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2.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6.xml" ContentType="application/vnd.openxmlformats-officedocument.drawing+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tables/table13.xml" ContentType="application/vnd.openxmlformats-officedocument.spreadsheetml.table+xml"/>
  <Override PartName="/xl/queryTables/queryTable9.xml" ContentType="application/vnd.openxmlformats-officedocument.spreadsheetml.queryTable+xml"/>
  <Override PartName="/xl/slicers/slicer4.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10.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11.xml" ContentType="application/vnd.openxmlformats-officedocument.spreadsheetml.queryTable+xml"/>
  <Override PartName="/xl/tables/table18.xml" ContentType="application/vnd.openxmlformats-officedocument.spreadsheetml.table+xml"/>
  <Override PartName="/xl/queryTables/queryTable12.xml" ContentType="application/vnd.openxmlformats-officedocument.spreadsheetml.queryTable+xml"/>
  <Override PartName="/xl/tables/table19.xml" ContentType="application/vnd.openxmlformats-officedocument.spreadsheetml.table+xml"/>
  <Override PartName="/xl/queryTables/queryTable13.xml" ContentType="application/vnd.openxmlformats-officedocument.spreadsheetml.queryTable+xml"/>
  <Override PartName="/xl/tables/table20.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55D75756-A7D6-4CE3-A1C7-5B69BF7FC31F}" xr6:coauthVersionLast="47" xr6:coauthVersionMax="47" xr10:uidLastSave="{00000000-0000-0000-0000-000000000000}"/>
  <bookViews>
    <workbookView xWindow="-98" yWindow="-98" windowWidth="20715" windowHeight="13276" tabRatio="778" activeTab="1" xr2:uid="{00000000-000D-0000-FFFF-FFFF00000000}"/>
  </bookViews>
  <sheets>
    <sheet name="总" sheetId="37" r:id="rId1"/>
    <sheet name="报价" sheetId="1" r:id="rId2"/>
    <sheet name="腾讯云产品" sheetId="47" r:id="rId3"/>
    <sheet name="README右边可隐藏" sheetId="10" r:id="rId4"/>
    <sheet name="region" sheetId="44" r:id="rId5"/>
    <sheet name="cvm" sheetId="48" r:id="rId6"/>
    <sheet name="cvmOld" sheetId="2" r:id="rId7"/>
    <sheet name="cbs" sheetId="36" r:id="rId8"/>
    <sheet name="cdb" sheetId="7" r:id="rId9"/>
    <sheet name="clb" sheetId="31" r:id="rId10"/>
    <sheet name="crs" sheetId="13" r:id="rId11"/>
    <sheet name="dc_cas" sheetId="43" r:id="rId12"/>
    <sheet name="nat" sheetId="42" r:id="rId13"/>
    <sheet name="vpn" sheetId="41" r:id="rId14"/>
  </sheets>
  <definedNames>
    <definedName name="cdb实例规格列表">cdb[实例规格]</definedName>
    <definedName name="crs架构列表">crs架构[架构]</definedName>
    <definedName name="dc_cas带宽列表">dc_cas[带宽]</definedName>
    <definedName name="ExternalData_1" localSheetId="8" hidden="1">'cdb'!#REF!</definedName>
    <definedName name="ExternalData_1" localSheetId="10" hidden="1">'crs'!#REF!</definedName>
    <definedName name="ExternalData_1" localSheetId="6" hidden="1">cvmOld!$B$1:$J$3063</definedName>
    <definedName name="ExternalData_1" localSheetId="4" hidden="1">'region'!#REF!</definedName>
    <definedName name="ExternalData_10" localSheetId="5" hidden="1">'cvm'!$BU$1:$BW$1136</definedName>
    <definedName name="ExternalData_14" localSheetId="5" hidden="1">'cvm'!$EG$1:$EI$997</definedName>
    <definedName name="ExternalData_2" localSheetId="8" hidden="1">'cdb'!$A$1:$J$14</definedName>
    <definedName name="ExternalData_2" localSheetId="10" hidden="1">'crs'!$A$2:$F$8</definedName>
    <definedName name="ExternalData_2" localSheetId="6" hidden="1">cvmOld!$L$1:$M$332</definedName>
    <definedName name="ExternalData_2" localSheetId="4" hidden="1">'region'!$A$1:$B$4</definedName>
    <definedName name="ExternalData_2" localSheetId="13" hidden="1">vpn!$A$1:$B$9</definedName>
    <definedName name="ExternalData_3" localSheetId="6" hidden="1">cvmOld!$P$1:$R$2051</definedName>
    <definedName name="ExternalData_3" localSheetId="11" hidden="1">dc_cas!$A$1:$B$59</definedName>
    <definedName name="ExternalData_3" localSheetId="12" hidden="1">nat!$A$1:$G$4</definedName>
    <definedName name="ExternalData_3" localSheetId="2" hidden="1">腾讯云产品!$B$1:$K$351</definedName>
    <definedName name="ExternalData_4" localSheetId="5" hidden="1">'cvm'!$B$1:$J$1107</definedName>
    <definedName name="ExternalData_5" localSheetId="5" hidden="1">'cvm'!#REF!</definedName>
    <definedName name="ExternalData_6" localSheetId="5" hidden="1">'cvm'!#REF!</definedName>
    <definedName name="ExternalData_7" localSheetId="5" hidden="1">'cvm'!#REF!</definedName>
    <definedName name="ExternalData_8" localSheetId="5" hidden="1">'cvm'!#REF!</definedName>
    <definedName name="ExternalData_9" localSheetId="5" hidden="1">'cvm'!$R$1:$T$553</definedName>
    <definedName name="nat类型列表">nat[类型]</definedName>
    <definedName name="region列表">region[地域]</definedName>
    <definedName name="vpn网关规格列表">vpn[网关规格]</definedName>
    <definedName name="报价地域">报价!$B$2</definedName>
    <definedName name="产品列表">产品[产品选项名]</definedName>
    <definedName name="切片器_CPU">#N/A</definedName>
    <definedName name="切片器_CPU_核">#N/A</definedName>
    <definedName name="切片器_部门">#N/A</definedName>
    <definedName name="切片器_产品二级分类">#N/A</definedName>
    <definedName name="切片器_产品一级分类">#N/A</definedName>
    <definedName name="切片器_地域">#N/A</definedName>
    <definedName name="切片器_地域1">#N/A</definedName>
    <definedName name="切片器_费用">#N/A</definedName>
    <definedName name="切片器_关注">#N/A</definedName>
    <definedName name="切片器_环境">#N/A</definedName>
    <definedName name="切片器_机型">#N/A</definedName>
    <definedName name="切片器_机型1">#N/A</definedName>
    <definedName name="切片器_内存">#N/A</definedName>
    <definedName name="切片器_内存_G">#N/A</definedName>
    <definedName name="切片器_项目">#N/A</definedName>
  </definedNames>
  <calcPr calcId="191029"/>
  <pivotCaches>
    <pivotCache cacheId="6"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26" i="1" l="1" a="1"/>
  <c r="AR26" i="1" s="1"/>
  <c r="AR27" i="1" a="1"/>
  <c r="AR27" i="1" s="1"/>
  <c r="AR28" i="1" a="1"/>
  <c r="AR28" i="1"/>
  <c r="AR29" i="1" a="1"/>
  <c r="AR29" i="1"/>
  <c r="AR30" i="1" a="1"/>
  <c r="AR30" i="1" s="1"/>
  <c r="AP21" i="1" a="1"/>
  <c r="AP21" i="1" s="1"/>
  <c r="AP22" i="1" a="1"/>
  <c r="AP22" i="1" s="1"/>
  <c r="AP23" i="1" a="1"/>
  <c r="AP23" i="1" s="1"/>
  <c r="AP24" i="1" a="1"/>
  <c r="AP24" i="1"/>
  <c r="AP25" i="1" a="1"/>
  <c r="AP25" i="1" s="1"/>
  <c r="AP26" i="1" a="1"/>
  <c r="AP26" i="1" s="1"/>
  <c r="AP27" i="1" a="1"/>
  <c r="AP27" i="1" s="1"/>
  <c r="AP28" i="1" a="1"/>
  <c r="AP28" i="1"/>
  <c r="AP29" i="1" a="1"/>
  <c r="AP29" i="1" s="1"/>
  <c r="AP30" i="1" a="1"/>
  <c r="AP30" i="1" s="1"/>
  <c r="AL23" i="1" a="1"/>
  <c r="AL23" i="1" s="1"/>
  <c r="AL24" i="1" a="1"/>
  <c r="AL24" i="1" s="1"/>
  <c r="AL25" i="1" a="1"/>
  <c r="AL25" i="1" s="1"/>
  <c r="AL26" i="1" a="1"/>
  <c r="AL26" i="1"/>
  <c r="AL27" i="1" a="1"/>
  <c r="AL27" i="1" s="1"/>
  <c r="AL28" i="1" a="1"/>
  <c r="AL28" i="1" s="1"/>
  <c r="AL29" i="1" a="1"/>
  <c r="AL29" i="1" s="1"/>
  <c r="AL30" i="1" a="1"/>
  <c r="AL30" i="1"/>
  <c r="AJ23" i="1" a="1"/>
  <c r="AJ23" i="1" s="1"/>
  <c r="AJ24" i="1" a="1"/>
  <c r="AJ24" i="1" s="1"/>
  <c r="AJ25" i="1" a="1"/>
  <c r="AJ25" i="1" s="1"/>
  <c r="AJ26" i="1" a="1"/>
  <c r="AJ26" i="1"/>
  <c r="AJ27" i="1" a="1"/>
  <c r="AJ27" i="1" s="1"/>
  <c r="AJ28" i="1" a="1"/>
  <c r="AJ28" i="1" s="1"/>
  <c r="AJ29" i="1" a="1"/>
  <c r="AJ29" i="1" s="1"/>
  <c r="AJ30" i="1" a="1"/>
  <c r="AJ30" i="1"/>
  <c r="AE21" i="1" a="1"/>
  <c r="AE21" i="1" s="1"/>
  <c r="AE22" i="1" a="1"/>
  <c r="AE22" i="1" s="1"/>
  <c r="AE23" i="1" a="1"/>
  <c r="AE23" i="1"/>
  <c r="AE24" i="1" a="1"/>
  <c r="AE24" i="1"/>
  <c r="AE25" i="1" a="1"/>
  <c r="AE25" i="1" s="1"/>
  <c r="AE26" i="1" a="1"/>
  <c r="AE26" i="1" s="1"/>
  <c r="AE27" i="1" a="1"/>
  <c r="AE27" i="1"/>
  <c r="AE28" i="1" a="1"/>
  <c r="AE28" i="1"/>
  <c r="AE29" i="1" a="1"/>
  <c r="AE29" i="1" s="1"/>
  <c r="AE30" i="1" a="1"/>
  <c r="AE30" i="1" s="1"/>
  <c r="AS29" i="1" a="1"/>
  <c r="AS29" i="1" s="1"/>
  <c r="Z29" i="1" s="1" a="1"/>
  <c r="Z29" i="1" s="1"/>
  <c r="AS30" i="1" a="1"/>
  <c r="AS30" i="1" s="1"/>
  <c r="Z30" i="1" s="1" a="1"/>
  <c r="Z30" i="1" s="1"/>
  <c r="AS8" i="1" a="1"/>
  <c r="AS8" i="1" s="1"/>
  <c r="F8" i="1" s="1" a="1"/>
  <c r="F8" i="1" s="1"/>
  <c r="AS9" i="1" a="1"/>
  <c r="AS9" i="1" s="1"/>
  <c r="F9" i="1" s="1" a="1"/>
  <c r="F9" i="1" s="1"/>
  <c r="AS10" i="1" a="1"/>
  <c r="AS10" i="1" s="1"/>
  <c r="F10" i="1" s="1" a="1"/>
  <c r="F10" i="1" s="1"/>
  <c r="AS11" i="1" a="1"/>
  <c r="AS11" i="1" s="1"/>
  <c r="F11" i="1" s="1" a="1"/>
  <c r="F11" i="1" s="1"/>
  <c r="AS12" i="1" a="1"/>
  <c r="AS12" i="1" s="1"/>
  <c r="F12" i="1" s="1" a="1"/>
  <c r="F12" i="1" s="1"/>
  <c r="AS13" i="1" a="1"/>
  <c r="AS13" i="1" s="1"/>
  <c r="F13" i="1" s="1" a="1"/>
  <c r="F13" i="1" s="1"/>
  <c r="AS14" i="1" a="1"/>
  <c r="AS14" i="1" s="1"/>
  <c r="F14" i="1" s="1" a="1"/>
  <c r="F14" i="1" s="1"/>
  <c r="AS15" i="1" a="1"/>
  <c r="AS15" i="1" s="1"/>
  <c r="F15" i="1" s="1" a="1"/>
  <c r="F15" i="1" s="1"/>
  <c r="AS16" i="1" a="1"/>
  <c r="AS16" i="1" s="1"/>
  <c r="F16" i="1" s="1" a="1"/>
  <c r="F16" i="1" s="1"/>
  <c r="AS17" i="1" a="1"/>
  <c r="AS17" i="1" s="1"/>
  <c r="F17" i="1" s="1" a="1"/>
  <c r="F17" i="1" s="1"/>
  <c r="AS18" i="1" a="1"/>
  <c r="AS18" i="1" s="1"/>
  <c r="F18" i="1" s="1" a="1"/>
  <c r="F18" i="1" s="1"/>
  <c r="AS19" i="1" a="1"/>
  <c r="AS19" i="1" s="1"/>
  <c r="F19" i="1" s="1" a="1"/>
  <c r="F19" i="1" s="1"/>
  <c r="AS20" i="1" a="1"/>
  <c r="AS20" i="1" s="1"/>
  <c r="F20" i="1" s="1" a="1"/>
  <c r="F20" i="1" s="1"/>
  <c r="AS21" i="1" a="1"/>
  <c r="AS21" i="1" s="1"/>
  <c r="F21" i="1" s="1" a="1"/>
  <c r="F21" i="1" s="1"/>
  <c r="AS22" i="1" a="1"/>
  <c r="AS22" i="1" s="1"/>
  <c r="F22" i="1" s="1" a="1"/>
  <c r="F22" i="1" s="1"/>
  <c r="AS23" i="1" a="1"/>
  <c r="AS23" i="1" s="1"/>
  <c r="F23" i="1" s="1" a="1"/>
  <c r="F23" i="1" s="1"/>
  <c r="AS24" i="1" a="1"/>
  <c r="AS24" i="1" s="1"/>
  <c r="F24" i="1" s="1" a="1"/>
  <c r="F24" i="1" s="1"/>
  <c r="AS25" i="1" a="1"/>
  <c r="AS25" i="1" s="1"/>
  <c r="F25" i="1" s="1" a="1"/>
  <c r="F25" i="1" s="1"/>
  <c r="AS26" i="1" a="1"/>
  <c r="AS26" i="1" s="1"/>
  <c r="F26" i="1" s="1" a="1"/>
  <c r="F26" i="1" s="1"/>
  <c r="AS27" i="1" a="1"/>
  <c r="AS27" i="1" s="1"/>
  <c r="F27" i="1" s="1" a="1"/>
  <c r="F27" i="1" s="1"/>
  <c r="AS28" i="1" a="1"/>
  <c r="AS28" i="1" s="1"/>
  <c r="Z28" i="1" s="1" a="1"/>
  <c r="Z28" i="1" s="1"/>
  <c r="EJ2" i="48"/>
  <c r="EJ3" i="48"/>
  <c r="EJ4" i="48"/>
  <c r="EJ5" i="48"/>
  <c r="EJ6" i="48"/>
  <c r="EJ7" i="48"/>
  <c r="EJ8" i="48"/>
  <c r="EJ9" i="48"/>
  <c r="EJ10" i="48"/>
  <c r="EJ11" i="48"/>
  <c r="EJ12" i="48"/>
  <c r="EJ13" i="48"/>
  <c r="EJ14" i="48"/>
  <c r="EJ15" i="48"/>
  <c r="EJ16" i="48"/>
  <c r="EJ17" i="48"/>
  <c r="EJ18" i="48"/>
  <c r="EJ19" i="48"/>
  <c r="EJ20" i="48"/>
  <c r="EJ21" i="48"/>
  <c r="EJ22" i="48"/>
  <c r="EJ23" i="48"/>
  <c r="EJ24" i="48"/>
  <c r="EJ25" i="48"/>
  <c r="EJ26" i="48"/>
  <c r="EJ27" i="48"/>
  <c r="EJ28" i="48"/>
  <c r="EJ29" i="48"/>
  <c r="EJ30" i="48"/>
  <c r="EJ31" i="48"/>
  <c r="EJ32" i="48"/>
  <c r="EJ33" i="48"/>
  <c r="EJ34" i="48"/>
  <c r="EJ35" i="48"/>
  <c r="EJ36" i="48"/>
  <c r="EJ37" i="48"/>
  <c r="EJ38" i="48"/>
  <c r="EJ39" i="48"/>
  <c r="EJ40" i="48"/>
  <c r="EJ41" i="48"/>
  <c r="EJ42" i="48"/>
  <c r="EJ43" i="48"/>
  <c r="EJ44" i="48"/>
  <c r="EJ45" i="48"/>
  <c r="EJ46" i="48"/>
  <c r="EJ47" i="48"/>
  <c r="EJ48" i="48"/>
  <c r="EJ49" i="48"/>
  <c r="EJ50" i="48"/>
  <c r="EJ51" i="48"/>
  <c r="EJ52" i="48"/>
  <c r="EJ53" i="48"/>
  <c r="EJ54" i="48"/>
  <c r="EJ55" i="48"/>
  <c r="EJ56" i="48"/>
  <c r="EJ57" i="48"/>
  <c r="EJ58" i="48"/>
  <c r="EJ59" i="48"/>
  <c r="EJ60" i="48"/>
  <c r="EJ61" i="48"/>
  <c r="EJ62" i="48"/>
  <c r="EJ63" i="48"/>
  <c r="EJ64" i="48"/>
  <c r="EJ65" i="48"/>
  <c r="EJ66" i="48"/>
  <c r="EJ67" i="48"/>
  <c r="EJ68" i="48"/>
  <c r="EJ69" i="48"/>
  <c r="EJ70" i="48"/>
  <c r="EJ71" i="48"/>
  <c r="EJ72" i="48"/>
  <c r="EJ73" i="48"/>
  <c r="EJ74" i="48"/>
  <c r="EJ75" i="48"/>
  <c r="EJ76" i="48"/>
  <c r="EJ77" i="48"/>
  <c r="EJ78" i="48"/>
  <c r="EJ79" i="48"/>
  <c r="EJ80" i="48"/>
  <c r="EJ81" i="48"/>
  <c r="EJ82" i="48"/>
  <c r="EJ83" i="48"/>
  <c r="EJ84" i="48"/>
  <c r="EJ85" i="48"/>
  <c r="EJ86" i="48"/>
  <c r="EJ87" i="48"/>
  <c r="EJ88" i="48"/>
  <c r="EJ89" i="48"/>
  <c r="EJ90" i="48"/>
  <c r="EJ91" i="48"/>
  <c r="EJ92" i="48"/>
  <c r="EJ93" i="48"/>
  <c r="EJ94" i="48"/>
  <c r="EJ95" i="48"/>
  <c r="EJ96" i="48"/>
  <c r="EJ97" i="48"/>
  <c r="EJ98" i="48"/>
  <c r="EJ99" i="48"/>
  <c r="EJ100" i="48"/>
  <c r="EJ101" i="48"/>
  <c r="EJ102" i="48"/>
  <c r="EJ103" i="48"/>
  <c r="EJ104" i="48"/>
  <c r="EJ105" i="48"/>
  <c r="EJ106" i="48"/>
  <c r="EJ107" i="48"/>
  <c r="EJ108" i="48"/>
  <c r="EJ109" i="48"/>
  <c r="EJ110" i="48"/>
  <c r="EJ111" i="48"/>
  <c r="EJ112" i="48"/>
  <c r="EJ113" i="48"/>
  <c r="EJ114" i="48"/>
  <c r="EJ115" i="48"/>
  <c r="EJ116" i="48"/>
  <c r="EJ117" i="48"/>
  <c r="EJ118" i="48"/>
  <c r="EJ119" i="48"/>
  <c r="EJ120" i="48"/>
  <c r="EJ121" i="48"/>
  <c r="EJ122" i="48"/>
  <c r="EJ123" i="48"/>
  <c r="EJ124" i="48"/>
  <c r="EJ125" i="48"/>
  <c r="EJ126" i="48"/>
  <c r="EJ127" i="48"/>
  <c r="EJ128" i="48"/>
  <c r="EJ129" i="48"/>
  <c r="EJ130" i="48"/>
  <c r="EJ131" i="48"/>
  <c r="EJ132" i="48"/>
  <c r="EJ133" i="48"/>
  <c r="EJ134" i="48"/>
  <c r="EJ135" i="48"/>
  <c r="EJ136" i="48"/>
  <c r="EJ137" i="48"/>
  <c r="EJ138" i="48"/>
  <c r="EJ139" i="48"/>
  <c r="EJ140" i="48"/>
  <c r="EJ141" i="48"/>
  <c r="EJ142" i="48"/>
  <c r="EJ143" i="48"/>
  <c r="EJ144" i="48"/>
  <c r="EJ145" i="48"/>
  <c r="EJ146" i="48"/>
  <c r="EJ147" i="48"/>
  <c r="EJ148" i="48"/>
  <c r="EJ149" i="48"/>
  <c r="EJ150" i="48"/>
  <c r="EJ151" i="48"/>
  <c r="EJ152" i="48"/>
  <c r="EJ153" i="48"/>
  <c r="EJ154" i="48"/>
  <c r="EJ155" i="48"/>
  <c r="EJ156" i="48"/>
  <c r="EJ157" i="48"/>
  <c r="EJ158" i="48"/>
  <c r="EJ159" i="48"/>
  <c r="EJ160" i="48"/>
  <c r="EJ161" i="48"/>
  <c r="EJ162" i="48"/>
  <c r="EJ163" i="48"/>
  <c r="EJ164" i="48"/>
  <c r="EJ165" i="48"/>
  <c r="EJ166" i="48"/>
  <c r="EJ167" i="48"/>
  <c r="EJ168" i="48"/>
  <c r="EJ169" i="48"/>
  <c r="EJ170" i="48"/>
  <c r="EJ171" i="48"/>
  <c r="EJ172" i="48"/>
  <c r="EJ173" i="48"/>
  <c r="EJ174" i="48"/>
  <c r="EJ175" i="48"/>
  <c r="EJ176" i="48"/>
  <c r="EJ177" i="48"/>
  <c r="EJ178" i="48"/>
  <c r="EJ179" i="48"/>
  <c r="EJ180" i="48"/>
  <c r="EJ181" i="48"/>
  <c r="EJ182" i="48"/>
  <c r="EJ183" i="48"/>
  <c r="EJ184" i="48"/>
  <c r="EJ185" i="48"/>
  <c r="EJ186" i="48"/>
  <c r="EJ187" i="48"/>
  <c r="EJ188" i="48"/>
  <c r="EJ189" i="48"/>
  <c r="EJ190" i="48"/>
  <c r="EJ191" i="48"/>
  <c r="EJ192" i="48"/>
  <c r="EJ193" i="48"/>
  <c r="EJ194" i="48"/>
  <c r="EJ195" i="48"/>
  <c r="EJ196" i="48"/>
  <c r="EJ197" i="48"/>
  <c r="EJ198" i="48"/>
  <c r="EJ199" i="48"/>
  <c r="EJ200" i="48"/>
  <c r="EJ201" i="48"/>
  <c r="EJ202" i="48"/>
  <c r="EJ203" i="48"/>
  <c r="EJ204" i="48"/>
  <c r="EJ205" i="48"/>
  <c r="EJ206" i="48"/>
  <c r="EJ207" i="48"/>
  <c r="EJ208" i="48"/>
  <c r="EJ209" i="48"/>
  <c r="EJ210" i="48"/>
  <c r="EJ211" i="48"/>
  <c r="EJ212" i="48"/>
  <c r="EJ213" i="48"/>
  <c r="EJ214" i="48"/>
  <c r="EJ215" i="48"/>
  <c r="EJ216" i="48"/>
  <c r="EJ217" i="48"/>
  <c r="EJ218" i="48"/>
  <c r="EJ219" i="48"/>
  <c r="EJ220" i="48"/>
  <c r="EJ221" i="48"/>
  <c r="EJ222" i="48"/>
  <c r="EJ223" i="48"/>
  <c r="EJ224" i="48"/>
  <c r="EJ225" i="48"/>
  <c r="EJ226" i="48"/>
  <c r="EJ227" i="48"/>
  <c r="EJ228" i="48"/>
  <c r="EJ229" i="48"/>
  <c r="EJ230" i="48"/>
  <c r="EJ231" i="48"/>
  <c r="EJ232" i="48"/>
  <c r="EJ233" i="48"/>
  <c r="EJ234" i="48"/>
  <c r="EJ235" i="48"/>
  <c r="EJ236" i="48"/>
  <c r="EJ237" i="48"/>
  <c r="EJ238" i="48"/>
  <c r="EJ239" i="48"/>
  <c r="EJ240" i="48"/>
  <c r="EJ241" i="48"/>
  <c r="EJ242" i="48"/>
  <c r="EJ243" i="48"/>
  <c r="EJ244" i="48"/>
  <c r="EJ245" i="48"/>
  <c r="EJ246" i="48"/>
  <c r="EJ247" i="48"/>
  <c r="EJ248" i="48"/>
  <c r="EJ249" i="48"/>
  <c r="EJ250" i="48"/>
  <c r="EJ251" i="48"/>
  <c r="EJ252" i="48"/>
  <c r="EJ253" i="48"/>
  <c r="EJ254" i="48"/>
  <c r="EJ255" i="48"/>
  <c r="EJ256" i="48"/>
  <c r="EJ257" i="48"/>
  <c r="EJ258" i="48"/>
  <c r="EJ259" i="48"/>
  <c r="EJ260" i="48"/>
  <c r="EJ261" i="48"/>
  <c r="EJ262" i="48"/>
  <c r="EJ263" i="48"/>
  <c r="EJ264" i="48"/>
  <c r="EJ265" i="48"/>
  <c r="EJ266" i="48"/>
  <c r="EJ267" i="48"/>
  <c r="EJ268" i="48"/>
  <c r="EJ269" i="48"/>
  <c r="EJ270" i="48"/>
  <c r="EJ271" i="48"/>
  <c r="EJ272" i="48"/>
  <c r="EJ273" i="48"/>
  <c r="EJ274" i="48"/>
  <c r="EJ275" i="48"/>
  <c r="EJ276" i="48"/>
  <c r="EJ277" i="48"/>
  <c r="EJ278" i="48"/>
  <c r="EJ279" i="48"/>
  <c r="EJ280" i="48"/>
  <c r="EJ281" i="48"/>
  <c r="EJ282" i="48"/>
  <c r="EJ283" i="48"/>
  <c r="EJ284" i="48"/>
  <c r="EJ285" i="48"/>
  <c r="EJ286" i="48"/>
  <c r="EJ287" i="48"/>
  <c r="EJ288" i="48"/>
  <c r="EJ289" i="48"/>
  <c r="EJ290" i="48"/>
  <c r="EJ291" i="48"/>
  <c r="EJ292" i="48"/>
  <c r="EJ293" i="48"/>
  <c r="EJ294" i="48"/>
  <c r="EJ295" i="48"/>
  <c r="EJ296" i="48"/>
  <c r="EJ297" i="48"/>
  <c r="EJ298" i="48"/>
  <c r="EJ299" i="48"/>
  <c r="EJ300" i="48"/>
  <c r="EJ301" i="48"/>
  <c r="EJ302" i="48"/>
  <c r="EJ303" i="48"/>
  <c r="EJ304" i="48"/>
  <c r="EJ305" i="48"/>
  <c r="EJ306" i="48"/>
  <c r="EJ307" i="48"/>
  <c r="EJ308" i="48"/>
  <c r="EJ309" i="48"/>
  <c r="EJ310" i="48"/>
  <c r="EJ311" i="48"/>
  <c r="EJ312" i="48"/>
  <c r="EJ313" i="48"/>
  <c r="EJ314" i="48"/>
  <c r="EJ315" i="48"/>
  <c r="EJ316" i="48"/>
  <c r="EJ317" i="48"/>
  <c r="EJ318" i="48"/>
  <c r="EJ319" i="48"/>
  <c r="EJ320" i="48"/>
  <c r="EJ321" i="48"/>
  <c r="EJ322" i="48"/>
  <c r="EJ323" i="48"/>
  <c r="EJ324" i="48"/>
  <c r="EJ325" i="48"/>
  <c r="EJ326" i="48"/>
  <c r="EJ327" i="48"/>
  <c r="EJ328" i="48"/>
  <c r="EJ329" i="48"/>
  <c r="EJ330" i="48"/>
  <c r="EJ331" i="48"/>
  <c r="EJ332" i="48"/>
  <c r="EJ333" i="48"/>
  <c r="EJ334" i="48"/>
  <c r="EJ335" i="48"/>
  <c r="EJ336" i="48"/>
  <c r="EJ337" i="48"/>
  <c r="EJ338" i="48"/>
  <c r="EJ339" i="48"/>
  <c r="EJ340" i="48"/>
  <c r="EJ341" i="48"/>
  <c r="EJ342" i="48"/>
  <c r="EJ343" i="48"/>
  <c r="EJ344" i="48"/>
  <c r="EJ345" i="48"/>
  <c r="EJ346" i="48"/>
  <c r="EJ347" i="48"/>
  <c r="EJ348" i="48"/>
  <c r="EJ349" i="48"/>
  <c r="EJ350" i="48"/>
  <c r="EJ351" i="48"/>
  <c r="EJ352" i="48"/>
  <c r="EJ353" i="48"/>
  <c r="EJ354" i="48"/>
  <c r="EJ355" i="48"/>
  <c r="EJ356" i="48"/>
  <c r="EJ357" i="48"/>
  <c r="EJ358" i="48"/>
  <c r="EJ359" i="48"/>
  <c r="EJ360" i="48"/>
  <c r="EJ361" i="48"/>
  <c r="EJ362" i="48"/>
  <c r="EJ363" i="48"/>
  <c r="EJ364" i="48"/>
  <c r="EJ365" i="48"/>
  <c r="EJ366" i="48"/>
  <c r="EJ367" i="48"/>
  <c r="EJ368" i="48"/>
  <c r="EJ369" i="48"/>
  <c r="EJ370" i="48"/>
  <c r="EJ371" i="48"/>
  <c r="EJ372" i="48"/>
  <c r="EJ373" i="48"/>
  <c r="EJ374" i="48"/>
  <c r="EJ375" i="48"/>
  <c r="EJ376" i="48"/>
  <c r="EJ377" i="48"/>
  <c r="EJ378" i="48"/>
  <c r="EJ379" i="48"/>
  <c r="EJ380" i="48"/>
  <c r="EJ381" i="48"/>
  <c r="EJ382" i="48"/>
  <c r="EJ383" i="48"/>
  <c r="EJ384" i="48"/>
  <c r="EJ385" i="48"/>
  <c r="EJ386" i="48"/>
  <c r="EJ387" i="48"/>
  <c r="EJ388" i="48"/>
  <c r="EJ389" i="48"/>
  <c r="EJ390" i="48"/>
  <c r="EJ391" i="48"/>
  <c r="EJ392" i="48"/>
  <c r="EJ393" i="48"/>
  <c r="EJ394" i="48"/>
  <c r="EJ395" i="48"/>
  <c r="EJ396" i="48"/>
  <c r="EJ397" i="48"/>
  <c r="EJ398" i="48"/>
  <c r="EJ399" i="48"/>
  <c r="EJ400" i="48"/>
  <c r="EJ401" i="48"/>
  <c r="EJ402" i="48"/>
  <c r="EJ403" i="48"/>
  <c r="EJ404" i="48"/>
  <c r="EJ405" i="48"/>
  <c r="EJ406" i="48"/>
  <c r="EJ407" i="48"/>
  <c r="EJ408" i="48"/>
  <c r="EJ409" i="48"/>
  <c r="EJ410" i="48"/>
  <c r="EJ411" i="48"/>
  <c r="EJ412" i="48"/>
  <c r="EJ413" i="48"/>
  <c r="EJ414" i="48"/>
  <c r="EJ415" i="48"/>
  <c r="EJ416" i="48"/>
  <c r="EJ417" i="48"/>
  <c r="EJ418" i="48"/>
  <c r="EJ419" i="48"/>
  <c r="EJ420" i="48"/>
  <c r="EJ421" i="48"/>
  <c r="EJ422" i="48"/>
  <c r="EJ423" i="48"/>
  <c r="EJ424" i="48"/>
  <c r="EJ425" i="48"/>
  <c r="EJ426" i="48"/>
  <c r="EJ427" i="48"/>
  <c r="EJ428" i="48"/>
  <c r="EJ429" i="48"/>
  <c r="EJ430" i="48"/>
  <c r="EJ431" i="48"/>
  <c r="EJ432" i="48"/>
  <c r="EJ433" i="48"/>
  <c r="EJ434" i="48"/>
  <c r="EJ435" i="48"/>
  <c r="EJ436" i="48"/>
  <c r="EJ437" i="48"/>
  <c r="EJ438" i="48"/>
  <c r="EJ439" i="48"/>
  <c r="EJ440" i="48"/>
  <c r="EJ441" i="48"/>
  <c r="EJ442" i="48"/>
  <c r="EJ443" i="48"/>
  <c r="EJ444" i="48"/>
  <c r="EJ445" i="48"/>
  <c r="EJ446" i="48"/>
  <c r="EJ447" i="48"/>
  <c r="EJ448" i="48"/>
  <c r="EJ449" i="48"/>
  <c r="EJ450" i="48"/>
  <c r="EJ451" i="48"/>
  <c r="EJ452" i="48"/>
  <c r="EJ453" i="48"/>
  <c r="EJ454" i="48"/>
  <c r="EJ455" i="48"/>
  <c r="EJ456" i="48"/>
  <c r="EJ457" i="48"/>
  <c r="EJ458" i="48"/>
  <c r="EJ459" i="48"/>
  <c r="EJ460" i="48"/>
  <c r="EJ461" i="48"/>
  <c r="EJ462" i="48"/>
  <c r="EJ463" i="48"/>
  <c r="EJ464" i="48"/>
  <c r="EJ465" i="48"/>
  <c r="EJ466" i="48"/>
  <c r="EJ467" i="48"/>
  <c r="EJ468" i="48"/>
  <c r="EJ469" i="48"/>
  <c r="EJ470" i="48"/>
  <c r="EJ471" i="48"/>
  <c r="EJ472" i="48"/>
  <c r="EJ473" i="48"/>
  <c r="EJ474" i="48"/>
  <c r="EJ475" i="48"/>
  <c r="EJ476" i="48"/>
  <c r="EJ477" i="48"/>
  <c r="EJ478" i="48"/>
  <c r="EJ479" i="48"/>
  <c r="EJ480" i="48"/>
  <c r="EJ481" i="48"/>
  <c r="EJ482" i="48"/>
  <c r="EJ483" i="48"/>
  <c r="EJ484" i="48"/>
  <c r="EJ485" i="48"/>
  <c r="EJ486" i="48"/>
  <c r="EJ487" i="48"/>
  <c r="EJ488" i="48"/>
  <c r="EJ489" i="48"/>
  <c r="EJ490" i="48"/>
  <c r="EJ491" i="48"/>
  <c r="EJ492" i="48"/>
  <c r="EJ493" i="48"/>
  <c r="EJ494" i="48"/>
  <c r="EJ495" i="48"/>
  <c r="EJ496" i="48"/>
  <c r="EJ497" i="48"/>
  <c r="EJ498" i="48"/>
  <c r="EJ499" i="48"/>
  <c r="EJ500" i="48"/>
  <c r="EJ501" i="48"/>
  <c r="EJ502" i="48"/>
  <c r="EJ503" i="48"/>
  <c r="EJ504" i="48"/>
  <c r="EJ505" i="48"/>
  <c r="EJ506" i="48"/>
  <c r="EJ507" i="48"/>
  <c r="EJ508" i="48"/>
  <c r="EJ509" i="48"/>
  <c r="EJ510" i="48"/>
  <c r="EJ511" i="48"/>
  <c r="EJ512" i="48"/>
  <c r="EJ513" i="48"/>
  <c r="EJ514" i="48"/>
  <c r="EJ515" i="48"/>
  <c r="EJ516" i="48"/>
  <c r="EJ517" i="48"/>
  <c r="EJ518" i="48"/>
  <c r="EJ519" i="48"/>
  <c r="EJ520" i="48"/>
  <c r="EJ521" i="48"/>
  <c r="EJ522" i="48"/>
  <c r="EJ523" i="48"/>
  <c r="EJ524" i="48"/>
  <c r="EJ525" i="48"/>
  <c r="EJ526" i="48"/>
  <c r="EJ527" i="48"/>
  <c r="EJ528" i="48"/>
  <c r="EJ529" i="48"/>
  <c r="EJ530" i="48"/>
  <c r="EJ531" i="48"/>
  <c r="EJ532" i="48"/>
  <c r="EJ533" i="48"/>
  <c r="EJ534" i="48"/>
  <c r="EJ535" i="48"/>
  <c r="EJ536" i="48"/>
  <c r="EJ537" i="48"/>
  <c r="EJ538" i="48"/>
  <c r="EJ539" i="48"/>
  <c r="EJ540" i="48"/>
  <c r="EJ541" i="48"/>
  <c r="EJ542" i="48"/>
  <c r="EJ543" i="48"/>
  <c r="EJ544" i="48"/>
  <c r="EJ545" i="48"/>
  <c r="EJ546" i="48"/>
  <c r="EJ547" i="48"/>
  <c r="EJ548" i="48"/>
  <c r="EJ549" i="48"/>
  <c r="EJ550" i="48"/>
  <c r="EJ551" i="48"/>
  <c r="EJ552" i="48"/>
  <c r="EJ553" i="48"/>
  <c r="EJ554" i="48"/>
  <c r="EJ555" i="48"/>
  <c r="EJ556" i="48"/>
  <c r="EJ557" i="48"/>
  <c r="EJ558" i="48"/>
  <c r="EJ559" i="48"/>
  <c r="EJ560" i="48"/>
  <c r="EJ561" i="48"/>
  <c r="EJ562" i="48"/>
  <c r="EJ563" i="48"/>
  <c r="EJ564" i="48"/>
  <c r="EJ565" i="48"/>
  <c r="EJ566" i="48"/>
  <c r="EJ567" i="48"/>
  <c r="EJ568" i="48"/>
  <c r="EJ569" i="48"/>
  <c r="EJ570" i="48"/>
  <c r="EJ571" i="48"/>
  <c r="EJ572" i="48"/>
  <c r="EJ573" i="48"/>
  <c r="EJ574" i="48"/>
  <c r="EJ575" i="48"/>
  <c r="EJ576" i="48"/>
  <c r="EJ577" i="48"/>
  <c r="EJ578" i="48"/>
  <c r="EJ579" i="48"/>
  <c r="EJ580" i="48"/>
  <c r="EJ581" i="48"/>
  <c r="EJ582" i="48"/>
  <c r="EJ583" i="48"/>
  <c r="EJ584" i="48"/>
  <c r="EJ585" i="48"/>
  <c r="EJ586" i="48"/>
  <c r="EJ587" i="48"/>
  <c r="EJ588" i="48"/>
  <c r="EJ589" i="48"/>
  <c r="EJ590" i="48"/>
  <c r="EJ591" i="48"/>
  <c r="EJ592" i="48"/>
  <c r="EJ593" i="48"/>
  <c r="EJ594" i="48"/>
  <c r="EJ595" i="48"/>
  <c r="EJ596" i="48"/>
  <c r="EJ597" i="48"/>
  <c r="EJ598" i="48"/>
  <c r="EJ599" i="48"/>
  <c r="EJ600" i="48"/>
  <c r="EJ601" i="48"/>
  <c r="EJ602" i="48"/>
  <c r="EJ603" i="48"/>
  <c r="EJ604" i="48"/>
  <c r="EJ605" i="48"/>
  <c r="EJ606" i="48"/>
  <c r="EJ607" i="48"/>
  <c r="EJ608" i="48"/>
  <c r="EJ609" i="48"/>
  <c r="EJ610" i="48"/>
  <c r="EJ611" i="48"/>
  <c r="EJ612" i="48"/>
  <c r="EJ613" i="48"/>
  <c r="EJ614" i="48"/>
  <c r="EJ615" i="48"/>
  <c r="EJ616" i="48"/>
  <c r="EJ617" i="48"/>
  <c r="EJ618" i="48"/>
  <c r="EJ619" i="48"/>
  <c r="EJ620" i="48"/>
  <c r="EJ621" i="48"/>
  <c r="EJ622" i="48"/>
  <c r="EJ623" i="48"/>
  <c r="EJ624" i="48"/>
  <c r="EJ625" i="48"/>
  <c r="EJ626" i="48"/>
  <c r="EJ627" i="48"/>
  <c r="EJ628" i="48"/>
  <c r="EJ629" i="48"/>
  <c r="EJ630" i="48"/>
  <c r="EJ631" i="48"/>
  <c r="EJ632" i="48"/>
  <c r="EJ633" i="48"/>
  <c r="EJ634" i="48"/>
  <c r="EJ635" i="48"/>
  <c r="EJ636" i="48"/>
  <c r="EJ637" i="48"/>
  <c r="EJ638" i="48"/>
  <c r="EJ639" i="48"/>
  <c r="EJ640" i="48"/>
  <c r="EJ641" i="48"/>
  <c r="EJ642" i="48"/>
  <c r="EJ643" i="48"/>
  <c r="EJ644" i="48"/>
  <c r="EJ645" i="48"/>
  <c r="EJ646" i="48"/>
  <c r="EJ647" i="48"/>
  <c r="EJ648" i="48"/>
  <c r="EJ649" i="48"/>
  <c r="EJ650" i="48"/>
  <c r="EJ651" i="48"/>
  <c r="EJ652" i="48"/>
  <c r="EJ653" i="48"/>
  <c r="EJ654" i="48"/>
  <c r="EJ655" i="48"/>
  <c r="EJ656" i="48"/>
  <c r="EJ657" i="48"/>
  <c r="EJ658" i="48"/>
  <c r="EJ659" i="48"/>
  <c r="EJ660" i="48"/>
  <c r="EJ661" i="48"/>
  <c r="EJ662" i="48"/>
  <c r="EJ663" i="48"/>
  <c r="EJ664" i="48"/>
  <c r="EJ665" i="48"/>
  <c r="EJ666" i="48"/>
  <c r="EJ667" i="48"/>
  <c r="EJ668" i="48"/>
  <c r="EJ669" i="48"/>
  <c r="EJ670" i="48"/>
  <c r="EJ671" i="48"/>
  <c r="EJ672" i="48"/>
  <c r="EJ673" i="48"/>
  <c r="EJ674" i="48"/>
  <c r="EJ675" i="48"/>
  <c r="EJ676" i="48"/>
  <c r="EJ677" i="48"/>
  <c r="EJ678" i="48"/>
  <c r="EJ679" i="48"/>
  <c r="EJ680" i="48"/>
  <c r="EJ681" i="48"/>
  <c r="EJ682" i="48"/>
  <c r="EJ683" i="48"/>
  <c r="EJ684" i="48"/>
  <c r="EJ685" i="48"/>
  <c r="EJ686" i="48"/>
  <c r="EJ687" i="48"/>
  <c r="EJ688" i="48"/>
  <c r="EJ689" i="48"/>
  <c r="EJ690" i="48"/>
  <c r="EJ691" i="48"/>
  <c r="EJ692" i="48"/>
  <c r="EJ693" i="48"/>
  <c r="EJ694" i="48"/>
  <c r="EJ695" i="48"/>
  <c r="EJ696" i="48"/>
  <c r="EJ697" i="48"/>
  <c r="EJ698" i="48"/>
  <c r="EJ699" i="48"/>
  <c r="EJ700" i="48"/>
  <c r="EJ701" i="48"/>
  <c r="EJ702" i="48"/>
  <c r="EJ703" i="48"/>
  <c r="EJ704" i="48"/>
  <c r="EJ705" i="48"/>
  <c r="EJ706" i="48"/>
  <c r="EJ707" i="48"/>
  <c r="EJ708" i="48"/>
  <c r="EJ709" i="48"/>
  <c r="EJ710" i="48"/>
  <c r="EJ711" i="48"/>
  <c r="EJ712" i="48"/>
  <c r="EJ713" i="48"/>
  <c r="EJ714" i="48"/>
  <c r="EJ715" i="48"/>
  <c r="EJ716" i="48"/>
  <c r="EJ717" i="48"/>
  <c r="EJ718" i="48"/>
  <c r="EJ719" i="48"/>
  <c r="EJ720" i="48"/>
  <c r="EJ721" i="48"/>
  <c r="EJ722" i="48"/>
  <c r="EJ723" i="48"/>
  <c r="EJ724" i="48"/>
  <c r="EJ725" i="48"/>
  <c r="EJ726" i="48"/>
  <c r="EJ727" i="48"/>
  <c r="EJ728" i="48"/>
  <c r="EJ729" i="48"/>
  <c r="EJ730" i="48"/>
  <c r="EJ731" i="48"/>
  <c r="EJ732" i="48"/>
  <c r="EJ733" i="48"/>
  <c r="EJ734" i="48"/>
  <c r="EJ735" i="48"/>
  <c r="EJ736" i="48"/>
  <c r="EJ737" i="48"/>
  <c r="EJ738" i="48"/>
  <c r="EJ739" i="48"/>
  <c r="EJ740" i="48"/>
  <c r="EJ741" i="48"/>
  <c r="EJ742" i="48"/>
  <c r="EJ743" i="48"/>
  <c r="EJ744" i="48"/>
  <c r="EJ745" i="48"/>
  <c r="EJ746" i="48"/>
  <c r="EJ747" i="48"/>
  <c r="EJ748" i="48"/>
  <c r="EJ749" i="48"/>
  <c r="EJ750" i="48"/>
  <c r="EJ751" i="48"/>
  <c r="EJ752" i="48"/>
  <c r="EJ753" i="48"/>
  <c r="EJ754" i="48"/>
  <c r="EJ755" i="48"/>
  <c r="EJ756" i="48"/>
  <c r="EJ757" i="48"/>
  <c r="EJ758" i="48"/>
  <c r="EJ759" i="48"/>
  <c r="EJ760" i="48"/>
  <c r="EJ761" i="48"/>
  <c r="EJ762" i="48"/>
  <c r="EJ763" i="48"/>
  <c r="EJ764" i="48"/>
  <c r="EJ765" i="48"/>
  <c r="EJ766" i="48"/>
  <c r="EJ767" i="48"/>
  <c r="EJ768" i="48"/>
  <c r="EJ769" i="48"/>
  <c r="EJ770" i="48"/>
  <c r="EJ771" i="48"/>
  <c r="EJ772" i="48"/>
  <c r="EJ773" i="48"/>
  <c r="EJ774" i="48"/>
  <c r="EJ775" i="48"/>
  <c r="EJ776" i="48"/>
  <c r="EJ777" i="48"/>
  <c r="EJ778" i="48"/>
  <c r="EJ779" i="48"/>
  <c r="EJ780" i="48"/>
  <c r="EJ781" i="48"/>
  <c r="EJ782" i="48"/>
  <c r="EJ783" i="48"/>
  <c r="EJ784" i="48"/>
  <c r="EJ785" i="48"/>
  <c r="EJ786" i="48"/>
  <c r="EJ787" i="48"/>
  <c r="EJ788" i="48"/>
  <c r="EJ789" i="48"/>
  <c r="EJ790" i="48"/>
  <c r="EJ791" i="48"/>
  <c r="EJ792" i="48"/>
  <c r="EJ793" i="48"/>
  <c r="EJ794" i="48"/>
  <c r="EJ795" i="48"/>
  <c r="EJ796" i="48"/>
  <c r="EJ797" i="48"/>
  <c r="EJ798" i="48"/>
  <c r="EJ799" i="48"/>
  <c r="EJ800" i="48"/>
  <c r="EJ801" i="48"/>
  <c r="EJ802" i="48"/>
  <c r="EJ803" i="48"/>
  <c r="EJ804" i="48"/>
  <c r="EJ805" i="48"/>
  <c r="EJ806" i="48"/>
  <c r="EJ807" i="48"/>
  <c r="EJ808" i="48"/>
  <c r="EJ809" i="48"/>
  <c r="EJ810" i="48"/>
  <c r="EJ811" i="48"/>
  <c r="EJ812" i="48"/>
  <c r="EJ813" i="48"/>
  <c r="EJ814" i="48"/>
  <c r="EJ815" i="48"/>
  <c r="EJ816" i="48"/>
  <c r="EJ817" i="48"/>
  <c r="EJ818" i="48"/>
  <c r="EJ819" i="48"/>
  <c r="EJ820" i="48"/>
  <c r="EJ821" i="48"/>
  <c r="EJ822" i="48"/>
  <c r="EJ823" i="48"/>
  <c r="EJ824" i="48"/>
  <c r="EJ825" i="48"/>
  <c r="EJ826" i="48"/>
  <c r="EJ827" i="48"/>
  <c r="EJ828" i="48"/>
  <c r="EJ829" i="48"/>
  <c r="EJ830" i="48"/>
  <c r="EJ831" i="48"/>
  <c r="EJ832" i="48"/>
  <c r="EJ833" i="48"/>
  <c r="EJ834" i="48"/>
  <c r="EJ835" i="48"/>
  <c r="EJ836" i="48"/>
  <c r="EJ837" i="48"/>
  <c r="EJ838" i="48"/>
  <c r="EJ839" i="48"/>
  <c r="EJ840" i="48"/>
  <c r="EJ841" i="48"/>
  <c r="EJ842" i="48"/>
  <c r="EJ843" i="48"/>
  <c r="EJ844" i="48"/>
  <c r="EJ845" i="48"/>
  <c r="EJ846" i="48"/>
  <c r="EJ847" i="48"/>
  <c r="EJ848" i="48"/>
  <c r="EJ849" i="48"/>
  <c r="EJ850" i="48"/>
  <c r="EJ851" i="48"/>
  <c r="EJ852" i="48"/>
  <c r="EJ853" i="48"/>
  <c r="EJ854" i="48"/>
  <c r="EJ855" i="48"/>
  <c r="EJ856" i="48"/>
  <c r="EJ857" i="48"/>
  <c r="EJ858" i="48"/>
  <c r="EJ859" i="48"/>
  <c r="EJ860" i="48"/>
  <c r="EJ861" i="48"/>
  <c r="EJ862" i="48"/>
  <c r="EJ863" i="48"/>
  <c r="EJ864" i="48"/>
  <c r="EJ865" i="48"/>
  <c r="EJ866" i="48"/>
  <c r="EJ867" i="48"/>
  <c r="EJ868" i="48"/>
  <c r="EJ869" i="48"/>
  <c r="EJ870" i="48"/>
  <c r="EJ871" i="48"/>
  <c r="EJ872" i="48"/>
  <c r="EJ873" i="48"/>
  <c r="EJ874" i="48"/>
  <c r="EJ875" i="48"/>
  <c r="EJ876" i="48"/>
  <c r="EJ877" i="48"/>
  <c r="EJ878" i="48"/>
  <c r="EJ879" i="48"/>
  <c r="EJ880" i="48"/>
  <c r="EJ881" i="48"/>
  <c r="EJ882" i="48"/>
  <c r="EJ883" i="48"/>
  <c r="EJ884" i="48"/>
  <c r="EJ885" i="48"/>
  <c r="EJ886" i="48"/>
  <c r="EJ887" i="48"/>
  <c r="EJ888" i="48"/>
  <c r="EJ889" i="48"/>
  <c r="EJ890" i="48"/>
  <c r="EJ891" i="48"/>
  <c r="EJ892" i="48"/>
  <c r="EJ893" i="48"/>
  <c r="EJ894" i="48"/>
  <c r="EJ895" i="48"/>
  <c r="EJ896" i="48"/>
  <c r="EJ897" i="48"/>
  <c r="EJ898" i="48"/>
  <c r="EJ899" i="48"/>
  <c r="EJ900" i="48"/>
  <c r="EJ901" i="48"/>
  <c r="EJ902" i="48"/>
  <c r="EJ903" i="48"/>
  <c r="EJ904" i="48"/>
  <c r="EJ905" i="48"/>
  <c r="EJ906" i="48"/>
  <c r="EJ907" i="48"/>
  <c r="EJ908" i="48"/>
  <c r="EJ909" i="48"/>
  <c r="EJ910" i="48"/>
  <c r="EJ911" i="48"/>
  <c r="EJ912" i="48"/>
  <c r="EJ913" i="48"/>
  <c r="EJ914" i="48"/>
  <c r="EJ915" i="48"/>
  <c r="EJ916" i="48"/>
  <c r="EJ917" i="48"/>
  <c r="EJ918" i="48"/>
  <c r="EJ919" i="48"/>
  <c r="EJ920" i="48"/>
  <c r="EJ921" i="48"/>
  <c r="EJ922" i="48"/>
  <c r="EJ923" i="48"/>
  <c r="EJ924" i="48"/>
  <c r="EJ925" i="48"/>
  <c r="EJ926" i="48"/>
  <c r="EJ927" i="48"/>
  <c r="EJ928" i="48"/>
  <c r="EJ929" i="48"/>
  <c r="EJ930" i="48"/>
  <c r="EJ931" i="48"/>
  <c r="EJ932" i="48"/>
  <c r="EJ933" i="48"/>
  <c r="EJ934" i="48"/>
  <c r="EJ935" i="48"/>
  <c r="EJ936" i="48"/>
  <c r="EJ937" i="48"/>
  <c r="EJ938" i="48"/>
  <c r="EJ939" i="48"/>
  <c r="EJ940" i="48"/>
  <c r="EJ941" i="48"/>
  <c r="EJ942" i="48"/>
  <c r="EJ943" i="48"/>
  <c r="EJ944" i="48"/>
  <c r="EJ945" i="48"/>
  <c r="EJ946" i="48"/>
  <c r="EJ947" i="48"/>
  <c r="EJ948" i="48"/>
  <c r="EJ949" i="48"/>
  <c r="EJ950" i="48"/>
  <c r="EJ951" i="48"/>
  <c r="EJ952" i="48"/>
  <c r="EJ953" i="48"/>
  <c r="EJ954" i="48"/>
  <c r="EJ955" i="48"/>
  <c r="EJ956" i="48"/>
  <c r="EJ957" i="48"/>
  <c r="EJ958" i="48"/>
  <c r="EJ959" i="48"/>
  <c r="EJ960" i="48"/>
  <c r="EJ961" i="48"/>
  <c r="EJ962" i="48"/>
  <c r="EJ963" i="48"/>
  <c r="EJ964" i="48"/>
  <c r="EJ965" i="48"/>
  <c r="EJ966" i="48"/>
  <c r="EJ967" i="48"/>
  <c r="EJ968" i="48"/>
  <c r="EJ969" i="48"/>
  <c r="EJ970" i="48"/>
  <c r="EJ971" i="48"/>
  <c r="EJ972" i="48"/>
  <c r="EJ973" i="48"/>
  <c r="EJ974" i="48"/>
  <c r="EJ975" i="48"/>
  <c r="EJ976" i="48"/>
  <c r="EJ977" i="48"/>
  <c r="EJ978" i="48"/>
  <c r="EJ979" i="48"/>
  <c r="EJ980" i="48"/>
  <c r="EJ981" i="48"/>
  <c r="EJ982" i="48"/>
  <c r="EJ983" i="48"/>
  <c r="EJ984" i="48"/>
  <c r="EJ985" i="48"/>
  <c r="EJ986" i="48"/>
  <c r="EJ987" i="48"/>
  <c r="EJ988" i="48"/>
  <c r="EJ989" i="48"/>
  <c r="EJ990" i="48"/>
  <c r="EJ991" i="48"/>
  <c r="EJ992" i="48"/>
  <c r="EJ993" i="48"/>
  <c r="EJ994" i="48"/>
  <c r="EJ995" i="48"/>
  <c r="EJ996" i="48"/>
  <c r="EJ997" i="48"/>
  <c r="U2" i="48"/>
  <c r="U3" i="48"/>
  <c r="U4" i="48"/>
  <c r="U5" i="48"/>
  <c r="U6" i="48"/>
  <c r="U7" i="48"/>
  <c r="U8" i="48"/>
  <c r="U9" i="48"/>
  <c r="U10" i="48"/>
  <c r="U11" i="48"/>
  <c r="U12" i="48"/>
  <c r="U13" i="48"/>
  <c r="U14" i="48"/>
  <c r="U15" i="48"/>
  <c r="U16" i="48"/>
  <c r="U17" i="48"/>
  <c r="U18" i="48"/>
  <c r="U19" i="48"/>
  <c r="U20" i="48"/>
  <c r="U21" i="48"/>
  <c r="U22" i="48"/>
  <c r="U23" i="48"/>
  <c r="U24" i="48"/>
  <c r="U25" i="48"/>
  <c r="U26" i="48"/>
  <c r="U27" i="48"/>
  <c r="U28" i="48"/>
  <c r="U29" i="48"/>
  <c r="U30" i="48"/>
  <c r="U31" i="48"/>
  <c r="U32" i="48"/>
  <c r="U33" i="48"/>
  <c r="U34" i="48"/>
  <c r="U35" i="48"/>
  <c r="U36" i="48"/>
  <c r="U37" i="48"/>
  <c r="U38" i="48"/>
  <c r="U39" i="48"/>
  <c r="U40" i="48"/>
  <c r="U41" i="48"/>
  <c r="U42" i="48"/>
  <c r="U43" i="48"/>
  <c r="U44" i="48"/>
  <c r="U45" i="48"/>
  <c r="U46" i="48"/>
  <c r="U47" i="48"/>
  <c r="U48" i="48"/>
  <c r="U49" i="48"/>
  <c r="U50" i="48"/>
  <c r="U51" i="48"/>
  <c r="U52" i="48"/>
  <c r="U53" i="48"/>
  <c r="U54" i="48"/>
  <c r="U55" i="48"/>
  <c r="U56" i="48"/>
  <c r="U57" i="48"/>
  <c r="U58" i="48"/>
  <c r="U59" i="48"/>
  <c r="U60" i="48"/>
  <c r="U61" i="48"/>
  <c r="U62" i="48"/>
  <c r="U63" i="48"/>
  <c r="U64" i="48"/>
  <c r="U65" i="48"/>
  <c r="U66" i="48"/>
  <c r="U67" i="48"/>
  <c r="U68" i="48"/>
  <c r="U69" i="48"/>
  <c r="U70" i="48"/>
  <c r="U71" i="48"/>
  <c r="U72" i="48"/>
  <c r="U73" i="48"/>
  <c r="U74" i="48"/>
  <c r="U75" i="48"/>
  <c r="U76" i="48"/>
  <c r="U77" i="48"/>
  <c r="U78" i="48"/>
  <c r="U79" i="48"/>
  <c r="U80" i="48"/>
  <c r="U81" i="48"/>
  <c r="U82" i="48"/>
  <c r="U83" i="48"/>
  <c r="U84" i="48"/>
  <c r="U85" i="48"/>
  <c r="U86" i="48"/>
  <c r="U87" i="48"/>
  <c r="U88" i="48"/>
  <c r="U89" i="48"/>
  <c r="U90" i="48"/>
  <c r="U91" i="48"/>
  <c r="U92" i="48"/>
  <c r="U93" i="48"/>
  <c r="U94" i="48"/>
  <c r="U95" i="48"/>
  <c r="U96" i="48"/>
  <c r="U97" i="48"/>
  <c r="U98" i="48"/>
  <c r="U99" i="48"/>
  <c r="U100" i="48"/>
  <c r="U101" i="48"/>
  <c r="U102" i="48"/>
  <c r="U103" i="48"/>
  <c r="U104" i="48"/>
  <c r="U105" i="48"/>
  <c r="U106" i="48"/>
  <c r="U107" i="48"/>
  <c r="U108" i="48"/>
  <c r="U109" i="48"/>
  <c r="U110" i="48"/>
  <c r="U111" i="48"/>
  <c r="U112" i="48"/>
  <c r="U113" i="48"/>
  <c r="U114" i="48"/>
  <c r="U115" i="48"/>
  <c r="U116" i="48"/>
  <c r="U117" i="48"/>
  <c r="U118" i="48"/>
  <c r="U119" i="48"/>
  <c r="U120" i="48"/>
  <c r="U121" i="48"/>
  <c r="U122" i="48"/>
  <c r="U123" i="48"/>
  <c r="U124" i="48"/>
  <c r="U125" i="48"/>
  <c r="U126" i="48"/>
  <c r="U127" i="48"/>
  <c r="U128" i="48"/>
  <c r="U129" i="48"/>
  <c r="U130" i="48"/>
  <c r="U131" i="48"/>
  <c r="U132" i="48"/>
  <c r="U133" i="48"/>
  <c r="U134" i="48"/>
  <c r="U135" i="48"/>
  <c r="U136" i="48"/>
  <c r="U137" i="48"/>
  <c r="U138" i="48"/>
  <c r="U139" i="48"/>
  <c r="U140" i="48"/>
  <c r="U141" i="48"/>
  <c r="U142" i="48"/>
  <c r="U143" i="48"/>
  <c r="U144" i="48"/>
  <c r="U145" i="48"/>
  <c r="U146" i="48"/>
  <c r="U147" i="48"/>
  <c r="U148" i="48"/>
  <c r="U149" i="48"/>
  <c r="U150" i="48"/>
  <c r="U151" i="48"/>
  <c r="U152" i="48"/>
  <c r="U153" i="48"/>
  <c r="U154" i="48"/>
  <c r="U155" i="48"/>
  <c r="U156" i="48"/>
  <c r="U157" i="48"/>
  <c r="U158" i="48"/>
  <c r="U159" i="48"/>
  <c r="U160" i="48"/>
  <c r="U161" i="48"/>
  <c r="U162" i="48"/>
  <c r="U163" i="48"/>
  <c r="U164" i="48"/>
  <c r="U165" i="48"/>
  <c r="U166" i="48"/>
  <c r="U167" i="48"/>
  <c r="U168" i="48"/>
  <c r="U169" i="48"/>
  <c r="U170" i="48"/>
  <c r="U171" i="48"/>
  <c r="U172" i="48"/>
  <c r="U173" i="48"/>
  <c r="U174" i="48"/>
  <c r="U175" i="48"/>
  <c r="U176" i="48"/>
  <c r="U177" i="48"/>
  <c r="U178" i="48"/>
  <c r="U179" i="48"/>
  <c r="U180" i="48"/>
  <c r="U181" i="48"/>
  <c r="U182" i="48"/>
  <c r="U183" i="48"/>
  <c r="U184" i="48"/>
  <c r="U185" i="48"/>
  <c r="U186" i="48"/>
  <c r="U187" i="48"/>
  <c r="U188" i="48"/>
  <c r="U189" i="48"/>
  <c r="U190" i="48"/>
  <c r="U191" i="48"/>
  <c r="U192" i="48"/>
  <c r="U193" i="48"/>
  <c r="U194" i="48"/>
  <c r="U195" i="48"/>
  <c r="U196" i="48"/>
  <c r="U197" i="48"/>
  <c r="U198" i="48"/>
  <c r="U199" i="48"/>
  <c r="U200" i="48"/>
  <c r="U201" i="48"/>
  <c r="U202" i="48"/>
  <c r="U203" i="48"/>
  <c r="U204" i="48"/>
  <c r="U205" i="48"/>
  <c r="U206" i="48"/>
  <c r="U207" i="48"/>
  <c r="U208" i="48"/>
  <c r="U209" i="48"/>
  <c r="U210" i="48"/>
  <c r="U211" i="48"/>
  <c r="U212" i="48"/>
  <c r="U213" i="48"/>
  <c r="U214" i="48"/>
  <c r="U215" i="48"/>
  <c r="U216" i="48"/>
  <c r="U217" i="48"/>
  <c r="U218" i="48"/>
  <c r="U219" i="48"/>
  <c r="U220" i="48"/>
  <c r="U221" i="48"/>
  <c r="U222" i="48"/>
  <c r="U223" i="48"/>
  <c r="U224" i="48"/>
  <c r="U225" i="48"/>
  <c r="U226" i="48"/>
  <c r="U227" i="48"/>
  <c r="U228" i="48"/>
  <c r="U229" i="48"/>
  <c r="U230" i="48"/>
  <c r="U231" i="48"/>
  <c r="U232" i="48"/>
  <c r="U233" i="48"/>
  <c r="U234" i="48"/>
  <c r="U235" i="48"/>
  <c r="U236" i="48"/>
  <c r="U237" i="48"/>
  <c r="U238" i="48"/>
  <c r="U239" i="48"/>
  <c r="U240" i="48"/>
  <c r="U241" i="48"/>
  <c r="U242" i="48"/>
  <c r="U243" i="48"/>
  <c r="U244" i="48"/>
  <c r="U245" i="48"/>
  <c r="U246" i="48"/>
  <c r="U247" i="48"/>
  <c r="U248" i="48"/>
  <c r="U249" i="48"/>
  <c r="U250" i="48"/>
  <c r="U251" i="48"/>
  <c r="U252" i="48"/>
  <c r="U253" i="48"/>
  <c r="U254" i="48"/>
  <c r="U255" i="48"/>
  <c r="U256" i="48"/>
  <c r="U257" i="48"/>
  <c r="U258" i="48"/>
  <c r="U259" i="48"/>
  <c r="U260" i="48"/>
  <c r="U261" i="48"/>
  <c r="U262" i="48"/>
  <c r="U263" i="48"/>
  <c r="U264" i="48"/>
  <c r="U265" i="48"/>
  <c r="U266" i="48"/>
  <c r="U267" i="48"/>
  <c r="U268" i="48"/>
  <c r="U269" i="48"/>
  <c r="U270" i="48"/>
  <c r="U271" i="48"/>
  <c r="U272" i="48"/>
  <c r="U273" i="48"/>
  <c r="U274" i="48"/>
  <c r="U275" i="48"/>
  <c r="U276" i="48"/>
  <c r="U277" i="48"/>
  <c r="U278" i="48"/>
  <c r="U279" i="48"/>
  <c r="U280" i="48"/>
  <c r="U281" i="48"/>
  <c r="U282" i="48"/>
  <c r="U283" i="48"/>
  <c r="U284" i="48"/>
  <c r="U285" i="48"/>
  <c r="U286" i="48"/>
  <c r="U287" i="48"/>
  <c r="U288" i="48"/>
  <c r="U289" i="48"/>
  <c r="U290" i="48"/>
  <c r="U291" i="48"/>
  <c r="U292" i="48"/>
  <c r="U293" i="48"/>
  <c r="U294" i="48"/>
  <c r="U295" i="48"/>
  <c r="U296" i="48"/>
  <c r="U297" i="48"/>
  <c r="U298" i="48"/>
  <c r="U299" i="48"/>
  <c r="U300" i="48"/>
  <c r="U301" i="48"/>
  <c r="U302" i="48"/>
  <c r="U303" i="48"/>
  <c r="U304" i="48"/>
  <c r="U305" i="48"/>
  <c r="U306" i="48"/>
  <c r="U307" i="48"/>
  <c r="U308" i="48"/>
  <c r="U309" i="48"/>
  <c r="U310" i="48"/>
  <c r="U311" i="48"/>
  <c r="U312" i="48"/>
  <c r="U313" i="48"/>
  <c r="U314" i="48"/>
  <c r="U315" i="48"/>
  <c r="U316" i="48"/>
  <c r="U317" i="48"/>
  <c r="U318" i="48"/>
  <c r="U319" i="48"/>
  <c r="U320" i="48"/>
  <c r="U321" i="48"/>
  <c r="U322" i="48"/>
  <c r="U323" i="48"/>
  <c r="U324" i="48"/>
  <c r="U325" i="48"/>
  <c r="U326" i="48"/>
  <c r="U327" i="48"/>
  <c r="U328" i="48"/>
  <c r="U329" i="48"/>
  <c r="U330" i="48"/>
  <c r="U331" i="48"/>
  <c r="U332" i="48"/>
  <c r="U333" i="48"/>
  <c r="U334" i="48"/>
  <c r="U335" i="48"/>
  <c r="U336" i="48"/>
  <c r="U337" i="48"/>
  <c r="U338" i="48"/>
  <c r="U339" i="48"/>
  <c r="U340" i="48"/>
  <c r="U341" i="48"/>
  <c r="U342" i="48"/>
  <c r="U343" i="48"/>
  <c r="U344" i="48"/>
  <c r="U345" i="48"/>
  <c r="U346" i="48"/>
  <c r="U347" i="48"/>
  <c r="U348" i="48"/>
  <c r="U349" i="48"/>
  <c r="U350" i="48"/>
  <c r="U351" i="48"/>
  <c r="U352" i="48"/>
  <c r="U353" i="48"/>
  <c r="U354" i="48"/>
  <c r="U355" i="48"/>
  <c r="U356" i="48"/>
  <c r="U357" i="48"/>
  <c r="U358" i="48"/>
  <c r="U359" i="48"/>
  <c r="U360" i="48"/>
  <c r="U361" i="48"/>
  <c r="U362" i="48"/>
  <c r="U363" i="48"/>
  <c r="U364" i="48"/>
  <c r="U365" i="48"/>
  <c r="U366" i="48"/>
  <c r="U367" i="48"/>
  <c r="U368" i="48"/>
  <c r="U369" i="48"/>
  <c r="U370" i="48"/>
  <c r="U371" i="48"/>
  <c r="U372" i="48"/>
  <c r="U373" i="48"/>
  <c r="U374" i="48"/>
  <c r="U375" i="48"/>
  <c r="U376" i="48"/>
  <c r="U377" i="48"/>
  <c r="U378" i="48"/>
  <c r="U379" i="48"/>
  <c r="U380" i="48"/>
  <c r="U381" i="48"/>
  <c r="U382" i="48"/>
  <c r="U383" i="48"/>
  <c r="U384" i="48"/>
  <c r="U385" i="48"/>
  <c r="U386" i="48"/>
  <c r="U387" i="48"/>
  <c r="U388" i="48"/>
  <c r="U389" i="48"/>
  <c r="U390" i="48"/>
  <c r="U391" i="48"/>
  <c r="U392" i="48"/>
  <c r="U393" i="48"/>
  <c r="U394" i="48"/>
  <c r="U395" i="48"/>
  <c r="U396" i="48"/>
  <c r="U397" i="48"/>
  <c r="U398" i="48"/>
  <c r="U399" i="48"/>
  <c r="U400" i="48"/>
  <c r="U401" i="48"/>
  <c r="U402" i="48"/>
  <c r="U403" i="48"/>
  <c r="U404" i="48"/>
  <c r="U405" i="48"/>
  <c r="U406" i="48"/>
  <c r="U407" i="48"/>
  <c r="U408" i="48"/>
  <c r="U409" i="48"/>
  <c r="U410" i="48"/>
  <c r="U411" i="48"/>
  <c r="U412" i="48"/>
  <c r="U413" i="48"/>
  <c r="U414" i="48"/>
  <c r="U415" i="48"/>
  <c r="U416" i="48"/>
  <c r="U417" i="48"/>
  <c r="U418" i="48"/>
  <c r="U419" i="48"/>
  <c r="U420" i="48"/>
  <c r="U421" i="48"/>
  <c r="U422" i="48"/>
  <c r="U423" i="48"/>
  <c r="U424" i="48"/>
  <c r="U425" i="48"/>
  <c r="U426" i="48"/>
  <c r="U427" i="48"/>
  <c r="U428" i="48"/>
  <c r="U429" i="48"/>
  <c r="U430" i="48"/>
  <c r="U431" i="48"/>
  <c r="U432" i="48"/>
  <c r="U433" i="48"/>
  <c r="U434" i="48"/>
  <c r="U435" i="48"/>
  <c r="U436" i="48"/>
  <c r="U437" i="48"/>
  <c r="U438" i="48"/>
  <c r="U439" i="48"/>
  <c r="U440" i="48"/>
  <c r="U441" i="48"/>
  <c r="U442" i="48"/>
  <c r="U443" i="48"/>
  <c r="U444" i="48"/>
  <c r="U445" i="48"/>
  <c r="U446" i="48"/>
  <c r="U447" i="48"/>
  <c r="U448" i="48"/>
  <c r="U449" i="48"/>
  <c r="U450" i="48"/>
  <c r="U451" i="48"/>
  <c r="U452" i="48"/>
  <c r="U453" i="48"/>
  <c r="U454" i="48"/>
  <c r="U455" i="48"/>
  <c r="U456" i="48"/>
  <c r="U457" i="48"/>
  <c r="U458" i="48"/>
  <c r="U459" i="48"/>
  <c r="U460" i="48"/>
  <c r="U461" i="48"/>
  <c r="U462" i="48"/>
  <c r="U463" i="48"/>
  <c r="U464" i="48"/>
  <c r="U465" i="48"/>
  <c r="U466" i="48"/>
  <c r="U467" i="48"/>
  <c r="U468" i="48"/>
  <c r="U469" i="48"/>
  <c r="U470" i="48"/>
  <c r="U471" i="48"/>
  <c r="U472" i="48"/>
  <c r="U473" i="48"/>
  <c r="U474" i="48"/>
  <c r="U475" i="48"/>
  <c r="U476" i="48"/>
  <c r="U477" i="48"/>
  <c r="U478" i="48"/>
  <c r="U479" i="48"/>
  <c r="U480" i="48"/>
  <c r="U481" i="48"/>
  <c r="U482" i="48"/>
  <c r="U483" i="48"/>
  <c r="U484" i="48"/>
  <c r="U485" i="48"/>
  <c r="U486" i="48"/>
  <c r="U487" i="48"/>
  <c r="U488" i="48"/>
  <c r="U489" i="48"/>
  <c r="U490" i="48"/>
  <c r="U491" i="48"/>
  <c r="U492" i="48"/>
  <c r="U493" i="48"/>
  <c r="U494" i="48"/>
  <c r="U495" i="48"/>
  <c r="U496" i="48"/>
  <c r="U497" i="48"/>
  <c r="U498" i="48"/>
  <c r="U499" i="48"/>
  <c r="U500" i="48"/>
  <c r="U501" i="48"/>
  <c r="U502" i="48"/>
  <c r="U503" i="48"/>
  <c r="U504" i="48"/>
  <c r="U505" i="48"/>
  <c r="U506" i="48"/>
  <c r="U507" i="48"/>
  <c r="U508" i="48"/>
  <c r="U509" i="48"/>
  <c r="U510" i="48"/>
  <c r="U511" i="48"/>
  <c r="U512" i="48"/>
  <c r="U513" i="48"/>
  <c r="U514" i="48"/>
  <c r="U515" i="48"/>
  <c r="U516" i="48"/>
  <c r="U517" i="48"/>
  <c r="U518" i="48"/>
  <c r="U519" i="48"/>
  <c r="U520" i="48"/>
  <c r="U521" i="48"/>
  <c r="U522" i="48"/>
  <c r="U523" i="48"/>
  <c r="U524" i="48"/>
  <c r="U525" i="48"/>
  <c r="U526" i="48"/>
  <c r="U527" i="48"/>
  <c r="U528" i="48"/>
  <c r="U529" i="48"/>
  <c r="U530" i="48"/>
  <c r="U531" i="48"/>
  <c r="U532" i="48"/>
  <c r="U533" i="48"/>
  <c r="U534" i="48"/>
  <c r="U535" i="48"/>
  <c r="U536" i="48"/>
  <c r="U537" i="48"/>
  <c r="U538" i="48"/>
  <c r="U539" i="48"/>
  <c r="U540" i="48"/>
  <c r="U541" i="48"/>
  <c r="U542" i="48"/>
  <c r="U543" i="48"/>
  <c r="U544" i="48"/>
  <c r="U545" i="48"/>
  <c r="U546" i="48"/>
  <c r="U547" i="48"/>
  <c r="U548" i="48"/>
  <c r="U549" i="48"/>
  <c r="U550" i="48"/>
  <c r="U551" i="48"/>
  <c r="U552" i="48"/>
  <c r="U553" i="48"/>
  <c r="BX2" i="48"/>
  <c r="BX3" i="48"/>
  <c r="BX4" i="48"/>
  <c r="BX5" i="48"/>
  <c r="BX6" i="48"/>
  <c r="BX7" i="48"/>
  <c r="BX8" i="48"/>
  <c r="BX9" i="48"/>
  <c r="BX10" i="48"/>
  <c r="BX11" i="48"/>
  <c r="BX12" i="48"/>
  <c r="BX13" i="48"/>
  <c r="BX14" i="48"/>
  <c r="BX15" i="48"/>
  <c r="BX16" i="48"/>
  <c r="BX17" i="48"/>
  <c r="BX18" i="48"/>
  <c r="BX19" i="48"/>
  <c r="BX20" i="48"/>
  <c r="BX21" i="48"/>
  <c r="BX22" i="48"/>
  <c r="BX23" i="48"/>
  <c r="BX24" i="48"/>
  <c r="BX25" i="48"/>
  <c r="BX26" i="48"/>
  <c r="BX27" i="48"/>
  <c r="BX28" i="48"/>
  <c r="BX29" i="48"/>
  <c r="BX30" i="48"/>
  <c r="BX31" i="48"/>
  <c r="BX32" i="48"/>
  <c r="BX33" i="48"/>
  <c r="BX34" i="48"/>
  <c r="BX35" i="48"/>
  <c r="BX36" i="48"/>
  <c r="BX37" i="48"/>
  <c r="BX38" i="48"/>
  <c r="BX39" i="48"/>
  <c r="BX40" i="48"/>
  <c r="BX41" i="48"/>
  <c r="BX42" i="48"/>
  <c r="BX43" i="48"/>
  <c r="BX44" i="48"/>
  <c r="BX45" i="48"/>
  <c r="BX46" i="48"/>
  <c r="BX47" i="48"/>
  <c r="BX48" i="48"/>
  <c r="BX49" i="48"/>
  <c r="BX50" i="48"/>
  <c r="BX51" i="48"/>
  <c r="BX52" i="48"/>
  <c r="BX53" i="48"/>
  <c r="BX54" i="48"/>
  <c r="BX55" i="48"/>
  <c r="BX56" i="48"/>
  <c r="BX57" i="48"/>
  <c r="BX58" i="48"/>
  <c r="BX59" i="48"/>
  <c r="BX60" i="48"/>
  <c r="BX61" i="48"/>
  <c r="BX62" i="48"/>
  <c r="BX63" i="48"/>
  <c r="BX64" i="48"/>
  <c r="BX65" i="48"/>
  <c r="BX66" i="48"/>
  <c r="BX67" i="48"/>
  <c r="BX68" i="48"/>
  <c r="BX69" i="48"/>
  <c r="BX70" i="48"/>
  <c r="BX71" i="48"/>
  <c r="BX72" i="48"/>
  <c r="BX73" i="48"/>
  <c r="BX74" i="48"/>
  <c r="BX75" i="48"/>
  <c r="BX76" i="48"/>
  <c r="BX77" i="48"/>
  <c r="BX78" i="48"/>
  <c r="BX79" i="48"/>
  <c r="BX80" i="48"/>
  <c r="BX81" i="48"/>
  <c r="BX82" i="48"/>
  <c r="BX83" i="48"/>
  <c r="BX84" i="48"/>
  <c r="BX85" i="48"/>
  <c r="BX86" i="48"/>
  <c r="BX87" i="48"/>
  <c r="BX88" i="48"/>
  <c r="BX89" i="48"/>
  <c r="BX90" i="48"/>
  <c r="BX91" i="48"/>
  <c r="BX92" i="48"/>
  <c r="BX93" i="48"/>
  <c r="BX94" i="48"/>
  <c r="BX95" i="48"/>
  <c r="BX96" i="48"/>
  <c r="BX97" i="48"/>
  <c r="BX98" i="48"/>
  <c r="BX99" i="48"/>
  <c r="BX100" i="48"/>
  <c r="BX101" i="48"/>
  <c r="BX102" i="48"/>
  <c r="BX103" i="48"/>
  <c r="BX104" i="48"/>
  <c r="BX105" i="48"/>
  <c r="BX106" i="48"/>
  <c r="BX107" i="48"/>
  <c r="BX108" i="48"/>
  <c r="BX109" i="48"/>
  <c r="BX110" i="48"/>
  <c r="BX111" i="48"/>
  <c r="BX112" i="48"/>
  <c r="BX113" i="48"/>
  <c r="BX114" i="48"/>
  <c r="BX115" i="48"/>
  <c r="BX116" i="48"/>
  <c r="BX117" i="48"/>
  <c r="BX118" i="48"/>
  <c r="BX119" i="48"/>
  <c r="BX120" i="48"/>
  <c r="BX121" i="48"/>
  <c r="BX122" i="48"/>
  <c r="BX123" i="48"/>
  <c r="BX124" i="48"/>
  <c r="BX125" i="48"/>
  <c r="BX126" i="48"/>
  <c r="BX127" i="48"/>
  <c r="BX128" i="48"/>
  <c r="BX129" i="48"/>
  <c r="BX130" i="48"/>
  <c r="BX131" i="48"/>
  <c r="BX132" i="48"/>
  <c r="BX133" i="48"/>
  <c r="BX134" i="48"/>
  <c r="BX135" i="48"/>
  <c r="BX136" i="48"/>
  <c r="BX137" i="48"/>
  <c r="BX138" i="48"/>
  <c r="BX139" i="48"/>
  <c r="BX140" i="48"/>
  <c r="BX141" i="48"/>
  <c r="BX142" i="48"/>
  <c r="BX143" i="48"/>
  <c r="BX144" i="48"/>
  <c r="BX145" i="48"/>
  <c r="BX146" i="48"/>
  <c r="BX147" i="48"/>
  <c r="BX148" i="48"/>
  <c r="BX149" i="48"/>
  <c r="BX150" i="48"/>
  <c r="BX151" i="48"/>
  <c r="BX152" i="48"/>
  <c r="BX153" i="48"/>
  <c r="BX154" i="48"/>
  <c r="BX155" i="48"/>
  <c r="BX156" i="48"/>
  <c r="BX157" i="48"/>
  <c r="BX158" i="48"/>
  <c r="BX159" i="48"/>
  <c r="BX160" i="48"/>
  <c r="BX161" i="48"/>
  <c r="BX162" i="48"/>
  <c r="BX163" i="48"/>
  <c r="BX164" i="48"/>
  <c r="BX165" i="48"/>
  <c r="BX166" i="48"/>
  <c r="BX167" i="48"/>
  <c r="BX168" i="48"/>
  <c r="BX169" i="48"/>
  <c r="BX170" i="48"/>
  <c r="BX171" i="48"/>
  <c r="BX172" i="48"/>
  <c r="BX173" i="48"/>
  <c r="BX174" i="48"/>
  <c r="BX175" i="48"/>
  <c r="BX176" i="48"/>
  <c r="BX177" i="48"/>
  <c r="BX178" i="48"/>
  <c r="BX179" i="48"/>
  <c r="BX180" i="48"/>
  <c r="BX181" i="48"/>
  <c r="BX182" i="48"/>
  <c r="BX183" i="48"/>
  <c r="BX184" i="48"/>
  <c r="BX185" i="48"/>
  <c r="BX186" i="48"/>
  <c r="BX187" i="48"/>
  <c r="BX188" i="48"/>
  <c r="BX189" i="48"/>
  <c r="BX190" i="48"/>
  <c r="BX191" i="48"/>
  <c r="BX192" i="48"/>
  <c r="BX193" i="48"/>
  <c r="BX194" i="48"/>
  <c r="BX195" i="48"/>
  <c r="BX196" i="48"/>
  <c r="BX197" i="48"/>
  <c r="BX198" i="48"/>
  <c r="BX199" i="48"/>
  <c r="BX200" i="48"/>
  <c r="BX201" i="48"/>
  <c r="BX202" i="48"/>
  <c r="BX203" i="48"/>
  <c r="BX204" i="48"/>
  <c r="BX205" i="48"/>
  <c r="BX206" i="48"/>
  <c r="BX207" i="48"/>
  <c r="BX208" i="48"/>
  <c r="BX209" i="48"/>
  <c r="BX210" i="48"/>
  <c r="BX211" i="48"/>
  <c r="BX212" i="48"/>
  <c r="BX213" i="48"/>
  <c r="BX214" i="48"/>
  <c r="BX215" i="48"/>
  <c r="BX216" i="48"/>
  <c r="BX217" i="48"/>
  <c r="BX218" i="48"/>
  <c r="BX219" i="48"/>
  <c r="BX220" i="48"/>
  <c r="BX221" i="48"/>
  <c r="BX222" i="48"/>
  <c r="BX223" i="48"/>
  <c r="BX224" i="48"/>
  <c r="BX225" i="48"/>
  <c r="BX226" i="48"/>
  <c r="BX227" i="48"/>
  <c r="BX228" i="48"/>
  <c r="BX229" i="48"/>
  <c r="BX230" i="48"/>
  <c r="BX231" i="48"/>
  <c r="BX232" i="48"/>
  <c r="BX233" i="48"/>
  <c r="BX234" i="48"/>
  <c r="BX235" i="48"/>
  <c r="BX236" i="48"/>
  <c r="BX237" i="48"/>
  <c r="BX238" i="48"/>
  <c r="BX239" i="48"/>
  <c r="BX240" i="48"/>
  <c r="BX241" i="48"/>
  <c r="BX242" i="48"/>
  <c r="BX243" i="48"/>
  <c r="BX244" i="48"/>
  <c r="BX245" i="48"/>
  <c r="BX246" i="48"/>
  <c r="BX247" i="48"/>
  <c r="BX248" i="48"/>
  <c r="BX249" i="48"/>
  <c r="BX250" i="48"/>
  <c r="BX251" i="48"/>
  <c r="BX252" i="48"/>
  <c r="BX253" i="48"/>
  <c r="BX254" i="48"/>
  <c r="BX255" i="48"/>
  <c r="BX256" i="48"/>
  <c r="BX257" i="48"/>
  <c r="BX258" i="48"/>
  <c r="BX259" i="48"/>
  <c r="BX260" i="48"/>
  <c r="BX261" i="48"/>
  <c r="BX262" i="48"/>
  <c r="BX263" i="48"/>
  <c r="BX264" i="48"/>
  <c r="BX265" i="48"/>
  <c r="BX266" i="48"/>
  <c r="BX267" i="48"/>
  <c r="BX268" i="48"/>
  <c r="BX269" i="48"/>
  <c r="BX270" i="48"/>
  <c r="BX271" i="48"/>
  <c r="BX272" i="48"/>
  <c r="BX273" i="48"/>
  <c r="BX274" i="48"/>
  <c r="BX275" i="48"/>
  <c r="BX276" i="48"/>
  <c r="BX277" i="48"/>
  <c r="BX278" i="48"/>
  <c r="BX279" i="48"/>
  <c r="BX280" i="48"/>
  <c r="BX281" i="48"/>
  <c r="BX282" i="48"/>
  <c r="BX283" i="48"/>
  <c r="BX284" i="48"/>
  <c r="BX285" i="48"/>
  <c r="BX286" i="48"/>
  <c r="BX287" i="48"/>
  <c r="BX288" i="48"/>
  <c r="BX289" i="48"/>
  <c r="BX290" i="48"/>
  <c r="BX291" i="48"/>
  <c r="BX292" i="48"/>
  <c r="BX293" i="48"/>
  <c r="BX294" i="48"/>
  <c r="BX295" i="48"/>
  <c r="BX296" i="48"/>
  <c r="BX297" i="48"/>
  <c r="BX298" i="48"/>
  <c r="BX299" i="48"/>
  <c r="BX300" i="48"/>
  <c r="BX301" i="48"/>
  <c r="BX302" i="48"/>
  <c r="BX303" i="48"/>
  <c r="BX304" i="48"/>
  <c r="BX305" i="48"/>
  <c r="BX306" i="48"/>
  <c r="BX307" i="48"/>
  <c r="BX308" i="48"/>
  <c r="BX309" i="48"/>
  <c r="BX310" i="48"/>
  <c r="BX311" i="48"/>
  <c r="BX312" i="48"/>
  <c r="BX313" i="48"/>
  <c r="BX314" i="48"/>
  <c r="BX315" i="48"/>
  <c r="BX316" i="48"/>
  <c r="BX317" i="48"/>
  <c r="BX318" i="48"/>
  <c r="BX319" i="48"/>
  <c r="BX320" i="48"/>
  <c r="BX321" i="48"/>
  <c r="BX322" i="48"/>
  <c r="BX323" i="48"/>
  <c r="BX324" i="48"/>
  <c r="BX325" i="48"/>
  <c r="BX326" i="48"/>
  <c r="BX327" i="48"/>
  <c r="BX328" i="48"/>
  <c r="BX329" i="48"/>
  <c r="BX330" i="48"/>
  <c r="BX331" i="48"/>
  <c r="BX332" i="48"/>
  <c r="BX333" i="48"/>
  <c r="BX334" i="48"/>
  <c r="BX335" i="48"/>
  <c r="BX336" i="48"/>
  <c r="BX337" i="48"/>
  <c r="BX338" i="48"/>
  <c r="BX339" i="48"/>
  <c r="BX340" i="48"/>
  <c r="BX341" i="48"/>
  <c r="BX342" i="48"/>
  <c r="BX343" i="48"/>
  <c r="BX344" i="48"/>
  <c r="BX345" i="48"/>
  <c r="BX346" i="48"/>
  <c r="BX347" i="48"/>
  <c r="BX348" i="48"/>
  <c r="BX349" i="48"/>
  <c r="BX350" i="48"/>
  <c r="BX351" i="48"/>
  <c r="BX352" i="48"/>
  <c r="BX353" i="48"/>
  <c r="BX354" i="48"/>
  <c r="BX355" i="48"/>
  <c r="BX356" i="48"/>
  <c r="BX357" i="48"/>
  <c r="BX358" i="48"/>
  <c r="BX359" i="48"/>
  <c r="BX360" i="48"/>
  <c r="BX361" i="48"/>
  <c r="BX362" i="48"/>
  <c r="BX363" i="48"/>
  <c r="BX364" i="48"/>
  <c r="BX365" i="48"/>
  <c r="BX366" i="48"/>
  <c r="BX367" i="48"/>
  <c r="BX368" i="48"/>
  <c r="BX369" i="48"/>
  <c r="BX370" i="48"/>
  <c r="BX371" i="48"/>
  <c r="BX372" i="48"/>
  <c r="BX373" i="48"/>
  <c r="BX374" i="48"/>
  <c r="BX375" i="48"/>
  <c r="BX376" i="48"/>
  <c r="BX377" i="48"/>
  <c r="BX378" i="48"/>
  <c r="BX379" i="48"/>
  <c r="BX380" i="48"/>
  <c r="BX381" i="48"/>
  <c r="BX382" i="48"/>
  <c r="BX383" i="48"/>
  <c r="BX384" i="48"/>
  <c r="BX385" i="48"/>
  <c r="BX386" i="48"/>
  <c r="BX387" i="48"/>
  <c r="BX388" i="48"/>
  <c r="BX389" i="48"/>
  <c r="BX390" i="48"/>
  <c r="BX391" i="48"/>
  <c r="BX392" i="48"/>
  <c r="BX393" i="48"/>
  <c r="BX394" i="48"/>
  <c r="BX395" i="48"/>
  <c r="BX396" i="48"/>
  <c r="BX397" i="48"/>
  <c r="BX398" i="48"/>
  <c r="BX399" i="48"/>
  <c r="BX400" i="48"/>
  <c r="BX401" i="48"/>
  <c r="BX402" i="48"/>
  <c r="BX403" i="48"/>
  <c r="BX404" i="48"/>
  <c r="BX405" i="48"/>
  <c r="BX406" i="48"/>
  <c r="BX407" i="48"/>
  <c r="BX408" i="48"/>
  <c r="BX409" i="48"/>
  <c r="BX410" i="48"/>
  <c r="BX411" i="48"/>
  <c r="BX412" i="48"/>
  <c r="BX413" i="48"/>
  <c r="BX414" i="48"/>
  <c r="BX415" i="48"/>
  <c r="BX416" i="48"/>
  <c r="BX417" i="48"/>
  <c r="BX418" i="48"/>
  <c r="BX419" i="48"/>
  <c r="BX420" i="48"/>
  <c r="BX421" i="48"/>
  <c r="BX422" i="48"/>
  <c r="BX423" i="48"/>
  <c r="BX424" i="48"/>
  <c r="BX425" i="48"/>
  <c r="BX426" i="48"/>
  <c r="BX427" i="48"/>
  <c r="BX428" i="48"/>
  <c r="BX429" i="48"/>
  <c r="BX430" i="48"/>
  <c r="BX431" i="48"/>
  <c r="BX432" i="48"/>
  <c r="BX433" i="48"/>
  <c r="BX434" i="48"/>
  <c r="BX435" i="48"/>
  <c r="BX436" i="48"/>
  <c r="BX437" i="48"/>
  <c r="BX438" i="48"/>
  <c r="BX439" i="48"/>
  <c r="BX440" i="48"/>
  <c r="BX441" i="48"/>
  <c r="BX442" i="48"/>
  <c r="BX443" i="48"/>
  <c r="BX444" i="48"/>
  <c r="BX445" i="48"/>
  <c r="BX446" i="48"/>
  <c r="BX447" i="48"/>
  <c r="BX448" i="48"/>
  <c r="BX449" i="48"/>
  <c r="BX450" i="48"/>
  <c r="BX451" i="48"/>
  <c r="BX452" i="48"/>
  <c r="BX453" i="48"/>
  <c r="BX454" i="48"/>
  <c r="BX455" i="48"/>
  <c r="BX456" i="48"/>
  <c r="BX457" i="48"/>
  <c r="BX458" i="48"/>
  <c r="BX459" i="48"/>
  <c r="BX460" i="48"/>
  <c r="BX461" i="48"/>
  <c r="BX462" i="48"/>
  <c r="BX463" i="48"/>
  <c r="BX464" i="48"/>
  <c r="BX465" i="48"/>
  <c r="BX466" i="48"/>
  <c r="BX467" i="48"/>
  <c r="BX468" i="48"/>
  <c r="BX469" i="48"/>
  <c r="BX470" i="48"/>
  <c r="BX471" i="48"/>
  <c r="BX472" i="48"/>
  <c r="BX473" i="48"/>
  <c r="BX474" i="48"/>
  <c r="BX475" i="48"/>
  <c r="BX476" i="48"/>
  <c r="BX477" i="48"/>
  <c r="BX478" i="48"/>
  <c r="BX479" i="48"/>
  <c r="BX480" i="48"/>
  <c r="BX481" i="48"/>
  <c r="BX482" i="48"/>
  <c r="BX483" i="48"/>
  <c r="BX484" i="48"/>
  <c r="BX485" i="48"/>
  <c r="BX486" i="48"/>
  <c r="BX487" i="48"/>
  <c r="BX488" i="48"/>
  <c r="BX489" i="48"/>
  <c r="BX490" i="48"/>
  <c r="BX491" i="48"/>
  <c r="BX492" i="48"/>
  <c r="BX493" i="48"/>
  <c r="BX494" i="48"/>
  <c r="BX495" i="48"/>
  <c r="BX496" i="48"/>
  <c r="BX497" i="48"/>
  <c r="BX498" i="48"/>
  <c r="BX499" i="48"/>
  <c r="BX500" i="48"/>
  <c r="BX501" i="48"/>
  <c r="BX502" i="48"/>
  <c r="BX503" i="48"/>
  <c r="BX504" i="48"/>
  <c r="BX505" i="48"/>
  <c r="BX506" i="48"/>
  <c r="BX507" i="48"/>
  <c r="BX508" i="48"/>
  <c r="BX509" i="48"/>
  <c r="BX510" i="48"/>
  <c r="BX511" i="48"/>
  <c r="BX512" i="48"/>
  <c r="BX513" i="48"/>
  <c r="BX514" i="48"/>
  <c r="BX515" i="48"/>
  <c r="BX516" i="48"/>
  <c r="BX517" i="48"/>
  <c r="BX518" i="48"/>
  <c r="BX519" i="48"/>
  <c r="BX520" i="48"/>
  <c r="BX521" i="48"/>
  <c r="BX522" i="48"/>
  <c r="BX523" i="48"/>
  <c r="BX524" i="48"/>
  <c r="BX525" i="48"/>
  <c r="BX526" i="48"/>
  <c r="BX527" i="48"/>
  <c r="BX528" i="48"/>
  <c r="BX529" i="48"/>
  <c r="BX530" i="48"/>
  <c r="BX531" i="48"/>
  <c r="BX532" i="48"/>
  <c r="BX533" i="48"/>
  <c r="BX534" i="48"/>
  <c r="BX535" i="48"/>
  <c r="BX536" i="48"/>
  <c r="BX537" i="48"/>
  <c r="BX538" i="48"/>
  <c r="BX539" i="48"/>
  <c r="BX540" i="48"/>
  <c r="BX541" i="48"/>
  <c r="BX542" i="48"/>
  <c r="BX543" i="48"/>
  <c r="BX544" i="48"/>
  <c r="BX545" i="48"/>
  <c r="BX546" i="48"/>
  <c r="BX547" i="48"/>
  <c r="BX548" i="48"/>
  <c r="BX549" i="48"/>
  <c r="BX550" i="48"/>
  <c r="BX551" i="48"/>
  <c r="BX552" i="48"/>
  <c r="BX553" i="48"/>
  <c r="BX554" i="48"/>
  <c r="BX555" i="48"/>
  <c r="BX556" i="48"/>
  <c r="BX557" i="48"/>
  <c r="BX558" i="48"/>
  <c r="BX559" i="48"/>
  <c r="BX560" i="48"/>
  <c r="BX561" i="48"/>
  <c r="BX562" i="48"/>
  <c r="BX563" i="48"/>
  <c r="BX564" i="48"/>
  <c r="BX565" i="48"/>
  <c r="BX566" i="48"/>
  <c r="BX567" i="48"/>
  <c r="BX568" i="48"/>
  <c r="BX569" i="48"/>
  <c r="BX570" i="48"/>
  <c r="BX571" i="48"/>
  <c r="BX572" i="48"/>
  <c r="BX573" i="48"/>
  <c r="BX574" i="48"/>
  <c r="BX575" i="48"/>
  <c r="BX576" i="48"/>
  <c r="BX577" i="48"/>
  <c r="BX578" i="48"/>
  <c r="BX579" i="48"/>
  <c r="BX580" i="48"/>
  <c r="BX581" i="48"/>
  <c r="BX582" i="48"/>
  <c r="BX583" i="48"/>
  <c r="BX584" i="48"/>
  <c r="BX585" i="48"/>
  <c r="BX586" i="48"/>
  <c r="BX587" i="48"/>
  <c r="BX588" i="48"/>
  <c r="BX589" i="48"/>
  <c r="BX590" i="48"/>
  <c r="BX591" i="48"/>
  <c r="BX592" i="48"/>
  <c r="BX593" i="48"/>
  <c r="BX594" i="48"/>
  <c r="BX595" i="48"/>
  <c r="BX596" i="48"/>
  <c r="BX597" i="48"/>
  <c r="BX598" i="48"/>
  <c r="BX599" i="48"/>
  <c r="BX600" i="48"/>
  <c r="BX601" i="48"/>
  <c r="BX602" i="48"/>
  <c r="BX603" i="48"/>
  <c r="BX604" i="48"/>
  <c r="BX605" i="48"/>
  <c r="BX606" i="48"/>
  <c r="BX607" i="48"/>
  <c r="BX608" i="48"/>
  <c r="BX609" i="48"/>
  <c r="BX610" i="48"/>
  <c r="BX611" i="48"/>
  <c r="BX612" i="48"/>
  <c r="BX613" i="48"/>
  <c r="BX614" i="48"/>
  <c r="BX615" i="48"/>
  <c r="BX616" i="48"/>
  <c r="BX617" i="48"/>
  <c r="BX618" i="48"/>
  <c r="BX619" i="48"/>
  <c r="BX620" i="48"/>
  <c r="BX621" i="48"/>
  <c r="BX622" i="48"/>
  <c r="BX623" i="48"/>
  <c r="BX624" i="48"/>
  <c r="BX625" i="48"/>
  <c r="BX626" i="48"/>
  <c r="BX627" i="48"/>
  <c r="BX628" i="48"/>
  <c r="BX629" i="48"/>
  <c r="BX630" i="48"/>
  <c r="BX631" i="48"/>
  <c r="BX632" i="48"/>
  <c r="BX633" i="48"/>
  <c r="BX634" i="48"/>
  <c r="BX635" i="48"/>
  <c r="BX636" i="48"/>
  <c r="BX637" i="48"/>
  <c r="BX638" i="48"/>
  <c r="BX639" i="48"/>
  <c r="BX640" i="48"/>
  <c r="BX641" i="48"/>
  <c r="BX642" i="48"/>
  <c r="BX643" i="48"/>
  <c r="BX644" i="48"/>
  <c r="BX645" i="48"/>
  <c r="BX646" i="48"/>
  <c r="BX647" i="48"/>
  <c r="BX648" i="48"/>
  <c r="BX649" i="48"/>
  <c r="BX650" i="48"/>
  <c r="BX651" i="48"/>
  <c r="BX652" i="48"/>
  <c r="BX653" i="48"/>
  <c r="BX654" i="48"/>
  <c r="BX655" i="48"/>
  <c r="BX656" i="48"/>
  <c r="BX657" i="48"/>
  <c r="BX658" i="48"/>
  <c r="BX659" i="48"/>
  <c r="BX660" i="48"/>
  <c r="BX661" i="48"/>
  <c r="BX662" i="48"/>
  <c r="BX663" i="48"/>
  <c r="BX664" i="48"/>
  <c r="BX665" i="48"/>
  <c r="BX666" i="48"/>
  <c r="BX667" i="48"/>
  <c r="BX668" i="48"/>
  <c r="BX669" i="48"/>
  <c r="BX670" i="48"/>
  <c r="BX671" i="48"/>
  <c r="BX672" i="48"/>
  <c r="BX673" i="48"/>
  <c r="BX674" i="48"/>
  <c r="BX675" i="48"/>
  <c r="BX676" i="48"/>
  <c r="BX677" i="48"/>
  <c r="BX678" i="48"/>
  <c r="BX679" i="48"/>
  <c r="BX680" i="48"/>
  <c r="BX681" i="48"/>
  <c r="BX682" i="48"/>
  <c r="BX683" i="48"/>
  <c r="BX684" i="48"/>
  <c r="BX685" i="48"/>
  <c r="BX686" i="48"/>
  <c r="BX687" i="48"/>
  <c r="BX688" i="48"/>
  <c r="BX689" i="48"/>
  <c r="BX690" i="48"/>
  <c r="BX691" i="48"/>
  <c r="BX692" i="48"/>
  <c r="BX693" i="48"/>
  <c r="BX694" i="48"/>
  <c r="BX695" i="48"/>
  <c r="BX696" i="48"/>
  <c r="BX697" i="48"/>
  <c r="BX698" i="48"/>
  <c r="BX699" i="48"/>
  <c r="BX700" i="48"/>
  <c r="BX701" i="48"/>
  <c r="BX702" i="48"/>
  <c r="BX703" i="48"/>
  <c r="BX704" i="48"/>
  <c r="BX705" i="48"/>
  <c r="BX706" i="48"/>
  <c r="BX707" i="48"/>
  <c r="BX708" i="48"/>
  <c r="BX709" i="48"/>
  <c r="BX710" i="48"/>
  <c r="BX711" i="48"/>
  <c r="BX712" i="48"/>
  <c r="BX713" i="48"/>
  <c r="BX714" i="48"/>
  <c r="BX715" i="48"/>
  <c r="BX716" i="48"/>
  <c r="BX717" i="48"/>
  <c r="BX718" i="48"/>
  <c r="BX719" i="48"/>
  <c r="BX720" i="48"/>
  <c r="BX721" i="48"/>
  <c r="BX722" i="48"/>
  <c r="BX723" i="48"/>
  <c r="BX724" i="48"/>
  <c r="BX725" i="48"/>
  <c r="BX726" i="48"/>
  <c r="BX727" i="48"/>
  <c r="BX728" i="48"/>
  <c r="BX729" i="48"/>
  <c r="BX730" i="48"/>
  <c r="BX731" i="48"/>
  <c r="BX732" i="48"/>
  <c r="BX733" i="48"/>
  <c r="BX734" i="48"/>
  <c r="BX735" i="48"/>
  <c r="BX736" i="48"/>
  <c r="BX737" i="48"/>
  <c r="BX738" i="48"/>
  <c r="BX739" i="48"/>
  <c r="BX740" i="48"/>
  <c r="BX741" i="48"/>
  <c r="BX742" i="48"/>
  <c r="BX743" i="48"/>
  <c r="BX744" i="48"/>
  <c r="BX745" i="48"/>
  <c r="BX746" i="48"/>
  <c r="BX747" i="48"/>
  <c r="BX748" i="48"/>
  <c r="BX749" i="48"/>
  <c r="BX750" i="48"/>
  <c r="BX751" i="48"/>
  <c r="BX752" i="48"/>
  <c r="BX753" i="48"/>
  <c r="BX754" i="48"/>
  <c r="BX755" i="48"/>
  <c r="BX756" i="48"/>
  <c r="BX757" i="48"/>
  <c r="BX758" i="48"/>
  <c r="BX759" i="48"/>
  <c r="BX760" i="48"/>
  <c r="BX761" i="48"/>
  <c r="BX762" i="48"/>
  <c r="BX763" i="48"/>
  <c r="BX764" i="48"/>
  <c r="BX765" i="48"/>
  <c r="BX766" i="48"/>
  <c r="BX767" i="48"/>
  <c r="BX768" i="48"/>
  <c r="BX769" i="48"/>
  <c r="BX770" i="48"/>
  <c r="BX771" i="48"/>
  <c r="BX772" i="48"/>
  <c r="BX773" i="48"/>
  <c r="BX774" i="48"/>
  <c r="BX775" i="48"/>
  <c r="BX776" i="48"/>
  <c r="BX777" i="48"/>
  <c r="BX778" i="48"/>
  <c r="BX779" i="48"/>
  <c r="BX780" i="48"/>
  <c r="BX781" i="48"/>
  <c r="BX782" i="48"/>
  <c r="BX783" i="48"/>
  <c r="BX784" i="48"/>
  <c r="BX785" i="48"/>
  <c r="BX786" i="48"/>
  <c r="BX787" i="48"/>
  <c r="BX788" i="48"/>
  <c r="BX789" i="48"/>
  <c r="BX790" i="48"/>
  <c r="BX791" i="48"/>
  <c r="BX792" i="48"/>
  <c r="BX793" i="48"/>
  <c r="BX794" i="48"/>
  <c r="BX795" i="48"/>
  <c r="BX796" i="48"/>
  <c r="BX797" i="48"/>
  <c r="BX798" i="48"/>
  <c r="BX799" i="48"/>
  <c r="BX800" i="48"/>
  <c r="BX801" i="48"/>
  <c r="BX802" i="48"/>
  <c r="BX803" i="48"/>
  <c r="BX804" i="48"/>
  <c r="BX805" i="48"/>
  <c r="BX806" i="48"/>
  <c r="BX807" i="48"/>
  <c r="BX808" i="48"/>
  <c r="BX809" i="48"/>
  <c r="BX810" i="48"/>
  <c r="BX811" i="48"/>
  <c r="BX812" i="48"/>
  <c r="BX813" i="48"/>
  <c r="BX814" i="48"/>
  <c r="BX815" i="48"/>
  <c r="BX816" i="48"/>
  <c r="BX817" i="48"/>
  <c r="BX818" i="48"/>
  <c r="BX819" i="48"/>
  <c r="BX820" i="48"/>
  <c r="BX821" i="48"/>
  <c r="BX822" i="48"/>
  <c r="BX823" i="48"/>
  <c r="BX824" i="48"/>
  <c r="BX825" i="48"/>
  <c r="BX826" i="48"/>
  <c r="BX827" i="48"/>
  <c r="BX828" i="48"/>
  <c r="BX829" i="48"/>
  <c r="BX830" i="48"/>
  <c r="BX831" i="48"/>
  <c r="BX832" i="48"/>
  <c r="BX833" i="48"/>
  <c r="BX834" i="48"/>
  <c r="BX835" i="48"/>
  <c r="BX836" i="48"/>
  <c r="BX837" i="48"/>
  <c r="BX838" i="48"/>
  <c r="BX839" i="48"/>
  <c r="BX840" i="48"/>
  <c r="BX841" i="48"/>
  <c r="BX842" i="48"/>
  <c r="BX843" i="48"/>
  <c r="BX844" i="48"/>
  <c r="BX845" i="48"/>
  <c r="BX846" i="48"/>
  <c r="BX847" i="48"/>
  <c r="BX848" i="48"/>
  <c r="BX849" i="48"/>
  <c r="BX850" i="48"/>
  <c r="BX851" i="48"/>
  <c r="BX852" i="48"/>
  <c r="BX853" i="48"/>
  <c r="BX854" i="48"/>
  <c r="BX855" i="48"/>
  <c r="BX856" i="48"/>
  <c r="BX857" i="48"/>
  <c r="BX858" i="48"/>
  <c r="BX859" i="48"/>
  <c r="BX860" i="48"/>
  <c r="BX861" i="48"/>
  <c r="BX862" i="48"/>
  <c r="BX863" i="48"/>
  <c r="BX864" i="48"/>
  <c r="BX865" i="48"/>
  <c r="BX866" i="48"/>
  <c r="BX867" i="48"/>
  <c r="BX868" i="48"/>
  <c r="BX869" i="48"/>
  <c r="BX870" i="48"/>
  <c r="BX871" i="48"/>
  <c r="BX872" i="48"/>
  <c r="BX873" i="48"/>
  <c r="BX874" i="48"/>
  <c r="BX875" i="48"/>
  <c r="BX876" i="48"/>
  <c r="BX877" i="48"/>
  <c r="BX878" i="48"/>
  <c r="BX879" i="48"/>
  <c r="BX880" i="48"/>
  <c r="BX881" i="48"/>
  <c r="BX882" i="48"/>
  <c r="BX883" i="48"/>
  <c r="BX884" i="48"/>
  <c r="BX885" i="48"/>
  <c r="BX886" i="48"/>
  <c r="BX887" i="48"/>
  <c r="BX888" i="48"/>
  <c r="BX889" i="48"/>
  <c r="BX890" i="48"/>
  <c r="BX891" i="48"/>
  <c r="BX892" i="48"/>
  <c r="BX893" i="48"/>
  <c r="BX894" i="48"/>
  <c r="BX895" i="48"/>
  <c r="BX896" i="48"/>
  <c r="BX897" i="48"/>
  <c r="BX898" i="48"/>
  <c r="BX899" i="48"/>
  <c r="BX900" i="48"/>
  <c r="BX901" i="48"/>
  <c r="BX902" i="48"/>
  <c r="BX903" i="48"/>
  <c r="BX904" i="48"/>
  <c r="BX905" i="48"/>
  <c r="BX906" i="48"/>
  <c r="BX907" i="48"/>
  <c r="BX908" i="48"/>
  <c r="BX909" i="48"/>
  <c r="BX910" i="48"/>
  <c r="BX911" i="48"/>
  <c r="BX912" i="48"/>
  <c r="BX913" i="48"/>
  <c r="BX914" i="48"/>
  <c r="BX915" i="48"/>
  <c r="BX916" i="48"/>
  <c r="BX917" i="48"/>
  <c r="BX918" i="48"/>
  <c r="BX919" i="48"/>
  <c r="BX920" i="48"/>
  <c r="BX921" i="48"/>
  <c r="BX922" i="48"/>
  <c r="BX923" i="48"/>
  <c r="BX924" i="48"/>
  <c r="BX925" i="48"/>
  <c r="BX926" i="48"/>
  <c r="BX927" i="48"/>
  <c r="BX928" i="48"/>
  <c r="BX929" i="48"/>
  <c r="BX930" i="48"/>
  <c r="BX931" i="48"/>
  <c r="BX932" i="48"/>
  <c r="BX933" i="48"/>
  <c r="BX934" i="48"/>
  <c r="BX935" i="48"/>
  <c r="BX936" i="48"/>
  <c r="BX937" i="48"/>
  <c r="BX938" i="48"/>
  <c r="BX939" i="48"/>
  <c r="BX940" i="48"/>
  <c r="BX941" i="48"/>
  <c r="BX942" i="48"/>
  <c r="BX943" i="48"/>
  <c r="BX944" i="48"/>
  <c r="BX945" i="48"/>
  <c r="BX946" i="48"/>
  <c r="BX947" i="48"/>
  <c r="BX948" i="48"/>
  <c r="BX949" i="48"/>
  <c r="BX950" i="48"/>
  <c r="BX951" i="48"/>
  <c r="BX952" i="48"/>
  <c r="BX953" i="48"/>
  <c r="BX954" i="48"/>
  <c r="BX955" i="48"/>
  <c r="BX956" i="48"/>
  <c r="BX957" i="48"/>
  <c r="BX958" i="48"/>
  <c r="BX959" i="48"/>
  <c r="BX960" i="48"/>
  <c r="BX961" i="48"/>
  <c r="BX962" i="48"/>
  <c r="BX963" i="48"/>
  <c r="BX964" i="48"/>
  <c r="BX965" i="48"/>
  <c r="BX966" i="48"/>
  <c r="BX967" i="48"/>
  <c r="BX968" i="48"/>
  <c r="BX969" i="48"/>
  <c r="BX970" i="48"/>
  <c r="BX971" i="48"/>
  <c r="BX972" i="48"/>
  <c r="BX973" i="48"/>
  <c r="BX974" i="48"/>
  <c r="BX975" i="48"/>
  <c r="BX976" i="48"/>
  <c r="BX977" i="48"/>
  <c r="BX978" i="48"/>
  <c r="BX979" i="48"/>
  <c r="BX980" i="48"/>
  <c r="BX981" i="48"/>
  <c r="BX982" i="48"/>
  <c r="BX983" i="48"/>
  <c r="BX984" i="48"/>
  <c r="BX985" i="48"/>
  <c r="BX986" i="48"/>
  <c r="BX987" i="48"/>
  <c r="BX988" i="48"/>
  <c r="BX989" i="48"/>
  <c r="BX990" i="48"/>
  <c r="BX991" i="48"/>
  <c r="BX992" i="48"/>
  <c r="BX993" i="48"/>
  <c r="BX994" i="48"/>
  <c r="BX995" i="48"/>
  <c r="BX996" i="48"/>
  <c r="BX997" i="48"/>
  <c r="BX998" i="48"/>
  <c r="BX999" i="48"/>
  <c r="BX1000" i="48"/>
  <c r="BX1001" i="48"/>
  <c r="BX1002" i="48"/>
  <c r="BX1003" i="48"/>
  <c r="BX1004" i="48"/>
  <c r="BX1005" i="48"/>
  <c r="BX1006" i="48"/>
  <c r="BX1007" i="48"/>
  <c r="BX1008" i="48"/>
  <c r="BX1009" i="48"/>
  <c r="BX1010" i="48"/>
  <c r="BX1011" i="48"/>
  <c r="BX1012" i="48"/>
  <c r="BX1013" i="48"/>
  <c r="BX1014" i="48"/>
  <c r="BX1015" i="48"/>
  <c r="BX1016" i="48"/>
  <c r="BX1017" i="48"/>
  <c r="BX1018" i="48"/>
  <c r="BX1019" i="48"/>
  <c r="BX1020" i="48"/>
  <c r="BX1021" i="48"/>
  <c r="BX1022" i="48"/>
  <c r="BX1023" i="48"/>
  <c r="BX1024" i="48"/>
  <c r="BX1025" i="48"/>
  <c r="BX1026" i="48"/>
  <c r="BX1027" i="48"/>
  <c r="BX1028" i="48"/>
  <c r="BX1029" i="48"/>
  <c r="BX1030" i="48"/>
  <c r="BX1031" i="48"/>
  <c r="BX1032" i="48"/>
  <c r="BX1033" i="48"/>
  <c r="BX1034" i="48"/>
  <c r="BX1035" i="48"/>
  <c r="BX1036" i="48"/>
  <c r="BX1037" i="48"/>
  <c r="BX1038" i="48"/>
  <c r="BX1039" i="48"/>
  <c r="BX1040" i="48"/>
  <c r="BX1041" i="48"/>
  <c r="BX1042" i="48"/>
  <c r="BX1043" i="48"/>
  <c r="BX1044" i="48"/>
  <c r="BX1045" i="48"/>
  <c r="BX1046" i="48"/>
  <c r="BX1047" i="48"/>
  <c r="BX1048" i="48"/>
  <c r="BX1049" i="48"/>
  <c r="BX1050" i="48"/>
  <c r="BX1051" i="48"/>
  <c r="BX1052" i="48"/>
  <c r="BX1053" i="48"/>
  <c r="BX1054" i="48"/>
  <c r="BX1055" i="48"/>
  <c r="BX1056" i="48"/>
  <c r="BX1057" i="48"/>
  <c r="BX1058" i="48"/>
  <c r="BX1059" i="48"/>
  <c r="BX1060" i="48"/>
  <c r="BX1061" i="48"/>
  <c r="BX1062" i="48"/>
  <c r="BX1063" i="48"/>
  <c r="BX1064" i="48"/>
  <c r="BX1065" i="48"/>
  <c r="BX1066" i="48"/>
  <c r="BX1067" i="48"/>
  <c r="BX1068" i="48"/>
  <c r="BX1069" i="48"/>
  <c r="BX1070" i="48"/>
  <c r="BX1071" i="48"/>
  <c r="BX1072" i="48"/>
  <c r="BX1073" i="48"/>
  <c r="BX1074" i="48"/>
  <c r="BX1075" i="48"/>
  <c r="BX1076" i="48"/>
  <c r="BX1077" i="48"/>
  <c r="BX1078" i="48"/>
  <c r="BX1079" i="48"/>
  <c r="BX1080" i="48"/>
  <c r="BX1081" i="48"/>
  <c r="BX1082" i="48"/>
  <c r="BX1083" i="48"/>
  <c r="BX1084" i="48"/>
  <c r="BX1085" i="48"/>
  <c r="BX1086" i="48"/>
  <c r="BX1087" i="48"/>
  <c r="BX1088" i="48"/>
  <c r="BX1089" i="48"/>
  <c r="BX1090" i="48"/>
  <c r="BX1091" i="48"/>
  <c r="BX1092" i="48"/>
  <c r="BX1093" i="48"/>
  <c r="BX1094" i="48"/>
  <c r="BX1095" i="48"/>
  <c r="BX1096" i="48"/>
  <c r="BX1097" i="48"/>
  <c r="BX1098" i="48"/>
  <c r="BX1099" i="48"/>
  <c r="BX1100" i="48"/>
  <c r="BX1101" i="48"/>
  <c r="BX1102" i="48"/>
  <c r="BX1103" i="48"/>
  <c r="BX1104" i="48"/>
  <c r="BX1105" i="48"/>
  <c r="BX1106" i="48"/>
  <c r="BX1107" i="48"/>
  <c r="BX1108" i="48"/>
  <c r="BX1109" i="48"/>
  <c r="BX1110" i="48"/>
  <c r="BX1111" i="48"/>
  <c r="BX1112" i="48"/>
  <c r="BX1113" i="48"/>
  <c r="BX1114" i="48"/>
  <c r="BX1115" i="48"/>
  <c r="BX1116" i="48"/>
  <c r="BX1117" i="48"/>
  <c r="BX1118" i="48"/>
  <c r="BX1119" i="48"/>
  <c r="BX1120" i="48"/>
  <c r="BX1121" i="48"/>
  <c r="BX1122" i="48"/>
  <c r="BX1123" i="48"/>
  <c r="BX1124" i="48"/>
  <c r="BX1125" i="48"/>
  <c r="BX1126" i="48"/>
  <c r="BX1127" i="48"/>
  <c r="BX1128" i="48"/>
  <c r="BX1129" i="48"/>
  <c r="BX1130" i="48"/>
  <c r="BX1131" i="48"/>
  <c r="BX1132" i="48"/>
  <c r="BX1133" i="48"/>
  <c r="BX1134" i="48"/>
  <c r="BX1135" i="48"/>
  <c r="BX1136" i="48"/>
  <c r="N188" i="2"/>
  <c r="N172" i="2"/>
  <c r="N191" i="2"/>
  <c r="N256" i="2"/>
  <c r="N168" i="2"/>
  <c r="N208" i="2"/>
  <c r="N251" i="2"/>
  <c r="N213" i="2"/>
  <c r="N183" i="2"/>
  <c r="N230" i="2"/>
  <c r="N245" i="2"/>
  <c r="N120" i="2"/>
  <c r="N128" i="2"/>
  <c r="N134" i="2"/>
  <c r="N5" i="2"/>
  <c r="N2" i="2"/>
  <c r="N8" i="2"/>
  <c r="N24" i="2"/>
  <c r="N28" i="2"/>
  <c r="N38" i="2"/>
  <c r="N53" i="2"/>
  <c r="N55" i="2"/>
  <c r="N57" i="2"/>
  <c r="N62" i="2"/>
  <c r="N99" i="2"/>
  <c r="N71" i="2"/>
  <c r="N86" i="2"/>
  <c r="N303" i="2"/>
  <c r="N287" i="2"/>
  <c r="N280" i="2"/>
  <c r="N320" i="2"/>
  <c r="N308" i="2"/>
  <c r="N271" i="2"/>
  <c r="N277" i="2"/>
  <c r="N330" i="2"/>
  <c r="N145" i="2"/>
  <c r="N152" i="2"/>
  <c r="N162" i="2"/>
  <c r="N140" i="2"/>
  <c r="N108" i="2"/>
  <c r="N261" i="2"/>
  <c r="N189" i="2"/>
  <c r="N173" i="2"/>
  <c r="N192" i="2"/>
  <c r="N257" i="2"/>
  <c r="N169" i="2"/>
  <c r="N209" i="2"/>
  <c r="N252" i="2"/>
  <c r="N214" i="2"/>
  <c r="N184" i="2"/>
  <c r="N231" i="2"/>
  <c r="N121" i="2"/>
  <c r="N129" i="2"/>
  <c r="N135" i="2"/>
  <c r="N6" i="2"/>
  <c r="N3" i="2"/>
  <c r="N9" i="2"/>
  <c r="N25" i="2"/>
  <c r="N29" i="2"/>
  <c r="N39" i="2"/>
  <c r="N58" i="2"/>
  <c r="N63" i="2"/>
  <c r="N100" i="2"/>
  <c r="N72" i="2"/>
  <c r="N87" i="2"/>
  <c r="N304" i="2"/>
  <c r="N288" i="2"/>
  <c r="N281" i="2"/>
  <c r="N321" i="2"/>
  <c r="N309" i="2"/>
  <c r="N272" i="2"/>
  <c r="N278" i="2"/>
  <c r="N331" i="2"/>
  <c r="N146" i="2"/>
  <c r="N153" i="2"/>
  <c r="N157" i="2"/>
  <c r="N163" i="2"/>
  <c r="N141" i="2"/>
  <c r="N137" i="2"/>
  <c r="N109" i="2"/>
  <c r="N262" i="2"/>
  <c r="N174" i="2"/>
  <c r="N193" i="2"/>
  <c r="N170" i="2"/>
  <c r="N210" i="2"/>
  <c r="N215" i="2"/>
  <c r="N122" i="2"/>
  <c r="N130" i="2"/>
  <c r="N10" i="2"/>
  <c r="N26" i="2"/>
  <c r="N59" i="2"/>
  <c r="N73" i="2"/>
  <c r="N289" i="2"/>
  <c r="N322" i="2"/>
  <c r="N310" i="2"/>
  <c r="N273" i="2"/>
  <c r="N147" i="2"/>
  <c r="N154" i="2"/>
  <c r="N164" i="2"/>
  <c r="N142" i="2"/>
  <c r="N138" i="2"/>
  <c r="N110" i="2"/>
  <c r="N263" i="2"/>
  <c r="N190" i="2"/>
  <c r="N175" i="2"/>
  <c r="N194" i="2"/>
  <c r="N258" i="2"/>
  <c r="N171" i="2"/>
  <c r="N211" i="2"/>
  <c r="N253" i="2"/>
  <c r="N216" i="2"/>
  <c r="N185" i="2"/>
  <c r="N232" i="2"/>
  <c r="N246" i="2"/>
  <c r="N123" i="2"/>
  <c r="N131" i="2"/>
  <c r="N136" i="2"/>
  <c r="N7" i="2"/>
  <c r="N4" i="2"/>
  <c r="N11" i="2"/>
  <c r="N27" i="2"/>
  <c r="N40" i="2"/>
  <c r="N54" i="2"/>
  <c r="N56" i="2"/>
  <c r="N60" i="2"/>
  <c r="N64" i="2"/>
  <c r="N101" i="2"/>
  <c r="N74" i="2"/>
  <c r="N88" i="2"/>
  <c r="N306" i="2"/>
  <c r="N305" i="2"/>
  <c r="N290" i="2"/>
  <c r="N282" i="2"/>
  <c r="N323" i="2"/>
  <c r="N311" i="2"/>
  <c r="N274" i="2"/>
  <c r="N279" i="2"/>
  <c r="N332" i="2"/>
  <c r="N148" i="2"/>
  <c r="N155" i="2"/>
  <c r="N158" i="2"/>
  <c r="N165" i="2"/>
  <c r="N143" i="2"/>
  <c r="N139" i="2"/>
  <c r="N111" i="2"/>
  <c r="N264" i="2"/>
  <c r="N259" i="2"/>
  <c r="N176" i="2"/>
  <c r="N195" i="2"/>
  <c r="N254" i="2"/>
  <c r="N217" i="2"/>
  <c r="N186" i="2"/>
  <c r="N233" i="2"/>
  <c r="N124" i="2"/>
  <c r="N132" i="2"/>
  <c r="N12" i="2"/>
  <c r="N41" i="2"/>
  <c r="N61" i="2"/>
  <c r="N102" i="2"/>
  <c r="N75" i="2"/>
  <c r="N89" i="2"/>
  <c r="N307" i="2"/>
  <c r="N291" i="2"/>
  <c r="N283" i="2"/>
  <c r="N324" i="2"/>
  <c r="N312" i="2"/>
  <c r="N275" i="2"/>
  <c r="N149" i="2"/>
  <c r="N166" i="2"/>
  <c r="N177" i="2"/>
  <c r="N196" i="2"/>
  <c r="N212" i="2"/>
  <c r="N255" i="2"/>
  <c r="N218" i="2"/>
  <c r="N187" i="2"/>
  <c r="N125" i="2"/>
  <c r="N133" i="2"/>
  <c r="N30" i="2"/>
  <c r="N103" i="2"/>
  <c r="N76" i="2"/>
  <c r="N292" i="2"/>
  <c r="N284" i="2"/>
  <c r="N325" i="2"/>
  <c r="N313" i="2"/>
  <c r="N276" i="2"/>
  <c r="N150" i="2"/>
  <c r="N156" i="2"/>
  <c r="N167" i="2"/>
  <c r="N144" i="2"/>
  <c r="N112" i="2"/>
  <c r="N265" i="2"/>
  <c r="N260" i="2"/>
  <c r="N178" i="2"/>
  <c r="N197" i="2"/>
  <c r="N219" i="2"/>
  <c r="N234" i="2"/>
  <c r="N247" i="2"/>
  <c r="N126" i="2"/>
  <c r="N13" i="2"/>
  <c r="N42" i="2"/>
  <c r="N65" i="2"/>
  <c r="N77" i="2"/>
  <c r="N90" i="2"/>
  <c r="N293" i="2"/>
  <c r="N285" i="2"/>
  <c r="N314" i="2"/>
  <c r="N159" i="2"/>
  <c r="N113" i="2"/>
  <c r="N266" i="2"/>
  <c r="N179" i="2"/>
  <c r="N198" i="2"/>
  <c r="N220" i="2"/>
  <c r="N235" i="2"/>
  <c r="N248" i="2"/>
  <c r="N14" i="2"/>
  <c r="N31" i="2"/>
  <c r="N43" i="2"/>
  <c r="N104" i="2"/>
  <c r="N78" i="2"/>
  <c r="N91" i="2"/>
  <c r="N294" i="2"/>
  <c r="N326" i="2"/>
  <c r="N315" i="2"/>
  <c r="N151" i="2"/>
  <c r="N160" i="2"/>
  <c r="N114" i="2"/>
  <c r="N267" i="2"/>
  <c r="N199" i="2"/>
  <c r="N221" i="2"/>
  <c r="N236" i="2"/>
  <c r="N15" i="2"/>
  <c r="N44" i="2"/>
  <c r="N79" i="2"/>
  <c r="N92" i="2"/>
  <c r="N295" i="2"/>
  <c r="N316" i="2"/>
  <c r="N115" i="2"/>
  <c r="N200" i="2"/>
  <c r="N16" i="2"/>
  <c r="N66" i="2"/>
  <c r="N201" i="2"/>
  <c r="N222" i="2"/>
  <c r="N237" i="2"/>
  <c r="N17" i="2"/>
  <c r="N32" i="2"/>
  <c r="N45" i="2"/>
  <c r="N80" i="2"/>
  <c r="N93" i="2"/>
  <c r="N296" i="2"/>
  <c r="N327" i="2"/>
  <c r="N180" i="2"/>
  <c r="N202" i="2"/>
  <c r="N223" i="2"/>
  <c r="N238" i="2"/>
  <c r="N18" i="2"/>
  <c r="N33" i="2"/>
  <c r="N46" i="2"/>
  <c r="N105" i="2"/>
  <c r="N81" i="2"/>
  <c r="N94" i="2"/>
  <c r="N297" i="2"/>
  <c r="N317" i="2"/>
  <c r="N116" i="2"/>
  <c r="N268" i="2"/>
  <c r="N203" i="2"/>
  <c r="N224" i="2"/>
  <c r="N239" i="2"/>
  <c r="N19" i="2"/>
  <c r="N47" i="2"/>
  <c r="N67" i="2"/>
  <c r="N95" i="2"/>
  <c r="N298" i="2"/>
  <c r="N318" i="2"/>
  <c r="N181" i="2"/>
  <c r="N204" i="2"/>
  <c r="N225" i="2"/>
  <c r="N240" i="2"/>
  <c r="N249" i="2"/>
  <c r="N127" i="2"/>
  <c r="N20" i="2"/>
  <c r="N34" i="2"/>
  <c r="N48" i="2"/>
  <c r="N68" i="2"/>
  <c r="N82" i="2"/>
  <c r="N96" i="2"/>
  <c r="N299" i="2"/>
  <c r="N286" i="2"/>
  <c r="N328" i="2"/>
  <c r="N161" i="2"/>
  <c r="N117" i="2"/>
  <c r="N269" i="2"/>
  <c r="N205" i="2"/>
  <c r="N226" i="2"/>
  <c r="N241" i="2"/>
  <c r="N21" i="2"/>
  <c r="N35" i="2"/>
  <c r="N49" i="2"/>
  <c r="N106" i="2"/>
  <c r="N83" i="2"/>
  <c r="N97" i="2"/>
  <c r="N300" i="2"/>
  <c r="N118" i="2"/>
  <c r="N270" i="2"/>
  <c r="N227" i="2"/>
  <c r="N242" i="2"/>
  <c r="N250" i="2"/>
  <c r="N36" i="2"/>
  <c r="N50" i="2"/>
  <c r="N182" i="2"/>
  <c r="N206" i="2"/>
  <c r="N228" i="2"/>
  <c r="N243" i="2"/>
  <c r="N22" i="2"/>
  <c r="N37" i="2"/>
  <c r="N51" i="2"/>
  <c r="N69" i="2"/>
  <c r="N107" i="2"/>
  <c r="N84" i="2"/>
  <c r="N98" i="2"/>
  <c r="N301" i="2"/>
  <c r="N329" i="2"/>
  <c r="N319" i="2"/>
  <c r="N207" i="2"/>
  <c r="N229" i="2"/>
  <c r="N244" i="2"/>
  <c r="N23" i="2"/>
  <c r="N52" i="2"/>
  <c r="N70" i="2"/>
  <c r="N85" i="2"/>
  <c r="N302" i="2"/>
  <c r="N119" i="2"/>
  <c r="S1145" i="2"/>
  <c r="S1146" i="2"/>
  <c r="S1147" i="2"/>
  <c r="S1148" i="2"/>
  <c r="S1149" i="2"/>
  <c r="S1150" i="2"/>
  <c r="S1151" i="2"/>
  <c r="S1152" i="2"/>
  <c r="S1153" i="2"/>
  <c r="S1154" i="2"/>
  <c r="S960" i="2"/>
  <c r="S961" i="2"/>
  <c r="S962" i="2"/>
  <c r="S963" i="2"/>
  <c r="S964" i="2"/>
  <c r="S965" i="2"/>
  <c r="S966" i="2"/>
  <c r="S967" i="2"/>
  <c r="S968" i="2"/>
  <c r="S969" i="2"/>
  <c r="S970" i="2"/>
  <c r="S971" i="2"/>
  <c r="S972" i="2"/>
  <c r="S1168" i="2"/>
  <c r="S1169" i="2"/>
  <c r="S1170" i="2"/>
  <c r="S1171" i="2"/>
  <c r="S1172" i="2"/>
  <c r="S1173" i="2"/>
  <c r="S1174" i="2"/>
  <c r="S1175" i="2"/>
  <c r="S1176" i="2"/>
  <c r="S1771" i="2"/>
  <c r="S1772" i="2"/>
  <c r="S1773" i="2"/>
  <c r="S1774" i="2"/>
  <c r="S1775" i="2"/>
  <c r="S904" i="2"/>
  <c r="S905" i="2"/>
  <c r="S906" i="2"/>
  <c r="S907" i="2"/>
  <c r="S908" i="2"/>
  <c r="S909" i="2"/>
  <c r="S910" i="2"/>
  <c r="S911" i="2"/>
  <c r="S912" i="2"/>
  <c r="S913" i="2"/>
  <c r="S914" i="2"/>
  <c r="S915" i="2"/>
  <c r="S916" i="2"/>
  <c r="S917" i="2"/>
  <c r="S1334" i="2"/>
  <c r="S1335" i="2"/>
  <c r="S1336" i="2"/>
  <c r="S1337" i="2"/>
  <c r="S1338" i="2"/>
  <c r="S1339" i="2"/>
  <c r="S1340" i="2"/>
  <c r="S1341" i="2"/>
  <c r="S1342" i="2"/>
  <c r="S1343" i="2"/>
  <c r="S1745" i="2"/>
  <c r="S1746" i="2"/>
  <c r="S1747" i="2"/>
  <c r="S1748" i="2"/>
  <c r="S1749" i="2"/>
  <c r="S1750" i="2"/>
  <c r="S1751" i="2"/>
  <c r="S1752" i="2"/>
  <c r="S1753" i="2"/>
  <c r="S1754" i="2"/>
  <c r="S1755" i="2"/>
  <c r="S1378" i="2"/>
  <c r="S1379" i="2"/>
  <c r="S1380" i="2"/>
  <c r="S1381" i="2"/>
  <c r="S1382" i="2"/>
  <c r="S1383" i="2"/>
  <c r="S1384" i="2"/>
  <c r="S1385" i="2"/>
  <c r="S1386" i="2"/>
  <c r="S1387" i="2"/>
  <c r="S1388" i="2"/>
  <c r="S1105" i="2"/>
  <c r="S1106" i="2"/>
  <c r="S1107" i="2"/>
  <c r="S1108" i="2"/>
  <c r="S1109" i="2"/>
  <c r="S1110" i="2"/>
  <c r="S1111" i="2"/>
  <c r="S1112" i="2"/>
  <c r="S1566" i="2"/>
  <c r="S1567" i="2"/>
  <c r="S1568" i="2"/>
  <c r="S1569" i="2"/>
  <c r="S1570" i="2"/>
  <c r="S1571" i="2"/>
  <c r="S1572" i="2"/>
  <c r="S1573" i="2"/>
  <c r="S1574" i="2"/>
  <c r="S1701" i="2"/>
  <c r="S1702" i="2"/>
  <c r="S1703" i="2"/>
  <c r="S1704" i="2"/>
  <c r="S1705" i="2"/>
  <c r="S1706" i="2"/>
  <c r="S1707" i="2"/>
  <c r="S1708" i="2"/>
  <c r="S1709" i="2"/>
  <c r="S755" i="2"/>
  <c r="S756" i="2"/>
  <c r="S757" i="2"/>
  <c r="S758" i="2"/>
  <c r="S783" i="2"/>
  <c r="S784" i="2"/>
  <c r="S785" i="2"/>
  <c r="S802" i="2"/>
  <c r="S803" i="2"/>
  <c r="S804" i="2"/>
  <c r="S805" i="2"/>
  <c r="S806" i="2"/>
  <c r="S20" i="2"/>
  <c r="S21" i="2"/>
  <c r="S22" i="2"/>
  <c r="S23" i="2"/>
  <c r="S24" i="2"/>
  <c r="S25" i="2"/>
  <c r="S26" i="2"/>
  <c r="S27" i="2"/>
  <c r="S28" i="2"/>
  <c r="S2" i="2"/>
  <c r="S3" i="2"/>
  <c r="S4" i="2"/>
  <c r="S5" i="2"/>
  <c r="S6" i="2"/>
  <c r="S7" i="2"/>
  <c r="S47" i="2"/>
  <c r="S48" i="2"/>
  <c r="S49" i="2"/>
  <c r="S50" i="2"/>
  <c r="S51" i="2"/>
  <c r="S52" i="2"/>
  <c r="S53" i="2"/>
  <c r="S54" i="2"/>
  <c r="S194" i="2"/>
  <c r="S195" i="2"/>
  <c r="S196" i="2"/>
  <c r="S197" i="2"/>
  <c r="S198" i="2"/>
  <c r="S199" i="2"/>
  <c r="S200" i="2"/>
  <c r="S201" i="2"/>
  <c r="S202" i="2"/>
  <c r="S231" i="2"/>
  <c r="S232" i="2"/>
  <c r="S233" i="2"/>
  <c r="S234" i="2"/>
  <c r="S235" i="2"/>
  <c r="S236" i="2"/>
  <c r="S237" i="2"/>
  <c r="S238" i="2"/>
  <c r="S314" i="2"/>
  <c r="S315" i="2"/>
  <c r="S316" i="2"/>
  <c r="S317" i="2"/>
  <c r="S318" i="2"/>
  <c r="S319" i="2"/>
  <c r="S320" i="2"/>
  <c r="S321" i="2"/>
  <c r="S322" i="2"/>
  <c r="S323" i="2"/>
  <c r="S464" i="2"/>
  <c r="S465" i="2"/>
  <c r="S466" i="2"/>
  <c r="S467" i="2"/>
  <c r="S468" i="2"/>
  <c r="S469" i="2"/>
  <c r="S470" i="2"/>
  <c r="S471" i="2"/>
  <c r="S480" i="2"/>
  <c r="S481" i="2"/>
  <c r="S482" i="2"/>
  <c r="S483" i="2"/>
  <c r="S484" i="2"/>
  <c r="S485" i="2"/>
  <c r="S486" i="2"/>
  <c r="S487" i="2"/>
  <c r="S496" i="2"/>
  <c r="S497" i="2"/>
  <c r="S498" i="2"/>
  <c r="S499" i="2"/>
  <c r="S500" i="2"/>
  <c r="S501" i="2"/>
  <c r="S502" i="2"/>
  <c r="S503" i="2"/>
  <c r="S537" i="2"/>
  <c r="S538" i="2"/>
  <c r="S539" i="2"/>
  <c r="S540" i="2"/>
  <c r="S541" i="2"/>
  <c r="S704" i="2"/>
  <c r="S705" i="2"/>
  <c r="S706" i="2"/>
  <c r="S707" i="2"/>
  <c r="S585" i="2"/>
  <c r="S586" i="2"/>
  <c r="S587" i="2"/>
  <c r="S588" i="2"/>
  <c r="S652" i="2"/>
  <c r="S653" i="2"/>
  <c r="S654" i="2"/>
  <c r="S655" i="2"/>
  <c r="S1951" i="2"/>
  <c r="S1952" i="2"/>
  <c r="S1855" i="2"/>
  <c r="S1856" i="2"/>
  <c r="S1857" i="2"/>
  <c r="S1858" i="2"/>
  <c r="S1859" i="2"/>
  <c r="S1860" i="2"/>
  <c r="S1861" i="2"/>
  <c r="S1827" i="2"/>
  <c r="S1828" i="2"/>
  <c r="S1829" i="2"/>
  <c r="S1830" i="2"/>
  <c r="S2009" i="2"/>
  <c r="S2010" i="2"/>
  <c r="S2011" i="2"/>
  <c r="S2012" i="2"/>
  <c r="S1961" i="2"/>
  <c r="S1962" i="2"/>
  <c r="S1963" i="2"/>
  <c r="S1964" i="2"/>
  <c r="S1797" i="2"/>
  <c r="S1798" i="2"/>
  <c r="S1799" i="2"/>
  <c r="S1815" i="2"/>
  <c r="S1816" i="2"/>
  <c r="S1817" i="2"/>
  <c r="S1818" i="2"/>
  <c r="S2043" i="2"/>
  <c r="S2044" i="2"/>
  <c r="S2045" i="2"/>
  <c r="S827" i="2"/>
  <c r="S828" i="2"/>
  <c r="S829" i="2"/>
  <c r="S830" i="2"/>
  <c r="S831" i="2"/>
  <c r="S858" i="2"/>
  <c r="S859" i="2"/>
  <c r="S860" i="2"/>
  <c r="S861" i="2"/>
  <c r="S862" i="2"/>
  <c r="S863" i="2"/>
  <c r="S898" i="2"/>
  <c r="S822" i="2"/>
  <c r="S743" i="2"/>
  <c r="S1787" i="2"/>
  <c r="S1155" i="2"/>
  <c r="S1156" i="2"/>
  <c r="S1157" i="2"/>
  <c r="S1158" i="2"/>
  <c r="S1159" i="2"/>
  <c r="S1160" i="2"/>
  <c r="S1161" i="2"/>
  <c r="S1162" i="2"/>
  <c r="S1163" i="2"/>
  <c r="S1164" i="2"/>
  <c r="S973" i="2"/>
  <c r="S974" i="2"/>
  <c r="S975" i="2"/>
  <c r="S976" i="2"/>
  <c r="S977" i="2"/>
  <c r="S978" i="2"/>
  <c r="S979" i="2"/>
  <c r="S980" i="2"/>
  <c r="S981" i="2"/>
  <c r="S982" i="2"/>
  <c r="S983" i="2"/>
  <c r="S984" i="2"/>
  <c r="S985" i="2"/>
  <c r="S1177" i="2"/>
  <c r="S1178" i="2"/>
  <c r="S1179" i="2"/>
  <c r="S1180" i="2"/>
  <c r="S1181" i="2"/>
  <c r="S1182" i="2"/>
  <c r="S1183" i="2"/>
  <c r="S1184" i="2"/>
  <c r="S1185" i="2"/>
  <c r="S1776" i="2"/>
  <c r="S1777" i="2"/>
  <c r="S1778" i="2"/>
  <c r="S1779" i="2"/>
  <c r="S918" i="2"/>
  <c r="S919" i="2"/>
  <c r="S920" i="2"/>
  <c r="S921" i="2"/>
  <c r="S922" i="2"/>
  <c r="S923" i="2"/>
  <c r="S924" i="2"/>
  <c r="S925" i="2"/>
  <c r="S926" i="2"/>
  <c r="S927" i="2"/>
  <c r="S928" i="2"/>
  <c r="S929" i="2"/>
  <c r="S930" i="2"/>
  <c r="S931" i="2"/>
  <c r="S1344" i="2"/>
  <c r="S1345" i="2"/>
  <c r="S1346" i="2"/>
  <c r="S1347" i="2"/>
  <c r="S1348" i="2"/>
  <c r="S1349" i="2"/>
  <c r="S1350" i="2"/>
  <c r="S1351" i="2"/>
  <c r="S1352" i="2"/>
  <c r="S1353" i="2"/>
  <c r="S1354" i="2"/>
  <c r="S1756" i="2"/>
  <c r="S1757" i="2"/>
  <c r="S1758" i="2"/>
  <c r="S1759" i="2"/>
  <c r="S1760" i="2"/>
  <c r="S1761" i="2"/>
  <c r="S1762" i="2"/>
  <c r="S1763" i="2"/>
  <c r="S1764" i="2"/>
  <c r="S1765" i="2"/>
  <c r="S1766" i="2"/>
  <c r="S1767" i="2"/>
  <c r="S1389" i="2"/>
  <c r="S1390" i="2"/>
  <c r="S1391" i="2"/>
  <c r="S1392" i="2"/>
  <c r="S1393" i="2"/>
  <c r="S1394" i="2"/>
  <c r="S1395" i="2"/>
  <c r="S1396" i="2"/>
  <c r="S1397" i="2"/>
  <c r="S1398" i="2"/>
  <c r="S1399" i="2"/>
  <c r="S1400" i="2"/>
  <c r="S1113" i="2"/>
  <c r="S1114" i="2"/>
  <c r="S1115" i="2"/>
  <c r="S1116" i="2"/>
  <c r="S1117" i="2"/>
  <c r="S1118" i="2"/>
  <c r="S1119" i="2"/>
  <c r="S1120" i="2"/>
  <c r="S1575" i="2"/>
  <c r="S1576" i="2"/>
  <c r="S1577" i="2"/>
  <c r="S1578" i="2"/>
  <c r="S1579" i="2"/>
  <c r="S1580" i="2"/>
  <c r="S1581" i="2"/>
  <c r="S1582" i="2"/>
  <c r="S1583" i="2"/>
  <c r="S759" i="2"/>
  <c r="S760" i="2"/>
  <c r="S761" i="2"/>
  <c r="S762" i="2"/>
  <c r="S786" i="2"/>
  <c r="S787" i="2"/>
  <c r="S788" i="2"/>
  <c r="S807" i="2"/>
  <c r="S808" i="2"/>
  <c r="S809" i="2"/>
  <c r="S810" i="2"/>
  <c r="S811" i="2"/>
  <c r="S812" i="2"/>
  <c r="S29" i="2"/>
  <c r="S30" i="2"/>
  <c r="S31" i="2"/>
  <c r="S32" i="2"/>
  <c r="S33" i="2"/>
  <c r="S34" i="2"/>
  <c r="S35" i="2"/>
  <c r="S36" i="2"/>
  <c r="S37" i="2"/>
  <c r="S8" i="2"/>
  <c r="S9" i="2"/>
  <c r="S10" i="2"/>
  <c r="S11" i="2"/>
  <c r="S12" i="2"/>
  <c r="S13" i="2"/>
  <c r="S55" i="2"/>
  <c r="S56" i="2"/>
  <c r="S57" i="2"/>
  <c r="S58" i="2"/>
  <c r="S59" i="2"/>
  <c r="S60" i="2"/>
  <c r="S61" i="2"/>
  <c r="S62" i="2"/>
  <c r="S203" i="2"/>
  <c r="S204" i="2"/>
  <c r="S205" i="2"/>
  <c r="S206" i="2"/>
  <c r="S207" i="2"/>
  <c r="S208" i="2"/>
  <c r="S209" i="2"/>
  <c r="S210" i="2"/>
  <c r="S211" i="2"/>
  <c r="S212" i="2"/>
  <c r="S239" i="2"/>
  <c r="S240" i="2"/>
  <c r="S241" i="2"/>
  <c r="S242" i="2"/>
  <c r="S243" i="2"/>
  <c r="S244" i="2"/>
  <c r="S245" i="2"/>
  <c r="S246" i="2"/>
  <c r="S324" i="2"/>
  <c r="S325" i="2"/>
  <c r="S326" i="2"/>
  <c r="S327" i="2"/>
  <c r="S328" i="2"/>
  <c r="S329" i="2"/>
  <c r="S330" i="2"/>
  <c r="S331" i="2"/>
  <c r="S332" i="2"/>
  <c r="S333" i="2"/>
  <c r="S504" i="2"/>
  <c r="S505" i="2"/>
  <c r="S506" i="2"/>
  <c r="S507" i="2"/>
  <c r="S508" i="2"/>
  <c r="S509" i="2"/>
  <c r="S510" i="2"/>
  <c r="S511" i="2"/>
  <c r="S512" i="2"/>
  <c r="S542" i="2"/>
  <c r="S543" i="2"/>
  <c r="S544" i="2"/>
  <c r="S545" i="2"/>
  <c r="S546" i="2"/>
  <c r="S547" i="2"/>
  <c r="S708" i="2"/>
  <c r="S709" i="2"/>
  <c r="S710" i="2"/>
  <c r="S711" i="2"/>
  <c r="S589" i="2"/>
  <c r="S590" i="2"/>
  <c r="S591" i="2"/>
  <c r="S592" i="2"/>
  <c r="S656" i="2"/>
  <c r="S657" i="2"/>
  <c r="S658" i="2"/>
  <c r="S659" i="2"/>
  <c r="S1953" i="2"/>
  <c r="S1954" i="2"/>
  <c r="S1862" i="2"/>
  <c r="S1863" i="2"/>
  <c r="S1864" i="2"/>
  <c r="S1865" i="2"/>
  <c r="S1866" i="2"/>
  <c r="S1867" i="2"/>
  <c r="S1868" i="2"/>
  <c r="S1831" i="2"/>
  <c r="S1832" i="2"/>
  <c r="S1833" i="2"/>
  <c r="S1834" i="2"/>
  <c r="S2013" i="2"/>
  <c r="S2014" i="2"/>
  <c r="S2015" i="2"/>
  <c r="S1965" i="2"/>
  <c r="S1966" i="2"/>
  <c r="S1967" i="2"/>
  <c r="S1968" i="2"/>
  <c r="S1800" i="2"/>
  <c r="S1801" i="2"/>
  <c r="S1802" i="2"/>
  <c r="S1819" i="2"/>
  <c r="S1820" i="2"/>
  <c r="S1821" i="2"/>
  <c r="S1822" i="2"/>
  <c r="S2046" i="2"/>
  <c r="S2047" i="2"/>
  <c r="S2048" i="2"/>
  <c r="S832" i="2"/>
  <c r="S833" i="2"/>
  <c r="S834" i="2"/>
  <c r="S835" i="2"/>
  <c r="S836" i="2"/>
  <c r="S864" i="2"/>
  <c r="S865" i="2"/>
  <c r="S866" i="2"/>
  <c r="S867" i="2"/>
  <c r="S868" i="2"/>
  <c r="S869" i="2"/>
  <c r="S870" i="2"/>
  <c r="S889" i="2"/>
  <c r="S890" i="2"/>
  <c r="S891" i="2"/>
  <c r="S892" i="2"/>
  <c r="S893" i="2"/>
  <c r="S899" i="2"/>
  <c r="S823" i="2"/>
  <c r="S819" i="2"/>
  <c r="S744" i="2"/>
  <c r="S1788" i="2"/>
  <c r="S986" i="2"/>
  <c r="S987" i="2"/>
  <c r="S988" i="2"/>
  <c r="S989" i="2"/>
  <c r="S990" i="2"/>
  <c r="S991" i="2"/>
  <c r="S992" i="2"/>
  <c r="S993" i="2"/>
  <c r="S994" i="2"/>
  <c r="S995" i="2"/>
  <c r="S996" i="2"/>
  <c r="S997" i="2"/>
  <c r="S998" i="2"/>
  <c r="S1186" i="2"/>
  <c r="S1187" i="2"/>
  <c r="S1188" i="2"/>
  <c r="S1189" i="2"/>
  <c r="S1190" i="2"/>
  <c r="S1191" i="2"/>
  <c r="S1192" i="2"/>
  <c r="S1193" i="2"/>
  <c r="S1194" i="2"/>
  <c r="S1195" i="2"/>
  <c r="S1196" i="2"/>
  <c r="S1197" i="2"/>
  <c r="S932" i="2"/>
  <c r="S933" i="2"/>
  <c r="S934" i="2"/>
  <c r="S935" i="2"/>
  <c r="S936" i="2"/>
  <c r="S937" i="2"/>
  <c r="S938" i="2"/>
  <c r="S939" i="2"/>
  <c r="S940" i="2"/>
  <c r="S941" i="2"/>
  <c r="S942" i="2"/>
  <c r="S943" i="2"/>
  <c r="S944" i="2"/>
  <c r="S945" i="2"/>
  <c r="S1355" i="2"/>
  <c r="S1356" i="2"/>
  <c r="S1357" i="2"/>
  <c r="S1358" i="2"/>
  <c r="S1359" i="2"/>
  <c r="S1360" i="2"/>
  <c r="S1361" i="2"/>
  <c r="S1362" i="2"/>
  <c r="S1363" i="2"/>
  <c r="S1364" i="2"/>
  <c r="S1401" i="2"/>
  <c r="S1402" i="2"/>
  <c r="S1403" i="2"/>
  <c r="S1404" i="2"/>
  <c r="S1405" i="2"/>
  <c r="S1406" i="2"/>
  <c r="S1407" i="2"/>
  <c r="S1408" i="2"/>
  <c r="S1409" i="2"/>
  <c r="S1410" i="2"/>
  <c r="S763" i="2"/>
  <c r="S764" i="2"/>
  <c r="S765" i="2"/>
  <c r="S766" i="2"/>
  <c r="S789" i="2"/>
  <c r="S790" i="2"/>
  <c r="S791" i="2"/>
  <c r="S63" i="2"/>
  <c r="S64" i="2"/>
  <c r="S65" i="2"/>
  <c r="S66" i="2"/>
  <c r="S67" i="2"/>
  <c r="S68" i="2"/>
  <c r="S69" i="2"/>
  <c r="S70" i="2"/>
  <c r="S213" i="2"/>
  <c r="S214" i="2"/>
  <c r="S215" i="2"/>
  <c r="S216" i="2"/>
  <c r="S217" i="2"/>
  <c r="S218" i="2"/>
  <c r="S219" i="2"/>
  <c r="S220" i="2"/>
  <c r="S221" i="2"/>
  <c r="S513" i="2"/>
  <c r="S514" i="2"/>
  <c r="S515" i="2"/>
  <c r="S516" i="2"/>
  <c r="S517" i="2"/>
  <c r="S518" i="2"/>
  <c r="S519" i="2"/>
  <c r="S520" i="2"/>
  <c r="S593" i="2"/>
  <c r="S594" i="2"/>
  <c r="S595" i="2"/>
  <c r="S596" i="2"/>
  <c r="S597" i="2"/>
  <c r="S1869" i="2"/>
  <c r="S1870" i="2"/>
  <c r="S1871" i="2"/>
  <c r="S1872" i="2"/>
  <c r="S1873" i="2"/>
  <c r="S1874" i="2"/>
  <c r="S1875" i="2"/>
  <c r="S2016" i="2"/>
  <c r="S2017" i="2"/>
  <c r="S2018" i="2"/>
  <c r="S2019" i="2"/>
  <c r="S1969" i="2"/>
  <c r="S1970" i="2"/>
  <c r="S1971" i="2"/>
  <c r="S1972" i="2"/>
  <c r="S1803" i="2"/>
  <c r="S1804" i="2"/>
  <c r="S1805" i="2"/>
  <c r="S837" i="2"/>
  <c r="S838" i="2"/>
  <c r="S839" i="2"/>
  <c r="S840" i="2"/>
  <c r="S841" i="2"/>
  <c r="S871" i="2"/>
  <c r="S872" i="2"/>
  <c r="S873" i="2"/>
  <c r="S874" i="2"/>
  <c r="S875" i="2"/>
  <c r="S876" i="2"/>
  <c r="S900" i="2"/>
  <c r="S824" i="2"/>
  <c r="S820" i="2"/>
  <c r="S745" i="2"/>
  <c r="S1789" i="2"/>
  <c r="S1165" i="2"/>
  <c r="S1166" i="2"/>
  <c r="S1167" i="2"/>
  <c r="S999" i="2"/>
  <c r="S1000" i="2"/>
  <c r="S1001" i="2"/>
  <c r="S1002" i="2"/>
  <c r="S1003" i="2"/>
  <c r="S1004" i="2"/>
  <c r="S1005" i="2"/>
  <c r="S1006" i="2"/>
  <c r="S1007" i="2"/>
  <c r="S1008" i="2"/>
  <c r="S1009" i="2"/>
  <c r="S1010" i="2"/>
  <c r="S1011" i="2"/>
  <c r="S1012" i="2"/>
  <c r="S1198" i="2"/>
  <c r="S1199" i="2"/>
  <c r="S1200" i="2"/>
  <c r="S1201" i="2"/>
  <c r="S1202" i="2"/>
  <c r="S1203" i="2"/>
  <c r="S1204" i="2"/>
  <c r="S1205" i="2"/>
  <c r="S1206" i="2"/>
  <c r="S1207" i="2"/>
  <c r="S1208" i="2"/>
  <c r="S1209" i="2"/>
  <c r="S1780" i="2"/>
  <c r="S1781" i="2"/>
  <c r="S1782" i="2"/>
  <c r="S1783" i="2"/>
  <c r="S1784" i="2"/>
  <c r="S946" i="2"/>
  <c r="S947" i="2"/>
  <c r="S948" i="2"/>
  <c r="S949" i="2"/>
  <c r="S950" i="2"/>
  <c r="S951" i="2"/>
  <c r="S952" i="2"/>
  <c r="S953" i="2"/>
  <c r="S954" i="2"/>
  <c r="S955" i="2"/>
  <c r="S956" i="2"/>
  <c r="S957" i="2"/>
  <c r="S958" i="2"/>
  <c r="S959" i="2"/>
  <c r="S1365" i="2"/>
  <c r="S1366" i="2"/>
  <c r="S1367" i="2"/>
  <c r="S1368" i="2"/>
  <c r="S1369" i="2"/>
  <c r="S1370" i="2"/>
  <c r="S1371" i="2"/>
  <c r="S1372" i="2"/>
  <c r="S1373" i="2"/>
  <c r="S1374" i="2"/>
  <c r="S1375" i="2"/>
  <c r="S1376" i="2"/>
  <c r="S1768" i="2"/>
  <c r="S1411" i="2"/>
  <c r="S1412" i="2"/>
  <c r="S1413" i="2"/>
  <c r="S1414" i="2"/>
  <c r="S1415" i="2"/>
  <c r="S1416" i="2"/>
  <c r="S1417" i="2"/>
  <c r="S1418" i="2"/>
  <c r="S1419" i="2"/>
  <c r="S1420" i="2"/>
  <c r="S1421" i="2"/>
  <c r="S1121" i="2"/>
  <c r="S1122" i="2"/>
  <c r="S1123" i="2"/>
  <c r="S1124" i="2"/>
  <c r="S1125" i="2"/>
  <c r="S1126" i="2"/>
  <c r="S1127" i="2"/>
  <c r="S1128" i="2"/>
  <c r="S1584" i="2"/>
  <c r="S1585" i="2"/>
  <c r="S1586" i="2"/>
  <c r="S1587" i="2"/>
  <c r="S1588" i="2"/>
  <c r="S1589" i="2"/>
  <c r="S1590" i="2"/>
  <c r="S1591" i="2"/>
  <c r="S1592" i="2"/>
  <c r="S1710" i="2"/>
  <c r="S1711" i="2"/>
  <c r="S1712" i="2"/>
  <c r="S1713" i="2"/>
  <c r="S1714" i="2"/>
  <c r="S1715" i="2"/>
  <c r="S1716" i="2"/>
  <c r="S1717" i="2"/>
  <c r="S1718" i="2"/>
  <c r="S767" i="2"/>
  <c r="S768" i="2"/>
  <c r="S769" i="2"/>
  <c r="S792" i="2"/>
  <c r="S793" i="2"/>
  <c r="S794" i="2"/>
  <c r="S795" i="2"/>
  <c r="S813" i="2"/>
  <c r="S814" i="2"/>
  <c r="S815" i="2"/>
  <c r="S816" i="2"/>
  <c r="S817" i="2"/>
  <c r="S818" i="2"/>
  <c r="S38" i="2"/>
  <c r="S39" i="2"/>
  <c r="S40" i="2"/>
  <c r="S41" i="2"/>
  <c r="S42" i="2"/>
  <c r="S43" i="2"/>
  <c r="S44" i="2"/>
  <c r="S45" i="2"/>
  <c r="S46" i="2"/>
  <c r="S14" i="2"/>
  <c r="S15" i="2"/>
  <c r="S16" i="2"/>
  <c r="S17" i="2"/>
  <c r="S18" i="2"/>
  <c r="S19" i="2"/>
  <c r="S71" i="2"/>
  <c r="S72" i="2"/>
  <c r="S73" i="2"/>
  <c r="S74" i="2"/>
  <c r="S75" i="2"/>
  <c r="S76" i="2"/>
  <c r="S77" i="2"/>
  <c r="S78" i="2"/>
  <c r="S79" i="2"/>
  <c r="S80" i="2"/>
  <c r="S222" i="2"/>
  <c r="S223" i="2"/>
  <c r="S224" i="2"/>
  <c r="S225" i="2"/>
  <c r="S226" i="2"/>
  <c r="S227" i="2"/>
  <c r="S228" i="2"/>
  <c r="S229" i="2"/>
  <c r="S230" i="2"/>
  <c r="S334" i="2"/>
  <c r="S335" i="2"/>
  <c r="S336" i="2"/>
  <c r="S337" i="2"/>
  <c r="S338" i="2"/>
  <c r="S339" i="2"/>
  <c r="S340" i="2"/>
  <c r="S341" i="2"/>
  <c r="S342" i="2"/>
  <c r="S343" i="2"/>
  <c r="S472" i="2"/>
  <c r="S473" i="2"/>
  <c r="S474" i="2"/>
  <c r="S475" i="2"/>
  <c r="S476" i="2"/>
  <c r="S477" i="2"/>
  <c r="S478" i="2"/>
  <c r="S479" i="2"/>
  <c r="S488" i="2"/>
  <c r="S489" i="2"/>
  <c r="S490" i="2"/>
  <c r="S491" i="2"/>
  <c r="S492" i="2"/>
  <c r="S493" i="2"/>
  <c r="S494" i="2"/>
  <c r="S495" i="2"/>
  <c r="S521" i="2"/>
  <c r="S522" i="2"/>
  <c r="S523" i="2"/>
  <c r="S524" i="2"/>
  <c r="S525" i="2"/>
  <c r="S526" i="2"/>
  <c r="S527" i="2"/>
  <c r="S528" i="2"/>
  <c r="S548" i="2"/>
  <c r="S549" i="2"/>
  <c r="S550" i="2"/>
  <c r="S551" i="2"/>
  <c r="S552" i="2"/>
  <c r="S712" i="2"/>
  <c r="S713" i="2"/>
  <c r="S714" i="2"/>
  <c r="S715" i="2"/>
  <c r="S598" i="2"/>
  <c r="S599" i="2"/>
  <c r="S600" i="2"/>
  <c r="S601" i="2"/>
  <c r="S660" i="2"/>
  <c r="S661" i="2"/>
  <c r="S662" i="2"/>
  <c r="S663" i="2"/>
  <c r="S1957" i="2"/>
  <c r="S1958" i="2"/>
  <c r="S1955" i="2"/>
  <c r="S1956" i="2"/>
  <c r="S1876" i="2"/>
  <c r="S1877" i="2"/>
  <c r="S1878" i="2"/>
  <c r="S1879" i="2"/>
  <c r="S1880" i="2"/>
  <c r="S1881" i="2"/>
  <c r="S1882" i="2"/>
  <c r="S1835" i="2"/>
  <c r="S1836" i="2"/>
  <c r="S1837" i="2"/>
  <c r="S1838" i="2"/>
  <c r="S2020" i="2"/>
  <c r="S2021" i="2"/>
  <c r="S2022" i="2"/>
  <c r="S1973" i="2"/>
  <c r="S1974" i="2"/>
  <c r="S1975" i="2"/>
  <c r="S1976" i="2"/>
  <c r="S1806" i="2"/>
  <c r="S1807" i="2"/>
  <c r="S1808" i="2"/>
  <c r="S1823" i="2"/>
  <c r="S1824" i="2"/>
  <c r="S1825" i="2"/>
  <c r="S1826" i="2"/>
  <c r="S2049" i="2"/>
  <c r="S2050" i="2"/>
  <c r="S2051" i="2"/>
  <c r="S842" i="2"/>
  <c r="S843" i="2"/>
  <c r="S844" i="2"/>
  <c r="S845" i="2"/>
  <c r="S846" i="2"/>
  <c r="S877" i="2"/>
  <c r="S878" i="2"/>
  <c r="S879" i="2"/>
  <c r="S880" i="2"/>
  <c r="S881" i="2"/>
  <c r="S882" i="2"/>
  <c r="S894" i="2"/>
  <c r="S901" i="2"/>
  <c r="S825" i="2"/>
  <c r="S821" i="2"/>
  <c r="S746" i="2"/>
  <c r="S1790" i="2"/>
  <c r="S1785" i="2"/>
  <c r="S1013" i="2"/>
  <c r="S1014" i="2"/>
  <c r="S1015" i="2"/>
  <c r="S1016" i="2"/>
  <c r="S1017" i="2"/>
  <c r="S1018" i="2"/>
  <c r="S1019" i="2"/>
  <c r="S1020" i="2"/>
  <c r="S1021" i="2"/>
  <c r="S1022" i="2"/>
  <c r="S1023" i="2"/>
  <c r="S1024" i="2"/>
  <c r="S1025" i="2"/>
  <c r="S1210" i="2"/>
  <c r="S1211" i="2"/>
  <c r="S1212" i="2"/>
  <c r="S1213" i="2"/>
  <c r="S1214" i="2"/>
  <c r="S1215" i="2"/>
  <c r="S1216" i="2"/>
  <c r="S1217" i="2"/>
  <c r="S1218" i="2"/>
  <c r="S1219" i="2"/>
  <c r="S1769" i="2"/>
  <c r="S1422" i="2"/>
  <c r="S1423" i="2"/>
  <c r="S1424" i="2"/>
  <c r="S1425" i="2"/>
  <c r="S1426" i="2"/>
  <c r="S1427" i="2"/>
  <c r="S1428" i="2"/>
  <c r="S1429" i="2"/>
  <c r="S1430" i="2"/>
  <c r="S1431" i="2"/>
  <c r="S1432" i="2"/>
  <c r="S1129" i="2"/>
  <c r="S1130" i="2"/>
  <c r="S1131" i="2"/>
  <c r="S1132" i="2"/>
  <c r="S1133" i="2"/>
  <c r="S1134" i="2"/>
  <c r="S1135" i="2"/>
  <c r="S1136" i="2"/>
  <c r="S1593" i="2"/>
  <c r="S1594" i="2"/>
  <c r="S1595" i="2"/>
  <c r="S1596" i="2"/>
  <c r="S1597" i="2"/>
  <c r="S1598" i="2"/>
  <c r="S1599" i="2"/>
  <c r="S1600" i="2"/>
  <c r="S1601" i="2"/>
  <c r="S770" i="2"/>
  <c r="S771" i="2"/>
  <c r="S772" i="2"/>
  <c r="S773" i="2"/>
  <c r="S796" i="2"/>
  <c r="S797" i="2"/>
  <c r="S798" i="2"/>
  <c r="S81" i="2"/>
  <c r="S82" i="2"/>
  <c r="S83" i="2"/>
  <c r="S84" i="2"/>
  <c r="S85" i="2"/>
  <c r="S86" i="2"/>
  <c r="S87" i="2"/>
  <c r="S88" i="2"/>
  <c r="S344" i="2"/>
  <c r="S345" i="2"/>
  <c r="S346" i="2"/>
  <c r="S347" i="2"/>
  <c r="S348" i="2"/>
  <c r="S349" i="2"/>
  <c r="S350" i="2"/>
  <c r="S351" i="2"/>
  <c r="S352" i="2"/>
  <c r="S353" i="2"/>
  <c r="S529" i="2"/>
  <c r="S530" i="2"/>
  <c r="S531" i="2"/>
  <c r="S532" i="2"/>
  <c r="S533" i="2"/>
  <c r="S534" i="2"/>
  <c r="S535" i="2"/>
  <c r="S536" i="2"/>
  <c r="S716" i="2"/>
  <c r="S717" i="2"/>
  <c r="S718" i="2"/>
  <c r="S719" i="2"/>
  <c r="S602" i="2"/>
  <c r="S603" i="2"/>
  <c r="S604" i="2"/>
  <c r="S605" i="2"/>
  <c r="S664" i="2"/>
  <c r="S665" i="2"/>
  <c r="S666" i="2"/>
  <c r="S667" i="2"/>
  <c r="S1959" i="2"/>
  <c r="S1960" i="2"/>
  <c r="S1883" i="2"/>
  <c r="S1884" i="2"/>
  <c r="S1885" i="2"/>
  <c r="S1886" i="2"/>
  <c r="S1887" i="2"/>
  <c r="S1888" i="2"/>
  <c r="S1889" i="2"/>
  <c r="S1839" i="2"/>
  <c r="S1840" i="2"/>
  <c r="S1841" i="2"/>
  <c r="S1842" i="2"/>
  <c r="S2023" i="2"/>
  <c r="S2024" i="2"/>
  <c r="S2025" i="2"/>
  <c r="S2026" i="2"/>
  <c r="S1977" i="2"/>
  <c r="S1978" i="2"/>
  <c r="S1979" i="2"/>
  <c r="S1980" i="2"/>
  <c r="S1809" i="2"/>
  <c r="S1810" i="2"/>
  <c r="S1811" i="2"/>
  <c r="S847" i="2"/>
  <c r="S848" i="2"/>
  <c r="S849" i="2"/>
  <c r="S850" i="2"/>
  <c r="S851" i="2"/>
  <c r="S902" i="2"/>
  <c r="S1026" i="2"/>
  <c r="S1027" i="2"/>
  <c r="S1028" i="2"/>
  <c r="S1029" i="2"/>
  <c r="S1030" i="2"/>
  <c r="S1031" i="2"/>
  <c r="S1032" i="2"/>
  <c r="S1033" i="2"/>
  <c r="S1034" i="2"/>
  <c r="S1035" i="2"/>
  <c r="S1036" i="2"/>
  <c r="S1037" i="2"/>
  <c r="S1038" i="2"/>
  <c r="S1220" i="2"/>
  <c r="S1221" i="2"/>
  <c r="S1222" i="2"/>
  <c r="S1223" i="2"/>
  <c r="S1224" i="2"/>
  <c r="S1225" i="2"/>
  <c r="S1226" i="2"/>
  <c r="S1227" i="2"/>
  <c r="S1228" i="2"/>
  <c r="S1229" i="2"/>
  <c r="S1377" i="2"/>
  <c r="S1770" i="2"/>
  <c r="S1433" i="2"/>
  <c r="S1434" i="2"/>
  <c r="S1435" i="2"/>
  <c r="S1436" i="2"/>
  <c r="S1437" i="2"/>
  <c r="S1438" i="2"/>
  <c r="S1439" i="2"/>
  <c r="S1440" i="2"/>
  <c r="S1441" i="2"/>
  <c r="S1442" i="2"/>
  <c r="S1443" i="2"/>
  <c r="S1444" i="2"/>
  <c r="S1137" i="2"/>
  <c r="S1138" i="2"/>
  <c r="S1139" i="2"/>
  <c r="S1140" i="2"/>
  <c r="S1141" i="2"/>
  <c r="S1142" i="2"/>
  <c r="S1143" i="2"/>
  <c r="S1144" i="2"/>
  <c r="S774" i="2"/>
  <c r="S775" i="2"/>
  <c r="S776" i="2"/>
  <c r="S799" i="2"/>
  <c r="S800" i="2"/>
  <c r="S801" i="2"/>
  <c r="S247" i="2"/>
  <c r="S248" i="2"/>
  <c r="S249" i="2"/>
  <c r="S250" i="2"/>
  <c r="S251" i="2"/>
  <c r="S252" i="2"/>
  <c r="S253" i="2"/>
  <c r="S254" i="2"/>
  <c r="S720" i="2"/>
  <c r="S721" i="2"/>
  <c r="S722" i="2"/>
  <c r="S723" i="2"/>
  <c r="S606" i="2"/>
  <c r="S607" i="2"/>
  <c r="S608" i="2"/>
  <c r="S609" i="2"/>
  <c r="S1890" i="2"/>
  <c r="S1891" i="2"/>
  <c r="S1892" i="2"/>
  <c r="S1893" i="2"/>
  <c r="S1894" i="2"/>
  <c r="S1895" i="2"/>
  <c r="S1896" i="2"/>
  <c r="S1843" i="2"/>
  <c r="S1844" i="2"/>
  <c r="S1845" i="2"/>
  <c r="S1846" i="2"/>
  <c r="S2027" i="2"/>
  <c r="S2028" i="2"/>
  <c r="S2029" i="2"/>
  <c r="S2030" i="2"/>
  <c r="S1981" i="2"/>
  <c r="S1982" i="2"/>
  <c r="S1983" i="2"/>
  <c r="S1984" i="2"/>
  <c r="S1812" i="2"/>
  <c r="S1813" i="2"/>
  <c r="S1814" i="2"/>
  <c r="S852" i="2"/>
  <c r="S853" i="2"/>
  <c r="S854" i="2"/>
  <c r="S855" i="2"/>
  <c r="S856" i="2"/>
  <c r="S883" i="2"/>
  <c r="S884" i="2"/>
  <c r="S885" i="2"/>
  <c r="S886" i="2"/>
  <c r="S887" i="2"/>
  <c r="S888" i="2"/>
  <c r="S903" i="2"/>
  <c r="S826" i="2"/>
  <c r="S747" i="2"/>
  <c r="S1791" i="2"/>
  <c r="S1786" i="2"/>
  <c r="S1039" i="2"/>
  <c r="S1040" i="2"/>
  <c r="S1041" i="2"/>
  <c r="S1042" i="2"/>
  <c r="S1043" i="2"/>
  <c r="S1044" i="2"/>
  <c r="S1045" i="2"/>
  <c r="S1046" i="2"/>
  <c r="S1047" i="2"/>
  <c r="S1048" i="2"/>
  <c r="S1049" i="2"/>
  <c r="S1050" i="2"/>
  <c r="S1051" i="2"/>
  <c r="S1230" i="2"/>
  <c r="S1231" i="2"/>
  <c r="S1232" i="2"/>
  <c r="S1233" i="2"/>
  <c r="S1234" i="2"/>
  <c r="S1235" i="2"/>
  <c r="S1236" i="2"/>
  <c r="S1237" i="2"/>
  <c r="S1238" i="2"/>
  <c r="S1239" i="2"/>
  <c r="S1445" i="2"/>
  <c r="S1446" i="2"/>
  <c r="S1447" i="2"/>
  <c r="S1448" i="2"/>
  <c r="S1449" i="2"/>
  <c r="S1450" i="2"/>
  <c r="S1451" i="2"/>
  <c r="S1452" i="2"/>
  <c r="S1453" i="2"/>
  <c r="S1454" i="2"/>
  <c r="S1455" i="2"/>
  <c r="S1602" i="2"/>
  <c r="S1603" i="2"/>
  <c r="S1604" i="2"/>
  <c r="S1605" i="2"/>
  <c r="S1606" i="2"/>
  <c r="S1607" i="2"/>
  <c r="S1608" i="2"/>
  <c r="S1609" i="2"/>
  <c r="S1610" i="2"/>
  <c r="S1719" i="2"/>
  <c r="S777" i="2"/>
  <c r="S778" i="2"/>
  <c r="S779" i="2"/>
  <c r="S89" i="2"/>
  <c r="S90" i="2"/>
  <c r="S91" i="2"/>
  <c r="S92" i="2"/>
  <c r="S93" i="2"/>
  <c r="S94" i="2"/>
  <c r="S95" i="2"/>
  <c r="S96" i="2"/>
  <c r="S97" i="2"/>
  <c r="S98" i="2"/>
  <c r="S354" i="2"/>
  <c r="S355" i="2"/>
  <c r="S356" i="2"/>
  <c r="S357" i="2"/>
  <c r="S358" i="2"/>
  <c r="S359" i="2"/>
  <c r="S360" i="2"/>
  <c r="S361" i="2"/>
  <c r="S362" i="2"/>
  <c r="S363" i="2"/>
  <c r="S553" i="2"/>
  <c r="S554" i="2"/>
  <c r="S555" i="2"/>
  <c r="S556" i="2"/>
  <c r="S557" i="2"/>
  <c r="S558" i="2"/>
  <c r="S610" i="2"/>
  <c r="S611" i="2"/>
  <c r="S612" i="2"/>
  <c r="S613" i="2"/>
  <c r="S614" i="2"/>
  <c r="S668" i="2"/>
  <c r="S669" i="2"/>
  <c r="S670" i="2"/>
  <c r="S671" i="2"/>
  <c r="S1897" i="2"/>
  <c r="S1898" i="2"/>
  <c r="S1899" i="2"/>
  <c r="S1900" i="2"/>
  <c r="S1901" i="2"/>
  <c r="S1902" i="2"/>
  <c r="S1903" i="2"/>
  <c r="S1847" i="2"/>
  <c r="S1848" i="2"/>
  <c r="S1849" i="2"/>
  <c r="S1850" i="2"/>
  <c r="S1985" i="2"/>
  <c r="S1986" i="2"/>
  <c r="S1987" i="2"/>
  <c r="S1988" i="2"/>
  <c r="S895" i="2"/>
  <c r="S748" i="2"/>
  <c r="S1792" i="2"/>
  <c r="S1052" i="2"/>
  <c r="S1053" i="2"/>
  <c r="S1054" i="2"/>
  <c r="S1055" i="2"/>
  <c r="S1056" i="2"/>
  <c r="S1057" i="2"/>
  <c r="S1058" i="2"/>
  <c r="S1059" i="2"/>
  <c r="S1060" i="2"/>
  <c r="S1061" i="2"/>
  <c r="S1062" i="2"/>
  <c r="S1063" i="2"/>
  <c r="S1064" i="2"/>
  <c r="S1240" i="2"/>
  <c r="S1241" i="2"/>
  <c r="S1242" i="2"/>
  <c r="S1243" i="2"/>
  <c r="S1244" i="2"/>
  <c r="S1245" i="2"/>
  <c r="S1246" i="2"/>
  <c r="S1247" i="2"/>
  <c r="S1248" i="2"/>
  <c r="S1456" i="2"/>
  <c r="S1457" i="2"/>
  <c r="S1458" i="2"/>
  <c r="S1459" i="2"/>
  <c r="S1460" i="2"/>
  <c r="S1461" i="2"/>
  <c r="S1462" i="2"/>
  <c r="S1463" i="2"/>
  <c r="S1464" i="2"/>
  <c r="S1465" i="2"/>
  <c r="S1466" i="2"/>
  <c r="S1611" i="2"/>
  <c r="S1612" i="2"/>
  <c r="S1613" i="2"/>
  <c r="S1614" i="2"/>
  <c r="S1615" i="2"/>
  <c r="S1616" i="2"/>
  <c r="S1617" i="2"/>
  <c r="S1618" i="2"/>
  <c r="S1619" i="2"/>
  <c r="S1720" i="2"/>
  <c r="S1721" i="2"/>
  <c r="S1722" i="2"/>
  <c r="S1723" i="2"/>
  <c r="S1724" i="2"/>
  <c r="S1725" i="2"/>
  <c r="S1726" i="2"/>
  <c r="S1727" i="2"/>
  <c r="S1728" i="2"/>
  <c r="S99" i="2"/>
  <c r="S100" i="2"/>
  <c r="S101" i="2"/>
  <c r="S102" i="2"/>
  <c r="S103" i="2"/>
  <c r="S104" i="2"/>
  <c r="S105" i="2"/>
  <c r="S106" i="2"/>
  <c r="S107" i="2"/>
  <c r="S108" i="2"/>
  <c r="S109" i="2"/>
  <c r="S255" i="2"/>
  <c r="S256" i="2"/>
  <c r="S257" i="2"/>
  <c r="S258" i="2"/>
  <c r="S259" i="2"/>
  <c r="S260" i="2"/>
  <c r="S261" i="2"/>
  <c r="S262" i="2"/>
  <c r="S263" i="2"/>
  <c r="S364" i="2"/>
  <c r="S365" i="2"/>
  <c r="S366" i="2"/>
  <c r="S367" i="2"/>
  <c r="S368" i="2"/>
  <c r="S369" i="2"/>
  <c r="S370" i="2"/>
  <c r="S371" i="2"/>
  <c r="S372" i="2"/>
  <c r="S373" i="2"/>
  <c r="S724" i="2"/>
  <c r="S725" i="2"/>
  <c r="S726" i="2"/>
  <c r="S727" i="2"/>
  <c r="S728" i="2"/>
  <c r="S615" i="2"/>
  <c r="S616" i="2"/>
  <c r="S617" i="2"/>
  <c r="S618" i="2"/>
  <c r="S619" i="2"/>
  <c r="S672" i="2"/>
  <c r="S673" i="2"/>
  <c r="S674" i="2"/>
  <c r="S675" i="2"/>
  <c r="S1904" i="2"/>
  <c r="S1905" i="2"/>
  <c r="S1906" i="2"/>
  <c r="S1907" i="2"/>
  <c r="S1908" i="2"/>
  <c r="S2031" i="2"/>
  <c r="S2032" i="2"/>
  <c r="S2033" i="2"/>
  <c r="S1989" i="2"/>
  <c r="S1990" i="2"/>
  <c r="S1991" i="2"/>
  <c r="S1992" i="2"/>
  <c r="S857" i="2"/>
  <c r="S896" i="2"/>
  <c r="S749" i="2"/>
  <c r="S1793" i="2"/>
  <c r="S1249" i="2"/>
  <c r="S1250" i="2"/>
  <c r="S1251" i="2"/>
  <c r="S1252" i="2"/>
  <c r="S1253" i="2"/>
  <c r="S1254" i="2"/>
  <c r="S1255" i="2"/>
  <c r="S1256" i="2"/>
  <c r="S1257" i="2"/>
  <c r="S1258" i="2"/>
  <c r="S1467" i="2"/>
  <c r="S1468" i="2"/>
  <c r="S1469" i="2"/>
  <c r="S1470" i="2"/>
  <c r="S1471" i="2"/>
  <c r="S1472" i="2"/>
  <c r="S1473" i="2"/>
  <c r="S1474" i="2"/>
  <c r="S1475" i="2"/>
  <c r="S1476" i="2"/>
  <c r="S1477" i="2"/>
  <c r="S1620" i="2"/>
  <c r="S1621" i="2"/>
  <c r="S1622" i="2"/>
  <c r="S1623" i="2"/>
  <c r="S1624" i="2"/>
  <c r="S1625" i="2"/>
  <c r="S1626" i="2"/>
  <c r="S1627" i="2"/>
  <c r="S1628" i="2"/>
  <c r="S110" i="2"/>
  <c r="S111" i="2"/>
  <c r="S112" i="2"/>
  <c r="S113" i="2"/>
  <c r="S114" i="2"/>
  <c r="S115" i="2"/>
  <c r="S116" i="2"/>
  <c r="S117" i="2"/>
  <c r="S374" i="2"/>
  <c r="S375" i="2"/>
  <c r="S376" i="2"/>
  <c r="S377" i="2"/>
  <c r="S378" i="2"/>
  <c r="S379" i="2"/>
  <c r="S380" i="2"/>
  <c r="S381" i="2"/>
  <c r="S382" i="2"/>
  <c r="S383" i="2"/>
  <c r="S620" i="2"/>
  <c r="S621" i="2"/>
  <c r="S622" i="2"/>
  <c r="S623" i="2"/>
  <c r="S624" i="2"/>
  <c r="S676" i="2"/>
  <c r="S677" i="2"/>
  <c r="S678" i="2"/>
  <c r="S679" i="2"/>
  <c r="S1909" i="2"/>
  <c r="S1910" i="2"/>
  <c r="S1911" i="2"/>
  <c r="S1912" i="2"/>
  <c r="S1913" i="2"/>
  <c r="S1993" i="2"/>
  <c r="S1994" i="2"/>
  <c r="S1995" i="2"/>
  <c r="S1996" i="2"/>
  <c r="S750" i="2"/>
  <c r="S1259" i="2"/>
  <c r="S1260" i="2"/>
  <c r="S1261" i="2"/>
  <c r="S1262" i="2"/>
  <c r="S1263" i="2"/>
  <c r="S1264" i="2"/>
  <c r="S1265" i="2"/>
  <c r="S1266" i="2"/>
  <c r="S1267" i="2"/>
  <c r="S118" i="2"/>
  <c r="S119" i="2"/>
  <c r="S120" i="2"/>
  <c r="S121" i="2"/>
  <c r="S122" i="2"/>
  <c r="S123" i="2"/>
  <c r="S124" i="2"/>
  <c r="S125" i="2"/>
  <c r="S126" i="2"/>
  <c r="S127" i="2"/>
  <c r="S559" i="2"/>
  <c r="S560" i="2"/>
  <c r="S561" i="2"/>
  <c r="S562" i="2"/>
  <c r="S563" i="2"/>
  <c r="S1268" i="2"/>
  <c r="S1269" i="2"/>
  <c r="S1270" i="2"/>
  <c r="S1271" i="2"/>
  <c r="S1272" i="2"/>
  <c r="S1273" i="2"/>
  <c r="S1274" i="2"/>
  <c r="S1275" i="2"/>
  <c r="S1276" i="2"/>
  <c r="S1478" i="2"/>
  <c r="S1479" i="2"/>
  <c r="S1480" i="2"/>
  <c r="S1481" i="2"/>
  <c r="S1482" i="2"/>
  <c r="S1483" i="2"/>
  <c r="S1484" i="2"/>
  <c r="S1485" i="2"/>
  <c r="S1486" i="2"/>
  <c r="S1487" i="2"/>
  <c r="S1488" i="2"/>
  <c r="S1629" i="2"/>
  <c r="S1630" i="2"/>
  <c r="S1631" i="2"/>
  <c r="S1632" i="2"/>
  <c r="S1633" i="2"/>
  <c r="S1634" i="2"/>
  <c r="S1635" i="2"/>
  <c r="S1636" i="2"/>
  <c r="S1637" i="2"/>
  <c r="S128" i="2"/>
  <c r="S129" i="2"/>
  <c r="S130" i="2"/>
  <c r="S131" i="2"/>
  <c r="S132" i="2"/>
  <c r="S133" i="2"/>
  <c r="S134" i="2"/>
  <c r="S135" i="2"/>
  <c r="S264" i="2"/>
  <c r="S265" i="2"/>
  <c r="S266" i="2"/>
  <c r="S267" i="2"/>
  <c r="S268" i="2"/>
  <c r="S269" i="2"/>
  <c r="S270" i="2"/>
  <c r="S271" i="2"/>
  <c r="S272" i="2"/>
  <c r="S384" i="2"/>
  <c r="S385" i="2"/>
  <c r="S386" i="2"/>
  <c r="S387" i="2"/>
  <c r="S388" i="2"/>
  <c r="S389" i="2"/>
  <c r="S390" i="2"/>
  <c r="S391" i="2"/>
  <c r="S392" i="2"/>
  <c r="S393" i="2"/>
  <c r="S625" i="2"/>
  <c r="S626" i="2"/>
  <c r="S627" i="2"/>
  <c r="S628" i="2"/>
  <c r="S680" i="2"/>
  <c r="S681" i="2"/>
  <c r="S682" i="2"/>
  <c r="S683" i="2"/>
  <c r="S1914" i="2"/>
  <c r="S1915" i="2"/>
  <c r="S1916" i="2"/>
  <c r="S1917" i="2"/>
  <c r="S1918" i="2"/>
  <c r="S2034" i="2"/>
  <c r="S2035" i="2"/>
  <c r="S2036" i="2"/>
  <c r="S1065" i="2"/>
  <c r="S1066" i="2"/>
  <c r="S1067" i="2"/>
  <c r="S1068" i="2"/>
  <c r="S1069" i="2"/>
  <c r="S1070" i="2"/>
  <c r="S1071" i="2"/>
  <c r="S1072" i="2"/>
  <c r="S1073" i="2"/>
  <c r="S1074" i="2"/>
  <c r="S1075" i="2"/>
  <c r="S1076" i="2"/>
  <c r="S1077" i="2"/>
  <c r="S1277" i="2"/>
  <c r="S1278" i="2"/>
  <c r="S1279" i="2"/>
  <c r="S1280" i="2"/>
  <c r="S1281" i="2"/>
  <c r="S1282" i="2"/>
  <c r="S1283" i="2"/>
  <c r="S1284" i="2"/>
  <c r="S1285" i="2"/>
  <c r="S1489" i="2"/>
  <c r="S1490" i="2"/>
  <c r="S1491" i="2"/>
  <c r="S1492" i="2"/>
  <c r="S1493" i="2"/>
  <c r="S1494" i="2"/>
  <c r="S1495" i="2"/>
  <c r="S1496" i="2"/>
  <c r="S1497" i="2"/>
  <c r="S1498" i="2"/>
  <c r="S1499" i="2"/>
  <c r="S1638" i="2"/>
  <c r="S1639" i="2"/>
  <c r="S1640" i="2"/>
  <c r="S1641" i="2"/>
  <c r="S1642" i="2"/>
  <c r="S1643" i="2"/>
  <c r="S1644" i="2"/>
  <c r="S1645" i="2"/>
  <c r="S1646" i="2"/>
  <c r="S136" i="2"/>
  <c r="S137" i="2"/>
  <c r="S138" i="2"/>
  <c r="S139" i="2"/>
  <c r="S140" i="2"/>
  <c r="S141" i="2"/>
  <c r="S142" i="2"/>
  <c r="S143" i="2"/>
  <c r="S144" i="2"/>
  <c r="S145" i="2"/>
  <c r="S273" i="2"/>
  <c r="S274" i="2"/>
  <c r="S275" i="2"/>
  <c r="S276" i="2"/>
  <c r="S277" i="2"/>
  <c r="S278" i="2"/>
  <c r="S279" i="2"/>
  <c r="S280" i="2"/>
  <c r="S281" i="2"/>
  <c r="S394" i="2"/>
  <c r="S395" i="2"/>
  <c r="S396" i="2"/>
  <c r="S397" i="2"/>
  <c r="S398" i="2"/>
  <c r="S399" i="2"/>
  <c r="S400" i="2"/>
  <c r="S401" i="2"/>
  <c r="S402" i="2"/>
  <c r="S403" i="2"/>
  <c r="S729" i="2"/>
  <c r="S730" i="2"/>
  <c r="S731" i="2"/>
  <c r="S732" i="2"/>
  <c r="S733" i="2"/>
  <c r="S629" i="2"/>
  <c r="S630" i="2"/>
  <c r="S631" i="2"/>
  <c r="S632" i="2"/>
  <c r="S684" i="2"/>
  <c r="S685" i="2"/>
  <c r="S686" i="2"/>
  <c r="S687" i="2"/>
  <c r="S1919" i="2"/>
  <c r="S1920" i="2"/>
  <c r="S1921" i="2"/>
  <c r="S1922" i="2"/>
  <c r="S1923" i="2"/>
  <c r="S1997" i="2"/>
  <c r="S1998" i="2"/>
  <c r="S1999" i="2"/>
  <c r="S2000" i="2"/>
  <c r="S751" i="2"/>
  <c r="S1794" i="2"/>
  <c r="S1286" i="2"/>
  <c r="S1287" i="2"/>
  <c r="S1288" i="2"/>
  <c r="S1289" i="2"/>
  <c r="S1290" i="2"/>
  <c r="S1291" i="2"/>
  <c r="S1292" i="2"/>
  <c r="S1293" i="2"/>
  <c r="S1294" i="2"/>
  <c r="S1500" i="2"/>
  <c r="S1501" i="2"/>
  <c r="S1502" i="2"/>
  <c r="S1503" i="2"/>
  <c r="S1504" i="2"/>
  <c r="S1505" i="2"/>
  <c r="S1506" i="2"/>
  <c r="S1507" i="2"/>
  <c r="S1508" i="2"/>
  <c r="S1509" i="2"/>
  <c r="S1510" i="2"/>
  <c r="S1647" i="2"/>
  <c r="S1648" i="2"/>
  <c r="S1649" i="2"/>
  <c r="S1650" i="2"/>
  <c r="S1651" i="2"/>
  <c r="S1652" i="2"/>
  <c r="S1653" i="2"/>
  <c r="S1654" i="2"/>
  <c r="S1655" i="2"/>
  <c r="S146" i="2"/>
  <c r="S147" i="2"/>
  <c r="S148" i="2"/>
  <c r="S149" i="2"/>
  <c r="S150" i="2"/>
  <c r="S151" i="2"/>
  <c r="S152" i="2"/>
  <c r="S153" i="2"/>
  <c r="S154" i="2"/>
  <c r="S155" i="2"/>
  <c r="S404" i="2"/>
  <c r="S405" i="2"/>
  <c r="S406" i="2"/>
  <c r="S407" i="2"/>
  <c r="S408" i="2"/>
  <c r="S409" i="2"/>
  <c r="S410" i="2"/>
  <c r="S411" i="2"/>
  <c r="S412" i="2"/>
  <c r="S413" i="2"/>
  <c r="S564" i="2"/>
  <c r="S565" i="2"/>
  <c r="S566" i="2"/>
  <c r="S567" i="2"/>
  <c r="S568" i="2"/>
  <c r="S688" i="2"/>
  <c r="S689" i="2"/>
  <c r="S690" i="2"/>
  <c r="S691" i="2"/>
  <c r="S1924" i="2"/>
  <c r="S1925" i="2"/>
  <c r="S1926" i="2"/>
  <c r="S1927" i="2"/>
  <c r="S1928" i="2"/>
  <c r="S2001" i="2"/>
  <c r="S2002" i="2"/>
  <c r="S2003" i="2"/>
  <c r="S2004" i="2"/>
  <c r="S1078" i="2"/>
  <c r="S1079" i="2"/>
  <c r="S1080" i="2"/>
  <c r="S1081" i="2"/>
  <c r="S1082" i="2"/>
  <c r="S1083" i="2"/>
  <c r="S1084" i="2"/>
  <c r="S1085" i="2"/>
  <c r="S1086" i="2"/>
  <c r="S1087" i="2"/>
  <c r="S1088" i="2"/>
  <c r="S1089" i="2"/>
  <c r="S1090" i="2"/>
  <c r="S1091" i="2"/>
  <c r="S1295" i="2"/>
  <c r="S1296" i="2"/>
  <c r="S1297" i="2"/>
  <c r="S1298" i="2"/>
  <c r="S1299" i="2"/>
  <c r="S1300" i="2"/>
  <c r="S1301" i="2"/>
  <c r="S1302" i="2"/>
  <c r="S1303" i="2"/>
  <c r="S1304" i="2"/>
  <c r="S1511" i="2"/>
  <c r="S1512" i="2"/>
  <c r="S1513" i="2"/>
  <c r="S1514" i="2"/>
  <c r="S1515" i="2"/>
  <c r="S1516" i="2"/>
  <c r="S1517" i="2"/>
  <c r="S1518" i="2"/>
  <c r="S1519" i="2"/>
  <c r="S1520" i="2"/>
  <c r="S1521" i="2"/>
  <c r="S1656" i="2"/>
  <c r="S1657" i="2"/>
  <c r="S1658" i="2"/>
  <c r="S1659" i="2"/>
  <c r="S1660" i="2"/>
  <c r="S1661" i="2"/>
  <c r="S1662" i="2"/>
  <c r="S1663" i="2"/>
  <c r="S1664" i="2"/>
  <c r="S1729" i="2"/>
  <c r="S1730" i="2"/>
  <c r="S1731" i="2"/>
  <c r="S1732" i="2"/>
  <c r="S1733" i="2"/>
  <c r="S1734" i="2"/>
  <c r="S1735" i="2"/>
  <c r="S1736" i="2"/>
  <c r="S1737" i="2"/>
  <c r="S780" i="2"/>
  <c r="S781" i="2"/>
  <c r="S782" i="2"/>
  <c r="S156" i="2"/>
  <c r="S157" i="2"/>
  <c r="S158" i="2"/>
  <c r="S159" i="2"/>
  <c r="S160" i="2"/>
  <c r="S161" i="2"/>
  <c r="S162" i="2"/>
  <c r="S163" i="2"/>
  <c r="S164" i="2"/>
  <c r="S165" i="2"/>
  <c r="S282" i="2"/>
  <c r="S283" i="2"/>
  <c r="S284" i="2"/>
  <c r="S285" i="2"/>
  <c r="S286" i="2"/>
  <c r="S287" i="2"/>
  <c r="S288" i="2"/>
  <c r="S289" i="2"/>
  <c r="S414" i="2"/>
  <c r="S415" i="2"/>
  <c r="S416" i="2"/>
  <c r="S417" i="2"/>
  <c r="S418" i="2"/>
  <c r="S419" i="2"/>
  <c r="S420" i="2"/>
  <c r="S421" i="2"/>
  <c r="S422" i="2"/>
  <c r="S423" i="2"/>
  <c r="S569" i="2"/>
  <c r="S570" i="2"/>
  <c r="S571" i="2"/>
  <c r="S572" i="2"/>
  <c r="S573" i="2"/>
  <c r="S574" i="2"/>
  <c r="S633" i="2"/>
  <c r="S634" i="2"/>
  <c r="S635" i="2"/>
  <c r="S636" i="2"/>
  <c r="S692" i="2"/>
  <c r="S693" i="2"/>
  <c r="S694" i="2"/>
  <c r="S695" i="2"/>
  <c r="S1929" i="2"/>
  <c r="S1930" i="2"/>
  <c r="S1931" i="2"/>
  <c r="S1932" i="2"/>
  <c r="S1933" i="2"/>
  <c r="S1934" i="2"/>
  <c r="S1935" i="2"/>
  <c r="S1851" i="2"/>
  <c r="S1852" i="2"/>
  <c r="S1853" i="2"/>
  <c r="S1854" i="2"/>
  <c r="S2037" i="2"/>
  <c r="S2038" i="2"/>
  <c r="S2039" i="2"/>
  <c r="S897" i="2"/>
  <c r="S752" i="2"/>
  <c r="S1795" i="2"/>
  <c r="S1305" i="2"/>
  <c r="S1306" i="2"/>
  <c r="S1307" i="2"/>
  <c r="S1308" i="2"/>
  <c r="S1309" i="2"/>
  <c r="S1310" i="2"/>
  <c r="S1311" i="2"/>
  <c r="S1312" i="2"/>
  <c r="S1313" i="2"/>
  <c r="S1314" i="2"/>
  <c r="S1522" i="2"/>
  <c r="S1523" i="2"/>
  <c r="S1524" i="2"/>
  <c r="S1525" i="2"/>
  <c r="S1526" i="2"/>
  <c r="S1527" i="2"/>
  <c r="S1528" i="2"/>
  <c r="S1529" i="2"/>
  <c r="S1530" i="2"/>
  <c r="S1531" i="2"/>
  <c r="S1532" i="2"/>
  <c r="S1665" i="2"/>
  <c r="S1666" i="2"/>
  <c r="S1667" i="2"/>
  <c r="S1668" i="2"/>
  <c r="S1669" i="2"/>
  <c r="S1670" i="2"/>
  <c r="S1671" i="2"/>
  <c r="S1672" i="2"/>
  <c r="S1673" i="2"/>
  <c r="S166" i="2"/>
  <c r="S167" i="2"/>
  <c r="S168" i="2"/>
  <c r="S169" i="2"/>
  <c r="S170" i="2"/>
  <c r="S171" i="2"/>
  <c r="S172" i="2"/>
  <c r="S173" i="2"/>
  <c r="S290" i="2"/>
  <c r="S291" i="2"/>
  <c r="S292" i="2"/>
  <c r="S293" i="2"/>
  <c r="S294" i="2"/>
  <c r="S295" i="2"/>
  <c r="S296" i="2"/>
  <c r="S297" i="2"/>
  <c r="S424" i="2"/>
  <c r="S425" i="2"/>
  <c r="S426" i="2"/>
  <c r="S427" i="2"/>
  <c r="S428" i="2"/>
  <c r="S429" i="2"/>
  <c r="S430" i="2"/>
  <c r="S431" i="2"/>
  <c r="S432" i="2"/>
  <c r="S433" i="2"/>
  <c r="S734" i="2"/>
  <c r="S735" i="2"/>
  <c r="S736" i="2"/>
  <c r="S737" i="2"/>
  <c r="S738" i="2"/>
  <c r="S637" i="2"/>
  <c r="S638" i="2"/>
  <c r="S639" i="2"/>
  <c r="S640" i="2"/>
  <c r="S641" i="2"/>
  <c r="S696" i="2"/>
  <c r="S697" i="2"/>
  <c r="S698" i="2"/>
  <c r="S699" i="2"/>
  <c r="S1936" i="2"/>
  <c r="S1937" i="2"/>
  <c r="S1938" i="2"/>
  <c r="S1939" i="2"/>
  <c r="S1940" i="2"/>
  <c r="S753" i="2"/>
  <c r="S1796" i="2"/>
  <c r="S1533" i="2"/>
  <c r="S1534" i="2"/>
  <c r="S1535" i="2"/>
  <c r="S1536" i="2"/>
  <c r="S1537" i="2"/>
  <c r="S1538" i="2"/>
  <c r="S1539" i="2"/>
  <c r="S1540" i="2"/>
  <c r="S1541" i="2"/>
  <c r="S1542" i="2"/>
  <c r="S1543" i="2"/>
  <c r="S1674" i="2"/>
  <c r="S1675" i="2"/>
  <c r="S1676" i="2"/>
  <c r="S1677" i="2"/>
  <c r="S1678" i="2"/>
  <c r="S1679" i="2"/>
  <c r="S1680" i="2"/>
  <c r="S1681" i="2"/>
  <c r="S1682" i="2"/>
  <c r="S1738" i="2"/>
  <c r="S1739" i="2"/>
  <c r="S1740" i="2"/>
  <c r="S1741" i="2"/>
  <c r="S1742" i="2"/>
  <c r="S1743" i="2"/>
  <c r="S1744" i="2"/>
  <c r="S298" i="2"/>
  <c r="S299" i="2"/>
  <c r="S300" i="2"/>
  <c r="S301" i="2"/>
  <c r="S302" i="2"/>
  <c r="S303" i="2"/>
  <c r="S304" i="2"/>
  <c r="S305" i="2"/>
  <c r="S434" i="2"/>
  <c r="S435" i="2"/>
  <c r="S436" i="2"/>
  <c r="S437" i="2"/>
  <c r="S438" i="2"/>
  <c r="S439" i="2"/>
  <c r="S440" i="2"/>
  <c r="S441" i="2"/>
  <c r="S442" i="2"/>
  <c r="S443" i="2"/>
  <c r="S1092" i="2"/>
  <c r="S1093" i="2"/>
  <c r="S1094" i="2"/>
  <c r="S1095" i="2"/>
  <c r="S1096" i="2"/>
  <c r="S1097" i="2"/>
  <c r="S1098" i="2"/>
  <c r="S1099" i="2"/>
  <c r="S1100" i="2"/>
  <c r="S1101" i="2"/>
  <c r="S1102" i="2"/>
  <c r="S1103" i="2"/>
  <c r="S1104" i="2"/>
  <c r="S1315" i="2"/>
  <c r="S1316" i="2"/>
  <c r="S1317" i="2"/>
  <c r="S1318" i="2"/>
  <c r="S1319" i="2"/>
  <c r="S1320" i="2"/>
  <c r="S1321" i="2"/>
  <c r="S1322" i="2"/>
  <c r="S1323" i="2"/>
  <c r="S1324" i="2"/>
  <c r="S1544" i="2"/>
  <c r="S1545" i="2"/>
  <c r="S1546" i="2"/>
  <c r="S1547" i="2"/>
  <c r="S1548" i="2"/>
  <c r="S1549" i="2"/>
  <c r="S1550" i="2"/>
  <c r="S1551" i="2"/>
  <c r="S1552" i="2"/>
  <c r="S1553" i="2"/>
  <c r="S1554" i="2"/>
  <c r="S1683" i="2"/>
  <c r="S1684" i="2"/>
  <c r="S1685" i="2"/>
  <c r="S1686" i="2"/>
  <c r="S1687" i="2"/>
  <c r="S1688" i="2"/>
  <c r="S1689" i="2"/>
  <c r="S1690" i="2"/>
  <c r="S1691" i="2"/>
  <c r="S174" i="2"/>
  <c r="S175" i="2"/>
  <c r="S176" i="2"/>
  <c r="S177" i="2"/>
  <c r="S178" i="2"/>
  <c r="S179" i="2"/>
  <c r="S180" i="2"/>
  <c r="S181" i="2"/>
  <c r="S182" i="2"/>
  <c r="S183" i="2"/>
  <c r="S306" i="2"/>
  <c r="S307" i="2"/>
  <c r="S308" i="2"/>
  <c r="S309" i="2"/>
  <c r="S310" i="2"/>
  <c r="S311" i="2"/>
  <c r="S312" i="2"/>
  <c r="S313" i="2"/>
  <c r="S444" i="2"/>
  <c r="S445" i="2"/>
  <c r="S446" i="2"/>
  <c r="S447" i="2"/>
  <c r="S448" i="2"/>
  <c r="S449" i="2"/>
  <c r="S450" i="2"/>
  <c r="S451" i="2"/>
  <c r="S452" i="2"/>
  <c r="S453" i="2"/>
  <c r="S575" i="2"/>
  <c r="S576" i="2"/>
  <c r="S577" i="2"/>
  <c r="S578" i="2"/>
  <c r="S579" i="2"/>
  <c r="S739" i="2"/>
  <c r="S740" i="2"/>
  <c r="S741" i="2"/>
  <c r="S742" i="2"/>
  <c r="S642" i="2"/>
  <c r="S643" i="2"/>
  <c r="S644" i="2"/>
  <c r="S645" i="2"/>
  <c r="S700" i="2"/>
  <c r="S701" i="2"/>
  <c r="S702" i="2"/>
  <c r="S703" i="2"/>
  <c r="S1941" i="2"/>
  <c r="S1942" i="2"/>
  <c r="S1943" i="2"/>
  <c r="S1944" i="2"/>
  <c r="S1945" i="2"/>
  <c r="S2040" i="2"/>
  <c r="S2041" i="2"/>
  <c r="S2042" i="2"/>
  <c r="S2005" i="2"/>
  <c r="S2006" i="2"/>
  <c r="S2007" i="2"/>
  <c r="S2008" i="2"/>
  <c r="S1325" i="2"/>
  <c r="S1326" i="2"/>
  <c r="S1327" i="2"/>
  <c r="S1328" i="2"/>
  <c r="S1329" i="2"/>
  <c r="S1330" i="2"/>
  <c r="S1331" i="2"/>
  <c r="S1332" i="2"/>
  <c r="S1333" i="2"/>
  <c r="S1555" i="2"/>
  <c r="S1556" i="2"/>
  <c r="S1557" i="2"/>
  <c r="S1558" i="2"/>
  <c r="S1559" i="2"/>
  <c r="S1560" i="2"/>
  <c r="S1561" i="2"/>
  <c r="S1562" i="2"/>
  <c r="S1563" i="2"/>
  <c r="S1564" i="2"/>
  <c r="S1565" i="2"/>
  <c r="S1692" i="2"/>
  <c r="S1693" i="2"/>
  <c r="S1694" i="2"/>
  <c r="S1695" i="2"/>
  <c r="S1696" i="2"/>
  <c r="S1697" i="2"/>
  <c r="S1698" i="2"/>
  <c r="S1699" i="2"/>
  <c r="S1700" i="2"/>
  <c r="S184" i="2"/>
  <c r="S185" i="2"/>
  <c r="S186" i="2"/>
  <c r="S187" i="2"/>
  <c r="S188" i="2"/>
  <c r="S189" i="2"/>
  <c r="S190" i="2"/>
  <c r="S191" i="2"/>
  <c r="S192" i="2"/>
  <c r="S193" i="2"/>
  <c r="S454" i="2"/>
  <c r="S455" i="2"/>
  <c r="S456" i="2"/>
  <c r="S457" i="2"/>
  <c r="S458" i="2"/>
  <c r="S459" i="2"/>
  <c r="S460" i="2"/>
  <c r="S461" i="2"/>
  <c r="S462" i="2"/>
  <c r="S463" i="2"/>
  <c r="S580" i="2"/>
  <c r="S581" i="2"/>
  <c r="S582" i="2"/>
  <c r="S583" i="2"/>
  <c r="S584" i="2"/>
  <c r="S646" i="2"/>
  <c r="S647" i="2"/>
  <c r="S648" i="2"/>
  <c r="S649" i="2"/>
  <c r="S650" i="2"/>
  <c r="S651" i="2"/>
  <c r="S1946" i="2"/>
  <c r="S1947" i="2"/>
  <c r="S1948" i="2"/>
  <c r="S1949" i="2"/>
  <c r="S1950" i="2"/>
  <c r="S754" i="2"/>
  <c r="EM3" i="48" a="1"/>
  <c r="EM3" i="48" s="1"/>
  <c r="EK3" i="48" s="1" a="1"/>
  <c r="EK3" i="48" s="1"/>
  <c r="EM4" i="48" a="1"/>
  <c r="EM4" i="48" s="1"/>
  <c r="EK4" i="48" s="1" a="1"/>
  <c r="EK4" i="48" s="1"/>
  <c r="EM5" i="48" a="1"/>
  <c r="EM5" i="48" s="1"/>
  <c r="EK5" i="48" s="1" a="1"/>
  <c r="EK5" i="48" s="1"/>
  <c r="EM6" i="48" a="1"/>
  <c r="EM6" i="48" s="1"/>
  <c r="EK6" i="48" s="1" a="1"/>
  <c r="EK6" i="48" s="1"/>
  <c r="EM7" i="48" a="1"/>
  <c r="EM7" i="48" s="1"/>
  <c r="EK7" i="48" s="1" a="1"/>
  <c r="EK7" i="48" s="1"/>
  <c r="EM8" i="48" a="1"/>
  <c r="EM8" i="48" s="1"/>
  <c r="EK8" i="48" s="1" a="1"/>
  <c r="EK8" i="48" s="1"/>
  <c r="EM9" i="48" a="1"/>
  <c r="EM9" i="48" s="1"/>
  <c r="EK9" i="48" s="1" a="1"/>
  <c r="EK9" i="48" s="1"/>
  <c r="EM10" i="48" a="1"/>
  <c r="EM10" i="48" s="1"/>
  <c r="EK10" i="48" s="1" a="1"/>
  <c r="EK10" i="48" s="1"/>
  <c r="EM11" i="48" a="1"/>
  <c r="EM11" i="48" s="1"/>
  <c r="EK11" i="48" s="1" a="1"/>
  <c r="EK11" i="48" s="1"/>
  <c r="EM12" i="48" a="1"/>
  <c r="EM12" i="48" s="1"/>
  <c r="EK12" i="48" s="1" a="1"/>
  <c r="EK12" i="48" s="1"/>
  <c r="EM13" i="48" a="1"/>
  <c r="EM13" i="48" s="1"/>
  <c r="EK13" i="48" s="1" a="1"/>
  <c r="EK13" i="48" s="1"/>
  <c r="EM14" i="48" a="1"/>
  <c r="EM14" i="48" s="1"/>
  <c r="EK14" i="48" s="1" a="1"/>
  <c r="EK14" i="48" s="1"/>
  <c r="EM15" i="48" a="1"/>
  <c r="EM15" i="48" s="1"/>
  <c r="EK15" i="48" s="1" a="1"/>
  <c r="EK15" i="48" s="1"/>
  <c r="EM16" i="48" a="1"/>
  <c r="EM16" i="48" s="1"/>
  <c r="EK16" i="48" s="1" a="1"/>
  <c r="EK16" i="48" s="1"/>
  <c r="EM17" i="48" a="1"/>
  <c r="EM17" i="48" s="1"/>
  <c r="EK17" i="48" s="1" a="1"/>
  <c r="EK17" i="48" s="1"/>
  <c r="EM18" i="48" a="1"/>
  <c r="EM18" i="48" s="1"/>
  <c r="EK18" i="48" s="1" a="1"/>
  <c r="EK18" i="48" s="1"/>
  <c r="EM19" i="48" a="1"/>
  <c r="EM19" i="48" s="1"/>
  <c r="EK19" i="48" s="1" a="1"/>
  <c r="EK19" i="48" s="1"/>
  <c r="EM20" i="48" a="1"/>
  <c r="EM20" i="48" s="1"/>
  <c r="EK20" i="48" s="1" a="1"/>
  <c r="EK20" i="48" s="1"/>
  <c r="EM21" i="48" a="1"/>
  <c r="EM21" i="48" s="1"/>
  <c r="EK21" i="48" s="1" a="1"/>
  <c r="EK21" i="48" s="1"/>
  <c r="EM22" i="48" a="1"/>
  <c r="EM22" i="48" s="1"/>
  <c r="EK22" i="48" s="1" a="1"/>
  <c r="EK22" i="48" s="1"/>
  <c r="EM23" i="48" a="1"/>
  <c r="EM23" i="48" s="1"/>
  <c r="EK23" i="48" s="1" a="1"/>
  <c r="EK23" i="48" s="1"/>
  <c r="EM24" i="48" a="1"/>
  <c r="EM24" i="48" s="1"/>
  <c r="EK24" i="48" s="1" a="1"/>
  <c r="EK24" i="48" s="1"/>
  <c r="EM25" i="48" a="1"/>
  <c r="EM25" i="48" s="1"/>
  <c r="EK25" i="48" s="1" a="1"/>
  <c r="EK25" i="48" s="1"/>
  <c r="EM26" i="48" a="1"/>
  <c r="EM26" i="48" s="1"/>
  <c r="EK26" i="48" s="1" a="1"/>
  <c r="EK26" i="48" s="1"/>
  <c r="EM27" i="48" a="1"/>
  <c r="EM27" i="48" s="1"/>
  <c r="EK27" i="48" s="1" a="1"/>
  <c r="EK27" i="48" s="1"/>
  <c r="EM28" i="48" a="1"/>
  <c r="EM28" i="48" s="1"/>
  <c r="EK28" i="48" s="1" a="1"/>
  <c r="EK28" i="48" s="1"/>
  <c r="EM29" i="48" a="1"/>
  <c r="EM29" i="48" s="1"/>
  <c r="EK29" i="48" s="1" a="1"/>
  <c r="EK29" i="48" s="1"/>
  <c r="EM30" i="48" a="1"/>
  <c r="EM30" i="48" s="1"/>
  <c r="EK30" i="48" s="1" a="1"/>
  <c r="EK30" i="48" s="1"/>
  <c r="EM31" i="48" a="1"/>
  <c r="EM31" i="48" s="1"/>
  <c r="EK31" i="48" s="1" a="1"/>
  <c r="EK31" i="48" s="1"/>
  <c r="EM32" i="48" a="1"/>
  <c r="EM32" i="48" s="1"/>
  <c r="EK32" i="48" s="1" a="1"/>
  <c r="EK32" i="48" s="1"/>
  <c r="EM33" i="48" a="1"/>
  <c r="EM33" i="48" s="1"/>
  <c r="EK33" i="48" s="1" a="1"/>
  <c r="EK33" i="48" s="1"/>
  <c r="EM34" i="48" a="1"/>
  <c r="EM34" i="48" s="1"/>
  <c r="EK34" i="48" s="1" a="1"/>
  <c r="EK34" i="48" s="1"/>
  <c r="EM35" i="48" a="1"/>
  <c r="EM35" i="48" s="1"/>
  <c r="EK35" i="48" s="1" a="1"/>
  <c r="EK35" i="48" s="1"/>
  <c r="EM36" i="48" a="1"/>
  <c r="EM36" i="48" s="1"/>
  <c r="EK36" i="48" s="1" a="1"/>
  <c r="EK36" i="48" s="1"/>
  <c r="EM37" i="48" a="1"/>
  <c r="EM37" i="48" s="1"/>
  <c r="EK37" i="48" s="1" a="1"/>
  <c r="EK37" i="48" s="1"/>
  <c r="EM38" i="48" a="1"/>
  <c r="EM38" i="48" s="1"/>
  <c r="EK38" i="48" s="1" a="1"/>
  <c r="EK38" i="48" s="1"/>
  <c r="EM39" i="48" a="1"/>
  <c r="EM39" i="48" s="1"/>
  <c r="EK39" i="48" s="1" a="1"/>
  <c r="EK39" i="48" s="1"/>
  <c r="EM40" i="48" a="1"/>
  <c r="EM40" i="48" s="1"/>
  <c r="EK40" i="48" s="1" a="1"/>
  <c r="EK40" i="48" s="1"/>
  <c r="EM41" i="48" a="1"/>
  <c r="EM41" i="48" s="1"/>
  <c r="EK41" i="48" s="1" a="1"/>
  <c r="EK41" i="48" s="1"/>
  <c r="EM42" i="48" a="1"/>
  <c r="EM42" i="48" s="1"/>
  <c r="EK42" i="48" s="1" a="1"/>
  <c r="EK42" i="48" s="1"/>
  <c r="EM43" i="48" a="1"/>
  <c r="EM43" i="48" s="1"/>
  <c r="EK43" i="48" s="1" a="1"/>
  <c r="EK43" i="48" s="1"/>
  <c r="EM44" i="48" a="1"/>
  <c r="EM44" i="48" s="1"/>
  <c r="EK44" i="48" s="1" a="1"/>
  <c r="EK44" i="48" s="1"/>
  <c r="EM45" i="48" a="1"/>
  <c r="EM45" i="48" s="1"/>
  <c r="EK45" i="48" s="1" a="1"/>
  <c r="EK45" i="48" s="1"/>
  <c r="EM46" i="48" a="1"/>
  <c r="EM46" i="48" s="1"/>
  <c r="EK46" i="48" s="1" a="1"/>
  <c r="EK46" i="48" s="1"/>
  <c r="EM47" i="48" a="1"/>
  <c r="EM47" i="48" s="1"/>
  <c r="EK47" i="48" s="1" a="1"/>
  <c r="EK47" i="48" s="1"/>
  <c r="EM48" i="48" a="1"/>
  <c r="EM48" i="48" s="1"/>
  <c r="EK48" i="48" s="1" a="1"/>
  <c r="EK48" i="48" s="1"/>
  <c r="EM49" i="48" a="1"/>
  <c r="EM49" i="48" s="1"/>
  <c r="EK49" i="48" s="1" a="1"/>
  <c r="EK49" i="48" s="1"/>
  <c r="EM50" i="48" a="1"/>
  <c r="EM50" i="48" s="1"/>
  <c r="EK50" i="48" s="1" a="1"/>
  <c r="EK50" i="48" s="1"/>
  <c r="EM51" i="48" a="1"/>
  <c r="EM51" i="48" s="1"/>
  <c r="EK51" i="48" s="1" a="1"/>
  <c r="EK51" i="48" s="1"/>
  <c r="EM52" i="48" a="1"/>
  <c r="EM52" i="48" s="1"/>
  <c r="EK52" i="48" s="1" a="1"/>
  <c r="EK52" i="48" s="1"/>
  <c r="EM53" i="48" a="1"/>
  <c r="EM53" i="48" s="1"/>
  <c r="EK53" i="48" s="1" a="1"/>
  <c r="EK53" i="48" s="1"/>
  <c r="EM54" i="48" a="1"/>
  <c r="EM54" i="48" s="1"/>
  <c r="EK54" i="48" s="1" a="1"/>
  <c r="EK54" i="48" s="1"/>
  <c r="EM55" i="48" a="1"/>
  <c r="EM55" i="48" s="1"/>
  <c r="EK55" i="48" s="1" a="1"/>
  <c r="EK55" i="48" s="1"/>
  <c r="EM56" i="48" a="1"/>
  <c r="EM56" i="48" s="1"/>
  <c r="EK56" i="48" s="1" a="1"/>
  <c r="EK56" i="48" s="1"/>
  <c r="EM57" i="48" a="1"/>
  <c r="EM57" i="48" s="1"/>
  <c r="EK57" i="48" s="1" a="1"/>
  <c r="EK57" i="48" s="1"/>
  <c r="EM58" i="48" a="1"/>
  <c r="EM58" i="48" s="1"/>
  <c r="EK58" i="48" s="1" a="1"/>
  <c r="EK58" i="48" s="1"/>
  <c r="EM59" i="48" a="1"/>
  <c r="EM59" i="48" s="1"/>
  <c r="EK59" i="48" s="1" a="1"/>
  <c r="EK59" i="48" s="1"/>
  <c r="EM60" i="48" a="1"/>
  <c r="EM60" i="48" s="1"/>
  <c r="EK60" i="48" s="1" a="1"/>
  <c r="EK60" i="48" s="1"/>
  <c r="EM61" i="48" a="1"/>
  <c r="EM61" i="48" s="1"/>
  <c r="EK61" i="48" s="1" a="1"/>
  <c r="EK61" i="48" s="1"/>
  <c r="EM62" i="48" a="1"/>
  <c r="EM62" i="48" s="1"/>
  <c r="EK62" i="48" s="1" a="1"/>
  <c r="EK62" i="48" s="1"/>
  <c r="EM63" i="48" a="1"/>
  <c r="EM63" i="48" s="1"/>
  <c r="EK63" i="48" s="1" a="1"/>
  <c r="EK63" i="48" s="1"/>
  <c r="EM64" i="48" a="1"/>
  <c r="EM64" i="48" s="1"/>
  <c r="EK64" i="48" s="1" a="1"/>
  <c r="EK64" i="48" s="1"/>
  <c r="EM65" i="48" a="1"/>
  <c r="EM65" i="48" s="1"/>
  <c r="EK65" i="48" s="1" a="1"/>
  <c r="EK65" i="48" s="1"/>
  <c r="EM66" i="48" a="1"/>
  <c r="EM66" i="48" s="1"/>
  <c r="EK66" i="48" s="1" a="1"/>
  <c r="EK66" i="48" s="1"/>
  <c r="EM67" i="48" a="1"/>
  <c r="EM67" i="48" s="1"/>
  <c r="EK67" i="48" s="1" a="1"/>
  <c r="EK67" i="48" s="1"/>
  <c r="EM68" i="48" a="1"/>
  <c r="EM68" i="48" s="1"/>
  <c r="EK68" i="48" s="1" a="1"/>
  <c r="EK68" i="48" s="1"/>
  <c r="EM69" i="48" a="1"/>
  <c r="EM69" i="48" s="1"/>
  <c r="EK69" i="48" s="1" a="1"/>
  <c r="EK69" i="48" s="1"/>
  <c r="EM70" i="48" a="1"/>
  <c r="EM70" i="48" s="1"/>
  <c r="EK70" i="48" s="1" a="1"/>
  <c r="EK70" i="48" s="1"/>
  <c r="EM71" i="48" a="1"/>
  <c r="EM71" i="48" s="1"/>
  <c r="EK71" i="48" s="1" a="1"/>
  <c r="EK71" i="48" s="1"/>
  <c r="EM72" i="48" a="1"/>
  <c r="EM72" i="48" s="1"/>
  <c r="EK72" i="48" s="1" a="1"/>
  <c r="EK72" i="48" s="1"/>
  <c r="EM73" i="48" a="1"/>
  <c r="EM73" i="48" s="1"/>
  <c r="EK73" i="48" s="1" a="1"/>
  <c r="EK73" i="48" s="1"/>
  <c r="EM74" i="48" a="1"/>
  <c r="EM74" i="48" s="1"/>
  <c r="EK74" i="48" s="1" a="1"/>
  <c r="EK74" i="48" s="1"/>
  <c r="EM75" i="48" a="1"/>
  <c r="EM75" i="48" s="1"/>
  <c r="EK75" i="48" s="1" a="1"/>
  <c r="EK75" i="48" s="1"/>
  <c r="EM76" i="48" a="1"/>
  <c r="EM76" i="48" s="1"/>
  <c r="EK76" i="48" s="1" a="1"/>
  <c r="EK76" i="48" s="1"/>
  <c r="EM77" i="48" a="1"/>
  <c r="EM77" i="48" s="1"/>
  <c r="EK77" i="48" s="1" a="1"/>
  <c r="EK77" i="48" s="1"/>
  <c r="EM78" i="48" a="1"/>
  <c r="EM78" i="48" s="1"/>
  <c r="EK78" i="48" s="1" a="1"/>
  <c r="EK78" i="48" s="1"/>
  <c r="EM79" i="48" a="1"/>
  <c r="EM79" i="48" s="1"/>
  <c r="EK79" i="48" s="1" a="1"/>
  <c r="EK79" i="48" s="1"/>
  <c r="EM80" i="48" a="1"/>
  <c r="EM80" i="48" s="1"/>
  <c r="EK80" i="48" s="1" a="1"/>
  <c r="EK80" i="48" s="1"/>
  <c r="EM81" i="48" a="1"/>
  <c r="EM81" i="48" s="1"/>
  <c r="EK81" i="48" s="1" a="1"/>
  <c r="EK81" i="48" s="1"/>
  <c r="EM82" i="48" a="1"/>
  <c r="EM82" i="48" s="1"/>
  <c r="EK82" i="48" s="1" a="1"/>
  <c r="EK82" i="48" s="1"/>
  <c r="EM83" i="48" a="1"/>
  <c r="EM83" i="48" s="1"/>
  <c r="EK83" i="48" s="1" a="1"/>
  <c r="EK83" i="48" s="1"/>
  <c r="EM84" i="48" a="1"/>
  <c r="EM84" i="48" s="1"/>
  <c r="EK84" i="48" s="1" a="1"/>
  <c r="EK84" i="48" s="1"/>
  <c r="EM85" i="48" a="1"/>
  <c r="EM85" i="48" s="1"/>
  <c r="EK85" i="48" s="1" a="1"/>
  <c r="EK85" i="48" s="1"/>
  <c r="EM86" i="48" a="1"/>
  <c r="EM86" i="48" s="1"/>
  <c r="EK86" i="48" s="1" a="1"/>
  <c r="EK86" i="48" s="1"/>
  <c r="EM87" i="48" a="1"/>
  <c r="EM87" i="48" s="1"/>
  <c r="EK87" i="48" s="1" a="1"/>
  <c r="EK87" i="48" s="1"/>
  <c r="EM88" i="48" a="1"/>
  <c r="EM88" i="48" s="1"/>
  <c r="EK88" i="48" s="1" a="1"/>
  <c r="EK88" i="48" s="1"/>
  <c r="EM89" i="48" a="1"/>
  <c r="EM89" i="48" s="1"/>
  <c r="EK89" i="48" s="1" a="1"/>
  <c r="EK89" i="48" s="1"/>
  <c r="EM90" i="48" a="1"/>
  <c r="EM90" i="48" s="1"/>
  <c r="EK90" i="48" s="1" a="1"/>
  <c r="EK90" i="48" s="1"/>
  <c r="EM91" i="48" a="1"/>
  <c r="EM91" i="48" s="1"/>
  <c r="EK91" i="48" s="1" a="1"/>
  <c r="EK91" i="48" s="1"/>
  <c r="EM92" i="48" a="1"/>
  <c r="EM92" i="48" s="1"/>
  <c r="EK92" i="48" s="1" a="1"/>
  <c r="EK92" i="48" s="1"/>
  <c r="EM93" i="48" a="1"/>
  <c r="EM93" i="48" s="1"/>
  <c r="EK93" i="48" s="1" a="1"/>
  <c r="EK93" i="48" s="1"/>
  <c r="EM94" i="48" a="1"/>
  <c r="EM94" i="48" s="1"/>
  <c r="EK94" i="48" s="1" a="1"/>
  <c r="EK94" i="48" s="1"/>
  <c r="EM95" i="48" a="1"/>
  <c r="EM95" i="48" s="1"/>
  <c r="EK95" i="48" s="1" a="1"/>
  <c r="EK95" i="48" s="1"/>
  <c r="EM96" i="48" a="1"/>
  <c r="EM96" i="48" s="1"/>
  <c r="EK96" i="48" s="1" a="1"/>
  <c r="EK96" i="48" s="1"/>
  <c r="EM97" i="48" a="1"/>
  <c r="EM97" i="48" s="1"/>
  <c r="EK97" i="48" s="1" a="1"/>
  <c r="EK97" i="48" s="1"/>
  <c r="EM98" i="48" a="1"/>
  <c r="EM98" i="48" s="1"/>
  <c r="EK98" i="48" s="1" a="1"/>
  <c r="EK98" i="48" s="1"/>
  <c r="EM99" i="48" a="1"/>
  <c r="EM99" i="48" s="1"/>
  <c r="EK99" i="48" s="1" a="1"/>
  <c r="EK99" i="48" s="1"/>
  <c r="EM100" i="48" a="1"/>
  <c r="EM100" i="48" s="1"/>
  <c r="EK100" i="48" s="1" a="1"/>
  <c r="EK100" i="48" s="1"/>
  <c r="EM101" i="48" a="1"/>
  <c r="EM101" i="48" s="1"/>
  <c r="EK101" i="48" s="1" a="1"/>
  <c r="EK101" i="48" s="1"/>
  <c r="EM102" i="48" a="1"/>
  <c r="EM102" i="48" s="1"/>
  <c r="EK102" i="48" s="1" a="1"/>
  <c r="EK102" i="48" s="1"/>
  <c r="EM103" i="48" a="1"/>
  <c r="EM103" i="48" s="1"/>
  <c r="EK103" i="48" s="1" a="1"/>
  <c r="EK103" i="48" s="1"/>
  <c r="EM104" i="48" a="1"/>
  <c r="EM104" i="48" s="1"/>
  <c r="EK104" i="48" s="1" a="1"/>
  <c r="EK104" i="48" s="1"/>
  <c r="EM105" i="48" a="1"/>
  <c r="EM105" i="48" s="1"/>
  <c r="EK105" i="48" s="1" a="1"/>
  <c r="EK105" i="48" s="1"/>
  <c r="EM106" i="48" a="1"/>
  <c r="EM106" i="48" s="1"/>
  <c r="EK106" i="48" s="1" a="1"/>
  <c r="EK106" i="48" s="1"/>
  <c r="EM107" i="48" a="1"/>
  <c r="EM107" i="48" s="1"/>
  <c r="EK107" i="48" s="1" a="1"/>
  <c r="EK107" i="48" s="1"/>
  <c r="EM108" i="48" a="1"/>
  <c r="EM108" i="48" s="1"/>
  <c r="EK108" i="48" s="1" a="1"/>
  <c r="EK108" i="48" s="1"/>
  <c r="EM109" i="48" a="1"/>
  <c r="EM109" i="48" s="1"/>
  <c r="EK109" i="48" s="1" a="1"/>
  <c r="EK109" i="48" s="1"/>
  <c r="EM110" i="48" a="1"/>
  <c r="EM110" i="48" s="1"/>
  <c r="EK110" i="48" s="1" a="1"/>
  <c r="EK110" i="48" s="1"/>
  <c r="EM111" i="48" a="1"/>
  <c r="EM111" i="48" s="1"/>
  <c r="EK111" i="48" s="1" a="1"/>
  <c r="EK111" i="48" s="1"/>
  <c r="EM112" i="48" a="1"/>
  <c r="EM112" i="48" s="1"/>
  <c r="EK112" i="48" s="1" a="1"/>
  <c r="EK112" i="48" s="1"/>
  <c r="EM113" i="48" a="1"/>
  <c r="EM113" i="48" s="1"/>
  <c r="EK113" i="48" s="1" a="1"/>
  <c r="EK113" i="48" s="1"/>
  <c r="EM114" i="48" a="1"/>
  <c r="EM114" i="48" s="1"/>
  <c r="EK114" i="48" s="1" a="1"/>
  <c r="EK114" i="48" s="1"/>
  <c r="EM115" i="48" a="1"/>
  <c r="EM115" i="48" s="1"/>
  <c r="EK115" i="48" s="1" a="1"/>
  <c r="EK115" i="48" s="1"/>
  <c r="EM116" i="48" a="1"/>
  <c r="EM116" i="48" s="1"/>
  <c r="EK116" i="48" s="1" a="1"/>
  <c r="EK116" i="48" s="1"/>
  <c r="EM117" i="48" a="1"/>
  <c r="EM117" i="48" s="1"/>
  <c r="EK117" i="48" s="1" a="1"/>
  <c r="EK117" i="48" s="1"/>
  <c r="EM118" i="48" a="1"/>
  <c r="EM118" i="48" s="1"/>
  <c r="EK118" i="48" s="1" a="1"/>
  <c r="EK118" i="48" s="1"/>
  <c r="EM119" i="48" a="1"/>
  <c r="EM119" i="48" s="1"/>
  <c r="EK119" i="48" s="1" a="1"/>
  <c r="EK119" i="48" s="1"/>
  <c r="EM120" i="48" a="1"/>
  <c r="EM120" i="48" s="1"/>
  <c r="EK120" i="48" s="1" a="1"/>
  <c r="EK120" i="48" s="1"/>
  <c r="EM121" i="48" a="1"/>
  <c r="EM121" i="48" s="1"/>
  <c r="EK121" i="48" s="1" a="1"/>
  <c r="EK121" i="48" s="1"/>
  <c r="EM122" i="48" a="1"/>
  <c r="EM122" i="48" s="1"/>
  <c r="EK122" i="48" s="1" a="1"/>
  <c r="EK122" i="48" s="1"/>
  <c r="EM123" i="48" a="1"/>
  <c r="EM123" i="48" s="1"/>
  <c r="EK123" i="48" s="1" a="1"/>
  <c r="EK123" i="48" s="1"/>
  <c r="EM124" i="48" a="1"/>
  <c r="EM124" i="48" s="1"/>
  <c r="EK124" i="48" s="1" a="1"/>
  <c r="EK124" i="48" s="1"/>
  <c r="EM125" i="48" a="1"/>
  <c r="EM125" i="48" s="1"/>
  <c r="EK125" i="48" s="1" a="1"/>
  <c r="EK125" i="48" s="1"/>
  <c r="EM126" i="48" a="1"/>
  <c r="EM126" i="48" s="1"/>
  <c r="EK126" i="48" s="1" a="1"/>
  <c r="EK126" i="48" s="1"/>
  <c r="EM127" i="48" a="1"/>
  <c r="EM127" i="48" s="1"/>
  <c r="EK127" i="48" s="1" a="1"/>
  <c r="EK127" i="48" s="1"/>
  <c r="EM128" i="48" a="1"/>
  <c r="EM128" i="48" s="1"/>
  <c r="EK128" i="48" s="1" a="1"/>
  <c r="EK128" i="48" s="1"/>
  <c r="EM129" i="48" a="1"/>
  <c r="EM129" i="48" s="1"/>
  <c r="EK129" i="48" s="1" a="1"/>
  <c r="EK129" i="48" s="1"/>
  <c r="EM130" i="48" a="1"/>
  <c r="EM130" i="48" s="1"/>
  <c r="EK130" i="48" s="1" a="1"/>
  <c r="EK130" i="48" s="1"/>
  <c r="EM131" i="48" a="1"/>
  <c r="EM131" i="48" s="1"/>
  <c r="EK131" i="48" s="1" a="1"/>
  <c r="EK131" i="48" s="1"/>
  <c r="EM132" i="48" a="1"/>
  <c r="EM132" i="48" s="1"/>
  <c r="EK132" i="48" s="1" a="1"/>
  <c r="EK132" i="48" s="1"/>
  <c r="EM133" i="48" a="1"/>
  <c r="EM133" i="48" s="1"/>
  <c r="EK133" i="48" s="1" a="1"/>
  <c r="EK133" i="48" s="1"/>
  <c r="EM134" i="48" a="1"/>
  <c r="EM134" i="48" s="1"/>
  <c r="EK134" i="48" s="1" a="1"/>
  <c r="EK134" i="48" s="1"/>
  <c r="EM135" i="48" a="1"/>
  <c r="EM135" i="48" s="1"/>
  <c r="EK135" i="48" s="1" a="1"/>
  <c r="EK135" i="48" s="1"/>
  <c r="EM136" i="48" a="1"/>
  <c r="EM136" i="48" s="1"/>
  <c r="EK136" i="48" s="1" a="1"/>
  <c r="EK136" i="48" s="1"/>
  <c r="EM137" i="48" a="1"/>
  <c r="EM137" i="48" s="1"/>
  <c r="EK137" i="48" s="1" a="1"/>
  <c r="EK137" i="48" s="1"/>
  <c r="EM138" i="48" a="1"/>
  <c r="EM138" i="48" s="1"/>
  <c r="EK138" i="48" s="1" a="1"/>
  <c r="EK138" i="48" s="1"/>
  <c r="EM139" i="48" a="1"/>
  <c r="EM139" i="48" s="1"/>
  <c r="EK139" i="48" s="1" a="1"/>
  <c r="EK139" i="48" s="1"/>
  <c r="EM140" i="48" a="1"/>
  <c r="EM140" i="48" s="1"/>
  <c r="EK140" i="48" s="1" a="1"/>
  <c r="EK140" i="48" s="1"/>
  <c r="EM141" i="48" a="1"/>
  <c r="EM141" i="48" s="1"/>
  <c r="EK141" i="48" s="1" a="1"/>
  <c r="EK141" i="48" s="1"/>
  <c r="EM142" i="48" a="1"/>
  <c r="EM142" i="48" s="1"/>
  <c r="EK142" i="48" s="1" a="1"/>
  <c r="EK142" i="48" s="1"/>
  <c r="EM143" i="48" a="1"/>
  <c r="EM143" i="48" s="1"/>
  <c r="EK143" i="48" s="1" a="1"/>
  <c r="EK143" i="48" s="1"/>
  <c r="EM144" i="48" a="1"/>
  <c r="EM144" i="48" s="1"/>
  <c r="EK144" i="48" s="1" a="1"/>
  <c r="EK144" i="48" s="1"/>
  <c r="EM145" i="48" a="1"/>
  <c r="EM145" i="48" s="1"/>
  <c r="EK145" i="48" s="1" a="1"/>
  <c r="EK145" i="48" s="1"/>
  <c r="EM146" i="48" a="1"/>
  <c r="EM146" i="48" s="1"/>
  <c r="EK146" i="48" s="1" a="1"/>
  <c r="EK146" i="48" s="1"/>
  <c r="EM147" i="48" a="1"/>
  <c r="EM147" i="48" s="1"/>
  <c r="EK147" i="48" s="1" a="1"/>
  <c r="EK147" i="48" s="1"/>
  <c r="EM148" i="48" a="1"/>
  <c r="EM148" i="48" s="1"/>
  <c r="EK148" i="48" s="1" a="1"/>
  <c r="EK148" i="48" s="1"/>
  <c r="EM149" i="48" a="1"/>
  <c r="EM149" i="48" s="1"/>
  <c r="EK149" i="48" s="1" a="1"/>
  <c r="EK149" i="48" s="1"/>
  <c r="EM150" i="48" a="1"/>
  <c r="EM150" i="48" s="1"/>
  <c r="EK150" i="48" s="1" a="1"/>
  <c r="EK150" i="48" s="1"/>
  <c r="EM151" i="48" a="1"/>
  <c r="EM151" i="48" s="1"/>
  <c r="EK151" i="48" s="1" a="1"/>
  <c r="EK151" i="48" s="1"/>
  <c r="EM152" i="48" a="1"/>
  <c r="EM152" i="48" s="1"/>
  <c r="EK152" i="48" s="1" a="1"/>
  <c r="EK152" i="48" s="1"/>
  <c r="EM153" i="48" a="1"/>
  <c r="EM153" i="48" s="1"/>
  <c r="EK153" i="48" s="1" a="1"/>
  <c r="EK153" i="48" s="1"/>
  <c r="EM154" i="48" a="1"/>
  <c r="EM154" i="48" s="1"/>
  <c r="EK154" i="48" s="1" a="1"/>
  <c r="EK154" i="48" s="1"/>
  <c r="EM155" i="48" a="1"/>
  <c r="EM155" i="48" s="1"/>
  <c r="EK155" i="48" s="1" a="1"/>
  <c r="EK155" i="48" s="1"/>
  <c r="EM156" i="48" a="1"/>
  <c r="EM156" i="48" s="1"/>
  <c r="EK156" i="48" s="1" a="1"/>
  <c r="EK156" i="48" s="1"/>
  <c r="EM157" i="48" a="1"/>
  <c r="EM157" i="48" s="1"/>
  <c r="EK157" i="48" s="1" a="1"/>
  <c r="EK157" i="48" s="1"/>
  <c r="EM158" i="48" a="1"/>
  <c r="EM158" i="48" s="1"/>
  <c r="EK158" i="48" s="1" a="1"/>
  <c r="EK158" i="48" s="1"/>
  <c r="EM159" i="48" a="1"/>
  <c r="EM159" i="48" s="1"/>
  <c r="EK159" i="48" s="1" a="1"/>
  <c r="EK159" i="48" s="1"/>
  <c r="EM160" i="48" a="1"/>
  <c r="EM160" i="48" s="1"/>
  <c r="EK160" i="48" s="1" a="1"/>
  <c r="EK160" i="48" s="1"/>
  <c r="EM161" i="48" a="1"/>
  <c r="EM161" i="48" s="1"/>
  <c r="EK161" i="48" s="1" a="1"/>
  <c r="EK161" i="48" s="1"/>
  <c r="EM162" i="48" a="1"/>
  <c r="EM162" i="48" s="1"/>
  <c r="EK162" i="48" s="1" a="1"/>
  <c r="EK162" i="48" s="1"/>
  <c r="EM163" i="48" a="1"/>
  <c r="EM163" i="48" s="1"/>
  <c r="EK163" i="48" s="1" a="1"/>
  <c r="EK163" i="48" s="1"/>
  <c r="EM164" i="48" a="1"/>
  <c r="EM164" i="48" s="1"/>
  <c r="EK164" i="48" s="1" a="1"/>
  <c r="EK164" i="48" s="1"/>
  <c r="EM165" i="48" a="1"/>
  <c r="EM165" i="48" s="1"/>
  <c r="EK165" i="48" s="1" a="1"/>
  <c r="EK165" i="48" s="1"/>
  <c r="EM166" i="48" a="1"/>
  <c r="EM166" i="48" s="1"/>
  <c r="EK166" i="48" s="1" a="1"/>
  <c r="EK166" i="48" s="1"/>
  <c r="EM167" i="48" a="1"/>
  <c r="EM167" i="48" s="1"/>
  <c r="EK167" i="48" s="1" a="1"/>
  <c r="EK167" i="48" s="1"/>
  <c r="EM168" i="48" a="1"/>
  <c r="EM168" i="48" s="1"/>
  <c r="EK168" i="48" s="1" a="1"/>
  <c r="EK168" i="48" s="1"/>
  <c r="EM169" i="48" a="1"/>
  <c r="EM169" i="48" s="1"/>
  <c r="EK169" i="48" s="1" a="1"/>
  <c r="EK169" i="48" s="1"/>
  <c r="EM170" i="48" a="1"/>
  <c r="EM170" i="48" s="1"/>
  <c r="EK170" i="48" s="1" a="1"/>
  <c r="EK170" i="48" s="1"/>
  <c r="EM171" i="48" a="1"/>
  <c r="EM171" i="48" s="1"/>
  <c r="EK171" i="48" s="1" a="1"/>
  <c r="EK171" i="48" s="1"/>
  <c r="EM172" i="48" a="1"/>
  <c r="EM172" i="48" s="1"/>
  <c r="EK172" i="48" s="1" a="1"/>
  <c r="EK172" i="48" s="1"/>
  <c r="EM173" i="48" a="1"/>
  <c r="EM173" i="48" s="1"/>
  <c r="EK173" i="48" s="1" a="1"/>
  <c r="EK173" i="48" s="1"/>
  <c r="EM174" i="48" a="1"/>
  <c r="EM174" i="48" s="1"/>
  <c r="EK174" i="48" s="1" a="1"/>
  <c r="EK174" i="48" s="1"/>
  <c r="EM175" i="48" a="1"/>
  <c r="EM175" i="48" s="1"/>
  <c r="EK175" i="48" s="1" a="1"/>
  <c r="EK175" i="48" s="1"/>
  <c r="EM176" i="48" a="1"/>
  <c r="EM176" i="48" s="1"/>
  <c r="EK176" i="48" s="1" a="1"/>
  <c r="EK176" i="48" s="1"/>
  <c r="EM177" i="48" a="1"/>
  <c r="EM177" i="48" s="1"/>
  <c r="EK177" i="48" s="1" a="1"/>
  <c r="EK177" i="48" s="1"/>
  <c r="EM178" i="48" a="1"/>
  <c r="EM178" i="48" s="1"/>
  <c r="EK178" i="48" s="1" a="1"/>
  <c r="EK178" i="48" s="1"/>
  <c r="EM179" i="48" a="1"/>
  <c r="EM179" i="48" s="1"/>
  <c r="EK179" i="48" s="1" a="1"/>
  <c r="EK179" i="48" s="1"/>
  <c r="EM180" i="48" a="1"/>
  <c r="EM180" i="48" s="1"/>
  <c r="EK180" i="48" s="1" a="1"/>
  <c r="EK180" i="48" s="1"/>
  <c r="EM181" i="48" a="1"/>
  <c r="EM181" i="48" s="1"/>
  <c r="EK181" i="48" s="1" a="1"/>
  <c r="EK181" i="48" s="1"/>
  <c r="EM182" i="48" a="1"/>
  <c r="EM182" i="48" s="1"/>
  <c r="EK182" i="48" s="1" a="1"/>
  <c r="EK182" i="48" s="1"/>
  <c r="EM183" i="48" a="1"/>
  <c r="EM183" i="48" s="1"/>
  <c r="EK183" i="48" s="1" a="1"/>
  <c r="EK183" i="48" s="1"/>
  <c r="EM184" i="48" a="1"/>
  <c r="EM184" i="48" s="1"/>
  <c r="EK184" i="48" s="1" a="1"/>
  <c r="EK184" i="48" s="1"/>
  <c r="EM185" i="48" a="1"/>
  <c r="EM185" i="48" s="1"/>
  <c r="EK185" i="48" s="1" a="1"/>
  <c r="EK185" i="48" s="1"/>
  <c r="EM186" i="48" a="1"/>
  <c r="EM186" i="48" s="1"/>
  <c r="EK186" i="48" s="1" a="1"/>
  <c r="EK186" i="48" s="1"/>
  <c r="EM187" i="48" a="1"/>
  <c r="EM187" i="48" s="1"/>
  <c r="EK187" i="48" s="1" a="1"/>
  <c r="EK187" i="48" s="1"/>
  <c r="EM188" i="48" a="1"/>
  <c r="EM188" i="48" s="1"/>
  <c r="EK188" i="48" s="1" a="1"/>
  <c r="EK188" i="48" s="1"/>
  <c r="EM189" i="48" a="1"/>
  <c r="EM189" i="48" s="1"/>
  <c r="EK189" i="48" s="1" a="1"/>
  <c r="EK189" i="48" s="1"/>
  <c r="EM190" i="48" a="1"/>
  <c r="EM190" i="48" s="1"/>
  <c r="EK190" i="48" s="1" a="1"/>
  <c r="EK190" i="48" s="1"/>
  <c r="EM191" i="48" a="1"/>
  <c r="EM191" i="48" s="1"/>
  <c r="EK191" i="48" s="1" a="1"/>
  <c r="EK191" i="48" s="1"/>
  <c r="EM192" i="48" a="1"/>
  <c r="EM192" i="48" s="1"/>
  <c r="EK192" i="48" s="1" a="1"/>
  <c r="EK192" i="48" s="1"/>
  <c r="EM193" i="48" a="1"/>
  <c r="EM193" i="48" s="1"/>
  <c r="EK193" i="48" s="1" a="1"/>
  <c r="EK193" i="48" s="1"/>
  <c r="EM194" i="48" a="1"/>
  <c r="EM194" i="48" s="1"/>
  <c r="EK194" i="48" s="1" a="1"/>
  <c r="EK194" i="48" s="1"/>
  <c r="EM195" i="48" a="1"/>
  <c r="EM195" i="48" s="1"/>
  <c r="EK195" i="48" s="1" a="1"/>
  <c r="EK195" i="48" s="1"/>
  <c r="EM196" i="48" a="1"/>
  <c r="EM196" i="48" s="1"/>
  <c r="EK196" i="48" s="1" a="1"/>
  <c r="EK196" i="48" s="1"/>
  <c r="EM197" i="48" a="1"/>
  <c r="EM197" i="48" s="1"/>
  <c r="EK197" i="48" s="1" a="1"/>
  <c r="EK197" i="48" s="1"/>
  <c r="EM198" i="48" a="1"/>
  <c r="EM198" i="48" s="1"/>
  <c r="EK198" i="48" s="1" a="1"/>
  <c r="EK198" i="48" s="1"/>
  <c r="EM199" i="48" a="1"/>
  <c r="EM199" i="48" s="1"/>
  <c r="EK199" i="48" s="1" a="1"/>
  <c r="EK199" i="48" s="1"/>
  <c r="EM200" i="48" a="1"/>
  <c r="EM200" i="48" s="1"/>
  <c r="EK200" i="48" s="1" a="1"/>
  <c r="EK200" i="48" s="1"/>
  <c r="EM201" i="48" a="1"/>
  <c r="EM201" i="48" s="1"/>
  <c r="EK201" i="48" s="1" a="1"/>
  <c r="EK201" i="48" s="1"/>
  <c r="EM202" i="48" a="1"/>
  <c r="EM202" i="48" s="1"/>
  <c r="EK202" i="48" s="1" a="1"/>
  <c r="EK202" i="48" s="1"/>
  <c r="EM203" i="48" a="1"/>
  <c r="EM203" i="48" s="1"/>
  <c r="EK203" i="48" s="1" a="1"/>
  <c r="EK203" i="48" s="1"/>
  <c r="EM204" i="48" a="1"/>
  <c r="EM204" i="48" s="1"/>
  <c r="EK204" i="48" s="1" a="1"/>
  <c r="EK204" i="48" s="1"/>
  <c r="EM205" i="48" a="1"/>
  <c r="EM205" i="48" s="1"/>
  <c r="EK205" i="48" s="1" a="1"/>
  <c r="EK205" i="48" s="1"/>
  <c r="EM206" i="48" a="1"/>
  <c r="EM206" i="48" s="1"/>
  <c r="EK206" i="48" s="1" a="1"/>
  <c r="EK206" i="48" s="1"/>
  <c r="EM207" i="48" a="1"/>
  <c r="EM207" i="48" s="1"/>
  <c r="EK207" i="48" s="1" a="1"/>
  <c r="EK207" i="48" s="1"/>
  <c r="EM208" i="48" a="1"/>
  <c r="EM208" i="48" s="1"/>
  <c r="EK208" i="48" s="1" a="1"/>
  <c r="EK208" i="48" s="1"/>
  <c r="EM209" i="48" a="1"/>
  <c r="EM209" i="48" s="1"/>
  <c r="EK209" i="48" s="1" a="1"/>
  <c r="EK209" i="48" s="1"/>
  <c r="EM210" i="48" a="1"/>
  <c r="EM210" i="48" s="1"/>
  <c r="EK210" i="48" s="1" a="1"/>
  <c r="EK210" i="48" s="1"/>
  <c r="EM211" i="48" a="1"/>
  <c r="EM211" i="48" s="1"/>
  <c r="EK211" i="48" s="1" a="1"/>
  <c r="EK211" i="48" s="1"/>
  <c r="EM212" i="48" a="1"/>
  <c r="EM212" i="48" s="1"/>
  <c r="EK212" i="48" s="1" a="1"/>
  <c r="EK212" i="48" s="1"/>
  <c r="EM213" i="48" a="1"/>
  <c r="EM213" i="48" s="1"/>
  <c r="EK213" i="48" s="1" a="1"/>
  <c r="EK213" i="48" s="1"/>
  <c r="EM214" i="48" a="1"/>
  <c r="EM214" i="48" s="1"/>
  <c r="EK214" i="48" s="1" a="1"/>
  <c r="EK214" i="48" s="1"/>
  <c r="EM215" i="48" a="1"/>
  <c r="EM215" i="48" s="1"/>
  <c r="EK215" i="48" s="1" a="1"/>
  <c r="EK215" i="48" s="1"/>
  <c r="EM216" i="48" a="1"/>
  <c r="EM216" i="48" s="1"/>
  <c r="EK216" i="48" s="1" a="1"/>
  <c r="EK216" i="48" s="1"/>
  <c r="EM217" i="48" a="1"/>
  <c r="EM217" i="48" s="1"/>
  <c r="EK217" i="48" s="1" a="1"/>
  <c r="EK217" i="48" s="1"/>
  <c r="EM218" i="48" a="1"/>
  <c r="EM218" i="48" s="1"/>
  <c r="EK218" i="48" s="1" a="1"/>
  <c r="EK218" i="48" s="1"/>
  <c r="EM219" i="48" a="1"/>
  <c r="EM219" i="48" s="1"/>
  <c r="EK219" i="48" s="1" a="1"/>
  <c r="EK219" i="48" s="1"/>
  <c r="EM220" i="48" a="1"/>
  <c r="EM220" i="48" s="1"/>
  <c r="EK220" i="48" s="1" a="1"/>
  <c r="EK220" i="48" s="1"/>
  <c r="EM221" i="48" a="1"/>
  <c r="EM221" i="48" s="1"/>
  <c r="EK221" i="48" s="1" a="1"/>
  <c r="EK221" i="48" s="1"/>
  <c r="EM222" i="48" a="1"/>
  <c r="EM222" i="48" s="1"/>
  <c r="EK222" i="48" s="1" a="1"/>
  <c r="EK222" i="48" s="1"/>
  <c r="EM223" i="48" a="1"/>
  <c r="EM223" i="48" s="1"/>
  <c r="EK223" i="48" s="1" a="1"/>
  <c r="EK223" i="48" s="1"/>
  <c r="EM224" i="48" a="1"/>
  <c r="EM224" i="48" s="1"/>
  <c r="EK224" i="48" s="1" a="1"/>
  <c r="EK224" i="48" s="1"/>
  <c r="EM225" i="48" a="1"/>
  <c r="EM225" i="48" s="1"/>
  <c r="EK225" i="48" s="1" a="1"/>
  <c r="EK225" i="48" s="1"/>
  <c r="EM226" i="48" a="1"/>
  <c r="EM226" i="48" s="1"/>
  <c r="EK226" i="48" s="1" a="1"/>
  <c r="EK226" i="48" s="1"/>
  <c r="EM227" i="48" a="1"/>
  <c r="EM227" i="48" s="1"/>
  <c r="EK227" i="48" s="1" a="1"/>
  <c r="EK227" i="48" s="1"/>
  <c r="EM228" i="48" a="1"/>
  <c r="EM228" i="48" s="1"/>
  <c r="EK228" i="48" s="1" a="1"/>
  <c r="EK228" i="48" s="1"/>
  <c r="EM229" i="48" a="1"/>
  <c r="EM229" i="48" s="1"/>
  <c r="EK229" i="48" s="1" a="1"/>
  <c r="EK229" i="48" s="1"/>
  <c r="EM230" i="48" a="1"/>
  <c r="EM230" i="48" s="1"/>
  <c r="EK230" i="48" s="1" a="1"/>
  <c r="EK230" i="48" s="1"/>
  <c r="EM231" i="48" a="1"/>
  <c r="EM231" i="48" s="1"/>
  <c r="EK231" i="48" s="1" a="1"/>
  <c r="EK231" i="48" s="1"/>
  <c r="EM232" i="48" a="1"/>
  <c r="EM232" i="48" s="1"/>
  <c r="EK232" i="48" s="1" a="1"/>
  <c r="EK232" i="48" s="1"/>
  <c r="EM233" i="48" a="1"/>
  <c r="EM233" i="48" s="1"/>
  <c r="EK233" i="48" s="1" a="1"/>
  <c r="EK233" i="48" s="1"/>
  <c r="EM234" i="48" a="1"/>
  <c r="EM234" i="48" s="1"/>
  <c r="EK234" i="48" s="1" a="1"/>
  <c r="EK234" i="48" s="1"/>
  <c r="EM235" i="48" a="1"/>
  <c r="EM235" i="48" s="1"/>
  <c r="EK235" i="48" s="1" a="1"/>
  <c r="EK235" i="48" s="1"/>
  <c r="EM236" i="48" a="1"/>
  <c r="EM236" i="48" s="1"/>
  <c r="EK236" i="48" s="1" a="1"/>
  <c r="EK236" i="48" s="1"/>
  <c r="EM237" i="48" a="1"/>
  <c r="EM237" i="48" s="1"/>
  <c r="EK237" i="48" s="1" a="1"/>
  <c r="EK237" i="48" s="1"/>
  <c r="EM238" i="48" a="1"/>
  <c r="EM238" i="48" s="1"/>
  <c r="EK238" i="48" s="1" a="1"/>
  <c r="EK238" i="48" s="1"/>
  <c r="EM239" i="48" a="1"/>
  <c r="EM239" i="48" s="1"/>
  <c r="EK239" i="48" s="1" a="1"/>
  <c r="EK239" i="48" s="1"/>
  <c r="EM240" i="48" a="1"/>
  <c r="EM240" i="48" s="1"/>
  <c r="EK240" i="48" s="1" a="1"/>
  <c r="EK240" i="48" s="1"/>
  <c r="EM241" i="48" a="1"/>
  <c r="EM241" i="48" s="1"/>
  <c r="EK241" i="48" s="1" a="1"/>
  <c r="EK241" i="48" s="1"/>
  <c r="EM242" i="48" a="1"/>
  <c r="EM242" i="48" s="1"/>
  <c r="EK242" i="48" s="1" a="1"/>
  <c r="EK242" i="48" s="1"/>
  <c r="EM243" i="48" a="1"/>
  <c r="EM243" i="48" s="1"/>
  <c r="EK243" i="48" s="1" a="1"/>
  <c r="EK243" i="48" s="1"/>
  <c r="EM244" i="48" a="1"/>
  <c r="EM244" i="48" s="1"/>
  <c r="EK244" i="48" s="1" a="1"/>
  <c r="EK244" i="48" s="1"/>
  <c r="EM245" i="48" a="1"/>
  <c r="EM245" i="48" s="1"/>
  <c r="EK245" i="48" s="1" a="1"/>
  <c r="EK245" i="48" s="1"/>
  <c r="EM246" i="48" a="1"/>
  <c r="EM246" i="48" s="1"/>
  <c r="EK246" i="48" s="1" a="1"/>
  <c r="EK246" i="48" s="1"/>
  <c r="EM247" i="48" a="1"/>
  <c r="EM247" i="48" s="1"/>
  <c r="EK247" i="48" s="1" a="1"/>
  <c r="EK247" i="48" s="1"/>
  <c r="EM248" i="48" a="1"/>
  <c r="EM248" i="48" s="1"/>
  <c r="EK248" i="48" s="1" a="1"/>
  <c r="EK248" i="48" s="1"/>
  <c r="EM249" i="48" a="1"/>
  <c r="EM249" i="48" s="1"/>
  <c r="EK249" i="48" s="1" a="1"/>
  <c r="EK249" i="48" s="1"/>
  <c r="EM250" i="48" a="1"/>
  <c r="EM250" i="48" s="1"/>
  <c r="EK250" i="48" s="1" a="1"/>
  <c r="EK250" i="48" s="1"/>
  <c r="EM251" i="48" a="1"/>
  <c r="EM251" i="48" s="1"/>
  <c r="EK251" i="48" s="1" a="1"/>
  <c r="EK251" i="48" s="1"/>
  <c r="EM252" i="48" a="1"/>
  <c r="EM252" i="48" s="1"/>
  <c r="EK252" i="48" s="1" a="1"/>
  <c r="EK252" i="48" s="1"/>
  <c r="EM253" i="48" a="1"/>
  <c r="EM253" i="48" s="1"/>
  <c r="EK253" i="48" s="1" a="1"/>
  <c r="EK253" i="48" s="1"/>
  <c r="EM254" i="48" a="1"/>
  <c r="EM254" i="48" s="1"/>
  <c r="EK254" i="48" s="1" a="1"/>
  <c r="EK254" i="48" s="1"/>
  <c r="EM255" i="48" a="1"/>
  <c r="EM255" i="48" s="1"/>
  <c r="EK255" i="48" s="1" a="1"/>
  <c r="EK255" i="48" s="1"/>
  <c r="EM256" i="48" a="1"/>
  <c r="EM256" i="48" s="1"/>
  <c r="EK256" i="48" s="1" a="1"/>
  <c r="EK256" i="48" s="1"/>
  <c r="EM257" i="48" a="1"/>
  <c r="EM257" i="48" s="1"/>
  <c r="EK257" i="48" s="1" a="1"/>
  <c r="EK257" i="48" s="1"/>
  <c r="EM258" i="48" a="1"/>
  <c r="EM258" i="48" s="1"/>
  <c r="EK258" i="48" s="1" a="1"/>
  <c r="EK258" i="48" s="1"/>
  <c r="EM259" i="48" a="1"/>
  <c r="EM259" i="48" s="1"/>
  <c r="EK259" i="48" s="1" a="1"/>
  <c r="EK259" i="48" s="1"/>
  <c r="EM260" i="48" a="1"/>
  <c r="EM260" i="48" s="1"/>
  <c r="EK260" i="48" s="1" a="1"/>
  <c r="EK260" i="48" s="1"/>
  <c r="EM261" i="48" a="1"/>
  <c r="EM261" i="48" s="1"/>
  <c r="EK261" i="48" s="1" a="1"/>
  <c r="EK261" i="48" s="1"/>
  <c r="EM262" i="48" a="1"/>
  <c r="EM262" i="48" s="1"/>
  <c r="EK262" i="48" s="1" a="1"/>
  <c r="EK262" i="48" s="1"/>
  <c r="EM263" i="48" a="1"/>
  <c r="EM263" i="48" s="1"/>
  <c r="EK263" i="48" s="1" a="1"/>
  <c r="EK263" i="48" s="1"/>
  <c r="EM264" i="48" a="1"/>
  <c r="EM264" i="48" s="1"/>
  <c r="EK264" i="48" s="1" a="1"/>
  <c r="EK264" i="48" s="1"/>
  <c r="EM265" i="48" a="1"/>
  <c r="EM265" i="48" s="1"/>
  <c r="EK265" i="48" s="1" a="1"/>
  <c r="EK265" i="48" s="1"/>
  <c r="EM266" i="48" a="1"/>
  <c r="EM266" i="48" s="1"/>
  <c r="EK266" i="48" s="1" a="1"/>
  <c r="EK266" i="48" s="1"/>
  <c r="EM267" i="48" a="1"/>
  <c r="EM267" i="48" s="1"/>
  <c r="EK267" i="48" s="1" a="1"/>
  <c r="EK267" i="48" s="1"/>
  <c r="EM268" i="48" a="1"/>
  <c r="EM268" i="48" s="1"/>
  <c r="EK268" i="48" s="1" a="1"/>
  <c r="EK268" i="48" s="1"/>
  <c r="EM269" i="48" a="1"/>
  <c r="EM269" i="48" s="1"/>
  <c r="EK269" i="48" s="1" a="1"/>
  <c r="EK269" i="48" s="1"/>
  <c r="EM270" i="48" a="1"/>
  <c r="EM270" i="48" s="1"/>
  <c r="EK270" i="48" s="1" a="1"/>
  <c r="EK270" i="48" s="1"/>
  <c r="EM271" i="48" a="1"/>
  <c r="EM271" i="48" s="1"/>
  <c r="EK271" i="48" s="1" a="1"/>
  <c r="EK271" i="48" s="1"/>
  <c r="EM272" i="48" a="1"/>
  <c r="EM272" i="48" s="1"/>
  <c r="EK272" i="48" s="1" a="1"/>
  <c r="EK272" i="48" s="1"/>
  <c r="EM273" i="48" a="1"/>
  <c r="EM273" i="48" s="1"/>
  <c r="EK273" i="48" s="1" a="1"/>
  <c r="EK273" i="48" s="1"/>
  <c r="EM274" i="48" a="1"/>
  <c r="EM274" i="48" s="1"/>
  <c r="EK274" i="48" s="1" a="1"/>
  <c r="EK274" i="48" s="1"/>
  <c r="EM275" i="48" a="1"/>
  <c r="EM275" i="48" s="1"/>
  <c r="EK275" i="48" s="1" a="1"/>
  <c r="EK275" i="48" s="1"/>
  <c r="EM276" i="48" a="1"/>
  <c r="EM276" i="48" s="1"/>
  <c r="EK276" i="48" s="1" a="1"/>
  <c r="EK276" i="48" s="1"/>
  <c r="EM277" i="48" a="1"/>
  <c r="EM277" i="48" s="1"/>
  <c r="EK277" i="48" s="1" a="1"/>
  <c r="EK277" i="48" s="1"/>
  <c r="EM278" i="48" a="1"/>
  <c r="EM278" i="48" s="1"/>
  <c r="EK278" i="48" s="1" a="1"/>
  <c r="EK278" i="48" s="1"/>
  <c r="EM279" i="48" a="1"/>
  <c r="EM279" i="48" s="1"/>
  <c r="EK279" i="48" s="1" a="1"/>
  <c r="EK279" i="48" s="1"/>
  <c r="EM280" i="48" a="1"/>
  <c r="EM280" i="48" s="1"/>
  <c r="EK280" i="48" s="1" a="1"/>
  <c r="EK280" i="48" s="1"/>
  <c r="EM281" i="48" a="1"/>
  <c r="EM281" i="48" s="1"/>
  <c r="EK281" i="48" s="1" a="1"/>
  <c r="EK281" i="48" s="1"/>
  <c r="EM282" i="48" a="1"/>
  <c r="EM282" i="48" s="1"/>
  <c r="EK282" i="48" s="1" a="1"/>
  <c r="EK282" i="48" s="1"/>
  <c r="EM283" i="48" a="1"/>
  <c r="EM283" i="48" s="1"/>
  <c r="EK283" i="48" s="1" a="1"/>
  <c r="EK283" i="48" s="1"/>
  <c r="EM284" i="48" a="1"/>
  <c r="EM284" i="48" s="1"/>
  <c r="EK284" i="48" s="1" a="1"/>
  <c r="EK284" i="48" s="1"/>
  <c r="EM285" i="48" a="1"/>
  <c r="EM285" i="48" s="1"/>
  <c r="EK285" i="48" s="1" a="1"/>
  <c r="EK285" i="48" s="1"/>
  <c r="EM286" i="48" a="1"/>
  <c r="EM286" i="48" s="1"/>
  <c r="EK286" i="48" s="1" a="1"/>
  <c r="EK286" i="48" s="1"/>
  <c r="EM287" i="48" a="1"/>
  <c r="EM287" i="48" s="1"/>
  <c r="EK287" i="48" s="1" a="1"/>
  <c r="EK287" i="48" s="1"/>
  <c r="EM288" i="48" a="1"/>
  <c r="EM288" i="48" s="1"/>
  <c r="EK288" i="48" s="1" a="1"/>
  <c r="EK288" i="48" s="1"/>
  <c r="EM289" i="48" a="1"/>
  <c r="EM289" i="48" s="1"/>
  <c r="EK289" i="48" s="1" a="1"/>
  <c r="EK289" i="48" s="1"/>
  <c r="EM290" i="48" a="1"/>
  <c r="EM290" i="48" s="1"/>
  <c r="EK290" i="48" s="1" a="1"/>
  <c r="EK290" i="48" s="1"/>
  <c r="EM291" i="48" a="1"/>
  <c r="EM291" i="48" s="1"/>
  <c r="EK291" i="48" s="1" a="1"/>
  <c r="EK291" i="48" s="1"/>
  <c r="EM292" i="48" a="1"/>
  <c r="EM292" i="48" s="1"/>
  <c r="EK292" i="48" s="1" a="1"/>
  <c r="EK292" i="48" s="1"/>
  <c r="EM293" i="48" a="1"/>
  <c r="EM293" i="48" s="1"/>
  <c r="EK293" i="48" s="1" a="1"/>
  <c r="EK293" i="48" s="1"/>
  <c r="EM294" i="48" a="1"/>
  <c r="EM294" i="48" s="1"/>
  <c r="EK294" i="48" s="1" a="1"/>
  <c r="EK294" i="48" s="1"/>
  <c r="EM295" i="48" a="1"/>
  <c r="EM295" i="48" s="1"/>
  <c r="EK295" i="48" s="1" a="1"/>
  <c r="EK295" i="48" s="1"/>
  <c r="EM296" i="48" a="1"/>
  <c r="EM296" i="48" s="1"/>
  <c r="EK296" i="48" s="1" a="1"/>
  <c r="EK296" i="48" s="1"/>
  <c r="EM297" i="48" a="1"/>
  <c r="EM297" i="48" s="1"/>
  <c r="EK297" i="48" s="1" a="1"/>
  <c r="EK297" i="48" s="1"/>
  <c r="EM298" i="48" a="1"/>
  <c r="EM298" i="48" s="1"/>
  <c r="EK298" i="48" s="1" a="1"/>
  <c r="EK298" i="48" s="1"/>
  <c r="EM299" i="48" a="1"/>
  <c r="EM299" i="48" s="1"/>
  <c r="EK299" i="48" s="1" a="1"/>
  <c r="EK299" i="48" s="1"/>
  <c r="EM300" i="48" a="1"/>
  <c r="EM300" i="48" s="1"/>
  <c r="EK300" i="48" s="1" a="1"/>
  <c r="EK300" i="48" s="1"/>
  <c r="EM301" i="48" a="1"/>
  <c r="EM301" i="48" s="1"/>
  <c r="EK301" i="48" s="1" a="1"/>
  <c r="EK301" i="48" s="1"/>
  <c r="EM302" i="48" a="1"/>
  <c r="EM302" i="48" s="1"/>
  <c r="EK302" i="48" s="1" a="1"/>
  <c r="EK302" i="48" s="1"/>
  <c r="EM303" i="48" a="1"/>
  <c r="EM303" i="48" s="1"/>
  <c r="EK303" i="48" s="1" a="1"/>
  <c r="EK303" i="48" s="1"/>
  <c r="EM304" i="48" a="1"/>
  <c r="EM304" i="48" s="1"/>
  <c r="EK304" i="48" s="1" a="1"/>
  <c r="EK304" i="48" s="1"/>
  <c r="EM305" i="48" a="1"/>
  <c r="EM305" i="48" s="1"/>
  <c r="EK305" i="48" s="1" a="1"/>
  <c r="EK305" i="48" s="1"/>
  <c r="EM306" i="48" a="1"/>
  <c r="EM306" i="48" s="1"/>
  <c r="EK306" i="48" s="1" a="1"/>
  <c r="EK306" i="48" s="1"/>
  <c r="EM307" i="48" a="1"/>
  <c r="EM307" i="48" s="1"/>
  <c r="EK307" i="48" s="1" a="1"/>
  <c r="EK307" i="48" s="1"/>
  <c r="EM308" i="48" a="1"/>
  <c r="EM308" i="48" s="1"/>
  <c r="EK308" i="48" s="1" a="1"/>
  <c r="EK308" i="48" s="1"/>
  <c r="EM309" i="48" a="1"/>
  <c r="EM309" i="48" s="1"/>
  <c r="EK309" i="48" s="1" a="1"/>
  <c r="EK309" i="48" s="1"/>
  <c r="EM310" i="48" a="1"/>
  <c r="EM310" i="48" s="1"/>
  <c r="EK310" i="48" s="1" a="1"/>
  <c r="EK310" i="48" s="1"/>
  <c r="EM311" i="48" a="1"/>
  <c r="EM311" i="48" s="1"/>
  <c r="EK311" i="48" s="1" a="1"/>
  <c r="EK311" i="48" s="1"/>
  <c r="EM312" i="48" a="1"/>
  <c r="EM312" i="48" s="1"/>
  <c r="EK312" i="48" s="1" a="1"/>
  <c r="EK312" i="48" s="1"/>
  <c r="EM313" i="48" a="1"/>
  <c r="EM313" i="48" s="1"/>
  <c r="EK313" i="48" s="1" a="1"/>
  <c r="EK313" i="48" s="1"/>
  <c r="EM314" i="48" a="1"/>
  <c r="EM314" i="48" s="1"/>
  <c r="EK314" i="48" s="1" a="1"/>
  <c r="EK314" i="48" s="1"/>
  <c r="EM315" i="48" a="1"/>
  <c r="EM315" i="48" s="1"/>
  <c r="EK315" i="48" s="1" a="1"/>
  <c r="EK315" i="48" s="1"/>
  <c r="EM316" i="48" a="1"/>
  <c r="EM316" i="48" s="1"/>
  <c r="EK316" i="48" s="1" a="1"/>
  <c r="EK316" i="48" s="1"/>
  <c r="EM317" i="48" a="1"/>
  <c r="EM317" i="48" s="1"/>
  <c r="EK317" i="48" s="1" a="1"/>
  <c r="EK317" i="48" s="1"/>
  <c r="EM318" i="48" a="1"/>
  <c r="EM318" i="48" s="1"/>
  <c r="EK318" i="48" s="1" a="1"/>
  <c r="EK318" i="48" s="1"/>
  <c r="EM319" i="48" a="1"/>
  <c r="EM319" i="48" s="1"/>
  <c r="EK319" i="48" s="1" a="1"/>
  <c r="EK319" i="48" s="1"/>
  <c r="EM320" i="48" a="1"/>
  <c r="EM320" i="48" s="1"/>
  <c r="EK320" i="48" s="1" a="1"/>
  <c r="EK320" i="48" s="1"/>
  <c r="EM321" i="48" a="1"/>
  <c r="EM321" i="48" s="1"/>
  <c r="EK321" i="48" s="1" a="1"/>
  <c r="EK321" i="48" s="1"/>
  <c r="EM322" i="48" a="1"/>
  <c r="EM322" i="48" s="1"/>
  <c r="EK322" i="48" s="1" a="1"/>
  <c r="EK322" i="48" s="1"/>
  <c r="EM323" i="48" a="1"/>
  <c r="EM323" i="48" s="1"/>
  <c r="EK323" i="48" s="1" a="1"/>
  <c r="EK323" i="48" s="1"/>
  <c r="EM324" i="48" a="1"/>
  <c r="EM324" i="48" s="1"/>
  <c r="EK324" i="48" s="1" a="1"/>
  <c r="EK324" i="48" s="1"/>
  <c r="EM325" i="48" a="1"/>
  <c r="EM325" i="48" s="1"/>
  <c r="EK325" i="48" s="1" a="1"/>
  <c r="EK325" i="48" s="1"/>
  <c r="EM326" i="48" a="1"/>
  <c r="EM326" i="48" s="1"/>
  <c r="EK326" i="48" s="1" a="1"/>
  <c r="EK326" i="48" s="1"/>
  <c r="EM327" i="48" a="1"/>
  <c r="EM327" i="48" s="1"/>
  <c r="EK327" i="48" s="1" a="1"/>
  <c r="EK327" i="48" s="1"/>
  <c r="EM328" i="48" a="1"/>
  <c r="EM328" i="48" s="1"/>
  <c r="EK328" i="48" s="1" a="1"/>
  <c r="EK328" i="48" s="1"/>
  <c r="EM329" i="48" a="1"/>
  <c r="EM329" i="48" s="1"/>
  <c r="EK329" i="48" s="1" a="1"/>
  <c r="EK329" i="48" s="1"/>
  <c r="EM330" i="48" a="1"/>
  <c r="EM330" i="48" s="1"/>
  <c r="EK330" i="48" s="1" a="1"/>
  <c r="EK330" i="48" s="1"/>
  <c r="EM331" i="48" a="1"/>
  <c r="EM331" i="48" s="1"/>
  <c r="EK331" i="48" s="1" a="1"/>
  <c r="EK331" i="48" s="1"/>
  <c r="EM332" i="48" a="1"/>
  <c r="EM332" i="48" s="1"/>
  <c r="EK332" i="48" s="1" a="1"/>
  <c r="EK332" i="48" s="1"/>
  <c r="EM333" i="48" a="1"/>
  <c r="EM333" i="48" s="1"/>
  <c r="EK333" i="48" s="1" a="1"/>
  <c r="EK333" i="48" s="1"/>
  <c r="EM334" i="48" a="1"/>
  <c r="EM334" i="48" s="1"/>
  <c r="EK334" i="48" s="1" a="1"/>
  <c r="EK334" i="48" s="1"/>
  <c r="EM335" i="48" a="1"/>
  <c r="EM335" i="48" s="1"/>
  <c r="EK335" i="48" s="1" a="1"/>
  <c r="EK335" i="48" s="1"/>
  <c r="EM336" i="48" a="1"/>
  <c r="EM336" i="48" s="1"/>
  <c r="EK336" i="48" s="1" a="1"/>
  <c r="EK336" i="48" s="1"/>
  <c r="EM337" i="48" a="1"/>
  <c r="EM337" i="48" s="1"/>
  <c r="EK337" i="48" s="1" a="1"/>
  <c r="EK337" i="48" s="1"/>
  <c r="EM338" i="48" a="1"/>
  <c r="EM338" i="48" s="1"/>
  <c r="EK338" i="48" s="1" a="1"/>
  <c r="EK338" i="48" s="1"/>
  <c r="EM339" i="48" a="1"/>
  <c r="EM339" i="48" s="1"/>
  <c r="EK339" i="48" s="1" a="1"/>
  <c r="EK339" i="48" s="1"/>
  <c r="EM340" i="48" a="1"/>
  <c r="EM340" i="48" s="1"/>
  <c r="EK340" i="48" s="1" a="1"/>
  <c r="EK340" i="48" s="1"/>
  <c r="EM341" i="48" a="1"/>
  <c r="EM341" i="48" s="1"/>
  <c r="EK341" i="48" s="1" a="1"/>
  <c r="EK341" i="48" s="1"/>
  <c r="EM342" i="48" a="1"/>
  <c r="EM342" i="48" s="1"/>
  <c r="EK342" i="48" s="1" a="1"/>
  <c r="EK342" i="48" s="1"/>
  <c r="EM343" i="48" a="1"/>
  <c r="EM343" i="48" s="1"/>
  <c r="EK343" i="48" s="1" a="1"/>
  <c r="EK343" i="48" s="1"/>
  <c r="EM344" i="48" a="1"/>
  <c r="EM344" i="48" s="1"/>
  <c r="EK344" i="48" s="1" a="1"/>
  <c r="EK344" i="48" s="1"/>
  <c r="EM345" i="48" a="1"/>
  <c r="EM345" i="48" s="1"/>
  <c r="EK345" i="48" s="1" a="1"/>
  <c r="EK345" i="48" s="1"/>
  <c r="EM346" i="48" a="1"/>
  <c r="EM346" i="48" s="1"/>
  <c r="EK346" i="48" s="1" a="1"/>
  <c r="EK346" i="48" s="1"/>
  <c r="EM347" i="48" a="1"/>
  <c r="EM347" i="48" s="1"/>
  <c r="EK347" i="48" s="1" a="1"/>
  <c r="EK347" i="48" s="1"/>
  <c r="EM348" i="48" a="1"/>
  <c r="EM348" i="48" s="1"/>
  <c r="EK348" i="48" s="1" a="1"/>
  <c r="EK348" i="48" s="1"/>
  <c r="EM349" i="48" a="1"/>
  <c r="EM349" i="48" s="1"/>
  <c r="EK349" i="48" s="1" a="1"/>
  <c r="EK349" i="48" s="1"/>
  <c r="EM350" i="48" a="1"/>
  <c r="EM350" i="48" s="1"/>
  <c r="EK350" i="48" s="1" a="1"/>
  <c r="EK350" i="48" s="1"/>
  <c r="EM351" i="48" a="1"/>
  <c r="EM351" i="48" s="1"/>
  <c r="EK351" i="48" s="1" a="1"/>
  <c r="EK351" i="48" s="1"/>
  <c r="EM352" i="48" a="1"/>
  <c r="EM352" i="48" s="1"/>
  <c r="EK352" i="48" s="1" a="1"/>
  <c r="EK352" i="48" s="1"/>
  <c r="EM353" i="48" a="1"/>
  <c r="EM353" i="48" s="1"/>
  <c r="EK353" i="48" s="1" a="1"/>
  <c r="EK353" i="48" s="1"/>
  <c r="EM354" i="48" a="1"/>
  <c r="EM354" i="48" s="1"/>
  <c r="EK354" i="48" s="1" a="1"/>
  <c r="EK354" i="48" s="1"/>
  <c r="EM355" i="48" a="1"/>
  <c r="EM355" i="48" s="1"/>
  <c r="EK355" i="48" s="1" a="1"/>
  <c r="EK355" i="48" s="1"/>
  <c r="EM356" i="48" a="1"/>
  <c r="EM356" i="48" s="1"/>
  <c r="EK356" i="48" s="1" a="1"/>
  <c r="EK356" i="48" s="1"/>
  <c r="EM357" i="48" a="1"/>
  <c r="EM357" i="48" s="1"/>
  <c r="EK357" i="48" s="1" a="1"/>
  <c r="EK357" i="48" s="1"/>
  <c r="EM358" i="48" a="1"/>
  <c r="EM358" i="48" s="1"/>
  <c r="EK358" i="48" s="1" a="1"/>
  <c r="EK358" i="48" s="1"/>
  <c r="EM359" i="48" a="1"/>
  <c r="EM359" i="48" s="1"/>
  <c r="EK359" i="48" s="1" a="1"/>
  <c r="EK359" i="48" s="1"/>
  <c r="EM360" i="48" a="1"/>
  <c r="EM360" i="48" s="1"/>
  <c r="EK360" i="48" s="1" a="1"/>
  <c r="EK360" i="48" s="1"/>
  <c r="EM361" i="48" a="1"/>
  <c r="EM361" i="48" s="1"/>
  <c r="EK361" i="48" s="1" a="1"/>
  <c r="EK361" i="48" s="1"/>
  <c r="EM362" i="48" a="1"/>
  <c r="EM362" i="48" s="1"/>
  <c r="EK362" i="48" s="1" a="1"/>
  <c r="EK362" i="48" s="1"/>
  <c r="EM363" i="48" a="1"/>
  <c r="EM363" i="48" s="1"/>
  <c r="EK363" i="48" s="1" a="1"/>
  <c r="EK363" i="48" s="1"/>
  <c r="EM364" i="48" a="1"/>
  <c r="EM364" i="48" s="1"/>
  <c r="EK364" i="48" s="1" a="1"/>
  <c r="EK364" i="48" s="1"/>
  <c r="EM365" i="48" a="1"/>
  <c r="EM365" i="48" s="1"/>
  <c r="EK365" i="48" s="1" a="1"/>
  <c r="EK365" i="48" s="1"/>
  <c r="EM366" i="48" a="1"/>
  <c r="EM366" i="48" s="1"/>
  <c r="EK366" i="48" s="1" a="1"/>
  <c r="EK366" i="48" s="1"/>
  <c r="EM367" i="48" a="1"/>
  <c r="EM367" i="48" s="1"/>
  <c r="EK367" i="48" s="1" a="1"/>
  <c r="EK367" i="48" s="1"/>
  <c r="EM368" i="48" a="1"/>
  <c r="EM368" i="48" s="1"/>
  <c r="EK368" i="48" s="1" a="1"/>
  <c r="EK368" i="48" s="1"/>
  <c r="EM369" i="48" a="1"/>
  <c r="EM369" i="48" s="1"/>
  <c r="EK369" i="48" s="1" a="1"/>
  <c r="EK369" i="48" s="1"/>
  <c r="EM370" i="48" a="1"/>
  <c r="EM370" i="48" s="1"/>
  <c r="EK370" i="48" s="1" a="1"/>
  <c r="EK370" i="48" s="1"/>
  <c r="EM371" i="48" a="1"/>
  <c r="EM371" i="48" s="1"/>
  <c r="EK371" i="48" s="1" a="1"/>
  <c r="EK371" i="48" s="1"/>
  <c r="EM372" i="48" a="1"/>
  <c r="EM372" i="48" s="1"/>
  <c r="EK372" i="48" s="1" a="1"/>
  <c r="EK372" i="48" s="1"/>
  <c r="EM373" i="48" a="1"/>
  <c r="EM373" i="48" s="1"/>
  <c r="EK373" i="48" s="1" a="1"/>
  <c r="EK373" i="48" s="1"/>
  <c r="EM374" i="48" a="1"/>
  <c r="EM374" i="48" s="1"/>
  <c r="EK374" i="48" s="1" a="1"/>
  <c r="EK374" i="48" s="1"/>
  <c r="EM375" i="48" a="1"/>
  <c r="EM375" i="48" s="1"/>
  <c r="EK375" i="48" s="1" a="1"/>
  <c r="EK375" i="48" s="1"/>
  <c r="EM376" i="48" a="1"/>
  <c r="EM376" i="48" s="1"/>
  <c r="EK376" i="48" s="1" a="1"/>
  <c r="EK376" i="48" s="1"/>
  <c r="EM377" i="48" a="1"/>
  <c r="EM377" i="48" s="1"/>
  <c r="EK377" i="48" s="1" a="1"/>
  <c r="EK377" i="48" s="1"/>
  <c r="EM378" i="48" a="1"/>
  <c r="EM378" i="48" s="1"/>
  <c r="EK378" i="48" s="1" a="1"/>
  <c r="EK378" i="48" s="1"/>
  <c r="EM379" i="48" a="1"/>
  <c r="EM379" i="48" s="1"/>
  <c r="EK379" i="48" s="1" a="1"/>
  <c r="EK379" i="48" s="1"/>
  <c r="EM380" i="48" a="1"/>
  <c r="EM380" i="48" s="1"/>
  <c r="EK380" i="48" s="1" a="1"/>
  <c r="EK380" i="48" s="1"/>
  <c r="EM381" i="48" a="1"/>
  <c r="EM381" i="48" s="1"/>
  <c r="EK381" i="48" s="1" a="1"/>
  <c r="EK381" i="48" s="1"/>
  <c r="EM382" i="48" a="1"/>
  <c r="EM382" i="48" s="1"/>
  <c r="EK382" i="48" s="1" a="1"/>
  <c r="EK382" i="48" s="1"/>
  <c r="EM383" i="48" a="1"/>
  <c r="EM383" i="48" s="1"/>
  <c r="EK383" i="48" s="1" a="1"/>
  <c r="EK383" i="48" s="1"/>
  <c r="EM384" i="48" a="1"/>
  <c r="EM384" i="48" s="1"/>
  <c r="EK384" i="48" s="1" a="1"/>
  <c r="EK384" i="48" s="1"/>
  <c r="EM385" i="48" a="1"/>
  <c r="EM385" i="48" s="1"/>
  <c r="EK385" i="48" s="1" a="1"/>
  <c r="EK385" i="48" s="1"/>
  <c r="EM386" i="48" a="1"/>
  <c r="EM386" i="48" s="1"/>
  <c r="EK386" i="48" s="1" a="1"/>
  <c r="EK386" i="48" s="1"/>
  <c r="EM387" i="48" a="1"/>
  <c r="EM387" i="48" s="1"/>
  <c r="EK387" i="48" s="1" a="1"/>
  <c r="EK387" i="48" s="1"/>
  <c r="EM388" i="48" a="1"/>
  <c r="EM388" i="48" s="1"/>
  <c r="EK388" i="48" s="1" a="1"/>
  <c r="EK388" i="48" s="1"/>
  <c r="EM389" i="48" a="1"/>
  <c r="EM389" i="48" s="1"/>
  <c r="EK389" i="48" s="1" a="1"/>
  <c r="EK389" i="48" s="1"/>
  <c r="EM390" i="48" a="1"/>
  <c r="EM390" i="48" s="1"/>
  <c r="EK390" i="48" s="1" a="1"/>
  <c r="EK390" i="48" s="1"/>
  <c r="EM391" i="48" a="1"/>
  <c r="EM391" i="48" s="1"/>
  <c r="EK391" i="48" s="1" a="1"/>
  <c r="EK391" i="48" s="1"/>
  <c r="EM392" i="48" a="1"/>
  <c r="EM392" i="48" s="1"/>
  <c r="EK392" i="48" s="1" a="1"/>
  <c r="EK392" i="48" s="1"/>
  <c r="EM393" i="48" a="1"/>
  <c r="EM393" i="48" s="1"/>
  <c r="EK393" i="48" s="1" a="1"/>
  <c r="EK393" i="48" s="1"/>
  <c r="EM394" i="48" a="1"/>
  <c r="EM394" i="48" s="1"/>
  <c r="EK394" i="48" s="1" a="1"/>
  <c r="EK394" i="48" s="1"/>
  <c r="EM395" i="48" a="1"/>
  <c r="EM395" i="48" s="1"/>
  <c r="EK395" i="48" s="1" a="1"/>
  <c r="EK395" i="48" s="1"/>
  <c r="EM396" i="48" a="1"/>
  <c r="EM396" i="48" s="1"/>
  <c r="EK396" i="48" s="1" a="1"/>
  <c r="EK396" i="48" s="1"/>
  <c r="EM397" i="48" a="1"/>
  <c r="EM397" i="48" s="1"/>
  <c r="EK397" i="48" s="1" a="1"/>
  <c r="EK397" i="48" s="1"/>
  <c r="EM398" i="48" a="1"/>
  <c r="EM398" i="48" s="1"/>
  <c r="EK398" i="48" s="1" a="1"/>
  <c r="EK398" i="48" s="1"/>
  <c r="EM399" i="48" a="1"/>
  <c r="EM399" i="48" s="1"/>
  <c r="EK399" i="48" s="1" a="1"/>
  <c r="EK399" i="48" s="1"/>
  <c r="EM400" i="48" a="1"/>
  <c r="EM400" i="48" s="1"/>
  <c r="EK400" i="48" s="1" a="1"/>
  <c r="EK400" i="48" s="1"/>
  <c r="EM401" i="48" a="1"/>
  <c r="EM401" i="48" s="1"/>
  <c r="EK401" i="48" s="1" a="1"/>
  <c r="EK401" i="48" s="1"/>
  <c r="EM402" i="48" a="1"/>
  <c r="EM402" i="48" s="1"/>
  <c r="EK402" i="48" s="1" a="1"/>
  <c r="EK402" i="48" s="1"/>
  <c r="EM403" i="48" a="1"/>
  <c r="EM403" i="48" s="1"/>
  <c r="EK403" i="48" s="1" a="1"/>
  <c r="EK403" i="48" s="1"/>
  <c r="EM404" i="48" a="1"/>
  <c r="EM404" i="48" s="1"/>
  <c r="EK404" i="48" s="1" a="1"/>
  <c r="EK404" i="48" s="1"/>
  <c r="EM405" i="48" a="1"/>
  <c r="EM405" i="48" s="1"/>
  <c r="EK405" i="48" s="1" a="1"/>
  <c r="EK405" i="48" s="1"/>
  <c r="EM406" i="48" a="1"/>
  <c r="EM406" i="48" s="1"/>
  <c r="EK406" i="48" s="1" a="1"/>
  <c r="EK406" i="48" s="1"/>
  <c r="EM407" i="48" a="1"/>
  <c r="EM407" i="48" s="1"/>
  <c r="EK407" i="48" s="1" a="1"/>
  <c r="EK407" i="48" s="1"/>
  <c r="EM408" i="48" a="1"/>
  <c r="EM408" i="48" s="1"/>
  <c r="EK408" i="48" s="1" a="1"/>
  <c r="EK408" i="48" s="1"/>
  <c r="EM409" i="48" a="1"/>
  <c r="EM409" i="48" s="1"/>
  <c r="EK409" i="48" s="1" a="1"/>
  <c r="EK409" i="48" s="1"/>
  <c r="EM410" i="48" a="1"/>
  <c r="EM410" i="48" s="1"/>
  <c r="EK410" i="48" s="1" a="1"/>
  <c r="EK410" i="48" s="1"/>
  <c r="EM411" i="48" a="1"/>
  <c r="EM411" i="48" s="1"/>
  <c r="EK411" i="48" s="1" a="1"/>
  <c r="EK411" i="48" s="1"/>
  <c r="EM412" i="48" a="1"/>
  <c r="EM412" i="48" s="1"/>
  <c r="EK412" i="48" s="1" a="1"/>
  <c r="EK412" i="48" s="1"/>
  <c r="EM413" i="48" a="1"/>
  <c r="EM413" i="48" s="1"/>
  <c r="EK413" i="48" s="1" a="1"/>
  <c r="EK413" i="48" s="1"/>
  <c r="EM414" i="48" a="1"/>
  <c r="EM414" i="48" s="1"/>
  <c r="EK414" i="48" s="1" a="1"/>
  <c r="EK414" i="48" s="1"/>
  <c r="EM415" i="48" a="1"/>
  <c r="EM415" i="48" s="1"/>
  <c r="EK415" i="48" s="1" a="1"/>
  <c r="EK415" i="48" s="1"/>
  <c r="EM416" i="48" a="1"/>
  <c r="EM416" i="48" s="1"/>
  <c r="EK416" i="48" s="1" a="1"/>
  <c r="EK416" i="48" s="1"/>
  <c r="EM417" i="48" a="1"/>
  <c r="EM417" i="48" s="1"/>
  <c r="EK417" i="48" s="1" a="1"/>
  <c r="EK417" i="48" s="1"/>
  <c r="EM418" i="48" a="1"/>
  <c r="EM418" i="48" s="1"/>
  <c r="EK418" i="48" s="1" a="1"/>
  <c r="EK418" i="48" s="1"/>
  <c r="EM419" i="48" a="1"/>
  <c r="EM419" i="48" s="1"/>
  <c r="EK419" i="48" s="1" a="1"/>
  <c r="EK419" i="48" s="1"/>
  <c r="EM420" i="48" a="1"/>
  <c r="EM420" i="48" s="1"/>
  <c r="EK420" i="48" s="1" a="1"/>
  <c r="EK420" i="48" s="1"/>
  <c r="EM421" i="48" a="1"/>
  <c r="EM421" i="48" s="1"/>
  <c r="EK421" i="48" s="1" a="1"/>
  <c r="EK421" i="48" s="1"/>
  <c r="EM422" i="48" a="1"/>
  <c r="EM422" i="48" s="1"/>
  <c r="EK422" i="48" s="1" a="1"/>
  <c r="EK422" i="48" s="1"/>
  <c r="EM423" i="48" a="1"/>
  <c r="EM423" i="48" s="1"/>
  <c r="EK423" i="48" s="1" a="1"/>
  <c r="EK423" i="48" s="1"/>
  <c r="EM424" i="48" a="1"/>
  <c r="EM424" i="48" s="1"/>
  <c r="EK424" i="48" s="1" a="1"/>
  <c r="EK424" i="48" s="1"/>
  <c r="EM425" i="48" a="1"/>
  <c r="EM425" i="48" s="1"/>
  <c r="EK425" i="48" s="1" a="1"/>
  <c r="EK425" i="48" s="1"/>
  <c r="EM426" i="48" a="1"/>
  <c r="EM426" i="48" s="1"/>
  <c r="EK426" i="48" s="1" a="1"/>
  <c r="EK426" i="48" s="1"/>
  <c r="EM427" i="48" a="1"/>
  <c r="EM427" i="48" s="1"/>
  <c r="EK427" i="48" s="1" a="1"/>
  <c r="EK427" i="48" s="1"/>
  <c r="EM428" i="48" a="1"/>
  <c r="EM428" i="48" s="1"/>
  <c r="EK428" i="48" s="1" a="1"/>
  <c r="EK428" i="48" s="1"/>
  <c r="EM429" i="48" a="1"/>
  <c r="EM429" i="48" s="1"/>
  <c r="EK429" i="48" s="1" a="1"/>
  <c r="EK429" i="48" s="1"/>
  <c r="EM430" i="48" a="1"/>
  <c r="EM430" i="48" s="1"/>
  <c r="EK430" i="48" s="1" a="1"/>
  <c r="EK430" i="48" s="1"/>
  <c r="EM431" i="48" a="1"/>
  <c r="EM431" i="48" s="1"/>
  <c r="EK431" i="48" s="1" a="1"/>
  <c r="EK431" i="48" s="1"/>
  <c r="EM432" i="48" a="1"/>
  <c r="EM432" i="48" s="1"/>
  <c r="EK432" i="48" s="1" a="1"/>
  <c r="EK432" i="48" s="1"/>
  <c r="EM433" i="48" a="1"/>
  <c r="EM433" i="48" s="1"/>
  <c r="EK433" i="48" s="1" a="1"/>
  <c r="EK433" i="48" s="1"/>
  <c r="EM434" i="48" a="1"/>
  <c r="EM434" i="48" s="1"/>
  <c r="EK434" i="48" s="1" a="1"/>
  <c r="EK434" i="48" s="1"/>
  <c r="EM435" i="48" a="1"/>
  <c r="EM435" i="48" s="1"/>
  <c r="EK435" i="48" s="1" a="1"/>
  <c r="EK435" i="48" s="1"/>
  <c r="EM436" i="48" a="1"/>
  <c r="EM436" i="48" s="1"/>
  <c r="EK436" i="48" s="1" a="1"/>
  <c r="EK436" i="48" s="1"/>
  <c r="EM437" i="48" a="1"/>
  <c r="EM437" i="48" s="1"/>
  <c r="EK437" i="48" s="1" a="1"/>
  <c r="EK437" i="48" s="1"/>
  <c r="EM438" i="48" a="1"/>
  <c r="EM438" i="48" s="1"/>
  <c r="EK438" i="48" s="1" a="1"/>
  <c r="EK438" i="48" s="1"/>
  <c r="EM439" i="48" a="1"/>
  <c r="EM439" i="48" s="1"/>
  <c r="EK439" i="48" s="1" a="1"/>
  <c r="EK439" i="48" s="1"/>
  <c r="EM440" i="48" a="1"/>
  <c r="EM440" i="48" s="1"/>
  <c r="EK440" i="48" s="1" a="1"/>
  <c r="EK440" i="48" s="1"/>
  <c r="EM441" i="48" a="1"/>
  <c r="EM441" i="48" s="1"/>
  <c r="EK441" i="48" s="1" a="1"/>
  <c r="EK441" i="48" s="1"/>
  <c r="EM442" i="48" a="1"/>
  <c r="EM442" i="48" s="1"/>
  <c r="EK442" i="48" s="1" a="1"/>
  <c r="EK442" i="48" s="1"/>
  <c r="EM443" i="48" a="1"/>
  <c r="EM443" i="48" s="1"/>
  <c r="EK443" i="48" s="1" a="1"/>
  <c r="EK443" i="48" s="1"/>
  <c r="EM444" i="48" a="1"/>
  <c r="EM444" i="48" s="1"/>
  <c r="EK444" i="48" s="1" a="1"/>
  <c r="EK444" i="48" s="1"/>
  <c r="EM445" i="48" a="1"/>
  <c r="EM445" i="48" s="1"/>
  <c r="EK445" i="48" s="1" a="1"/>
  <c r="EK445" i="48" s="1"/>
  <c r="EM446" i="48" a="1"/>
  <c r="EM446" i="48" s="1"/>
  <c r="EK446" i="48" s="1" a="1"/>
  <c r="EK446" i="48" s="1"/>
  <c r="EM447" i="48" a="1"/>
  <c r="EM447" i="48" s="1"/>
  <c r="EK447" i="48" s="1" a="1"/>
  <c r="EK447" i="48" s="1"/>
  <c r="EM448" i="48" a="1"/>
  <c r="EM448" i="48" s="1"/>
  <c r="EK448" i="48" s="1" a="1"/>
  <c r="EK448" i="48" s="1"/>
  <c r="EM449" i="48" a="1"/>
  <c r="EM449" i="48" s="1"/>
  <c r="EK449" i="48" s="1" a="1"/>
  <c r="EK449" i="48" s="1"/>
  <c r="EM450" i="48" a="1"/>
  <c r="EM450" i="48" s="1"/>
  <c r="EK450" i="48" s="1" a="1"/>
  <c r="EK450" i="48" s="1"/>
  <c r="EM451" i="48" a="1"/>
  <c r="EM451" i="48" s="1"/>
  <c r="EK451" i="48" s="1" a="1"/>
  <c r="EK451" i="48" s="1"/>
  <c r="EM452" i="48" a="1"/>
  <c r="EM452" i="48" s="1"/>
  <c r="EK452" i="48" s="1" a="1"/>
  <c r="EK452" i="48" s="1"/>
  <c r="EM453" i="48" a="1"/>
  <c r="EM453" i="48" s="1"/>
  <c r="EK453" i="48" s="1" a="1"/>
  <c r="EK453" i="48" s="1"/>
  <c r="EM454" i="48" a="1"/>
  <c r="EM454" i="48" s="1"/>
  <c r="EK454" i="48" s="1" a="1"/>
  <c r="EK454" i="48" s="1"/>
  <c r="EM455" i="48" a="1"/>
  <c r="EM455" i="48" s="1"/>
  <c r="EK455" i="48" s="1" a="1"/>
  <c r="EK455" i="48" s="1"/>
  <c r="EM456" i="48" a="1"/>
  <c r="EM456" i="48" s="1"/>
  <c r="EK456" i="48" s="1" a="1"/>
  <c r="EK456" i="48" s="1"/>
  <c r="EM457" i="48" a="1"/>
  <c r="EM457" i="48" s="1"/>
  <c r="EK457" i="48" s="1" a="1"/>
  <c r="EK457" i="48" s="1"/>
  <c r="EM458" i="48" a="1"/>
  <c r="EM458" i="48" s="1"/>
  <c r="EK458" i="48" s="1" a="1"/>
  <c r="EK458" i="48" s="1"/>
  <c r="EM459" i="48" a="1"/>
  <c r="EM459" i="48" s="1"/>
  <c r="EK459" i="48" s="1" a="1"/>
  <c r="EK459" i="48" s="1"/>
  <c r="EM460" i="48" a="1"/>
  <c r="EM460" i="48" s="1"/>
  <c r="EK460" i="48" s="1" a="1"/>
  <c r="EK460" i="48" s="1"/>
  <c r="EM461" i="48" a="1"/>
  <c r="EM461" i="48" s="1"/>
  <c r="EK461" i="48" s="1" a="1"/>
  <c r="EK461" i="48" s="1"/>
  <c r="EM462" i="48" a="1"/>
  <c r="EM462" i="48" s="1"/>
  <c r="EK462" i="48" s="1" a="1"/>
  <c r="EK462" i="48" s="1"/>
  <c r="EM463" i="48" a="1"/>
  <c r="EM463" i="48" s="1"/>
  <c r="EK463" i="48" s="1" a="1"/>
  <c r="EK463" i="48" s="1"/>
  <c r="EM464" i="48" a="1"/>
  <c r="EM464" i="48" s="1"/>
  <c r="EK464" i="48" s="1" a="1"/>
  <c r="EK464" i="48" s="1"/>
  <c r="EM465" i="48" a="1"/>
  <c r="EM465" i="48" s="1"/>
  <c r="EK465" i="48" s="1" a="1"/>
  <c r="EK465" i="48" s="1"/>
  <c r="EM466" i="48" a="1"/>
  <c r="EM466" i="48" s="1"/>
  <c r="EK466" i="48" s="1" a="1"/>
  <c r="EK466" i="48" s="1"/>
  <c r="EM467" i="48" a="1"/>
  <c r="EM467" i="48" s="1"/>
  <c r="EK467" i="48" s="1" a="1"/>
  <c r="EK467" i="48" s="1"/>
  <c r="EM468" i="48" a="1"/>
  <c r="EM468" i="48" s="1"/>
  <c r="EK468" i="48" s="1" a="1"/>
  <c r="EK468" i="48" s="1"/>
  <c r="EM469" i="48" a="1"/>
  <c r="EM469" i="48" s="1"/>
  <c r="EK469" i="48" s="1" a="1"/>
  <c r="EK469" i="48" s="1"/>
  <c r="EM470" i="48" a="1"/>
  <c r="EM470" i="48" s="1"/>
  <c r="EK470" i="48" s="1" a="1"/>
  <c r="EK470" i="48" s="1"/>
  <c r="EM471" i="48" a="1"/>
  <c r="EM471" i="48" s="1"/>
  <c r="EK471" i="48" s="1" a="1"/>
  <c r="EK471" i="48" s="1"/>
  <c r="EM472" i="48" a="1"/>
  <c r="EM472" i="48" s="1"/>
  <c r="EK472" i="48" s="1" a="1"/>
  <c r="EK472" i="48" s="1"/>
  <c r="EM473" i="48" a="1"/>
  <c r="EM473" i="48" s="1"/>
  <c r="EK473" i="48" s="1" a="1"/>
  <c r="EK473" i="48" s="1"/>
  <c r="EM474" i="48" a="1"/>
  <c r="EM474" i="48" s="1"/>
  <c r="EK474" i="48" s="1" a="1"/>
  <c r="EK474" i="48" s="1"/>
  <c r="EM475" i="48" a="1"/>
  <c r="EM475" i="48" s="1"/>
  <c r="EK475" i="48" s="1" a="1"/>
  <c r="EK475" i="48" s="1"/>
  <c r="EM476" i="48" a="1"/>
  <c r="EM476" i="48" s="1"/>
  <c r="EK476" i="48" s="1" a="1"/>
  <c r="EK476" i="48" s="1"/>
  <c r="EM477" i="48" a="1"/>
  <c r="EM477" i="48" s="1"/>
  <c r="EK477" i="48" s="1" a="1"/>
  <c r="EK477" i="48" s="1"/>
  <c r="EM478" i="48" a="1"/>
  <c r="EM478" i="48" s="1"/>
  <c r="EK478" i="48" s="1" a="1"/>
  <c r="EK478" i="48" s="1"/>
  <c r="EM479" i="48" a="1"/>
  <c r="EM479" i="48" s="1"/>
  <c r="EK479" i="48" s="1" a="1"/>
  <c r="EK479" i="48" s="1"/>
  <c r="EM480" i="48" a="1"/>
  <c r="EM480" i="48" s="1"/>
  <c r="EK480" i="48" s="1" a="1"/>
  <c r="EK480" i="48" s="1"/>
  <c r="EM481" i="48" a="1"/>
  <c r="EM481" i="48" s="1"/>
  <c r="EK481" i="48" s="1" a="1"/>
  <c r="EK481" i="48" s="1"/>
  <c r="EM482" i="48" a="1"/>
  <c r="EM482" i="48" s="1"/>
  <c r="EK482" i="48" s="1" a="1"/>
  <c r="EK482" i="48" s="1"/>
  <c r="EM483" i="48" a="1"/>
  <c r="EM483" i="48" s="1"/>
  <c r="EK483" i="48" s="1" a="1"/>
  <c r="EK483" i="48" s="1"/>
  <c r="EM484" i="48" a="1"/>
  <c r="EM484" i="48" s="1"/>
  <c r="EK484" i="48" s="1" a="1"/>
  <c r="EK484" i="48" s="1"/>
  <c r="EM485" i="48" a="1"/>
  <c r="EM485" i="48" s="1"/>
  <c r="EK485" i="48" s="1" a="1"/>
  <c r="EK485" i="48" s="1"/>
  <c r="EM486" i="48" a="1"/>
  <c r="EM486" i="48" s="1"/>
  <c r="EK486" i="48" s="1" a="1"/>
  <c r="EK486" i="48" s="1"/>
  <c r="EM487" i="48" a="1"/>
  <c r="EM487" i="48" s="1"/>
  <c r="EK487" i="48" s="1" a="1"/>
  <c r="EK487" i="48" s="1"/>
  <c r="EM488" i="48" a="1"/>
  <c r="EM488" i="48" s="1"/>
  <c r="EK488" i="48" s="1" a="1"/>
  <c r="EK488" i="48" s="1"/>
  <c r="EM489" i="48" a="1"/>
  <c r="EM489" i="48" s="1"/>
  <c r="EK489" i="48" s="1" a="1"/>
  <c r="EK489" i="48" s="1"/>
  <c r="EM490" i="48" a="1"/>
  <c r="EM490" i="48" s="1"/>
  <c r="EK490" i="48" s="1" a="1"/>
  <c r="EK490" i="48" s="1"/>
  <c r="EM491" i="48" a="1"/>
  <c r="EM491" i="48" s="1"/>
  <c r="EK491" i="48" s="1" a="1"/>
  <c r="EK491" i="48" s="1"/>
  <c r="EM492" i="48" a="1"/>
  <c r="EM492" i="48" s="1"/>
  <c r="EK492" i="48" s="1" a="1"/>
  <c r="EK492" i="48" s="1"/>
  <c r="EM493" i="48" a="1"/>
  <c r="EM493" i="48" s="1"/>
  <c r="EK493" i="48" s="1" a="1"/>
  <c r="EK493" i="48" s="1"/>
  <c r="EM494" i="48" a="1"/>
  <c r="EM494" i="48" s="1"/>
  <c r="EK494" i="48" s="1" a="1"/>
  <c r="EK494" i="48" s="1"/>
  <c r="EM495" i="48" a="1"/>
  <c r="EM495" i="48" s="1"/>
  <c r="EK495" i="48" s="1" a="1"/>
  <c r="EK495" i="48" s="1"/>
  <c r="EM496" i="48" a="1"/>
  <c r="EM496" i="48" s="1"/>
  <c r="EK496" i="48" s="1" a="1"/>
  <c r="EK496" i="48" s="1"/>
  <c r="EM497" i="48" a="1"/>
  <c r="EM497" i="48" s="1"/>
  <c r="EK497" i="48" s="1" a="1"/>
  <c r="EK497" i="48" s="1"/>
  <c r="EM498" i="48" a="1"/>
  <c r="EM498" i="48" s="1"/>
  <c r="EK498" i="48" s="1" a="1"/>
  <c r="EK498" i="48" s="1"/>
  <c r="EM499" i="48" a="1"/>
  <c r="EM499" i="48" s="1"/>
  <c r="EK499" i="48" s="1" a="1"/>
  <c r="EK499" i="48" s="1"/>
  <c r="EM500" i="48" a="1"/>
  <c r="EM500" i="48" s="1"/>
  <c r="EK500" i="48" s="1" a="1"/>
  <c r="EK500" i="48" s="1"/>
  <c r="EM501" i="48" a="1"/>
  <c r="EM501" i="48" s="1"/>
  <c r="EK501" i="48" s="1" a="1"/>
  <c r="EK501" i="48" s="1"/>
  <c r="EM502" i="48" a="1"/>
  <c r="EM502" i="48" s="1"/>
  <c r="EK502" i="48" s="1" a="1"/>
  <c r="EK502" i="48" s="1"/>
  <c r="EM503" i="48" a="1"/>
  <c r="EM503" i="48" s="1"/>
  <c r="EK503" i="48" s="1" a="1"/>
  <c r="EK503" i="48" s="1"/>
  <c r="EM504" i="48" a="1"/>
  <c r="EM504" i="48" s="1"/>
  <c r="EK504" i="48" s="1" a="1"/>
  <c r="EK504" i="48" s="1"/>
  <c r="EM505" i="48" a="1"/>
  <c r="EM505" i="48" s="1"/>
  <c r="EK505" i="48" s="1" a="1"/>
  <c r="EK505" i="48" s="1"/>
  <c r="EM506" i="48" a="1"/>
  <c r="EM506" i="48" s="1"/>
  <c r="EK506" i="48" s="1" a="1"/>
  <c r="EK506" i="48" s="1"/>
  <c r="EM507" i="48" a="1"/>
  <c r="EM507" i="48" s="1"/>
  <c r="EK507" i="48" s="1" a="1"/>
  <c r="EK507" i="48" s="1"/>
  <c r="EM508" i="48" a="1"/>
  <c r="EM508" i="48" s="1"/>
  <c r="EK508" i="48" s="1" a="1"/>
  <c r="EK508" i="48" s="1"/>
  <c r="EM509" i="48" a="1"/>
  <c r="EM509" i="48" s="1"/>
  <c r="EK509" i="48" s="1" a="1"/>
  <c r="EK509" i="48" s="1"/>
  <c r="EM510" i="48" a="1"/>
  <c r="EM510" i="48" s="1"/>
  <c r="EK510" i="48" s="1" a="1"/>
  <c r="EK510" i="48" s="1"/>
  <c r="EM511" i="48" a="1"/>
  <c r="EM511" i="48" s="1"/>
  <c r="EK511" i="48" s="1" a="1"/>
  <c r="EK511" i="48" s="1"/>
  <c r="EM512" i="48" a="1"/>
  <c r="EM512" i="48" s="1"/>
  <c r="EK512" i="48" s="1" a="1"/>
  <c r="EK512" i="48" s="1"/>
  <c r="EM513" i="48" a="1"/>
  <c r="EM513" i="48" s="1"/>
  <c r="EK513" i="48" s="1" a="1"/>
  <c r="EK513" i="48" s="1"/>
  <c r="EM514" i="48" a="1"/>
  <c r="EM514" i="48" s="1"/>
  <c r="EK514" i="48" s="1" a="1"/>
  <c r="EK514" i="48" s="1"/>
  <c r="EM515" i="48" a="1"/>
  <c r="EM515" i="48" s="1"/>
  <c r="EK515" i="48" s="1" a="1"/>
  <c r="EK515" i="48" s="1"/>
  <c r="EM516" i="48" a="1"/>
  <c r="EM516" i="48" s="1"/>
  <c r="EK516" i="48" s="1" a="1"/>
  <c r="EK516" i="48" s="1"/>
  <c r="EM517" i="48" a="1"/>
  <c r="EM517" i="48" s="1"/>
  <c r="EK517" i="48" s="1" a="1"/>
  <c r="EK517" i="48" s="1"/>
  <c r="EM518" i="48" a="1"/>
  <c r="EM518" i="48" s="1"/>
  <c r="EK518" i="48" s="1" a="1"/>
  <c r="EK518" i="48" s="1"/>
  <c r="EM519" i="48" a="1"/>
  <c r="EM519" i="48" s="1"/>
  <c r="EK519" i="48" s="1" a="1"/>
  <c r="EK519" i="48" s="1"/>
  <c r="EM520" i="48" a="1"/>
  <c r="EM520" i="48" s="1"/>
  <c r="EK520" i="48" s="1" a="1"/>
  <c r="EK520" i="48" s="1"/>
  <c r="EM521" i="48" a="1"/>
  <c r="EM521" i="48" s="1"/>
  <c r="EK521" i="48" s="1" a="1"/>
  <c r="EK521" i="48" s="1"/>
  <c r="EM522" i="48" a="1"/>
  <c r="EM522" i="48" s="1"/>
  <c r="EK522" i="48" s="1" a="1"/>
  <c r="EK522" i="48" s="1"/>
  <c r="EM523" i="48" a="1"/>
  <c r="EM523" i="48" s="1"/>
  <c r="EK523" i="48" s="1" a="1"/>
  <c r="EK523" i="48" s="1"/>
  <c r="EM524" i="48" a="1"/>
  <c r="EM524" i="48" s="1"/>
  <c r="EK524" i="48" s="1" a="1"/>
  <c r="EK524" i="48" s="1"/>
  <c r="EM525" i="48" a="1"/>
  <c r="EM525" i="48" s="1"/>
  <c r="EK525" i="48" s="1" a="1"/>
  <c r="EK525" i="48" s="1"/>
  <c r="EM526" i="48" a="1"/>
  <c r="EM526" i="48" s="1"/>
  <c r="EK526" i="48" s="1" a="1"/>
  <c r="EK526" i="48" s="1"/>
  <c r="EM527" i="48" a="1"/>
  <c r="EM527" i="48" s="1"/>
  <c r="EK527" i="48" s="1" a="1"/>
  <c r="EK527" i="48" s="1"/>
  <c r="EM528" i="48" a="1"/>
  <c r="EM528" i="48" s="1"/>
  <c r="EK528" i="48" s="1" a="1"/>
  <c r="EK528" i="48" s="1"/>
  <c r="EM529" i="48" a="1"/>
  <c r="EM529" i="48" s="1"/>
  <c r="EK529" i="48" s="1" a="1"/>
  <c r="EK529" i="48" s="1"/>
  <c r="EM530" i="48" a="1"/>
  <c r="EM530" i="48" s="1"/>
  <c r="EK530" i="48" s="1" a="1"/>
  <c r="EK530" i="48" s="1"/>
  <c r="EM531" i="48" a="1"/>
  <c r="EM531" i="48" s="1"/>
  <c r="EK531" i="48" s="1" a="1"/>
  <c r="EK531" i="48" s="1"/>
  <c r="EM532" i="48" a="1"/>
  <c r="EM532" i="48" s="1"/>
  <c r="EK532" i="48" s="1" a="1"/>
  <c r="EK532" i="48" s="1"/>
  <c r="EM533" i="48" a="1"/>
  <c r="EM533" i="48" s="1"/>
  <c r="EK533" i="48" s="1" a="1"/>
  <c r="EK533" i="48" s="1"/>
  <c r="EM534" i="48" a="1"/>
  <c r="EM534" i="48" s="1"/>
  <c r="EK534" i="48" s="1" a="1"/>
  <c r="EK534" i="48" s="1"/>
  <c r="EM535" i="48" a="1"/>
  <c r="EM535" i="48" s="1"/>
  <c r="EK535" i="48" s="1" a="1"/>
  <c r="EK535" i="48" s="1"/>
  <c r="EM536" i="48" a="1"/>
  <c r="EM536" i="48" s="1"/>
  <c r="EK536" i="48" s="1" a="1"/>
  <c r="EK536" i="48" s="1"/>
  <c r="EM537" i="48" a="1"/>
  <c r="EM537" i="48" s="1"/>
  <c r="EK537" i="48" s="1" a="1"/>
  <c r="EK537" i="48" s="1"/>
  <c r="EM538" i="48" a="1"/>
  <c r="EM538" i="48" s="1"/>
  <c r="EK538" i="48" s="1" a="1"/>
  <c r="EK538" i="48" s="1"/>
  <c r="EM539" i="48" a="1"/>
  <c r="EM539" i="48" s="1"/>
  <c r="EK539" i="48" s="1" a="1"/>
  <c r="EK539" i="48" s="1"/>
  <c r="EM540" i="48" a="1"/>
  <c r="EM540" i="48" s="1"/>
  <c r="EK540" i="48" s="1" a="1"/>
  <c r="EK540" i="48" s="1"/>
  <c r="EM541" i="48" a="1"/>
  <c r="EM541" i="48" s="1"/>
  <c r="EK541" i="48" s="1" a="1"/>
  <c r="EK541" i="48" s="1"/>
  <c r="EM542" i="48" a="1"/>
  <c r="EM542" i="48" s="1"/>
  <c r="EK542" i="48" s="1" a="1"/>
  <c r="EK542" i="48" s="1"/>
  <c r="EM543" i="48" a="1"/>
  <c r="EM543" i="48" s="1"/>
  <c r="EK543" i="48" s="1" a="1"/>
  <c r="EK543" i="48" s="1"/>
  <c r="EM544" i="48" a="1"/>
  <c r="EM544" i="48" s="1"/>
  <c r="EK544" i="48" s="1" a="1"/>
  <c r="EK544" i="48" s="1"/>
  <c r="EM545" i="48" a="1"/>
  <c r="EM545" i="48" s="1"/>
  <c r="EK545" i="48" s="1" a="1"/>
  <c r="EK545" i="48" s="1"/>
  <c r="EM546" i="48" a="1"/>
  <c r="EM546" i="48" s="1"/>
  <c r="EK546" i="48" s="1" a="1"/>
  <c r="EK546" i="48" s="1"/>
  <c r="EM547" i="48" a="1"/>
  <c r="EM547" i="48" s="1"/>
  <c r="EK547" i="48" s="1" a="1"/>
  <c r="EK547" i="48" s="1"/>
  <c r="EM548" i="48" a="1"/>
  <c r="EM548" i="48" s="1"/>
  <c r="EK548" i="48" s="1" a="1"/>
  <c r="EK548" i="48" s="1"/>
  <c r="EM549" i="48" a="1"/>
  <c r="EM549" i="48" s="1"/>
  <c r="EK549" i="48" s="1" a="1"/>
  <c r="EK549" i="48" s="1"/>
  <c r="EM550" i="48" a="1"/>
  <c r="EM550" i="48" s="1"/>
  <c r="EK550" i="48" s="1" a="1"/>
  <c r="EK550" i="48" s="1"/>
  <c r="EM551" i="48" a="1"/>
  <c r="EM551" i="48" s="1"/>
  <c r="EK551" i="48" s="1" a="1"/>
  <c r="EK551" i="48" s="1"/>
  <c r="EM552" i="48" a="1"/>
  <c r="EM552" i="48" s="1"/>
  <c r="EK552" i="48" s="1" a="1"/>
  <c r="EK552" i="48" s="1"/>
  <c r="EM553" i="48" a="1"/>
  <c r="EM553" i="48" s="1"/>
  <c r="EK553" i="48" s="1" a="1"/>
  <c r="EK553" i="48" s="1"/>
  <c r="EM554" i="48" a="1"/>
  <c r="EM554" i="48" s="1"/>
  <c r="EK554" i="48" s="1" a="1"/>
  <c r="EK554" i="48" s="1"/>
  <c r="EM555" i="48" a="1"/>
  <c r="EM555" i="48" s="1"/>
  <c r="EK555" i="48" s="1" a="1"/>
  <c r="EK555" i="48" s="1"/>
  <c r="EM556" i="48" a="1"/>
  <c r="EM556" i="48" s="1"/>
  <c r="EK556" i="48" s="1" a="1"/>
  <c r="EK556" i="48" s="1"/>
  <c r="EM557" i="48" a="1"/>
  <c r="EM557" i="48" s="1"/>
  <c r="EK557" i="48" s="1" a="1"/>
  <c r="EK557" i="48" s="1"/>
  <c r="EM558" i="48" a="1"/>
  <c r="EM558" i="48" s="1"/>
  <c r="EK558" i="48" s="1" a="1"/>
  <c r="EK558" i="48" s="1"/>
  <c r="EM559" i="48" a="1"/>
  <c r="EM559" i="48" s="1"/>
  <c r="EK559" i="48" s="1" a="1"/>
  <c r="EK559" i="48" s="1"/>
  <c r="EM560" i="48" a="1"/>
  <c r="EM560" i="48" s="1"/>
  <c r="EK560" i="48" s="1" a="1"/>
  <c r="EK560" i="48" s="1"/>
  <c r="EM561" i="48" a="1"/>
  <c r="EM561" i="48" s="1"/>
  <c r="EK561" i="48" s="1" a="1"/>
  <c r="EK561" i="48" s="1"/>
  <c r="EM562" i="48" a="1"/>
  <c r="EM562" i="48" s="1"/>
  <c r="EK562" i="48" s="1" a="1"/>
  <c r="EK562" i="48" s="1"/>
  <c r="EM563" i="48" a="1"/>
  <c r="EM563" i="48" s="1"/>
  <c r="EK563" i="48" s="1" a="1"/>
  <c r="EK563" i="48" s="1"/>
  <c r="EM564" i="48" a="1"/>
  <c r="EM564" i="48" s="1"/>
  <c r="EK564" i="48" s="1" a="1"/>
  <c r="EK564" i="48" s="1"/>
  <c r="EM565" i="48" a="1"/>
  <c r="EM565" i="48" s="1"/>
  <c r="EK565" i="48" s="1" a="1"/>
  <c r="EK565" i="48" s="1"/>
  <c r="EM566" i="48" a="1"/>
  <c r="EM566" i="48" s="1"/>
  <c r="EK566" i="48" s="1" a="1"/>
  <c r="EK566" i="48" s="1"/>
  <c r="EM567" i="48" a="1"/>
  <c r="EM567" i="48" s="1"/>
  <c r="EK567" i="48" s="1" a="1"/>
  <c r="EK567" i="48" s="1"/>
  <c r="EM568" i="48" a="1"/>
  <c r="EM568" i="48" s="1"/>
  <c r="EK568" i="48" s="1" a="1"/>
  <c r="EK568" i="48" s="1"/>
  <c r="EM569" i="48" a="1"/>
  <c r="EM569" i="48" s="1"/>
  <c r="EK569" i="48" s="1" a="1"/>
  <c r="EK569" i="48" s="1"/>
  <c r="EM570" i="48" a="1"/>
  <c r="EM570" i="48" s="1"/>
  <c r="EK570" i="48" s="1" a="1"/>
  <c r="EK570" i="48" s="1"/>
  <c r="EM571" i="48" a="1"/>
  <c r="EM571" i="48" s="1"/>
  <c r="EK571" i="48" s="1" a="1"/>
  <c r="EK571" i="48" s="1"/>
  <c r="EM572" i="48" a="1"/>
  <c r="EM572" i="48" s="1"/>
  <c r="EK572" i="48" s="1" a="1"/>
  <c r="EK572" i="48" s="1"/>
  <c r="EM573" i="48" a="1"/>
  <c r="EM573" i="48" s="1"/>
  <c r="EK573" i="48" s="1" a="1"/>
  <c r="EK573" i="48" s="1"/>
  <c r="EM574" i="48" a="1"/>
  <c r="EM574" i="48" s="1"/>
  <c r="EK574" i="48" s="1" a="1"/>
  <c r="EK574" i="48" s="1"/>
  <c r="EM575" i="48" a="1"/>
  <c r="EM575" i="48" s="1"/>
  <c r="EK575" i="48" s="1" a="1"/>
  <c r="EK575" i="48" s="1"/>
  <c r="EM576" i="48" a="1"/>
  <c r="EM576" i="48" s="1"/>
  <c r="EK576" i="48" s="1" a="1"/>
  <c r="EK576" i="48" s="1"/>
  <c r="EM577" i="48" a="1"/>
  <c r="EM577" i="48" s="1"/>
  <c r="EK577" i="48" s="1" a="1"/>
  <c r="EK577" i="48" s="1"/>
  <c r="EM578" i="48" a="1"/>
  <c r="EM578" i="48" s="1"/>
  <c r="EK578" i="48" s="1" a="1"/>
  <c r="EK578" i="48" s="1"/>
  <c r="EM579" i="48" a="1"/>
  <c r="EM579" i="48" s="1"/>
  <c r="EK579" i="48" s="1" a="1"/>
  <c r="EK579" i="48" s="1"/>
  <c r="EM580" i="48" a="1"/>
  <c r="EM580" i="48" s="1"/>
  <c r="EK580" i="48" s="1" a="1"/>
  <c r="EK580" i="48" s="1"/>
  <c r="EM581" i="48" a="1"/>
  <c r="EM581" i="48" s="1"/>
  <c r="EK581" i="48" s="1" a="1"/>
  <c r="EK581" i="48" s="1"/>
  <c r="EM582" i="48" a="1"/>
  <c r="EM582" i="48" s="1"/>
  <c r="EK582" i="48" s="1" a="1"/>
  <c r="EK582" i="48" s="1"/>
  <c r="EM583" i="48" a="1"/>
  <c r="EM583" i="48" s="1"/>
  <c r="EK583" i="48" s="1" a="1"/>
  <c r="EK583" i="48" s="1"/>
  <c r="EM584" i="48" a="1"/>
  <c r="EM584" i="48" s="1"/>
  <c r="EK584" i="48" s="1" a="1"/>
  <c r="EK584" i="48" s="1"/>
  <c r="EM585" i="48" a="1"/>
  <c r="EM585" i="48" s="1"/>
  <c r="EK585" i="48" s="1" a="1"/>
  <c r="EK585" i="48" s="1"/>
  <c r="EM586" i="48" a="1"/>
  <c r="EM586" i="48" s="1"/>
  <c r="EK586" i="48" s="1" a="1"/>
  <c r="EK586" i="48" s="1"/>
  <c r="EM587" i="48" a="1"/>
  <c r="EM587" i="48" s="1"/>
  <c r="EK587" i="48" s="1" a="1"/>
  <c r="EK587" i="48" s="1"/>
  <c r="EM588" i="48" a="1"/>
  <c r="EM588" i="48" s="1"/>
  <c r="EK588" i="48" s="1" a="1"/>
  <c r="EK588" i="48" s="1"/>
  <c r="EM589" i="48" a="1"/>
  <c r="EM589" i="48" s="1"/>
  <c r="EK589" i="48" s="1" a="1"/>
  <c r="EK589" i="48" s="1"/>
  <c r="EM590" i="48" a="1"/>
  <c r="EM590" i="48" s="1"/>
  <c r="EK590" i="48" s="1" a="1"/>
  <c r="EK590" i="48" s="1"/>
  <c r="EM591" i="48" a="1"/>
  <c r="EM591" i="48" s="1"/>
  <c r="EK591" i="48" s="1" a="1"/>
  <c r="EK591" i="48" s="1"/>
  <c r="EM592" i="48" a="1"/>
  <c r="EM592" i="48" s="1"/>
  <c r="EK592" i="48" s="1" a="1"/>
  <c r="EK592" i="48" s="1"/>
  <c r="EM593" i="48" a="1"/>
  <c r="EM593" i="48" s="1"/>
  <c r="EK593" i="48" s="1" a="1"/>
  <c r="EK593" i="48" s="1"/>
  <c r="EM594" i="48" a="1"/>
  <c r="EM594" i="48" s="1"/>
  <c r="EK594" i="48" s="1" a="1"/>
  <c r="EK594" i="48" s="1"/>
  <c r="EM595" i="48" a="1"/>
  <c r="EM595" i="48" s="1"/>
  <c r="EK595" i="48" s="1" a="1"/>
  <c r="EK595" i="48" s="1"/>
  <c r="EM596" i="48" a="1"/>
  <c r="EM596" i="48" s="1"/>
  <c r="EK596" i="48" s="1" a="1"/>
  <c r="EK596" i="48" s="1"/>
  <c r="EM597" i="48" a="1"/>
  <c r="EM597" i="48" s="1"/>
  <c r="EK597" i="48" s="1" a="1"/>
  <c r="EK597" i="48" s="1"/>
  <c r="EM598" i="48" a="1"/>
  <c r="EM598" i="48" s="1"/>
  <c r="EK598" i="48" s="1" a="1"/>
  <c r="EK598" i="48" s="1"/>
  <c r="EM599" i="48" a="1"/>
  <c r="EM599" i="48" s="1"/>
  <c r="EK599" i="48" s="1" a="1"/>
  <c r="EK599" i="48" s="1"/>
  <c r="EM600" i="48" a="1"/>
  <c r="EM600" i="48" s="1"/>
  <c r="EK600" i="48" s="1" a="1"/>
  <c r="EK600" i="48" s="1"/>
  <c r="EM601" i="48" a="1"/>
  <c r="EM601" i="48" s="1"/>
  <c r="EK601" i="48" s="1" a="1"/>
  <c r="EK601" i="48" s="1"/>
  <c r="EM602" i="48" a="1"/>
  <c r="EM602" i="48" s="1"/>
  <c r="EK602" i="48" s="1" a="1"/>
  <c r="EK602" i="48" s="1"/>
  <c r="EM603" i="48" a="1"/>
  <c r="EM603" i="48" s="1"/>
  <c r="EK603" i="48" s="1" a="1"/>
  <c r="EK603" i="48" s="1"/>
  <c r="EM604" i="48" a="1"/>
  <c r="EM604" i="48" s="1"/>
  <c r="EK604" i="48" s="1" a="1"/>
  <c r="EK604" i="48" s="1"/>
  <c r="EM605" i="48" a="1"/>
  <c r="EM605" i="48" s="1"/>
  <c r="EK605" i="48" s="1" a="1"/>
  <c r="EK605" i="48" s="1"/>
  <c r="EM606" i="48" a="1"/>
  <c r="EM606" i="48" s="1"/>
  <c r="EK606" i="48" s="1" a="1"/>
  <c r="EK606" i="48" s="1"/>
  <c r="EM607" i="48" a="1"/>
  <c r="EM607" i="48" s="1"/>
  <c r="EK607" i="48" s="1" a="1"/>
  <c r="EK607" i="48" s="1"/>
  <c r="EM608" i="48" a="1"/>
  <c r="EM608" i="48" s="1"/>
  <c r="EK608" i="48" s="1" a="1"/>
  <c r="EK608" i="48" s="1"/>
  <c r="EM609" i="48" a="1"/>
  <c r="EM609" i="48" s="1"/>
  <c r="EK609" i="48" s="1" a="1"/>
  <c r="EK609" i="48" s="1"/>
  <c r="EM610" i="48" a="1"/>
  <c r="EM610" i="48" s="1"/>
  <c r="EK610" i="48" s="1" a="1"/>
  <c r="EK610" i="48" s="1"/>
  <c r="EM611" i="48" a="1"/>
  <c r="EM611" i="48" s="1"/>
  <c r="EK611" i="48" s="1" a="1"/>
  <c r="EK611" i="48" s="1"/>
  <c r="EM612" i="48" a="1"/>
  <c r="EM612" i="48" s="1"/>
  <c r="EK612" i="48" s="1" a="1"/>
  <c r="EK612" i="48" s="1"/>
  <c r="EM613" i="48" a="1"/>
  <c r="EM613" i="48" s="1"/>
  <c r="EK613" i="48" s="1" a="1"/>
  <c r="EK613" i="48" s="1"/>
  <c r="EM614" i="48" a="1"/>
  <c r="EM614" i="48" s="1"/>
  <c r="EK614" i="48" s="1" a="1"/>
  <c r="EK614" i="48" s="1"/>
  <c r="EM615" i="48" a="1"/>
  <c r="EM615" i="48" s="1"/>
  <c r="EK615" i="48" s="1" a="1"/>
  <c r="EK615" i="48" s="1"/>
  <c r="EM616" i="48" a="1"/>
  <c r="EM616" i="48" s="1"/>
  <c r="EK616" i="48" s="1" a="1"/>
  <c r="EK616" i="48" s="1"/>
  <c r="EM617" i="48" a="1"/>
  <c r="EM617" i="48" s="1"/>
  <c r="EK617" i="48" s="1" a="1"/>
  <c r="EK617" i="48" s="1"/>
  <c r="EM618" i="48" a="1"/>
  <c r="EM618" i="48" s="1"/>
  <c r="EK618" i="48" s="1" a="1"/>
  <c r="EK618" i="48" s="1"/>
  <c r="EM619" i="48" a="1"/>
  <c r="EM619" i="48" s="1"/>
  <c r="EK619" i="48" s="1" a="1"/>
  <c r="EK619" i="48" s="1"/>
  <c r="EM620" i="48" a="1"/>
  <c r="EM620" i="48" s="1"/>
  <c r="EK620" i="48" s="1" a="1"/>
  <c r="EK620" i="48" s="1"/>
  <c r="EM621" i="48" a="1"/>
  <c r="EM621" i="48" s="1"/>
  <c r="EK621" i="48" s="1" a="1"/>
  <c r="EK621" i="48" s="1"/>
  <c r="EM622" i="48" a="1"/>
  <c r="EM622" i="48" s="1"/>
  <c r="EK622" i="48" s="1" a="1"/>
  <c r="EK622" i="48" s="1"/>
  <c r="EM623" i="48" a="1"/>
  <c r="EM623" i="48" s="1"/>
  <c r="EK623" i="48" s="1" a="1"/>
  <c r="EK623" i="48" s="1"/>
  <c r="EM624" i="48" a="1"/>
  <c r="EM624" i="48" s="1"/>
  <c r="EK624" i="48" s="1" a="1"/>
  <c r="EK624" i="48" s="1"/>
  <c r="EM625" i="48" a="1"/>
  <c r="EM625" i="48" s="1"/>
  <c r="EK625" i="48" s="1" a="1"/>
  <c r="EK625" i="48" s="1"/>
  <c r="EM626" i="48" a="1"/>
  <c r="EM626" i="48" s="1"/>
  <c r="EK626" i="48" s="1" a="1"/>
  <c r="EK626" i="48" s="1"/>
  <c r="EM627" i="48" a="1"/>
  <c r="EM627" i="48" s="1"/>
  <c r="EK627" i="48" s="1" a="1"/>
  <c r="EK627" i="48" s="1"/>
  <c r="EM628" i="48" a="1"/>
  <c r="EM628" i="48" s="1"/>
  <c r="EK628" i="48" s="1" a="1"/>
  <c r="EK628" i="48" s="1"/>
  <c r="EM629" i="48" a="1"/>
  <c r="EM629" i="48" s="1"/>
  <c r="EK629" i="48" s="1" a="1"/>
  <c r="EK629" i="48" s="1"/>
  <c r="EM630" i="48" a="1"/>
  <c r="EM630" i="48" s="1"/>
  <c r="EK630" i="48" s="1" a="1"/>
  <c r="EK630" i="48" s="1"/>
  <c r="EM631" i="48" a="1"/>
  <c r="EM631" i="48" s="1"/>
  <c r="EK631" i="48" s="1" a="1"/>
  <c r="EK631" i="48" s="1"/>
  <c r="EM632" i="48" a="1"/>
  <c r="EM632" i="48" s="1"/>
  <c r="EK632" i="48" s="1" a="1"/>
  <c r="EK632" i="48" s="1"/>
  <c r="EM633" i="48" a="1"/>
  <c r="EM633" i="48" s="1"/>
  <c r="EK633" i="48" s="1" a="1"/>
  <c r="EK633" i="48" s="1"/>
  <c r="EM634" i="48" a="1"/>
  <c r="EM634" i="48" s="1"/>
  <c r="EK634" i="48" s="1" a="1"/>
  <c r="EK634" i="48" s="1"/>
  <c r="EM635" i="48" a="1"/>
  <c r="EM635" i="48" s="1"/>
  <c r="EK635" i="48" s="1" a="1"/>
  <c r="EK635" i="48" s="1"/>
  <c r="EM636" i="48" a="1"/>
  <c r="EM636" i="48" s="1"/>
  <c r="EK636" i="48" s="1" a="1"/>
  <c r="EK636" i="48" s="1"/>
  <c r="EM637" i="48" a="1"/>
  <c r="EM637" i="48" s="1"/>
  <c r="EK637" i="48" s="1" a="1"/>
  <c r="EK637" i="48" s="1"/>
  <c r="EM638" i="48" a="1"/>
  <c r="EM638" i="48" s="1"/>
  <c r="EK638" i="48" s="1" a="1"/>
  <c r="EK638" i="48" s="1"/>
  <c r="EM639" i="48" a="1"/>
  <c r="EM639" i="48" s="1"/>
  <c r="EK639" i="48" s="1" a="1"/>
  <c r="EK639" i="48" s="1"/>
  <c r="EM640" i="48" a="1"/>
  <c r="EM640" i="48" s="1"/>
  <c r="EK640" i="48" s="1" a="1"/>
  <c r="EK640" i="48" s="1"/>
  <c r="EM641" i="48" a="1"/>
  <c r="EM641" i="48" s="1"/>
  <c r="EK641" i="48" s="1" a="1"/>
  <c r="EK641" i="48" s="1"/>
  <c r="EM642" i="48" a="1"/>
  <c r="EM642" i="48" s="1"/>
  <c r="EK642" i="48" s="1" a="1"/>
  <c r="EK642" i="48" s="1"/>
  <c r="EM643" i="48" a="1"/>
  <c r="EM643" i="48" s="1"/>
  <c r="EK643" i="48" s="1" a="1"/>
  <c r="EK643" i="48" s="1"/>
  <c r="EM644" i="48" a="1"/>
  <c r="EM644" i="48" s="1"/>
  <c r="EK644" i="48" s="1" a="1"/>
  <c r="EK644" i="48" s="1"/>
  <c r="EM645" i="48" a="1"/>
  <c r="EM645" i="48" s="1"/>
  <c r="EK645" i="48" s="1" a="1"/>
  <c r="EK645" i="48" s="1"/>
  <c r="EM646" i="48" a="1"/>
  <c r="EM646" i="48" s="1"/>
  <c r="EK646" i="48" s="1" a="1"/>
  <c r="EK646" i="48" s="1"/>
  <c r="EM647" i="48" a="1"/>
  <c r="EM647" i="48" s="1"/>
  <c r="EK647" i="48" s="1" a="1"/>
  <c r="EK647" i="48" s="1"/>
  <c r="EM648" i="48" a="1"/>
  <c r="EM648" i="48" s="1"/>
  <c r="EK648" i="48" s="1" a="1"/>
  <c r="EK648" i="48" s="1"/>
  <c r="EM649" i="48" a="1"/>
  <c r="EM649" i="48" s="1"/>
  <c r="EK649" i="48" s="1" a="1"/>
  <c r="EK649" i="48" s="1"/>
  <c r="EM650" i="48" a="1"/>
  <c r="EM650" i="48" s="1"/>
  <c r="EK650" i="48" s="1" a="1"/>
  <c r="EK650" i="48" s="1"/>
  <c r="EM651" i="48" a="1"/>
  <c r="EM651" i="48" s="1"/>
  <c r="EK651" i="48" s="1" a="1"/>
  <c r="EK651" i="48" s="1"/>
  <c r="EM652" i="48" a="1"/>
  <c r="EM652" i="48" s="1"/>
  <c r="EK652" i="48" s="1" a="1"/>
  <c r="EK652" i="48" s="1"/>
  <c r="EM653" i="48" a="1"/>
  <c r="EM653" i="48" s="1"/>
  <c r="EK653" i="48" s="1" a="1"/>
  <c r="EK653" i="48" s="1"/>
  <c r="EM654" i="48" a="1"/>
  <c r="EM654" i="48" s="1"/>
  <c r="EK654" i="48" s="1" a="1"/>
  <c r="EK654" i="48" s="1"/>
  <c r="EM655" i="48" a="1"/>
  <c r="EM655" i="48" s="1"/>
  <c r="EK655" i="48" s="1" a="1"/>
  <c r="EK655" i="48" s="1"/>
  <c r="EM656" i="48" a="1"/>
  <c r="EM656" i="48" s="1"/>
  <c r="EK656" i="48" s="1" a="1"/>
  <c r="EK656" i="48" s="1"/>
  <c r="EM657" i="48" a="1"/>
  <c r="EM657" i="48" s="1"/>
  <c r="EK657" i="48" s="1" a="1"/>
  <c r="EK657" i="48" s="1"/>
  <c r="EM658" i="48" a="1"/>
  <c r="EM658" i="48" s="1"/>
  <c r="EK658" i="48" s="1" a="1"/>
  <c r="EK658" i="48" s="1"/>
  <c r="EM659" i="48" a="1"/>
  <c r="EM659" i="48" s="1"/>
  <c r="EK659" i="48" s="1" a="1"/>
  <c r="EK659" i="48" s="1"/>
  <c r="EM660" i="48" a="1"/>
  <c r="EM660" i="48" s="1"/>
  <c r="EK660" i="48" s="1" a="1"/>
  <c r="EK660" i="48" s="1"/>
  <c r="EM661" i="48" a="1"/>
  <c r="EM661" i="48" s="1"/>
  <c r="EK661" i="48" s="1" a="1"/>
  <c r="EK661" i="48" s="1"/>
  <c r="EM662" i="48" a="1"/>
  <c r="EM662" i="48" s="1"/>
  <c r="EK662" i="48" s="1" a="1"/>
  <c r="EK662" i="48" s="1"/>
  <c r="EM663" i="48" a="1"/>
  <c r="EM663" i="48" s="1"/>
  <c r="EK663" i="48" s="1" a="1"/>
  <c r="EK663" i="48" s="1"/>
  <c r="EM664" i="48" a="1"/>
  <c r="EM664" i="48" s="1"/>
  <c r="EK664" i="48" s="1" a="1"/>
  <c r="EK664" i="48" s="1"/>
  <c r="EM665" i="48" a="1"/>
  <c r="EM665" i="48" s="1"/>
  <c r="EK665" i="48" s="1" a="1"/>
  <c r="EK665" i="48" s="1"/>
  <c r="EM666" i="48" a="1"/>
  <c r="EM666" i="48" s="1"/>
  <c r="EK666" i="48" s="1" a="1"/>
  <c r="EK666" i="48" s="1"/>
  <c r="EM667" i="48" a="1"/>
  <c r="EM667" i="48" s="1"/>
  <c r="EK667" i="48" s="1" a="1"/>
  <c r="EK667" i="48" s="1"/>
  <c r="EM668" i="48" a="1"/>
  <c r="EM668" i="48" s="1"/>
  <c r="EK668" i="48" s="1" a="1"/>
  <c r="EK668" i="48" s="1"/>
  <c r="EM669" i="48" a="1"/>
  <c r="EM669" i="48" s="1"/>
  <c r="EK669" i="48" s="1" a="1"/>
  <c r="EK669" i="48" s="1"/>
  <c r="EM670" i="48" a="1"/>
  <c r="EM670" i="48" s="1"/>
  <c r="EK670" i="48" s="1" a="1"/>
  <c r="EK670" i="48" s="1"/>
  <c r="EM671" i="48" a="1"/>
  <c r="EM671" i="48" s="1"/>
  <c r="EK671" i="48" s="1" a="1"/>
  <c r="EK671" i="48" s="1"/>
  <c r="EM672" i="48" a="1"/>
  <c r="EM672" i="48" s="1"/>
  <c r="EK672" i="48" s="1" a="1"/>
  <c r="EK672" i="48" s="1"/>
  <c r="EM673" i="48" a="1"/>
  <c r="EM673" i="48" s="1"/>
  <c r="EK673" i="48" s="1" a="1"/>
  <c r="EK673" i="48" s="1"/>
  <c r="EM674" i="48" a="1"/>
  <c r="EM674" i="48" s="1"/>
  <c r="EK674" i="48" s="1" a="1"/>
  <c r="EK674" i="48" s="1"/>
  <c r="EM675" i="48" a="1"/>
  <c r="EM675" i="48" s="1"/>
  <c r="EK675" i="48" s="1" a="1"/>
  <c r="EK675" i="48" s="1"/>
  <c r="EM676" i="48" a="1"/>
  <c r="EM676" i="48" s="1"/>
  <c r="EK676" i="48" s="1" a="1"/>
  <c r="EK676" i="48" s="1"/>
  <c r="EM677" i="48" a="1"/>
  <c r="EM677" i="48" s="1"/>
  <c r="EK677" i="48" s="1" a="1"/>
  <c r="EK677" i="48" s="1"/>
  <c r="EM678" i="48" a="1"/>
  <c r="EM678" i="48" s="1"/>
  <c r="EK678" i="48" s="1" a="1"/>
  <c r="EK678" i="48" s="1"/>
  <c r="EM679" i="48" a="1"/>
  <c r="EM679" i="48" s="1"/>
  <c r="EK679" i="48" s="1" a="1"/>
  <c r="EK679" i="48" s="1"/>
  <c r="EM680" i="48" a="1"/>
  <c r="EM680" i="48" s="1"/>
  <c r="EK680" i="48" s="1" a="1"/>
  <c r="EK680" i="48" s="1"/>
  <c r="EM681" i="48" a="1"/>
  <c r="EM681" i="48" s="1"/>
  <c r="EK681" i="48" s="1" a="1"/>
  <c r="EK681" i="48" s="1"/>
  <c r="EM682" i="48" a="1"/>
  <c r="EM682" i="48" s="1"/>
  <c r="EK682" i="48" s="1" a="1"/>
  <c r="EK682" i="48" s="1"/>
  <c r="EM683" i="48" a="1"/>
  <c r="EM683" i="48" s="1"/>
  <c r="EK683" i="48" s="1" a="1"/>
  <c r="EK683" i="48" s="1"/>
  <c r="EM684" i="48" a="1"/>
  <c r="EM684" i="48" s="1"/>
  <c r="EK684" i="48" s="1" a="1"/>
  <c r="EK684" i="48" s="1"/>
  <c r="EM685" i="48" a="1"/>
  <c r="EM685" i="48" s="1"/>
  <c r="EK685" i="48" s="1" a="1"/>
  <c r="EK685" i="48" s="1"/>
  <c r="EM686" i="48" a="1"/>
  <c r="EM686" i="48" s="1"/>
  <c r="EK686" i="48" s="1" a="1"/>
  <c r="EK686" i="48" s="1"/>
  <c r="EM687" i="48" a="1"/>
  <c r="EM687" i="48" s="1"/>
  <c r="EK687" i="48" s="1" a="1"/>
  <c r="EK687" i="48" s="1"/>
  <c r="EM688" i="48" a="1"/>
  <c r="EM688" i="48" s="1"/>
  <c r="EK688" i="48" s="1" a="1"/>
  <c r="EK688" i="48" s="1"/>
  <c r="EM689" i="48" a="1"/>
  <c r="EM689" i="48" s="1"/>
  <c r="EK689" i="48" s="1" a="1"/>
  <c r="EK689" i="48" s="1"/>
  <c r="EM690" i="48" a="1"/>
  <c r="EM690" i="48" s="1"/>
  <c r="EK690" i="48" s="1" a="1"/>
  <c r="EK690" i="48" s="1"/>
  <c r="EM691" i="48" a="1"/>
  <c r="EM691" i="48" s="1"/>
  <c r="EK691" i="48" s="1" a="1"/>
  <c r="EK691" i="48" s="1"/>
  <c r="EM692" i="48" a="1"/>
  <c r="EM692" i="48" s="1"/>
  <c r="EK692" i="48" s="1" a="1"/>
  <c r="EK692" i="48" s="1"/>
  <c r="EM693" i="48" a="1"/>
  <c r="EM693" i="48" s="1"/>
  <c r="EK693" i="48" s="1" a="1"/>
  <c r="EK693" i="48" s="1"/>
  <c r="EM694" i="48" a="1"/>
  <c r="EM694" i="48" s="1"/>
  <c r="EK694" i="48" s="1" a="1"/>
  <c r="EK694" i="48" s="1"/>
  <c r="EM695" i="48" a="1"/>
  <c r="EM695" i="48" s="1"/>
  <c r="EK695" i="48" s="1" a="1"/>
  <c r="EK695" i="48" s="1"/>
  <c r="EM696" i="48" a="1"/>
  <c r="EM696" i="48" s="1"/>
  <c r="EK696" i="48" s="1" a="1"/>
  <c r="EK696" i="48" s="1"/>
  <c r="EM697" i="48" a="1"/>
  <c r="EM697" i="48" s="1"/>
  <c r="EK697" i="48" s="1" a="1"/>
  <c r="EK697" i="48" s="1"/>
  <c r="EM698" i="48" a="1"/>
  <c r="EM698" i="48" s="1"/>
  <c r="EK698" i="48" s="1" a="1"/>
  <c r="EK698" i="48" s="1"/>
  <c r="EM699" i="48" a="1"/>
  <c r="EM699" i="48" s="1"/>
  <c r="EK699" i="48" s="1" a="1"/>
  <c r="EK699" i="48" s="1"/>
  <c r="EM700" i="48" a="1"/>
  <c r="EM700" i="48" s="1"/>
  <c r="EK700" i="48" s="1" a="1"/>
  <c r="EK700" i="48" s="1"/>
  <c r="EM701" i="48" a="1"/>
  <c r="EM701" i="48" s="1"/>
  <c r="EK701" i="48" s="1" a="1"/>
  <c r="EK701" i="48" s="1"/>
  <c r="EM702" i="48" a="1"/>
  <c r="EM702" i="48" s="1"/>
  <c r="EK702" i="48" s="1" a="1"/>
  <c r="EK702" i="48" s="1"/>
  <c r="EM703" i="48" a="1"/>
  <c r="EM703" i="48" s="1"/>
  <c r="EK703" i="48" s="1" a="1"/>
  <c r="EK703" i="48" s="1"/>
  <c r="EM704" i="48" a="1"/>
  <c r="EM704" i="48" s="1"/>
  <c r="EK704" i="48" s="1" a="1"/>
  <c r="EK704" i="48" s="1"/>
  <c r="EM705" i="48" a="1"/>
  <c r="EM705" i="48" s="1"/>
  <c r="EK705" i="48" s="1" a="1"/>
  <c r="EK705" i="48" s="1"/>
  <c r="EM706" i="48" a="1"/>
  <c r="EM706" i="48" s="1"/>
  <c r="EK706" i="48" s="1" a="1"/>
  <c r="EK706" i="48" s="1"/>
  <c r="EM707" i="48" a="1"/>
  <c r="EM707" i="48" s="1"/>
  <c r="EK707" i="48" s="1" a="1"/>
  <c r="EK707" i="48" s="1"/>
  <c r="EM708" i="48" a="1"/>
  <c r="EM708" i="48" s="1"/>
  <c r="EK708" i="48" s="1" a="1"/>
  <c r="EK708" i="48" s="1"/>
  <c r="EM709" i="48" a="1"/>
  <c r="EM709" i="48" s="1"/>
  <c r="EK709" i="48" s="1" a="1"/>
  <c r="EK709" i="48" s="1"/>
  <c r="EM710" i="48" a="1"/>
  <c r="EM710" i="48" s="1"/>
  <c r="EK710" i="48" s="1" a="1"/>
  <c r="EK710" i="48" s="1"/>
  <c r="EM711" i="48" a="1"/>
  <c r="EM711" i="48" s="1"/>
  <c r="EK711" i="48" s="1" a="1"/>
  <c r="EK711" i="48" s="1"/>
  <c r="EM712" i="48" a="1"/>
  <c r="EM712" i="48" s="1"/>
  <c r="EK712" i="48" s="1" a="1"/>
  <c r="EK712" i="48" s="1"/>
  <c r="EM713" i="48" a="1"/>
  <c r="EM713" i="48" s="1"/>
  <c r="EK713" i="48" s="1" a="1"/>
  <c r="EK713" i="48" s="1"/>
  <c r="EM714" i="48" a="1"/>
  <c r="EM714" i="48" s="1"/>
  <c r="EK714" i="48" s="1" a="1"/>
  <c r="EK714" i="48" s="1"/>
  <c r="EM715" i="48" a="1"/>
  <c r="EM715" i="48" s="1"/>
  <c r="EK715" i="48" s="1" a="1"/>
  <c r="EK715" i="48" s="1"/>
  <c r="EM716" i="48" a="1"/>
  <c r="EM716" i="48" s="1"/>
  <c r="EK716" i="48" s="1" a="1"/>
  <c r="EK716" i="48" s="1"/>
  <c r="EM717" i="48" a="1"/>
  <c r="EM717" i="48" s="1"/>
  <c r="EK717" i="48" s="1" a="1"/>
  <c r="EK717" i="48" s="1"/>
  <c r="EM718" i="48" a="1"/>
  <c r="EM718" i="48" s="1"/>
  <c r="EK718" i="48" s="1" a="1"/>
  <c r="EK718" i="48" s="1"/>
  <c r="EM719" i="48" a="1"/>
  <c r="EM719" i="48" s="1"/>
  <c r="EK719" i="48" s="1" a="1"/>
  <c r="EK719" i="48" s="1"/>
  <c r="EM720" i="48" a="1"/>
  <c r="EM720" i="48" s="1"/>
  <c r="EK720" i="48" s="1" a="1"/>
  <c r="EK720" i="48" s="1"/>
  <c r="EM721" i="48" a="1"/>
  <c r="EM721" i="48" s="1"/>
  <c r="EK721" i="48" s="1" a="1"/>
  <c r="EK721" i="48" s="1"/>
  <c r="EM722" i="48" a="1"/>
  <c r="EM722" i="48" s="1"/>
  <c r="EK722" i="48" s="1" a="1"/>
  <c r="EK722" i="48" s="1"/>
  <c r="EM723" i="48" a="1"/>
  <c r="EM723" i="48" s="1"/>
  <c r="EK723" i="48" s="1" a="1"/>
  <c r="EK723" i="48" s="1"/>
  <c r="EM724" i="48" a="1"/>
  <c r="EM724" i="48" s="1"/>
  <c r="EK724" i="48" s="1" a="1"/>
  <c r="EK724" i="48" s="1"/>
  <c r="EM725" i="48" a="1"/>
  <c r="EM725" i="48" s="1"/>
  <c r="EK725" i="48" s="1" a="1"/>
  <c r="EK725" i="48" s="1"/>
  <c r="EM726" i="48" a="1"/>
  <c r="EM726" i="48" s="1"/>
  <c r="EK726" i="48" s="1" a="1"/>
  <c r="EK726" i="48" s="1"/>
  <c r="EM727" i="48" a="1"/>
  <c r="EM727" i="48" s="1"/>
  <c r="EK727" i="48" s="1" a="1"/>
  <c r="EK727" i="48" s="1"/>
  <c r="EM728" i="48" a="1"/>
  <c r="EM728" i="48" s="1"/>
  <c r="EK728" i="48" s="1" a="1"/>
  <c r="EK728" i="48" s="1"/>
  <c r="EM729" i="48" a="1"/>
  <c r="EM729" i="48" s="1"/>
  <c r="EK729" i="48" s="1" a="1"/>
  <c r="EK729" i="48" s="1"/>
  <c r="EM730" i="48" a="1"/>
  <c r="EM730" i="48" s="1"/>
  <c r="EK730" i="48" s="1" a="1"/>
  <c r="EK730" i="48" s="1"/>
  <c r="EM731" i="48" a="1"/>
  <c r="EM731" i="48" s="1"/>
  <c r="EK731" i="48" s="1" a="1"/>
  <c r="EK731" i="48" s="1"/>
  <c r="EM732" i="48" a="1"/>
  <c r="EM732" i="48" s="1"/>
  <c r="EK732" i="48" s="1" a="1"/>
  <c r="EK732" i="48" s="1"/>
  <c r="EM733" i="48" a="1"/>
  <c r="EM733" i="48" s="1"/>
  <c r="EK733" i="48" s="1" a="1"/>
  <c r="EK733" i="48" s="1"/>
  <c r="EM734" i="48" a="1"/>
  <c r="EM734" i="48" s="1"/>
  <c r="EK734" i="48" s="1" a="1"/>
  <c r="EK734" i="48" s="1"/>
  <c r="EM735" i="48" a="1"/>
  <c r="EM735" i="48" s="1"/>
  <c r="EK735" i="48" s="1" a="1"/>
  <c r="EK735" i="48" s="1"/>
  <c r="EM736" i="48" a="1"/>
  <c r="EM736" i="48" s="1"/>
  <c r="EK736" i="48" s="1" a="1"/>
  <c r="EK736" i="48" s="1"/>
  <c r="EM737" i="48" a="1"/>
  <c r="EM737" i="48" s="1"/>
  <c r="EK737" i="48" s="1" a="1"/>
  <c r="EK737" i="48" s="1"/>
  <c r="EM738" i="48" a="1"/>
  <c r="EM738" i="48" s="1"/>
  <c r="EK738" i="48" s="1" a="1"/>
  <c r="EK738" i="48" s="1"/>
  <c r="EM739" i="48" a="1"/>
  <c r="EM739" i="48" s="1"/>
  <c r="EK739" i="48" s="1" a="1"/>
  <c r="EK739" i="48" s="1"/>
  <c r="EM740" i="48" a="1"/>
  <c r="EM740" i="48" s="1"/>
  <c r="EK740" i="48" s="1" a="1"/>
  <c r="EK740" i="48" s="1"/>
  <c r="EM741" i="48" a="1"/>
  <c r="EM741" i="48" s="1"/>
  <c r="EK741" i="48" s="1" a="1"/>
  <c r="EK741" i="48" s="1"/>
  <c r="EM742" i="48" a="1"/>
  <c r="EM742" i="48" s="1"/>
  <c r="EK742" i="48" s="1" a="1"/>
  <c r="EK742" i="48" s="1"/>
  <c r="EM743" i="48" a="1"/>
  <c r="EM743" i="48" s="1"/>
  <c r="EK743" i="48" s="1" a="1"/>
  <c r="EK743" i="48" s="1"/>
  <c r="EM744" i="48" a="1"/>
  <c r="EM744" i="48" s="1"/>
  <c r="EK744" i="48" s="1" a="1"/>
  <c r="EK744" i="48" s="1"/>
  <c r="EM745" i="48" a="1"/>
  <c r="EM745" i="48" s="1"/>
  <c r="EK745" i="48" s="1" a="1"/>
  <c r="EK745" i="48" s="1"/>
  <c r="EM746" i="48" a="1"/>
  <c r="EM746" i="48" s="1"/>
  <c r="EK746" i="48" s="1" a="1"/>
  <c r="EK746" i="48" s="1"/>
  <c r="EM747" i="48" a="1"/>
  <c r="EM747" i="48" s="1"/>
  <c r="EK747" i="48" s="1" a="1"/>
  <c r="EK747" i="48" s="1"/>
  <c r="EM748" i="48" a="1"/>
  <c r="EM748" i="48" s="1"/>
  <c r="EK748" i="48" s="1" a="1"/>
  <c r="EK748" i="48" s="1"/>
  <c r="EM749" i="48" a="1"/>
  <c r="EM749" i="48" s="1"/>
  <c r="EK749" i="48" s="1" a="1"/>
  <c r="EK749" i="48" s="1"/>
  <c r="EM750" i="48" a="1"/>
  <c r="EM750" i="48" s="1"/>
  <c r="EK750" i="48" s="1" a="1"/>
  <c r="EK750" i="48" s="1"/>
  <c r="EM751" i="48" a="1"/>
  <c r="EM751" i="48" s="1"/>
  <c r="EK751" i="48" s="1" a="1"/>
  <c r="EK751" i="48" s="1"/>
  <c r="EM752" i="48" a="1"/>
  <c r="EM752" i="48" s="1"/>
  <c r="EK752" i="48" s="1" a="1"/>
  <c r="EK752" i="48" s="1"/>
  <c r="EM753" i="48" a="1"/>
  <c r="EM753" i="48" s="1"/>
  <c r="EK753" i="48" s="1" a="1"/>
  <c r="EK753" i="48" s="1"/>
  <c r="EM754" i="48" a="1"/>
  <c r="EM754" i="48" s="1"/>
  <c r="EK754" i="48" s="1" a="1"/>
  <c r="EK754" i="48" s="1"/>
  <c r="EM755" i="48" a="1"/>
  <c r="EM755" i="48" s="1"/>
  <c r="EK755" i="48" s="1" a="1"/>
  <c r="EK755" i="48" s="1"/>
  <c r="EM756" i="48" a="1"/>
  <c r="EM756" i="48" s="1"/>
  <c r="EK756" i="48" s="1" a="1"/>
  <c r="EK756" i="48" s="1"/>
  <c r="EM757" i="48" a="1"/>
  <c r="EM757" i="48" s="1"/>
  <c r="EK757" i="48" s="1" a="1"/>
  <c r="EK757" i="48" s="1"/>
  <c r="EM758" i="48" a="1"/>
  <c r="EM758" i="48" s="1"/>
  <c r="EK758" i="48" s="1" a="1"/>
  <c r="EK758" i="48" s="1"/>
  <c r="EM759" i="48" a="1"/>
  <c r="EM759" i="48" s="1"/>
  <c r="EK759" i="48" s="1" a="1"/>
  <c r="EK759" i="48" s="1"/>
  <c r="EM760" i="48" a="1"/>
  <c r="EM760" i="48" s="1"/>
  <c r="EK760" i="48" s="1" a="1"/>
  <c r="EK760" i="48" s="1"/>
  <c r="EM761" i="48" a="1"/>
  <c r="EM761" i="48" s="1"/>
  <c r="EK761" i="48" s="1" a="1"/>
  <c r="EK761" i="48" s="1"/>
  <c r="EM762" i="48" a="1"/>
  <c r="EM762" i="48" s="1"/>
  <c r="EK762" i="48" s="1" a="1"/>
  <c r="EK762" i="48" s="1"/>
  <c r="EM763" i="48" a="1"/>
  <c r="EM763" i="48" s="1"/>
  <c r="EK763" i="48" s="1" a="1"/>
  <c r="EK763" i="48" s="1"/>
  <c r="EM764" i="48" a="1"/>
  <c r="EM764" i="48" s="1"/>
  <c r="EK764" i="48" s="1" a="1"/>
  <c r="EK764" i="48" s="1"/>
  <c r="EM765" i="48" a="1"/>
  <c r="EM765" i="48" s="1"/>
  <c r="EK765" i="48" s="1" a="1"/>
  <c r="EK765" i="48" s="1"/>
  <c r="EM766" i="48" a="1"/>
  <c r="EM766" i="48" s="1"/>
  <c r="EK766" i="48" s="1" a="1"/>
  <c r="EK766" i="48" s="1"/>
  <c r="EM767" i="48" a="1"/>
  <c r="EM767" i="48" s="1"/>
  <c r="EK767" i="48" s="1" a="1"/>
  <c r="EK767" i="48" s="1"/>
  <c r="EM768" i="48" a="1"/>
  <c r="EM768" i="48" s="1"/>
  <c r="EK768" i="48" s="1" a="1"/>
  <c r="EK768" i="48" s="1"/>
  <c r="EM769" i="48" a="1"/>
  <c r="EM769" i="48" s="1"/>
  <c r="EK769" i="48" s="1" a="1"/>
  <c r="EK769" i="48" s="1"/>
  <c r="EM770" i="48" a="1"/>
  <c r="EM770" i="48" s="1"/>
  <c r="EK770" i="48" s="1" a="1"/>
  <c r="EK770" i="48" s="1"/>
  <c r="EM771" i="48" a="1"/>
  <c r="EM771" i="48" s="1"/>
  <c r="EK771" i="48" s="1" a="1"/>
  <c r="EK771" i="48" s="1"/>
  <c r="EM772" i="48" a="1"/>
  <c r="EM772" i="48" s="1"/>
  <c r="EK772" i="48" s="1" a="1"/>
  <c r="EK772" i="48" s="1"/>
  <c r="EM773" i="48" a="1"/>
  <c r="EM773" i="48" s="1"/>
  <c r="EK773" i="48" s="1" a="1"/>
  <c r="EK773" i="48" s="1"/>
  <c r="EM774" i="48" a="1"/>
  <c r="EM774" i="48" s="1"/>
  <c r="EK774" i="48" s="1" a="1"/>
  <c r="EK774" i="48" s="1"/>
  <c r="EM775" i="48" a="1"/>
  <c r="EM775" i="48" s="1"/>
  <c r="EK775" i="48" s="1" a="1"/>
  <c r="EK775" i="48" s="1"/>
  <c r="EM776" i="48" a="1"/>
  <c r="EM776" i="48" s="1"/>
  <c r="EK776" i="48" s="1" a="1"/>
  <c r="EK776" i="48" s="1"/>
  <c r="EM777" i="48" a="1"/>
  <c r="EM777" i="48" s="1"/>
  <c r="EK777" i="48" s="1" a="1"/>
  <c r="EK777" i="48" s="1"/>
  <c r="EM778" i="48" a="1"/>
  <c r="EM778" i="48" s="1"/>
  <c r="EK778" i="48" s="1" a="1"/>
  <c r="EK778" i="48" s="1"/>
  <c r="EM779" i="48" a="1"/>
  <c r="EM779" i="48" s="1"/>
  <c r="EK779" i="48" s="1" a="1"/>
  <c r="EK779" i="48" s="1"/>
  <c r="EM780" i="48" a="1"/>
  <c r="EM780" i="48" s="1"/>
  <c r="EK780" i="48" s="1" a="1"/>
  <c r="EK780" i="48" s="1"/>
  <c r="EM781" i="48" a="1"/>
  <c r="EM781" i="48" s="1"/>
  <c r="EK781" i="48" s="1" a="1"/>
  <c r="EK781" i="48" s="1"/>
  <c r="EM782" i="48" a="1"/>
  <c r="EM782" i="48" s="1"/>
  <c r="EK782" i="48" s="1" a="1"/>
  <c r="EK782" i="48" s="1"/>
  <c r="EM783" i="48" a="1"/>
  <c r="EM783" i="48" s="1"/>
  <c r="EK783" i="48" s="1" a="1"/>
  <c r="EK783" i="48" s="1"/>
  <c r="EM784" i="48" a="1"/>
  <c r="EM784" i="48" s="1"/>
  <c r="EK784" i="48" s="1" a="1"/>
  <c r="EK784" i="48" s="1"/>
  <c r="EM785" i="48" a="1"/>
  <c r="EM785" i="48" s="1"/>
  <c r="EK785" i="48" s="1" a="1"/>
  <c r="EK785" i="48" s="1"/>
  <c r="EM786" i="48" a="1"/>
  <c r="EM786" i="48" s="1"/>
  <c r="EK786" i="48" s="1" a="1"/>
  <c r="EK786" i="48" s="1"/>
  <c r="EM787" i="48" a="1"/>
  <c r="EM787" i="48" s="1"/>
  <c r="EK787" i="48" s="1" a="1"/>
  <c r="EK787" i="48" s="1"/>
  <c r="EM788" i="48" a="1"/>
  <c r="EM788" i="48" s="1"/>
  <c r="EK788" i="48" s="1" a="1"/>
  <c r="EK788" i="48" s="1"/>
  <c r="EM789" i="48" a="1"/>
  <c r="EM789" i="48" s="1"/>
  <c r="EK789" i="48" s="1" a="1"/>
  <c r="EK789" i="48" s="1"/>
  <c r="EM790" i="48" a="1"/>
  <c r="EM790" i="48" s="1"/>
  <c r="EK790" i="48" s="1" a="1"/>
  <c r="EK790" i="48" s="1"/>
  <c r="EM791" i="48" a="1"/>
  <c r="EM791" i="48" s="1"/>
  <c r="EK791" i="48" s="1" a="1"/>
  <c r="EK791" i="48" s="1"/>
  <c r="EM792" i="48" a="1"/>
  <c r="EM792" i="48" s="1"/>
  <c r="EK792" i="48" s="1" a="1"/>
  <c r="EK792" i="48" s="1"/>
  <c r="EM793" i="48" a="1"/>
  <c r="EM793" i="48" s="1"/>
  <c r="EK793" i="48" s="1" a="1"/>
  <c r="EK793" i="48" s="1"/>
  <c r="EM794" i="48" a="1"/>
  <c r="EM794" i="48" s="1"/>
  <c r="EK794" i="48" s="1" a="1"/>
  <c r="EK794" i="48" s="1"/>
  <c r="EM795" i="48" a="1"/>
  <c r="EM795" i="48" s="1"/>
  <c r="EK795" i="48" s="1" a="1"/>
  <c r="EK795" i="48" s="1"/>
  <c r="EM796" i="48" a="1"/>
  <c r="EM796" i="48" s="1"/>
  <c r="EK796" i="48" s="1" a="1"/>
  <c r="EK796" i="48" s="1"/>
  <c r="EM797" i="48" a="1"/>
  <c r="EM797" i="48" s="1"/>
  <c r="EK797" i="48" s="1" a="1"/>
  <c r="EK797" i="48" s="1"/>
  <c r="EM798" i="48" a="1"/>
  <c r="EM798" i="48" s="1"/>
  <c r="EK798" i="48" s="1" a="1"/>
  <c r="EK798" i="48" s="1"/>
  <c r="EM799" i="48" a="1"/>
  <c r="EM799" i="48" s="1"/>
  <c r="EK799" i="48" s="1" a="1"/>
  <c r="EK799" i="48" s="1"/>
  <c r="EM800" i="48" a="1"/>
  <c r="EM800" i="48" s="1"/>
  <c r="EK800" i="48" s="1" a="1"/>
  <c r="EK800" i="48" s="1"/>
  <c r="EM801" i="48" a="1"/>
  <c r="EM801" i="48" s="1"/>
  <c r="EK801" i="48" s="1" a="1"/>
  <c r="EK801" i="48" s="1"/>
  <c r="EM802" i="48" a="1"/>
  <c r="EM802" i="48" s="1"/>
  <c r="EK802" i="48" s="1" a="1"/>
  <c r="EK802" i="48" s="1"/>
  <c r="EM803" i="48" a="1"/>
  <c r="EM803" i="48" s="1"/>
  <c r="EK803" i="48" s="1" a="1"/>
  <c r="EK803" i="48" s="1"/>
  <c r="EM804" i="48" a="1"/>
  <c r="EM804" i="48" s="1"/>
  <c r="EK804" i="48" s="1" a="1"/>
  <c r="EK804" i="48" s="1"/>
  <c r="EM805" i="48" a="1"/>
  <c r="EM805" i="48" s="1"/>
  <c r="EK805" i="48" s="1" a="1"/>
  <c r="EK805" i="48" s="1"/>
  <c r="EM806" i="48" a="1"/>
  <c r="EM806" i="48" s="1"/>
  <c r="EK806" i="48" s="1" a="1"/>
  <c r="EK806" i="48" s="1"/>
  <c r="EM807" i="48" a="1"/>
  <c r="EM807" i="48" s="1"/>
  <c r="EK807" i="48" s="1" a="1"/>
  <c r="EK807" i="48" s="1"/>
  <c r="EM808" i="48" a="1"/>
  <c r="EM808" i="48" s="1"/>
  <c r="EK808" i="48" s="1" a="1"/>
  <c r="EK808" i="48" s="1"/>
  <c r="EM809" i="48" a="1"/>
  <c r="EM809" i="48" s="1"/>
  <c r="EK809" i="48" s="1" a="1"/>
  <c r="EK809" i="48" s="1"/>
  <c r="EM810" i="48" a="1"/>
  <c r="EM810" i="48" s="1"/>
  <c r="EK810" i="48" s="1" a="1"/>
  <c r="EK810" i="48" s="1"/>
  <c r="EM811" i="48" a="1"/>
  <c r="EM811" i="48" s="1"/>
  <c r="EK811" i="48" s="1" a="1"/>
  <c r="EK811" i="48" s="1"/>
  <c r="EM812" i="48" a="1"/>
  <c r="EM812" i="48" s="1"/>
  <c r="EK812" i="48" s="1" a="1"/>
  <c r="EK812" i="48" s="1"/>
  <c r="EM813" i="48" a="1"/>
  <c r="EM813" i="48" s="1"/>
  <c r="EK813" i="48" s="1" a="1"/>
  <c r="EK813" i="48" s="1"/>
  <c r="EM814" i="48" a="1"/>
  <c r="EM814" i="48" s="1"/>
  <c r="EK814" i="48" s="1" a="1"/>
  <c r="EK814" i="48" s="1"/>
  <c r="EM815" i="48" a="1"/>
  <c r="EM815" i="48" s="1"/>
  <c r="EK815" i="48" s="1" a="1"/>
  <c r="EK815" i="48" s="1"/>
  <c r="EM816" i="48" a="1"/>
  <c r="EM816" i="48" s="1"/>
  <c r="EK816" i="48" s="1" a="1"/>
  <c r="EK816" i="48" s="1"/>
  <c r="EM817" i="48" a="1"/>
  <c r="EM817" i="48" s="1"/>
  <c r="EK817" i="48" s="1" a="1"/>
  <c r="EK817" i="48" s="1"/>
  <c r="EM818" i="48" a="1"/>
  <c r="EM818" i="48" s="1"/>
  <c r="EK818" i="48" s="1" a="1"/>
  <c r="EK818" i="48" s="1"/>
  <c r="EM819" i="48" a="1"/>
  <c r="EM819" i="48" s="1"/>
  <c r="EK819" i="48" s="1" a="1"/>
  <c r="EK819" i="48" s="1"/>
  <c r="EM820" i="48" a="1"/>
  <c r="EM820" i="48" s="1"/>
  <c r="EK820" i="48" s="1" a="1"/>
  <c r="EK820" i="48" s="1"/>
  <c r="EM821" i="48" a="1"/>
  <c r="EM821" i="48" s="1"/>
  <c r="EK821" i="48" s="1" a="1"/>
  <c r="EK821" i="48" s="1"/>
  <c r="EM822" i="48" a="1"/>
  <c r="EM822" i="48" s="1"/>
  <c r="EK822" i="48" s="1" a="1"/>
  <c r="EK822" i="48" s="1"/>
  <c r="EM823" i="48" a="1"/>
  <c r="EM823" i="48" s="1"/>
  <c r="EK823" i="48" s="1" a="1"/>
  <c r="EK823" i="48" s="1"/>
  <c r="EM824" i="48" a="1"/>
  <c r="EM824" i="48" s="1"/>
  <c r="EK824" i="48" s="1" a="1"/>
  <c r="EK824" i="48" s="1"/>
  <c r="EM825" i="48" a="1"/>
  <c r="EM825" i="48" s="1"/>
  <c r="EK825" i="48" s="1" a="1"/>
  <c r="EK825" i="48" s="1"/>
  <c r="EM826" i="48" a="1"/>
  <c r="EM826" i="48" s="1"/>
  <c r="EK826" i="48" s="1" a="1"/>
  <c r="EK826" i="48" s="1"/>
  <c r="EM827" i="48" a="1"/>
  <c r="EM827" i="48" s="1"/>
  <c r="EK827" i="48" s="1" a="1"/>
  <c r="EK827" i="48" s="1"/>
  <c r="EM828" i="48" a="1"/>
  <c r="EM828" i="48" s="1"/>
  <c r="EK828" i="48" s="1" a="1"/>
  <c r="EK828" i="48" s="1"/>
  <c r="EM829" i="48" a="1"/>
  <c r="EM829" i="48" s="1"/>
  <c r="EK829" i="48" s="1" a="1"/>
  <c r="EK829" i="48" s="1"/>
  <c r="EM830" i="48" a="1"/>
  <c r="EM830" i="48" s="1"/>
  <c r="EK830" i="48" s="1" a="1"/>
  <c r="EK830" i="48" s="1"/>
  <c r="EM831" i="48" a="1"/>
  <c r="EM831" i="48" s="1"/>
  <c r="EK831" i="48" s="1" a="1"/>
  <c r="EK831" i="48" s="1"/>
  <c r="EM832" i="48" a="1"/>
  <c r="EM832" i="48" s="1"/>
  <c r="EK832" i="48" s="1" a="1"/>
  <c r="EK832" i="48" s="1"/>
  <c r="EM833" i="48" a="1"/>
  <c r="EM833" i="48" s="1"/>
  <c r="EK833" i="48" s="1" a="1"/>
  <c r="EK833" i="48" s="1"/>
  <c r="EM834" i="48" a="1"/>
  <c r="EM834" i="48" s="1"/>
  <c r="EK834" i="48" s="1" a="1"/>
  <c r="EK834" i="48" s="1"/>
  <c r="EM835" i="48" a="1"/>
  <c r="EM835" i="48" s="1"/>
  <c r="EK835" i="48" s="1" a="1"/>
  <c r="EK835" i="48" s="1"/>
  <c r="EM836" i="48" a="1"/>
  <c r="EM836" i="48" s="1"/>
  <c r="EK836" i="48" s="1" a="1"/>
  <c r="EK836" i="48" s="1"/>
  <c r="EM837" i="48" a="1"/>
  <c r="EM837" i="48" s="1"/>
  <c r="EK837" i="48" s="1" a="1"/>
  <c r="EK837" i="48" s="1"/>
  <c r="EM838" i="48" a="1"/>
  <c r="EM838" i="48" s="1"/>
  <c r="EK838" i="48" s="1" a="1"/>
  <c r="EK838" i="48" s="1"/>
  <c r="EM839" i="48" a="1"/>
  <c r="EM839" i="48" s="1"/>
  <c r="EK839" i="48" s="1" a="1"/>
  <c r="EK839" i="48" s="1"/>
  <c r="EM840" i="48" a="1"/>
  <c r="EM840" i="48" s="1"/>
  <c r="EK840" i="48" s="1" a="1"/>
  <c r="EK840" i="48" s="1"/>
  <c r="EM841" i="48" a="1"/>
  <c r="EM841" i="48" s="1"/>
  <c r="EK841" i="48" s="1" a="1"/>
  <c r="EK841" i="48" s="1"/>
  <c r="EM842" i="48" a="1"/>
  <c r="EM842" i="48" s="1"/>
  <c r="EK842" i="48" s="1" a="1"/>
  <c r="EK842" i="48" s="1"/>
  <c r="EM843" i="48" a="1"/>
  <c r="EM843" i="48" s="1"/>
  <c r="EK843" i="48" s="1" a="1"/>
  <c r="EK843" i="48" s="1"/>
  <c r="EM844" i="48" a="1"/>
  <c r="EM844" i="48" s="1"/>
  <c r="EK844" i="48" s="1" a="1"/>
  <c r="EK844" i="48" s="1"/>
  <c r="EM845" i="48" a="1"/>
  <c r="EM845" i="48" s="1"/>
  <c r="EK845" i="48" s="1" a="1"/>
  <c r="EK845" i="48" s="1"/>
  <c r="EM846" i="48" a="1"/>
  <c r="EM846" i="48" s="1"/>
  <c r="EK846" i="48" s="1" a="1"/>
  <c r="EK846" i="48" s="1"/>
  <c r="EM847" i="48" a="1"/>
  <c r="EM847" i="48" s="1"/>
  <c r="EK847" i="48" s="1" a="1"/>
  <c r="EK847" i="48" s="1"/>
  <c r="EM848" i="48" a="1"/>
  <c r="EM848" i="48" s="1"/>
  <c r="EK848" i="48" s="1" a="1"/>
  <c r="EK848" i="48" s="1"/>
  <c r="EM849" i="48" a="1"/>
  <c r="EM849" i="48" s="1"/>
  <c r="EK849" i="48" s="1" a="1"/>
  <c r="EK849" i="48" s="1"/>
  <c r="EM850" i="48" a="1"/>
  <c r="EM850" i="48" s="1"/>
  <c r="EK850" i="48" s="1" a="1"/>
  <c r="EK850" i="48" s="1"/>
  <c r="EM851" i="48" a="1"/>
  <c r="EM851" i="48" s="1"/>
  <c r="EK851" i="48" s="1" a="1"/>
  <c r="EK851" i="48" s="1"/>
  <c r="EM852" i="48" a="1"/>
  <c r="EM852" i="48" s="1"/>
  <c r="EK852" i="48" s="1" a="1"/>
  <c r="EK852" i="48" s="1"/>
  <c r="EM853" i="48" a="1"/>
  <c r="EM853" i="48" s="1"/>
  <c r="EK853" i="48" s="1" a="1"/>
  <c r="EK853" i="48" s="1"/>
  <c r="EM854" i="48" a="1"/>
  <c r="EM854" i="48" s="1"/>
  <c r="EK854" i="48" s="1" a="1"/>
  <c r="EK854" i="48" s="1"/>
  <c r="EM855" i="48" a="1"/>
  <c r="EM855" i="48" s="1"/>
  <c r="EK855" i="48" s="1" a="1"/>
  <c r="EK855" i="48" s="1"/>
  <c r="EM856" i="48" a="1"/>
  <c r="EM856" i="48" s="1"/>
  <c r="EK856" i="48" s="1" a="1"/>
  <c r="EK856" i="48" s="1"/>
  <c r="EM857" i="48" a="1"/>
  <c r="EM857" i="48" s="1"/>
  <c r="EK857" i="48" s="1" a="1"/>
  <c r="EK857" i="48" s="1"/>
  <c r="EM858" i="48" a="1"/>
  <c r="EM858" i="48" s="1"/>
  <c r="EK858" i="48" s="1" a="1"/>
  <c r="EK858" i="48" s="1"/>
  <c r="EM859" i="48" a="1"/>
  <c r="EM859" i="48" s="1"/>
  <c r="EK859" i="48" s="1" a="1"/>
  <c r="EK859" i="48" s="1"/>
  <c r="EM860" i="48" a="1"/>
  <c r="EM860" i="48" s="1"/>
  <c r="EK860" i="48" s="1" a="1"/>
  <c r="EK860" i="48" s="1"/>
  <c r="EM861" i="48" a="1"/>
  <c r="EM861" i="48" s="1"/>
  <c r="EK861" i="48" s="1" a="1"/>
  <c r="EK861" i="48" s="1"/>
  <c r="EM862" i="48" a="1"/>
  <c r="EM862" i="48" s="1"/>
  <c r="EK862" i="48" s="1" a="1"/>
  <c r="EK862" i="48" s="1"/>
  <c r="EM863" i="48" a="1"/>
  <c r="EM863" i="48" s="1"/>
  <c r="EK863" i="48" s="1" a="1"/>
  <c r="EK863" i="48" s="1"/>
  <c r="EM864" i="48" a="1"/>
  <c r="EM864" i="48" s="1"/>
  <c r="EK864" i="48" s="1" a="1"/>
  <c r="EK864" i="48" s="1"/>
  <c r="EM865" i="48" a="1"/>
  <c r="EM865" i="48" s="1"/>
  <c r="EK865" i="48" s="1" a="1"/>
  <c r="EK865" i="48" s="1"/>
  <c r="EM866" i="48" a="1"/>
  <c r="EM866" i="48" s="1"/>
  <c r="EK866" i="48" s="1" a="1"/>
  <c r="EK866" i="48" s="1"/>
  <c r="EM867" i="48" a="1"/>
  <c r="EM867" i="48" s="1"/>
  <c r="EK867" i="48" s="1" a="1"/>
  <c r="EK867" i="48" s="1"/>
  <c r="EM868" i="48" a="1"/>
  <c r="EM868" i="48" s="1"/>
  <c r="EK868" i="48" s="1" a="1"/>
  <c r="EK868" i="48" s="1"/>
  <c r="EM869" i="48" a="1"/>
  <c r="EM869" i="48" s="1"/>
  <c r="EK869" i="48" s="1" a="1"/>
  <c r="EK869" i="48" s="1"/>
  <c r="EM870" i="48" a="1"/>
  <c r="EM870" i="48" s="1"/>
  <c r="EK870" i="48" s="1" a="1"/>
  <c r="EK870" i="48" s="1"/>
  <c r="EM871" i="48" a="1"/>
  <c r="EM871" i="48" s="1"/>
  <c r="EK871" i="48" s="1" a="1"/>
  <c r="EK871" i="48" s="1"/>
  <c r="EM872" i="48" a="1"/>
  <c r="EM872" i="48" s="1"/>
  <c r="EK872" i="48" s="1" a="1"/>
  <c r="EK872" i="48" s="1"/>
  <c r="EM873" i="48" a="1"/>
  <c r="EM873" i="48" s="1"/>
  <c r="EK873" i="48" s="1" a="1"/>
  <c r="EK873" i="48" s="1"/>
  <c r="EM874" i="48" a="1"/>
  <c r="EM874" i="48" s="1"/>
  <c r="EK874" i="48" s="1" a="1"/>
  <c r="EK874" i="48" s="1"/>
  <c r="EM875" i="48" a="1"/>
  <c r="EM875" i="48" s="1"/>
  <c r="EK875" i="48" s="1" a="1"/>
  <c r="EK875" i="48" s="1"/>
  <c r="EM876" i="48" a="1"/>
  <c r="EM876" i="48" s="1"/>
  <c r="EK876" i="48" s="1" a="1"/>
  <c r="EK876" i="48" s="1"/>
  <c r="EM877" i="48" a="1"/>
  <c r="EM877" i="48" s="1"/>
  <c r="EK877" i="48" s="1" a="1"/>
  <c r="EK877" i="48" s="1"/>
  <c r="EM878" i="48" a="1"/>
  <c r="EM878" i="48" s="1"/>
  <c r="EK878" i="48" s="1" a="1"/>
  <c r="EK878" i="48" s="1"/>
  <c r="EM879" i="48" a="1"/>
  <c r="EM879" i="48" s="1"/>
  <c r="EK879" i="48" s="1" a="1"/>
  <c r="EK879" i="48" s="1"/>
  <c r="EM880" i="48" a="1"/>
  <c r="EM880" i="48" s="1"/>
  <c r="EK880" i="48" s="1" a="1"/>
  <c r="EK880" i="48" s="1"/>
  <c r="EM881" i="48" a="1"/>
  <c r="EM881" i="48" s="1"/>
  <c r="EK881" i="48" s="1" a="1"/>
  <c r="EK881" i="48" s="1"/>
  <c r="EM882" i="48" a="1"/>
  <c r="EM882" i="48" s="1"/>
  <c r="EK882" i="48" s="1" a="1"/>
  <c r="EK882" i="48" s="1"/>
  <c r="EM883" i="48" a="1"/>
  <c r="EM883" i="48" s="1"/>
  <c r="EK883" i="48" s="1" a="1"/>
  <c r="EK883" i="48" s="1"/>
  <c r="EM884" i="48" a="1"/>
  <c r="EM884" i="48" s="1"/>
  <c r="EK884" i="48" s="1" a="1"/>
  <c r="EK884" i="48" s="1"/>
  <c r="EM885" i="48" a="1"/>
  <c r="EM885" i="48" s="1"/>
  <c r="EK885" i="48" s="1" a="1"/>
  <c r="EK885" i="48" s="1"/>
  <c r="EM886" i="48" a="1"/>
  <c r="EM886" i="48" s="1"/>
  <c r="EK886" i="48" s="1" a="1"/>
  <c r="EK886" i="48" s="1"/>
  <c r="EM887" i="48" a="1"/>
  <c r="EM887" i="48" s="1"/>
  <c r="EK887" i="48" s="1" a="1"/>
  <c r="EK887" i="48" s="1"/>
  <c r="EM888" i="48" a="1"/>
  <c r="EM888" i="48" s="1"/>
  <c r="EK888" i="48" s="1" a="1"/>
  <c r="EK888" i="48" s="1"/>
  <c r="EM889" i="48" a="1"/>
  <c r="EM889" i="48" s="1"/>
  <c r="EK889" i="48" s="1" a="1"/>
  <c r="EK889" i="48" s="1"/>
  <c r="EM890" i="48" a="1"/>
  <c r="EM890" i="48" s="1"/>
  <c r="EK890" i="48" s="1" a="1"/>
  <c r="EK890" i="48" s="1"/>
  <c r="EM891" i="48" a="1"/>
  <c r="EM891" i="48" s="1"/>
  <c r="EK891" i="48" s="1" a="1"/>
  <c r="EK891" i="48" s="1"/>
  <c r="EM892" i="48" a="1"/>
  <c r="EM892" i="48" s="1"/>
  <c r="EK892" i="48" s="1" a="1"/>
  <c r="EK892" i="48" s="1"/>
  <c r="EM893" i="48" a="1"/>
  <c r="EM893" i="48" s="1"/>
  <c r="EK893" i="48" s="1" a="1"/>
  <c r="EK893" i="48" s="1"/>
  <c r="EM894" i="48" a="1"/>
  <c r="EM894" i="48" s="1"/>
  <c r="EK894" i="48" s="1" a="1"/>
  <c r="EK894" i="48" s="1"/>
  <c r="EM895" i="48" a="1"/>
  <c r="EM895" i="48" s="1"/>
  <c r="EK895" i="48" s="1" a="1"/>
  <c r="EK895" i="48" s="1"/>
  <c r="EM896" i="48" a="1"/>
  <c r="EM896" i="48" s="1"/>
  <c r="EK896" i="48" s="1" a="1"/>
  <c r="EK896" i="48" s="1"/>
  <c r="EM897" i="48" a="1"/>
  <c r="EM897" i="48" s="1"/>
  <c r="EK897" i="48" s="1" a="1"/>
  <c r="EK897" i="48" s="1"/>
  <c r="EM898" i="48" a="1"/>
  <c r="EM898" i="48" s="1"/>
  <c r="EK898" i="48" s="1" a="1"/>
  <c r="EK898" i="48" s="1"/>
  <c r="EM899" i="48" a="1"/>
  <c r="EM899" i="48" s="1"/>
  <c r="EK899" i="48" s="1" a="1"/>
  <c r="EK899" i="48" s="1"/>
  <c r="EM900" i="48" a="1"/>
  <c r="EM900" i="48" s="1"/>
  <c r="EK900" i="48" s="1" a="1"/>
  <c r="EK900" i="48" s="1"/>
  <c r="EM901" i="48" a="1"/>
  <c r="EM901" i="48" s="1"/>
  <c r="EK901" i="48" s="1" a="1"/>
  <c r="EK901" i="48" s="1"/>
  <c r="EM902" i="48" a="1"/>
  <c r="EM902" i="48" s="1"/>
  <c r="EK902" i="48" s="1" a="1"/>
  <c r="EK902" i="48" s="1"/>
  <c r="EM903" i="48" a="1"/>
  <c r="EM903" i="48" s="1"/>
  <c r="EK903" i="48" s="1" a="1"/>
  <c r="EK903" i="48" s="1"/>
  <c r="EM904" i="48" a="1"/>
  <c r="EM904" i="48" s="1"/>
  <c r="EK904" i="48" s="1" a="1"/>
  <c r="EK904" i="48" s="1"/>
  <c r="EM905" i="48" a="1"/>
  <c r="EM905" i="48" s="1"/>
  <c r="EK905" i="48" s="1" a="1"/>
  <c r="EK905" i="48" s="1"/>
  <c r="EM906" i="48" a="1"/>
  <c r="EM906" i="48" s="1"/>
  <c r="EK906" i="48" s="1" a="1"/>
  <c r="EK906" i="48" s="1"/>
  <c r="EM907" i="48" a="1"/>
  <c r="EM907" i="48" s="1"/>
  <c r="EK907" i="48" s="1" a="1"/>
  <c r="EK907" i="48" s="1"/>
  <c r="EM908" i="48" a="1"/>
  <c r="EM908" i="48" s="1"/>
  <c r="EK908" i="48" s="1" a="1"/>
  <c r="EK908" i="48" s="1"/>
  <c r="EM909" i="48" a="1"/>
  <c r="EM909" i="48" s="1"/>
  <c r="EK909" i="48" s="1" a="1"/>
  <c r="EK909" i="48" s="1"/>
  <c r="EM910" i="48" a="1"/>
  <c r="EM910" i="48" s="1"/>
  <c r="EK910" i="48" s="1" a="1"/>
  <c r="EK910" i="48" s="1"/>
  <c r="EM911" i="48" a="1"/>
  <c r="EM911" i="48" s="1"/>
  <c r="EK911" i="48" s="1" a="1"/>
  <c r="EK911" i="48" s="1"/>
  <c r="EM912" i="48" a="1"/>
  <c r="EM912" i="48" s="1"/>
  <c r="EK912" i="48" s="1" a="1"/>
  <c r="EK912" i="48" s="1"/>
  <c r="EM913" i="48" a="1"/>
  <c r="EM913" i="48" s="1"/>
  <c r="EK913" i="48" s="1" a="1"/>
  <c r="EK913" i="48" s="1"/>
  <c r="EM914" i="48" a="1"/>
  <c r="EM914" i="48" s="1"/>
  <c r="EK914" i="48" s="1" a="1"/>
  <c r="EK914" i="48" s="1"/>
  <c r="EM915" i="48" a="1"/>
  <c r="EM915" i="48" s="1"/>
  <c r="EK915" i="48" s="1" a="1"/>
  <c r="EK915" i="48" s="1"/>
  <c r="EM916" i="48" a="1"/>
  <c r="EM916" i="48" s="1"/>
  <c r="EK916" i="48" s="1" a="1"/>
  <c r="EK916" i="48" s="1"/>
  <c r="EM917" i="48" a="1"/>
  <c r="EM917" i="48" s="1"/>
  <c r="EK917" i="48" s="1" a="1"/>
  <c r="EK917" i="48" s="1"/>
  <c r="EM918" i="48" a="1"/>
  <c r="EM918" i="48" s="1"/>
  <c r="EK918" i="48" s="1" a="1"/>
  <c r="EK918" i="48" s="1"/>
  <c r="EM919" i="48" a="1"/>
  <c r="EM919" i="48" s="1"/>
  <c r="EK919" i="48" s="1" a="1"/>
  <c r="EK919" i="48" s="1"/>
  <c r="EM920" i="48" a="1"/>
  <c r="EM920" i="48" s="1"/>
  <c r="EK920" i="48" s="1" a="1"/>
  <c r="EK920" i="48" s="1"/>
  <c r="EM921" i="48" a="1"/>
  <c r="EM921" i="48" s="1"/>
  <c r="EK921" i="48" s="1" a="1"/>
  <c r="EK921" i="48" s="1"/>
  <c r="EM922" i="48" a="1"/>
  <c r="EM922" i="48" s="1"/>
  <c r="EK922" i="48" s="1" a="1"/>
  <c r="EK922" i="48" s="1"/>
  <c r="EM923" i="48" a="1"/>
  <c r="EM923" i="48" s="1"/>
  <c r="EK923" i="48" s="1" a="1"/>
  <c r="EK923" i="48" s="1"/>
  <c r="EM924" i="48" a="1"/>
  <c r="EM924" i="48" s="1"/>
  <c r="EK924" i="48" s="1" a="1"/>
  <c r="EK924" i="48" s="1"/>
  <c r="EM925" i="48" a="1"/>
  <c r="EM925" i="48" s="1"/>
  <c r="EK925" i="48" s="1" a="1"/>
  <c r="EK925" i="48" s="1"/>
  <c r="EM926" i="48" a="1"/>
  <c r="EM926" i="48" s="1"/>
  <c r="EK926" i="48" s="1" a="1"/>
  <c r="EK926" i="48" s="1"/>
  <c r="EM927" i="48" a="1"/>
  <c r="EM927" i="48" s="1"/>
  <c r="EK927" i="48" s="1" a="1"/>
  <c r="EK927" i="48" s="1"/>
  <c r="EM928" i="48" a="1"/>
  <c r="EM928" i="48" s="1"/>
  <c r="EK928" i="48" s="1" a="1"/>
  <c r="EK928" i="48" s="1"/>
  <c r="EM929" i="48" a="1"/>
  <c r="EM929" i="48" s="1"/>
  <c r="EK929" i="48" s="1" a="1"/>
  <c r="EK929" i="48" s="1"/>
  <c r="EM930" i="48" a="1"/>
  <c r="EM930" i="48" s="1"/>
  <c r="EK930" i="48" s="1" a="1"/>
  <c r="EK930" i="48" s="1"/>
  <c r="EM931" i="48" a="1"/>
  <c r="EM931" i="48" s="1"/>
  <c r="EK931" i="48" s="1" a="1"/>
  <c r="EK931" i="48" s="1"/>
  <c r="EM932" i="48" a="1"/>
  <c r="EM932" i="48" s="1"/>
  <c r="EK932" i="48" s="1" a="1"/>
  <c r="EK932" i="48" s="1"/>
  <c r="EM933" i="48" a="1"/>
  <c r="EM933" i="48" s="1"/>
  <c r="EK933" i="48" s="1" a="1"/>
  <c r="EK933" i="48" s="1"/>
  <c r="EM934" i="48" a="1"/>
  <c r="EM934" i="48" s="1"/>
  <c r="EK934" i="48" s="1" a="1"/>
  <c r="EK934" i="48" s="1"/>
  <c r="EM935" i="48" a="1"/>
  <c r="EM935" i="48" s="1"/>
  <c r="EK935" i="48" s="1" a="1"/>
  <c r="EK935" i="48" s="1"/>
  <c r="EM936" i="48" a="1"/>
  <c r="EM936" i="48" s="1"/>
  <c r="EK936" i="48" s="1" a="1"/>
  <c r="EK936" i="48" s="1"/>
  <c r="EM937" i="48" a="1"/>
  <c r="EM937" i="48" s="1"/>
  <c r="EK937" i="48" s="1" a="1"/>
  <c r="EK937" i="48" s="1"/>
  <c r="EM938" i="48" a="1"/>
  <c r="EM938" i="48" s="1"/>
  <c r="EK938" i="48" s="1" a="1"/>
  <c r="EK938" i="48" s="1"/>
  <c r="EM939" i="48" a="1"/>
  <c r="EM939" i="48" s="1"/>
  <c r="EK939" i="48" s="1" a="1"/>
  <c r="EK939" i="48" s="1"/>
  <c r="EM940" i="48" a="1"/>
  <c r="EM940" i="48" s="1"/>
  <c r="EK940" i="48" s="1" a="1"/>
  <c r="EK940" i="48" s="1"/>
  <c r="EM941" i="48" a="1"/>
  <c r="EM941" i="48" s="1"/>
  <c r="EK941" i="48" s="1" a="1"/>
  <c r="EK941" i="48" s="1"/>
  <c r="EM942" i="48" a="1"/>
  <c r="EM942" i="48" s="1"/>
  <c r="EK942" i="48" s="1" a="1"/>
  <c r="EK942" i="48" s="1"/>
  <c r="EM943" i="48" a="1"/>
  <c r="EM943" i="48" s="1"/>
  <c r="EK943" i="48" s="1" a="1"/>
  <c r="EK943" i="48" s="1"/>
  <c r="EM944" i="48" a="1"/>
  <c r="EM944" i="48" s="1"/>
  <c r="EK944" i="48" s="1" a="1"/>
  <c r="EK944" i="48" s="1"/>
  <c r="EM945" i="48" a="1"/>
  <c r="EM945" i="48" s="1"/>
  <c r="EK945" i="48" s="1" a="1"/>
  <c r="EK945" i="48" s="1"/>
  <c r="EM946" i="48" a="1"/>
  <c r="EM946" i="48" s="1"/>
  <c r="EK946" i="48" s="1" a="1"/>
  <c r="EK946" i="48" s="1"/>
  <c r="EM947" i="48" a="1"/>
  <c r="EM947" i="48" s="1"/>
  <c r="EK947" i="48" s="1" a="1"/>
  <c r="EK947" i="48" s="1"/>
  <c r="EM948" i="48" a="1"/>
  <c r="EM948" i="48" s="1"/>
  <c r="EK948" i="48" s="1" a="1"/>
  <c r="EK948" i="48" s="1"/>
  <c r="EM949" i="48" a="1"/>
  <c r="EM949" i="48" s="1"/>
  <c r="EK949" i="48" s="1" a="1"/>
  <c r="EK949" i="48" s="1"/>
  <c r="EM950" i="48" a="1"/>
  <c r="EM950" i="48" s="1"/>
  <c r="EK950" i="48" s="1" a="1"/>
  <c r="EK950" i="48" s="1"/>
  <c r="EM951" i="48" a="1"/>
  <c r="EM951" i="48" s="1"/>
  <c r="EK951" i="48" s="1" a="1"/>
  <c r="EK951" i="48" s="1"/>
  <c r="EM952" i="48" a="1"/>
  <c r="EM952" i="48" s="1"/>
  <c r="EK952" i="48" s="1" a="1"/>
  <c r="EK952" i="48" s="1"/>
  <c r="EM953" i="48" a="1"/>
  <c r="EM953" i="48" s="1"/>
  <c r="EK953" i="48" s="1" a="1"/>
  <c r="EK953" i="48" s="1"/>
  <c r="EM954" i="48" a="1"/>
  <c r="EM954" i="48" s="1"/>
  <c r="EK954" i="48" s="1" a="1"/>
  <c r="EK954" i="48" s="1"/>
  <c r="EM955" i="48" a="1"/>
  <c r="EM955" i="48" s="1"/>
  <c r="EK955" i="48" s="1" a="1"/>
  <c r="EK955" i="48" s="1"/>
  <c r="EM956" i="48" a="1"/>
  <c r="EM956" i="48" s="1"/>
  <c r="EK956" i="48" s="1" a="1"/>
  <c r="EK956" i="48" s="1"/>
  <c r="EM957" i="48" a="1"/>
  <c r="EM957" i="48" s="1"/>
  <c r="EK957" i="48" s="1" a="1"/>
  <c r="EK957" i="48" s="1"/>
  <c r="EM958" i="48" a="1"/>
  <c r="EM958" i="48" s="1"/>
  <c r="EK958" i="48" s="1" a="1"/>
  <c r="EK958" i="48" s="1"/>
  <c r="EM959" i="48" a="1"/>
  <c r="EM959" i="48" s="1"/>
  <c r="EK959" i="48" s="1" a="1"/>
  <c r="EK959" i="48" s="1"/>
  <c r="EM960" i="48" a="1"/>
  <c r="EM960" i="48" s="1"/>
  <c r="EK960" i="48" s="1" a="1"/>
  <c r="EK960" i="48" s="1"/>
  <c r="EM961" i="48" a="1"/>
  <c r="EM961" i="48" s="1"/>
  <c r="EK961" i="48" s="1" a="1"/>
  <c r="EK961" i="48" s="1"/>
  <c r="EM962" i="48" a="1"/>
  <c r="EM962" i="48" s="1"/>
  <c r="EK962" i="48" s="1" a="1"/>
  <c r="EK962" i="48" s="1"/>
  <c r="EM963" i="48" a="1"/>
  <c r="EM963" i="48" s="1"/>
  <c r="EK963" i="48" s="1" a="1"/>
  <c r="EK963" i="48" s="1"/>
  <c r="EM964" i="48" a="1"/>
  <c r="EM964" i="48" s="1"/>
  <c r="EK964" i="48" s="1" a="1"/>
  <c r="EK964" i="48" s="1"/>
  <c r="EM965" i="48" a="1"/>
  <c r="EM965" i="48" s="1"/>
  <c r="EK965" i="48" s="1" a="1"/>
  <c r="EK965" i="48" s="1"/>
  <c r="EM966" i="48" a="1"/>
  <c r="EM966" i="48" s="1"/>
  <c r="EK966" i="48" s="1" a="1"/>
  <c r="EK966" i="48" s="1"/>
  <c r="EM967" i="48" a="1"/>
  <c r="EM967" i="48" s="1"/>
  <c r="EK967" i="48" s="1" a="1"/>
  <c r="EK967" i="48" s="1"/>
  <c r="EM968" i="48" a="1"/>
  <c r="EM968" i="48" s="1"/>
  <c r="EK968" i="48" s="1" a="1"/>
  <c r="EK968" i="48" s="1"/>
  <c r="EM969" i="48" a="1"/>
  <c r="EM969" i="48" s="1"/>
  <c r="EK969" i="48" s="1" a="1"/>
  <c r="EK969" i="48" s="1"/>
  <c r="EM970" i="48" a="1"/>
  <c r="EM970" i="48" s="1"/>
  <c r="EK970" i="48" s="1" a="1"/>
  <c r="EK970" i="48" s="1"/>
  <c r="EM971" i="48" a="1"/>
  <c r="EM971" i="48" s="1"/>
  <c r="EK971" i="48" s="1" a="1"/>
  <c r="EK971" i="48" s="1"/>
  <c r="EM972" i="48" a="1"/>
  <c r="EM972" i="48" s="1"/>
  <c r="EK972" i="48" s="1" a="1"/>
  <c r="EK972" i="48" s="1"/>
  <c r="EM973" i="48" a="1"/>
  <c r="EM973" i="48" s="1"/>
  <c r="EK973" i="48" s="1" a="1"/>
  <c r="EK973" i="48" s="1"/>
  <c r="EM974" i="48" a="1"/>
  <c r="EM974" i="48" s="1"/>
  <c r="EK974" i="48" s="1" a="1"/>
  <c r="EK974" i="48" s="1"/>
  <c r="EM975" i="48" a="1"/>
  <c r="EM975" i="48" s="1"/>
  <c r="EK975" i="48" s="1" a="1"/>
  <c r="EK975" i="48" s="1"/>
  <c r="EM976" i="48" a="1"/>
  <c r="EM976" i="48" s="1"/>
  <c r="EK976" i="48" s="1" a="1"/>
  <c r="EK976" i="48" s="1"/>
  <c r="EM977" i="48" a="1"/>
  <c r="EM977" i="48" s="1"/>
  <c r="EK977" i="48" s="1" a="1"/>
  <c r="EK977" i="48" s="1"/>
  <c r="EM978" i="48" a="1"/>
  <c r="EM978" i="48" s="1"/>
  <c r="EK978" i="48" s="1" a="1"/>
  <c r="EK978" i="48" s="1"/>
  <c r="EM979" i="48" a="1"/>
  <c r="EM979" i="48" s="1"/>
  <c r="EK979" i="48" s="1" a="1"/>
  <c r="EK979" i="48" s="1"/>
  <c r="EM980" i="48" a="1"/>
  <c r="EM980" i="48" s="1"/>
  <c r="EK980" i="48" s="1" a="1"/>
  <c r="EK980" i="48" s="1"/>
  <c r="EM981" i="48" a="1"/>
  <c r="EM981" i="48" s="1"/>
  <c r="EK981" i="48" s="1" a="1"/>
  <c r="EK981" i="48" s="1"/>
  <c r="EM982" i="48" a="1"/>
  <c r="EM982" i="48" s="1"/>
  <c r="EK982" i="48" s="1" a="1"/>
  <c r="EK982" i="48" s="1"/>
  <c r="EM983" i="48" a="1"/>
  <c r="EM983" i="48" s="1"/>
  <c r="EK983" i="48" s="1" a="1"/>
  <c r="EK983" i="48" s="1"/>
  <c r="EM984" i="48" a="1"/>
  <c r="EM984" i="48" s="1"/>
  <c r="EK984" i="48" s="1" a="1"/>
  <c r="EK984" i="48" s="1"/>
  <c r="EM985" i="48" a="1"/>
  <c r="EM985" i="48" s="1"/>
  <c r="EK985" i="48" s="1" a="1"/>
  <c r="EK985" i="48" s="1"/>
  <c r="EM986" i="48" a="1"/>
  <c r="EM986" i="48" s="1"/>
  <c r="EK986" i="48" s="1" a="1"/>
  <c r="EK986" i="48" s="1"/>
  <c r="EM987" i="48" a="1"/>
  <c r="EM987" i="48" s="1"/>
  <c r="EK987" i="48" s="1" a="1"/>
  <c r="EK987" i="48" s="1"/>
  <c r="EM988" i="48" a="1"/>
  <c r="EM988" i="48" s="1"/>
  <c r="EK988" i="48" s="1" a="1"/>
  <c r="EK988" i="48" s="1"/>
  <c r="EM989" i="48" a="1"/>
  <c r="EM989" i="48" s="1"/>
  <c r="EK989" i="48" s="1" a="1"/>
  <c r="EK989" i="48" s="1"/>
  <c r="EM990" i="48" a="1"/>
  <c r="EM990" i="48" s="1"/>
  <c r="EK990" i="48" s="1" a="1"/>
  <c r="EK990" i="48" s="1"/>
  <c r="EM991" i="48" a="1"/>
  <c r="EM991" i="48" s="1"/>
  <c r="EK991" i="48" s="1" a="1"/>
  <c r="EK991" i="48" s="1"/>
  <c r="EM992" i="48" a="1"/>
  <c r="EM992" i="48" s="1"/>
  <c r="EK992" i="48" s="1" a="1"/>
  <c r="EK992" i="48" s="1"/>
  <c r="EM993" i="48" a="1"/>
  <c r="EM993" i="48" s="1"/>
  <c r="EK993" i="48" s="1" a="1"/>
  <c r="EK993" i="48" s="1"/>
  <c r="EM994" i="48" a="1"/>
  <c r="EM994" i="48" s="1"/>
  <c r="EK994" i="48" s="1" a="1"/>
  <c r="EK994" i="48" s="1"/>
  <c r="EM995" i="48" a="1"/>
  <c r="EM995" i="48" s="1"/>
  <c r="EK995" i="48" s="1" a="1"/>
  <c r="EK995" i="48" s="1"/>
  <c r="EM996" i="48" a="1"/>
  <c r="EM996" i="48" s="1"/>
  <c r="EK996" i="48" s="1" a="1"/>
  <c r="EK996" i="48" s="1"/>
  <c r="EM997" i="48" a="1"/>
  <c r="EM997" i="48" s="1"/>
  <c r="EK997" i="48" s="1" a="1"/>
  <c r="EK997" i="48" s="1"/>
  <c r="EM998" i="48" a="1"/>
  <c r="EM998" i="48" s="1"/>
  <c r="EM999" i="48" a="1"/>
  <c r="EM999" i="48" s="1"/>
  <c r="EM1000" i="48" a="1"/>
  <c r="EM1000" i="48" s="1"/>
  <c r="EM1001" i="48" a="1"/>
  <c r="EM1001" i="48" s="1"/>
  <c r="EM1002" i="48" a="1"/>
  <c r="EM1002" i="48" s="1"/>
  <c r="EM1003" i="48" a="1"/>
  <c r="EM1003" i="48" s="1"/>
  <c r="EM1004" i="48" a="1"/>
  <c r="EM1004" i="48" s="1"/>
  <c r="EM1005" i="48" a="1"/>
  <c r="EM1005" i="48" s="1"/>
  <c r="EM1006" i="48" a="1"/>
  <c r="EM1006" i="48" s="1"/>
  <c r="EM1007" i="48" a="1"/>
  <c r="EM1007" i="48" s="1"/>
  <c r="EM1008" i="48" a="1"/>
  <c r="EM1008" i="48" s="1"/>
  <c r="EM1009" i="48" a="1"/>
  <c r="EM1009" i="48" s="1"/>
  <c r="EM1010" i="48" a="1"/>
  <c r="EM1010" i="48" s="1"/>
  <c r="EM1011" i="48" a="1"/>
  <c r="EM1011" i="48" s="1"/>
  <c r="EM1012" i="48" a="1"/>
  <c r="EM1012" i="48" s="1"/>
  <c r="EM1013" i="48" a="1"/>
  <c r="EM1013" i="48" s="1"/>
  <c r="EM1014" i="48" a="1"/>
  <c r="EM1014" i="48" s="1"/>
  <c r="EM1015" i="48" a="1"/>
  <c r="EM1015" i="48" s="1"/>
  <c r="EM1016" i="48" a="1"/>
  <c r="EM1016" i="48" s="1"/>
  <c r="EM1017" i="48" a="1"/>
  <c r="EM1017" i="48" s="1"/>
  <c r="EM1018" i="48" a="1"/>
  <c r="EM1018" i="48" s="1"/>
  <c r="EM1019" i="48" a="1"/>
  <c r="EM1019" i="48" s="1"/>
  <c r="EM1020" i="48" a="1"/>
  <c r="EM1020" i="48" s="1"/>
  <c r="EM1021" i="48" a="1"/>
  <c r="EM1021" i="48" s="1"/>
  <c r="EM1022" i="48" a="1"/>
  <c r="EM1022" i="48" s="1"/>
  <c r="EM1023" i="48" a="1"/>
  <c r="EM1023" i="48" s="1"/>
  <c r="EM1024" i="48" a="1"/>
  <c r="EM1024" i="48" s="1"/>
  <c r="EM1025" i="48" a="1"/>
  <c r="EM1025" i="48" s="1"/>
  <c r="EM1026" i="48" a="1"/>
  <c r="EM1026" i="48" s="1"/>
  <c r="EM1027" i="48" a="1"/>
  <c r="EM1027" i="48" s="1"/>
  <c r="EM1028" i="48" a="1"/>
  <c r="EM1028" i="48" s="1"/>
  <c r="EM1029" i="48" a="1"/>
  <c r="EM1029" i="48" s="1"/>
  <c r="EM1030" i="48" a="1"/>
  <c r="EM1030" i="48" s="1"/>
  <c r="EM1031" i="48" a="1"/>
  <c r="EM1031" i="48" s="1"/>
  <c r="EM1032" i="48" a="1"/>
  <c r="EM1032" i="48" s="1"/>
  <c r="EM1033" i="48" a="1"/>
  <c r="EM1033" i="48" s="1"/>
  <c r="EM1034" i="48" a="1"/>
  <c r="EM1034" i="48" s="1"/>
  <c r="EM1035" i="48" a="1"/>
  <c r="EM1035" i="48" s="1"/>
  <c r="EM1036" i="48" a="1"/>
  <c r="EM1036" i="48" s="1"/>
  <c r="EM1037" i="48" a="1"/>
  <c r="EM1037" i="48" s="1"/>
  <c r="EM1038" i="48" a="1"/>
  <c r="EM1038" i="48" s="1"/>
  <c r="EM1039" i="48" a="1"/>
  <c r="EM1039" i="48" s="1"/>
  <c r="EM1040" i="48" a="1"/>
  <c r="EM1040" i="48" s="1"/>
  <c r="EM1041" i="48" a="1"/>
  <c r="EM1041" i="48" s="1"/>
  <c r="EM1042" i="48" a="1"/>
  <c r="EM1042" i="48" s="1"/>
  <c r="EM1043" i="48" a="1"/>
  <c r="EM1043" i="48" s="1"/>
  <c r="EM1044" i="48" a="1"/>
  <c r="EM1044" i="48" s="1"/>
  <c r="EM1045" i="48" a="1"/>
  <c r="EM1045" i="48" s="1"/>
  <c r="EM1046" i="48" a="1"/>
  <c r="EM1046" i="48" s="1"/>
  <c r="EM1047" i="48" a="1"/>
  <c r="EM1047" i="48" s="1"/>
  <c r="EM1048" i="48" a="1"/>
  <c r="EM1048" i="48" s="1"/>
  <c r="EM1049" i="48" a="1"/>
  <c r="EM1049" i="48" s="1"/>
  <c r="EM1050" i="48" a="1"/>
  <c r="EM1050" i="48" s="1"/>
  <c r="EM1051" i="48" a="1"/>
  <c r="EM1051" i="48" s="1"/>
  <c r="EM1052" i="48" a="1"/>
  <c r="EM1052" i="48" s="1"/>
  <c r="EM1053" i="48" a="1"/>
  <c r="EM1053" i="48" s="1"/>
  <c r="EM1054" i="48" a="1"/>
  <c r="EM1054" i="48" s="1"/>
  <c r="EM1055" i="48" a="1"/>
  <c r="EM1055" i="48" s="1"/>
  <c r="EM1056" i="48" a="1"/>
  <c r="EM1056" i="48" s="1"/>
  <c r="EM1057" i="48" a="1"/>
  <c r="EM1057" i="48" s="1"/>
  <c r="EM1058" i="48" a="1"/>
  <c r="EM1058" i="48" s="1"/>
  <c r="EM1059" i="48" a="1"/>
  <c r="EM1059" i="48" s="1"/>
  <c r="EM1060" i="48" a="1"/>
  <c r="EM1060" i="48" s="1"/>
  <c r="EM1061" i="48" a="1"/>
  <c r="EM1061" i="48" s="1"/>
  <c r="EM1062" i="48" a="1"/>
  <c r="EM1062" i="48" s="1"/>
  <c r="EM1063" i="48" a="1"/>
  <c r="EM1063" i="48" s="1"/>
  <c r="EM1064" i="48" a="1"/>
  <c r="EM1064" i="48" s="1"/>
  <c r="EM1065" i="48" a="1"/>
  <c r="EM1065" i="48" s="1"/>
  <c r="EM1066" i="48" a="1"/>
  <c r="EM1066" i="48" s="1"/>
  <c r="EM1067" i="48" a="1"/>
  <c r="EM1067" i="48" s="1"/>
  <c r="EM1068" i="48" a="1"/>
  <c r="EM1068" i="48" s="1"/>
  <c r="EM1069" i="48" a="1"/>
  <c r="EM1069" i="48" s="1"/>
  <c r="EM1070" i="48" a="1"/>
  <c r="EM1070" i="48" s="1"/>
  <c r="EM1071" i="48" a="1"/>
  <c r="EM1071" i="48" s="1"/>
  <c r="EM1072" i="48" a="1"/>
  <c r="EM1072" i="48" s="1"/>
  <c r="EM1073" i="48" a="1"/>
  <c r="EM1073" i="48" s="1"/>
  <c r="EM1074" i="48" a="1"/>
  <c r="EM1074" i="48" s="1"/>
  <c r="EM1075" i="48" a="1"/>
  <c r="EM1075" i="48" s="1"/>
  <c r="EM1076" i="48" a="1"/>
  <c r="EM1076" i="48" s="1"/>
  <c r="EM1077" i="48" a="1"/>
  <c r="EM1077" i="48" s="1"/>
  <c r="EM1078" i="48" a="1"/>
  <c r="EM1078" i="48" s="1"/>
  <c r="EM1079" i="48" a="1"/>
  <c r="EM1079" i="48" s="1"/>
  <c r="EM1080" i="48" a="1"/>
  <c r="EM1080" i="48" s="1"/>
  <c r="EM1081" i="48" a="1"/>
  <c r="EM1081" i="48" s="1"/>
  <c r="EM1082" i="48" a="1"/>
  <c r="EM1082" i="48" s="1"/>
  <c r="EM1083" i="48" a="1"/>
  <c r="EM1083" i="48" s="1"/>
  <c r="EM1084" i="48" a="1"/>
  <c r="EM1084" i="48" s="1"/>
  <c r="EM1085" i="48" a="1"/>
  <c r="EM1085" i="48" s="1"/>
  <c r="EM1086" i="48" a="1"/>
  <c r="EM1086" i="48" s="1"/>
  <c r="EM1087" i="48" a="1"/>
  <c r="EM1087" i="48" s="1"/>
  <c r="EM1088" i="48" a="1"/>
  <c r="EM1088" i="48" s="1"/>
  <c r="EM1089" i="48" a="1"/>
  <c r="EM1089" i="48" s="1"/>
  <c r="EM1090" i="48" a="1"/>
  <c r="EM1090" i="48" s="1"/>
  <c r="EM1091" i="48" a="1"/>
  <c r="EM1091" i="48" s="1"/>
  <c r="EM1092" i="48" a="1"/>
  <c r="EM1092" i="48" s="1"/>
  <c r="EM1093" i="48" a="1"/>
  <c r="EM1093" i="48" s="1"/>
  <c r="EM1094" i="48" a="1"/>
  <c r="EM1094" i="48" s="1"/>
  <c r="EM1095" i="48" a="1"/>
  <c r="EM1095" i="48" s="1"/>
  <c r="EM1096" i="48" a="1"/>
  <c r="EM1096" i="48" s="1"/>
  <c r="EM1097" i="48" a="1"/>
  <c r="EM1097" i="48" s="1"/>
  <c r="EM1098" i="48" a="1"/>
  <c r="EM1098" i="48" s="1"/>
  <c r="EM1099" i="48" a="1"/>
  <c r="EM1099" i="48" s="1"/>
  <c r="EM1100" i="48" a="1"/>
  <c r="EM1100" i="48" s="1"/>
  <c r="EM1101" i="48" a="1"/>
  <c r="EM1101" i="48" s="1"/>
  <c r="EM1102" i="48" a="1"/>
  <c r="EM1102" i="48" s="1"/>
  <c r="EM1103" i="48" a="1"/>
  <c r="EM1103" i="48" s="1"/>
  <c r="EM1104" i="48" a="1"/>
  <c r="EM1104" i="48" s="1"/>
  <c r="EM1105" i="48" a="1"/>
  <c r="EM1105" i="48" s="1"/>
  <c r="EM1106" i="48" a="1"/>
  <c r="EM1106" i="48" s="1"/>
  <c r="EM1107" i="48" a="1"/>
  <c r="EM1107" i="48" s="1"/>
  <c r="EM1108" i="48" a="1"/>
  <c r="EM1108" i="48" s="1"/>
  <c r="EM1109" i="48" a="1"/>
  <c r="EM1109" i="48" s="1"/>
  <c r="EM1110" i="48" a="1"/>
  <c r="EM1110" i="48" s="1"/>
  <c r="EM1111" i="48" a="1"/>
  <c r="EM1111" i="48" s="1"/>
  <c r="EM1112" i="48" a="1"/>
  <c r="EM1112" i="48" s="1"/>
  <c r="EM1113" i="48" a="1"/>
  <c r="EM1113" i="48" s="1"/>
  <c r="EM1114" i="48" a="1"/>
  <c r="EM1114" i="48" s="1"/>
  <c r="EM2" i="48" a="1"/>
  <c r="EM2" i="48" s="1"/>
  <c r="EK2" i="48" s="1" a="1"/>
  <c r="EK2" i="48" s="1"/>
  <c r="CA3" i="48" a="1"/>
  <c r="CA3" i="48" s="1"/>
  <c r="BY3" i="48" s="1" a="1"/>
  <c r="BY3" i="48" s="1"/>
  <c r="X4" i="48" a="1"/>
  <c r="X4" i="48" s="1"/>
  <c r="V4" i="48" s="1" a="1"/>
  <c r="V4" i="48" s="1"/>
  <c r="X3" i="48" a="1"/>
  <c r="X3" i="48" s="1"/>
  <c r="V3" i="48" s="1" a="1"/>
  <c r="V3" i="48" s="1"/>
  <c r="X5" i="48" a="1"/>
  <c r="X5" i="48" s="1"/>
  <c r="V5" i="48" s="1" a="1"/>
  <c r="V5" i="48" s="1"/>
  <c r="X6" i="48" a="1"/>
  <c r="X6" i="48" s="1"/>
  <c r="V6" i="48" s="1" a="1"/>
  <c r="V6" i="48" s="1"/>
  <c r="ER131" i="48"/>
  <c r="EQ131" i="48"/>
  <c r="EP131" i="48"/>
  <c r="EO131" i="48"/>
  <c r="CA4" i="48" a="1"/>
  <c r="CA4" i="48" s="1"/>
  <c r="BY4" i="48" s="1" a="1"/>
  <c r="BY4" i="48" s="1"/>
  <c r="CA5" i="48" a="1"/>
  <c r="CA5" i="48" s="1"/>
  <c r="BY5" i="48" s="1" a="1"/>
  <c r="BY5" i="48" s="1"/>
  <c r="CA6" i="48" a="1"/>
  <c r="CA6" i="48" s="1"/>
  <c r="BY6" i="48" s="1" a="1"/>
  <c r="BY6" i="48" s="1"/>
  <c r="CA7" i="48" a="1"/>
  <c r="CA7" i="48" s="1"/>
  <c r="BY7" i="48" s="1" a="1"/>
  <c r="BY7" i="48" s="1"/>
  <c r="CA8" i="48" a="1"/>
  <c r="CA8" i="48" s="1"/>
  <c r="BY8" i="48" s="1" a="1"/>
  <c r="BY8" i="48" s="1"/>
  <c r="CA9" i="48" a="1"/>
  <c r="CA9" i="48" s="1"/>
  <c r="BY9" i="48" s="1" a="1"/>
  <c r="BY9" i="48" s="1"/>
  <c r="CA10" i="48" a="1"/>
  <c r="CA10" i="48" s="1"/>
  <c r="BY10" i="48" s="1" a="1"/>
  <c r="BY10" i="48" s="1"/>
  <c r="CA11" i="48" a="1"/>
  <c r="CA11" i="48" s="1"/>
  <c r="BY11" i="48" s="1" a="1"/>
  <c r="BY11" i="48" s="1"/>
  <c r="CA12" i="48" a="1"/>
  <c r="CA12" i="48" s="1"/>
  <c r="BY12" i="48" s="1" a="1"/>
  <c r="BY12" i="48" s="1"/>
  <c r="CA13" i="48" a="1"/>
  <c r="CA13" i="48" s="1"/>
  <c r="BY13" i="48" s="1" a="1"/>
  <c r="BY13" i="48" s="1"/>
  <c r="CA14" i="48" a="1"/>
  <c r="CA14" i="48" s="1"/>
  <c r="BY14" i="48" s="1" a="1"/>
  <c r="BY14" i="48" s="1"/>
  <c r="CA15" i="48" a="1"/>
  <c r="CA15" i="48" s="1"/>
  <c r="BY15" i="48" s="1" a="1"/>
  <c r="BY15" i="48" s="1"/>
  <c r="CA16" i="48" a="1"/>
  <c r="CA16" i="48" s="1"/>
  <c r="BY16" i="48" s="1" a="1"/>
  <c r="BY16" i="48" s="1"/>
  <c r="CA17" i="48" a="1"/>
  <c r="CA17" i="48" s="1"/>
  <c r="BY17" i="48" s="1" a="1"/>
  <c r="BY17" i="48" s="1"/>
  <c r="CA18" i="48" a="1"/>
  <c r="CA18" i="48" s="1"/>
  <c r="BY18" i="48" s="1" a="1"/>
  <c r="BY18" i="48" s="1"/>
  <c r="CA19" i="48" a="1"/>
  <c r="CA19" i="48" s="1"/>
  <c r="BY19" i="48" s="1" a="1"/>
  <c r="BY19" i="48" s="1"/>
  <c r="CA20" i="48" a="1"/>
  <c r="CA20" i="48" s="1"/>
  <c r="BY20" i="48" s="1" a="1"/>
  <c r="BY20" i="48" s="1"/>
  <c r="CA21" i="48" a="1"/>
  <c r="CA21" i="48" s="1"/>
  <c r="BY21" i="48" s="1" a="1"/>
  <c r="BY21" i="48" s="1"/>
  <c r="CA22" i="48" a="1"/>
  <c r="CA22" i="48" s="1"/>
  <c r="BY22" i="48" s="1" a="1"/>
  <c r="BY22" i="48" s="1"/>
  <c r="CA23" i="48" a="1"/>
  <c r="CA23" i="48" s="1"/>
  <c r="BY23" i="48" s="1" a="1"/>
  <c r="BY23" i="48" s="1"/>
  <c r="CA24" i="48" a="1"/>
  <c r="CA24" i="48" s="1"/>
  <c r="BY24" i="48" s="1" a="1"/>
  <c r="BY24" i="48" s="1"/>
  <c r="CA25" i="48" a="1"/>
  <c r="CA25" i="48" s="1"/>
  <c r="BY25" i="48" s="1" a="1"/>
  <c r="BY25" i="48" s="1"/>
  <c r="CA26" i="48" a="1"/>
  <c r="CA26" i="48" s="1"/>
  <c r="BY26" i="48" s="1" a="1"/>
  <c r="BY26" i="48" s="1"/>
  <c r="CA27" i="48" a="1"/>
  <c r="CA27" i="48" s="1"/>
  <c r="BY27" i="48" s="1" a="1"/>
  <c r="BY27" i="48" s="1"/>
  <c r="CA28" i="48" a="1"/>
  <c r="CA28" i="48" s="1"/>
  <c r="BY28" i="48" s="1" a="1"/>
  <c r="BY28" i="48" s="1"/>
  <c r="CA29" i="48" a="1"/>
  <c r="CA29" i="48" s="1"/>
  <c r="BY29" i="48" s="1" a="1"/>
  <c r="BY29" i="48" s="1"/>
  <c r="CA30" i="48" a="1"/>
  <c r="CA30" i="48" s="1"/>
  <c r="BY30" i="48" s="1" a="1"/>
  <c r="BY30" i="48" s="1"/>
  <c r="CA31" i="48" a="1"/>
  <c r="CA31" i="48" s="1"/>
  <c r="BY31" i="48" s="1" a="1"/>
  <c r="BY31" i="48" s="1"/>
  <c r="CA32" i="48" a="1"/>
  <c r="CA32" i="48" s="1"/>
  <c r="BY32" i="48" s="1" a="1"/>
  <c r="BY32" i="48" s="1"/>
  <c r="CA33" i="48" a="1"/>
  <c r="CA33" i="48" s="1"/>
  <c r="BY33" i="48" s="1" a="1"/>
  <c r="BY33" i="48" s="1"/>
  <c r="CA34" i="48" a="1"/>
  <c r="CA34" i="48" s="1"/>
  <c r="BY34" i="48" s="1" a="1"/>
  <c r="BY34" i="48" s="1"/>
  <c r="CA35" i="48" a="1"/>
  <c r="CA35" i="48" s="1"/>
  <c r="BY35" i="48" s="1" a="1"/>
  <c r="BY35" i="48" s="1"/>
  <c r="CA36" i="48" a="1"/>
  <c r="CA36" i="48" s="1"/>
  <c r="BY36" i="48" s="1" a="1"/>
  <c r="BY36" i="48" s="1"/>
  <c r="CA37" i="48" a="1"/>
  <c r="CA37" i="48" s="1"/>
  <c r="BY37" i="48" s="1" a="1"/>
  <c r="BY37" i="48" s="1"/>
  <c r="CA38" i="48" a="1"/>
  <c r="CA38" i="48" s="1"/>
  <c r="BY38" i="48" s="1" a="1"/>
  <c r="BY38" i="48" s="1"/>
  <c r="CA39" i="48" a="1"/>
  <c r="CA39" i="48" s="1"/>
  <c r="BY39" i="48" s="1" a="1"/>
  <c r="BY39" i="48" s="1"/>
  <c r="CA40" i="48" a="1"/>
  <c r="CA40" i="48" s="1"/>
  <c r="BY40" i="48" s="1" a="1"/>
  <c r="BY40" i="48" s="1"/>
  <c r="CA41" i="48" a="1"/>
  <c r="CA41" i="48" s="1"/>
  <c r="BY41" i="48" s="1" a="1"/>
  <c r="BY41" i="48" s="1"/>
  <c r="CA42" i="48" a="1"/>
  <c r="CA42" i="48" s="1"/>
  <c r="BY42" i="48" s="1" a="1"/>
  <c r="BY42" i="48" s="1"/>
  <c r="CA43" i="48" a="1"/>
  <c r="CA43" i="48" s="1"/>
  <c r="BY43" i="48" s="1" a="1"/>
  <c r="BY43" i="48" s="1"/>
  <c r="CA44" i="48" a="1"/>
  <c r="CA44" i="48" s="1"/>
  <c r="BY44" i="48" s="1" a="1"/>
  <c r="BY44" i="48" s="1"/>
  <c r="CA45" i="48" a="1"/>
  <c r="CA45" i="48" s="1"/>
  <c r="BY45" i="48" s="1" a="1"/>
  <c r="BY45" i="48" s="1"/>
  <c r="CA46" i="48" a="1"/>
  <c r="CA46" i="48" s="1"/>
  <c r="BY46" i="48" s="1" a="1"/>
  <c r="BY46" i="48" s="1"/>
  <c r="CA47" i="48" a="1"/>
  <c r="CA47" i="48" s="1"/>
  <c r="BY47" i="48" s="1" a="1"/>
  <c r="BY47" i="48" s="1"/>
  <c r="CA48" i="48" a="1"/>
  <c r="CA48" i="48" s="1"/>
  <c r="BY48" i="48" s="1" a="1"/>
  <c r="BY48" i="48" s="1"/>
  <c r="CA49" i="48" a="1"/>
  <c r="CA49" i="48" s="1"/>
  <c r="BY49" i="48" s="1" a="1"/>
  <c r="BY49" i="48" s="1"/>
  <c r="CA50" i="48" a="1"/>
  <c r="CA50" i="48" s="1"/>
  <c r="BY50" i="48" s="1" a="1"/>
  <c r="BY50" i="48" s="1"/>
  <c r="CA51" i="48" a="1"/>
  <c r="CA51" i="48" s="1"/>
  <c r="BY51" i="48" s="1" a="1"/>
  <c r="BY51" i="48" s="1"/>
  <c r="CA52" i="48" a="1"/>
  <c r="CA52" i="48" s="1"/>
  <c r="BY52" i="48" s="1" a="1"/>
  <c r="BY52" i="48" s="1"/>
  <c r="CA53" i="48" a="1"/>
  <c r="CA53" i="48" s="1"/>
  <c r="BY53" i="48" s="1" a="1"/>
  <c r="BY53" i="48" s="1"/>
  <c r="CA54" i="48" a="1"/>
  <c r="CA54" i="48" s="1"/>
  <c r="BY54" i="48" s="1" a="1"/>
  <c r="BY54" i="48" s="1"/>
  <c r="CA55" i="48" a="1"/>
  <c r="CA55" i="48" s="1"/>
  <c r="BY55" i="48" s="1" a="1"/>
  <c r="BY55" i="48" s="1"/>
  <c r="CA56" i="48" a="1"/>
  <c r="CA56" i="48" s="1"/>
  <c r="BY56" i="48" s="1" a="1"/>
  <c r="BY56" i="48" s="1"/>
  <c r="CA57" i="48" a="1"/>
  <c r="CA57" i="48" s="1"/>
  <c r="BY57" i="48" s="1" a="1"/>
  <c r="BY57" i="48" s="1"/>
  <c r="CA58" i="48" a="1"/>
  <c r="CA58" i="48" s="1"/>
  <c r="BY58" i="48" s="1" a="1"/>
  <c r="BY58" i="48" s="1"/>
  <c r="CA59" i="48" a="1"/>
  <c r="CA59" i="48" s="1"/>
  <c r="BY59" i="48" s="1" a="1"/>
  <c r="BY59" i="48" s="1"/>
  <c r="CA60" i="48" a="1"/>
  <c r="CA60" i="48" s="1"/>
  <c r="BY60" i="48" s="1" a="1"/>
  <c r="BY60" i="48" s="1"/>
  <c r="CA61" i="48" a="1"/>
  <c r="CA61" i="48" s="1"/>
  <c r="BY61" i="48" s="1" a="1"/>
  <c r="BY61" i="48" s="1"/>
  <c r="CA62" i="48" a="1"/>
  <c r="CA62" i="48" s="1"/>
  <c r="BY62" i="48" s="1" a="1"/>
  <c r="BY62" i="48" s="1"/>
  <c r="CA63" i="48" a="1"/>
  <c r="CA63" i="48" s="1"/>
  <c r="BY63" i="48" s="1" a="1"/>
  <c r="BY63" i="48" s="1"/>
  <c r="CA64" i="48" a="1"/>
  <c r="CA64" i="48" s="1"/>
  <c r="BY64" i="48" s="1" a="1"/>
  <c r="BY64" i="48" s="1"/>
  <c r="CA65" i="48" a="1"/>
  <c r="CA65" i="48" s="1"/>
  <c r="BY65" i="48" s="1" a="1"/>
  <c r="BY65" i="48" s="1"/>
  <c r="CA66" i="48" a="1"/>
  <c r="CA66" i="48" s="1"/>
  <c r="BY66" i="48" s="1" a="1"/>
  <c r="BY66" i="48" s="1"/>
  <c r="CA67" i="48" a="1"/>
  <c r="CA67" i="48" s="1"/>
  <c r="BY67" i="48" s="1" a="1"/>
  <c r="BY67" i="48" s="1"/>
  <c r="CA68" i="48" a="1"/>
  <c r="CA68" i="48" s="1"/>
  <c r="BY68" i="48" s="1" a="1"/>
  <c r="BY68" i="48" s="1"/>
  <c r="CA69" i="48" a="1"/>
  <c r="CA69" i="48" s="1"/>
  <c r="BY69" i="48" s="1" a="1"/>
  <c r="BY69" i="48" s="1"/>
  <c r="CA70" i="48" a="1"/>
  <c r="CA70" i="48" s="1"/>
  <c r="BY70" i="48" s="1" a="1"/>
  <c r="BY70" i="48" s="1"/>
  <c r="CA71" i="48" a="1"/>
  <c r="CA71" i="48" s="1"/>
  <c r="BY71" i="48" s="1" a="1"/>
  <c r="BY71" i="48" s="1"/>
  <c r="CA72" i="48" a="1"/>
  <c r="CA72" i="48" s="1"/>
  <c r="BY72" i="48" s="1" a="1"/>
  <c r="BY72" i="48" s="1"/>
  <c r="CA73" i="48" a="1"/>
  <c r="CA73" i="48" s="1"/>
  <c r="BY73" i="48" s="1" a="1"/>
  <c r="BY73" i="48" s="1"/>
  <c r="CA74" i="48" a="1"/>
  <c r="CA74" i="48" s="1"/>
  <c r="BY74" i="48" s="1" a="1"/>
  <c r="BY74" i="48" s="1"/>
  <c r="CA75" i="48" a="1"/>
  <c r="CA75" i="48" s="1"/>
  <c r="BY75" i="48" s="1" a="1"/>
  <c r="BY75" i="48" s="1"/>
  <c r="CA76" i="48" a="1"/>
  <c r="CA76" i="48" s="1"/>
  <c r="BY76" i="48" s="1" a="1"/>
  <c r="BY76" i="48" s="1"/>
  <c r="CA77" i="48" a="1"/>
  <c r="CA77" i="48" s="1"/>
  <c r="BY77" i="48" s="1" a="1"/>
  <c r="BY77" i="48" s="1"/>
  <c r="CA78" i="48" a="1"/>
  <c r="CA78" i="48" s="1"/>
  <c r="BY78" i="48" s="1" a="1"/>
  <c r="BY78" i="48" s="1"/>
  <c r="CA79" i="48" a="1"/>
  <c r="CA79" i="48" s="1"/>
  <c r="BY79" i="48" s="1" a="1"/>
  <c r="BY79" i="48" s="1"/>
  <c r="CA80" i="48" a="1"/>
  <c r="CA80" i="48" s="1"/>
  <c r="BY80" i="48" s="1" a="1"/>
  <c r="BY80" i="48" s="1"/>
  <c r="CA81" i="48" a="1"/>
  <c r="CA81" i="48" s="1"/>
  <c r="BY81" i="48" s="1" a="1"/>
  <c r="BY81" i="48" s="1"/>
  <c r="CA82" i="48" a="1"/>
  <c r="CA82" i="48" s="1"/>
  <c r="BY82" i="48" s="1" a="1"/>
  <c r="BY82" i="48" s="1"/>
  <c r="CA83" i="48" a="1"/>
  <c r="CA83" i="48" s="1"/>
  <c r="BY83" i="48" s="1" a="1"/>
  <c r="BY83" i="48" s="1"/>
  <c r="CA84" i="48" a="1"/>
  <c r="CA84" i="48" s="1"/>
  <c r="BY84" i="48" s="1" a="1"/>
  <c r="BY84" i="48" s="1"/>
  <c r="CA85" i="48" a="1"/>
  <c r="CA85" i="48" s="1"/>
  <c r="BY85" i="48" s="1" a="1"/>
  <c r="BY85" i="48" s="1"/>
  <c r="CA86" i="48" a="1"/>
  <c r="CA86" i="48" s="1"/>
  <c r="BY86" i="48" s="1" a="1"/>
  <c r="BY86" i="48" s="1"/>
  <c r="CA87" i="48" a="1"/>
  <c r="CA87" i="48" s="1"/>
  <c r="BY87" i="48" s="1" a="1"/>
  <c r="BY87" i="48" s="1"/>
  <c r="CA88" i="48" a="1"/>
  <c r="CA88" i="48" s="1"/>
  <c r="BY88" i="48" s="1" a="1"/>
  <c r="BY88" i="48" s="1"/>
  <c r="CA89" i="48" a="1"/>
  <c r="CA89" i="48" s="1"/>
  <c r="BY89" i="48" s="1" a="1"/>
  <c r="BY89" i="48" s="1"/>
  <c r="CA90" i="48" a="1"/>
  <c r="CA90" i="48" s="1"/>
  <c r="BY90" i="48" s="1" a="1"/>
  <c r="BY90" i="48" s="1"/>
  <c r="CA91" i="48" a="1"/>
  <c r="CA91" i="48" s="1"/>
  <c r="BY91" i="48" s="1" a="1"/>
  <c r="BY91" i="48" s="1"/>
  <c r="CA92" i="48" a="1"/>
  <c r="CA92" i="48" s="1"/>
  <c r="BY92" i="48" s="1" a="1"/>
  <c r="BY92" i="48" s="1"/>
  <c r="CA93" i="48" a="1"/>
  <c r="CA93" i="48" s="1"/>
  <c r="BY93" i="48" s="1" a="1"/>
  <c r="BY93" i="48" s="1"/>
  <c r="CA94" i="48" a="1"/>
  <c r="CA94" i="48" s="1"/>
  <c r="BY94" i="48" s="1" a="1"/>
  <c r="BY94" i="48" s="1"/>
  <c r="CA95" i="48" a="1"/>
  <c r="CA95" i="48" s="1"/>
  <c r="BY95" i="48" s="1" a="1"/>
  <c r="BY95" i="48" s="1"/>
  <c r="CA96" i="48" a="1"/>
  <c r="CA96" i="48" s="1"/>
  <c r="BY96" i="48" s="1" a="1"/>
  <c r="BY96" i="48" s="1"/>
  <c r="CA97" i="48" a="1"/>
  <c r="CA97" i="48" s="1"/>
  <c r="BY97" i="48" s="1" a="1"/>
  <c r="BY97" i="48" s="1"/>
  <c r="CA98" i="48" a="1"/>
  <c r="CA98" i="48" s="1"/>
  <c r="BY98" i="48" s="1" a="1"/>
  <c r="BY98" i="48" s="1"/>
  <c r="CA99" i="48" a="1"/>
  <c r="CA99" i="48" s="1"/>
  <c r="BY99" i="48" s="1" a="1"/>
  <c r="BY99" i="48" s="1"/>
  <c r="CA100" i="48" a="1"/>
  <c r="CA100" i="48" s="1"/>
  <c r="BY100" i="48" s="1" a="1"/>
  <c r="BY100" i="48" s="1"/>
  <c r="CA101" i="48" a="1"/>
  <c r="CA101" i="48" s="1"/>
  <c r="BY101" i="48" s="1" a="1"/>
  <c r="BY101" i="48" s="1"/>
  <c r="CA102" i="48" a="1"/>
  <c r="CA102" i="48" s="1"/>
  <c r="BY102" i="48" s="1" a="1"/>
  <c r="BY102" i="48" s="1"/>
  <c r="CA103" i="48" a="1"/>
  <c r="CA103" i="48" s="1"/>
  <c r="BY103" i="48" s="1" a="1"/>
  <c r="BY103" i="48" s="1"/>
  <c r="CA104" i="48" a="1"/>
  <c r="CA104" i="48" s="1"/>
  <c r="BY104" i="48" s="1" a="1"/>
  <c r="BY104" i="48" s="1"/>
  <c r="CA105" i="48" a="1"/>
  <c r="CA105" i="48" s="1"/>
  <c r="BY105" i="48" s="1" a="1"/>
  <c r="BY105" i="48" s="1"/>
  <c r="CA106" i="48" a="1"/>
  <c r="CA106" i="48" s="1"/>
  <c r="BY106" i="48" s="1" a="1"/>
  <c r="BY106" i="48" s="1"/>
  <c r="CA107" i="48" a="1"/>
  <c r="CA107" i="48" s="1"/>
  <c r="BY107" i="48" s="1" a="1"/>
  <c r="BY107" i="48" s="1"/>
  <c r="CA108" i="48" a="1"/>
  <c r="CA108" i="48" s="1"/>
  <c r="BY108" i="48" s="1" a="1"/>
  <c r="BY108" i="48" s="1"/>
  <c r="CA109" i="48" a="1"/>
  <c r="CA109" i="48" s="1"/>
  <c r="BY109" i="48" s="1" a="1"/>
  <c r="BY109" i="48" s="1"/>
  <c r="CA110" i="48" a="1"/>
  <c r="CA110" i="48" s="1"/>
  <c r="BY110" i="48" s="1" a="1"/>
  <c r="BY110" i="48" s="1"/>
  <c r="CA111" i="48" a="1"/>
  <c r="CA111" i="48" s="1"/>
  <c r="BY111" i="48" s="1" a="1"/>
  <c r="BY111" i="48" s="1"/>
  <c r="CA112" i="48" a="1"/>
  <c r="CA112" i="48" s="1"/>
  <c r="BY112" i="48" s="1" a="1"/>
  <c r="BY112" i="48" s="1"/>
  <c r="CA113" i="48" a="1"/>
  <c r="CA113" i="48" s="1"/>
  <c r="BY113" i="48" s="1" a="1"/>
  <c r="BY113" i="48" s="1"/>
  <c r="CA114" i="48" a="1"/>
  <c r="CA114" i="48" s="1"/>
  <c r="BY114" i="48" s="1" a="1"/>
  <c r="BY114" i="48" s="1"/>
  <c r="CA115" i="48" a="1"/>
  <c r="CA115" i="48" s="1"/>
  <c r="BY115" i="48" s="1" a="1"/>
  <c r="BY115" i="48" s="1"/>
  <c r="CA116" i="48" a="1"/>
  <c r="CA116" i="48" s="1"/>
  <c r="BY116" i="48" s="1" a="1"/>
  <c r="BY116" i="48" s="1"/>
  <c r="CA117" i="48" a="1"/>
  <c r="CA117" i="48" s="1"/>
  <c r="BY117" i="48" s="1" a="1"/>
  <c r="BY117" i="48" s="1"/>
  <c r="CA118" i="48" a="1"/>
  <c r="CA118" i="48" s="1"/>
  <c r="BY118" i="48" s="1" a="1"/>
  <c r="BY118" i="48" s="1"/>
  <c r="CA119" i="48" a="1"/>
  <c r="CA119" i="48" s="1"/>
  <c r="BY119" i="48" s="1" a="1"/>
  <c r="BY119" i="48" s="1"/>
  <c r="CA120" i="48" a="1"/>
  <c r="CA120" i="48" s="1"/>
  <c r="BY120" i="48" s="1" a="1"/>
  <c r="BY120" i="48" s="1"/>
  <c r="CA121" i="48" a="1"/>
  <c r="CA121" i="48" s="1"/>
  <c r="BY121" i="48" s="1" a="1"/>
  <c r="BY121" i="48" s="1"/>
  <c r="CA122" i="48" a="1"/>
  <c r="CA122" i="48" s="1"/>
  <c r="BY122" i="48" s="1" a="1"/>
  <c r="BY122" i="48" s="1"/>
  <c r="CA123" i="48" a="1"/>
  <c r="CA123" i="48" s="1"/>
  <c r="BY123" i="48" s="1" a="1"/>
  <c r="BY123" i="48" s="1"/>
  <c r="CA124" i="48" a="1"/>
  <c r="CA124" i="48" s="1"/>
  <c r="BY124" i="48" s="1" a="1"/>
  <c r="BY124" i="48" s="1"/>
  <c r="CA125" i="48" a="1"/>
  <c r="CA125" i="48" s="1"/>
  <c r="BY125" i="48" s="1" a="1"/>
  <c r="BY125" i="48" s="1"/>
  <c r="CA126" i="48" a="1"/>
  <c r="CA126" i="48" s="1"/>
  <c r="BY126" i="48" s="1" a="1"/>
  <c r="BY126" i="48" s="1"/>
  <c r="CA127" i="48" a="1"/>
  <c r="CA127" i="48" s="1"/>
  <c r="BY127" i="48" s="1" a="1"/>
  <c r="BY127" i="48" s="1"/>
  <c r="CA128" i="48" a="1"/>
  <c r="CA128" i="48" s="1"/>
  <c r="BY128" i="48" s="1" a="1"/>
  <c r="BY128" i="48" s="1"/>
  <c r="CA129" i="48" a="1"/>
  <c r="CA129" i="48" s="1"/>
  <c r="BY129" i="48" s="1" a="1"/>
  <c r="BY129" i="48" s="1"/>
  <c r="CA130" i="48" a="1"/>
  <c r="CA130" i="48" s="1"/>
  <c r="BY130" i="48" s="1" a="1"/>
  <c r="BY130" i="48" s="1"/>
  <c r="CA131" i="48" a="1"/>
  <c r="CA131" i="48" s="1"/>
  <c r="BY131" i="48" s="1" a="1"/>
  <c r="BY131" i="48" s="1"/>
  <c r="CA132" i="48" a="1"/>
  <c r="CA132" i="48" s="1"/>
  <c r="BY132" i="48" s="1" a="1"/>
  <c r="BY132" i="48" s="1"/>
  <c r="CA133" i="48" a="1"/>
  <c r="CA133" i="48" s="1"/>
  <c r="BY133" i="48" s="1" a="1"/>
  <c r="BY133" i="48" s="1"/>
  <c r="CA134" i="48" a="1"/>
  <c r="CA134" i="48" s="1"/>
  <c r="BY134" i="48" s="1" a="1"/>
  <c r="BY134" i="48" s="1"/>
  <c r="CA135" i="48" a="1"/>
  <c r="CA135" i="48" s="1"/>
  <c r="BY135" i="48" s="1" a="1"/>
  <c r="BY135" i="48" s="1"/>
  <c r="CA136" i="48" a="1"/>
  <c r="CA136" i="48" s="1"/>
  <c r="BY136" i="48" s="1" a="1"/>
  <c r="BY136" i="48" s="1"/>
  <c r="CA137" i="48" a="1"/>
  <c r="CA137" i="48" s="1"/>
  <c r="BY137" i="48" s="1" a="1"/>
  <c r="BY137" i="48" s="1"/>
  <c r="CA138" i="48" a="1"/>
  <c r="CA138" i="48" s="1"/>
  <c r="BY138" i="48" s="1" a="1"/>
  <c r="BY138" i="48" s="1"/>
  <c r="CA139" i="48" a="1"/>
  <c r="CA139" i="48" s="1"/>
  <c r="BY139" i="48" s="1" a="1"/>
  <c r="BY139" i="48" s="1"/>
  <c r="CA140" i="48" a="1"/>
  <c r="CA140" i="48" s="1"/>
  <c r="BY140" i="48" s="1" a="1"/>
  <c r="BY140" i="48" s="1"/>
  <c r="CA141" i="48" a="1"/>
  <c r="CA141" i="48" s="1"/>
  <c r="BY141" i="48" s="1" a="1"/>
  <c r="BY141" i="48" s="1"/>
  <c r="CA142" i="48" a="1"/>
  <c r="CA142" i="48" s="1"/>
  <c r="BY142" i="48" s="1" a="1"/>
  <c r="BY142" i="48" s="1"/>
  <c r="CA143" i="48" a="1"/>
  <c r="CA143" i="48" s="1"/>
  <c r="BY143" i="48" s="1" a="1"/>
  <c r="BY143" i="48" s="1"/>
  <c r="CA144" i="48" a="1"/>
  <c r="CA144" i="48" s="1"/>
  <c r="BY144" i="48" s="1" a="1"/>
  <c r="BY144" i="48" s="1"/>
  <c r="CA145" i="48" a="1"/>
  <c r="CA145" i="48" s="1"/>
  <c r="BY145" i="48" s="1" a="1"/>
  <c r="BY145" i="48" s="1"/>
  <c r="CA146" i="48" a="1"/>
  <c r="CA146" i="48" s="1"/>
  <c r="BY146" i="48" s="1" a="1"/>
  <c r="BY146" i="48" s="1"/>
  <c r="CA147" i="48" a="1"/>
  <c r="CA147" i="48" s="1"/>
  <c r="BY147" i="48" s="1" a="1"/>
  <c r="BY147" i="48" s="1"/>
  <c r="CA148" i="48" a="1"/>
  <c r="CA148" i="48" s="1"/>
  <c r="BY148" i="48" s="1" a="1"/>
  <c r="BY148" i="48" s="1"/>
  <c r="CA149" i="48" a="1"/>
  <c r="CA149" i="48" s="1"/>
  <c r="BY149" i="48" s="1" a="1"/>
  <c r="BY149" i="48" s="1"/>
  <c r="CA150" i="48" a="1"/>
  <c r="CA150" i="48" s="1"/>
  <c r="BY150" i="48" s="1" a="1"/>
  <c r="BY150" i="48" s="1"/>
  <c r="CA151" i="48" a="1"/>
  <c r="CA151" i="48" s="1"/>
  <c r="BY151" i="48" s="1" a="1"/>
  <c r="BY151" i="48" s="1"/>
  <c r="CA152" i="48" a="1"/>
  <c r="CA152" i="48" s="1"/>
  <c r="BY152" i="48" s="1" a="1"/>
  <c r="BY152" i="48" s="1"/>
  <c r="CA153" i="48" a="1"/>
  <c r="CA153" i="48" s="1"/>
  <c r="BY153" i="48" s="1" a="1"/>
  <c r="BY153" i="48" s="1"/>
  <c r="CA154" i="48" a="1"/>
  <c r="CA154" i="48" s="1"/>
  <c r="BY154" i="48" s="1" a="1"/>
  <c r="BY154" i="48" s="1"/>
  <c r="CA155" i="48" a="1"/>
  <c r="CA155" i="48" s="1"/>
  <c r="BY155" i="48" s="1" a="1"/>
  <c r="BY155" i="48" s="1"/>
  <c r="CA156" i="48" a="1"/>
  <c r="CA156" i="48" s="1"/>
  <c r="BY156" i="48" s="1" a="1"/>
  <c r="BY156" i="48" s="1"/>
  <c r="CA157" i="48" a="1"/>
  <c r="CA157" i="48" s="1"/>
  <c r="BY157" i="48" s="1" a="1"/>
  <c r="BY157" i="48" s="1"/>
  <c r="CA158" i="48" a="1"/>
  <c r="CA158" i="48" s="1"/>
  <c r="BY158" i="48" s="1" a="1"/>
  <c r="BY158" i="48" s="1"/>
  <c r="CA159" i="48" a="1"/>
  <c r="CA159" i="48" s="1"/>
  <c r="BY159" i="48" s="1" a="1"/>
  <c r="BY159" i="48" s="1"/>
  <c r="CA160" i="48" a="1"/>
  <c r="CA160" i="48" s="1"/>
  <c r="BY160" i="48" s="1" a="1"/>
  <c r="BY160" i="48" s="1"/>
  <c r="CA161" i="48" a="1"/>
  <c r="CA161" i="48" s="1"/>
  <c r="BY161" i="48" s="1" a="1"/>
  <c r="BY161" i="48" s="1"/>
  <c r="CA162" i="48" a="1"/>
  <c r="CA162" i="48" s="1"/>
  <c r="BY162" i="48" s="1" a="1"/>
  <c r="BY162" i="48" s="1"/>
  <c r="CA163" i="48" a="1"/>
  <c r="CA163" i="48" s="1"/>
  <c r="BY163" i="48" s="1" a="1"/>
  <c r="BY163" i="48" s="1"/>
  <c r="CA164" i="48" a="1"/>
  <c r="CA164" i="48" s="1"/>
  <c r="BY164" i="48" s="1" a="1"/>
  <c r="BY164" i="48" s="1"/>
  <c r="CA165" i="48" a="1"/>
  <c r="CA165" i="48" s="1"/>
  <c r="BY165" i="48" s="1" a="1"/>
  <c r="BY165" i="48" s="1"/>
  <c r="CA166" i="48" a="1"/>
  <c r="CA166" i="48" s="1"/>
  <c r="BY166" i="48" s="1" a="1"/>
  <c r="BY166" i="48" s="1"/>
  <c r="CA167" i="48" a="1"/>
  <c r="CA167" i="48" s="1"/>
  <c r="BY167" i="48" s="1" a="1"/>
  <c r="BY167" i="48" s="1"/>
  <c r="CA168" i="48" a="1"/>
  <c r="CA168" i="48" s="1"/>
  <c r="BY168" i="48" s="1" a="1"/>
  <c r="BY168" i="48" s="1"/>
  <c r="CA169" i="48" a="1"/>
  <c r="CA169" i="48" s="1"/>
  <c r="BY169" i="48" s="1" a="1"/>
  <c r="BY169" i="48" s="1"/>
  <c r="CA170" i="48" a="1"/>
  <c r="CA170" i="48" s="1"/>
  <c r="BY170" i="48" s="1" a="1"/>
  <c r="BY170" i="48" s="1"/>
  <c r="CA171" i="48" a="1"/>
  <c r="CA171" i="48" s="1"/>
  <c r="BY171" i="48" s="1" a="1"/>
  <c r="BY171" i="48" s="1"/>
  <c r="CA172" i="48" a="1"/>
  <c r="CA172" i="48" s="1"/>
  <c r="BY172" i="48" s="1" a="1"/>
  <c r="BY172" i="48" s="1"/>
  <c r="CA173" i="48" a="1"/>
  <c r="CA173" i="48" s="1"/>
  <c r="BY173" i="48" s="1" a="1"/>
  <c r="BY173" i="48" s="1"/>
  <c r="CA174" i="48" a="1"/>
  <c r="CA174" i="48" s="1"/>
  <c r="BY174" i="48" s="1" a="1"/>
  <c r="BY174" i="48" s="1"/>
  <c r="CA175" i="48" a="1"/>
  <c r="CA175" i="48" s="1"/>
  <c r="BY175" i="48" s="1" a="1"/>
  <c r="BY175" i="48" s="1"/>
  <c r="CA176" i="48" a="1"/>
  <c r="CA176" i="48" s="1"/>
  <c r="BY176" i="48" s="1" a="1"/>
  <c r="BY176" i="48" s="1"/>
  <c r="CA177" i="48" a="1"/>
  <c r="CA177" i="48" s="1"/>
  <c r="BY177" i="48" s="1" a="1"/>
  <c r="BY177" i="48" s="1"/>
  <c r="CA178" i="48" a="1"/>
  <c r="CA178" i="48" s="1"/>
  <c r="BY178" i="48" s="1" a="1"/>
  <c r="BY178" i="48" s="1"/>
  <c r="CA179" i="48" a="1"/>
  <c r="CA179" i="48" s="1"/>
  <c r="BY179" i="48" s="1" a="1"/>
  <c r="BY179" i="48" s="1"/>
  <c r="CA180" i="48" a="1"/>
  <c r="CA180" i="48" s="1"/>
  <c r="BY180" i="48" s="1" a="1"/>
  <c r="BY180" i="48" s="1"/>
  <c r="CA181" i="48" a="1"/>
  <c r="CA181" i="48" s="1"/>
  <c r="BY181" i="48" s="1" a="1"/>
  <c r="BY181" i="48" s="1"/>
  <c r="CA182" i="48" a="1"/>
  <c r="CA182" i="48" s="1"/>
  <c r="BY182" i="48" s="1" a="1"/>
  <c r="BY182" i="48" s="1"/>
  <c r="CA183" i="48" a="1"/>
  <c r="CA183" i="48" s="1"/>
  <c r="BY183" i="48" s="1" a="1"/>
  <c r="BY183" i="48" s="1"/>
  <c r="CA184" i="48" a="1"/>
  <c r="CA184" i="48" s="1"/>
  <c r="BY184" i="48" s="1" a="1"/>
  <c r="BY184" i="48" s="1"/>
  <c r="CA185" i="48" a="1"/>
  <c r="CA185" i="48" s="1"/>
  <c r="BY185" i="48" s="1" a="1"/>
  <c r="BY185" i="48" s="1"/>
  <c r="CA186" i="48" a="1"/>
  <c r="CA186" i="48" s="1"/>
  <c r="BY186" i="48" s="1" a="1"/>
  <c r="BY186" i="48" s="1"/>
  <c r="CA187" i="48" a="1"/>
  <c r="CA187" i="48" s="1"/>
  <c r="BY187" i="48" s="1" a="1"/>
  <c r="BY187" i="48" s="1"/>
  <c r="CA188" i="48" a="1"/>
  <c r="CA188" i="48" s="1"/>
  <c r="BY188" i="48" s="1" a="1"/>
  <c r="BY188" i="48" s="1"/>
  <c r="CA189" i="48" a="1"/>
  <c r="CA189" i="48" s="1"/>
  <c r="BY189" i="48" s="1" a="1"/>
  <c r="BY189" i="48" s="1"/>
  <c r="CA190" i="48" a="1"/>
  <c r="CA190" i="48" s="1"/>
  <c r="BY190" i="48" s="1" a="1"/>
  <c r="BY190" i="48" s="1"/>
  <c r="CA191" i="48" a="1"/>
  <c r="CA191" i="48" s="1"/>
  <c r="BY191" i="48" s="1" a="1"/>
  <c r="BY191" i="48" s="1"/>
  <c r="CA192" i="48" a="1"/>
  <c r="CA192" i="48" s="1"/>
  <c r="BY192" i="48" s="1" a="1"/>
  <c r="BY192" i="48" s="1"/>
  <c r="CA193" i="48" a="1"/>
  <c r="CA193" i="48" s="1"/>
  <c r="BY193" i="48" s="1" a="1"/>
  <c r="BY193" i="48" s="1"/>
  <c r="CA194" i="48" a="1"/>
  <c r="CA194" i="48" s="1"/>
  <c r="BY194" i="48" s="1" a="1"/>
  <c r="BY194" i="48" s="1"/>
  <c r="CA195" i="48" a="1"/>
  <c r="CA195" i="48" s="1"/>
  <c r="BY195" i="48" s="1" a="1"/>
  <c r="BY195" i="48" s="1"/>
  <c r="CA196" i="48" a="1"/>
  <c r="CA196" i="48" s="1"/>
  <c r="BY196" i="48" s="1" a="1"/>
  <c r="BY196" i="48" s="1"/>
  <c r="CA197" i="48" a="1"/>
  <c r="CA197" i="48" s="1"/>
  <c r="BY197" i="48" s="1" a="1"/>
  <c r="BY197" i="48" s="1"/>
  <c r="CA198" i="48" a="1"/>
  <c r="CA198" i="48" s="1"/>
  <c r="BY198" i="48" s="1" a="1"/>
  <c r="BY198" i="48" s="1"/>
  <c r="CA199" i="48" a="1"/>
  <c r="CA199" i="48" s="1"/>
  <c r="BY199" i="48" s="1" a="1"/>
  <c r="BY199" i="48" s="1"/>
  <c r="CA200" i="48" a="1"/>
  <c r="CA200" i="48" s="1"/>
  <c r="BY200" i="48" s="1" a="1"/>
  <c r="BY200" i="48" s="1"/>
  <c r="CA201" i="48" a="1"/>
  <c r="CA201" i="48" s="1"/>
  <c r="BY201" i="48" s="1" a="1"/>
  <c r="BY201" i="48" s="1"/>
  <c r="CA202" i="48" a="1"/>
  <c r="CA202" i="48" s="1"/>
  <c r="BY202" i="48" s="1" a="1"/>
  <c r="BY202" i="48" s="1"/>
  <c r="CA203" i="48" a="1"/>
  <c r="CA203" i="48" s="1"/>
  <c r="BY203" i="48" s="1" a="1"/>
  <c r="BY203" i="48" s="1"/>
  <c r="CA204" i="48" a="1"/>
  <c r="CA204" i="48" s="1"/>
  <c r="BY204" i="48" s="1" a="1"/>
  <c r="BY204" i="48" s="1"/>
  <c r="CA205" i="48" a="1"/>
  <c r="CA205" i="48" s="1"/>
  <c r="BY205" i="48" s="1" a="1"/>
  <c r="BY205" i="48" s="1"/>
  <c r="CA206" i="48" a="1"/>
  <c r="CA206" i="48" s="1"/>
  <c r="BY206" i="48" s="1" a="1"/>
  <c r="BY206" i="48" s="1"/>
  <c r="CA207" i="48" a="1"/>
  <c r="CA207" i="48" s="1"/>
  <c r="BY207" i="48" s="1" a="1"/>
  <c r="BY207" i="48" s="1"/>
  <c r="CA208" i="48" a="1"/>
  <c r="CA208" i="48" s="1"/>
  <c r="BY208" i="48" s="1" a="1"/>
  <c r="BY208" i="48" s="1"/>
  <c r="CA209" i="48" a="1"/>
  <c r="CA209" i="48" s="1"/>
  <c r="BY209" i="48" s="1" a="1"/>
  <c r="BY209" i="48" s="1"/>
  <c r="CA210" i="48" a="1"/>
  <c r="CA210" i="48" s="1"/>
  <c r="BY210" i="48" s="1" a="1"/>
  <c r="BY210" i="48" s="1"/>
  <c r="CA211" i="48" a="1"/>
  <c r="CA211" i="48" s="1"/>
  <c r="BY211" i="48" s="1" a="1"/>
  <c r="BY211" i="48" s="1"/>
  <c r="CA212" i="48" a="1"/>
  <c r="CA212" i="48" s="1"/>
  <c r="BY212" i="48" s="1" a="1"/>
  <c r="BY212" i="48" s="1"/>
  <c r="CA213" i="48" a="1"/>
  <c r="CA213" i="48" s="1"/>
  <c r="BY213" i="48" s="1" a="1"/>
  <c r="BY213" i="48" s="1"/>
  <c r="CA214" i="48" a="1"/>
  <c r="CA214" i="48" s="1"/>
  <c r="BY214" i="48" s="1" a="1"/>
  <c r="BY214" i="48" s="1"/>
  <c r="CA215" i="48" a="1"/>
  <c r="CA215" i="48" s="1"/>
  <c r="BY215" i="48" s="1" a="1"/>
  <c r="BY215" i="48" s="1"/>
  <c r="CA216" i="48" a="1"/>
  <c r="CA216" i="48" s="1"/>
  <c r="BY216" i="48" s="1" a="1"/>
  <c r="BY216" i="48" s="1"/>
  <c r="CA217" i="48" a="1"/>
  <c r="CA217" i="48" s="1"/>
  <c r="BY217" i="48" s="1" a="1"/>
  <c r="BY217" i="48" s="1"/>
  <c r="CA218" i="48" a="1"/>
  <c r="CA218" i="48" s="1"/>
  <c r="BY218" i="48" s="1" a="1"/>
  <c r="BY218" i="48" s="1"/>
  <c r="CA219" i="48" a="1"/>
  <c r="CA219" i="48" s="1"/>
  <c r="BY219" i="48" s="1" a="1"/>
  <c r="BY219" i="48" s="1"/>
  <c r="CA220" i="48" a="1"/>
  <c r="CA220" i="48" s="1"/>
  <c r="BY220" i="48" s="1" a="1"/>
  <c r="BY220" i="48" s="1"/>
  <c r="CA221" i="48" a="1"/>
  <c r="CA221" i="48" s="1"/>
  <c r="BY221" i="48" s="1" a="1"/>
  <c r="BY221" i="48" s="1"/>
  <c r="CA222" i="48" a="1"/>
  <c r="CA222" i="48" s="1"/>
  <c r="BY222" i="48" s="1" a="1"/>
  <c r="BY222" i="48" s="1"/>
  <c r="CA223" i="48" a="1"/>
  <c r="CA223" i="48" s="1"/>
  <c r="BY223" i="48" s="1" a="1"/>
  <c r="BY223" i="48" s="1"/>
  <c r="CA224" i="48" a="1"/>
  <c r="CA224" i="48" s="1"/>
  <c r="BY224" i="48" s="1" a="1"/>
  <c r="BY224" i="48" s="1"/>
  <c r="CA225" i="48" a="1"/>
  <c r="CA225" i="48" s="1"/>
  <c r="BY225" i="48" s="1" a="1"/>
  <c r="BY225" i="48" s="1"/>
  <c r="CA226" i="48" a="1"/>
  <c r="CA226" i="48" s="1"/>
  <c r="BY226" i="48" s="1" a="1"/>
  <c r="BY226" i="48" s="1"/>
  <c r="CA227" i="48" a="1"/>
  <c r="CA227" i="48" s="1"/>
  <c r="BY227" i="48" s="1" a="1"/>
  <c r="BY227" i="48" s="1"/>
  <c r="CA228" i="48" a="1"/>
  <c r="CA228" i="48" s="1"/>
  <c r="BY228" i="48" s="1" a="1"/>
  <c r="BY228" i="48" s="1"/>
  <c r="CA229" i="48" a="1"/>
  <c r="CA229" i="48" s="1"/>
  <c r="BY229" i="48" s="1" a="1"/>
  <c r="BY229" i="48" s="1"/>
  <c r="CA230" i="48" a="1"/>
  <c r="CA230" i="48" s="1"/>
  <c r="BY230" i="48" s="1" a="1"/>
  <c r="BY230" i="48" s="1"/>
  <c r="CA231" i="48" a="1"/>
  <c r="CA231" i="48" s="1"/>
  <c r="BY231" i="48" s="1" a="1"/>
  <c r="BY231" i="48" s="1"/>
  <c r="CA232" i="48" a="1"/>
  <c r="CA232" i="48" s="1"/>
  <c r="BY232" i="48" s="1" a="1"/>
  <c r="BY232" i="48" s="1"/>
  <c r="CA233" i="48" a="1"/>
  <c r="CA233" i="48" s="1"/>
  <c r="BY233" i="48" s="1" a="1"/>
  <c r="BY233" i="48" s="1"/>
  <c r="CA234" i="48" a="1"/>
  <c r="CA234" i="48" s="1"/>
  <c r="BY234" i="48" s="1" a="1"/>
  <c r="BY234" i="48" s="1"/>
  <c r="CA235" i="48" a="1"/>
  <c r="CA235" i="48" s="1"/>
  <c r="BY235" i="48" s="1" a="1"/>
  <c r="BY235" i="48" s="1"/>
  <c r="CA236" i="48" a="1"/>
  <c r="CA236" i="48" s="1"/>
  <c r="BY236" i="48" s="1" a="1"/>
  <c r="BY236" i="48" s="1"/>
  <c r="CA237" i="48" a="1"/>
  <c r="CA237" i="48" s="1"/>
  <c r="BY237" i="48" s="1" a="1"/>
  <c r="BY237" i="48" s="1"/>
  <c r="CA238" i="48" a="1"/>
  <c r="CA238" i="48" s="1"/>
  <c r="BY238" i="48" s="1" a="1"/>
  <c r="BY238" i="48" s="1"/>
  <c r="CA239" i="48" a="1"/>
  <c r="CA239" i="48" s="1"/>
  <c r="BY239" i="48" s="1" a="1"/>
  <c r="BY239" i="48" s="1"/>
  <c r="CA240" i="48" a="1"/>
  <c r="CA240" i="48" s="1"/>
  <c r="BY240" i="48" s="1" a="1"/>
  <c r="BY240" i="48" s="1"/>
  <c r="CA241" i="48" a="1"/>
  <c r="CA241" i="48" s="1"/>
  <c r="BY241" i="48" s="1" a="1"/>
  <c r="BY241" i="48" s="1"/>
  <c r="CA242" i="48" a="1"/>
  <c r="CA242" i="48" s="1"/>
  <c r="BY242" i="48" s="1" a="1"/>
  <c r="BY242" i="48" s="1"/>
  <c r="CA243" i="48" a="1"/>
  <c r="CA243" i="48" s="1"/>
  <c r="BY243" i="48" s="1" a="1"/>
  <c r="BY243" i="48" s="1"/>
  <c r="CA244" i="48" a="1"/>
  <c r="CA244" i="48" s="1"/>
  <c r="BY244" i="48" s="1" a="1"/>
  <c r="BY244" i="48" s="1"/>
  <c r="CA245" i="48" a="1"/>
  <c r="CA245" i="48" s="1"/>
  <c r="BY245" i="48" s="1" a="1"/>
  <c r="BY245" i="48" s="1"/>
  <c r="CA246" i="48" a="1"/>
  <c r="CA246" i="48" s="1"/>
  <c r="BY246" i="48" s="1" a="1"/>
  <c r="BY246" i="48" s="1"/>
  <c r="CA247" i="48" a="1"/>
  <c r="CA247" i="48" s="1"/>
  <c r="BY247" i="48" s="1" a="1"/>
  <c r="BY247" i="48" s="1"/>
  <c r="CA248" i="48" a="1"/>
  <c r="CA248" i="48" s="1"/>
  <c r="BY248" i="48" s="1" a="1"/>
  <c r="BY248" i="48" s="1"/>
  <c r="CA249" i="48" a="1"/>
  <c r="CA249" i="48" s="1"/>
  <c r="BY249" i="48" s="1" a="1"/>
  <c r="BY249" i="48" s="1"/>
  <c r="CA250" i="48" a="1"/>
  <c r="CA250" i="48" s="1"/>
  <c r="BY250" i="48" s="1" a="1"/>
  <c r="BY250" i="48" s="1"/>
  <c r="CA251" i="48" a="1"/>
  <c r="CA251" i="48" s="1"/>
  <c r="BY251" i="48" s="1" a="1"/>
  <c r="BY251" i="48" s="1"/>
  <c r="CA252" i="48" a="1"/>
  <c r="CA252" i="48" s="1"/>
  <c r="BY252" i="48" s="1" a="1"/>
  <c r="BY252" i="48" s="1"/>
  <c r="CA253" i="48" a="1"/>
  <c r="CA253" i="48" s="1"/>
  <c r="BY253" i="48" s="1" a="1"/>
  <c r="BY253" i="48" s="1"/>
  <c r="CA254" i="48" a="1"/>
  <c r="CA254" i="48" s="1"/>
  <c r="BY254" i="48" s="1" a="1"/>
  <c r="BY254" i="48" s="1"/>
  <c r="CA255" i="48" a="1"/>
  <c r="CA255" i="48" s="1"/>
  <c r="BY255" i="48" s="1" a="1"/>
  <c r="BY255" i="48" s="1"/>
  <c r="CA256" i="48" a="1"/>
  <c r="CA256" i="48" s="1"/>
  <c r="BY256" i="48" s="1" a="1"/>
  <c r="BY256" i="48" s="1"/>
  <c r="CA257" i="48" a="1"/>
  <c r="CA257" i="48" s="1"/>
  <c r="BY257" i="48" s="1" a="1"/>
  <c r="BY257" i="48" s="1"/>
  <c r="CA258" i="48" a="1"/>
  <c r="CA258" i="48" s="1"/>
  <c r="BY258" i="48" s="1" a="1"/>
  <c r="BY258" i="48" s="1"/>
  <c r="CA259" i="48" a="1"/>
  <c r="CA259" i="48" s="1"/>
  <c r="BY259" i="48" s="1" a="1"/>
  <c r="BY259" i="48" s="1"/>
  <c r="CA260" i="48" a="1"/>
  <c r="CA260" i="48" s="1"/>
  <c r="BY260" i="48" s="1" a="1"/>
  <c r="BY260" i="48" s="1"/>
  <c r="CA261" i="48" a="1"/>
  <c r="CA261" i="48" s="1"/>
  <c r="BY261" i="48" s="1" a="1"/>
  <c r="BY261" i="48" s="1"/>
  <c r="CA262" i="48" a="1"/>
  <c r="CA262" i="48" s="1"/>
  <c r="BY262" i="48" s="1" a="1"/>
  <c r="BY262" i="48" s="1"/>
  <c r="CA263" i="48" a="1"/>
  <c r="CA263" i="48" s="1"/>
  <c r="BY263" i="48" s="1" a="1"/>
  <c r="BY263" i="48" s="1"/>
  <c r="CA264" i="48" a="1"/>
  <c r="CA264" i="48" s="1"/>
  <c r="BY264" i="48" s="1" a="1"/>
  <c r="BY264" i="48" s="1"/>
  <c r="CA265" i="48" a="1"/>
  <c r="CA265" i="48" s="1"/>
  <c r="BY265" i="48" s="1" a="1"/>
  <c r="BY265" i="48" s="1"/>
  <c r="CA266" i="48" a="1"/>
  <c r="CA266" i="48" s="1"/>
  <c r="BY266" i="48" s="1" a="1"/>
  <c r="BY266" i="48" s="1"/>
  <c r="CA267" i="48" a="1"/>
  <c r="CA267" i="48" s="1"/>
  <c r="BY267" i="48" s="1" a="1"/>
  <c r="BY267" i="48" s="1"/>
  <c r="CA268" i="48" a="1"/>
  <c r="CA268" i="48" s="1"/>
  <c r="BY268" i="48" s="1" a="1"/>
  <c r="BY268" i="48" s="1"/>
  <c r="CA269" i="48" a="1"/>
  <c r="CA269" i="48" s="1"/>
  <c r="BY269" i="48" s="1" a="1"/>
  <c r="BY269" i="48" s="1"/>
  <c r="CA270" i="48" a="1"/>
  <c r="CA270" i="48" s="1"/>
  <c r="BY270" i="48" s="1" a="1"/>
  <c r="BY270" i="48" s="1"/>
  <c r="CA271" i="48" a="1"/>
  <c r="CA271" i="48" s="1"/>
  <c r="BY271" i="48" s="1" a="1"/>
  <c r="BY271" i="48" s="1"/>
  <c r="CA272" i="48" a="1"/>
  <c r="CA272" i="48" s="1"/>
  <c r="BY272" i="48" s="1" a="1"/>
  <c r="BY272" i="48" s="1"/>
  <c r="CA273" i="48" a="1"/>
  <c r="CA273" i="48" s="1"/>
  <c r="BY273" i="48" s="1" a="1"/>
  <c r="BY273" i="48" s="1"/>
  <c r="CA274" i="48" a="1"/>
  <c r="CA274" i="48" s="1"/>
  <c r="BY274" i="48" s="1" a="1"/>
  <c r="BY274" i="48" s="1"/>
  <c r="CA275" i="48" a="1"/>
  <c r="CA275" i="48" s="1"/>
  <c r="BY275" i="48" s="1" a="1"/>
  <c r="BY275" i="48" s="1"/>
  <c r="CA276" i="48" a="1"/>
  <c r="CA276" i="48" s="1"/>
  <c r="BY276" i="48" s="1" a="1"/>
  <c r="BY276" i="48" s="1"/>
  <c r="CA277" i="48" a="1"/>
  <c r="CA277" i="48" s="1"/>
  <c r="BY277" i="48" s="1" a="1"/>
  <c r="BY277" i="48" s="1"/>
  <c r="CA278" i="48" a="1"/>
  <c r="CA278" i="48" s="1"/>
  <c r="BY278" i="48" s="1" a="1"/>
  <c r="BY278" i="48" s="1"/>
  <c r="CA279" i="48" a="1"/>
  <c r="CA279" i="48" s="1"/>
  <c r="BY279" i="48" s="1" a="1"/>
  <c r="BY279" i="48" s="1"/>
  <c r="CA280" i="48" a="1"/>
  <c r="CA280" i="48" s="1"/>
  <c r="BY280" i="48" s="1" a="1"/>
  <c r="BY280" i="48" s="1"/>
  <c r="CA281" i="48" a="1"/>
  <c r="CA281" i="48" s="1"/>
  <c r="BY281" i="48" s="1" a="1"/>
  <c r="BY281" i="48" s="1"/>
  <c r="CA282" i="48" a="1"/>
  <c r="CA282" i="48" s="1"/>
  <c r="BY282" i="48" s="1" a="1"/>
  <c r="BY282" i="48" s="1"/>
  <c r="CA283" i="48" a="1"/>
  <c r="CA283" i="48" s="1"/>
  <c r="BY283" i="48" s="1" a="1"/>
  <c r="BY283" i="48" s="1"/>
  <c r="CA284" i="48" a="1"/>
  <c r="CA284" i="48" s="1"/>
  <c r="BY284" i="48" s="1" a="1"/>
  <c r="BY284" i="48" s="1"/>
  <c r="CA285" i="48" a="1"/>
  <c r="CA285" i="48" s="1"/>
  <c r="BY285" i="48" s="1" a="1"/>
  <c r="BY285" i="48" s="1"/>
  <c r="CA286" i="48" a="1"/>
  <c r="CA286" i="48" s="1"/>
  <c r="BY286" i="48" s="1" a="1"/>
  <c r="BY286" i="48" s="1"/>
  <c r="CA287" i="48" a="1"/>
  <c r="CA287" i="48" s="1"/>
  <c r="BY287" i="48" s="1" a="1"/>
  <c r="BY287" i="48" s="1"/>
  <c r="CA288" i="48" a="1"/>
  <c r="CA288" i="48" s="1"/>
  <c r="BY288" i="48" s="1" a="1"/>
  <c r="BY288" i="48" s="1"/>
  <c r="CA289" i="48" a="1"/>
  <c r="CA289" i="48" s="1"/>
  <c r="BY289" i="48" s="1" a="1"/>
  <c r="BY289" i="48" s="1"/>
  <c r="CA290" i="48" a="1"/>
  <c r="CA290" i="48" s="1"/>
  <c r="BY290" i="48" s="1" a="1"/>
  <c r="BY290" i="48" s="1"/>
  <c r="CA291" i="48" a="1"/>
  <c r="CA291" i="48" s="1"/>
  <c r="BY291" i="48" s="1" a="1"/>
  <c r="BY291" i="48" s="1"/>
  <c r="CA292" i="48" a="1"/>
  <c r="CA292" i="48" s="1"/>
  <c r="BY292" i="48" s="1" a="1"/>
  <c r="BY292" i="48" s="1"/>
  <c r="CA293" i="48" a="1"/>
  <c r="CA293" i="48" s="1"/>
  <c r="BY293" i="48" s="1" a="1"/>
  <c r="BY293" i="48" s="1"/>
  <c r="CA294" i="48" a="1"/>
  <c r="CA294" i="48" s="1"/>
  <c r="BY294" i="48" s="1" a="1"/>
  <c r="BY294" i="48" s="1"/>
  <c r="CA295" i="48" a="1"/>
  <c r="CA295" i="48" s="1"/>
  <c r="BY295" i="48" s="1" a="1"/>
  <c r="BY295" i="48" s="1"/>
  <c r="CA296" i="48" a="1"/>
  <c r="CA296" i="48" s="1"/>
  <c r="BY296" i="48" s="1" a="1"/>
  <c r="BY296" i="48" s="1"/>
  <c r="CA297" i="48" a="1"/>
  <c r="CA297" i="48" s="1"/>
  <c r="BY297" i="48" s="1" a="1"/>
  <c r="BY297" i="48" s="1"/>
  <c r="CA298" i="48" a="1"/>
  <c r="CA298" i="48" s="1"/>
  <c r="BY298" i="48" s="1" a="1"/>
  <c r="BY298" i="48" s="1"/>
  <c r="CA299" i="48" a="1"/>
  <c r="CA299" i="48" s="1"/>
  <c r="BY299" i="48" s="1" a="1"/>
  <c r="BY299" i="48" s="1"/>
  <c r="CA300" i="48" a="1"/>
  <c r="CA300" i="48" s="1"/>
  <c r="BY300" i="48" s="1" a="1"/>
  <c r="BY300" i="48" s="1"/>
  <c r="CA301" i="48" a="1"/>
  <c r="CA301" i="48" s="1"/>
  <c r="BY301" i="48" s="1" a="1"/>
  <c r="BY301" i="48" s="1"/>
  <c r="CA302" i="48" a="1"/>
  <c r="CA302" i="48" s="1"/>
  <c r="BY302" i="48" s="1" a="1"/>
  <c r="BY302" i="48" s="1"/>
  <c r="CA303" i="48" a="1"/>
  <c r="CA303" i="48" s="1"/>
  <c r="BY303" i="48" s="1" a="1"/>
  <c r="BY303" i="48" s="1"/>
  <c r="CA304" i="48" a="1"/>
  <c r="CA304" i="48" s="1"/>
  <c r="BY304" i="48" s="1" a="1"/>
  <c r="BY304" i="48" s="1"/>
  <c r="CA305" i="48" a="1"/>
  <c r="CA305" i="48" s="1"/>
  <c r="BY305" i="48" s="1" a="1"/>
  <c r="BY305" i="48" s="1"/>
  <c r="CA306" i="48" a="1"/>
  <c r="CA306" i="48" s="1"/>
  <c r="BY306" i="48" s="1" a="1"/>
  <c r="BY306" i="48" s="1"/>
  <c r="CA307" i="48" a="1"/>
  <c r="CA307" i="48" s="1"/>
  <c r="BY307" i="48" s="1" a="1"/>
  <c r="BY307" i="48" s="1"/>
  <c r="CA308" i="48" a="1"/>
  <c r="CA308" i="48" s="1"/>
  <c r="BY308" i="48" s="1" a="1"/>
  <c r="BY308" i="48" s="1"/>
  <c r="CA309" i="48" a="1"/>
  <c r="CA309" i="48" s="1"/>
  <c r="BY309" i="48" s="1" a="1"/>
  <c r="BY309" i="48" s="1"/>
  <c r="CA310" i="48" a="1"/>
  <c r="CA310" i="48" s="1"/>
  <c r="BY310" i="48" s="1" a="1"/>
  <c r="BY310" i="48" s="1"/>
  <c r="CA311" i="48" a="1"/>
  <c r="CA311" i="48" s="1"/>
  <c r="BY311" i="48" s="1" a="1"/>
  <c r="BY311" i="48" s="1"/>
  <c r="CA312" i="48" a="1"/>
  <c r="CA312" i="48" s="1"/>
  <c r="BY312" i="48" s="1" a="1"/>
  <c r="BY312" i="48" s="1"/>
  <c r="CA313" i="48" a="1"/>
  <c r="CA313" i="48" s="1"/>
  <c r="BY313" i="48" s="1" a="1"/>
  <c r="BY313" i="48" s="1"/>
  <c r="CA314" i="48" a="1"/>
  <c r="CA314" i="48" s="1"/>
  <c r="BY314" i="48" s="1" a="1"/>
  <c r="BY314" i="48" s="1"/>
  <c r="CA315" i="48" a="1"/>
  <c r="CA315" i="48" s="1"/>
  <c r="BY315" i="48" s="1" a="1"/>
  <c r="BY315" i="48" s="1"/>
  <c r="CA316" i="48" a="1"/>
  <c r="CA316" i="48" s="1"/>
  <c r="BY316" i="48" s="1" a="1"/>
  <c r="BY316" i="48" s="1"/>
  <c r="CA317" i="48" a="1"/>
  <c r="CA317" i="48" s="1"/>
  <c r="BY317" i="48" s="1" a="1"/>
  <c r="BY317" i="48" s="1"/>
  <c r="CA318" i="48" a="1"/>
  <c r="CA318" i="48" s="1"/>
  <c r="BY318" i="48" s="1" a="1"/>
  <c r="BY318" i="48" s="1"/>
  <c r="CA319" i="48" a="1"/>
  <c r="CA319" i="48" s="1"/>
  <c r="BY319" i="48" s="1" a="1"/>
  <c r="BY319" i="48" s="1"/>
  <c r="CA320" i="48" a="1"/>
  <c r="CA320" i="48" s="1"/>
  <c r="BY320" i="48" s="1" a="1"/>
  <c r="BY320" i="48" s="1"/>
  <c r="CA321" i="48" a="1"/>
  <c r="CA321" i="48" s="1"/>
  <c r="BY321" i="48" s="1" a="1"/>
  <c r="BY321" i="48" s="1"/>
  <c r="CA322" i="48" a="1"/>
  <c r="CA322" i="48" s="1"/>
  <c r="BY322" i="48" s="1" a="1"/>
  <c r="BY322" i="48" s="1"/>
  <c r="CA323" i="48" a="1"/>
  <c r="CA323" i="48" s="1"/>
  <c r="BY323" i="48" s="1" a="1"/>
  <c r="BY323" i="48" s="1"/>
  <c r="CA324" i="48" a="1"/>
  <c r="CA324" i="48" s="1"/>
  <c r="BY324" i="48" s="1" a="1"/>
  <c r="BY324" i="48" s="1"/>
  <c r="CA325" i="48" a="1"/>
  <c r="CA325" i="48" s="1"/>
  <c r="BY325" i="48" s="1" a="1"/>
  <c r="BY325" i="48" s="1"/>
  <c r="CA326" i="48" a="1"/>
  <c r="CA326" i="48" s="1"/>
  <c r="BY326" i="48" s="1" a="1"/>
  <c r="BY326" i="48" s="1"/>
  <c r="CA327" i="48" a="1"/>
  <c r="CA327" i="48" s="1"/>
  <c r="BY327" i="48" s="1" a="1"/>
  <c r="BY327" i="48" s="1"/>
  <c r="CA328" i="48" a="1"/>
  <c r="CA328" i="48" s="1"/>
  <c r="BY328" i="48" s="1" a="1"/>
  <c r="BY328" i="48" s="1"/>
  <c r="CA329" i="48" a="1"/>
  <c r="CA329" i="48" s="1"/>
  <c r="BY329" i="48" s="1" a="1"/>
  <c r="BY329" i="48" s="1"/>
  <c r="CA330" i="48" a="1"/>
  <c r="CA330" i="48" s="1"/>
  <c r="BY330" i="48" s="1" a="1"/>
  <c r="BY330" i="48" s="1"/>
  <c r="CA331" i="48" a="1"/>
  <c r="CA331" i="48" s="1"/>
  <c r="BY331" i="48" s="1" a="1"/>
  <c r="BY331" i="48" s="1"/>
  <c r="CA332" i="48" a="1"/>
  <c r="CA332" i="48" s="1"/>
  <c r="BY332" i="48" s="1" a="1"/>
  <c r="BY332" i="48" s="1"/>
  <c r="CA333" i="48" a="1"/>
  <c r="CA333" i="48" s="1"/>
  <c r="BY333" i="48" s="1" a="1"/>
  <c r="BY333" i="48" s="1"/>
  <c r="CA334" i="48" a="1"/>
  <c r="CA334" i="48" s="1"/>
  <c r="BY334" i="48" s="1" a="1"/>
  <c r="BY334" i="48" s="1"/>
  <c r="CA335" i="48" a="1"/>
  <c r="CA335" i="48" s="1"/>
  <c r="BY335" i="48" s="1" a="1"/>
  <c r="BY335" i="48" s="1"/>
  <c r="CA336" i="48" a="1"/>
  <c r="CA336" i="48" s="1"/>
  <c r="BY336" i="48" s="1" a="1"/>
  <c r="BY336" i="48" s="1"/>
  <c r="CA337" i="48" a="1"/>
  <c r="CA337" i="48" s="1"/>
  <c r="BY337" i="48" s="1" a="1"/>
  <c r="BY337" i="48" s="1"/>
  <c r="CA338" i="48" a="1"/>
  <c r="CA338" i="48" s="1"/>
  <c r="BY338" i="48" s="1" a="1"/>
  <c r="BY338" i="48" s="1"/>
  <c r="CA339" i="48" a="1"/>
  <c r="CA339" i="48" s="1"/>
  <c r="BY339" i="48" s="1" a="1"/>
  <c r="BY339" i="48" s="1"/>
  <c r="CA340" i="48" a="1"/>
  <c r="CA340" i="48" s="1"/>
  <c r="BY340" i="48" s="1" a="1"/>
  <c r="BY340" i="48" s="1"/>
  <c r="CA341" i="48" a="1"/>
  <c r="CA341" i="48" s="1"/>
  <c r="BY341" i="48" s="1" a="1"/>
  <c r="BY341" i="48" s="1"/>
  <c r="CA342" i="48" a="1"/>
  <c r="CA342" i="48" s="1"/>
  <c r="BY342" i="48" s="1" a="1"/>
  <c r="BY342" i="48" s="1"/>
  <c r="CA343" i="48" a="1"/>
  <c r="CA343" i="48" s="1"/>
  <c r="BY343" i="48" s="1" a="1"/>
  <c r="BY343" i="48" s="1"/>
  <c r="CA344" i="48" a="1"/>
  <c r="CA344" i="48" s="1"/>
  <c r="BY344" i="48" s="1" a="1"/>
  <c r="BY344" i="48" s="1"/>
  <c r="CA345" i="48" a="1"/>
  <c r="CA345" i="48" s="1"/>
  <c r="BY345" i="48" s="1" a="1"/>
  <c r="BY345" i="48" s="1"/>
  <c r="CA346" i="48" a="1"/>
  <c r="CA346" i="48" s="1"/>
  <c r="BY346" i="48" s="1" a="1"/>
  <c r="BY346" i="48" s="1"/>
  <c r="CA347" i="48" a="1"/>
  <c r="CA347" i="48" s="1"/>
  <c r="BY347" i="48" s="1" a="1"/>
  <c r="BY347" i="48" s="1"/>
  <c r="CA348" i="48" a="1"/>
  <c r="CA348" i="48" s="1"/>
  <c r="BY348" i="48" s="1" a="1"/>
  <c r="BY348" i="48" s="1"/>
  <c r="CA349" i="48" a="1"/>
  <c r="CA349" i="48" s="1"/>
  <c r="BY349" i="48" s="1" a="1"/>
  <c r="BY349" i="48" s="1"/>
  <c r="CA350" i="48" a="1"/>
  <c r="CA350" i="48" s="1"/>
  <c r="BY350" i="48" s="1" a="1"/>
  <c r="BY350" i="48" s="1"/>
  <c r="CA351" i="48" a="1"/>
  <c r="CA351" i="48" s="1"/>
  <c r="BY351" i="48" s="1" a="1"/>
  <c r="BY351" i="48" s="1"/>
  <c r="CA352" i="48" a="1"/>
  <c r="CA352" i="48" s="1"/>
  <c r="BY352" i="48" s="1" a="1"/>
  <c r="BY352" i="48" s="1"/>
  <c r="CA353" i="48" a="1"/>
  <c r="CA353" i="48" s="1"/>
  <c r="BY353" i="48" s="1" a="1"/>
  <c r="BY353" i="48" s="1"/>
  <c r="CA354" i="48" a="1"/>
  <c r="CA354" i="48" s="1"/>
  <c r="BY354" i="48" s="1" a="1"/>
  <c r="BY354" i="48" s="1"/>
  <c r="CA355" i="48" a="1"/>
  <c r="CA355" i="48" s="1"/>
  <c r="BY355" i="48" s="1" a="1"/>
  <c r="BY355" i="48" s="1"/>
  <c r="CA356" i="48" a="1"/>
  <c r="CA356" i="48" s="1"/>
  <c r="BY356" i="48" s="1" a="1"/>
  <c r="BY356" i="48" s="1"/>
  <c r="CA357" i="48" a="1"/>
  <c r="CA357" i="48" s="1"/>
  <c r="BY357" i="48" s="1" a="1"/>
  <c r="BY357" i="48" s="1"/>
  <c r="CA358" i="48" a="1"/>
  <c r="CA358" i="48" s="1"/>
  <c r="BY358" i="48" s="1" a="1"/>
  <c r="BY358" i="48" s="1"/>
  <c r="CA359" i="48" a="1"/>
  <c r="CA359" i="48" s="1"/>
  <c r="BY359" i="48" s="1" a="1"/>
  <c r="BY359" i="48" s="1"/>
  <c r="CA360" i="48" a="1"/>
  <c r="CA360" i="48" s="1"/>
  <c r="BY360" i="48" s="1" a="1"/>
  <c r="BY360" i="48" s="1"/>
  <c r="CA361" i="48" a="1"/>
  <c r="CA361" i="48" s="1"/>
  <c r="BY361" i="48" s="1" a="1"/>
  <c r="BY361" i="48" s="1"/>
  <c r="CA362" i="48" a="1"/>
  <c r="CA362" i="48" s="1"/>
  <c r="BY362" i="48" s="1" a="1"/>
  <c r="BY362" i="48" s="1"/>
  <c r="CA363" i="48" a="1"/>
  <c r="CA363" i="48" s="1"/>
  <c r="BY363" i="48" s="1" a="1"/>
  <c r="BY363" i="48" s="1"/>
  <c r="CA364" i="48" a="1"/>
  <c r="CA364" i="48" s="1"/>
  <c r="BY364" i="48" s="1" a="1"/>
  <c r="BY364" i="48" s="1"/>
  <c r="CA365" i="48" a="1"/>
  <c r="CA365" i="48" s="1"/>
  <c r="BY365" i="48" s="1" a="1"/>
  <c r="BY365" i="48" s="1"/>
  <c r="CA366" i="48" a="1"/>
  <c r="CA366" i="48" s="1"/>
  <c r="BY366" i="48" s="1" a="1"/>
  <c r="BY366" i="48" s="1"/>
  <c r="CA367" i="48" a="1"/>
  <c r="CA367" i="48" s="1"/>
  <c r="BY367" i="48" s="1" a="1"/>
  <c r="BY367" i="48" s="1"/>
  <c r="CA368" i="48" a="1"/>
  <c r="CA368" i="48" s="1"/>
  <c r="BY368" i="48" s="1" a="1"/>
  <c r="BY368" i="48" s="1"/>
  <c r="CA369" i="48" a="1"/>
  <c r="CA369" i="48" s="1"/>
  <c r="BY369" i="48" s="1" a="1"/>
  <c r="BY369" i="48" s="1"/>
  <c r="CA370" i="48" a="1"/>
  <c r="CA370" i="48" s="1"/>
  <c r="BY370" i="48" s="1" a="1"/>
  <c r="BY370" i="48" s="1"/>
  <c r="CA371" i="48" a="1"/>
  <c r="CA371" i="48" s="1"/>
  <c r="BY371" i="48" s="1" a="1"/>
  <c r="BY371" i="48" s="1"/>
  <c r="CA372" i="48" a="1"/>
  <c r="CA372" i="48" s="1"/>
  <c r="BY372" i="48" s="1" a="1"/>
  <c r="BY372" i="48" s="1"/>
  <c r="CA373" i="48" a="1"/>
  <c r="CA373" i="48" s="1"/>
  <c r="BY373" i="48" s="1" a="1"/>
  <c r="BY373" i="48" s="1"/>
  <c r="CA374" i="48" a="1"/>
  <c r="CA374" i="48" s="1"/>
  <c r="BY374" i="48" s="1" a="1"/>
  <c r="BY374" i="48" s="1"/>
  <c r="CA375" i="48" a="1"/>
  <c r="CA375" i="48" s="1"/>
  <c r="BY375" i="48" s="1" a="1"/>
  <c r="BY375" i="48" s="1"/>
  <c r="CA376" i="48" a="1"/>
  <c r="CA376" i="48" s="1"/>
  <c r="BY376" i="48" s="1" a="1"/>
  <c r="BY376" i="48" s="1"/>
  <c r="CA377" i="48" a="1"/>
  <c r="CA377" i="48" s="1"/>
  <c r="BY377" i="48" s="1" a="1"/>
  <c r="BY377" i="48" s="1"/>
  <c r="CA378" i="48" a="1"/>
  <c r="CA378" i="48" s="1"/>
  <c r="BY378" i="48" s="1" a="1"/>
  <c r="BY378" i="48" s="1"/>
  <c r="CA379" i="48" a="1"/>
  <c r="CA379" i="48" s="1"/>
  <c r="BY379" i="48" s="1" a="1"/>
  <c r="BY379" i="48" s="1"/>
  <c r="CA380" i="48" a="1"/>
  <c r="CA380" i="48" s="1"/>
  <c r="BY380" i="48" s="1" a="1"/>
  <c r="BY380" i="48" s="1"/>
  <c r="CA381" i="48" a="1"/>
  <c r="CA381" i="48" s="1"/>
  <c r="BY381" i="48" s="1" a="1"/>
  <c r="BY381" i="48" s="1"/>
  <c r="CA382" i="48" a="1"/>
  <c r="CA382" i="48" s="1"/>
  <c r="BY382" i="48" s="1" a="1"/>
  <c r="BY382" i="48" s="1"/>
  <c r="CA383" i="48" a="1"/>
  <c r="CA383" i="48" s="1"/>
  <c r="BY383" i="48" s="1" a="1"/>
  <c r="BY383" i="48" s="1"/>
  <c r="CA384" i="48" a="1"/>
  <c r="CA384" i="48" s="1"/>
  <c r="BY384" i="48" s="1" a="1"/>
  <c r="BY384" i="48" s="1"/>
  <c r="CA385" i="48" a="1"/>
  <c r="CA385" i="48" s="1"/>
  <c r="BY385" i="48" s="1" a="1"/>
  <c r="BY385" i="48" s="1"/>
  <c r="CA386" i="48" a="1"/>
  <c r="CA386" i="48" s="1"/>
  <c r="BY386" i="48" s="1" a="1"/>
  <c r="BY386" i="48" s="1"/>
  <c r="CA387" i="48" a="1"/>
  <c r="CA387" i="48" s="1"/>
  <c r="BY387" i="48" s="1" a="1"/>
  <c r="BY387" i="48" s="1"/>
  <c r="CA388" i="48" a="1"/>
  <c r="CA388" i="48" s="1"/>
  <c r="BY388" i="48" s="1" a="1"/>
  <c r="BY388" i="48" s="1"/>
  <c r="CA389" i="48" a="1"/>
  <c r="CA389" i="48" s="1"/>
  <c r="BY389" i="48" s="1" a="1"/>
  <c r="BY389" i="48" s="1"/>
  <c r="CA390" i="48" a="1"/>
  <c r="CA390" i="48" s="1"/>
  <c r="BY390" i="48" s="1" a="1"/>
  <c r="BY390" i="48" s="1"/>
  <c r="CA391" i="48" a="1"/>
  <c r="CA391" i="48" s="1"/>
  <c r="BY391" i="48" s="1" a="1"/>
  <c r="BY391" i="48" s="1"/>
  <c r="CA392" i="48" a="1"/>
  <c r="CA392" i="48" s="1"/>
  <c r="BY392" i="48" s="1" a="1"/>
  <c r="BY392" i="48" s="1"/>
  <c r="CA393" i="48" a="1"/>
  <c r="CA393" i="48" s="1"/>
  <c r="BY393" i="48" s="1" a="1"/>
  <c r="BY393" i="48" s="1"/>
  <c r="CA394" i="48" a="1"/>
  <c r="CA394" i="48" s="1"/>
  <c r="BY394" i="48" s="1" a="1"/>
  <c r="BY394" i="48" s="1"/>
  <c r="CA395" i="48" a="1"/>
  <c r="CA395" i="48" s="1"/>
  <c r="BY395" i="48" s="1" a="1"/>
  <c r="BY395" i="48" s="1"/>
  <c r="CA396" i="48" a="1"/>
  <c r="CA396" i="48" s="1"/>
  <c r="BY396" i="48" s="1" a="1"/>
  <c r="BY396" i="48" s="1"/>
  <c r="CA397" i="48" a="1"/>
  <c r="CA397" i="48" s="1"/>
  <c r="BY397" i="48" s="1" a="1"/>
  <c r="BY397" i="48" s="1"/>
  <c r="CA398" i="48" a="1"/>
  <c r="CA398" i="48" s="1"/>
  <c r="BY398" i="48" s="1" a="1"/>
  <c r="BY398" i="48" s="1"/>
  <c r="CA399" i="48" a="1"/>
  <c r="CA399" i="48" s="1"/>
  <c r="BY399" i="48" s="1" a="1"/>
  <c r="BY399" i="48" s="1"/>
  <c r="CA400" i="48" a="1"/>
  <c r="CA400" i="48" s="1"/>
  <c r="BY400" i="48" s="1" a="1"/>
  <c r="BY400" i="48" s="1"/>
  <c r="CA401" i="48" a="1"/>
  <c r="CA401" i="48" s="1"/>
  <c r="BY401" i="48" s="1" a="1"/>
  <c r="BY401" i="48" s="1"/>
  <c r="CA402" i="48" a="1"/>
  <c r="CA402" i="48" s="1"/>
  <c r="BY402" i="48" s="1" a="1"/>
  <c r="BY402" i="48" s="1"/>
  <c r="CA403" i="48" a="1"/>
  <c r="CA403" i="48" s="1"/>
  <c r="BY403" i="48" s="1" a="1"/>
  <c r="BY403" i="48" s="1"/>
  <c r="CA404" i="48" a="1"/>
  <c r="CA404" i="48" s="1"/>
  <c r="BY404" i="48" s="1" a="1"/>
  <c r="BY404" i="48" s="1"/>
  <c r="CA405" i="48" a="1"/>
  <c r="CA405" i="48" s="1"/>
  <c r="BY405" i="48" s="1" a="1"/>
  <c r="BY405" i="48" s="1"/>
  <c r="CA406" i="48" a="1"/>
  <c r="CA406" i="48" s="1"/>
  <c r="BY406" i="48" s="1" a="1"/>
  <c r="BY406" i="48" s="1"/>
  <c r="CA407" i="48" a="1"/>
  <c r="CA407" i="48" s="1"/>
  <c r="BY407" i="48" s="1" a="1"/>
  <c r="BY407" i="48" s="1"/>
  <c r="CA408" i="48" a="1"/>
  <c r="CA408" i="48" s="1"/>
  <c r="BY408" i="48" s="1" a="1"/>
  <c r="BY408" i="48" s="1"/>
  <c r="CA409" i="48" a="1"/>
  <c r="CA409" i="48" s="1"/>
  <c r="BY409" i="48" s="1" a="1"/>
  <c r="BY409" i="48" s="1"/>
  <c r="CA410" i="48" a="1"/>
  <c r="CA410" i="48" s="1"/>
  <c r="BY410" i="48" s="1" a="1"/>
  <c r="BY410" i="48" s="1"/>
  <c r="CA411" i="48" a="1"/>
  <c r="CA411" i="48" s="1"/>
  <c r="BY411" i="48" s="1" a="1"/>
  <c r="BY411" i="48" s="1"/>
  <c r="CA412" i="48" a="1"/>
  <c r="CA412" i="48" s="1"/>
  <c r="BY412" i="48" s="1" a="1"/>
  <c r="BY412" i="48" s="1"/>
  <c r="CA413" i="48" a="1"/>
  <c r="CA413" i="48" s="1"/>
  <c r="BY413" i="48" s="1" a="1"/>
  <c r="BY413" i="48" s="1"/>
  <c r="CA414" i="48" a="1"/>
  <c r="CA414" i="48" s="1"/>
  <c r="BY414" i="48" s="1" a="1"/>
  <c r="BY414" i="48" s="1"/>
  <c r="CA415" i="48" a="1"/>
  <c r="CA415" i="48" s="1"/>
  <c r="BY415" i="48" s="1" a="1"/>
  <c r="BY415" i="48" s="1"/>
  <c r="CA416" i="48" a="1"/>
  <c r="CA416" i="48" s="1"/>
  <c r="BY416" i="48" s="1" a="1"/>
  <c r="BY416" i="48" s="1"/>
  <c r="CA417" i="48" a="1"/>
  <c r="CA417" i="48" s="1"/>
  <c r="BY417" i="48" s="1" a="1"/>
  <c r="BY417" i="48" s="1"/>
  <c r="CA418" i="48" a="1"/>
  <c r="CA418" i="48" s="1"/>
  <c r="BY418" i="48" s="1" a="1"/>
  <c r="BY418" i="48" s="1"/>
  <c r="CA419" i="48" a="1"/>
  <c r="CA419" i="48" s="1"/>
  <c r="BY419" i="48" s="1" a="1"/>
  <c r="BY419" i="48" s="1"/>
  <c r="CA420" i="48" a="1"/>
  <c r="CA420" i="48" s="1"/>
  <c r="BY420" i="48" s="1" a="1"/>
  <c r="BY420" i="48" s="1"/>
  <c r="CA421" i="48" a="1"/>
  <c r="CA421" i="48" s="1"/>
  <c r="BY421" i="48" s="1" a="1"/>
  <c r="BY421" i="48" s="1"/>
  <c r="CA422" i="48" a="1"/>
  <c r="CA422" i="48" s="1"/>
  <c r="BY422" i="48" s="1" a="1"/>
  <c r="BY422" i="48" s="1"/>
  <c r="CA423" i="48" a="1"/>
  <c r="CA423" i="48" s="1"/>
  <c r="BY423" i="48" s="1" a="1"/>
  <c r="BY423" i="48" s="1"/>
  <c r="CA424" i="48" a="1"/>
  <c r="CA424" i="48" s="1"/>
  <c r="BY424" i="48" s="1" a="1"/>
  <c r="BY424" i="48" s="1"/>
  <c r="CA425" i="48" a="1"/>
  <c r="CA425" i="48" s="1"/>
  <c r="BY425" i="48" s="1" a="1"/>
  <c r="BY425" i="48" s="1"/>
  <c r="CA426" i="48" a="1"/>
  <c r="CA426" i="48" s="1"/>
  <c r="BY426" i="48" s="1" a="1"/>
  <c r="BY426" i="48" s="1"/>
  <c r="CA427" i="48" a="1"/>
  <c r="CA427" i="48" s="1"/>
  <c r="BY427" i="48" s="1" a="1"/>
  <c r="BY427" i="48" s="1"/>
  <c r="CA428" i="48" a="1"/>
  <c r="CA428" i="48" s="1"/>
  <c r="BY428" i="48" s="1" a="1"/>
  <c r="BY428" i="48" s="1"/>
  <c r="CA429" i="48" a="1"/>
  <c r="CA429" i="48" s="1"/>
  <c r="BY429" i="48" s="1" a="1"/>
  <c r="BY429" i="48" s="1"/>
  <c r="CA430" i="48" a="1"/>
  <c r="CA430" i="48" s="1"/>
  <c r="BY430" i="48" s="1" a="1"/>
  <c r="BY430" i="48" s="1"/>
  <c r="CA431" i="48" a="1"/>
  <c r="CA431" i="48" s="1"/>
  <c r="BY431" i="48" s="1" a="1"/>
  <c r="BY431" i="48" s="1"/>
  <c r="CA432" i="48" a="1"/>
  <c r="CA432" i="48" s="1"/>
  <c r="BY432" i="48" s="1" a="1"/>
  <c r="BY432" i="48" s="1"/>
  <c r="CA433" i="48" a="1"/>
  <c r="CA433" i="48" s="1"/>
  <c r="BY433" i="48" s="1" a="1"/>
  <c r="BY433" i="48" s="1"/>
  <c r="CA434" i="48" a="1"/>
  <c r="CA434" i="48" s="1"/>
  <c r="BY434" i="48" s="1" a="1"/>
  <c r="BY434" i="48" s="1"/>
  <c r="CA435" i="48" a="1"/>
  <c r="CA435" i="48" s="1"/>
  <c r="BY435" i="48" s="1" a="1"/>
  <c r="BY435" i="48" s="1"/>
  <c r="CA436" i="48" a="1"/>
  <c r="CA436" i="48" s="1"/>
  <c r="BY436" i="48" s="1" a="1"/>
  <c r="BY436" i="48" s="1"/>
  <c r="CA437" i="48" a="1"/>
  <c r="CA437" i="48" s="1"/>
  <c r="BY437" i="48" s="1" a="1"/>
  <c r="BY437" i="48" s="1"/>
  <c r="CA438" i="48" a="1"/>
  <c r="CA438" i="48" s="1"/>
  <c r="BY438" i="48" s="1" a="1"/>
  <c r="BY438" i="48" s="1"/>
  <c r="CA439" i="48" a="1"/>
  <c r="CA439" i="48" s="1"/>
  <c r="BY439" i="48" s="1" a="1"/>
  <c r="BY439" i="48" s="1"/>
  <c r="CA440" i="48" a="1"/>
  <c r="CA440" i="48" s="1"/>
  <c r="BY440" i="48" s="1" a="1"/>
  <c r="BY440" i="48" s="1"/>
  <c r="CA441" i="48" a="1"/>
  <c r="CA441" i="48" s="1"/>
  <c r="BY441" i="48" s="1" a="1"/>
  <c r="BY441" i="48" s="1"/>
  <c r="CA442" i="48" a="1"/>
  <c r="CA442" i="48" s="1"/>
  <c r="BY442" i="48" s="1" a="1"/>
  <c r="BY442" i="48" s="1"/>
  <c r="CA443" i="48" a="1"/>
  <c r="CA443" i="48" s="1"/>
  <c r="BY443" i="48" s="1" a="1"/>
  <c r="BY443" i="48" s="1"/>
  <c r="CA444" i="48" a="1"/>
  <c r="CA444" i="48" s="1"/>
  <c r="BY444" i="48" s="1" a="1"/>
  <c r="BY444" i="48" s="1"/>
  <c r="CA445" i="48" a="1"/>
  <c r="CA445" i="48" s="1"/>
  <c r="BY445" i="48" s="1" a="1"/>
  <c r="BY445" i="48" s="1"/>
  <c r="CA446" i="48" a="1"/>
  <c r="CA446" i="48" s="1"/>
  <c r="BY446" i="48" s="1" a="1"/>
  <c r="BY446" i="48" s="1"/>
  <c r="CA447" i="48" a="1"/>
  <c r="CA447" i="48" s="1"/>
  <c r="BY447" i="48" s="1" a="1"/>
  <c r="BY447" i="48" s="1"/>
  <c r="CA448" i="48" a="1"/>
  <c r="CA448" i="48" s="1"/>
  <c r="BY448" i="48" s="1" a="1"/>
  <c r="BY448" i="48" s="1"/>
  <c r="CA449" i="48" a="1"/>
  <c r="CA449" i="48" s="1"/>
  <c r="BY449" i="48" s="1" a="1"/>
  <c r="BY449" i="48" s="1"/>
  <c r="CA450" i="48" a="1"/>
  <c r="CA450" i="48" s="1"/>
  <c r="BY450" i="48" s="1" a="1"/>
  <c r="BY450" i="48" s="1"/>
  <c r="CA451" i="48" a="1"/>
  <c r="CA451" i="48" s="1"/>
  <c r="BY451" i="48" s="1" a="1"/>
  <c r="BY451" i="48" s="1"/>
  <c r="CA452" i="48" a="1"/>
  <c r="CA452" i="48" s="1"/>
  <c r="BY452" i="48" s="1" a="1"/>
  <c r="BY452" i="48" s="1"/>
  <c r="CA453" i="48" a="1"/>
  <c r="CA453" i="48" s="1"/>
  <c r="BY453" i="48" s="1" a="1"/>
  <c r="BY453" i="48" s="1"/>
  <c r="CA454" i="48" a="1"/>
  <c r="CA454" i="48" s="1"/>
  <c r="BY454" i="48" s="1" a="1"/>
  <c r="BY454" i="48" s="1"/>
  <c r="CA455" i="48" a="1"/>
  <c r="CA455" i="48" s="1"/>
  <c r="BY455" i="48" s="1" a="1"/>
  <c r="BY455" i="48" s="1"/>
  <c r="CA456" i="48" a="1"/>
  <c r="CA456" i="48" s="1"/>
  <c r="BY456" i="48" s="1" a="1"/>
  <c r="BY456" i="48" s="1"/>
  <c r="CA457" i="48" a="1"/>
  <c r="CA457" i="48" s="1"/>
  <c r="BY457" i="48" s="1" a="1"/>
  <c r="BY457" i="48" s="1"/>
  <c r="CA458" i="48" a="1"/>
  <c r="CA458" i="48" s="1"/>
  <c r="BY458" i="48" s="1" a="1"/>
  <c r="BY458" i="48" s="1"/>
  <c r="CA459" i="48" a="1"/>
  <c r="CA459" i="48" s="1"/>
  <c r="BY459" i="48" s="1" a="1"/>
  <c r="BY459" i="48" s="1"/>
  <c r="CA460" i="48" a="1"/>
  <c r="CA460" i="48" s="1"/>
  <c r="BY460" i="48" s="1" a="1"/>
  <c r="BY460" i="48" s="1"/>
  <c r="CA461" i="48" a="1"/>
  <c r="CA461" i="48" s="1"/>
  <c r="BY461" i="48" s="1" a="1"/>
  <c r="BY461" i="48" s="1"/>
  <c r="CA462" i="48" a="1"/>
  <c r="CA462" i="48" s="1"/>
  <c r="BY462" i="48" s="1" a="1"/>
  <c r="BY462" i="48" s="1"/>
  <c r="CA463" i="48" a="1"/>
  <c r="CA463" i="48" s="1"/>
  <c r="BY463" i="48" s="1" a="1"/>
  <c r="BY463" i="48" s="1"/>
  <c r="CA464" i="48" a="1"/>
  <c r="CA464" i="48" s="1"/>
  <c r="BY464" i="48" s="1" a="1"/>
  <c r="BY464" i="48" s="1"/>
  <c r="CA465" i="48" a="1"/>
  <c r="CA465" i="48" s="1"/>
  <c r="BY465" i="48" s="1" a="1"/>
  <c r="BY465" i="48" s="1"/>
  <c r="CA466" i="48" a="1"/>
  <c r="CA466" i="48" s="1"/>
  <c r="BY466" i="48" s="1" a="1"/>
  <c r="BY466" i="48" s="1"/>
  <c r="CA467" i="48" a="1"/>
  <c r="CA467" i="48" s="1"/>
  <c r="BY467" i="48" s="1" a="1"/>
  <c r="BY467" i="48" s="1"/>
  <c r="CA468" i="48" a="1"/>
  <c r="CA468" i="48" s="1"/>
  <c r="BY468" i="48" s="1" a="1"/>
  <c r="BY468" i="48" s="1"/>
  <c r="CA469" i="48" a="1"/>
  <c r="CA469" i="48" s="1"/>
  <c r="BY469" i="48" s="1" a="1"/>
  <c r="BY469" i="48" s="1"/>
  <c r="CA470" i="48" a="1"/>
  <c r="CA470" i="48" s="1"/>
  <c r="BY470" i="48" s="1" a="1"/>
  <c r="BY470" i="48" s="1"/>
  <c r="CA471" i="48" a="1"/>
  <c r="CA471" i="48" s="1"/>
  <c r="BY471" i="48" s="1" a="1"/>
  <c r="BY471" i="48" s="1"/>
  <c r="CA472" i="48" a="1"/>
  <c r="CA472" i="48" s="1"/>
  <c r="BY472" i="48" s="1" a="1"/>
  <c r="BY472" i="48" s="1"/>
  <c r="CA473" i="48" a="1"/>
  <c r="CA473" i="48" s="1"/>
  <c r="BY473" i="48" s="1" a="1"/>
  <c r="BY473" i="48" s="1"/>
  <c r="CA474" i="48" a="1"/>
  <c r="CA474" i="48" s="1"/>
  <c r="BY474" i="48" s="1" a="1"/>
  <c r="BY474" i="48" s="1"/>
  <c r="CA475" i="48" a="1"/>
  <c r="CA475" i="48" s="1"/>
  <c r="BY475" i="48" s="1" a="1"/>
  <c r="BY475" i="48" s="1"/>
  <c r="CA476" i="48" a="1"/>
  <c r="CA476" i="48" s="1"/>
  <c r="BY476" i="48" s="1" a="1"/>
  <c r="BY476" i="48" s="1"/>
  <c r="CA477" i="48" a="1"/>
  <c r="CA477" i="48" s="1"/>
  <c r="BY477" i="48" s="1" a="1"/>
  <c r="BY477" i="48" s="1"/>
  <c r="CA478" i="48" a="1"/>
  <c r="CA478" i="48" s="1"/>
  <c r="BY478" i="48" s="1" a="1"/>
  <c r="BY478" i="48" s="1"/>
  <c r="CA479" i="48" a="1"/>
  <c r="CA479" i="48" s="1"/>
  <c r="BY479" i="48" s="1" a="1"/>
  <c r="BY479" i="48" s="1"/>
  <c r="CA480" i="48" a="1"/>
  <c r="CA480" i="48" s="1"/>
  <c r="BY480" i="48" s="1" a="1"/>
  <c r="BY480" i="48" s="1"/>
  <c r="CA481" i="48" a="1"/>
  <c r="CA481" i="48" s="1"/>
  <c r="BY481" i="48" s="1" a="1"/>
  <c r="BY481" i="48" s="1"/>
  <c r="CA482" i="48" a="1"/>
  <c r="CA482" i="48" s="1"/>
  <c r="BY482" i="48" s="1" a="1"/>
  <c r="BY482" i="48" s="1"/>
  <c r="CA483" i="48" a="1"/>
  <c r="CA483" i="48" s="1"/>
  <c r="BY483" i="48" s="1" a="1"/>
  <c r="BY483" i="48" s="1"/>
  <c r="CA484" i="48" a="1"/>
  <c r="CA484" i="48" s="1"/>
  <c r="BY484" i="48" s="1" a="1"/>
  <c r="BY484" i="48" s="1"/>
  <c r="CA485" i="48" a="1"/>
  <c r="CA485" i="48" s="1"/>
  <c r="BY485" i="48" s="1" a="1"/>
  <c r="BY485" i="48" s="1"/>
  <c r="CA486" i="48" a="1"/>
  <c r="CA486" i="48" s="1"/>
  <c r="BY486" i="48" s="1" a="1"/>
  <c r="BY486" i="48" s="1"/>
  <c r="CA487" i="48" a="1"/>
  <c r="CA487" i="48" s="1"/>
  <c r="BY487" i="48" s="1" a="1"/>
  <c r="BY487" i="48" s="1"/>
  <c r="CA488" i="48" a="1"/>
  <c r="CA488" i="48" s="1"/>
  <c r="BY488" i="48" s="1" a="1"/>
  <c r="BY488" i="48" s="1"/>
  <c r="CA489" i="48" a="1"/>
  <c r="CA489" i="48" s="1"/>
  <c r="BY489" i="48" s="1" a="1"/>
  <c r="BY489" i="48" s="1"/>
  <c r="CA490" i="48" a="1"/>
  <c r="CA490" i="48" s="1"/>
  <c r="BY490" i="48" s="1" a="1"/>
  <c r="BY490" i="48" s="1"/>
  <c r="CA491" i="48" a="1"/>
  <c r="CA491" i="48" s="1"/>
  <c r="BY491" i="48" s="1" a="1"/>
  <c r="BY491" i="48" s="1"/>
  <c r="CA492" i="48" a="1"/>
  <c r="CA492" i="48" s="1"/>
  <c r="BY492" i="48" s="1" a="1"/>
  <c r="BY492" i="48" s="1"/>
  <c r="CA493" i="48" a="1"/>
  <c r="CA493" i="48" s="1"/>
  <c r="BY493" i="48" s="1" a="1"/>
  <c r="BY493" i="48" s="1"/>
  <c r="CA494" i="48" a="1"/>
  <c r="CA494" i="48" s="1"/>
  <c r="BY494" i="48" s="1" a="1"/>
  <c r="BY494" i="48" s="1"/>
  <c r="CA495" i="48" a="1"/>
  <c r="CA495" i="48" s="1"/>
  <c r="BY495" i="48" s="1" a="1"/>
  <c r="BY495" i="48" s="1"/>
  <c r="CA496" i="48" a="1"/>
  <c r="CA496" i="48" s="1"/>
  <c r="BY496" i="48" s="1" a="1"/>
  <c r="BY496" i="48" s="1"/>
  <c r="CA497" i="48" a="1"/>
  <c r="CA497" i="48" s="1"/>
  <c r="BY497" i="48" s="1" a="1"/>
  <c r="BY497" i="48" s="1"/>
  <c r="CA498" i="48" a="1"/>
  <c r="CA498" i="48" s="1"/>
  <c r="BY498" i="48" s="1" a="1"/>
  <c r="BY498" i="48" s="1"/>
  <c r="CA499" i="48" a="1"/>
  <c r="CA499" i="48" s="1"/>
  <c r="BY499" i="48" s="1" a="1"/>
  <c r="BY499" i="48" s="1"/>
  <c r="CA500" i="48" a="1"/>
  <c r="CA500" i="48" s="1"/>
  <c r="BY500" i="48" s="1" a="1"/>
  <c r="BY500" i="48" s="1"/>
  <c r="CA501" i="48" a="1"/>
  <c r="CA501" i="48" s="1"/>
  <c r="BY501" i="48" s="1" a="1"/>
  <c r="BY501" i="48" s="1"/>
  <c r="CA502" i="48" a="1"/>
  <c r="CA502" i="48" s="1"/>
  <c r="BY502" i="48" s="1" a="1"/>
  <c r="BY502" i="48" s="1"/>
  <c r="CA503" i="48" a="1"/>
  <c r="CA503" i="48" s="1"/>
  <c r="BY503" i="48" s="1" a="1"/>
  <c r="BY503" i="48" s="1"/>
  <c r="CA504" i="48" a="1"/>
  <c r="CA504" i="48" s="1"/>
  <c r="BY504" i="48" s="1" a="1"/>
  <c r="BY504" i="48" s="1"/>
  <c r="CA505" i="48" a="1"/>
  <c r="CA505" i="48" s="1"/>
  <c r="BY505" i="48" s="1" a="1"/>
  <c r="BY505" i="48" s="1"/>
  <c r="CA506" i="48" a="1"/>
  <c r="CA506" i="48" s="1"/>
  <c r="BY506" i="48" s="1" a="1"/>
  <c r="BY506" i="48" s="1"/>
  <c r="CA507" i="48" a="1"/>
  <c r="CA507" i="48" s="1"/>
  <c r="BY507" i="48" s="1" a="1"/>
  <c r="BY507" i="48" s="1"/>
  <c r="CA508" i="48" a="1"/>
  <c r="CA508" i="48" s="1"/>
  <c r="BY508" i="48" s="1" a="1"/>
  <c r="BY508" i="48" s="1"/>
  <c r="CA509" i="48" a="1"/>
  <c r="CA509" i="48" s="1"/>
  <c r="BY509" i="48" s="1" a="1"/>
  <c r="BY509" i="48" s="1"/>
  <c r="CA510" i="48" a="1"/>
  <c r="CA510" i="48" s="1"/>
  <c r="BY510" i="48" s="1" a="1"/>
  <c r="BY510" i="48" s="1"/>
  <c r="CA511" i="48" a="1"/>
  <c r="CA511" i="48" s="1"/>
  <c r="BY511" i="48" s="1" a="1"/>
  <c r="BY511" i="48" s="1"/>
  <c r="CA512" i="48" a="1"/>
  <c r="CA512" i="48" s="1"/>
  <c r="BY512" i="48" s="1" a="1"/>
  <c r="BY512" i="48" s="1"/>
  <c r="CA513" i="48" a="1"/>
  <c r="CA513" i="48" s="1"/>
  <c r="BY513" i="48" s="1" a="1"/>
  <c r="BY513" i="48" s="1"/>
  <c r="CA514" i="48" a="1"/>
  <c r="CA514" i="48" s="1"/>
  <c r="BY514" i="48" s="1" a="1"/>
  <c r="BY514" i="48" s="1"/>
  <c r="CA515" i="48" a="1"/>
  <c r="CA515" i="48" s="1"/>
  <c r="BY515" i="48" s="1" a="1"/>
  <c r="BY515" i="48" s="1"/>
  <c r="CA516" i="48" a="1"/>
  <c r="CA516" i="48" s="1"/>
  <c r="BY516" i="48" s="1" a="1"/>
  <c r="BY516" i="48" s="1"/>
  <c r="CA517" i="48" a="1"/>
  <c r="CA517" i="48" s="1"/>
  <c r="BY517" i="48" s="1" a="1"/>
  <c r="BY517" i="48" s="1"/>
  <c r="CA518" i="48" a="1"/>
  <c r="CA518" i="48" s="1"/>
  <c r="BY518" i="48" s="1" a="1"/>
  <c r="BY518" i="48" s="1"/>
  <c r="CA519" i="48" a="1"/>
  <c r="CA519" i="48" s="1"/>
  <c r="BY519" i="48" s="1" a="1"/>
  <c r="BY519" i="48" s="1"/>
  <c r="CA520" i="48" a="1"/>
  <c r="CA520" i="48" s="1"/>
  <c r="BY520" i="48" s="1" a="1"/>
  <c r="BY520" i="48" s="1"/>
  <c r="CA521" i="48" a="1"/>
  <c r="CA521" i="48" s="1"/>
  <c r="BY521" i="48" s="1" a="1"/>
  <c r="BY521" i="48" s="1"/>
  <c r="CA522" i="48" a="1"/>
  <c r="CA522" i="48" s="1"/>
  <c r="BY522" i="48" s="1" a="1"/>
  <c r="BY522" i="48" s="1"/>
  <c r="CA523" i="48" a="1"/>
  <c r="CA523" i="48" s="1"/>
  <c r="BY523" i="48" s="1" a="1"/>
  <c r="BY523" i="48" s="1"/>
  <c r="CA524" i="48" a="1"/>
  <c r="CA524" i="48" s="1"/>
  <c r="BY524" i="48" s="1" a="1"/>
  <c r="BY524" i="48" s="1"/>
  <c r="CA525" i="48" a="1"/>
  <c r="CA525" i="48" s="1"/>
  <c r="BY525" i="48" s="1" a="1"/>
  <c r="BY525" i="48" s="1"/>
  <c r="CA526" i="48" a="1"/>
  <c r="CA526" i="48" s="1"/>
  <c r="BY526" i="48" s="1" a="1"/>
  <c r="BY526" i="48" s="1"/>
  <c r="CA527" i="48" a="1"/>
  <c r="CA527" i="48" s="1"/>
  <c r="BY527" i="48" s="1" a="1"/>
  <c r="BY527" i="48" s="1"/>
  <c r="CA528" i="48" a="1"/>
  <c r="CA528" i="48" s="1"/>
  <c r="BY528" i="48" s="1" a="1"/>
  <c r="BY528" i="48" s="1"/>
  <c r="CA529" i="48" a="1"/>
  <c r="CA529" i="48" s="1"/>
  <c r="BY529" i="48" s="1" a="1"/>
  <c r="BY529" i="48" s="1"/>
  <c r="CA530" i="48" a="1"/>
  <c r="CA530" i="48" s="1"/>
  <c r="BY530" i="48" s="1" a="1"/>
  <c r="BY530" i="48" s="1"/>
  <c r="CA531" i="48" a="1"/>
  <c r="CA531" i="48" s="1"/>
  <c r="BY531" i="48" s="1" a="1"/>
  <c r="BY531" i="48" s="1"/>
  <c r="CA532" i="48" a="1"/>
  <c r="CA532" i="48" s="1"/>
  <c r="BY532" i="48" s="1" a="1"/>
  <c r="BY532" i="48" s="1"/>
  <c r="CA533" i="48" a="1"/>
  <c r="CA533" i="48" s="1"/>
  <c r="BY533" i="48" s="1" a="1"/>
  <c r="BY533" i="48" s="1"/>
  <c r="CA534" i="48" a="1"/>
  <c r="CA534" i="48" s="1"/>
  <c r="BY534" i="48" s="1" a="1"/>
  <c r="BY534" i="48" s="1"/>
  <c r="CA535" i="48" a="1"/>
  <c r="CA535" i="48" s="1"/>
  <c r="BY535" i="48" s="1" a="1"/>
  <c r="BY535" i="48" s="1"/>
  <c r="CA536" i="48" a="1"/>
  <c r="CA536" i="48" s="1"/>
  <c r="BY536" i="48" s="1" a="1"/>
  <c r="BY536" i="48" s="1"/>
  <c r="CA537" i="48" a="1"/>
  <c r="CA537" i="48" s="1"/>
  <c r="BY537" i="48" s="1" a="1"/>
  <c r="BY537" i="48" s="1"/>
  <c r="CA538" i="48" a="1"/>
  <c r="CA538" i="48" s="1"/>
  <c r="BY538" i="48" s="1" a="1"/>
  <c r="BY538" i="48" s="1"/>
  <c r="CA539" i="48" a="1"/>
  <c r="CA539" i="48" s="1"/>
  <c r="BY539" i="48" s="1" a="1"/>
  <c r="BY539" i="48" s="1"/>
  <c r="CA540" i="48" a="1"/>
  <c r="CA540" i="48" s="1"/>
  <c r="BY540" i="48" s="1" a="1"/>
  <c r="BY540" i="48" s="1"/>
  <c r="CA541" i="48" a="1"/>
  <c r="CA541" i="48" s="1"/>
  <c r="BY541" i="48" s="1" a="1"/>
  <c r="BY541" i="48" s="1"/>
  <c r="CA542" i="48" a="1"/>
  <c r="CA542" i="48" s="1"/>
  <c r="BY542" i="48" s="1" a="1"/>
  <c r="BY542" i="48" s="1"/>
  <c r="CA543" i="48" a="1"/>
  <c r="CA543" i="48" s="1"/>
  <c r="BY543" i="48" s="1" a="1"/>
  <c r="BY543" i="48" s="1"/>
  <c r="CA544" i="48" a="1"/>
  <c r="CA544" i="48" s="1"/>
  <c r="BY544" i="48" s="1" a="1"/>
  <c r="BY544" i="48" s="1"/>
  <c r="CA545" i="48" a="1"/>
  <c r="CA545" i="48" s="1"/>
  <c r="BY545" i="48" s="1" a="1"/>
  <c r="BY545" i="48" s="1"/>
  <c r="CA546" i="48" a="1"/>
  <c r="CA546" i="48" s="1"/>
  <c r="BY546" i="48" s="1" a="1"/>
  <c r="BY546" i="48" s="1"/>
  <c r="CA547" i="48" a="1"/>
  <c r="CA547" i="48" s="1"/>
  <c r="BY547" i="48" s="1" a="1"/>
  <c r="BY547" i="48" s="1"/>
  <c r="CA548" i="48" a="1"/>
  <c r="CA548" i="48" s="1"/>
  <c r="BY548" i="48" s="1" a="1"/>
  <c r="BY548" i="48" s="1"/>
  <c r="CA549" i="48" a="1"/>
  <c r="CA549" i="48" s="1"/>
  <c r="BY549" i="48" s="1" a="1"/>
  <c r="BY549" i="48" s="1"/>
  <c r="CA550" i="48" a="1"/>
  <c r="CA550" i="48" s="1"/>
  <c r="BY550" i="48" s="1" a="1"/>
  <c r="BY550" i="48" s="1"/>
  <c r="CA551" i="48" a="1"/>
  <c r="CA551" i="48" s="1"/>
  <c r="BY551" i="48" s="1" a="1"/>
  <c r="BY551" i="48" s="1"/>
  <c r="CA552" i="48" a="1"/>
  <c r="CA552" i="48" s="1"/>
  <c r="BY552" i="48" s="1" a="1"/>
  <c r="BY552" i="48" s="1"/>
  <c r="CA553" i="48" a="1"/>
  <c r="CA553" i="48" s="1"/>
  <c r="BY553" i="48" s="1" a="1"/>
  <c r="BY553" i="48" s="1"/>
  <c r="CA554" i="48" a="1"/>
  <c r="CA554" i="48" s="1"/>
  <c r="BY554" i="48" s="1" a="1"/>
  <c r="BY554" i="48" s="1"/>
  <c r="CA555" i="48" a="1"/>
  <c r="CA555" i="48" s="1"/>
  <c r="BY555" i="48" s="1" a="1"/>
  <c r="BY555" i="48" s="1"/>
  <c r="CA556" i="48" a="1"/>
  <c r="CA556" i="48" s="1"/>
  <c r="BY556" i="48" s="1" a="1"/>
  <c r="BY556" i="48" s="1"/>
  <c r="CA557" i="48" a="1"/>
  <c r="CA557" i="48" s="1"/>
  <c r="BY557" i="48" s="1" a="1"/>
  <c r="BY557" i="48" s="1"/>
  <c r="CA558" i="48" a="1"/>
  <c r="CA558" i="48" s="1"/>
  <c r="BY558" i="48" s="1" a="1"/>
  <c r="BY558" i="48" s="1"/>
  <c r="CA559" i="48" a="1"/>
  <c r="CA559" i="48" s="1"/>
  <c r="BY559" i="48" s="1" a="1"/>
  <c r="BY559" i="48" s="1"/>
  <c r="CA560" i="48" a="1"/>
  <c r="CA560" i="48" s="1"/>
  <c r="BY560" i="48" s="1" a="1"/>
  <c r="BY560" i="48" s="1"/>
  <c r="CA561" i="48" a="1"/>
  <c r="CA561" i="48" s="1"/>
  <c r="BY561" i="48" s="1" a="1"/>
  <c r="BY561" i="48" s="1"/>
  <c r="CA562" i="48" a="1"/>
  <c r="CA562" i="48" s="1"/>
  <c r="BY562" i="48" s="1" a="1"/>
  <c r="BY562" i="48" s="1"/>
  <c r="CA563" i="48" a="1"/>
  <c r="CA563" i="48" s="1"/>
  <c r="BY563" i="48" s="1" a="1"/>
  <c r="BY563" i="48" s="1"/>
  <c r="CA564" i="48" a="1"/>
  <c r="CA564" i="48" s="1"/>
  <c r="BY564" i="48" s="1" a="1"/>
  <c r="BY564" i="48" s="1"/>
  <c r="CA565" i="48" a="1"/>
  <c r="CA565" i="48" s="1"/>
  <c r="BY565" i="48" s="1" a="1"/>
  <c r="BY565" i="48" s="1"/>
  <c r="CA566" i="48" a="1"/>
  <c r="CA566" i="48" s="1"/>
  <c r="BY566" i="48" s="1" a="1"/>
  <c r="BY566" i="48" s="1"/>
  <c r="CA567" i="48" a="1"/>
  <c r="CA567" i="48" s="1"/>
  <c r="BY567" i="48" s="1" a="1"/>
  <c r="BY567" i="48" s="1"/>
  <c r="CA568" i="48" a="1"/>
  <c r="CA568" i="48" s="1"/>
  <c r="BY568" i="48" s="1" a="1"/>
  <c r="BY568" i="48" s="1"/>
  <c r="CA569" i="48" a="1"/>
  <c r="CA569" i="48" s="1"/>
  <c r="BY569" i="48" s="1" a="1"/>
  <c r="BY569" i="48" s="1"/>
  <c r="CA570" i="48" a="1"/>
  <c r="CA570" i="48" s="1"/>
  <c r="BY570" i="48" s="1" a="1"/>
  <c r="BY570" i="48" s="1"/>
  <c r="CA571" i="48" a="1"/>
  <c r="CA571" i="48" s="1"/>
  <c r="BY571" i="48" s="1" a="1"/>
  <c r="BY571" i="48" s="1"/>
  <c r="CA572" i="48" a="1"/>
  <c r="CA572" i="48" s="1"/>
  <c r="BY572" i="48" s="1" a="1"/>
  <c r="BY572" i="48" s="1"/>
  <c r="CA573" i="48" a="1"/>
  <c r="CA573" i="48" s="1"/>
  <c r="BY573" i="48" s="1" a="1"/>
  <c r="BY573" i="48" s="1"/>
  <c r="CA574" i="48" a="1"/>
  <c r="CA574" i="48" s="1"/>
  <c r="BY574" i="48" s="1" a="1"/>
  <c r="BY574" i="48" s="1"/>
  <c r="CA575" i="48" a="1"/>
  <c r="CA575" i="48" s="1"/>
  <c r="BY575" i="48" s="1" a="1"/>
  <c r="BY575" i="48" s="1"/>
  <c r="CA576" i="48" a="1"/>
  <c r="CA576" i="48" s="1"/>
  <c r="BY576" i="48" s="1" a="1"/>
  <c r="BY576" i="48" s="1"/>
  <c r="CA577" i="48" a="1"/>
  <c r="CA577" i="48" s="1"/>
  <c r="BY577" i="48" s="1" a="1"/>
  <c r="BY577" i="48" s="1"/>
  <c r="CA578" i="48" a="1"/>
  <c r="CA578" i="48" s="1"/>
  <c r="BY578" i="48" s="1" a="1"/>
  <c r="BY578" i="48" s="1"/>
  <c r="CA579" i="48" a="1"/>
  <c r="CA579" i="48" s="1"/>
  <c r="BY579" i="48" s="1" a="1"/>
  <c r="BY579" i="48" s="1"/>
  <c r="CA580" i="48" a="1"/>
  <c r="CA580" i="48" s="1"/>
  <c r="BY580" i="48" s="1" a="1"/>
  <c r="BY580" i="48" s="1"/>
  <c r="CA581" i="48" a="1"/>
  <c r="CA581" i="48" s="1"/>
  <c r="BY581" i="48" s="1" a="1"/>
  <c r="BY581" i="48" s="1"/>
  <c r="CA582" i="48" a="1"/>
  <c r="CA582" i="48" s="1"/>
  <c r="BY582" i="48" s="1" a="1"/>
  <c r="BY582" i="48" s="1"/>
  <c r="CA583" i="48" a="1"/>
  <c r="CA583" i="48" s="1"/>
  <c r="BY583" i="48" s="1" a="1"/>
  <c r="BY583" i="48" s="1"/>
  <c r="CA584" i="48" a="1"/>
  <c r="CA584" i="48" s="1"/>
  <c r="BY584" i="48" s="1" a="1"/>
  <c r="BY584" i="48" s="1"/>
  <c r="CA585" i="48" a="1"/>
  <c r="CA585" i="48" s="1"/>
  <c r="BY585" i="48" s="1" a="1"/>
  <c r="BY585" i="48" s="1"/>
  <c r="CA586" i="48" a="1"/>
  <c r="CA586" i="48" s="1"/>
  <c r="BY586" i="48" s="1" a="1"/>
  <c r="BY586" i="48" s="1"/>
  <c r="CA587" i="48" a="1"/>
  <c r="CA587" i="48" s="1"/>
  <c r="BY587" i="48" s="1" a="1"/>
  <c r="BY587" i="48" s="1"/>
  <c r="CA588" i="48" a="1"/>
  <c r="CA588" i="48" s="1"/>
  <c r="BY588" i="48" s="1" a="1"/>
  <c r="BY588" i="48" s="1"/>
  <c r="CA589" i="48" a="1"/>
  <c r="CA589" i="48" s="1"/>
  <c r="BY589" i="48" s="1" a="1"/>
  <c r="BY589" i="48" s="1"/>
  <c r="CA590" i="48" a="1"/>
  <c r="CA590" i="48" s="1"/>
  <c r="BY590" i="48" s="1" a="1"/>
  <c r="BY590" i="48" s="1"/>
  <c r="CA591" i="48" a="1"/>
  <c r="CA591" i="48" s="1"/>
  <c r="BY591" i="48" s="1" a="1"/>
  <c r="BY591" i="48" s="1"/>
  <c r="CA592" i="48" a="1"/>
  <c r="CA592" i="48" s="1"/>
  <c r="BY592" i="48" s="1" a="1"/>
  <c r="BY592" i="48" s="1"/>
  <c r="CA593" i="48" a="1"/>
  <c r="CA593" i="48" s="1"/>
  <c r="BY593" i="48" s="1" a="1"/>
  <c r="BY593" i="48" s="1"/>
  <c r="CA594" i="48" a="1"/>
  <c r="CA594" i="48" s="1"/>
  <c r="BY594" i="48" s="1" a="1"/>
  <c r="BY594" i="48" s="1"/>
  <c r="CA595" i="48" a="1"/>
  <c r="CA595" i="48" s="1"/>
  <c r="BY595" i="48" s="1" a="1"/>
  <c r="BY595" i="48" s="1"/>
  <c r="CA596" i="48" a="1"/>
  <c r="CA596" i="48" s="1"/>
  <c r="BY596" i="48" s="1" a="1"/>
  <c r="BY596" i="48" s="1"/>
  <c r="CA597" i="48" a="1"/>
  <c r="CA597" i="48" s="1"/>
  <c r="BY597" i="48" s="1" a="1"/>
  <c r="BY597" i="48" s="1"/>
  <c r="CA598" i="48" a="1"/>
  <c r="CA598" i="48" s="1"/>
  <c r="BY598" i="48" s="1" a="1"/>
  <c r="BY598" i="48" s="1"/>
  <c r="CA599" i="48" a="1"/>
  <c r="CA599" i="48" s="1"/>
  <c r="BY599" i="48" s="1" a="1"/>
  <c r="BY599" i="48" s="1"/>
  <c r="CA600" i="48" a="1"/>
  <c r="CA600" i="48" s="1"/>
  <c r="BY600" i="48" s="1" a="1"/>
  <c r="BY600" i="48" s="1"/>
  <c r="CA601" i="48" a="1"/>
  <c r="CA601" i="48" s="1"/>
  <c r="BY601" i="48" s="1" a="1"/>
  <c r="BY601" i="48" s="1"/>
  <c r="CA602" i="48" a="1"/>
  <c r="CA602" i="48" s="1"/>
  <c r="BY602" i="48" s="1" a="1"/>
  <c r="BY602" i="48" s="1"/>
  <c r="CA603" i="48" a="1"/>
  <c r="CA603" i="48" s="1"/>
  <c r="BY603" i="48" s="1" a="1"/>
  <c r="BY603" i="48" s="1"/>
  <c r="CA604" i="48" a="1"/>
  <c r="CA604" i="48" s="1"/>
  <c r="BY604" i="48" s="1" a="1"/>
  <c r="BY604" i="48" s="1"/>
  <c r="CA605" i="48" a="1"/>
  <c r="CA605" i="48" s="1"/>
  <c r="BY605" i="48" s="1" a="1"/>
  <c r="BY605" i="48" s="1"/>
  <c r="CA606" i="48" a="1"/>
  <c r="CA606" i="48" s="1"/>
  <c r="BY606" i="48" s="1" a="1"/>
  <c r="BY606" i="48" s="1"/>
  <c r="CA607" i="48" a="1"/>
  <c r="CA607" i="48" s="1"/>
  <c r="BY607" i="48" s="1" a="1"/>
  <c r="BY607" i="48" s="1"/>
  <c r="CA608" i="48" a="1"/>
  <c r="CA608" i="48" s="1"/>
  <c r="BY608" i="48" s="1" a="1"/>
  <c r="BY608" i="48" s="1"/>
  <c r="CA609" i="48" a="1"/>
  <c r="CA609" i="48" s="1"/>
  <c r="BY609" i="48" s="1" a="1"/>
  <c r="BY609" i="48" s="1"/>
  <c r="CA610" i="48" a="1"/>
  <c r="CA610" i="48" s="1"/>
  <c r="BY610" i="48" s="1" a="1"/>
  <c r="BY610" i="48" s="1"/>
  <c r="CA611" i="48" a="1"/>
  <c r="CA611" i="48" s="1"/>
  <c r="BY611" i="48" s="1" a="1"/>
  <c r="BY611" i="48" s="1"/>
  <c r="CA612" i="48" a="1"/>
  <c r="CA612" i="48" s="1"/>
  <c r="BY612" i="48" s="1" a="1"/>
  <c r="BY612" i="48" s="1"/>
  <c r="CA613" i="48" a="1"/>
  <c r="CA613" i="48" s="1"/>
  <c r="BY613" i="48" s="1" a="1"/>
  <c r="BY613" i="48" s="1"/>
  <c r="CA614" i="48" a="1"/>
  <c r="CA614" i="48" s="1"/>
  <c r="BY614" i="48" s="1" a="1"/>
  <c r="BY614" i="48" s="1"/>
  <c r="CA615" i="48" a="1"/>
  <c r="CA615" i="48" s="1"/>
  <c r="BY615" i="48" s="1" a="1"/>
  <c r="BY615" i="48" s="1"/>
  <c r="CA616" i="48" a="1"/>
  <c r="CA616" i="48" s="1"/>
  <c r="BY616" i="48" s="1" a="1"/>
  <c r="BY616" i="48" s="1"/>
  <c r="CA617" i="48" a="1"/>
  <c r="CA617" i="48" s="1"/>
  <c r="BY617" i="48" s="1" a="1"/>
  <c r="BY617" i="48" s="1"/>
  <c r="CA618" i="48" a="1"/>
  <c r="CA618" i="48" s="1"/>
  <c r="BY618" i="48" s="1" a="1"/>
  <c r="BY618" i="48" s="1"/>
  <c r="CA619" i="48" a="1"/>
  <c r="CA619" i="48" s="1"/>
  <c r="BY619" i="48" s="1" a="1"/>
  <c r="BY619" i="48" s="1"/>
  <c r="CA620" i="48" a="1"/>
  <c r="CA620" i="48" s="1"/>
  <c r="BY620" i="48" s="1" a="1"/>
  <c r="BY620" i="48" s="1"/>
  <c r="CA621" i="48" a="1"/>
  <c r="CA621" i="48" s="1"/>
  <c r="BY621" i="48" s="1" a="1"/>
  <c r="BY621" i="48" s="1"/>
  <c r="CA622" i="48" a="1"/>
  <c r="CA622" i="48" s="1"/>
  <c r="BY622" i="48" s="1" a="1"/>
  <c r="BY622" i="48" s="1"/>
  <c r="CA623" i="48" a="1"/>
  <c r="CA623" i="48" s="1"/>
  <c r="BY623" i="48" s="1" a="1"/>
  <c r="BY623" i="48" s="1"/>
  <c r="CA624" i="48" a="1"/>
  <c r="CA624" i="48" s="1"/>
  <c r="BY624" i="48" s="1" a="1"/>
  <c r="BY624" i="48" s="1"/>
  <c r="CA625" i="48" a="1"/>
  <c r="CA625" i="48" s="1"/>
  <c r="BY625" i="48" s="1" a="1"/>
  <c r="BY625" i="48" s="1"/>
  <c r="CA626" i="48" a="1"/>
  <c r="CA626" i="48" s="1"/>
  <c r="BY626" i="48" s="1" a="1"/>
  <c r="BY626" i="48" s="1"/>
  <c r="CA627" i="48" a="1"/>
  <c r="CA627" i="48" s="1"/>
  <c r="BY627" i="48" s="1" a="1"/>
  <c r="BY627" i="48" s="1"/>
  <c r="CA628" i="48" a="1"/>
  <c r="CA628" i="48" s="1"/>
  <c r="BY628" i="48" s="1" a="1"/>
  <c r="BY628" i="48" s="1"/>
  <c r="CA629" i="48" a="1"/>
  <c r="CA629" i="48" s="1"/>
  <c r="BY629" i="48" s="1" a="1"/>
  <c r="BY629" i="48" s="1"/>
  <c r="CA630" i="48" a="1"/>
  <c r="CA630" i="48" s="1"/>
  <c r="BY630" i="48" s="1" a="1"/>
  <c r="BY630" i="48" s="1"/>
  <c r="CA631" i="48" a="1"/>
  <c r="CA631" i="48" s="1"/>
  <c r="BY631" i="48" s="1" a="1"/>
  <c r="BY631" i="48" s="1"/>
  <c r="CA632" i="48" a="1"/>
  <c r="CA632" i="48" s="1"/>
  <c r="BY632" i="48" s="1" a="1"/>
  <c r="BY632" i="48" s="1"/>
  <c r="CA633" i="48" a="1"/>
  <c r="CA633" i="48" s="1"/>
  <c r="BY633" i="48" s="1" a="1"/>
  <c r="BY633" i="48" s="1"/>
  <c r="CA634" i="48" a="1"/>
  <c r="CA634" i="48" s="1"/>
  <c r="BY634" i="48" s="1" a="1"/>
  <c r="BY634" i="48" s="1"/>
  <c r="CA635" i="48" a="1"/>
  <c r="CA635" i="48" s="1"/>
  <c r="BY635" i="48" s="1" a="1"/>
  <c r="BY635" i="48" s="1"/>
  <c r="CA636" i="48" a="1"/>
  <c r="CA636" i="48" s="1"/>
  <c r="BY636" i="48" s="1" a="1"/>
  <c r="BY636" i="48" s="1"/>
  <c r="CA637" i="48" a="1"/>
  <c r="CA637" i="48" s="1"/>
  <c r="BY637" i="48" s="1" a="1"/>
  <c r="BY637" i="48" s="1"/>
  <c r="CA638" i="48" a="1"/>
  <c r="CA638" i="48" s="1"/>
  <c r="BY638" i="48" s="1" a="1"/>
  <c r="BY638" i="48" s="1"/>
  <c r="CA639" i="48" a="1"/>
  <c r="CA639" i="48" s="1"/>
  <c r="BY639" i="48" s="1" a="1"/>
  <c r="BY639" i="48" s="1"/>
  <c r="CA640" i="48" a="1"/>
  <c r="CA640" i="48" s="1"/>
  <c r="BY640" i="48" s="1" a="1"/>
  <c r="BY640" i="48" s="1"/>
  <c r="CA641" i="48" a="1"/>
  <c r="CA641" i="48" s="1"/>
  <c r="BY641" i="48" s="1" a="1"/>
  <c r="BY641" i="48" s="1"/>
  <c r="CA642" i="48" a="1"/>
  <c r="CA642" i="48" s="1"/>
  <c r="BY642" i="48" s="1" a="1"/>
  <c r="BY642" i="48" s="1"/>
  <c r="CA643" i="48" a="1"/>
  <c r="CA643" i="48" s="1"/>
  <c r="BY643" i="48" s="1" a="1"/>
  <c r="BY643" i="48" s="1"/>
  <c r="CA644" i="48" a="1"/>
  <c r="CA644" i="48" s="1"/>
  <c r="BY644" i="48" s="1" a="1"/>
  <c r="BY644" i="48" s="1"/>
  <c r="CA645" i="48" a="1"/>
  <c r="CA645" i="48" s="1"/>
  <c r="BY645" i="48" s="1" a="1"/>
  <c r="BY645" i="48" s="1"/>
  <c r="CA646" i="48" a="1"/>
  <c r="CA646" i="48" s="1"/>
  <c r="BY646" i="48" s="1" a="1"/>
  <c r="BY646" i="48" s="1"/>
  <c r="CA647" i="48" a="1"/>
  <c r="CA647" i="48" s="1"/>
  <c r="BY647" i="48" s="1" a="1"/>
  <c r="BY647" i="48" s="1"/>
  <c r="CA648" i="48" a="1"/>
  <c r="CA648" i="48" s="1"/>
  <c r="BY648" i="48" s="1" a="1"/>
  <c r="BY648" i="48" s="1"/>
  <c r="CA649" i="48" a="1"/>
  <c r="CA649" i="48" s="1"/>
  <c r="BY649" i="48" s="1" a="1"/>
  <c r="BY649" i="48" s="1"/>
  <c r="CA650" i="48" a="1"/>
  <c r="CA650" i="48" s="1"/>
  <c r="BY650" i="48" s="1" a="1"/>
  <c r="BY650" i="48" s="1"/>
  <c r="CA651" i="48" a="1"/>
  <c r="CA651" i="48" s="1"/>
  <c r="BY651" i="48" s="1" a="1"/>
  <c r="BY651" i="48" s="1"/>
  <c r="CA652" i="48" a="1"/>
  <c r="CA652" i="48" s="1"/>
  <c r="BY652" i="48" s="1" a="1"/>
  <c r="BY652" i="48" s="1"/>
  <c r="CA653" i="48" a="1"/>
  <c r="CA653" i="48" s="1"/>
  <c r="BY653" i="48" s="1" a="1"/>
  <c r="BY653" i="48" s="1"/>
  <c r="CA654" i="48" a="1"/>
  <c r="CA654" i="48" s="1"/>
  <c r="BY654" i="48" s="1" a="1"/>
  <c r="BY654" i="48" s="1"/>
  <c r="CA655" i="48" a="1"/>
  <c r="CA655" i="48" s="1"/>
  <c r="BY655" i="48" s="1" a="1"/>
  <c r="BY655" i="48" s="1"/>
  <c r="CA656" i="48" a="1"/>
  <c r="CA656" i="48" s="1"/>
  <c r="BY656" i="48" s="1" a="1"/>
  <c r="BY656" i="48" s="1"/>
  <c r="CA657" i="48" a="1"/>
  <c r="CA657" i="48" s="1"/>
  <c r="BY657" i="48" s="1" a="1"/>
  <c r="BY657" i="48" s="1"/>
  <c r="CA658" i="48" a="1"/>
  <c r="CA658" i="48" s="1"/>
  <c r="BY658" i="48" s="1" a="1"/>
  <c r="BY658" i="48" s="1"/>
  <c r="CA659" i="48" a="1"/>
  <c r="CA659" i="48" s="1"/>
  <c r="BY659" i="48" s="1" a="1"/>
  <c r="BY659" i="48" s="1"/>
  <c r="CA660" i="48" a="1"/>
  <c r="CA660" i="48" s="1"/>
  <c r="BY660" i="48" s="1" a="1"/>
  <c r="BY660" i="48" s="1"/>
  <c r="CA661" i="48" a="1"/>
  <c r="CA661" i="48" s="1"/>
  <c r="BY661" i="48" s="1" a="1"/>
  <c r="BY661" i="48" s="1"/>
  <c r="CA662" i="48" a="1"/>
  <c r="CA662" i="48" s="1"/>
  <c r="BY662" i="48" s="1" a="1"/>
  <c r="BY662" i="48" s="1"/>
  <c r="CA663" i="48" a="1"/>
  <c r="CA663" i="48" s="1"/>
  <c r="BY663" i="48" s="1" a="1"/>
  <c r="BY663" i="48" s="1"/>
  <c r="CA664" i="48" a="1"/>
  <c r="CA664" i="48" s="1"/>
  <c r="BY664" i="48" s="1" a="1"/>
  <c r="BY664" i="48" s="1"/>
  <c r="CA665" i="48" a="1"/>
  <c r="CA665" i="48" s="1"/>
  <c r="BY665" i="48" s="1" a="1"/>
  <c r="BY665" i="48" s="1"/>
  <c r="CA666" i="48" a="1"/>
  <c r="CA666" i="48" s="1"/>
  <c r="BY666" i="48" s="1" a="1"/>
  <c r="BY666" i="48" s="1"/>
  <c r="CA667" i="48" a="1"/>
  <c r="CA667" i="48" s="1"/>
  <c r="BY667" i="48" s="1" a="1"/>
  <c r="BY667" i="48" s="1"/>
  <c r="CA668" i="48" a="1"/>
  <c r="CA668" i="48" s="1"/>
  <c r="BY668" i="48" s="1" a="1"/>
  <c r="BY668" i="48" s="1"/>
  <c r="CA669" i="48" a="1"/>
  <c r="CA669" i="48" s="1"/>
  <c r="BY669" i="48" s="1" a="1"/>
  <c r="BY669" i="48" s="1"/>
  <c r="CA670" i="48" a="1"/>
  <c r="CA670" i="48" s="1"/>
  <c r="BY670" i="48" s="1" a="1"/>
  <c r="BY670" i="48" s="1"/>
  <c r="CA671" i="48" a="1"/>
  <c r="CA671" i="48" s="1"/>
  <c r="BY671" i="48" s="1" a="1"/>
  <c r="BY671" i="48" s="1"/>
  <c r="CA672" i="48" a="1"/>
  <c r="CA672" i="48" s="1"/>
  <c r="BY672" i="48" s="1" a="1"/>
  <c r="BY672" i="48" s="1"/>
  <c r="CA673" i="48" a="1"/>
  <c r="CA673" i="48" s="1"/>
  <c r="BY673" i="48" s="1" a="1"/>
  <c r="BY673" i="48" s="1"/>
  <c r="CA674" i="48" a="1"/>
  <c r="CA674" i="48" s="1"/>
  <c r="BY674" i="48" s="1" a="1"/>
  <c r="BY674" i="48" s="1"/>
  <c r="CA675" i="48" a="1"/>
  <c r="CA675" i="48" s="1"/>
  <c r="BY675" i="48" s="1" a="1"/>
  <c r="BY675" i="48" s="1"/>
  <c r="CA676" i="48" a="1"/>
  <c r="CA676" i="48" s="1"/>
  <c r="BY676" i="48" s="1" a="1"/>
  <c r="BY676" i="48" s="1"/>
  <c r="CA677" i="48" a="1"/>
  <c r="CA677" i="48" s="1"/>
  <c r="BY677" i="48" s="1" a="1"/>
  <c r="BY677" i="48" s="1"/>
  <c r="CA678" i="48" a="1"/>
  <c r="CA678" i="48" s="1"/>
  <c r="BY678" i="48" s="1" a="1"/>
  <c r="BY678" i="48" s="1"/>
  <c r="CA679" i="48" a="1"/>
  <c r="CA679" i="48" s="1"/>
  <c r="BY679" i="48" s="1" a="1"/>
  <c r="BY679" i="48" s="1"/>
  <c r="CA680" i="48" a="1"/>
  <c r="CA680" i="48" s="1"/>
  <c r="BY680" i="48" s="1" a="1"/>
  <c r="BY680" i="48" s="1"/>
  <c r="CA681" i="48" a="1"/>
  <c r="CA681" i="48" s="1"/>
  <c r="BY681" i="48" s="1" a="1"/>
  <c r="BY681" i="48" s="1"/>
  <c r="CA682" i="48" a="1"/>
  <c r="CA682" i="48" s="1"/>
  <c r="BY682" i="48" s="1" a="1"/>
  <c r="BY682" i="48" s="1"/>
  <c r="CA683" i="48" a="1"/>
  <c r="CA683" i="48" s="1"/>
  <c r="BY683" i="48" s="1" a="1"/>
  <c r="BY683" i="48" s="1"/>
  <c r="CA684" i="48" a="1"/>
  <c r="CA684" i="48" s="1"/>
  <c r="BY684" i="48" s="1" a="1"/>
  <c r="BY684" i="48" s="1"/>
  <c r="CA685" i="48" a="1"/>
  <c r="CA685" i="48" s="1"/>
  <c r="BY685" i="48" s="1" a="1"/>
  <c r="BY685" i="48" s="1"/>
  <c r="CA686" i="48" a="1"/>
  <c r="CA686" i="48" s="1"/>
  <c r="BY686" i="48" s="1" a="1"/>
  <c r="BY686" i="48" s="1"/>
  <c r="CA687" i="48" a="1"/>
  <c r="CA687" i="48" s="1"/>
  <c r="BY687" i="48" s="1" a="1"/>
  <c r="BY687" i="48" s="1"/>
  <c r="CA688" i="48" a="1"/>
  <c r="CA688" i="48" s="1"/>
  <c r="BY688" i="48" s="1" a="1"/>
  <c r="BY688" i="48" s="1"/>
  <c r="CA689" i="48" a="1"/>
  <c r="CA689" i="48" s="1"/>
  <c r="BY689" i="48" s="1" a="1"/>
  <c r="BY689" i="48" s="1"/>
  <c r="CA690" i="48" a="1"/>
  <c r="CA690" i="48" s="1"/>
  <c r="BY690" i="48" s="1" a="1"/>
  <c r="BY690" i="48" s="1"/>
  <c r="CA691" i="48" a="1"/>
  <c r="CA691" i="48" s="1"/>
  <c r="BY691" i="48" s="1" a="1"/>
  <c r="BY691" i="48" s="1"/>
  <c r="CA692" i="48" a="1"/>
  <c r="CA692" i="48" s="1"/>
  <c r="BY692" i="48" s="1" a="1"/>
  <c r="BY692" i="48" s="1"/>
  <c r="CA693" i="48" a="1"/>
  <c r="CA693" i="48" s="1"/>
  <c r="BY693" i="48" s="1" a="1"/>
  <c r="BY693" i="48" s="1"/>
  <c r="CA694" i="48" a="1"/>
  <c r="CA694" i="48" s="1"/>
  <c r="BY694" i="48" s="1" a="1"/>
  <c r="BY694" i="48" s="1"/>
  <c r="CA695" i="48" a="1"/>
  <c r="CA695" i="48" s="1"/>
  <c r="BY695" i="48" s="1" a="1"/>
  <c r="BY695" i="48" s="1"/>
  <c r="CA696" i="48" a="1"/>
  <c r="CA696" i="48" s="1"/>
  <c r="BY696" i="48" s="1" a="1"/>
  <c r="BY696" i="48" s="1"/>
  <c r="CA697" i="48" a="1"/>
  <c r="CA697" i="48" s="1"/>
  <c r="BY697" i="48" s="1" a="1"/>
  <c r="BY697" i="48" s="1"/>
  <c r="CA698" i="48" a="1"/>
  <c r="CA698" i="48" s="1"/>
  <c r="BY698" i="48" s="1" a="1"/>
  <c r="BY698" i="48" s="1"/>
  <c r="CA699" i="48" a="1"/>
  <c r="CA699" i="48" s="1"/>
  <c r="BY699" i="48" s="1" a="1"/>
  <c r="BY699" i="48" s="1"/>
  <c r="CA700" i="48" a="1"/>
  <c r="CA700" i="48" s="1"/>
  <c r="BY700" i="48" s="1" a="1"/>
  <c r="BY700" i="48" s="1"/>
  <c r="CA701" i="48" a="1"/>
  <c r="CA701" i="48" s="1"/>
  <c r="BY701" i="48" s="1" a="1"/>
  <c r="BY701" i="48" s="1"/>
  <c r="CA702" i="48" a="1"/>
  <c r="CA702" i="48" s="1"/>
  <c r="BY702" i="48" s="1" a="1"/>
  <c r="BY702" i="48" s="1"/>
  <c r="CA703" i="48" a="1"/>
  <c r="CA703" i="48" s="1"/>
  <c r="BY703" i="48" s="1" a="1"/>
  <c r="BY703" i="48" s="1"/>
  <c r="CA704" i="48" a="1"/>
  <c r="CA704" i="48" s="1"/>
  <c r="BY704" i="48" s="1" a="1"/>
  <c r="BY704" i="48" s="1"/>
  <c r="CA705" i="48" a="1"/>
  <c r="CA705" i="48" s="1"/>
  <c r="BY705" i="48" s="1" a="1"/>
  <c r="BY705" i="48" s="1"/>
  <c r="CA706" i="48" a="1"/>
  <c r="CA706" i="48" s="1"/>
  <c r="BY706" i="48" s="1" a="1"/>
  <c r="BY706" i="48" s="1"/>
  <c r="CA707" i="48" a="1"/>
  <c r="CA707" i="48" s="1"/>
  <c r="BY707" i="48" s="1" a="1"/>
  <c r="BY707" i="48" s="1"/>
  <c r="CA708" i="48" a="1"/>
  <c r="CA708" i="48" s="1"/>
  <c r="BY708" i="48" s="1" a="1"/>
  <c r="BY708" i="48" s="1"/>
  <c r="CA709" i="48" a="1"/>
  <c r="CA709" i="48" s="1"/>
  <c r="BY709" i="48" s="1" a="1"/>
  <c r="BY709" i="48" s="1"/>
  <c r="CA710" i="48" a="1"/>
  <c r="CA710" i="48" s="1"/>
  <c r="BY710" i="48" s="1" a="1"/>
  <c r="BY710" i="48" s="1"/>
  <c r="CA711" i="48" a="1"/>
  <c r="CA711" i="48" s="1"/>
  <c r="BY711" i="48" s="1" a="1"/>
  <c r="BY711" i="48" s="1"/>
  <c r="CA712" i="48" a="1"/>
  <c r="CA712" i="48" s="1"/>
  <c r="BY712" i="48" s="1" a="1"/>
  <c r="BY712" i="48" s="1"/>
  <c r="CA713" i="48" a="1"/>
  <c r="CA713" i="48" s="1"/>
  <c r="BY713" i="48" s="1" a="1"/>
  <c r="BY713" i="48" s="1"/>
  <c r="CA714" i="48" a="1"/>
  <c r="CA714" i="48" s="1"/>
  <c r="BY714" i="48" s="1" a="1"/>
  <c r="BY714" i="48" s="1"/>
  <c r="CA715" i="48" a="1"/>
  <c r="CA715" i="48" s="1"/>
  <c r="BY715" i="48" s="1" a="1"/>
  <c r="BY715" i="48" s="1"/>
  <c r="CA716" i="48" a="1"/>
  <c r="CA716" i="48" s="1"/>
  <c r="BY716" i="48" s="1" a="1"/>
  <c r="BY716" i="48" s="1"/>
  <c r="CA717" i="48" a="1"/>
  <c r="CA717" i="48" s="1"/>
  <c r="BY717" i="48" s="1" a="1"/>
  <c r="BY717" i="48" s="1"/>
  <c r="CA718" i="48" a="1"/>
  <c r="CA718" i="48" s="1"/>
  <c r="BY718" i="48" s="1" a="1"/>
  <c r="BY718" i="48" s="1"/>
  <c r="CA719" i="48" a="1"/>
  <c r="CA719" i="48" s="1"/>
  <c r="BY719" i="48" s="1" a="1"/>
  <c r="BY719" i="48" s="1"/>
  <c r="CA720" i="48" a="1"/>
  <c r="CA720" i="48" s="1"/>
  <c r="BY720" i="48" s="1" a="1"/>
  <c r="BY720" i="48" s="1"/>
  <c r="CA721" i="48" a="1"/>
  <c r="CA721" i="48" s="1"/>
  <c r="BY721" i="48" s="1" a="1"/>
  <c r="BY721" i="48" s="1"/>
  <c r="CA722" i="48" a="1"/>
  <c r="CA722" i="48" s="1"/>
  <c r="BY722" i="48" s="1" a="1"/>
  <c r="BY722" i="48" s="1"/>
  <c r="CA723" i="48" a="1"/>
  <c r="CA723" i="48" s="1"/>
  <c r="BY723" i="48" s="1" a="1"/>
  <c r="BY723" i="48" s="1"/>
  <c r="CA724" i="48" a="1"/>
  <c r="CA724" i="48" s="1"/>
  <c r="BY724" i="48" s="1" a="1"/>
  <c r="BY724" i="48" s="1"/>
  <c r="CA725" i="48" a="1"/>
  <c r="CA725" i="48" s="1"/>
  <c r="BY725" i="48" s="1" a="1"/>
  <c r="BY725" i="48" s="1"/>
  <c r="CA726" i="48" a="1"/>
  <c r="CA726" i="48" s="1"/>
  <c r="BY726" i="48" s="1" a="1"/>
  <c r="BY726" i="48" s="1"/>
  <c r="CA727" i="48" a="1"/>
  <c r="CA727" i="48" s="1"/>
  <c r="BY727" i="48" s="1" a="1"/>
  <c r="BY727" i="48" s="1"/>
  <c r="CA728" i="48" a="1"/>
  <c r="CA728" i="48" s="1"/>
  <c r="BY728" i="48" s="1" a="1"/>
  <c r="BY728" i="48" s="1"/>
  <c r="CA729" i="48" a="1"/>
  <c r="CA729" i="48" s="1"/>
  <c r="BY729" i="48" s="1" a="1"/>
  <c r="BY729" i="48" s="1"/>
  <c r="CA730" i="48" a="1"/>
  <c r="CA730" i="48" s="1"/>
  <c r="BY730" i="48" s="1" a="1"/>
  <c r="BY730" i="48" s="1"/>
  <c r="CA731" i="48" a="1"/>
  <c r="CA731" i="48" s="1"/>
  <c r="BY731" i="48" s="1" a="1"/>
  <c r="BY731" i="48" s="1"/>
  <c r="CA732" i="48" a="1"/>
  <c r="CA732" i="48" s="1"/>
  <c r="BY732" i="48" s="1" a="1"/>
  <c r="BY732" i="48" s="1"/>
  <c r="CA733" i="48" a="1"/>
  <c r="CA733" i="48" s="1"/>
  <c r="BY733" i="48" s="1" a="1"/>
  <c r="BY733" i="48" s="1"/>
  <c r="CA734" i="48" a="1"/>
  <c r="CA734" i="48" s="1"/>
  <c r="BY734" i="48" s="1" a="1"/>
  <c r="BY734" i="48" s="1"/>
  <c r="CA735" i="48" a="1"/>
  <c r="CA735" i="48" s="1"/>
  <c r="BY735" i="48" s="1" a="1"/>
  <c r="BY735" i="48" s="1"/>
  <c r="CA736" i="48" a="1"/>
  <c r="CA736" i="48" s="1"/>
  <c r="BY736" i="48" s="1" a="1"/>
  <c r="BY736" i="48" s="1"/>
  <c r="CA737" i="48" a="1"/>
  <c r="CA737" i="48" s="1"/>
  <c r="BY737" i="48" s="1" a="1"/>
  <c r="BY737" i="48" s="1"/>
  <c r="CA738" i="48" a="1"/>
  <c r="CA738" i="48" s="1"/>
  <c r="BY738" i="48" s="1" a="1"/>
  <c r="BY738" i="48" s="1"/>
  <c r="CA739" i="48" a="1"/>
  <c r="CA739" i="48" s="1"/>
  <c r="BY739" i="48" s="1" a="1"/>
  <c r="BY739" i="48" s="1"/>
  <c r="CA740" i="48" a="1"/>
  <c r="CA740" i="48" s="1"/>
  <c r="BY740" i="48" s="1" a="1"/>
  <c r="BY740" i="48" s="1"/>
  <c r="CA741" i="48" a="1"/>
  <c r="CA741" i="48" s="1"/>
  <c r="BY741" i="48" s="1" a="1"/>
  <c r="BY741" i="48" s="1"/>
  <c r="CA742" i="48" a="1"/>
  <c r="CA742" i="48" s="1"/>
  <c r="BY742" i="48" s="1" a="1"/>
  <c r="BY742" i="48" s="1"/>
  <c r="CA743" i="48" a="1"/>
  <c r="CA743" i="48" s="1"/>
  <c r="BY743" i="48" s="1" a="1"/>
  <c r="BY743" i="48" s="1"/>
  <c r="CA744" i="48" a="1"/>
  <c r="CA744" i="48" s="1"/>
  <c r="BY744" i="48" s="1" a="1"/>
  <c r="BY744" i="48" s="1"/>
  <c r="CA745" i="48" a="1"/>
  <c r="CA745" i="48" s="1"/>
  <c r="BY745" i="48" s="1" a="1"/>
  <c r="BY745" i="48" s="1"/>
  <c r="CA746" i="48" a="1"/>
  <c r="CA746" i="48" s="1"/>
  <c r="BY746" i="48" s="1" a="1"/>
  <c r="BY746" i="48" s="1"/>
  <c r="CA747" i="48" a="1"/>
  <c r="CA747" i="48" s="1"/>
  <c r="BY747" i="48" s="1" a="1"/>
  <c r="BY747" i="48" s="1"/>
  <c r="CA748" i="48" a="1"/>
  <c r="CA748" i="48" s="1"/>
  <c r="BY748" i="48" s="1" a="1"/>
  <c r="BY748" i="48" s="1"/>
  <c r="CA749" i="48" a="1"/>
  <c r="CA749" i="48" s="1"/>
  <c r="BY749" i="48" s="1" a="1"/>
  <c r="BY749" i="48" s="1"/>
  <c r="CA750" i="48" a="1"/>
  <c r="CA750" i="48" s="1"/>
  <c r="BY750" i="48" s="1" a="1"/>
  <c r="BY750" i="48" s="1"/>
  <c r="CA751" i="48" a="1"/>
  <c r="CA751" i="48" s="1"/>
  <c r="BY751" i="48" s="1" a="1"/>
  <c r="BY751" i="48" s="1"/>
  <c r="CA752" i="48" a="1"/>
  <c r="CA752" i="48" s="1"/>
  <c r="BY752" i="48" s="1" a="1"/>
  <c r="BY752" i="48" s="1"/>
  <c r="CA753" i="48" a="1"/>
  <c r="CA753" i="48" s="1"/>
  <c r="BY753" i="48" s="1" a="1"/>
  <c r="BY753" i="48" s="1"/>
  <c r="CA754" i="48" a="1"/>
  <c r="CA754" i="48" s="1"/>
  <c r="BY754" i="48" s="1" a="1"/>
  <c r="BY754" i="48" s="1"/>
  <c r="CA755" i="48" a="1"/>
  <c r="CA755" i="48" s="1"/>
  <c r="BY755" i="48" s="1" a="1"/>
  <c r="BY755" i="48" s="1"/>
  <c r="CA756" i="48" a="1"/>
  <c r="CA756" i="48" s="1"/>
  <c r="BY756" i="48" s="1" a="1"/>
  <c r="BY756" i="48" s="1"/>
  <c r="CA757" i="48" a="1"/>
  <c r="CA757" i="48" s="1"/>
  <c r="BY757" i="48" s="1" a="1"/>
  <c r="BY757" i="48" s="1"/>
  <c r="CA758" i="48" a="1"/>
  <c r="CA758" i="48" s="1"/>
  <c r="BY758" i="48" s="1" a="1"/>
  <c r="BY758" i="48" s="1"/>
  <c r="CA759" i="48" a="1"/>
  <c r="CA759" i="48" s="1"/>
  <c r="BY759" i="48" s="1" a="1"/>
  <c r="BY759" i="48" s="1"/>
  <c r="CA760" i="48" a="1"/>
  <c r="CA760" i="48" s="1"/>
  <c r="BY760" i="48" s="1" a="1"/>
  <c r="BY760" i="48" s="1"/>
  <c r="CA761" i="48" a="1"/>
  <c r="CA761" i="48" s="1"/>
  <c r="BY761" i="48" s="1" a="1"/>
  <c r="BY761" i="48" s="1"/>
  <c r="CA762" i="48" a="1"/>
  <c r="CA762" i="48" s="1"/>
  <c r="BY762" i="48" s="1" a="1"/>
  <c r="BY762" i="48" s="1"/>
  <c r="CA763" i="48" a="1"/>
  <c r="CA763" i="48" s="1"/>
  <c r="BY763" i="48" s="1" a="1"/>
  <c r="BY763" i="48" s="1"/>
  <c r="CA764" i="48" a="1"/>
  <c r="CA764" i="48" s="1"/>
  <c r="BY764" i="48" s="1" a="1"/>
  <c r="BY764" i="48" s="1"/>
  <c r="CA765" i="48" a="1"/>
  <c r="CA765" i="48" s="1"/>
  <c r="BY765" i="48" s="1" a="1"/>
  <c r="BY765" i="48" s="1"/>
  <c r="CA766" i="48" a="1"/>
  <c r="CA766" i="48" s="1"/>
  <c r="BY766" i="48" s="1" a="1"/>
  <c r="BY766" i="48" s="1"/>
  <c r="CA767" i="48" a="1"/>
  <c r="CA767" i="48" s="1"/>
  <c r="BY767" i="48" s="1" a="1"/>
  <c r="BY767" i="48" s="1"/>
  <c r="CA768" i="48" a="1"/>
  <c r="CA768" i="48" s="1"/>
  <c r="BY768" i="48" s="1" a="1"/>
  <c r="BY768" i="48" s="1"/>
  <c r="CA769" i="48" a="1"/>
  <c r="CA769" i="48" s="1"/>
  <c r="BY769" i="48" s="1" a="1"/>
  <c r="BY769" i="48" s="1"/>
  <c r="CA770" i="48" a="1"/>
  <c r="CA770" i="48" s="1"/>
  <c r="BY770" i="48" s="1" a="1"/>
  <c r="BY770" i="48" s="1"/>
  <c r="CA771" i="48" a="1"/>
  <c r="CA771" i="48" s="1"/>
  <c r="BY771" i="48" s="1" a="1"/>
  <c r="BY771" i="48" s="1"/>
  <c r="CA772" i="48" a="1"/>
  <c r="CA772" i="48" s="1"/>
  <c r="BY772" i="48" s="1" a="1"/>
  <c r="BY772" i="48" s="1"/>
  <c r="CA773" i="48" a="1"/>
  <c r="CA773" i="48" s="1"/>
  <c r="BY773" i="48" s="1" a="1"/>
  <c r="BY773" i="48" s="1"/>
  <c r="CA774" i="48" a="1"/>
  <c r="CA774" i="48" s="1"/>
  <c r="BY774" i="48" s="1" a="1"/>
  <c r="BY774" i="48" s="1"/>
  <c r="CA775" i="48" a="1"/>
  <c r="CA775" i="48" s="1"/>
  <c r="BY775" i="48" s="1" a="1"/>
  <c r="BY775" i="48" s="1"/>
  <c r="CA776" i="48" a="1"/>
  <c r="CA776" i="48" s="1"/>
  <c r="BY776" i="48" s="1" a="1"/>
  <c r="BY776" i="48" s="1"/>
  <c r="CA777" i="48" a="1"/>
  <c r="CA777" i="48" s="1"/>
  <c r="BY777" i="48" s="1" a="1"/>
  <c r="BY777" i="48" s="1"/>
  <c r="CA778" i="48" a="1"/>
  <c r="CA778" i="48" s="1"/>
  <c r="BY778" i="48" s="1" a="1"/>
  <c r="BY778" i="48" s="1"/>
  <c r="CA779" i="48" a="1"/>
  <c r="CA779" i="48" s="1"/>
  <c r="BY779" i="48" s="1" a="1"/>
  <c r="BY779" i="48" s="1"/>
  <c r="CA780" i="48" a="1"/>
  <c r="CA780" i="48" s="1"/>
  <c r="BY780" i="48" s="1" a="1"/>
  <c r="BY780" i="48" s="1"/>
  <c r="CA781" i="48" a="1"/>
  <c r="CA781" i="48" s="1"/>
  <c r="BY781" i="48" s="1" a="1"/>
  <c r="BY781" i="48" s="1"/>
  <c r="CA782" i="48" a="1"/>
  <c r="CA782" i="48" s="1"/>
  <c r="BY782" i="48" s="1" a="1"/>
  <c r="BY782" i="48" s="1"/>
  <c r="CA783" i="48" a="1"/>
  <c r="CA783" i="48" s="1"/>
  <c r="BY783" i="48" s="1" a="1"/>
  <c r="BY783" i="48" s="1"/>
  <c r="CA784" i="48" a="1"/>
  <c r="CA784" i="48" s="1"/>
  <c r="BY784" i="48" s="1" a="1"/>
  <c r="BY784" i="48" s="1"/>
  <c r="CA785" i="48" a="1"/>
  <c r="CA785" i="48" s="1"/>
  <c r="BY785" i="48" s="1" a="1"/>
  <c r="BY785" i="48" s="1"/>
  <c r="CA786" i="48" a="1"/>
  <c r="CA786" i="48" s="1"/>
  <c r="BY786" i="48" s="1" a="1"/>
  <c r="BY786" i="48" s="1"/>
  <c r="CA787" i="48" a="1"/>
  <c r="CA787" i="48" s="1"/>
  <c r="BY787" i="48" s="1" a="1"/>
  <c r="BY787" i="48" s="1"/>
  <c r="CA788" i="48" a="1"/>
  <c r="CA788" i="48" s="1"/>
  <c r="BY788" i="48" s="1" a="1"/>
  <c r="BY788" i="48" s="1"/>
  <c r="CA789" i="48" a="1"/>
  <c r="CA789" i="48" s="1"/>
  <c r="BY789" i="48" s="1" a="1"/>
  <c r="BY789" i="48" s="1"/>
  <c r="CA790" i="48" a="1"/>
  <c r="CA790" i="48" s="1"/>
  <c r="BY790" i="48" s="1" a="1"/>
  <c r="BY790" i="48" s="1"/>
  <c r="CA791" i="48" a="1"/>
  <c r="CA791" i="48" s="1"/>
  <c r="BY791" i="48" s="1" a="1"/>
  <c r="BY791" i="48" s="1"/>
  <c r="CA792" i="48" a="1"/>
  <c r="CA792" i="48" s="1"/>
  <c r="BY792" i="48" s="1" a="1"/>
  <c r="BY792" i="48" s="1"/>
  <c r="CA793" i="48" a="1"/>
  <c r="CA793" i="48" s="1"/>
  <c r="BY793" i="48" s="1" a="1"/>
  <c r="BY793" i="48" s="1"/>
  <c r="CA794" i="48" a="1"/>
  <c r="CA794" i="48" s="1"/>
  <c r="BY794" i="48" s="1" a="1"/>
  <c r="BY794" i="48" s="1"/>
  <c r="CA795" i="48" a="1"/>
  <c r="CA795" i="48" s="1"/>
  <c r="BY795" i="48" s="1" a="1"/>
  <c r="BY795" i="48" s="1"/>
  <c r="CA796" i="48" a="1"/>
  <c r="CA796" i="48" s="1"/>
  <c r="BY796" i="48" s="1" a="1"/>
  <c r="BY796" i="48" s="1"/>
  <c r="CA797" i="48" a="1"/>
  <c r="CA797" i="48" s="1"/>
  <c r="BY797" i="48" s="1" a="1"/>
  <c r="BY797" i="48" s="1"/>
  <c r="CA798" i="48" a="1"/>
  <c r="CA798" i="48" s="1"/>
  <c r="BY798" i="48" s="1" a="1"/>
  <c r="BY798" i="48" s="1"/>
  <c r="CA799" i="48" a="1"/>
  <c r="CA799" i="48" s="1"/>
  <c r="BY799" i="48" s="1" a="1"/>
  <c r="BY799" i="48" s="1"/>
  <c r="CA800" i="48" a="1"/>
  <c r="CA800" i="48" s="1"/>
  <c r="BY800" i="48" s="1" a="1"/>
  <c r="BY800" i="48" s="1"/>
  <c r="CA801" i="48" a="1"/>
  <c r="CA801" i="48" s="1"/>
  <c r="BY801" i="48" s="1" a="1"/>
  <c r="BY801" i="48" s="1"/>
  <c r="CA802" i="48" a="1"/>
  <c r="CA802" i="48" s="1"/>
  <c r="BY802" i="48" s="1" a="1"/>
  <c r="BY802" i="48" s="1"/>
  <c r="CA803" i="48" a="1"/>
  <c r="CA803" i="48" s="1"/>
  <c r="BY803" i="48" s="1" a="1"/>
  <c r="BY803" i="48" s="1"/>
  <c r="CA804" i="48" a="1"/>
  <c r="CA804" i="48" s="1"/>
  <c r="BY804" i="48" s="1" a="1"/>
  <c r="BY804" i="48" s="1"/>
  <c r="CA805" i="48" a="1"/>
  <c r="CA805" i="48" s="1"/>
  <c r="BY805" i="48" s="1" a="1"/>
  <c r="BY805" i="48" s="1"/>
  <c r="CA806" i="48" a="1"/>
  <c r="CA806" i="48" s="1"/>
  <c r="BY806" i="48" s="1" a="1"/>
  <c r="BY806" i="48" s="1"/>
  <c r="CA807" i="48" a="1"/>
  <c r="CA807" i="48" s="1"/>
  <c r="BY807" i="48" s="1" a="1"/>
  <c r="BY807" i="48" s="1"/>
  <c r="CA808" i="48" a="1"/>
  <c r="CA808" i="48" s="1"/>
  <c r="BY808" i="48" s="1" a="1"/>
  <c r="BY808" i="48" s="1"/>
  <c r="CA809" i="48" a="1"/>
  <c r="CA809" i="48" s="1"/>
  <c r="BY809" i="48" s="1" a="1"/>
  <c r="BY809" i="48" s="1"/>
  <c r="CA810" i="48" a="1"/>
  <c r="CA810" i="48" s="1"/>
  <c r="BY810" i="48" s="1" a="1"/>
  <c r="BY810" i="48" s="1"/>
  <c r="CA811" i="48" a="1"/>
  <c r="CA811" i="48" s="1"/>
  <c r="BY811" i="48" s="1" a="1"/>
  <c r="BY811" i="48" s="1"/>
  <c r="CA812" i="48" a="1"/>
  <c r="CA812" i="48" s="1"/>
  <c r="BY812" i="48" s="1" a="1"/>
  <c r="BY812" i="48" s="1"/>
  <c r="CA813" i="48" a="1"/>
  <c r="CA813" i="48" s="1"/>
  <c r="BY813" i="48" s="1" a="1"/>
  <c r="BY813" i="48" s="1"/>
  <c r="CA814" i="48" a="1"/>
  <c r="CA814" i="48" s="1"/>
  <c r="BY814" i="48" s="1" a="1"/>
  <c r="BY814" i="48" s="1"/>
  <c r="CA815" i="48" a="1"/>
  <c r="CA815" i="48" s="1"/>
  <c r="BY815" i="48" s="1" a="1"/>
  <c r="BY815" i="48" s="1"/>
  <c r="CA816" i="48" a="1"/>
  <c r="CA816" i="48" s="1"/>
  <c r="BY816" i="48" s="1" a="1"/>
  <c r="BY816" i="48" s="1"/>
  <c r="CA817" i="48" a="1"/>
  <c r="CA817" i="48" s="1"/>
  <c r="BY817" i="48" s="1" a="1"/>
  <c r="BY817" i="48" s="1"/>
  <c r="CA818" i="48" a="1"/>
  <c r="CA818" i="48" s="1"/>
  <c r="BY818" i="48" s="1" a="1"/>
  <c r="BY818" i="48" s="1"/>
  <c r="CA819" i="48" a="1"/>
  <c r="CA819" i="48" s="1"/>
  <c r="BY819" i="48" s="1" a="1"/>
  <c r="BY819" i="48" s="1"/>
  <c r="CA820" i="48" a="1"/>
  <c r="CA820" i="48" s="1"/>
  <c r="BY820" i="48" s="1" a="1"/>
  <c r="BY820" i="48" s="1"/>
  <c r="CA821" i="48" a="1"/>
  <c r="CA821" i="48" s="1"/>
  <c r="BY821" i="48" s="1" a="1"/>
  <c r="BY821" i="48" s="1"/>
  <c r="CA822" i="48" a="1"/>
  <c r="CA822" i="48" s="1"/>
  <c r="BY822" i="48" s="1" a="1"/>
  <c r="BY822" i="48" s="1"/>
  <c r="CA823" i="48" a="1"/>
  <c r="CA823" i="48" s="1"/>
  <c r="BY823" i="48" s="1" a="1"/>
  <c r="BY823" i="48" s="1"/>
  <c r="CA824" i="48" a="1"/>
  <c r="CA824" i="48" s="1"/>
  <c r="BY824" i="48" s="1" a="1"/>
  <c r="BY824" i="48" s="1"/>
  <c r="CA825" i="48" a="1"/>
  <c r="CA825" i="48" s="1"/>
  <c r="BY825" i="48" s="1" a="1"/>
  <c r="BY825" i="48" s="1"/>
  <c r="CA826" i="48" a="1"/>
  <c r="CA826" i="48" s="1"/>
  <c r="BY826" i="48" s="1" a="1"/>
  <c r="BY826" i="48" s="1"/>
  <c r="CA827" i="48" a="1"/>
  <c r="CA827" i="48" s="1"/>
  <c r="BY827" i="48" s="1" a="1"/>
  <c r="BY827" i="48" s="1"/>
  <c r="CA828" i="48" a="1"/>
  <c r="CA828" i="48" s="1"/>
  <c r="BY828" i="48" s="1" a="1"/>
  <c r="BY828" i="48" s="1"/>
  <c r="CA829" i="48" a="1"/>
  <c r="CA829" i="48" s="1"/>
  <c r="BY829" i="48" s="1" a="1"/>
  <c r="BY829" i="48" s="1"/>
  <c r="CA830" i="48" a="1"/>
  <c r="CA830" i="48" s="1"/>
  <c r="BY830" i="48" s="1" a="1"/>
  <c r="BY830" i="48" s="1"/>
  <c r="CA831" i="48" a="1"/>
  <c r="CA831" i="48" s="1"/>
  <c r="BY831" i="48" s="1" a="1"/>
  <c r="BY831" i="48" s="1"/>
  <c r="CA832" i="48" a="1"/>
  <c r="CA832" i="48" s="1"/>
  <c r="BY832" i="48" s="1" a="1"/>
  <c r="BY832" i="48" s="1"/>
  <c r="CA833" i="48" a="1"/>
  <c r="CA833" i="48" s="1"/>
  <c r="BY833" i="48" s="1" a="1"/>
  <c r="BY833" i="48" s="1"/>
  <c r="CA834" i="48" a="1"/>
  <c r="CA834" i="48" s="1"/>
  <c r="BY834" i="48" s="1" a="1"/>
  <c r="BY834" i="48" s="1"/>
  <c r="CA835" i="48" a="1"/>
  <c r="CA835" i="48" s="1"/>
  <c r="BY835" i="48" s="1" a="1"/>
  <c r="BY835" i="48" s="1"/>
  <c r="CA836" i="48" a="1"/>
  <c r="CA836" i="48" s="1"/>
  <c r="BY836" i="48" s="1" a="1"/>
  <c r="BY836" i="48" s="1"/>
  <c r="CA837" i="48" a="1"/>
  <c r="CA837" i="48" s="1"/>
  <c r="BY837" i="48" s="1" a="1"/>
  <c r="BY837" i="48" s="1"/>
  <c r="CA838" i="48" a="1"/>
  <c r="CA838" i="48" s="1"/>
  <c r="BY838" i="48" s="1" a="1"/>
  <c r="BY838" i="48" s="1"/>
  <c r="CA839" i="48" a="1"/>
  <c r="CA839" i="48" s="1"/>
  <c r="BY839" i="48" s="1" a="1"/>
  <c r="BY839" i="48" s="1"/>
  <c r="CA840" i="48" a="1"/>
  <c r="CA840" i="48" s="1"/>
  <c r="BY840" i="48" s="1" a="1"/>
  <c r="BY840" i="48" s="1"/>
  <c r="CA841" i="48" a="1"/>
  <c r="CA841" i="48" s="1"/>
  <c r="BY841" i="48" s="1" a="1"/>
  <c r="BY841" i="48" s="1"/>
  <c r="CA842" i="48" a="1"/>
  <c r="CA842" i="48" s="1"/>
  <c r="BY842" i="48" s="1" a="1"/>
  <c r="BY842" i="48" s="1"/>
  <c r="CA843" i="48" a="1"/>
  <c r="CA843" i="48" s="1"/>
  <c r="BY843" i="48" s="1" a="1"/>
  <c r="BY843" i="48" s="1"/>
  <c r="CA844" i="48" a="1"/>
  <c r="CA844" i="48" s="1"/>
  <c r="BY844" i="48" s="1" a="1"/>
  <c r="BY844" i="48" s="1"/>
  <c r="CA845" i="48" a="1"/>
  <c r="CA845" i="48" s="1"/>
  <c r="BY845" i="48" s="1" a="1"/>
  <c r="BY845" i="48" s="1"/>
  <c r="CA846" i="48" a="1"/>
  <c r="CA846" i="48" s="1"/>
  <c r="BY846" i="48" s="1" a="1"/>
  <c r="BY846" i="48" s="1"/>
  <c r="CA847" i="48" a="1"/>
  <c r="CA847" i="48" s="1"/>
  <c r="BY847" i="48" s="1" a="1"/>
  <c r="BY847" i="48" s="1"/>
  <c r="CA848" i="48" a="1"/>
  <c r="CA848" i="48" s="1"/>
  <c r="BY848" i="48" s="1" a="1"/>
  <c r="BY848" i="48" s="1"/>
  <c r="CA849" i="48" a="1"/>
  <c r="CA849" i="48" s="1"/>
  <c r="BY849" i="48" s="1" a="1"/>
  <c r="BY849" i="48" s="1"/>
  <c r="CA850" i="48" a="1"/>
  <c r="CA850" i="48" s="1"/>
  <c r="BY850" i="48" s="1" a="1"/>
  <c r="BY850" i="48" s="1"/>
  <c r="CA851" i="48" a="1"/>
  <c r="CA851" i="48" s="1"/>
  <c r="BY851" i="48" s="1" a="1"/>
  <c r="BY851" i="48" s="1"/>
  <c r="CA852" i="48" a="1"/>
  <c r="CA852" i="48" s="1"/>
  <c r="BY852" i="48" s="1" a="1"/>
  <c r="BY852" i="48" s="1"/>
  <c r="CA853" i="48" a="1"/>
  <c r="CA853" i="48" s="1"/>
  <c r="BY853" i="48" s="1" a="1"/>
  <c r="BY853" i="48" s="1"/>
  <c r="CA854" i="48" a="1"/>
  <c r="CA854" i="48" s="1"/>
  <c r="BY854" i="48" s="1" a="1"/>
  <c r="BY854" i="48" s="1"/>
  <c r="CA855" i="48" a="1"/>
  <c r="CA855" i="48" s="1"/>
  <c r="BY855" i="48" s="1" a="1"/>
  <c r="BY855" i="48" s="1"/>
  <c r="CA856" i="48" a="1"/>
  <c r="CA856" i="48" s="1"/>
  <c r="BY856" i="48" s="1" a="1"/>
  <c r="BY856" i="48" s="1"/>
  <c r="CA857" i="48" a="1"/>
  <c r="CA857" i="48" s="1"/>
  <c r="BY857" i="48" s="1" a="1"/>
  <c r="BY857" i="48" s="1"/>
  <c r="CA858" i="48" a="1"/>
  <c r="CA858" i="48" s="1"/>
  <c r="BY858" i="48" s="1" a="1"/>
  <c r="BY858" i="48" s="1"/>
  <c r="CA859" i="48" a="1"/>
  <c r="CA859" i="48" s="1"/>
  <c r="BY859" i="48" s="1" a="1"/>
  <c r="BY859" i="48" s="1"/>
  <c r="CA860" i="48" a="1"/>
  <c r="CA860" i="48" s="1"/>
  <c r="BY860" i="48" s="1" a="1"/>
  <c r="BY860" i="48" s="1"/>
  <c r="CA861" i="48" a="1"/>
  <c r="CA861" i="48" s="1"/>
  <c r="BY861" i="48" s="1" a="1"/>
  <c r="BY861" i="48" s="1"/>
  <c r="CA862" i="48" a="1"/>
  <c r="CA862" i="48" s="1"/>
  <c r="BY862" i="48" s="1" a="1"/>
  <c r="BY862" i="48" s="1"/>
  <c r="CA863" i="48" a="1"/>
  <c r="CA863" i="48" s="1"/>
  <c r="BY863" i="48" s="1" a="1"/>
  <c r="BY863" i="48" s="1"/>
  <c r="CA864" i="48" a="1"/>
  <c r="CA864" i="48" s="1"/>
  <c r="BY864" i="48" s="1" a="1"/>
  <c r="BY864" i="48" s="1"/>
  <c r="CA865" i="48" a="1"/>
  <c r="CA865" i="48" s="1"/>
  <c r="BY865" i="48" s="1" a="1"/>
  <c r="BY865" i="48" s="1"/>
  <c r="CA866" i="48" a="1"/>
  <c r="CA866" i="48" s="1"/>
  <c r="BY866" i="48" s="1" a="1"/>
  <c r="BY866" i="48" s="1"/>
  <c r="CA867" i="48" a="1"/>
  <c r="CA867" i="48" s="1"/>
  <c r="BY867" i="48" s="1" a="1"/>
  <c r="BY867" i="48" s="1"/>
  <c r="CA868" i="48" a="1"/>
  <c r="CA868" i="48" s="1"/>
  <c r="BY868" i="48" s="1" a="1"/>
  <c r="BY868" i="48" s="1"/>
  <c r="CA869" i="48" a="1"/>
  <c r="CA869" i="48" s="1"/>
  <c r="BY869" i="48" s="1" a="1"/>
  <c r="BY869" i="48" s="1"/>
  <c r="CA870" i="48" a="1"/>
  <c r="CA870" i="48" s="1"/>
  <c r="BY870" i="48" s="1" a="1"/>
  <c r="BY870" i="48" s="1"/>
  <c r="CA871" i="48" a="1"/>
  <c r="CA871" i="48" s="1"/>
  <c r="BY871" i="48" s="1" a="1"/>
  <c r="BY871" i="48" s="1"/>
  <c r="CA872" i="48" a="1"/>
  <c r="CA872" i="48" s="1"/>
  <c r="BY872" i="48" s="1" a="1"/>
  <c r="BY872" i="48" s="1"/>
  <c r="CA873" i="48" a="1"/>
  <c r="CA873" i="48" s="1"/>
  <c r="BY873" i="48" s="1" a="1"/>
  <c r="BY873" i="48" s="1"/>
  <c r="CA874" i="48" a="1"/>
  <c r="CA874" i="48" s="1"/>
  <c r="BY874" i="48" s="1" a="1"/>
  <c r="BY874" i="48" s="1"/>
  <c r="CA875" i="48" a="1"/>
  <c r="CA875" i="48" s="1"/>
  <c r="BY875" i="48" s="1" a="1"/>
  <c r="BY875" i="48" s="1"/>
  <c r="CA876" i="48" a="1"/>
  <c r="CA876" i="48" s="1"/>
  <c r="BY876" i="48" s="1" a="1"/>
  <c r="BY876" i="48" s="1"/>
  <c r="CA877" i="48" a="1"/>
  <c r="CA877" i="48" s="1"/>
  <c r="BY877" i="48" s="1" a="1"/>
  <c r="BY877" i="48" s="1"/>
  <c r="CA878" i="48" a="1"/>
  <c r="CA878" i="48" s="1"/>
  <c r="BY878" i="48" s="1" a="1"/>
  <c r="BY878" i="48" s="1"/>
  <c r="CA879" i="48" a="1"/>
  <c r="CA879" i="48" s="1"/>
  <c r="BY879" i="48" s="1" a="1"/>
  <c r="BY879" i="48" s="1"/>
  <c r="CA880" i="48" a="1"/>
  <c r="CA880" i="48" s="1"/>
  <c r="BY880" i="48" s="1" a="1"/>
  <c r="BY880" i="48" s="1"/>
  <c r="CA881" i="48" a="1"/>
  <c r="CA881" i="48" s="1"/>
  <c r="BY881" i="48" s="1" a="1"/>
  <c r="BY881" i="48" s="1"/>
  <c r="CA882" i="48" a="1"/>
  <c r="CA882" i="48" s="1"/>
  <c r="BY882" i="48" s="1" a="1"/>
  <c r="BY882" i="48" s="1"/>
  <c r="CA883" i="48" a="1"/>
  <c r="CA883" i="48" s="1"/>
  <c r="BY883" i="48" s="1" a="1"/>
  <c r="BY883" i="48" s="1"/>
  <c r="CA884" i="48" a="1"/>
  <c r="CA884" i="48" s="1"/>
  <c r="BY884" i="48" s="1" a="1"/>
  <c r="BY884" i="48" s="1"/>
  <c r="CA885" i="48" a="1"/>
  <c r="CA885" i="48" s="1"/>
  <c r="BY885" i="48" s="1" a="1"/>
  <c r="BY885" i="48" s="1"/>
  <c r="CA886" i="48" a="1"/>
  <c r="CA886" i="48" s="1"/>
  <c r="BY886" i="48" s="1" a="1"/>
  <c r="BY886" i="48" s="1"/>
  <c r="CA887" i="48" a="1"/>
  <c r="CA887" i="48" s="1"/>
  <c r="BY887" i="48" s="1" a="1"/>
  <c r="BY887" i="48" s="1"/>
  <c r="CA888" i="48" a="1"/>
  <c r="CA888" i="48" s="1"/>
  <c r="BY888" i="48" s="1" a="1"/>
  <c r="BY888" i="48" s="1"/>
  <c r="CA889" i="48" a="1"/>
  <c r="CA889" i="48" s="1"/>
  <c r="BY889" i="48" s="1" a="1"/>
  <c r="BY889" i="48" s="1"/>
  <c r="CA890" i="48" a="1"/>
  <c r="CA890" i="48" s="1"/>
  <c r="BY890" i="48" s="1" a="1"/>
  <c r="BY890" i="48" s="1"/>
  <c r="CA891" i="48" a="1"/>
  <c r="CA891" i="48" s="1"/>
  <c r="BY891" i="48" s="1" a="1"/>
  <c r="BY891" i="48" s="1"/>
  <c r="CA892" i="48" a="1"/>
  <c r="CA892" i="48" s="1"/>
  <c r="BY892" i="48" s="1" a="1"/>
  <c r="BY892" i="48" s="1"/>
  <c r="CA893" i="48" a="1"/>
  <c r="CA893" i="48" s="1"/>
  <c r="BY893" i="48" s="1" a="1"/>
  <c r="BY893" i="48" s="1"/>
  <c r="CA894" i="48" a="1"/>
  <c r="CA894" i="48" s="1"/>
  <c r="BY894" i="48" s="1" a="1"/>
  <c r="BY894" i="48" s="1"/>
  <c r="CA895" i="48" a="1"/>
  <c r="CA895" i="48" s="1"/>
  <c r="BY895" i="48" s="1" a="1"/>
  <c r="BY895" i="48" s="1"/>
  <c r="CA896" i="48" a="1"/>
  <c r="CA896" i="48" s="1"/>
  <c r="BY896" i="48" s="1" a="1"/>
  <c r="BY896" i="48" s="1"/>
  <c r="CA897" i="48" a="1"/>
  <c r="CA897" i="48" s="1"/>
  <c r="BY897" i="48" s="1" a="1"/>
  <c r="BY897" i="48" s="1"/>
  <c r="CA898" i="48" a="1"/>
  <c r="CA898" i="48" s="1"/>
  <c r="BY898" i="48" s="1" a="1"/>
  <c r="BY898" i="48" s="1"/>
  <c r="CA899" i="48" a="1"/>
  <c r="CA899" i="48" s="1"/>
  <c r="BY899" i="48" s="1" a="1"/>
  <c r="BY899" i="48" s="1"/>
  <c r="CA900" i="48" a="1"/>
  <c r="CA900" i="48" s="1"/>
  <c r="BY900" i="48" s="1" a="1"/>
  <c r="BY900" i="48" s="1"/>
  <c r="CA901" i="48" a="1"/>
  <c r="CA901" i="48" s="1"/>
  <c r="BY901" i="48" s="1" a="1"/>
  <c r="BY901" i="48" s="1"/>
  <c r="CA902" i="48" a="1"/>
  <c r="CA902" i="48" s="1"/>
  <c r="BY902" i="48" s="1" a="1"/>
  <c r="BY902" i="48" s="1"/>
  <c r="CA903" i="48" a="1"/>
  <c r="CA903" i="48" s="1"/>
  <c r="BY903" i="48" s="1" a="1"/>
  <c r="BY903" i="48" s="1"/>
  <c r="CA904" i="48" a="1"/>
  <c r="CA904" i="48" s="1"/>
  <c r="BY904" i="48" s="1" a="1"/>
  <c r="BY904" i="48" s="1"/>
  <c r="CA905" i="48" a="1"/>
  <c r="CA905" i="48" s="1"/>
  <c r="BY905" i="48" s="1" a="1"/>
  <c r="BY905" i="48" s="1"/>
  <c r="CA906" i="48" a="1"/>
  <c r="CA906" i="48" s="1"/>
  <c r="BY906" i="48" s="1" a="1"/>
  <c r="BY906" i="48" s="1"/>
  <c r="CA907" i="48" a="1"/>
  <c r="CA907" i="48" s="1"/>
  <c r="BY907" i="48" s="1" a="1"/>
  <c r="BY907" i="48" s="1"/>
  <c r="CA908" i="48" a="1"/>
  <c r="CA908" i="48" s="1"/>
  <c r="BY908" i="48" s="1" a="1"/>
  <c r="BY908" i="48" s="1"/>
  <c r="CA909" i="48" a="1"/>
  <c r="CA909" i="48" s="1"/>
  <c r="BY909" i="48" s="1" a="1"/>
  <c r="BY909" i="48" s="1"/>
  <c r="CA910" i="48" a="1"/>
  <c r="CA910" i="48" s="1"/>
  <c r="BY910" i="48" s="1" a="1"/>
  <c r="BY910" i="48" s="1"/>
  <c r="CA911" i="48" a="1"/>
  <c r="CA911" i="48" s="1"/>
  <c r="BY911" i="48" s="1" a="1"/>
  <c r="BY911" i="48" s="1"/>
  <c r="CA912" i="48" a="1"/>
  <c r="CA912" i="48" s="1"/>
  <c r="BY912" i="48" s="1" a="1"/>
  <c r="BY912" i="48" s="1"/>
  <c r="CA913" i="48" a="1"/>
  <c r="CA913" i="48" s="1"/>
  <c r="BY913" i="48" s="1" a="1"/>
  <c r="BY913" i="48" s="1"/>
  <c r="CA914" i="48" a="1"/>
  <c r="CA914" i="48" s="1"/>
  <c r="BY914" i="48" s="1" a="1"/>
  <c r="BY914" i="48" s="1"/>
  <c r="CA915" i="48" a="1"/>
  <c r="CA915" i="48" s="1"/>
  <c r="BY915" i="48" s="1" a="1"/>
  <c r="BY915" i="48" s="1"/>
  <c r="CA916" i="48" a="1"/>
  <c r="CA916" i="48" s="1"/>
  <c r="BY916" i="48" s="1" a="1"/>
  <c r="BY916" i="48" s="1"/>
  <c r="CA917" i="48" a="1"/>
  <c r="CA917" i="48" s="1"/>
  <c r="BY917" i="48" s="1" a="1"/>
  <c r="BY917" i="48" s="1"/>
  <c r="CA918" i="48" a="1"/>
  <c r="CA918" i="48" s="1"/>
  <c r="BY918" i="48" s="1" a="1"/>
  <c r="BY918" i="48" s="1"/>
  <c r="CA919" i="48" a="1"/>
  <c r="CA919" i="48" s="1"/>
  <c r="BY919" i="48" s="1" a="1"/>
  <c r="BY919" i="48" s="1"/>
  <c r="CA920" i="48" a="1"/>
  <c r="CA920" i="48" s="1"/>
  <c r="BY920" i="48" s="1" a="1"/>
  <c r="BY920" i="48" s="1"/>
  <c r="CA921" i="48" a="1"/>
  <c r="CA921" i="48" s="1"/>
  <c r="BY921" i="48" s="1" a="1"/>
  <c r="BY921" i="48" s="1"/>
  <c r="CA922" i="48" a="1"/>
  <c r="CA922" i="48" s="1"/>
  <c r="BY922" i="48" s="1" a="1"/>
  <c r="BY922" i="48" s="1"/>
  <c r="CA923" i="48" a="1"/>
  <c r="CA923" i="48" s="1"/>
  <c r="BY923" i="48" s="1" a="1"/>
  <c r="BY923" i="48" s="1"/>
  <c r="CA924" i="48" a="1"/>
  <c r="CA924" i="48" s="1"/>
  <c r="BY924" i="48" s="1" a="1"/>
  <c r="BY924" i="48" s="1"/>
  <c r="CA925" i="48" a="1"/>
  <c r="CA925" i="48" s="1"/>
  <c r="BY925" i="48" s="1" a="1"/>
  <c r="BY925" i="48" s="1"/>
  <c r="CA926" i="48" a="1"/>
  <c r="CA926" i="48" s="1"/>
  <c r="BY926" i="48" s="1" a="1"/>
  <c r="BY926" i="48" s="1"/>
  <c r="CA927" i="48" a="1"/>
  <c r="CA927" i="48" s="1"/>
  <c r="BY927" i="48" s="1" a="1"/>
  <c r="BY927" i="48" s="1"/>
  <c r="CA928" i="48" a="1"/>
  <c r="CA928" i="48" s="1"/>
  <c r="BY928" i="48" s="1" a="1"/>
  <c r="BY928" i="48" s="1"/>
  <c r="CA929" i="48" a="1"/>
  <c r="CA929" i="48" s="1"/>
  <c r="BY929" i="48" s="1" a="1"/>
  <c r="BY929" i="48" s="1"/>
  <c r="CA930" i="48" a="1"/>
  <c r="CA930" i="48" s="1"/>
  <c r="BY930" i="48" s="1" a="1"/>
  <c r="BY930" i="48" s="1"/>
  <c r="CA931" i="48" a="1"/>
  <c r="CA931" i="48" s="1"/>
  <c r="BY931" i="48" s="1" a="1"/>
  <c r="BY931" i="48" s="1"/>
  <c r="CA932" i="48" a="1"/>
  <c r="CA932" i="48" s="1"/>
  <c r="BY932" i="48" s="1" a="1"/>
  <c r="BY932" i="48" s="1"/>
  <c r="CA933" i="48" a="1"/>
  <c r="CA933" i="48" s="1"/>
  <c r="BY933" i="48" s="1" a="1"/>
  <c r="BY933" i="48" s="1"/>
  <c r="CA934" i="48" a="1"/>
  <c r="CA934" i="48" s="1"/>
  <c r="BY934" i="48" s="1" a="1"/>
  <c r="BY934" i="48" s="1"/>
  <c r="CA935" i="48" a="1"/>
  <c r="CA935" i="48" s="1"/>
  <c r="BY935" i="48" s="1" a="1"/>
  <c r="BY935" i="48" s="1"/>
  <c r="CA936" i="48" a="1"/>
  <c r="CA936" i="48" s="1"/>
  <c r="BY936" i="48" s="1" a="1"/>
  <c r="BY936" i="48" s="1"/>
  <c r="CA937" i="48" a="1"/>
  <c r="CA937" i="48" s="1"/>
  <c r="BY937" i="48" s="1" a="1"/>
  <c r="BY937" i="48" s="1"/>
  <c r="CA938" i="48" a="1"/>
  <c r="CA938" i="48" s="1"/>
  <c r="BY938" i="48" s="1" a="1"/>
  <c r="BY938" i="48" s="1"/>
  <c r="CA939" i="48" a="1"/>
  <c r="CA939" i="48" s="1"/>
  <c r="BY939" i="48" s="1" a="1"/>
  <c r="BY939" i="48" s="1"/>
  <c r="CA940" i="48" a="1"/>
  <c r="CA940" i="48" s="1"/>
  <c r="BY940" i="48" s="1" a="1"/>
  <c r="BY940" i="48" s="1"/>
  <c r="CA941" i="48" a="1"/>
  <c r="CA941" i="48" s="1"/>
  <c r="BY941" i="48" s="1" a="1"/>
  <c r="BY941" i="48" s="1"/>
  <c r="CA942" i="48" a="1"/>
  <c r="CA942" i="48" s="1"/>
  <c r="BY942" i="48" s="1" a="1"/>
  <c r="BY942" i="48" s="1"/>
  <c r="CA943" i="48" a="1"/>
  <c r="CA943" i="48" s="1"/>
  <c r="BY943" i="48" s="1" a="1"/>
  <c r="BY943" i="48" s="1"/>
  <c r="CA944" i="48" a="1"/>
  <c r="CA944" i="48" s="1"/>
  <c r="BY944" i="48" s="1" a="1"/>
  <c r="BY944" i="48" s="1"/>
  <c r="CA945" i="48" a="1"/>
  <c r="CA945" i="48" s="1"/>
  <c r="BY945" i="48" s="1" a="1"/>
  <c r="BY945" i="48" s="1"/>
  <c r="CA946" i="48" a="1"/>
  <c r="CA946" i="48" s="1"/>
  <c r="BY946" i="48" s="1" a="1"/>
  <c r="BY946" i="48" s="1"/>
  <c r="CA947" i="48" a="1"/>
  <c r="CA947" i="48" s="1"/>
  <c r="BY947" i="48" s="1" a="1"/>
  <c r="BY947" i="48" s="1"/>
  <c r="CA948" i="48" a="1"/>
  <c r="CA948" i="48" s="1"/>
  <c r="BY948" i="48" s="1" a="1"/>
  <c r="BY948" i="48" s="1"/>
  <c r="CA949" i="48" a="1"/>
  <c r="CA949" i="48" s="1"/>
  <c r="BY949" i="48" s="1" a="1"/>
  <c r="BY949" i="48" s="1"/>
  <c r="CA950" i="48" a="1"/>
  <c r="CA950" i="48" s="1"/>
  <c r="BY950" i="48" s="1" a="1"/>
  <c r="BY950" i="48" s="1"/>
  <c r="CA951" i="48" a="1"/>
  <c r="CA951" i="48" s="1"/>
  <c r="BY951" i="48" s="1" a="1"/>
  <c r="BY951" i="48" s="1"/>
  <c r="CA952" i="48" a="1"/>
  <c r="CA952" i="48" s="1"/>
  <c r="BY952" i="48" s="1" a="1"/>
  <c r="BY952" i="48" s="1"/>
  <c r="CA953" i="48" a="1"/>
  <c r="CA953" i="48" s="1"/>
  <c r="BY953" i="48" s="1" a="1"/>
  <c r="BY953" i="48" s="1"/>
  <c r="CA954" i="48" a="1"/>
  <c r="CA954" i="48" s="1"/>
  <c r="BY954" i="48" s="1" a="1"/>
  <c r="BY954" i="48" s="1"/>
  <c r="CA955" i="48" a="1"/>
  <c r="CA955" i="48" s="1"/>
  <c r="BY955" i="48" s="1" a="1"/>
  <c r="BY955" i="48" s="1"/>
  <c r="CA956" i="48" a="1"/>
  <c r="CA956" i="48" s="1"/>
  <c r="BY956" i="48" s="1" a="1"/>
  <c r="BY956" i="48" s="1"/>
  <c r="CA957" i="48" a="1"/>
  <c r="CA957" i="48" s="1"/>
  <c r="BY957" i="48" s="1" a="1"/>
  <c r="BY957" i="48" s="1"/>
  <c r="CA958" i="48" a="1"/>
  <c r="CA958" i="48" s="1"/>
  <c r="BY958" i="48" s="1" a="1"/>
  <c r="BY958" i="48" s="1"/>
  <c r="CA959" i="48" a="1"/>
  <c r="CA959" i="48" s="1"/>
  <c r="BY959" i="48" s="1" a="1"/>
  <c r="BY959" i="48" s="1"/>
  <c r="CA960" i="48" a="1"/>
  <c r="CA960" i="48" s="1"/>
  <c r="BY960" i="48" s="1" a="1"/>
  <c r="BY960" i="48" s="1"/>
  <c r="CA961" i="48" a="1"/>
  <c r="CA961" i="48" s="1"/>
  <c r="BY961" i="48" s="1" a="1"/>
  <c r="BY961" i="48" s="1"/>
  <c r="CA962" i="48" a="1"/>
  <c r="CA962" i="48" s="1"/>
  <c r="BY962" i="48" s="1" a="1"/>
  <c r="BY962" i="48" s="1"/>
  <c r="CA963" i="48" a="1"/>
  <c r="CA963" i="48" s="1"/>
  <c r="BY963" i="48" s="1" a="1"/>
  <c r="BY963" i="48" s="1"/>
  <c r="CA964" i="48" a="1"/>
  <c r="CA964" i="48" s="1"/>
  <c r="BY964" i="48" s="1" a="1"/>
  <c r="BY964" i="48" s="1"/>
  <c r="CA965" i="48" a="1"/>
  <c r="CA965" i="48" s="1"/>
  <c r="BY965" i="48" s="1" a="1"/>
  <c r="BY965" i="48" s="1"/>
  <c r="CA966" i="48" a="1"/>
  <c r="CA966" i="48" s="1"/>
  <c r="BY966" i="48" s="1" a="1"/>
  <c r="BY966" i="48" s="1"/>
  <c r="CA967" i="48" a="1"/>
  <c r="CA967" i="48" s="1"/>
  <c r="BY967" i="48" s="1" a="1"/>
  <c r="BY967" i="48" s="1"/>
  <c r="CA968" i="48" a="1"/>
  <c r="CA968" i="48" s="1"/>
  <c r="BY968" i="48" s="1" a="1"/>
  <c r="BY968" i="48" s="1"/>
  <c r="CA969" i="48" a="1"/>
  <c r="CA969" i="48" s="1"/>
  <c r="BY969" i="48" s="1" a="1"/>
  <c r="BY969" i="48" s="1"/>
  <c r="CA970" i="48" a="1"/>
  <c r="CA970" i="48" s="1"/>
  <c r="BY970" i="48" s="1" a="1"/>
  <c r="BY970" i="48" s="1"/>
  <c r="CA971" i="48" a="1"/>
  <c r="CA971" i="48" s="1"/>
  <c r="BY971" i="48" s="1" a="1"/>
  <c r="BY971" i="48" s="1"/>
  <c r="CA972" i="48" a="1"/>
  <c r="CA972" i="48" s="1"/>
  <c r="BY972" i="48" s="1" a="1"/>
  <c r="BY972" i="48" s="1"/>
  <c r="CA973" i="48" a="1"/>
  <c r="CA973" i="48" s="1"/>
  <c r="BY973" i="48" s="1" a="1"/>
  <c r="BY973" i="48" s="1"/>
  <c r="CA974" i="48" a="1"/>
  <c r="CA974" i="48" s="1"/>
  <c r="BY974" i="48" s="1" a="1"/>
  <c r="BY974" i="48" s="1"/>
  <c r="CA975" i="48" a="1"/>
  <c r="CA975" i="48" s="1"/>
  <c r="BY975" i="48" s="1" a="1"/>
  <c r="BY975" i="48" s="1"/>
  <c r="CA976" i="48" a="1"/>
  <c r="CA976" i="48" s="1"/>
  <c r="BY976" i="48" s="1" a="1"/>
  <c r="BY976" i="48" s="1"/>
  <c r="CA977" i="48" a="1"/>
  <c r="CA977" i="48" s="1"/>
  <c r="BY977" i="48" s="1" a="1"/>
  <c r="BY977" i="48" s="1"/>
  <c r="CA978" i="48" a="1"/>
  <c r="CA978" i="48" s="1"/>
  <c r="BY978" i="48" s="1" a="1"/>
  <c r="BY978" i="48" s="1"/>
  <c r="CA979" i="48" a="1"/>
  <c r="CA979" i="48" s="1"/>
  <c r="BY979" i="48" s="1" a="1"/>
  <c r="BY979" i="48" s="1"/>
  <c r="CA980" i="48" a="1"/>
  <c r="CA980" i="48" s="1"/>
  <c r="BY980" i="48" s="1" a="1"/>
  <c r="BY980" i="48" s="1"/>
  <c r="CA981" i="48" a="1"/>
  <c r="CA981" i="48" s="1"/>
  <c r="BY981" i="48" s="1" a="1"/>
  <c r="BY981" i="48" s="1"/>
  <c r="CA982" i="48" a="1"/>
  <c r="CA982" i="48" s="1"/>
  <c r="BY982" i="48" s="1" a="1"/>
  <c r="BY982" i="48" s="1"/>
  <c r="CA983" i="48" a="1"/>
  <c r="CA983" i="48" s="1"/>
  <c r="BY983" i="48" s="1" a="1"/>
  <c r="BY983" i="48" s="1"/>
  <c r="CA984" i="48" a="1"/>
  <c r="CA984" i="48" s="1"/>
  <c r="BY984" i="48" s="1" a="1"/>
  <c r="BY984" i="48" s="1"/>
  <c r="CA985" i="48" a="1"/>
  <c r="CA985" i="48" s="1"/>
  <c r="BY985" i="48" s="1" a="1"/>
  <c r="BY985" i="48" s="1"/>
  <c r="CA986" i="48" a="1"/>
  <c r="CA986" i="48" s="1"/>
  <c r="BY986" i="48" s="1" a="1"/>
  <c r="BY986" i="48" s="1"/>
  <c r="CA987" i="48" a="1"/>
  <c r="CA987" i="48" s="1"/>
  <c r="BY987" i="48" s="1" a="1"/>
  <c r="BY987" i="48" s="1"/>
  <c r="CA988" i="48" a="1"/>
  <c r="CA988" i="48" s="1"/>
  <c r="BY988" i="48" s="1" a="1"/>
  <c r="BY988" i="48" s="1"/>
  <c r="CA989" i="48" a="1"/>
  <c r="CA989" i="48" s="1"/>
  <c r="BY989" i="48" s="1" a="1"/>
  <c r="BY989" i="48" s="1"/>
  <c r="CA990" i="48" a="1"/>
  <c r="CA990" i="48" s="1"/>
  <c r="BY990" i="48" s="1" a="1"/>
  <c r="BY990" i="48" s="1"/>
  <c r="CA991" i="48" a="1"/>
  <c r="CA991" i="48" s="1"/>
  <c r="BY991" i="48" s="1" a="1"/>
  <c r="BY991" i="48" s="1"/>
  <c r="CA992" i="48" a="1"/>
  <c r="CA992" i="48" s="1"/>
  <c r="BY992" i="48" s="1" a="1"/>
  <c r="BY992" i="48" s="1"/>
  <c r="CA993" i="48" a="1"/>
  <c r="CA993" i="48" s="1"/>
  <c r="BY993" i="48" s="1" a="1"/>
  <c r="BY993" i="48" s="1"/>
  <c r="CA994" i="48" a="1"/>
  <c r="CA994" i="48" s="1"/>
  <c r="BY994" i="48" s="1" a="1"/>
  <c r="BY994" i="48" s="1"/>
  <c r="CA995" i="48" a="1"/>
  <c r="CA995" i="48" s="1"/>
  <c r="BY995" i="48" s="1" a="1"/>
  <c r="BY995" i="48" s="1"/>
  <c r="CA996" i="48" a="1"/>
  <c r="CA996" i="48" s="1"/>
  <c r="BY996" i="48" s="1" a="1"/>
  <c r="BY996" i="48" s="1"/>
  <c r="CA997" i="48" a="1"/>
  <c r="CA997" i="48" s="1"/>
  <c r="BY997" i="48" s="1" a="1"/>
  <c r="BY997" i="48" s="1"/>
  <c r="CA998" i="48" a="1"/>
  <c r="CA998" i="48" s="1"/>
  <c r="BY998" i="48" s="1" a="1"/>
  <c r="BY998" i="48" s="1"/>
  <c r="CA999" i="48" a="1"/>
  <c r="CA999" i="48" s="1"/>
  <c r="BY999" i="48" s="1" a="1"/>
  <c r="BY999" i="48" s="1"/>
  <c r="CA1000" i="48" a="1"/>
  <c r="CA1000" i="48" s="1"/>
  <c r="BY1000" i="48" s="1" a="1"/>
  <c r="BY1000" i="48" s="1"/>
  <c r="CA1001" i="48" a="1"/>
  <c r="CA1001" i="48" s="1"/>
  <c r="BY1001" i="48" s="1" a="1"/>
  <c r="BY1001" i="48" s="1"/>
  <c r="CA1002" i="48" a="1"/>
  <c r="CA1002" i="48" s="1"/>
  <c r="BY1002" i="48" s="1" a="1"/>
  <c r="BY1002" i="48" s="1"/>
  <c r="CA1003" i="48" a="1"/>
  <c r="CA1003" i="48" s="1"/>
  <c r="BY1003" i="48" s="1" a="1"/>
  <c r="BY1003" i="48" s="1"/>
  <c r="CA1004" i="48" a="1"/>
  <c r="CA1004" i="48" s="1"/>
  <c r="BY1004" i="48" s="1" a="1"/>
  <c r="BY1004" i="48" s="1"/>
  <c r="CA1005" i="48" a="1"/>
  <c r="CA1005" i="48" s="1"/>
  <c r="BY1005" i="48" s="1" a="1"/>
  <c r="BY1005" i="48" s="1"/>
  <c r="CA1006" i="48" a="1"/>
  <c r="CA1006" i="48" s="1"/>
  <c r="BY1006" i="48" s="1" a="1"/>
  <c r="BY1006" i="48" s="1"/>
  <c r="CA1007" i="48" a="1"/>
  <c r="CA1007" i="48" s="1"/>
  <c r="BY1007" i="48" s="1" a="1"/>
  <c r="BY1007" i="48" s="1"/>
  <c r="CA1008" i="48" a="1"/>
  <c r="CA1008" i="48" s="1"/>
  <c r="BY1008" i="48" s="1" a="1"/>
  <c r="BY1008" i="48" s="1"/>
  <c r="CA1009" i="48" a="1"/>
  <c r="CA1009" i="48" s="1"/>
  <c r="BY1009" i="48" s="1" a="1"/>
  <c r="BY1009" i="48" s="1"/>
  <c r="CA1010" i="48" a="1"/>
  <c r="CA1010" i="48" s="1"/>
  <c r="BY1010" i="48" s="1" a="1"/>
  <c r="BY1010" i="48" s="1"/>
  <c r="CA1011" i="48" a="1"/>
  <c r="CA1011" i="48" s="1"/>
  <c r="BY1011" i="48" s="1" a="1"/>
  <c r="BY1011" i="48" s="1"/>
  <c r="CA1012" i="48" a="1"/>
  <c r="CA1012" i="48" s="1"/>
  <c r="BY1012" i="48" s="1" a="1"/>
  <c r="BY1012" i="48" s="1"/>
  <c r="CA1013" i="48" a="1"/>
  <c r="CA1013" i="48" s="1"/>
  <c r="BY1013" i="48" s="1" a="1"/>
  <c r="BY1013" i="48" s="1"/>
  <c r="CA1014" i="48" a="1"/>
  <c r="CA1014" i="48" s="1"/>
  <c r="BY1014" i="48" s="1" a="1"/>
  <c r="BY1014" i="48" s="1"/>
  <c r="CA1015" i="48" a="1"/>
  <c r="CA1015" i="48" s="1"/>
  <c r="BY1015" i="48" s="1" a="1"/>
  <c r="BY1015" i="48" s="1"/>
  <c r="CA1016" i="48" a="1"/>
  <c r="CA1016" i="48" s="1"/>
  <c r="BY1016" i="48" s="1" a="1"/>
  <c r="BY1016" i="48" s="1"/>
  <c r="CA1017" i="48" a="1"/>
  <c r="CA1017" i="48" s="1"/>
  <c r="BY1017" i="48" s="1" a="1"/>
  <c r="BY1017" i="48" s="1"/>
  <c r="CA1018" i="48" a="1"/>
  <c r="CA1018" i="48" s="1"/>
  <c r="BY1018" i="48" s="1" a="1"/>
  <c r="BY1018" i="48" s="1"/>
  <c r="CA1019" i="48" a="1"/>
  <c r="CA1019" i="48" s="1"/>
  <c r="BY1019" i="48" s="1" a="1"/>
  <c r="BY1019" i="48" s="1"/>
  <c r="CA1020" i="48" a="1"/>
  <c r="CA1020" i="48" s="1"/>
  <c r="BY1020" i="48" s="1" a="1"/>
  <c r="BY1020" i="48" s="1"/>
  <c r="CA1021" i="48" a="1"/>
  <c r="CA1021" i="48" s="1"/>
  <c r="BY1021" i="48" s="1" a="1"/>
  <c r="BY1021" i="48" s="1"/>
  <c r="CA1022" i="48" a="1"/>
  <c r="CA1022" i="48" s="1"/>
  <c r="BY1022" i="48" s="1" a="1"/>
  <c r="BY1022" i="48" s="1"/>
  <c r="CA1023" i="48" a="1"/>
  <c r="CA1023" i="48" s="1"/>
  <c r="BY1023" i="48" s="1" a="1"/>
  <c r="BY1023" i="48" s="1"/>
  <c r="CA1024" i="48" a="1"/>
  <c r="CA1024" i="48" s="1"/>
  <c r="BY1024" i="48" s="1" a="1"/>
  <c r="BY1024" i="48" s="1"/>
  <c r="CA1025" i="48" a="1"/>
  <c r="CA1025" i="48" s="1"/>
  <c r="BY1025" i="48" s="1" a="1"/>
  <c r="BY1025" i="48" s="1"/>
  <c r="CA1026" i="48" a="1"/>
  <c r="CA1026" i="48" s="1"/>
  <c r="BY1026" i="48" s="1" a="1"/>
  <c r="BY1026" i="48" s="1"/>
  <c r="CA1027" i="48" a="1"/>
  <c r="CA1027" i="48" s="1"/>
  <c r="BY1027" i="48" s="1" a="1"/>
  <c r="BY1027" i="48" s="1"/>
  <c r="CA1028" i="48" a="1"/>
  <c r="CA1028" i="48" s="1"/>
  <c r="BY1028" i="48" s="1" a="1"/>
  <c r="BY1028" i="48" s="1"/>
  <c r="CA1029" i="48" a="1"/>
  <c r="CA1029" i="48" s="1"/>
  <c r="BY1029" i="48" s="1" a="1"/>
  <c r="BY1029" i="48" s="1"/>
  <c r="CA1030" i="48" a="1"/>
  <c r="CA1030" i="48" s="1"/>
  <c r="BY1030" i="48" s="1" a="1"/>
  <c r="BY1030" i="48" s="1"/>
  <c r="CA1031" i="48" a="1"/>
  <c r="CA1031" i="48" s="1"/>
  <c r="BY1031" i="48" s="1" a="1"/>
  <c r="BY1031" i="48" s="1"/>
  <c r="CA1032" i="48" a="1"/>
  <c r="CA1032" i="48" s="1"/>
  <c r="BY1032" i="48" s="1" a="1"/>
  <c r="BY1032" i="48" s="1"/>
  <c r="CA1033" i="48" a="1"/>
  <c r="CA1033" i="48" s="1"/>
  <c r="BY1033" i="48" s="1" a="1"/>
  <c r="BY1033" i="48" s="1"/>
  <c r="CA1034" i="48" a="1"/>
  <c r="CA1034" i="48" s="1"/>
  <c r="BY1034" i="48" s="1" a="1"/>
  <c r="BY1034" i="48" s="1"/>
  <c r="CA1035" i="48" a="1"/>
  <c r="CA1035" i="48" s="1"/>
  <c r="BY1035" i="48" s="1" a="1"/>
  <c r="BY1035" i="48" s="1"/>
  <c r="CA1036" i="48" a="1"/>
  <c r="CA1036" i="48" s="1"/>
  <c r="BY1036" i="48" s="1" a="1"/>
  <c r="BY1036" i="48" s="1"/>
  <c r="CA1037" i="48" a="1"/>
  <c r="CA1037" i="48" s="1"/>
  <c r="BY1037" i="48" s="1" a="1"/>
  <c r="BY1037" i="48" s="1"/>
  <c r="CA1038" i="48" a="1"/>
  <c r="CA1038" i="48" s="1"/>
  <c r="BY1038" i="48" s="1" a="1"/>
  <c r="BY1038" i="48" s="1"/>
  <c r="CA1039" i="48" a="1"/>
  <c r="CA1039" i="48" s="1"/>
  <c r="BY1039" i="48" s="1" a="1"/>
  <c r="BY1039" i="48" s="1"/>
  <c r="CA1040" i="48" a="1"/>
  <c r="CA1040" i="48" s="1"/>
  <c r="BY1040" i="48" s="1" a="1"/>
  <c r="BY1040" i="48" s="1"/>
  <c r="CA1041" i="48" a="1"/>
  <c r="CA1041" i="48" s="1"/>
  <c r="BY1041" i="48" s="1" a="1"/>
  <c r="BY1041" i="48" s="1"/>
  <c r="CA1042" i="48" a="1"/>
  <c r="CA1042" i="48" s="1"/>
  <c r="BY1042" i="48" s="1" a="1"/>
  <c r="BY1042" i="48" s="1"/>
  <c r="CA1043" i="48" a="1"/>
  <c r="CA1043" i="48" s="1"/>
  <c r="BY1043" i="48" s="1" a="1"/>
  <c r="BY1043" i="48" s="1"/>
  <c r="CA1044" i="48" a="1"/>
  <c r="CA1044" i="48" s="1"/>
  <c r="BY1044" i="48" s="1" a="1"/>
  <c r="BY1044" i="48" s="1"/>
  <c r="CA1045" i="48" a="1"/>
  <c r="CA1045" i="48" s="1"/>
  <c r="BY1045" i="48" s="1" a="1"/>
  <c r="BY1045" i="48" s="1"/>
  <c r="CA1046" i="48" a="1"/>
  <c r="CA1046" i="48" s="1"/>
  <c r="BY1046" i="48" s="1" a="1"/>
  <c r="BY1046" i="48" s="1"/>
  <c r="CA1047" i="48" a="1"/>
  <c r="CA1047" i="48" s="1"/>
  <c r="BY1047" i="48" s="1" a="1"/>
  <c r="BY1047" i="48" s="1"/>
  <c r="CA1048" i="48" a="1"/>
  <c r="CA1048" i="48" s="1"/>
  <c r="BY1048" i="48" s="1" a="1"/>
  <c r="BY1048" i="48" s="1"/>
  <c r="CA1049" i="48" a="1"/>
  <c r="CA1049" i="48" s="1"/>
  <c r="BY1049" i="48" s="1" a="1"/>
  <c r="BY1049" i="48" s="1"/>
  <c r="CA1050" i="48" a="1"/>
  <c r="CA1050" i="48" s="1"/>
  <c r="BY1050" i="48" s="1" a="1"/>
  <c r="BY1050" i="48" s="1"/>
  <c r="CA1051" i="48" a="1"/>
  <c r="CA1051" i="48" s="1"/>
  <c r="BY1051" i="48" s="1" a="1"/>
  <c r="BY1051" i="48" s="1"/>
  <c r="CA1052" i="48" a="1"/>
  <c r="CA1052" i="48" s="1"/>
  <c r="BY1052" i="48" s="1" a="1"/>
  <c r="BY1052" i="48" s="1"/>
  <c r="CA1053" i="48" a="1"/>
  <c r="CA1053" i="48" s="1"/>
  <c r="BY1053" i="48" s="1" a="1"/>
  <c r="BY1053" i="48" s="1"/>
  <c r="CA1054" i="48" a="1"/>
  <c r="CA1054" i="48" s="1"/>
  <c r="BY1054" i="48" s="1" a="1"/>
  <c r="BY1054" i="48" s="1"/>
  <c r="CA1055" i="48" a="1"/>
  <c r="CA1055" i="48" s="1"/>
  <c r="BY1055" i="48" s="1" a="1"/>
  <c r="BY1055" i="48" s="1"/>
  <c r="CA1056" i="48" a="1"/>
  <c r="CA1056" i="48" s="1"/>
  <c r="BY1056" i="48" s="1" a="1"/>
  <c r="BY1056" i="48" s="1"/>
  <c r="CA1057" i="48" a="1"/>
  <c r="CA1057" i="48" s="1"/>
  <c r="BY1057" i="48" s="1" a="1"/>
  <c r="BY1057" i="48" s="1"/>
  <c r="CA1058" i="48" a="1"/>
  <c r="CA1058" i="48" s="1"/>
  <c r="BY1058" i="48" s="1" a="1"/>
  <c r="BY1058" i="48" s="1"/>
  <c r="CA1059" i="48" a="1"/>
  <c r="CA1059" i="48" s="1"/>
  <c r="BY1059" i="48" s="1" a="1"/>
  <c r="BY1059" i="48" s="1"/>
  <c r="CA1060" i="48" a="1"/>
  <c r="CA1060" i="48" s="1"/>
  <c r="BY1060" i="48" s="1" a="1"/>
  <c r="BY1060" i="48" s="1"/>
  <c r="CA1061" i="48" a="1"/>
  <c r="CA1061" i="48" s="1"/>
  <c r="BY1061" i="48" s="1" a="1"/>
  <c r="BY1061" i="48" s="1"/>
  <c r="CA1062" i="48" a="1"/>
  <c r="CA1062" i="48" s="1"/>
  <c r="BY1062" i="48" s="1" a="1"/>
  <c r="BY1062" i="48" s="1"/>
  <c r="CA1063" i="48" a="1"/>
  <c r="CA1063" i="48" s="1"/>
  <c r="BY1063" i="48" s="1" a="1"/>
  <c r="BY1063" i="48" s="1"/>
  <c r="CA1064" i="48" a="1"/>
  <c r="CA1064" i="48" s="1"/>
  <c r="BY1064" i="48" s="1" a="1"/>
  <c r="BY1064" i="48" s="1"/>
  <c r="CA1065" i="48" a="1"/>
  <c r="CA1065" i="48" s="1"/>
  <c r="BY1065" i="48" s="1" a="1"/>
  <c r="BY1065" i="48" s="1"/>
  <c r="CA1066" i="48" a="1"/>
  <c r="CA1066" i="48" s="1"/>
  <c r="BY1066" i="48" s="1" a="1"/>
  <c r="BY1066" i="48" s="1"/>
  <c r="CA1067" i="48" a="1"/>
  <c r="CA1067" i="48" s="1"/>
  <c r="BY1067" i="48" s="1" a="1"/>
  <c r="BY1067" i="48" s="1"/>
  <c r="CA1068" i="48" a="1"/>
  <c r="CA1068" i="48" s="1"/>
  <c r="BY1068" i="48" s="1" a="1"/>
  <c r="BY1068" i="48" s="1"/>
  <c r="CA1069" i="48" a="1"/>
  <c r="CA1069" i="48" s="1"/>
  <c r="BY1069" i="48" s="1" a="1"/>
  <c r="BY1069" i="48" s="1"/>
  <c r="CA1070" i="48" a="1"/>
  <c r="CA1070" i="48" s="1"/>
  <c r="BY1070" i="48" s="1" a="1"/>
  <c r="BY1070" i="48" s="1"/>
  <c r="CA1071" i="48" a="1"/>
  <c r="CA1071" i="48" s="1"/>
  <c r="BY1071" i="48" s="1" a="1"/>
  <c r="BY1071" i="48" s="1"/>
  <c r="CA1072" i="48" a="1"/>
  <c r="CA1072" i="48" s="1"/>
  <c r="BY1072" i="48" s="1" a="1"/>
  <c r="BY1072" i="48" s="1"/>
  <c r="CA1073" i="48" a="1"/>
  <c r="CA1073" i="48" s="1"/>
  <c r="BY1073" i="48" s="1" a="1"/>
  <c r="BY1073" i="48" s="1"/>
  <c r="CA1074" i="48" a="1"/>
  <c r="CA1074" i="48" s="1"/>
  <c r="BY1074" i="48" s="1" a="1"/>
  <c r="BY1074" i="48" s="1"/>
  <c r="CA1075" i="48" a="1"/>
  <c r="CA1075" i="48" s="1"/>
  <c r="BY1075" i="48" s="1" a="1"/>
  <c r="BY1075" i="48" s="1"/>
  <c r="CA1076" i="48" a="1"/>
  <c r="CA1076" i="48" s="1"/>
  <c r="BY1076" i="48" s="1" a="1"/>
  <c r="BY1076" i="48" s="1"/>
  <c r="CA1077" i="48" a="1"/>
  <c r="CA1077" i="48" s="1"/>
  <c r="BY1077" i="48" s="1" a="1"/>
  <c r="BY1077" i="48" s="1"/>
  <c r="CA1078" i="48" a="1"/>
  <c r="CA1078" i="48" s="1"/>
  <c r="BY1078" i="48" s="1" a="1"/>
  <c r="BY1078" i="48" s="1"/>
  <c r="CA1079" i="48" a="1"/>
  <c r="CA1079" i="48" s="1"/>
  <c r="BY1079" i="48" s="1" a="1"/>
  <c r="BY1079" i="48" s="1"/>
  <c r="CA1080" i="48" a="1"/>
  <c r="CA1080" i="48" s="1"/>
  <c r="BY1080" i="48" s="1" a="1"/>
  <c r="BY1080" i="48" s="1"/>
  <c r="CA1081" i="48" a="1"/>
  <c r="CA1081" i="48" s="1"/>
  <c r="BY1081" i="48" s="1" a="1"/>
  <c r="BY1081" i="48" s="1"/>
  <c r="CA1082" i="48" a="1"/>
  <c r="CA1082" i="48" s="1"/>
  <c r="BY1082" i="48" s="1" a="1"/>
  <c r="BY1082" i="48" s="1"/>
  <c r="CA1083" i="48" a="1"/>
  <c r="CA1083" i="48" s="1"/>
  <c r="BY1083" i="48" s="1" a="1"/>
  <c r="BY1083" i="48" s="1"/>
  <c r="CA1084" i="48" a="1"/>
  <c r="CA1084" i="48" s="1"/>
  <c r="BY1084" i="48" s="1" a="1"/>
  <c r="BY1084" i="48" s="1"/>
  <c r="CA1085" i="48" a="1"/>
  <c r="CA1085" i="48" s="1"/>
  <c r="BY1085" i="48" s="1" a="1"/>
  <c r="BY1085" i="48" s="1"/>
  <c r="CA1086" i="48" a="1"/>
  <c r="CA1086" i="48" s="1"/>
  <c r="BY1086" i="48" s="1" a="1"/>
  <c r="BY1086" i="48" s="1"/>
  <c r="CA1087" i="48" a="1"/>
  <c r="CA1087" i="48" s="1"/>
  <c r="BY1087" i="48" s="1" a="1"/>
  <c r="BY1087" i="48" s="1"/>
  <c r="CA1088" i="48" a="1"/>
  <c r="CA1088" i="48" s="1"/>
  <c r="BY1088" i="48" s="1" a="1"/>
  <c r="BY1088" i="48" s="1"/>
  <c r="CA1089" i="48" a="1"/>
  <c r="CA1089" i="48" s="1"/>
  <c r="BY1089" i="48" s="1" a="1"/>
  <c r="BY1089" i="48" s="1"/>
  <c r="CA1090" i="48" a="1"/>
  <c r="CA1090" i="48" s="1"/>
  <c r="BY1090" i="48" s="1" a="1"/>
  <c r="BY1090" i="48" s="1"/>
  <c r="CA1091" i="48" a="1"/>
  <c r="CA1091" i="48" s="1"/>
  <c r="BY1091" i="48" s="1" a="1"/>
  <c r="BY1091" i="48" s="1"/>
  <c r="CA1092" i="48" a="1"/>
  <c r="CA1092" i="48" s="1"/>
  <c r="BY1092" i="48" s="1" a="1"/>
  <c r="BY1092" i="48" s="1"/>
  <c r="CA1093" i="48" a="1"/>
  <c r="CA1093" i="48" s="1"/>
  <c r="BY1093" i="48" s="1" a="1"/>
  <c r="BY1093" i="48" s="1"/>
  <c r="CA1094" i="48" a="1"/>
  <c r="CA1094" i="48" s="1"/>
  <c r="BY1094" i="48" s="1" a="1"/>
  <c r="BY1094" i="48" s="1"/>
  <c r="CA1095" i="48" a="1"/>
  <c r="CA1095" i="48" s="1"/>
  <c r="BY1095" i="48" s="1" a="1"/>
  <c r="BY1095" i="48" s="1"/>
  <c r="CA1096" i="48" a="1"/>
  <c r="CA1096" i="48" s="1"/>
  <c r="BY1096" i="48" s="1" a="1"/>
  <c r="BY1096" i="48" s="1"/>
  <c r="CA1097" i="48" a="1"/>
  <c r="CA1097" i="48" s="1"/>
  <c r="BY1097" i="48" s="1" a="1"/>
  <c r="BY1097" i="48" s="1"/>
  <c r="CA1098" i="48" a="1"/>
  <c r="CA1098" i="48" s="1"/>
  <c r="BY1098" i="48" s="1" a="1"/>
  <c r="BY1098" i="48" s="1"/>
  <c r="CA1099" i="48" a="1"/>
  <c r="CA1099" i="48" s="1"/>
  <c r="BY1099" i="48" s="1" a="1"/>
  <c r="BY1099" i="48" s="1"/>
  <c r="CA1100" i="48" a="1"/>
  <c r="CA1100" i="48" s="1"/>
  <c r="BY1100" i="48" s="1" a="1"/>
  <c r="BY1100" i="48" s="1"/>
  <c r="CA1101" i="48" a="1"/>
  <c r="CA1101" i="48" s="1"/>
  <c r="BY1101" i="48" s="1" a="1"/>
  <c r="BY1101" i="48" s="1"/>
  <c r="CA1102" i="48" a="1"/>
  <c r="CA1102" i="48" s="1"/>
  <c r="BY1102" i="48" s="1" a="1"/>
  <c r="BY1102" i="48" s="1"/>
  <c r="CA1103" i="48" a="1"/>
  <c r="CA1103" i="48" s="1"/>
  <c r="BY1103" i="48" s="1" a="1"/>
  <c r="BY1103" i="48" s="1"/>
  <c r="CA1104" i="48" a="1"/>
  <c r="CA1104" i="48" s="1"/>
  <c r="BY1104" i="48" s="1" a="1"/>
  <c r="BY1104" i="48" s="1"/>
  <c r="CA1105" i="48" a="1"/>
  <c r="CA1105" i="48" s="1"/>
  <c r="BY1105" i="48" s="1" a="1"/>
  <c r="BY1105" i="48" s="1"/>
  <c r="CA1106" i="48" a="1"/>
  <c r="CA1106" i="48" s="1"/>
  <c r="BY1106" i="48" s="1" a="1"/>
  <c r="BY1106" i="48" s="1"/>
  <c r="CA1107" i="48" a="1"/>
  <c r="CA1107" i="48" s="1"/>
  <c r="BY1107" i="48" s="1" a="1"/>
  <c r="BY1107" i="48" s="1"/>
  <c r="CA1108" i="48" a="1"/>
  <c r="CA1108" i="48" s="1"/>
  <c r="BY1108" i="48" s="1" a="1"/>
  <c r="BY1108" i="48" s="1"/>
  <c r="CA1109" i="48" a="1"/>
  <c r="CA1109" i="48" s="1"/>
  <c r="BY1109" i="48" s="1" a="1"/>
  <c r="BY1109" i="48" s="1"/>
  <c r="CA1110" i="48" a="1"/>
  <c r="CA1110" i="48" s="1"/>
  <c r="BY1110" i="48" s="1" a="1"/>
  <c r="BY1110" i="48" s="1"/>
  <c r="CA1111" i="48" a="1"/>
  <c r="CA1111" i="48" s="1"/>
  <c r="BY1111" i="48" s="1" a="1"/>
  <c r="BY1111" i="48" s="1"/>
  <c r="CA1112" i="48" a="1"/>
  <c r="CA1112" i="48" s="1"/>
  <c r="BY1112" i="48" s="1" a="1"/>
  <c r="BY1112" i="48" s="1"/>
  <c r="CA1113" i="48" a="1"/>
  <c r="CA1113" i="48" s="1"/>
  <c r="BY1113" i="48" s="1" a="1"/>
  <c r="BY1113" i="48" s="1"/>
  <c r="CA1114" i="48" a="1"/>
  <c r="CA1114" i="48" s="1"/>
  <c r="BY1114" i="48" s="1" a="1"/>
  <c r="BY1114" i="48" s="1"/>
  <c r="CA1115" i="48" a="1"/>
  <c r="CA1115" i="48" s="1"/>
  <c r="BY1115" i="48" s="1" a="1"/>
  <c r="BY1115" i="48" s="1"/>
  <c r="CA1116" i="48" a="1"/>
  <c r="CA1116" i="48" s="1"/>
  <c r="BY1116" i="48" s="1" a="1"/>
  <c r="BY1116" i="48" s="1"/>
  <c r="CA1117" i="48" a="1"/>
  <c r="CA1117" i="48" s="1"/>
  <c r="BY1117" i="48" s="1" a="1"/>
  <c r="BY1117" i="48" s="1"/>
  <c r="CA1118" i="48" a="1"/>
  <c r="CA1118" i="48" s="1"/>
  <c r="BY1118" i="48" s="1" a="1"/>
  <c r="BY1118" i="48" s="1"/>
  <c r="CA1119" i="48" a="1"/>
  <c r="CA1119" i="48" s="1"/>
  <c r="BY1119" i="48" s="1" a="1"/>
  <c r="BY1119" i="48" s="1"/>
  <c r="CA1120" i="48" a="1"/>
  <c r="CA1120" i="48" s="1"/>
  <c r="BY1120" i="48" s="1" a="1"/>
  <c r="BY1120" i="48" s="1"/>
  <c r="CA1121" i="48" a="1"/>
  <c r="CA1121" i="48" s="1"/>
  <c r="BY1121" i="48" s="1" a="1"/>
  <c r="BY1121" i="48" s="1"/>
  <c r="CA1122" i="48" a="1"/>
  <c r="CA1122" i="48" s="1"/>
  <c r="BY1122" i="48" s="1" a="1"/>
  <c r="BY1122" i="48" s="1"/>
  <c r="CA1123" i="48" a="1"/>
  <c r="CA1123" i="48" s="1"/>
  <c r="BY1123" i="48" s="1" a="1"/>
  <c r="BY1123" i="48" s="1"/>
  <c r="CA1124" i="48" a="1"/>
  <c r="CA1124" i="48" s="1"/>
  <c r="BY1124" i="48" s="1" a="1"/>
  <c r="BY1124" i="48" s="1"/>
  <c r="CA1125" i="48" a="1"/>
  <c r="CA1125" i="48" s="1"/>
  <c r="BY1125" i="48" s="1" a="1"/>
  <c r="BY1125" i="48" s="1"/>
  <c r="CA1126" i="48" a="1"/>
  <c r="CA1126" i="48" s="1"/>
  <c r="BY1126" i="48" s="1" a="1"/>
  <c r="BY1126" i="48" s="1"/>
  <c r="CA1127" i="48" a="1"/>
  <c r="CA1127" i="48" s="1"/>
  <c r="BY1127" i="48" s="1" a="1"/>
  <c r="BY1127" i="48" s="1"/>
  <c r="CA1128" i="48" a="1"/>
  <c r="CA1128" i="48" s="1"/>
  <c r="BY1128" i="48" s="1" a="1"/>
  <c r="BY1128" i="48" s="1"/>
  <c r="CA1129" i="48" a="1"/>
  <c r="CA1129" i="48" s="1"/>
  <c r="BY1129" i="48" s="1" a="1"/>
  <c r="BY1129" i="48" s="1"/>
  <c r="CA1130" i="48" a="1"/>
  <c r="CA1130" i="48" s="1"/>
  <c r="BY1130" i="48" s="1" a="1"/>
  <c r="BY1130" i="48" s="1"/>
  <c r="CA1131" i="48" a="1"/>
  <c r="CA1131" i="48" s="1"/>
  <c r="BY1131" i="48" s="1" a="1"/>
  <c r="BY1131" i="48" s="1"/>
  <c r="CA1132" i="48" a="1"/>
  <c r="CA1132" i="48" s="1"/>
  <c r="BY1132" i="48" s="1" a="1"/>
  <c r="BY1132" i="48" s="1"/>
  <c r="CA1133" i="48" a="1"/>
  <c r="CA1133" i="48" s="1"/>
  <c r="BY1133" i="48" s="1" a="1"/>
  <c r="BY1133" i="48" s="1"/>
  <c r="CA1134" i="48" a="1"/>
  <c r="CA1134" i="48" s="1"/>
  <c r="BY1134" i="48" s="1" a="1"/>
  <c r="BY1134" i="48" s="1"/>
  <c r="CA1135" i="48" a="1"/>
  <c r="CA1135" i="48" s="1"/>
  <c r="BY1135" i="48" s="1" a="1"/>
  <c r="BY1135" i="48" s="1"/>
  <c r="CA1136" i="48" a="1"/>
  <c r="CA1136" i="48" s="1"/>
  <c r="BY1136" i="48" s="1" a="1"/>
  <c r="BY1136" i="48" s="1"/>
  <c r="CA1137" i="48" a="1"/>
  <c r="CA1137" i="48" s="1"/>
  <c r="CA1138" i="48" a="1"/>
  <c r="CA1138" i="48" s="1"/>
  <c r="CA1139" i="48" a="1"/>
  <c r="CA1139" i="48" s="1"/>
  <c r="CA1140" i="48" a="1"/>
  <c r="CA1140" i="48" s="1"/>
  <c r="CA1141" i="48" a="1"/>
  <c r="CA1141" i="48" s="1"/>
  <c r="CA1142" i="48" a="1"/>
  <c r="CA1142" i="48" s="1"/>
  <c r="CA1143" i="48" a="1"/>
  <c r="CA1143" i="48" s="1"/>
  <c r="CA1144" i="48" a="1"/>
  <c r="CA1144" i="48" s="1"/>
  <c r="CA1145" i="48" a="1"/>
  <c r="CA1145" i="48" s="1"/>
  <c r="CA1146" i="48" a="1"/>
  <c r="CA1146" i="48" s="1"/>
  <c r="CA1147" i="48" a="1"/>
  <c r="CA1147" i="48" s="1"/>
  <c r="CA1148" i="48" a="1"/>
  <c r="CA1148" i="48" s="1"/>
  <c r="CA1149" i="48" a="1"/>
  <c r="CA1149" i="48" s="1"/>
  <c r="CA1150" i="48" a="1"/>
  <c r="CA1150" i="48" s="1"/>
  <c r="CA1151" i="48" a="1"/>
  <c r="CA1151" i="48" s="1"/>
  <c r="CA1152" i="48" a="1"/>
  <c r="CA1152" i="48" s="1"/>
  <c r="CA1153" i="48" a="1"/>
  <c r="CA1153" i="48" s="1"/>
  <c r="CA1154" i="48" a="1"/>
  <c r="CA1154" i="48" s="1"/>
  <c r="CA1155" i="48" a="1"/>
  <c r="CA1155" i="48" s="1"/>
  <c r="CA1156" i="48" a="1"/>
  <c r="CA1156" i="48" s="1"/>
  <c r="CA1157" i="48" a="1"/>
  <c r="CA1157" i="48" s="1"/>
  <c r="CA1158" i="48" a="1"/>
  <c r="CA1158" i="48" s="1"/>
  <c r="CA1159" i="48" a="1"/>
  <c r="CA1159" i="48" s="1"/>
  <c r="CA1160" i="48" a="1"/>
  <c r="CA1160" i="48" s="1"/>
  <c r="CA2" i="48" a="1"/>
  <c r="CA2" i="48" s="1"/>
  <c r="BY2" i="48" s="1" a="1"/>
  <c r="BY2" i="48" s="1"/>
  <c r="X7" i="48" a="1"/>
  <c r="X7" i="48" s="1"/>
  <c r="V7" i="48" s="1" a="1"/>
  <c r="V7" i="48" s="1"/>
  <c r="X8" i="48" a="1"/>
  <c r="X8" i="48" s="1"/>
  <c r="V8" i="48" s="1" a="1"/>
  <c r="V8" i="48" s="1"/>
  <c r="X9" i="48" a="1"/>
  <c r="X9" i="48" s="1"/>
  <c r="V9" i="48" s="1" a="1"/>
  <c r="V9" i="48" s="1"/>
  <c r="X10" i="48" a="1"/>
  <c r="X10" i="48" s="1"/>
  <c r="V10" i="48" s="1" a="1"/>
  <c r="V10" i="48" s="1"/>
  <c r="X11" i="48" a="1"/>
  <c r="X11" i="48" s="1"/>
  <c r="V11" i="48" s="1" a="1"/>
  <c r="V11" i="48" s="1"/>
  <c r="X12" i="48" a="1"/>
  <c r="X12" i="48" s="1"/>
  <c r="V12" i="48" s="1" a="1"/>
  <c r="V12" i="48" s="1"/>
  <c r="X13" i="48" a="1"/>
  <c r="X13" i="48" s="1"/>
  <c r="V13" i="48" s="1" a="1"/>
  <c r="V13" i="48" s="1"/>
  <c r="X14" i="48" a="1"/>
  <c r="X14" i="48" s="1"/>
  <c r="V14" i="48" s="1" a="1"/>
  <c r="V14" i="48" s="1"/>
  <c r="X15" i="48" a="1"/>
  <c r="X15" i="48" s="1"/>
  <c r="V15" i="48" s="1" a="1"/>
  <c r="V15" i="48" s="1"/>
  <c r="X16" i="48" a="1"/>
  <c r="X16" i="48" s="1"/>
  <c r="V16" i="48" s="1" a="1"/>
  <c r="V16" i="48" s="1"/>
  <c r="X17" i="48" a="1"/>
  <c r="X17" i="48" s="1"/>
  <c r="V17" i="48" s="1" a="1"/>
  <c r="V17" i="48" s="1"/>
  <c r="X18" i="48" a="1"/>
  <c r="X18" i="48" s="1"/>
  <c r="V18" i="48" s="1" a="1"/>
  <c r="V18" i="48" s="1"/>
  <c r="X19" i="48" a="1"/>
  <c r="X19" i="48" s="1"/>
  <c r="V19" i="48" s="1" a="1"/>
  <c r="V19" i="48" s="1"/>
  <c r="X20" i="48" a="1"/>
  <c r="X20" i="48" s="1"/>
  <c r="V20" i="48" s="1" a="1"/>
  <c r="V20" i="48" s="1"/>
  <c r="X21" i="48" a="1"/>
  <c r="X21" i="48" s="1"/>
  <c r="V21" i="48" s="1" a="1"/>
  <c r="V21" i="48" s="1"/>
  <c r="X22" i="48" a="1"/>
  <c r="X22" i="48" s="1"/>
  <c r="V22" i="48" s="1" a="1"/>
  <c r="V22" i="48" s="1"/>
  <c r="X23" i="48" a="1"/>
  <c r="X23" i="48" s="1"/>
  <c r="V23" i="48" s="1" a="1"/>
  <c r="V23" i="48" s="1"/>
  <c r="X24" i="48" a="1"/>
  <c r="X24" i="48" s="1"/>
  <c r="V24" i="48" s="1" a="1"/>
  <c r="V24" i="48" s="1"/>
  <c r="X25" i="48" a="1"/>
  <c r="X25" i="48" s="1"/>
  <c r="V25" i="48" s="1" a="1"/>
  <c r="V25" i="48" s="1"/>
  <c r="X26" i="48" a="1"/>
  <c r="X26" i="48" s="1"/>
  <c r="V26" i="48" s="1" a="1"/>
  <c r="V26" i="48" s="1"/>
  <c r="X27" i="48" a="1"/>
  <c r="X27" i="48" s="1"/>
  <c r="V27" i="48" s="1" a="1"/>
  <c r="V27" i="48" s="1"/>
  <c r="X28" i="48" a="1"/>
  <c r="X28" i="48" s="1"/>
  <c r="V28" i="48" s="1" a="1"/>
  <c r="V28" i="48" s="1"/>
  <c r="X29" i="48" a="1"/>
  <c r="X29" i="48" s="1"/>
  <c r="V29" i="48" s="1" a="1"/>
  <c r="V29" i="48" s="1"/>
  <c r="X30" i="48" a="1"/>
  <c r="X30" i="48" s="1"/>
  <c r="V30" i="48" s="1" a="1"/>
  <c r="V30" i="48" s="1"/>
  <c r="X31" i="48" a="1"/>
  <c r="X31" i="48" s="1"/>
  <c r="V31" i="48" s="1" a="1"/>
  <c r="V31" i="48" s="1"/>
  <c r="X32" i="48" a="1"/>
  <c r="X32" i="48" s="1"/>
  <c r="V32" i="48" s="1" a="1"/>
  <c r="V32" i="48" s="1"/>
  <c r="X33" i="48" a="1"/>
  <c r="X33" i="48" s="1"/>
  <c r="V33" i="48" s="1" a="1"/>
  <c r="V33" i="48" s="1"/>
  <c r="X34" i="48" a="1"/>
  <c r="X34" i="48" s="1"/>
  <c r="V34" i="48" s="1" a="1"/>
  <c r="V34" i="48" s="1"/>
  <c r="X35" i="48" a="1"/>
  <c r="X35" i="48" s="1"/>
  <c r="V35" i="48" s="1" a="1"/>
  <c r="V35" i="48" s="1"/>
  <c r="X36" i="48" a="1"/>
  <c r="X36" i="48" s="1"/>
  <c r="V36" i="48" s="1" a="1"/>
  <c r="V36" i="48" s="1"/>
  <c r="X37" i="48" a="1"/>
  <c r="X37" i="48" s="1"/>
  <c r="V37" i="48" s="1" a="1"/>
  <c r="V37" i="48" s="1"/>
  <c r="X38" i="48" a="1"/>
  <c r="X38" i="48" s="1"/>
  <c r="V38" i="48" s="1" a="1"/>
  <c r="V38" i="48" s="1"/>
  <c r="X39" i="48" a="1"/>
  <c r="X39" i="48" s="1"/>
  <c r="V39" i="48" s="1" a="1"/>
  <c r="V39" i="48" s="1"/>
  <c r="X40" i="48" a="1"/>
  <c r="X40" i="48" s="1"/>
  <c r="V40" i="48" s="1" a="1"/>
  <c r="V40" i="48" s="1"/>
  <c r="X41" i="48" a="1"/>
  <c r="X41" i="48" s="1"/>
  <c r="V41" i="48" s="1" a="1"/>
  <c r="V41" i="48" s="1"/>
  <c r="X42" i="48" a="1"/>
  <c r="X42" i="48" s="1"/>
  <c r="V42" i="48" s="1" a="1"/>
  <c r="V42" i="48" s="1"/>
  <c r="X43" i="48" a="1"/>
  <c r="X43" i="48" s="1"/>
  <c r="V43" i="48" s="1" a="1"/>
  <c r="V43" i="48" s="1"/>
  <c r="X44" i="48" a="1"/>
  <c r="X44" i="48" s="1"/>
  <c r="V44" i="48" s="1" a="1"/>
  <c r="V44" i="48" s="1"/>
  <c r="X45" i="48" a="1"/>
  <c r="X45" i="48" s="1"/>
  <c r="V45" i="48" s="1" a="1"/>
  <c r="V45" i="48" s="1"/>
  <c r="X46" i="48" a="1"/>
  <c r="X46" i="48" s="1"/>
  <c r="V46" i="48" s="1" a="1"/>
  <c r="V46" i="48" s="1"/>
  <c r="X47" i="48" a="1"/>
  <c r="X47" i="48" s="1"/>
  <c r="V47" i="48" s="1" a="1"/>
  <c r="V47" i="48" s="1"/>
  <c r="X48" i="48" a="1"/>
  <c r="X48" i="48" s="1"/>
  <c r="V48" i="48" s="1" a="1"/>
  <c r="V48" i="48" s="1"/>
  <c r="X49" i="48" a="1"/>
  <c r="X49" i="48" s="1"/>
  <c r="V49" i="48" s="1" a="1"/>
  <c r="V49" i="48" s="1"/>
  <c r="X50" i="48" a="1"/>
  <c r="X50" i="48" s="1"/>
  <c r="V50" i="48" s="1" a="1"/>
  <c r="V50" i="48" s="1"/>
  <c r="X51" i="48" a="1"/>
  <c r="X51" i="48" s="1"/>
  <c r="V51" i="48" s="1" a="1"/>
  <c r="V51" i="48" s="1"/>
  <c r="X52" i="48" a="1"/>
  <c r="X52" i="48" s="1"/>
  <c r="V52" i="48" s="1" a="1"/>
  <c r="V52" i="48" s="1"/>
  <c r="X53" i="48" a="1"/>
  <c r="X53" i="48" s="1"/>
  <c r="V53" i="48" s="1" a="1"/>
  <c r="V53" i="48" s="1"/>
  <c r="X54" i="48" a="1"/>
  <c r="X54" i="48" s="1"/>
  <c r="V54" i="48" s="1" a="1"/>
  <c r="V54" i="48" s="1"/>
  <c r="X55" i="48" a="1"/>
  <c r="X55" i="48" s="1"/>
  <c r="V55" i="48" s="1" a="1"/>
  <c r="V55" i="48" s="1"/>
  <c r="X56" i="48" a="1"/>
  <c r="X56" i="48" s="1"/>
  <c r="V56" i="48" s="1" a="1"/>
  <c r="V56" i="48" s="1"/>
  <c r="X57" i="48" a="1"/>
  <c r="X57" i="48" s="1"/>
  <c r="V57" i="48" s="1" a="1"/>
  <c r="V57" i="48" s="1"/>
  <c r="X58" i="48" a="1"/>
  <c r="X58" i="48" s="1"/>
  <c r="V58" i="48" s="1" a="1"/>
  <c r="V58" i="48" s="1"/>
  <c r="X59" i="48" a="1"/>
  <c r="X59" i="48" s="1"/>
  <c r="V59" i="48" s="1" a="1"/>
  <c r="V59" i="48" s="1"/>
  <c r="X60" i="48" a="1"/>
  <c r="X60" i="48" s="1"/>
  <c r="V60" i="48" s="1" a="1"/>
  <c r="V60" i="48" s="1"/>
  <c r="X61" i="48" a="1"/>
  <c r="X61" i="48" s="1"/>
  <c r="V61" i="48" s="1" a="1"/>
  <c r="V61" i="48" s="1"/>
  <c r="X62" i="48" a="1"/>
  <c r="X62" i="48" s="1"/>
  <c r="V62" i="48" s="1" a="1"/>
  <c r="V62" i="48" s="1"/>
  <c r="X63" i="48" a="1"/>
  <c r="X63" i="48" s="1"/>
  <c r="V63" i="48" s="1" a="1"/>
  <c r="V63" i="48" s="1"/>
  <c r="X64" i="48" a="1"/>
  <c r="X64" i="48" s="1"/>
  <c r="V64" i="48" s="1" a="1"/>
  <c r="V64" i="48" s="1"/>
  <c r="X65" i="48" a="1"/>
  <c r="X65" i="48" s="1"/>
  <c r="V65" i="48" s="1" a="1"/>
  <c r="V65" i="48" s="1"/>
  <c r="X66" i="48" a="1"/>
  <c r="X66" i="48" s="1"/>
  <c r="V66" i="48" s="1" a="1"/>
  <c r="V66" i="48" s="1"/>
  <c r="X67" i="48" a="1"/>
  <c r="X67" i="48" s="1"/>
  <c r="V67" i="48" s="1" a="1"/>
  <c r="V67" i="48" s="1"/>
  <c r="X68" i="48" a="1"/>
  <c r="X68" i="48" s="1"/>
  <c r="V68" i="48" s="1" a="1"/>
  <c r="V68" i="48" s="1"/>
  <c r="X69" i="48" a="1"/>
  <c r="X69" i="48" s="1"/>
  <c r="V69" i="48" s="1" a="1"/>
  <c r="V69" i="48" s="1"/>
  <c r="X70" i="48" a="1"/>
  <c r="X70" i="48" s="1"/>
  <c r="V70" i="48" s="1" a="1"/>
  <c r="V70" i="48" s="1"/>
  <c r="X71" i="48" a="1"/>
  <c r="X71" i="48" s="1"/>
  <c r="V71" i="48" s="1" a="1"/>
  <c r="V71" i="48" s="1"/>
  <c r="X72" i="48" a="1"/>
  <c r="X72" i="48" s="1"/>
  <c r="V72" i="48" s="1" a="1"/>
  <c r="V72" i="48" s="1"/>
  <c r="X73" i="48" a="1"/>
  <c r="X73" i="48" s="1"/>
  <c r="V73" i="48" s="1" a="1"/>
  <c r="V73" i="48" s="1"/>
  <c r="X74" i="48" a="1"/>
  <c r="X74" i="48" s="1"/>
  <c r="V74" i="48" s="1" a="1"/>
  <c r="V74" i="48" s="1"/>
  <c r="X75" i="48" a="1"/>
  <c r="X75" i="48" s="1"/>
  <c r="V75" i="48" s="1" a="1"/>
  <c r="V75" i="48" s="1"/>
  <c r="X76" i="48" a="1"/>
  <c r="X76" i="48" s="1"/>
  <c r="V76" i="48" s="1" a="1"/>
  <c r="V76" i="48" s="1"/>
  <c r="X77" i="48" a="1"/>
  <c r="X77" i="48" s="1"/>
  <c r="V77" i="48" s="1" a="1"/>
  <c r="V77" i="48" s="1"/>
  <c r="X78" i="48" a="1"/>
  <c r="X78" i="48" s="1"/>
  <c r="V78" i="48" s="1" a="1"/>
  <c r="V78" i="48" s="1"/>
  <c r="X79" i="48" a="1"/>
  <c r="X79" i="48" s="1"/>
  <c r="V79" i="48" s="1" a="1"/>
  <c r="V79" i="48" s="1"/>
  <c r="X80" i="48" a="1"/>
  <c r="X80" i="48" s="1"/>
  <c r="V80" i="48" s="1" a="1"/>
  <c r="V80" i="48" s="1"/>
  <c r="X81" i="48" a="1"/>
  <c r="X81" i="48" s="1"/>
  <c r="V81" i="48" s="1" a="1"/>
  <c r="V81" i="48" s="1"/>
  <c r="X82" i="48" a="1"/>
  <c r="X82" i="48" s="1"/>
  <c r="V82" i="48" s="1" a="1"/>
  <c r="V82" i="48" s="1"/>
  <c r="X83" i="48" a="1"/>
  <c r="X83" i="48" s="1"/>
  <c r="V83" i="48" s="1" a="1"/>
  <c r="V83" i="48" s="1"/>
  <c r="X84" i="48" a="1"/>
  <c r="X84" i="48" s="1"/>
  <c r="V84" i="48" s="1" a="1"/>
  <c r="V84" i="48" s="1"/>
  <c r="X85" i="48" a="1"/>
  <c r="X85" i="48" s="1"/>
  <c r="V85" i="48" s="1" a="1"/>
  <c r="V85" i="48" s="1"/>
  <c r="X86" i="48" a="1"/>
  <c r="X86" i="48" s="1"/>
  <c r="V86" i="48" s="1" a="1"/>
  <c r="V86" i="48" s="1"/>
  <c r="X87" i="48" a="1"/>
  <c r="X87" i="48" s="1"/>
  <c r="V87" i="48" s="1" a="1"/>
  <c r="V87" i="48" s="1"/>
  <c r="X88" i="48" a="1"/>
  <c r="X88" i="48" s="1"/>
  <c r="V88" i="48" s="1" a="1"/>
  <c r="V88" i="48" s="1"/>
  <c r="X89" i="48" a="1"/>
  <c r="X89" i="48" s="1"/>
  <c r="V89" i="48" s="1" a="1"/>
  <c r="V89" i="48" s="1"/>
  <c r="X90" i="48" a="1"/>
  <c r="X90" i="48" s="1"/>
  <c r="V90" i="48" s="1" a="1"/>
  <c r="V90" i="48" s="1"/>
  <c r="X91" i="48" a="1"/>
  <c r="X91" i="48" s="1"/>
  <c r="V91" i="48" s="1" a="1"/>
  <c r="V91" i="48" s="1"/>
  <c r="X92" i="48" a="1"/>
  <c r="X92" i="48" s="1"/>
  <c r="V92" i="48" s="1" a="1"/>
  <c r="V92" i="48" s="1"/>
  <c r="X93" i="48" a="1"/>
  <c r="X93" i="48" s="1"/>
  <c r="V93" i="48" s="1" a="1"/>
  <c r="V93" i="48" s="1"/>
  <c r="X94" i="48" a="1"/>
  <c r="X94" i="48" s="1"/>
  <c r="V94" i="48" s="1" a="1"/>
  <c r="V94" i="48" s="1"/>
  <c r="X95" i="48" a="1"/>
  <c r="X95" i="48" s="1"/>
  <c r="V95" i="48" s="1" a="1"/>
  <c r="V95" i="48" s="1"/>
  <c r="X96" i="48" a="1"/>
  <c r="X96" i="48" s="1"/>
  <c r="V96" i="48" s="1" a="1"/>
  <c r="V96" i="48" s="1"/>
  <c r="X97" i="48" a="1"/>
  <c r="X97" i="48" s="1"/>
  <c r="V97" i="48" s="1" a="1"/>
  <c r="V97" i="48" s="1"/>
  <c r="X98" i="48" a="1"/>
  <c r="X98" i="48" s="1"/>
  <c r="V98" i="48" s="1" a="1"/>
  <c r="V98" i="48" s="1"/>
  <c r="X99" i="48" a="1"/>
  <c r="X99" i="48" s="1"/>
  <c r="V99" i="48" s="1" a="1"/>
  <c r="V99" i="48" s="1"/>
  <c r="X100" i="48" a="1"/>
  <c r="X100" i="48" s="1"/>
  <c r="V100" i="48" s="1" a="1"/>
  <c r="V100" i="48" s="1"/>
  <c r="X101" i="48" a="1"/>
  <c r="X101" i="48" s="1"/>
  <c r="V101" i="48" s="1" a="1"/>
  <c r="V101" i="48" s="1"/>
  <c r="X102" i="48" a="1"/>
  <c r="X102" i="48" s="1"/>
  <c r="V102" i="48" s="1" a="1"/>
  <c r="V102" i="48" s="1"/>
  <c r="X103" i="48" a="1"/>
  <c r="X103" i="48" s="1"/>
  <c r="V103" i="48" s="1" a="1"/>
  <c r="V103" i="48" s="1"/>
  <c r="X104" i="48" a="1"/>
  <c r="X104" i="48" s="1"/>
  <c r="V104" i="48" s="1" a="1"/>
  <c r="V104" i="48" s="1"/>
  <c r="X105" i="48" a="1"/>
  <c r="X105" i="48" s="1"/>
  <c r="V105" i="48" s="1" a="1"/>
  <c r="V105" i="48" s="1"/>
  <c r="X106" i="48" a="1"/>
  <c r="X106" i="48" s="1"/>
  <c r="V106" i="48" s="1" a="1"/>
  <c r="V106" i="48" s="1"/>
  <c r="X107" i="48" a="1"/>
  <c r="X107" i="48" s="1"/>
  <c r="V107" i="48" s="1" a="1"/>
  <c r="V107" i="48" s="1"/>
  <c r="X108" i="48" a="1"/>
  <c r="X108" i="48" s="1"/>
  <c r="V108" i="48" s="1" a="1"/>
  <c r="V108" i="48" s="1"/>
  <c r="X109" i="48" a="1"/>
  <c r="X109" i="48" s="1"/>
  <c r="V109" i="48" s="1" a="1"/>
  <c r="V109" i="48" s="1"/>
  <c r="X110" i="48" a="1"/>
  <c r="X110" i="48" s="1"/>
  <c r="V110" i="48" s="1" a="1"/>
  <c r="V110" i="48" s="1"/>
  <c r="X111" i="48" a="1"/>
  <c r="X111" i="48" s="1"/>
  <c r="V111" i="48" s="1" a="1"/>
  <c r="V111" i="48" s="1"/>
  <c r="X112" i="48" a="1"/>
  <c r="X112" i="48" s="1"/>
  <c r="V112" i="48" s="1" a="1"/>
  <c r="V112" i="48" s="1"/>
  <c r="X113" i="48" a="1"/>
  <c r="X113" i="48" s="1"/>
  <c r="V113" i="48" s="1" a="1"/>
  <c r="V113" i="48" s="1"/>
  <c r="X114" i="48" a="1"/>
  <c r="X114" i="48" s="1"/>
  <c r="V114" i="48" s="1" a="1"/>
  <c r="V114" i="48" s="1"/>
  <c r="X115" i="48" a="1"/>
  <c r="X115" i="48" s="1"/>
  <c r="V115" i="48" s="1" a="1"/>
  <c r="V115" i="48" s="1"/>
  <c r="X116" i="48" a="1"/>
  <c r="X116" i="48" s="1"/>
  <c r="V116" i="48" s="1" a="1"/>
  <c r="V116" i="48" s="1"/>
  <c r="X117" i="48" a="1"/>
  <c r="X117" i="48" s="1"/>
  <c r="V117" i="48" s="1" a="1"/>
  <c r="V117" i="48" s="1"/>
  <c r="X118" i="48" a="1"/>
  <c r="X118" i="48" s="1"/>
  <c r="V118" i="48" s="1" a="1"/>
  <c r="V118" i="48" s="1"/>
  <c r="X119" i="48" a="1"/>
  <c r="X119" i="48" s="1"/>
  <c r="V119" i="48" s="1" a="1"/>
  <c r="V119" i="48" s="1"/>
  <c r="X120" i="48" a="1"/>
  <c r="X120" i="48" s="1"/>
  <c r="V120" i="48" s="1" a="1"/>
  <c r="V120" i="48" s="1"/>
  <c r="X121" i="48" a="1"/>
  <c r="X121" i="48" s="1"/>
  <c r="V121" i="48" s="1" a="1"/>
  <c r="V121" i="48" s="1"/>
  <c r="X122" i="48" a="1"/>
  <c r="X122" i="48" s="1"/>
  <c r="V122" i="48" s="1" a="1"/>
  <c r="V122" i="48" s="1"/>
  <c r="X123" i="48" a="1"/>
  <c r="X123" i="48" s="1"/>
  <c r="V123" i="48" s="1" a="1"/>
  <c r="V123" i="48" s="1"/>
  <c r="X124" i="48" a="1"/>
  <c r="X124" i="48" s="1"/>
  <c r="V124" i="48" s="1" a="1"/>
  <c r="V124" i="48" s="1"/>
  <c r="X125" i="48" a="1"/>
  <c r="X125" i="48" s="1"/>
  <c r="V125" i="48" s="1" a="1"/>
  <c r="V125" i="48" s="1"/>
  <c r="X126" i="48" a="1"/>
  <c r="X126" i="48" s="1"/>
  <c r="V126" i="48" s="1" a="1"/>
  <c r="V126" i="48" s="1"/>
  <c r="X127" i="48" a="1"/>
  <c r="X127" i="48" s="1"/>
  <c r="V127" i="48" s="1" a="1"/>
  <c r="V127" i="48" s="1"/>
  <c r="X128" i="48" a="1"/>
  <c r="X128" i="48" s="1"/>
  <c r="V128" i="48" s="1" a="1"/>
  <c r="V128" i="48" s="1"/>
  <c r="X129" i="48" a="1"/>
  <c r="X129" i="48" s="1"/>
  <c r="V129" i="48" s="1" a="1"/>
  <c r="V129" i="48" s="1"/>
  <c r="X130" i="48" a="1"/>
  <c r="X130" i="48" s="1"/>
  <c r="V130" i="48" s="1" a="1"/>
  <c r="V130" i="48" s="1"/>
  <c r="X131" i="48" a="1"/>
  <c r="X131" i="48" s="1"/>
  <c r="V131" i="48" s="1" a="1"/>
  <c r="V131" i="48" s="1"/>
  <c r="X132" i="48" a="1"/>
  <c r="X132" i="48" s="1"/>
  <c r="V132" i="48" s="1" a="1"/>
  <c r="V132" i="48" s="1"/>
  <c r="X133" i="48" a="1"/>
  <c r="X133" i="48" s="1"/>
  <c r="V133" i="48" s="1" a="1"/>
  <c r="V133" i="48" s="1"/>
  <c r="X134" i="48" a="1"/>
  <c r="X134" i="48" s="1"/>
  <c r="V134" i="48" s="1" a="1"/>
  <c r="V134" i="48" s="1"/>
  <c r="X135" i="48" a="1"/>
  <c r="X135" i="48" s="1"/>
  <c r="V135" i="48" s="1" a="1"/>
  <c r="V135" i="48" s="1"/>
  <c r="X136" i="48" a="1"/>
  <c r="X136" i="48" s="1"/>
  <c r="V136" i="48" s="1" a="1"/>
  <c r="V136" i="48" s="1"/>
  <c r="X137" i="48" a="1"/>
  <c r="X137" i="48" s="1"/>
  <c r="V137" i="48" s="1" a="1"/>
  <c r="V137" i="48" s="1"/>
  <c r="X138" i="48" a="1"/>
  <c r="X138" i="48" s="1"/>
  <c r="V138" i="48" s="1" a="1"/>
  <c r="V138" i="48" s="1"/>
  <c r="X139" i="48" a="1"/>
  <c r="X139" i="48" s="1"/>
  <c r="V139" i="48" s="1" a="1"/>
  <c r="V139" i="48" s="1"/>
  <c r="X140" i="48" a="1"/>
  <c r="X140" i="48" s="1"/>
  <c r="V140" i="48" s="1" a="1"/>
  <c r="V140" i="48" s="1"/>
  <c r="X141" i="48" a="1"/>
  <c r="X141" i="48" s="1"/>
  <c r="V141" i="48" s="1" a="1"/>
  <c r="V141" i="48" s="1"/>
  <c r="X142" i="48" a="1"/>
  <c r="X142" i="48" s="1"/>
  <c r="V142" i="48" s="1" a="1"/>
  <c r="V142" i="48" s="1"/>
  <c r="X143" i="48" a="1"/>
  <c r="X143" i="48" s="1"/>
  <c r="V143" i="48" s="1" a="1"/>
  <c r="V143" i="48" s="1"/>
  <c r="X144" i="48" a="1"/>
  <c r="X144" i="48" s="1"/>
  <c r="V144" i="48" s="1" a="1"/>
  <c r="V144" i="48" s="1"/>
  <c r="X145" i="48" a="1"/>
  <c r="X145" i="48" s="1"/>
  <c r="V145" i="48" s="1" a="1"/>
  <c r="V145" i="48" s="1"/>
  <c r="X146" i="48" a="1"/>
  <c r="X146" i="48" s="1"/>
  <c r="V146" i="48" s="1" a="1"/>
  <c r="V146" i="48" s="1"/>
  <c r="X147" i="48" a="1"/>
  <c r="X147" i="48" s="1"/>
  <c r="V147" i="48" s="1" a="1"/>
  <c r="V147" i="48" s="1"/>
  <c r="X148" i="48" a="1"/>
  <c r="X148" i="48" s="1"/>
  <c r="V148" i="48" s="1" a="1"/>
  <c r="V148" i="48" s="1"/>
  <c r="X149" i="48" a="1"/>
  <c r="X149" i="48" s="1"/>
  <c r="V149" i="48" s="1" a="1"/>
  <c r="V149" i="48" s="1"/>
  <c r="X150" i="48" a="1"/>
  <c r="X150" i="48" s="1"/>
  <c r="V150" i="48" s="1" a="1"/>
  <c r="V150" i="48" s="1"/>
  <c r="X151" i="48" a="1"/>
  <c r="X151" i="48" s="1"/>
  <c r="V151" i="48" s="1" a="1"/>
  <c r="V151" i="48" s="1"/>
  <c r="X152" i="48" a="1"/>
  <c r="X152" i="48" s="1"/>
  <c r="V152" i="48" s="1" a="1"/>
  <c r="V152" i="48" s="1"/>
  <c r="X153" i="48" a="1"/>
  <c r="X153" i="48" s="1"/>
  <c r="V153" i="48" s="1" a="1"/>
  <c r="V153" i="48" s="1"/>
  <c r="X154" i="48" a="1"/>
  <c r="X154" i="48" s="1"/>
  <c r="V154" i="48" s="1" a="1"/>
  <c r="V154" i="48" s="1"/>
  <c r="X155" i="48" a="1"/>
  <c r="X155" i="48" s="1"/>
  <c r="V155" i="48" s="1" a="1"/>
  <c r="V155" i="48" s="1"/>
  <c r="X156" i="48" a="1"/>
  <c r="X156" i="48" s="1"/>
  <c r="V156" i="48" s="1" a="1"/>
  <c r="V156" i="48" s="1"/>
  <c r="X157" i="48" a="1"/>
  <c r="X157" i="48" s="1"/>
  <c r="V157" i="48" s="1" a="1"/>
  <c r="V157" i="48" s="1"/>
  <c r="X158" i="48" a="1"/>
  <c r="X158" i="48" s="1"/>
  <c r="V158" i="48" s="1" a="1"/>
  <c r="V158" i="48" s="1"/>
  <c r="X159" i="48" a="1"/>
  <c r="X159" i="48" s="1"/>
  <c r="V159" i="48" s="1" a="1"/>
  <c r="V159" i="48" s="1"/>
  <c r="X160" i="48" a="1"/>
  <c r="X160" i="48" s="1"/>
  <c r="V160" i="48" s="1" a="1"/>
  <c r="V160" i="48" s="1"/>
  <c r="X161" i="48" a="1"/>
  <c r="X161" i="48" s="1"/>
  <c r="V161" i="48" s="1" a="1"/>
  <c r="V161" i="48" s="1"/>
  <c r="X162" i="48" a="1"/>
  <c r="X162" i="48" s="1"/>
  <c r="V162" i="48" s="1" a="1"/>
  <c r="V162" i="48" s="1"/>
  <c r="X163" i="48" a="1"/>
  <c r="X163" i="48" s="1"/>
  <c r="V163" i="48" s="1" a="1"/>
  <c r="V163" i="48" s="1"/>
  <c r="X164" i="48" a="1"/>
  <c r="X164" i="48" s="1"/>
  <c r="V164" i="48" s="1" a="1"/>
  <c r="V164" i="48" s="1"/>
  <c r="X165" i="48" a="1"/>
  <c r="X165" i="48" s="1"/>
  <c r="V165" i="48" s="1" a="1"/>
  <c r="V165" i="48" s="1"/>
  <c r="X166" i="48" a="1"/>
  <c r="X166" i="48" s="1"/>
  <c r="V166" i="48" s="1" a="1"/>
  <c r="V166" i="48" s="1"/>
  <c r="X167" i="48" a="1"/>
  <c r="X167" i="48" s="1"/>
  <c r="V167" i="48" s="1" a="1"/>
  <c r="V167" i="48" s="1"/>
  <c r="X168" i="48" a="1"/>
  <c r="X168" i="48" s="1"/>
  <c r="V168" i="48" s="1" a="1"/>
  <c r="V168" i="48" s="1"/>
  <c r="X169" i="48" a="1"/>
  <c r="X169" i="48" s="1"/>
  <c r="V169" i="48" s="1" a="1"/>
  <c r="V169" i="48" s="1"/>
  <c r="X170" i="48" a="1"/>
  <c r="X170" i="48" s="1"/>
  <c r="V170" i="48" s="1" a="1"/>
  <c r="V170" i="48" s="1"/>
  <c r="X171" i="48" a="1"/>
  <c r="X171" i="48" s="1"/>
  <c r="V171" i="48" s="1" a="1"/>
  <c r="V171" i="48" s="1"/>
  <c r="X172" i="48" a="1"/>
  <c r="X172" i="48" s="1"/>
  <c r="V172" i="48" s="1" a="1"/>
  <c r="V172" i="48" s="1"/>
  <c r="X173" i="48" a="1"/>
  <c r="X173" i="48" s="1"/>
  <c r="V173" i="48" s="1" a="1"/>
  <c r="V173" i="48" s="1"/>
  <c r="X174" i="48" a="1"/>
  <c r="X174" i="48" s="1"/>
  <c r="V174" i="48" s="1" a="1"/>
  <c r="V174" i="48" s="1"/>
  <c r="X175" i="48" a="1"/>
  <c r="X175" i="48" s="1"/>
  <c r="V175" i="48" s="1" a="1"/>
  <c r="V175" i="48" s="1"/>
  <c r="X176" i="48" a="1"/>
  <c r="X176" i="48" s="1"/>
  <c r="V176" i="48" s="1" a="1"/>
  <c r="V176" i="48" s="1"/>
  <c r="X177" i="48" a="1"/>
  <c r="X177" i="48" s="1"/>
  <c r="V177" i="48" s="1" a="1"/>
  <c r="V177" i="48" s="1"/>
  <c r="X178" i="48" a="1"/>
  <c r="X178" i="48" s="1"/>
  <c r="V178" i="48" s="1" a="1"/>
  <c r="V178" i="48" s="1"/>
  <c r="X179" i="48" a="1"/>
  <c r="X179" i="48" s="1"/>
  <c r="V179" i="48" s="1" a="1"/>
  <c r="V179" i="48" s="1"/>
  <c r="X180" i="48" a="1"/>
  <c r="X180" i="48" s="1"/>
  <c r="V180" i="48" s="1" a="1"/>
  <c r="V180" i="48" s="1"/>
  <c r="X181" i="48" a="1"/>
  <c r="X181" i="48" s="1"/>
  <c r="V181" i="48" s="1" a="1"/>
  <c r="V181" i="48" s="1"/>
  <c r="X182" i="48" a="1"/>
  <c r="X182" i="48" s="1"/>
  <c r="V182" i="48" s="1" a="1"/>
  <c r="V182" i="48" s="1"/>
  <c r="X183" i="48" a="1"/>
  <c r="X183" i="48" s="1"/>
  <c r="V183" i="48" s="1" a="1"/>
  <c r="V183" i="48" s="1"/>
  <c r="X184" i="48" a="1"/>
  <c r="X184" i="48" s="1"/>
  <c r="V184" i="48" s="1" a="1"/>
  <c r="V184" i="48" s="1"/>
  <c r="X185" i="48" a="1"/>
  <c r="X185" i="48" s="1"/>
  <c r="V185" i="48" s="1" a="1"/>
  <c r="V185" i="48" s="1"/>
  <c r="X186" i="48" a="1"/>
  <c r="X186" i="48" s="1"/>
  <c r="V186" i="48" s="1" a="1"/>
  <c r="V186" i="48" s="1"/>
  <c r="X187" i="48" a="1"/>
  <c r="X187" i="48" s="1"/>
  <c r="V187" i="48" s="1" a="1"/>
  <c r="V187" i="48" s="1"/>
  <c r="X188" i="48" a="1"/>
  <c r="X188" i="48" s="1"/>
  <c r="V188" i="48" s="1" a="1"/>
  <c r="V188" i="48" s="1"/>
  <c r="X189" i="48" a="1"/>
  <c r="X189" i="48" s="1"/>
  <c r="V189" i="48" s="1" a="1"/>
  <c r="V189" i="48" s="1"/>
  <c r="X190" i="48" a="1"/>
  <c r="X190" i="48" s="1"/>
  <c r="V190" i="48" s="1" a="1"/>
  <c r="V190" i="48" s="1"/>
  <c r="X191" i="48" a="1"/>
  <c r="X191" i="48" s="1"/>
  <c r="V191" i="48" s="1" a="1"/>
  <c r="V191" i="48" s="1"/>
  <c r="X192" i="48" a="1"/>
  <c r="X192" i="48" s="1"/>
  <c r="V192" i="48" s="1" a="1"/>
  <c r="V192" i="48" s="1"/>
  <c r="X193" i="48" a="1"/>
  <c r="X193" i="48" s="1"/>
  <c r="V193" i="48" s="1" a="1"/>
  <c r="V193" i="48" s="1"/>
  <c r="X194" i="48" a="1"/>
  <c r="X194" i="48" s="1"/>
  <c r="V194" i="48" s="1" a="1"/>
  <c r="V194" i="48" s="1"/>
  <c r="X195" i="48" a="1"/>
  <c r="X195" i="48" s="1"/>
  <c r="V195" i="48" s="1" a="1"/>
  <c r="V195" i="48" s="1"/>
  <c r="X196" i="48" a="1"/>
  <c r="X196" i="48" s="1"/>
  <c r="V196" i="48" s="1" a="1"/>
  <c r="V196" i="48" s="1"/>
  <c r="X197" i="48" a="1"/>
  <c r="X197" i="48" s="1"/>
  <c r="V197" i="48" s="1" a="1"/>
  <c r="V197" i="48" s="1"/>
  <c r="X198" i="48" a="1"/>
  <c r="X198" i="48" s="1"/>
  <c r="V198" i="48" s="1" a="1"/>
  <c r="V198" i="48" s="1"/>
  <c r="X199" i="48" a="1"/>
  <c r="X199" i="48" s="1"/>
  <c r="V199" i="48" s="1" a="1"/>
  <c r="V199" i="48" s="1"/>
  <c r="X200" i="48" a="1"/>
  <c r="X200" i="48" s="1"/>
  <c r="V200" i="48" s="1" a="1"/>
  <c r="V200" i="48" s="1"/>
  <c r="X201" i="48" a="1"/>
  <c r="X201" i="48" s="1"/>
  <c r="V201" i="48" s="1" a="1"/>
  <c r="V201" i="48" s="1"/>
  <c r="X202" i="48" a="1"/>
  <c r="X202" i="48" s="1"/>
  <c r="V202" i="48" s="1" a="1"/>
  <c r="V202" i="48" s="1"/>
  <c r="X203" i="48" a="1"/>
  <c r="X203" i="48" s="1"/>
  <c r="V203" i="48" s="1" a="1"/>
  <c r="V203" i="48" s="1"/>
  <c r="X204" i="48" a="1"/>
  <c r="X204" i="48" s="1"/>
  <c r="V204" i="48" s="1" a="1"/>
  <c r="V204" i="48" s="1"/>
  <c r="X205" i="48" a="1"/>
  <c r="X205" i="48" s="1"/>
  <c r="V205" i="48" s="1" a="1"/>
  <c r="V205" i="48" s="1"/>
  <c r="X206" i="48" a="1"/>
  <c r="X206" i="48" s="1"/>
  <c r="V206" i="48" s="1" a="1"/>
  <c r="V206" i="48" s="1"/>
  <c r="X207" i="48" a="1"/>
  <c r="X207" i="48" s="1"/>
  <c r="V207" i="48" s="1" a="1"/>
  <c r="V207" i="48" s="1"/>
  <c r="X208" i="48" a="1"/>
  <c r="X208" i="48" s="1"/>
  <c r="V208" i="48" s="1" a="1"/>
  <c r="V208" i="48" s="1"/>
  <c r="X209" i="48" a="1"/>
  <c r="X209" i="48" s="1"/>
  <c r="V209" i="48" s="1" a="1"/>
  <c r="V209" i="48" s="1"/>
  <c r="X210" i="48" a="1"/>
  <c r="X210" i="48" s="1"/>
  <c r="V210" i="48" s="1" a="1"/>
  <c r="V210" i="48" s="1"/>
  <c r="X211" i="48" a="1"/>
  <c r="X211" i="48" s="1"/>
  <c r="V211" i="48" s="1" a="1"/>
  <c r="V211" i="48" s="1"/>
  <c r="X212" i="48" a="1"/>
  <c r="X212" i="48" s="1"/>
  <c r="V212" i="48" s="1" a="1"/>
  <c r="V212" i="48" s="1"/>
  <c r="X213" i="48" a="1"/>
  <c r="X213" i="48" s="1"/>
  <c r="V213" i="48" s="1" a="1"/>
  <c r="V213" i="48" s="1"/>
  <c r="X214" i="48" a="1"/>
  <c r="X214" i="48" s="1"/>
  <c r="V214" i="48" s="1" a="1"/>
  <c r="V214" i="48" s="1"/>
  <c r="X215" i="48" a="1"/>
  <c r="X215" i="48" s="1"/>
  <c r="V215" i="48" s="1" a="1"/>
  <c r="V215" i="48" s="1"/>
  <c r="X216" i="48" a="1"/>
  <c r="X216" i="48" s="1"/>
  <c r="V216" i="48" s="1" a="1"/>
  <c r="V216" i="48" s="1"/>
  <c r="X217" i="48" a="1"/>
  <c r="X217" i="48" s="1"/>
  <c r="V217" i="48" s="1" a="1"/>
  <c r="V217" i="48" s="1"/>
  <c r="X218" i="48" a="1"/>
  <c r="X218" i="48" s="1"/>
  <c r="V218" i="48" s="1" a="1"/>
  <c r="V218" i="48" s="1"/>
  <c r="X219" i="48" a="1"/>
  <c r="X219" i="48" s="1"/>
  <c r="V219" i="48" s="1" a="1"/>
  <c r="V219" i="48" s="1"/>
  <c r="X220" i="48" a="1"/>
  <c r="X220" i="48" s="1"/>
  <c r="V220" i="48" s="1" a="1"/>
  <c r="V220" i="48" s="1"/>
  <c r="X221" i="48" a="1"/>
  <c r="X221" i="48" s="1"/>
  <c r="V221" i="48" s="1" a="1"/>
  <c r="V221" i="48" s="1"/>
  <c r="X222" i="48" a="1"/>
  <c r="X222" i="48" s="1"/>
  <c r="V222" i="48" s="1" a="1"/>
  <c r="V222" i="48" s="1"/>
  <c r="X223" i="48" a="1"/>
  <c r="X223" i="48" s="1"/>
  <c r="V223" i="48" s="1" a="1"/>
  <c r="V223" i="48" s="1"/>
  <c r="X224" i="48" a="1"/>
  <c r="X224" i="48" s="1"/>
  <c r="V224" i="48" s="1" a="1"/>
  <c r="V224" i="48" s="1"/>
  <c r="X225" i="48" a="1"/>
  <c r="X225" i="48" s="1"/>
  <c r="V225" i="48" s="1" a="1"/>
  <c r="V225" i="48" s="1"/>
  <c r="X226" i="48" a="1"/>
  <c r="X226" i="48" s="1"/>
  <c r="V226" i="48" s="1" a="1"/>
  <c r="V226" i="48" s="1"/>
  <c r="X227" i="48" a="1"/>
  <c r="X227" i="48" s="1"/>
  <c r="V227" i="48" s="1" a="1"/>
  <c r="V227" i="48" s="1"/>
  <c r="X228" i="48" a="1"/>
  <c r="X228" i="48" s="1"/>
  <c r="V228" i="48" s="1" a="1"/>
  <c r="V228" i="48" s="1"/>
  <c r="X229" i="48" a="1"/>
  <c r="X229" i="48" s="1"/>
  <c r="V229" i="48" s="1" a="1"/>
  <c r="V229" i="48" s="1"/>
  <c r="X230" i="48" a="1"/>
  <c r="X230" i="48" s="1"/>
  <c r="V230" i="48" s="1" a="1"/>
  <c r="V230" i="48" s="1"/>
  <c r="X231" i="48" a="1"/>
  <c r="X231" i="48" s="1"/>
  <c r="V231" i="48" s="1" a="1"/>
  <c r="V231" i="48" s="1"/>
  <c r="X232" i="48" a="1"/>
  <c r="X232" i="48" s="1"/>
  <c r="V232" i="48" s="1" a="1"/>
  <c r="V232" i="48" s="1"/>
  <c r="X233" i="48" a="1"/>
  <c r="X233" i="48" s="1"/>
  <c r="V233" i="48" s="1" a="1"/>
  <c r="V233" i="48" s="1"/>
  <c r="X234" i="48" a="1"/>
  <c r="X234" i="48" s="1"/>
  <c r="V234" i="48" s="1" a="1"/>
  <c r="V234" i="48" s="1"/>
  <c r="X235" i="48" a="1"/>
  <c r="X235" i="48" s="1"/>
  <c r="V235" i="48" s="1" a="1"/>
  <c r="V235" i="48" s="1"/>
  <c r="X236" i="48" a="1"/>
  <c r="X236" i="48" s="1"/>
  <c r="V236" i="48" s="1" a="1"/>
  <c r="V236" i="48" s="1"/>
  <c r="X237" i="48" a="1"/>
  <c r="X237" i="48" s="1"/>
  <c r="V237" i="48" s="1" a="1"/>
  <c r="V237" i="48" s="1"/>
  <c r="X238" i="48" a="1"/>
  <c r="X238" i="48" s="1"/>
  <c r="V238" i="48" s="1" a="1"/>
  <c r="V238" i="48" s="1"/>
  <c r="X239" i="48" a="1"/>
  <c r="X239" i="48" s="1"/>
  <c r="V239" i="48" s="1" a="1"/>
  <c r="V239" i="48" s="1"/>
  <c r="X240" i="48" a="1"/>
  <c r="X240" i="48" s="1"/>
  <c r="V240" i="48" s="1" a="1"/>
  <c r="V240" i="48" s="1"/>
  <c r="X241" i="48" a="1"/>
  <c r="X241" i="48" s="1"/>
  <c r="V241" i="48" s="1" a="1"/>
  <c r="V241" i="48" s="1"/>
  <c r="X242" i="48" a="1"/>
  <c r="X242" i="48" s="1"/>
  <c r="V242" i="48" s="1" a="1"/>
  <c r="V242" i="48" s="1"/>
  <c r="X243" i="48" a="1"/>
  <c r="X243" i="48" s="1"/>
  <c r="V243" i="48" s="1" a="1"/>
  <c r="V243" i="48" s="1"/>
  <c r="X244" i="48" a="1"/>
  <c r="X244" i="48" s="1"/>
  <c r="V244" i="48" s="1" a="1"/>
  <c r="V244" i="48" s="1"/>
  <c r="X245" i="48" a="1"/>
  <c r="X245" i="48" s="1"/>
  <c r="V245" i="48" s="1" a="1"/>
  <c r="V245" i="48" s="1"/>
  <c r="X246" i="48" a="1"/>
  <c r="X246" i="48" s="1"/>
  <c r="V246" i="48" s="1" a="1"/>
  <c r="V246" i="48" s="1"/>
  <c r="X247" i="48" a="1"/>
  <c r="X247" i="48" s="1"/>
  <c r="V247" i="48" s="1" a="1"/>
  <c r="V247" i="48" s="1"/>
  <c r="X248" i="48" a="1"/>
  <c r="X248" i="48" s="1"/>
  <c r="V248" i="48" s="1" a="1"/>
  <c r="V248" i="48" s="1"/>
  <c r="X249" i="48" a="1"/>
  <c r="X249" i="48" s="1"/>
  <c r="V249" i="48" s="1" a="1"/>
  <c r="V249" i="48" s="1"/>
  <c r="X250" i="48" a="1"/>
  <c r="X250" i="48" s="1"/>
  <c r="V250" i="48" s="1" a="1"/>
  <c r="V250" i="48" s="1"/>
  <c r="X251" i="48" a="1"/>
  <c r="X251" i="48" s="1"/>
  <c r="V251" i="48" s="1" a="1"/>
  <c r="V251" i="48" s="1"/>
  <c r="X252" i="48" a="1"/>
  <c r="X252" i="48" s="1"/>
  <c r="V252" i="48" s="1" a="1"/>
  <c r="V252" i="48" s="1"/>
  <c r="X253" i="48" a="1"/>
  <c r="X253" i="48" s="1"/>
  <c r="V253" i="48" s="1" a="1"/>
  <c r="V253" i="48" s="1"/>
  <c r="X254" i="48" a="1"/>
  <c r="X254" i="48" s="1"/>
  <c r="V254" i="48" s="1" a="1"/>
  <c r="V254" i="48" s="1"/>
  <c r="X255" i="48" a="1"/>
  <c r="X255" i="48" s="1"/>
  <c r="V255" i="48" s="1" a="1"/>
  <c r="V255" i="48" s="1"/>
  <c r="X256" i="48" a="1"/>
  <c r="X256" i="48" s="1"/>
  <c r="V256" i="48" s="1" a="1"/>
  <c r="V256" i="48" s="1"/>
  <c r="X257" i="48" a="1"/>
  <c r="X257" i="48" s="1"/>
  <c r="V257" i="48" s="1" a="1"/>
  <c r="V257" i="48" s="1"/>
  <c r="X258" i="48" a="1"/>
  <c r="X258" i="48" s="1"/>
  <c r="V258" i="48" s="1" a="1"/>
  <c r="V258" i="48" s="1"/>
  <c r="X259" i="48" a="1"/>
  <c r="X259" i="48" s="1"/>
  <c r="V259" i="48" s="1" a="1"/>
  <c r="V259" i="48" s="1"/>
  <c r="X260" i="48" a="1"/>
  <c r="X260" i="48" s="1"/>
  <c r="V260" i="48" s="1" a="1"/>
  <c r="V260" i="48" s="1"/>
  <c r="X261" i="48" a="1"/>
  <c r="X261" i="48" s="1"/>
  <c r="V261" i="48" s="1" a="1"/>
  <c r="V261" i="48" s="1"/>
  <c r="X262" i="48" a="1"/>
  <c r="X262" i="48" s="1"/>
  <c r="V262" i="48" s="1" a="1"/>
  <c r="V262" i="48" s="1"/>
  <c r="X263" i="48" a="1"/>
  <c r="X263" i="48" s="1"/>
  <c r="V263" i="48" s="1" a="1"/>
  <c r="V263" i="48" s="1"/>
  <c r="X264" i="48" a="1"/>
  <c r="X264" i="48" s="1"/>
  <c r="V264" i="48" s="1" a="1"/>
  <c r="V264" i="48" s="1"/>
  <c r="X265" i="48" a="1"/>
  <c r="X265" i="48" s="1"/>
  <c r="V265" i="48" s="1" a="1"/>
  <c r="V265" i="48" s="1"/>
  <c r="X266" i="48" a="1"/>
  <c r="X266" i="48" s="1"/>
  <c r="V266" i="48" s="1" a="1"/>
  <c r="V266" i="48" s="1"/>
  <c r="X267" i="48" a="1"/>
  <c r="X267" i="48" s="1"/>
  <c r="V267" i="48" s="1" a="1"/>
  <c r="V267" i="48" s="1"/>
  <c r="X268" i="48" a="1"/>
  <c r="X268" i="48" s="1"/>
  <c r="V268" i="48" s="1" a="1"/>
  <c r="V268" i="48" s="1"/>
  <c r="X269" i="48" a="1"/>
  <c r="X269" i="48" s="1"/>
  <c r="V269" i="48" s="1" a="1"/>
  <c r="V269" i="48" s="1"/>
  <c r="X270" i="48" a="1"/>
  <c r="X270" i="48" s="1"/>
  <c r="V270" i="48" s="1" a="1"/>
  <c r="V270" i="48" s="1"/>
  <c r="X271" i="48" a="1"/>
  <c r="X271" i="48" s="1"/>
  <c r="V271" i="48" s="1" a="1"/>
  <c r="V271" i="48" s="1"/>
  <c r="X272" i="48" a="1"/>
  <c r="X272" i="48" s="1"/>
  <c r="V272" i="48" s="1" a="1"/>
  <c r="V272" i="48" s="1"/>
  <c r="X273" i="48" a="1"/>
  <c r="X273" i="48" s="1"/>
  <c r="V273" i="48" s="1" a="1"/>
  <c r="V273" i="48" s="1"/>
  <c r="X274" i="48" a="1"/>
  <c r="X274" i="48" s="1"/>
  <c r="V274" i="48" s="1" a="1"/>
  <c r="V274" i="48" s="1"/>
  <c r="X275" i="48" a="1"/>
  <c r="X275" i="48" s="1"/>
  <c r="V275" i="48" s="1" a="1"/>
  <c r="V275" i="48" s="1"/>
  <c r="X276" i="48" a="1"/>
  <c r="X276" i="48" s="1"/>
  <c r="V276" i="48" s="1" a="1"/>
  <c r="V276" i="48" s="1"/>
  <c r="X277" i="48" a="1"/>
  <c r="X277" i="48" s="1"/>
  <c r="V277" i="48" s="1" a="1"/>
  <c r="V277" i="48" s="1"/>
  <c r="X278" i="48" a="1"/>
  <c r="X278" i="48" s="1"/>
  <c r="V278" i="48" s="1" a="1"/>
  <c r="V278" i="48" s="1"/>
  <c r="X279" i="48" a="1"/>
  <c r="X279" i="48" s="1"/>
  <c r="V279" i="48" s="1" a="1"/>
  <c r="V279" i="48" s="1"/>
  <c r="X280" i="48" a="1"/>
  <c r="X280" i="48" s="1"/>
  <c r="V280" i="48" s="1" a="1"/>
  <c r="V280" i="48" s="1"/>
  <c r="X281" i="48" a="1"/>
  <c r="X281" i="48" s="1"/>
  <c r="V281" i="48" s="1" a="1"/>
  <c r="V281" i="48" s="1"/>
  <c r="X282" i="48" a="1"/>
  <c r="X282" i="48" s="1"/>
  <c r="V282" i="48" s="1" a="1"/>
  <c r="V282" i="48" s="1"/>
  <c r="X283" i="48" a="1"/>
  <c r="X283" i="48" s="1"/>
  <c r="V283" i="48" s="1" a="1"/>
  <c r="V283" i="48" s="1"/>
  <c r="X284" i="48" a="1"/>
  <c r="X284" i="48" s="1"/>
  <c r="V284" i="48" s="1" a="1"/>
  <c r="V284" i="48" s="1"/>
  <c r="X285" i="48" a="1"/>
  <c r="X285" i="48" s="1"/>
  <c r="V285" i="48" s="1" a="1"/>
  <c r="V285" i="48" s="1"/>
  <c r="X286" i="48" a="1"/>
  <c r="X286" i="48" s="1"/>
  <c r="V286" i="48" s="1" a="1"/>
  <c r="V286" i="48" s="1"/>
  <c r="X287" i="48" a="1"/>
  <c r="X287" i="48" s="1"/>
  <c r="V287" i="48" s="1" a="1"/>
  <c r="V287" i="48" s="1"/>
  <c r="X288" i="48" a="1"/>
  <c r="X288" i="48" s="1"/>
  <c r="V288" i="48" s="1" a="1"/>
  <c r="V288" i="48" s="1"/>
  <c r="X289" i="48" a="1"/>
  <c r="X289" i="48" s="1"/>
  <c r="V289" i="48" s="1" a="1"/>
  <c r="V289" i="48" s="1"/>
  <c r="X290" i="48" a="1"/>
  <c r="X290" i="48" s="1"/>
  <c r="V290" i="48" s="1" a="1"/>
  <c r="V290" i="48" s="1"/>
  <c r="X291" i="48" a="1"/>
  <c r="X291" i="48" s="1"/>
  <c r="V291" i="48" s="1" a="1"/>
  <c r="V291" i="48" s="1"/>
  <c r="X292" i="48" a="1"/>
  <c r="X292" i="48" s="1"/>
  <c r="V292" i="48" s="1" a="1"/>
  <c r="V292" i="48" s="1"/>
  <c r="X293" i="48" a="1"/>
  <c r="X293" i="48" s="1"/>
  <c r="V293" i="48" s="1" a="1"/>
  <c r="V293" i="48" s="1"/>
  <c r="X294" i="48" a="1"/>
  <c r="X294" i="48" s="1"/>
  <c r="V294" i="48" s="1" a="1"/>
  <c r="V294" i="48" s="1"/>
  <c r="X295" i="48" a="1"/>
  <c r="X295" i="48" s="1"/>
  <c r="V295" i="48" s="1" a="1"/>
  <c r="V295" i="48" s="1"/>
  <c r="X296" i="48" a="1"/>
  <c r="X296" i="48" s="1"/>
  <c r="V296" i="48" s="1" a="1"/>
  <c r="V296" i="48" s="1"/>
  <c r="X297" i="48" a="1"/>
  <c r="X297" i="48" s="1"/>
  <c r="V297" i="48" s="1" a="1"/>
  <c r="V297" i="48" s="1"/>
  <c r="X298" i="48" a="1"/>
  <c r="X298" i="48" s="1"/>
  <c r="V298" i="48" s="1" a="1"/>
  <c r="V298" i="48" s="1"/>
  <c r="X299" i="48" a="1"/>
  <c r="X299" i="48" s="1"/>
  <c r="V299" i="48" s="1" a="1"/>
  <c r="V299" i="48" s="1"/>
  <c r="X300" i="48" a="1"/>
  <c r="X300" i="48" s="1"/>
  <c r="V300" i="48" s="1" a="1"/>
  <c r="V300" i="48" s="1"/>
  <c r="X301" i="48" a="1"/>
  <c r="X301" i="48" s="1"/>
  <c r="V301" i="48" s="1" a="1"/>
  <c r="V301" i="48" s="1"/>
  <c r="X302" i="48" a="1"/>
  <c r="X302" i="48" s="1"/>
  <c r="V302" i="48" s="1" a="1"/>
  <c r="V302" i="48" s="1"/>
  <c r="X303" i="48" a="1"/>
  <c r="X303" i="48" s="1"/>
  <c r="V303" i="48" s="1" a="1"/>
  <c r="V303" i="48" s="1"/>
  <c r="X304" i="48" a="1"/>
  <c r="X304" i="48" s="1"/>
  <c r="V304" i="48" s="1" a="1"/>
  <c r="V304" i="48" s="1"/>
  <c r="X305" i="48" a="1"/>
  <c r="X305" i="48" s="1"/>
  <c r="V305" i="48" s="1" a="1"/>
  <c r="V305" i="48" s="1"/>
  <c r="X306" i="48" a="1"/>
  <c r="X306" i="48" s="1"/>
  <c r="V306" i="48" s="1" a="1"/>
  <c r="V306" i="48" s="1"/>
  <c r="X307" i="48" a="1"/>
  <c r="X307" i="48" s="1"/>
  <c r="V307" i="48" s="1" a="1"/>
  <c r="V307" i="48" s="1"/>
  <c r="X308" i="48" a="1"/>
  <c r="X308" i="48" s="1"/>
  <c r="V308" i="48" s="1" a="1"/>
  <c r="V308" i="48" s="1"/>
  <c r="X309" i="48" a="1"/>
  <c r="X309" i="48" s="1"/>
  <c r="V309" i="48" s="1" a="1"/>
  <c r="V309" i="48" s="1"/>
  <c r="X310" i="48" a="1"/>
  <c r="X310" i="48" s="1"/>
  <c r="V310" i="48" s="1" a="1"/>
  <c r="V310" i="48" s="1"/>
  <c r="X311" i="48" a="1"/>
  <c r="X311" i="48" s="1"/>
  <c r="V311" i="48" s="1" a="1"/>
  <c r="V311" i="48" s="1"/>
  <c r="X312" i="48" a="1"/>
  <c r="X312" i="48" s="1"/>
  <c r="V312" i="48" s="1" a="1"/>
  <c r="V312" i="48" s="1"/>
  <c r="X313" i="48" a="1"/>
  <c r="X313" i="48" s="1"/>
  <c r="V313" i="48" s="1" a="1"/>
  <c r="V313" i="48" s="1"/>
  <c r="X314" i="48" a="1"/>
  <c r="X314" i="48" s="1"/>
  <c r="V314" i="48" s="1" a="1"/>
  <c r="V314" i="48" s="1"/>
  <c r="X315" i="48" a="1"/>
  <c r="X315" i="48" s="1"/>
  <c r="V315" i="48" s="1" a="1"/>
  <c r="V315" i="48" s="1"/>
  <c r="X316" i="48" a="1"/>
  <c r="X316" i="48" s="1"/>
  <c r="V316" i="48" s="1" a="1"/>
  <c r="V316" i="48" s="1"/>
  <c r="X317" i="48" a="1"/>
  <c r="X317" i="48" s="1"/>
  <c r="V317" i="48" s="1" a="1"/>
  <c r="V317" i="48" s="1"/>
  <c r="X318" i="48" a="1"/>
  <c r="X318" i="48" s="1"/>
  <c r="V318" i="48" s="1" a="1"/>
  <c r="V318" i="48" s="1"/>
  <c r="X319" i="48" a="1"/>
  <c r="X319" i="48" s="1"/>
  <c r="V319" i="48" s="1" a="1"/>
  <c r="V319" i="48" s="1"/>
  <c r="X320" i="48" a="1"/>
  <c r="X320" i="48" s="1"/>
  <c r="V320" i="48" s="1" a="1"/>
  <c r="V320" i="48" s="1"/>
  <c r="X321" i="48" a="1"/>
  <c r="X321" i="48" s="1"/>
  <c r="V321" i="48" s="1" a="1"/>
  <c r="V321" i="48" s="1"/>
  <c r="X322" i="48" a="1"/>
  <c r="X322" i="48" s="1"/>
  <c r="V322" i="48" s="1" a="1"/>
  <c r="V322" i="48" s="1"/>
  <c r="X323" i="48" a="1"/>
  <c r="X323" i="48" s="1"/>
  <c r="V323" i="48" s="1" a="1"/>
  <c r="V323" i="48" s="1"/>
  <c r="X324" i="48" a="1"/>
  <c r="X324" i="48" s="1"/>
  <c r="V324" i="48" s="1" a="1"/>
  <c r="V324" i="48" s="1"/>
  <c r="X325" i="48" a="1"/>
  <c r="X325" i="48" s="1"/>
  <c r="V325" i="48" s="1" a="1"/>
  <c r="V325" i="48" s="1"/>
  <c r="X326" i="48" a="1"/>
  <c r="X326" i="48" s="1"/>
  <c r="V326" i="48" s="1" a="1"/>
  <c r="V326" i="48" s="1"/>
  <c r="X327" i="48" a="1"/>
  <c r="X327" i="48" s="1"/>
  <c r="V327" i="48" s="1" a="1"/>
  <c r="V327" i="48" s="1"/>
  <c r="X328" i="48" a="1"/>
  <c r="X328" i="48" s="1"/>
  <c r="V328" i="48" s="1" a="1"/>
  <c r="V328" i="48" s="1"/>
  <c r="X329" i="48" a="1"/>
  <c r="X329" i="48" s="1"/>
  <c r="V329" i="48" s="1" a="1"/>
  <c r="V329" i="48" s="1"/>
  <c r="X330" i="48" a="1"/>
  <c r="X330" i="48" s="1"/>
  <c r="V330" i="48" s="1" a="1"/>
  <c r="V330" i="48" s="1"/>
  <c r="X331" i="48" a="1"/>
  <c r="X331" i="48" s="1"/>
  <c r="V331" i="48" s="1" a="1"/>
  <c r="V331" i="48" s="1"/>
  <c r="X332" i="48" a="1"/>
  <c r="X332" i="48" s="1"/>
  <c r="V332" i="48" s="1" a="1"/>
  <c r="V332" i="48" s="1"/>
  <c r="X333" i="48" a="1"/>
  <c r="X333" i="48" s="1"/>
  <c r="V333" i="48" s="1" a="1"/>
  <c r="V333" i="48" s="1"/>
  <c r="X334" i="48" a="1"/>
  <c r="X334" i="48" s="1"/>
  <c r="V334" i="48" s="1" a="1"/>
  <c r="V334" i="48" s="1"/>
  <c r="X335" i="48" a="1"/>
  <c r="X335" i="48" s="1"/>
  <c r="V335" i="48" s="1" a="1"/>
  <c r="V335" i="48" s="1"/>
  <c r="X336" i="48" a="1"/>
  <c r="X336" i="48" s="1"/>
  <c r="V336" i="48" s="1" a="1"/>
  <c r="V336" i="48" s="1"/>
  <c r="X337" i="48" a="1"/>
  <c r="X337" i="48" s="1"/>
  <c r="V337" i="48" s="1" a="1"/>
  <c r="V337" i="48" s="1"/>
  <c r="X338" i="48" a="1"/>
  <c r="X338" i="48" s="1"/>
  <c r="V338" i="48" s="1" a="1"/>
  <c r="V338" i="48" s="1"/>
  <c r="X339" i="48" a="1"/>
  <c r="X339" i="48" s="1"/>
  <c r="V339" i="48" s="1" a="1"/>
  <c r="V339" i="48" s="1"/>
  <c r="X340" i="48" a="1"/>
  <c r="X340" i="48" s="1"/>
  <c r="V340" i="48" s="1" a="1"/>
  <c r="V340" i="48" s="1"/>
  <c r="X341" i="48" a="1"/>
  <c r="X341" i="48" s="1"/>
  <c r="V341" i="48" s="1" a="1"/>
  <c r="V341" i="48" s="1"/>
  <c r="X342" i="48" a="1"/>
  <c r="X342" i="48" s="1"/>
  <c r="V342" i="48" s="1" a="1"/>
  <c r="V342" i="48" s="1"/>
  <c r="X343" i="48" a="1"/>
  <c r="X343" i="48" s="1"/>
  <c r="V343" i="48" s="1" a="1"/>
  <c r="V343" i="48" s="1"/>
  <c r="X344" i="48" a="1"/>
  <c r="X344" i="48" s="1"/>
  <c r="V344" i="48" s="1" a="1"/>
  <c r="V344" i="48" s="1"/>
  <c r="X345" i="48" a="1"/>
  <c r="X345" i="48" s="1"/>
  <c r="V345" i="48" s="1" a="1"/>
  <c r="V345" i="48" s="1"/>
  <c r="X346" i="48" a="1"/>
  <c r="X346" i="48" s="1"/>
  <c r="V346" i="48" s="1" a="1"/>
  <c r="V346" i="48" s="1"/>
  <c r="X347" i="48" a="1"/>
  <c r="X347" i="48" s="1"/>
  <c r="V347" i="48" s="1" a="1"/>
  <c r="V347" i="48" s="1"/>
  <c r="X348" i="48" a="1"/>
  <c r="X348" i="48" s="1"/>
  <c r="V348" i="48" s="1" a="1"/>
  <c r="V348" i="48" s="1"/>
  <c r="X349" i="48" a="1"/>
  <c r="X349" i="48" s="1"/>
  <c r="V349" i="48" s="1" a="1"/>
  <c r="V349" i="48" s="1"/>
  <c r="X350" i="48" a="1"/>
  <c r="X350" i="48" s="1"/>
  <c r="V350" i="48" s="1" a="1"/>
  <c r="V350" i="48" s="1"/>
  <c r="X351" i="48" a="1"/>
  <c r="X351" i="48" s="1"/>
  <c r="V351" i="48" s="1" a="1"/>
  <c r="V351" i="48" s="1"/>
  <c r="X352" i="48" a="1"/>
  <c r="X352" i="48" s="1"/>
  <c r="V352" i="48" s="1" a="1"/>
  <c r="V352" i="48" s="1"/>
  <c r="X353" i="48" a="1"/>
  <c r="X353" i="48" s="1"/>
  <c r="V353" i="48" s="1" a="1"/>
  <c r="V353" i="48" s="1"/>
  <c r="X354" i="48" a="1"/>
  <c r="X354" i="48" s="1"/>
  <c r="V354" i="48" s="1" a="1"/>
  <c r="V354" i="48" s="1"/>
  <c r="X355" i="48" a="1"/>
  <c r="X355" i="48" s="1"/>
  <c r="V355" i="48" s="1" a="1"/>
  <c r="V355" i="48" s="1"/>
  <c r="X356" i="48" a="1"/>
  <c r="X356" i="48" s="1"/>
  <c r="V356" i="48" s="1" a="1"/>
  <c r="V356" i="48" s="1"/>
  <c r="X357" i="48" a="1"/>
  <c r="X357" i="48" s="1"/>
  <c r="V357" i="48" s="1" a="1"/>
  <c r="V357" i="48" s="1"/>
  <c r="X358" i="48" a="1"/>
  <c r="X358" i="48" s="1"/>
  <c r="V358" i="48" s="1" a="1"/>
  <c r="V358" i="48" s="1"/>
  <c r="X359" i="48" a="1"/>
  <c r="X359" i="48" s="1"/>
  <c r="V359" i="48" s="1" a="1"/>
  <c r="V359" i="48" s="1"/>
  <c r="X360" i="48" a="1"/>
  <c r="X360" i="48" s="1"/>
  <c r="V360" i="48" s="1" a="1"/>
  <c r="V360" i="48" s="1"/>
  <c r="X361" i="48" a="1"/>
  <c r="X361" i="48" s="1"/>
  <c r="V361" i="48" s="1" a="1"/>
  <c r="V361" i="48" s="1"/>
  <c r="X362" i="48" a="1"/>
  <c r="X362" i="48" s="1"/>
  <c r="V362" i="48" s="1" a="1"/>
  <c r="V362" i="48" s="1"/>
  <c r="X363" i="48" a="1"/>
  <c r="X363" i="48" s="1"/>
  <c r="V363" i="48" s="1" a="1"/>
  <c r="V363" i="48" s="1"/>
  <c r="X364" i="48" a="1"/>
  <c r="X364" i="48" s="1"/>
  <c r="V364" i="48" s="1" a="1"/>
  <c r="V364" i="48" s="1"/>
  <c r="X365" i="48" a="1"/>
  <c r="X365" i="48" s="1"/>
  <c r="V365" i="48" s="1" a="1"/>
  <c r="V365" i="48" s="1"/>
  <c r="X366" i="48" a="1"/>
  <c r="X366" i="48" s="1"/>
  <c r="V366" i="48" s="1" a="1"/>
  <c r="V366" i="48" s="1"/>
  <c r="X367" i="48" a="1"/>
  <c r="X367" i="48" s="1"/>
  <c r="V367" i="48" s="1" a="1"/>
  <c r="V367" i="48" s="1"/>
  <c r="X368" i="48" a="1"/>
  <c r="X368" i="48" s="1"/>
  <c r="V368" i="48" s="1" a="1"/>
  <c r="V368" i="48" s="1"/>
  <c r="X369" i="48" a="1"/>
  <c r="X369" i="48" s="1"/>
  <c r="V369" i="48" s="1" a="1"/>
  <c r="V369" i="48" s="1"/>
  <c r="X370" i="48" a="1"/>
  <c r="X370" i="48" s="1"/>
  <c r="V370" i="48" s="1" a="1"/>
  <c r="V370" i="48" s="1"/>
  <c r="X371" i="48" a="1"/>
  <c r="X371" i="48" s="1"/>
  <c r="V371" i="48" s="1" a="1"/>
  <c r="V371" i="48" s="1"/>
  <c r="X372" i="48" a="1"/>
  <c r="X372" i="48" s="1"/>
  <c r="V372" i="48" s="1" a="1"/>
  <c r="V372" i="48" s="1"/>
  <c r="X373" i="48" a="1"/>
  <c r="X373" i="48" s="1"/>
  <c r="V373" i="48" s="1" a="1"/>
  <c r="V373" i="48" s="1"/>
  <c r="X374" i="48" a="1"/>
  <c r="X374" i="48" s="1"/>
  <c r="V374" i="48" s="1" a="1"/>
  <c r="V374" i="48" s="1"/>
  <c r="X375" i="48" a="1"/>
  <c r="X375" i="48" s="1"/>
  <c r="V375" i="48" s="1" a="1"/>
  <c r="V375" i="48" s="1"/>
  <c r="X376" i="48" a="1"/>
  <c r="X376" i="48" s="1"/>
  <c r="V376" i="48" s="1" a="1"/>
  <c r="V376" i="48" s="1"/>
  <c r="X377" i="48" a="1"/>
  <c r="X377" i="48" s="1"/>
  <c r="V377" i="48" s="1" a="1"/>
  <c r="V377" i="48" s="1"/>
  <c r="X378" i="48" a="1"/>
  <c r="X378" i="48" s="1"/>
  <c r="V378" i="48" s="1" a="1"/>
  <c r="V378" i="48" s="1"/>
  <c r="X379" i="48" a="1"/>
  <c r="X379" i="48" s="1"/>
  <c r="V379" i="48" s="1" a="1"/>
  <c r="V379" i="48" s="1"/>
  <c r="X380" i="48" a="1"/>
  <c r="X380" i="48" s="1"/>
  <c r="V380" i="48" s="1" a="1"/>
  <c r="V380" i="48" s="1"/>
  <c r="X381" i="48" a="1"/>
  <c r="X381" i="48" s="1"/>
  <c r="V381" i="48" s="1" a="1"/>
  <c r="V381" i="48" s="1"/>
  <c r="X382" i="48" a="1"/>
  <c r="X382" i="48" s="1"/>
  <c r="V382" i="48" s="1" a="1"/>
  <c r="V382" i="48" s="1"/>
  <c r="X383" i="48" a="1"/>
  <c r="X383" i="48" s="1"/>
  <c r="V383" i="48" s="1" a="1"/>
  <c r="V383" i="48" s="1"/>
  <c r="X384" i="48" a="1"/>
  <c r="X384" i="48" s="1"/>
  <c r="V384" i="48" s="1" a="1"/>
  <c r="V384" i="48" s="1"/>
  <c r="X385" i="48" a="1"/>
  <c r="X385" i="48" s="1"/>
  <c r="V385" i="48" s="1" a="1"/>
  <c r="V385" i="48" s="1"/>
  <c r="X386" i="48" a="1"/>
  <c r="X386" i="48" s="1"/>
  <c r="V386" i="48" s="1" a="1"/>
  <c r="V386" i="48" s="1"/>
  <c r="X387" i="48" a="1"/>
  <c r="X387" i="48" s="1"/>
  <c r="V387" i="48" s="1" a="1"/>
  <c r="V387" i="48" s="1"/>
  <c r="X388" i="48" a="1"/>
  <c r="X388" i="48" s="1"/>
  <c r="V388" i="48" s="1" a="1"/>
  <c r="V388" i="48" s="1"/>
  <c r="X389" i="48" a="1"/>
  <c r="X389" i="48" s="1"/>
  <c r="V389" i="48" s="1" a="1"/>
  <c r="V389" i="48" s="1"/>
  <c r="X390" i="48" a="1"/>
  <c r="X390" i="48" s="1"/>
  <c r="V390" i="48" s="1" a="1"/>
  <c r="V390" i="48" s="1"/>
  <c r="X391" i="48" a="1"/>
  <c r="X391" i="48" s="1"/>
  <c r="V391" i="48" s="1" a="1"/>
  <c r="V391" i="48" s="1"/>
  <c r="X392" i="48" a="1"/>
  <c r="X392" i="48" s="1"/>
  <c r="V392" i="48" s="1" a="1"/>
  <c r="V392" i="48" s="1"/>
  <c r="X393" i="48" a="1"/>
  <c r="X393" i="48" s="1"/>
  <c r="V393" i="48" s="1" a="1"/>
  <c r="V393" i="48" s="1"/>
  <c r="X394" i="48" a="1"/>
  <c r="X394" i="48" s="1"/>
  <c r="V394" i="48" s="1" a="1"/>
  <c r="V394" i="48" s="1"/>
  <c r="X395" i="48" a="1"/>
  <c r="X395" i="48" s="1"/>
  <c r="V395" i="48" s="1" a="1"/>
  <c r="V395" i="48" s="1"/>
  <c r="X396" i="48" a="1"/>
  <c r="X396" i="48" s="1"/>
  <c r="V396" i="48" s="1" a="1"/>
  <c r="V396" i="48" s="1"/>
  <c r="X397" i="48" a="1"/>
  <c r="X397" i="48" s="1"/>
  <c r="V397" i="48" s="1" a="1"/>
  <c r="V397" i="48" s="1"/>
  <c r="X398" i="48" a="1"/>
  <c r="X398" i="48" s="1"/>
  <c r="V398" i="48" s="1" a="1"/>
  <c r="V398" i="48" s="1"/>
  <c r="X399" i="48" a="1"/>
  <c r="X399" i="48" s="1"/>
  <c r="V399" i="48" s="1" a="1"/>
  <c r="V399" i="48" s="1"/>
  <c r="X400" i="48" a="1"/>
  <c r="X400" i="48" s="1"/>
  <c r="V400" i="48" s="1" a="1"/>
  <c r="V400" i="48" s="1"/>
  <c r="X401" i="48" a="1"/>
  <c r="X401" i="48" s="1"/>
  <c r="V401" i="48" s="1" a="1"/>
  <c r="V401" i="48" s="1"/>
  <c r="X402" i="48" a="1"/>
  <c r="X402" i="48" s="1"/>
  <c r="V402" i="48" s="1" a="1"/>
  <c r="V402" i="48" s="1"/>
  <c r="X403" i="48" a="1"/>
  <c r="X403" i="48" s="1"/>
  <c r="V403" i="48" s="1" a="1"/>
  <c r="V403" i="48" s="1"/>
  <c r="X404" i="48" a="1"/>
  <c r="X404" i="48" s="1"/>
  <c r="V404" i="48" s="1" a="1"/>
  <c r="V404" i="48" s="1"/>
  <c r="X405" i="48" a="1"/>
  <c r="X405" i="48" s="1"/>
  <c r="V405" i="48" s="1" a="1"/>
  <c r="V405" i="48" s="1"/>
  <c r="X406" i="48" a="1"/>
  <c r="X406" i="48" s="1"/>
  <c r="V406" i="48" s="1" a="1"/>
  <c r="V406" i="48" s="1"/>
  <c r="X407" i="48" a="1"/>
  <c r="X407" i="48" s="1"/>
  <c r="V407" i="48" s="1" a="1"/>
  <c r="V407" i="48" s="1"/>
  <c r="X408" i="48" a="1"/>
  <c r="X408" i="48" s="1"/>
  <c r="V408" i="48" s="1" a="1"/>
  <c r="V408" i="48" s="1"/>
  <c r="X409" i="48" a="1"/>
  <c r="X409" i="48" s="1"/>
  <c r="V409" i="48" s="1" a="1"/>
  <c r="V409" i="48" s="1"/>
  <c r="X410" i="48" a="1"/>
  <c r="X410" i="48" s="1"/>
  <c r="V410" i="48" s="1" a="1"/>
  <c r="V410" i="48" s="1"/>
  <c r="X411" i="48" a="1"/>
  <c r="X411" i="48" s="1"/>
  <c r="V411" i="48" s="1" a="1"/>
  <c r="V411" i="48" s="1"/>
  <c r="X412" i="48" a="1"/>
  <c r="X412" i="48" s="1"/>
  <c r="V412" i="48" s="1" a="1"/>
  <c r="V412" i="48" s="1"/>
  <c r="X413" i="48" a="1"/>
  <c r="X413" i="48" s="1"/>
  <c r="V413" i="48" s="1" a="1"/>
  <c r="V413" i="48" s="1"/>
  <c r="X414" i="48" a="1"/>
  <c r="X414" i="48" s="1"/>
  <c r="V414" i="48" s="1" a="1"/>
  <c r="V414" i="48" s="1"/>
  <c r="X415" i="48" a="1"/>
  <c r="X415" i="48" s="1"/>
  <c r="V415" i="48" s="1" a="1"/>
  <c r="V415" i="48" s="1"/>
  <c r="X416" i="48" a="1"/>
  <c r="X416" i="48" s="1"/>
  <c r="V416" i="48" s="1" a="1"/>
  <c r="V416" i="48" s="1"/>
  <c r="X417" i="48" a="1"/>
  <c r="X417" i="48" s="1"/>
  <c r="V417" i="48" s="1" a="1"/>
  <c r="V417" i="48" s="1"/>
  <c r="X418" i="48" a="1"/>
  <c r="X418" i="48" s="1"/>
  <c r="V418" i="48" s="1" a="1"/>
  <c r="V418" i="48" s="1"/>
  <c r="X419" i="48" a="1"/>
  <c r="X419" i="48" s="1"/>
  <c r="V419" i="48" s="1" a="1"/>
  <c r="V419" i="48" s="1"/>
  <c r="X420" i="48" a="1"/>
  <c r="X420" i="48" s="1"/>
  <c r="V420" i="48" s="1" a="1"/>
  <c r="V420" i="48" s="1"/>
  <c r="X421" i="48" a="1"/>
  <c r="X421" i="48" s="1"/>
  <c r="V421" i="48" s="1" a="1"/>
  <c r="V421" i="48" s="1"/>
  <c r="X422" i="48" a="1"/>
  <c r="X422" i="48" s="1"/>
  <c r="V422" i="48" s="1" a="1"/>
  <c r="V422" i="48" s="1"/>
  <c r="X423" i="48" a="1"/>
  <c r="X423" i="48" s="1"/>
  <c r="V423" i="48" s="1" a="1"/>
  <c r="V423" i="48" s="1"/>
  <c r="X424" i="48" a="1"/>
  <c r="X424" i="48" s="1"/>
  <c r="V424" i="48" s="1" a="1"/>
  <c r="V424" i="48" s="1"/>
  <c r="X425" i="48" a="1"/>
  <c r="X425" i="48" s="1"/>
  <c r="V425" i="48" s="1" a="1"/>
  <c r="V425" i="48" s="1"/>
  <c r="X426" i="48" a="1"/>
  <c r="X426" i="48" s="1"/>
  <c r="V426" i="48" s="1" a="1"/>
  <c r="V426" i="48" s="1"/>
  <c r="X427" i="48" a="1"/>
  <c r="X427" i="48" s="1"/>
  <c r="V427" i="48" s="1" a="1"/>
  <c r="V427" i="48" s="1"/>
  <c r="X428" i="48" a="1"/>
  <c r="X428" i="48" s="1"/>
  <c r="V428" i="48" s="1" a="1"/>
  <c r="V428" i="48" s="1"/>
  <c r="X429" i="48" a="1"/>
  <c r="X429" i="48" s="1"/>
  <c r="V429" i="48" s="1" a="1"/>
  <c r="V429" i="48" s="1"/>
  <c r="X430" i="48" a="1"/>
  <c r="X430" i="48" s="1"/>
  <c r="V430" i="48" s="1" a="1"/>
  <c r="V430" i="48" s="1"/>
  <c r="X431" i="48" a="1"/>
  <c r="X431" i="48" s="1"/>
  <c r="V431" i="48" s="1" a="1"/>
  <c r="V431" i="48" s="1"/>
  <c r="X432" i="48" a="1"/>
  <c r="X432" i="48" s="1"/>
  <c r="V432" i="48" s="1" a="1"/>
  <c r="V432" i="48" s="1"/>
  <c r="X433" i="48" a="1"/>
  <c r="X433" i="48" s="1"/>
  <c r="V433" i="48" s="1" a="1"/>
  <c r="V433" i="48" s="1"/>
  <c r="X434" i="48" a="1"/>
  <c r="X434" i="48" s="1"/>
  <c r="V434" i="48" s="1" a="1"/>
  <c r="V434" i="48" s="1"/>
  <c r="X435" i="48" a="1"/>
  <c r="X435" i="48" s="1"/>
  <c r="V435" i="48" s="1" a="1"/>
  <c r="V435" i="48" s="1"/>
  <c r="X436" i="48" a="1"/>
  <c r="X436" i="48" s="1"/>
  <c r="V436" i="48" s="1" a="1"/>
  <c r="V436" i="48" s="1"/>
  <c r="X437" i="48" a="1"/>
  <c r="X437" i="48" s="1"/>
  <c r="V437" i="48" s="1" a="1"/>
  <c r="V437" i="48" s="1"/>
  <c r="X438" i="48" a="1"/>
  <c r="X438" i="48" s="1"/>
  <c r="V438" i="48" s="1" a="1"/>
  <c r="V438" i="48" s="1"/>
  <c r="X439" i="48" a="1"/>
  <c r="X439" i="48" s="1"/>
  <c r="V439" i="48" s="1" a="1"/>
  <c r="V439" i="48" s="1"/>
  <c r="X440" i="48" a="1"/>
  <c r="X440" i="48" s="1"/>
  <c r="V440" i="48" s="1" a="1"/>
  <c r="V440" i="48" s="1"/>
  <c r="X441" i="48" a="1"/>
  <c r="X441" i="48" s="1"/>
  <c r="V441" i="48" s="1" a="1"/>
  <c r="V441" i="48" s="1"/>
  <c r="X442" i="48" a="1"/>
  <c r="X442" i="48" s="1"/>
  <c r="V442" i="48" s="1" a="1"/>
  <c r="V442" i="48" s="1"/>
  <c r="X443" i="48" a="1"/>
  <c r="X443" i="48" s="1"/>
  <c r="V443" i="48" s="1" a="1"/>
  <c r="V443" i="48" s="1"/>
  <c r="X444" i="48" a="1"/>
  <c r="X444" i="48" s="1"/>
  <c r="V444" i="48" s="1" a="1"/>
  <c r="V444" i="48" s="1"/>
  <c r="X445" i="48" a="1"/>
  <c r="X445" i="48" s="1"/>
  <c r="V445" i="48" s="1" a="1"/>
  <c r="V445" i="48" s="1"/>
  <c r="X446" i="48" a="1"/>
  <c r="X446" i="48" s="1"/>
  <c r="V446" i="48" s="1" a="1"/>
  <c r="V446" i="48" s="1"/>
  <c r="X447" i="48" a="1"/>
  <c r="X447" i="48" s="1"/>
  <c r="V447" i="48" s="1" a="1"/>
  <c r="V447" i="48" s="1"/>
  <c r="X448" i="48" a="1"/>
  <c r="X448" i="48" s="1"/>
  <c r="V448" i="48" s="1" a="1"/>
  <c r="V448" i="48" s="1"/>
  <c r="X449" i="48" a="1"/>
  <c r="X449" i="48" s="1"/>
  <c r="V449" i="48" s="1" a="1"/>
  <c r="V449" i="48" s="1"/>
  <c r="X450" i="48" a="1"/>
  <c r="X450" i="48" s="1"/>
  <c r="V450" i="48" s="1" a="1"/>
  <c r="V450" i="48" s="1"/>
  <c r="X451" i="48" a="1"/>
  <c r="X451" i="48" s="1"/>
  <c r="V451" i="48" s="1" a="1"/>
  <c r="V451" i="48" s="1"/>
  <c r="X452" i="48" a="1"/>
  <c r="X452" i="48" s="1"/>
  <c r="V452" i="48" s="1" a="1"/>
  <c r="V452" i="48" s="1"/>
  <c r="X453" i="48" a="1"/>
  <c r="X453" i="48" s="1"/>
  <c r="V453" i="48" s="1" a="1"/>
  <c r="V453" i="48" s="1"/>
  <c r="X454" i="48" a="1"/>
  <c r="X454" i="48" s="1"/>
  <c r="V454" i="48" s="1" a="1"/>
  <c r="V454" i="48" s="1"/>
  <c r="X455" i="48" a="1"/>
  <c r="X455" i="48" s="1"/>
  <c r="V455" i="48" s="1" a="1"/>
  <c r="V455" i="48" s="1"/>
  <c r="X456" i="48" a="1"/>
  <c r="X456" i="48" s="1"/>
  <c r="V456" i="48" s="1" a="1"/>
  <c r="V456" i="48" s="1"/>
  <c r="X457" i="48" a="1"/>
  <c r="X457" i="48" s="1"/>
  <c r="V457" i="48" s="1" a="1"/>
  <c r="V457" i="48" s="1"/>
  <c r="X458" i="48" a="1"/>
  <c r="X458" i="48" s="1"/>
  <c r="V458" i="48" s="1" a="1"/>
  <c r="V458" i="48" s="1"/>
  <c r="X459" i="48" a="1"/>
  <c r="X459" i="48" s="1"/>
  <c r="V459" i="48" s="1" a="1"/>
  <c r="V459" i="48" s="1"/>
  <c r="X460" i="48" a="1"/>
  <c r="X460" i="48" s="1"/>
  <c r="V460" i="48" s="1" a="1"/>
  <c r="V460" i="48" s="1"/>
  <c r="X461" i="48" a="1"/>
  <c r="X461" i="48" s="1"/>
  <c r="V461" i="48" s="1" a="1"/>
  <c r="V461" i="48" s="1"/>
  <c r="X462" i="48" a="1"/>
  <c r="X462" i="48" s="1"/>
  <c r="V462" i="48" s="1" a="1"/>
  <c r="V462" i="48" s="1"/>
  <c r="X463" i="48" a="1"/>
  <c r="X463" i="48" s="1"/>
  <c r="V463" i="48" s="1" a="1"/>
  <c r="V463" i="48" s="1"/>
  <c r="X464" i="48" a="1"/>
  <c r="X464" i="48" s="1"/>
  <c r="V464" i="48" s="1" a="1"/>
  <c r="V464" i="48" s="1"/>
  <c r="X465" i="48" a="1"/>
  <c r="X465" i="48" s="1"/>
  <c r="V465" i="48" s="1" a="1"/>
  <c r="V465" i="48" s="1"/>
  <c r="X466" i="48" a="1"/>
  <c r="X466" i="48" s="1"/>
  <c r="V466" i="48" s="1" a="1"/>
  <c r="V466" i="48" s="1"/>
  <c r="X467" i="48" a="1"/>
  <c r="X467" i="48" s="1"/>
  <c r="V467" i="48" s="1" a="1"/>
  <c r="V467" i="48" s="1"/>
  <c r="X468" i="48" a="1"/>
  <c r="X468" i="48" s="1"/>
  <c r="V468" i="48" s="1" a="1"/>
  <c r="V468" i="48" s="1"/>
  <c r="X469" i="48" a="1"/>
  <c r="X469" i="48" s="1"/>
  <c r="V469" i="48" s="1" a="1"/>
  <c r="V469" i="48" s="1"/>
  <c r="X470" i="48" a="1"/>
  <c r="X470" i="48" s="1"/>
  <c r="V470" i="48" s="1" a="1"/>
  <c r="V470" i="48" s="1"/>
  <c r="X471" i="48" a="1"/>
  <c r="X471" i="48" s="1"/>
  <c r="V471" i="48" s="1" a="1"/>
  <c r="V471" i="48" s="1"/>
  <c r="X472" i="48" a="1"/>
  <c r="X472" i="48" s="1"/>
  <c r="V472" i="48" s="1" a="1"/>
  <c r="V472" i="48" s="1"/>
  <c r="X473" i="48" a="1"/>
  <c r="X473" i="48" s="1"/>
  <c r="V473" i="48" s="1" a="1"/>
  <c r="V473" i="48" s="1"/>
  <c r="X474" i="48" a="1"/>
  <c r="X474" i="48" s="1"/>
  <c r="V474" i="48" s="1" a="1"/>
  <c r="V474" i="48" s="1"/>
  <c r="X475" i="48" a="1"/>
  <c r="X475" i="48" s="1"/>
  <c r="V475" i="48" s="1" a="1"/>
  <c r="V475" i="48" s="1"/>
  <c r="X476" i="48" a="1"/>
  <c r="X476" i="48" s="1"/>
  <c r="V476" i="48" s="1" a="1"/>
  <c r="V476" i="48" s="1"/>
  <c r="X477" i="48" a="1"/>
  <c r="X477" i="48" s="1"/>
  <c r="V477" i="48" s="1" a="1"/>
  <c r="V477" i="48" s="1"/>
  <c r="X478" i="48" a="1"/>
  <c r="X478" i="48" s="1"/>
  <c r="V478" i="48" s="1" a="1"/>
  <c r="V478" i="48" s="1"/>
  <c r="X479" i="48" a="1"/>
  <c r="X479" i="48" s="1"/>
  <c r="V479" i="48" s="1" a="1"/>
  <c r="V479" i="48" s="1"/>
  <c r="X480" i="48" a="1"/>
  <c r="X480" i="48" s="1"/>
  <c r="V480" i="48" s="1" a="1"/>
  <c r="V480" i="48" s="1"/>
  <c r="X481" i="48" a="1"/>
  <c r="X481" i="48" s="1"/>
  <c r="V481" i="48" s="1" a="1"/>
  <c r="V481" i="48" s="1"/>
  <c r="X482" i="48" a="1"/>
  <c r="X482" i="48" s="1"/>
  <c r="V482" i="48" s="1" a="1"/>
  <c r="V482" i="48" s="1"/>
  <c r="X483" i="48" a="1"/>
  <c r="X483" i="48" s="1"/>
  <c r="V483" i="48" s="1" a="1"/>
  <c r="V483" i="48" s="1"/>
  <c r="X484" i="48" a="1"/>
  <c r="X484" i="48" s="1"/>
  <c r="V484" i="48" s="1" a="1"/>
  <c r="V484" i="48" s="1"/>
  <c r="X485" i="48" a="1"/>
  <c r="X485" i="48" s="1"/>
  <c r="V485" i="48" s="1" a="1"/>
  <c r="V485" i="48" s="1"/>
  <c r="X486" i="48" a="1"/>
  <c r="X486" i="48" s="1"/>
  <c r="V486" i="48" s="1" a="1"/>
  <c r="V486" i="48" s="1"/>
  <c r="X487" i="48" a="1"/>
  <c r="X487" i="48" s="1"/>
  <c r="V487" i="48" s="1" a="1"/>
  <c r="V487" i="48" s="1"/>
  <c r="X488" i="48" a="1"/>
  <c r="X488" i="48" s="1"/>
  <c r="V488" i="48" s="1" a="1"/>
  <c r="V488" i="48" s="1"/>
  <c r="X489" i="48" a="1"/>
  <c r="X489" i="48" s="1"/>
  <c r="V489" i="48" s="1" a="1"/>
  <c r="V489" i="48" s="1"/>
  <c r="X490" i="48" a="1"/>
  <c r="X490" i="48" s="1"/>
  <c r="V490" i="48" s="1" a="1"/>
  <c r="V490" i="48" s="1"/>
  <c r="X491" i="48" a="1"/>
  <c r="X491" i="48" s="1"/>
  <c r="V491" i="48" s="1" a="1"/>
  <c r="V491" i="48" s="1"/>
  <c r="X492" i="48" a="1"/>
  <c r="X492" i="48" s="1"/>
  <c r="V492" i="48" s="1" a="1"/>
  <c r="V492" i="48" s="1"/>
  <c r="X493" i="48" a="1"/>
  <c r="X493" i="48" s="1"/>
  <c r="V493" i="48" s="1" a="1"/>
  <c r="V493" i="48" s="1"/>
  <c r="X494" i="48" a="1"/>
  <c r="X494" i="48" s="1"/>
  <c r="V494" i="48" s="1" a="1"/>
  <c r="V494" i="48" s="1"/>
  <c r="X495" i="48" a="1"/>
  <c r="X495" i="48" s="1"/>
  <c r="V495" i="48" s="1" a="1"/>
  <c r="V495" i="48" s="1"/>
  <c r="X496" i="48" a="1"/>
  <c r="X496" i="48" s="1"/>
  <c r="V496" i="48" s="1" a="1"/>
  <c r="V496" i="48" s="1"/>
  <c r="X497" i="48" a="1"/>
  <c r="X497" i="48" s="1"/>
  <c r="V497" i="48" s="1" a="1"/>
  <c r="V497" i="48" s="1"/>
  <c r="X498" i="48" a="1"/>
  <c r="X498" i="48" s="1"/>
  <c r="V498" i="48" s="1" a="1"/>
  <c r="V498" i="48" s="1"/>
  <c r="X499" i="48" a="1"/>
  <c r="X499" i="48" s="1"/>
  <c r="V499" i="48" s="1" a="1"/>
  <c r="V499" i="48" s="1"/>
  <c r="X500" i="48" a="1"/>
  <c r="X500" i="48" s="1"/>
  <c r="V500" i="48" s="1" a="1"/>
  <c r="V500" i="48" s="1"/>
  <c r="X501" i="48" a="1"/>
  <c r="X501" i="48" s="1"/>
  <c r="V501" i="48" s="1" a="1"/>
  <c r="V501" i="48" s="1"/>
  <c r="X502" i="48" a="1"/>
  <c r="X502" i="48" s="1"/>
  <c r="V502" i="48" s="1" a="1"/>
  <c r="V502" i="48" s="1"/>
  <c r="X503" i="48" a="1"/>
  <c r="X503" i="48" s="1"/>
  <c r="V503" i="48" s="1" a="1"/>
  <c r="V503" i="48" s="1"/>
  <c r="X504" i="48" a="1"/>
  <c r="X504" i="48" s="1"/>
  <c r="V504" i="48" s="1" a="1"/>
  <c r="V504" i="48" s="1"/>
  <c r="X505" i="48" a="1"/>
  <c r="X505" i="48" s="1"/>
  <c r="V505" i="48" s="1" a="1"/>
  <c r="V505" i="48" s="1"/>
  <c r="X506" i="48" a="1"/>
  <c r="X506" i="48" s="1"/>
  <c r="V506" i="48" s="1" a="1"/>
  <c r="V506" i="48" s="1"/>
  <c r="X507" i="48" a="1"/>
  <c r="X507" i="48" s="1"/>
  <c r="V507" i="48" s="1" a="1"/>
  <c r="V507" i="48" s="1"/>
  <c r="X508" i="48" a="1"/>
  <c r="X508" i="48" s="1"/>
  <c r="V508" i="48" s="1" a="1"/>
  <c r="V508" i="48" s="1"/>
  <c r="X509" i="48" a="1"/>
  <c r="X509" i="48" s="1"/>
  <c r="V509" i="48" s="1" a="1"/>
  <c r="V509" i="48" s="1"/>
  <c r="X510" i="48" a="1"/>
  <c r="X510" i="48" s="1"/>
  <c r="V510" i="48" s="1" a="1"/>
  <c r="V510" i="48" s="1"/>
  <c r="X511" i="48" a="1"/>
  <c r="X511" i="48" s="1"/>
  <c r="V511" i="48" s="1" a="1"/>
  <c r="V511" i="48" s="1"/>
  <c r="X512" i="48" a="1"/>
  <c r="X512" i="48" s="1"/>
  <c r="V512" i="48" s="1" a="1"/>
  <c r="V512" i="48" s="1"/>
  <c r="X513" i="48" a="1"/>
  <c r="X513" i="48" s="1"/>
  <c r="V513" i="48" s="1" a="1"/>
  <c r="V513" i="48" s="1"/>
  <c r="X514" i="48" a="1"/>
  <c r="X514" i="48" s="1"/>
  <c r="V514" i="48" s="1" a="1"/>
  <c r="V514" i="48" s="1"/>
  <c r="X515" i="48" a="1"/>
  <c r="X515" i="48" s="1"/>
  <c r="V515" i="48" s="1" a="1"/>
  <c r="V515" i="48" s="1"/>
  <c r="X516" i="48" a="1"/>
  <c r="X516" i="48" s="1"/>
  <c r="V516" i="48" s="1" a="1"/>
  <c r="V516" i="48" s="1"/>
  <c r="X517" i="48" a="1"/>
  <c r="X517" i="48" s="1"/>
  <c r="V517" i="48" s="1" a="1"/>
  <c r="V517" i="48" s="1"/>
  <c r="X518" i="48" a="1"/>
  <c r="X518" i="48" s="1"/>
  <c r="V518" i="48" s="1" a="1"/>
  <c r="V518" i="48" s="1"/>
  <c r="X519" i="48" a="1"/>
  <c r="X519" i="48" s="1"/>
  <c r="V519" i="48" s="1" a="1"/>
  <c r="V519" i="48" s="1"/>
  <c r="X520" i="48" a="1"/>
  <c r="X520" i="48" s="1"/>
  <c r="V520" i="48" s="1" a="1"/>
  <c r="V520" i="48" s="1"/>
  <c r="X521" i="48" a="1"/>
  <c r="X521" i="48" s="1"/>
  <c r="V521" i="48" s="1" a="1"/>
  <c r="V521" i="48" s="1"/>
  <c r="X522" i="48" a="1"/>
  <c r="X522" i="48" s="1"/>
  <c r="V522" i="48" s="1" a="1"/>
  <c r="V522" i="48" s="1"/>
  <c r="X523" i="48" a="1"/>
  <c r="X523" i="48" s="1"/>
  <c r="V523" i="48" s="1" a="1"/>
  <c r="V523" i="48" s="1"/>
  <c r="X524" i="48" a="1"/>
  <c r="X524" i="48" s="1"/>
  <c r="V524" i="48" s="1" a="1"/>
  <c r="V524" i="48" s="1"/>
  <c r="X525" i="48" a="1"/>
  <c r="X525" i="48" s="1"/>
  <c r="V525" i="48" s="1" a="1"/>
  <c r="V525" i="48" s="1"/>
  <c r="X526" i="48" a="1"/>
  <c r="X526" i="48" s="1"/>
  <c r="V526" i="48" s="1" a="1"/>
  <c r="V526" i="48" s="1"/>
  <c r="X527" i="48" a="1"/>
  <c r="X527" i="48" s="1"/>
  <c r="V527" i="48" s="1" a="1"/>
  <c r="V527" i="48" s="1"/>
  <c r="X528" i="48" a="1"/>
  <c r="X528" i="48" s="1"/>
  <c r="V528" i="48" s="1" a="1"/>
  <c r="V528" i="48" s="1"/>
  <c r="X529" i="48" a="1"/>
  <c r="X529" i="48" s="1"/>
  <c r="V529" i="48" s="1" a="1"/>
  <c r="V529" i="48" s="1"/>
  <c r="X530" i="48" a="1"/>
  <c r="X530" i="48" s="1"/>
  <c r="V530" i="48" s="1" a="1"/>
  <c r="V530" i="48" s="1"/>
  <c r="X531" i="48" a="1"/>
  <c r="X531" i="48" s="1"/>
  <c r="V531" i="48" s="1" a="1"/>
  <c r="V531" i="48" s="1"/>
  <c r="X532" i="48" a="1"/>
  <c r="X532" i="48" s="1"/>
  <c r="V532" i="48" s="1" a="1"/>
  <c r="V532" i="48" s="1"/>
  <c r="X533" i="48" a="1"/>
  <c r="X533" i="48" s="1"/>
  <c r="V533" i="48" s="1" a="1"/>
  <c r="V533" i="48" s="1"/>
  <c r="X534" i="48" a="1"/>
  <c r="X534" i="48" s="1"/>
  <c r="V534" i="48" s="1" a="1"/>
  <c r="V534" i="48" s="1"/>
  <c r="X535" i="48" a="1"/>
  <c r="X535" i="48" s="1"/>
  <c r="V535" i="48" s="1" a="1"/>
  <c r="V535" i="48" s="1"/>
  <c r="X536" i="48" a="1"/>
  <c r="X536" i="48" s="1"/>
  <c r="V536" i="48" s="1" a="1"/>
  <c r="V536" i="48" s="1"/>
  <c r="X537" i="48" a="1"/>
  <c r="X537" i="48" s="1"/>
  <c r="V537" i="48" s="1" a="1"/>
  <c r="V537" i="48" s="1"/>
  <c r="X538" i="48" a="1"/>
  <c r="X538" i="48" s="1"/>
  <c r="V538" i="48" s="1" a="1"/>
  <c r="V538" i="48" s="1"/>
  <c r="X539" i="48" a="1"/>
  <c r="X539" i="48" s="1"/>
  <c r="V539" i="48" s="1" a="1"/>
  <c r="V539" i="48" s="1"/>
  <c r="X540" i="48" a="1"/>
  <c r="X540" i="48" s="1"/>
  <c r="V540" i="48" s="1" a="1"/>
  <c r="V540" i="48" s="1"/>
  <c r="X541" i="48" a="1"/>
  <c r="X541" i="48" s="1"/>
  <c r="V541" i="48" s="1" a="1"/>
  <c r="V541" i="48" s="1"/>
  <c r="X542" i="48" a="1"/>
  <c r="X542" i="48" s="1"/>
  <c r="V542" i="48" s="1" a="1"/>
  <c r="V542" i="48" s="1"/>
  <c r="X543" i="48" a="1"/>
  <c r="X543" i="48" s="1"/>
  <c r="V543" i="48" s="1" a="1"/>
  <c r="V543" i="48" s="1"/>
  <c r="X544" i="48" a="1"/>
  <c r="X544" i="48" s="1"/>
  <c r="V544" i="48" s="1" a="1"/>
  <c r="V544" i="48" s="1"/>
  <c r="X545" i="48" a="1"/>
  <c r="X545" i="48" s="1"/>
  <c r="V545" i="48" s="1" a="1"/>
  <c r="V545" i="48" s="1"/>
  <c r="X546" i="48" a="1"/>
  <c r="X546" i="48" s="1"/>
  <c r="V546" i="48" s="1" a="1"/>
  <c r="V546" i="48" s="1"/>
  <c r="X547" i="48" a="1"/>
  <c r="X547" i="48" s="1"/>
  <c r="V547" i="48" s="1" a="1"/>
  <c r="V547" i="48" s="1"/>
  <c r="X548" i="48" a="1"/>
  <c r="X548" i="48" s="1"/>
  <c r="V548" i="48" s="1" a="1"/>
  <c r="V548" i="48" s="1"/>
  <c r="X549" i="48" a="1"/>
  <c r="X549" i="48" s="1"/>
  <c r="V549" i="48" s="1" a="1"/>
  <c r="V549" i="48" s="1"/>
  <c r="X550" i="48" a="1"/>
  <c r="X550" i="48" s="1"/>
  <c r="V550" i="48" s="1" a="1"/>
  <c r="V550" i="48" s="1"/>
  <c r="X551" i="48" a="1"/>
  <c r="X551" i="48" s="1"/>
  <c r="V551" i="48" s="1" a="1"/>
  <c r="V551" i="48" s="1"/>
  <c r="X552" i="48" a="1"/>
  <c r="X552" i="48" s="1"/>
  <c r="V552" i="48" s="1" a="1"/>
  <c r="V552" i="48" s="1"/>
  <c r="X553" i="48" a="1"/>
  <c r="X553" i="48" s="1"/>
  <c r="V553" i="48" s="1" a="1"/>
  <c r="V553" i="48" s="1"/>
  <c r="X554" i="48" a="1"/>
  <c r="X554" i="48" s="1"/>
  <c r="X555" i="48" a="1"/>
  <c r="X555" i="48" s="1"/>
  <c r="X556" i="48" a="1"/>
  <c r="X556" i="48" s="1"/>
  <c r="X2" i="48" a="1"/>
  <c r="X2" i="48" s="1"/>
  <c r="V2" i="48" s="1" a="1"/>
  <c r="V2" i="48" s="1"/>
  <c r="Z21" i="1" l="1" a="1"/>
  <c r="Z21" i="1" s="1"/>
  <c r="Z15" i="1" a="1"/>
  <c r="Z15" i="1" s="1"/>
  <c r="Z27" i="1" a="1"/>
  <c r="Z27" i="1" s="1"/>
  <c r="Z14" i="1" a="1"/>
  <c r="Z14" i="1" s="1"/>
  <c r="Z26" i="1" a="1"/>
  <c r="Z26" i="1" s="1"/>
  <c r="Z20" i="1" a="1"/>
  <c r="Z20" i="1" s="1"/>
  <c r="Z13" i="1" a="1"/>
  <c r="Z13" i="1" s="1"/>
  <c r="Z25" i="1" a="1"/>
  <c r="Z25" i="1" s="1"/>
  <c r="Z19" i="1" a="1"/>
  <c r="Z19" i="1" s="1"/>
  <c r="Z18" i="1" a="1"/>
  <c r="Z18" i="1" s="1"/>
  <c r="Z12" i="1" a="1"/>
  <c r="Z12" i="1" s="1"/>
  <c r="Z24" i="1" a="1"/>
  <c r="Z24" i="1" s="1"/>
  <c r="Z17" i="1" a="1"/>
  <c r="Z17" i="1" s="1"/>
  <c r="Z11" i="1" a="1"/>
  <c r="Z11" i="1" s="1"/>
  <c r="Z23" i="1" a="1"/>
  <c r="Z23" i="1" s="1"/>
  <c r="Z10" i="1" a="1"/>
  <c r="Z10" i="1" s="1"/>
  <c r="Z22" i="1" a="1"/>
  <c r="Z22" i="1" s="1"/>
  <c r="Z16" i="1" a="1"/>
  <c r="Z16" i="1" s="1"/>
  <c r="Z9" i="1" a="1"/>
  <c r="Z9" i="1" s="1"/>
  <c r="F30" i="1" a="1"/>
  <c r="F30" i="1" s="1"/>
  <c r="AY30" i="1" a="1"/>
  <c r="AY30" i="1" s="1"/>
  <c r="BA30" i="1" a="1"/>
  <c r="BA30" i="1" s="1"/>
  <c r="BC30" i="1" a="1"/>
  <c r="BC30" i="1" s="1"/>
  <c r="K30" i="1" a="1"/>
  <c r="K30" i="1" s="1"/>
  <c r="L30" i="1" a="1"/>
  <c r="L30" i="1" s="1"/>
  <c r="AT30" i="1" a="1"/>
  <c r="AT30" i="1" s="1"/>
  <c r="G30" i="1" s="1" a="1"/>
  <c r="G30" i="1" s="1"/>
  <c r="AZ30" i="1" a="1"/>
  <c r="AZ30" i="1" s="1"/>
  <c r="BB30" i="1" a="1"/>
  <c r="BB30" i="1" s="1"/>
  <c r="AN30" i="1"/>
  <c r="AX30" i="1"/>
  <c r="F29" i="1" a="1"/>
  <c r="F29" i="1" s="1"/>
  <c r="K29" i="1" a="1"/>
  <c r="K29" i="1" s="1"/>
  <c r="AY29" i="1" a="1"/>
  <c r="AY29" i="1" s="1"/>
  <c r="BA29" i="1" a="1"/>
  <c r="BA29" i="1" s="1"/>
  <c r="BC29" i="1" a="1"/>
  <c r="BC29" i="1" s="1"/>
  <c r="L29" i="1" a="1"/>
  <c r="L29" i="1" s="1"/>
  <c r="AT29" i="1" a="1"/>
  <c r="AT29" i="1" s="1"/>
  <c r="G29" i="1" s="1" a="1"/>
  <c r="G29" i="1" s="1"/>
  <c r="AZ29" i="1" a="1"/>
  <c r="AZ29" i="1" s="1"/>
  <c r="BB29" i="1" a="1"/>
  <c r="BB29" i="1" s="1"/>
  <c r="AN29" i="1"/>
  <c r="AX29" i="1"/>
  <c r="AX28" i="1"/>
  <c r="F28" i="1" a="1"/>
  <c r="F28" i="1" s="1"/>
  <c r="K27" i="1" a="1"/>
  <c r="K27" i="1" s="1"/>
  <c r="AT27" i="1" a="1"/>
  <c r="AT27" i="1" s="1"/>
  <c r="G27" i="1" s="1" a="1"/>
  <c r="G27" i="1" s="1"/>
  <c r="AY27" i="1" a="1"/>
  <c r="AY27" i="1" s="1"/>
  <c r="BA27" i="1" a="1"/>
  <c r="BA27" i="1" s="1"/>
  <c r="BC27" i="1" a="1"/>
  <c r="BC27" i="1" s="1"/>
  <c r="L27" i="1" a="1"/>
  <c r="L27" i="1" s="1"/>
  <c r="AZ27" i="1" a="1"/>
  <c r="AZ27" i="1" s="1"/>
  <c r="BB27" i="1" a="1"/>
  <c r="BB27" i="1" s="1"/>
  <c r="AN27" i="1"/>
  <c r="AX27" i="1"/>
  <c r="AN28" i="1"/>
  <c r="BB28" i="1" a="1"/>
  <c r="BB28" i="1" s="1"/>
  <c r="AZ28" i="1" a="1"/>
  <c r="AZ28" i="1" s="1"/>
  <c r="L28" i="1" a="1"/>
  <c r="L28" i="1" s="1"/>
  <c r="BC28" i="1" a="1"/>
  <c r="BC28" i="1" s="1"/>
  <c r="BA28" i="1" a="1"/>
  <c r="BA28" i="1" s="1"/>
  <c r="AY28" i="1" a="1"/>
  <c r="AY28" i="1" s="1"/>
  <c r="AT28" i="1" a="1"/>
  <c r="AT28" i="1" s="1"/>
  <c r="G28" i="1" s="1" a="1"/>
  <c r="G28" i="1" s="1"/>
  <c r="K28" i="1" a="1"/>
  <c r="K28" i="1" s="1"/>
  <c r="AY26" i="1" a="1"/>
  <c r="AY26" i="1" s="1"/>
  <c r="B27" i="10" a="1"/>
  <c r="B27" i="10" s="1"/>
  <c r="B26" i="10" a="1"/>
  <c r="B26" i="10" s="1"/>
  <c r="B25" i="10" a="1"/>
  <c r="B25" i="10" s="1"/>
  <c r="M30" i="1" l="1"/>
  <c r="AU30" i="1"/>
  <c r="M29" i="1"/>
  <c r="AU29" i="1"/>
  <c r="N30" i="1"/>
  <c r="AV30" i="1"/>
  <c r="N29" i="1"/>
  <c r="AV29" i="1"/>
  <c r="M28" i="1"/>
  <c r="AU28" i="1"/>
  <c r="N28" i="1"/>
  <c r="AV28" i="1"/>
  <c r="N27" i="1"/>
  <c r="AV27" i="1"/>
  <c r="M27" i="1"/>
  <c r="AU27" i="1"/>
  <c r="AN26" i="1"/>
  <c r="AZ26" i="1" a="1"/>
  <c r="AZ26" i="1" s="1"/>
  <c r="AT26" i="1" a="1"/>
  <c r="AT26" i="1" s="1"/>
  <c r="G26" i="1" s="1" a="1"/>
  <c r="G26" i="1" s="1"/>
  <c r="K26" i="1" a="1"/>
  <c r="K26" i="1" s="1"/>
  <c r="M26" i="1" s="1"/>
  <c r="L26" i="1" a="1"/>
  <c r="L26" i="1" s="1"/>
  <c r="N26" i="1" s="1"/>
  <c r="BB26" i="1" a="1"/>
  <c r="BB26" i="1" s="1"/>
  <c r="BC26" i="1" a="1"/>
  <c r="BC26" i="1" s="1"/>
  <c r="BA26" i="1" a="1"/>
  <c r="BA26" i="1" s="1"/>
  <c r="AX26" i="1"/>
  <c r="U2" i="2" a="1"/>
  <c r="U2" i="2" s="1"/>
  <c r="O29" i="1" l="1"/>
  <c r="O30" i="1"/>
  <c r="O27" i="1"/>
  <c r="AW29" i="1"/>
  <c r="AW30" i="1"/>
  <c r="AW28" i="1"/>
  <c r="O28" i="1"/>
  <c r="AW27" i="1"/>
  <c r="AV26" i="1"/>
  <c r="AU26" i="1"/>
  <c r="O26" i="1"/>
  <c r="AZ9" i="1" a="1"/>
  <c r="AZ9" i="1" s="1"/>
  <c r="BA9" i="1" a="1"/>
  <c r="BA9" i="1" s="1"/>
  <c r="AY9" i="1" a="1"/>
  <c r="AY9" i="1" s="1"/>
  <c r="AY24" i="1" a="1"/>
  <c r="AY24" i="1" s="1"/>
  <c r="BA24" i="1" a="1"/>
  <c r="BA24" i="1" s="1"/>
  <c r="AZ24" i="1" a="1"/>
  <c r="AZ24" i="1" s="1"/>
  <c r="AY16" i="1" a="1"/>
  <c r="AY16" i="1" s="1"/>
  <c r="BA16" i="1" a="1"/>
  <c r="BA16" i="1" s="1"/>
  <c r="AZ16" i="1" a="1"/>
  <c r="AZ16" i="1" s="1"/>
  <c r="AY23" i="1" a="1"/>
  <c r="AY23" i="1" s="1"/>
  <c r="BA23" i="1" a="1"/>
  <c r="BA23" i="1" s="1"/>
  <c r="AZ23" i="1" a="1"/>
  <c r="AZ23" i="1" s="1"/>
  <c r="AY15" i="1" a="1"/>
  <c r="AY15" i="1" s="1"/>
  <c r="BA15" i="1" a="1"/>
  <c r="BA15" i="1" s="1"/>
  <c r="AZ15" i="1" a="1"/>
  <c r="AZ15" i="1" s="1"/>
  <c r="AY22" i="1" a="1"/>
  <c r="AY22" i="1" s="1"/>
  <c r="BA22" i="1" a="1"/>
  <c r="BA22" i="1" s="1"/>
  <c r="AZ22" i="1" a="1"/>
  <c r="AZ22" i="1" s="1"/>
  <c r="AY14" i="1" a="1"/>
  <c r="AY14" i="1" s="1"/>
  <c r="BA14" i="1" a="1"/>
  <c r="BA14" i="1" s="1"/>
  <c r="AZ14" i="1" a="1"/>
  <c r="AZ14" i="1" s="1"/>
  <c r="AY21" i="1" a="1"/>
  <c r="AY21" i="1" s="1"/>
  <c r="BA21" i="1" a="1"/>
  <c r="BA21" i="1" s="1"/>
  <c r="AZ21" i="1" a="1"/>
  <c r="AZ21" i="1" s="1"/>
  <c r="AY13" i="1" a="1"/>
  <c r="AY13" i="1" s="1"/>
  <c r="BA13" i="1" a="1"/>
  <c r="BA13" i="1" s="1"/>
  <c r="AZ13" i="1" a="1"/>
  <c r="AZ13" i="1" s="1"/>
  <c r="AY20" i="1" a="1"/>
  <c r="AY20" i="1" s="1"/>
  <c r="BA20" i="1" a="1"/>
  <c r="BA20" i="1" s="1"/>
  <c r="AZ20" i="1" a="1"/>
  <c r="AZ20" i="1" s="1"/>
  <c r="AY12" i="1" a="1"/>
  <c r="AY12" i="1" s="1"/>
  <c r="BA12" i="1" a="1"/>
  <c r="BA12" i="1" s="1"/>
  <c r="AZ12" i="1" a="1"/>
  <c r="AZ12" i="1" s="1"/>
  <c r="BA19" i="1" a="1"/>
  <c r="BA19" i="1" s="1"/>
  <c r="AZ19" i="1" a="1"/>
  <c r="AZ19" i="1" s="1"/>
  <c r="AY19" i="1" a="1"/>
  <c r="AY19" i="1" s="1"/>
  <c r="BA11" i="1" a="1"/>
  <c r="BA11" i="1" s="1"/>
  <c r="AZ11" i="1" a="1"/>
  <c r="AZ11" i="1" s="1"/>
  <c r="AY11" i="1" a="1"/>
  <c r="AY11" i="1" s="1"/>
  <c r="AZ18" i="1" a="1"/>
  <c r="AZ18" i="1" s="1"/>
  <c r="AY18" i="1" a="1"/>
  <c r="AY18" i="1" s="1"/>
  <c r="BA18" i="1" a="1"/>
  <c r="BA18" i="1" s="1"/>
  <c r="AZ10" i="1" a="1"/>
  <c r="AZ10" i="1" s="1"/>
  <c r="BA10" i="1" a="1"/>
  <c r="BA10" i="1" s="1"/>
  <c r="AY10" i="1" a="1"/>
  <c r="AY10" i="1" s="1"/>
  <c r="AY25" i="1" a="1"/>
  <c r="AY25" i="1" s="1"/>
  <c r="AZ25" i="1" a="1"/>
  <c r="AZ25" i="1" s="1"/>
  <c r="BA25" i="1" a="1"/>
  <c r="BA25" i="1" s="1"/>
  <c r="AY17" i="1" a="1"/>
  <c r="AY17" i="1" s="1"/>
  <c r="BA17" i="1" a="1"/>
  <c r="BA17" i="1" s="1"/>
  <c r="AZ17" i="1" a="1"/>
  <c r="AZ17" i="1" s="1"/>
  <c r="AJ9" i="1" a="1"/>
  <c r="AJ9" i="1" s="1"/>
  <c r="AE9" i="1" a="1"/>
  <c r="AE9" i="1" s="1"/>
  <c r="AJ16" i="1" a="1"/>
  <c r="AJ16" i="1" s="1"/>
  <c r="AE16" i="1" a="1"/>
  <c r="AE16" i="1" s="1"/>
  <c r="AJ15" i="1" a="1"/>
  <c r="AJ15" i="1" s="1"/>
  <c r="AE15" i="1" a="1"/>
  <c r="AE15" i="1" s="1"/>
  <c r="AJ22" i="1" a="1"/>
  <c r="AJ22" i="1" s="1"/>
  <c r="AJ14" i="1" a="1"/>
  <c r="AJ14" i="1" s="1"/>
  <c r="AE14" i="1" a="1"/>
  <c r="AE14" i="1" s="1"/>
  <c r="AJ21" i="1" a="1"/>
  <c r="AJ21" i="1" s="1"/>
  <c r="AJ13" i="1" a="1"/>
  <c r="AJ13" i="1" s="1"/>
  <c r="AE13" i="1" a="1"/>
  <c r="AE13" i="1" s="1"/>
  <c r="AJ20" i="1" a="1"/>
  <c r="AJ20" i="1" s="1"/>
  <c r="AE20" i="1" a="1"/>
  <c r="AE20" i="1" s="1"/>
  <c r="AJ12" i="1" a="1"/>
  <c r="AJ12" i="1" s="1"/>
  <c r="AE12" i="1" a="1"/>
  <c r="AE12" i="1" s="1"/>
  <c r="AJ19" i="1" a="1"/>
  <c r="AJ19" i="1" s="1"/>
  <c r="AE19" i="1" a="1"/>
  <c r="AE19" i="1" s="1"/>
  <c r="AJ11" i="1" a="1"/>
  <c r="AJ11" i="1" s="1"/>
  <c r="AE11" i="1" a="1"/>
  <c r="AE11" i="1" s="1"/>
  <c r="AJ18" i="1" a="1"/>
  <c r="AJ18" i="1" s="1"/>
  <c r="AE18" i="1" a="1"/>
  <c r="AE18" i="1" s="1"/>
  <c r="AJ10" i="1" a="1"/>
  <c r="AJ10" i="1" s="1"/>
  <c r="AE10" i="1" a="1"/>
  <c r="AE10" i="1" s="1"/>
  <c r="AJ17" i="1" a="1"/>
  <c r="AJ17" i="1" s="1"/>
  <c r="AE17" i="1" a="1"/>
  <c r="AE17" i="1" s="1"/>
  <c r="AL9" i="1" a="1"/>
  <c r="AL9" i="1" s="1"/>
  <c r="AL14" i="1" a="1"/>
  <c r="AL14" i="1" s="1"/>
  <c r="AL21" i="1" a="1"/>
  <c r="AL21" i="1" s="1"/>
  <c r="AL12" i="1" a="1"/>
  <c r="AL12" i="1" s="1"/>
  <c r="AL22" i="1" a="1"/>
  <c r="AL22" i="1" s="1"/>
  <c r="AL20" i="1" a="1"/>
  <c r="AL20" i="1" s="1"/>
  <c r="AL19" i="1" a="1"/>
  <c r="AL19" i="1" s="1"/>
  <c r="AP11" i="1" a="1"/>
  <c r="AP11" i="1" s="1"/>
  <c r="AL18" i="1" a="1"/>
  <c r="AL18" i="1" s="1"/>
  <c r="AL10" i="1" a="1"/>
  <c r="AL10" i="1" s="1"/>
  <c r="AL16" i="1" a="1"/>
  <c r="AL16" i="1" s="1"/>
  <c r="AL15" i="1" a="1"/>
  <c r="AL15" i="1" s="1"/>
  <c r="AL17" i="1" a="1"/>
  <c r="AL17" i="1" s="1"/>
  <c r="AR17" i="1" a="1"/>
  <c r="AR17" i="1" s="1"/>
  <c r="AP19" i="1" a="1"/>
  <c r="AP19" i="1" s="1"/>
  <c r="AR9" i="1" a="1"/>
  <c r="AR9" i="1" s="1"/>
  <c r="AR25" i="1" a="1"/>
  <c r="AR25" i="1" s="1"/>
  <c r="AR10" i="1" a="1"/>
  <c r="AR10" i="1" s="1"/>
  <c r="AR18" i="1" a="1"/>
  <c r="AR18" i="1" s="1"/>
  <c r="AR11" i="1" a="1"/>
  <c r="AR11" i="1" s="1"/>
  <c r="AR19" i="1" a="1"/>
  <c r="AR19" i="1" s="1"/>
  <c r="AL11" i="1" a="1"/>
  <c r="AL11" i="1" s="1"/>
  <c r="AR12" i="1" a="1"/>
  <c r="AR12" i="1" s="1"/>
  <c r="AR20" i="1" a="1"/>
  <c r="AR20" i="1" s="1"/>
  <c r="AR13" i="1" a="1"/>
  <c r="AR13" i="1" s="1"/>
  <c r="AR21" i="1" a="1"/>
  <c r="AR21" i="1" s="1"/>
  <c r="AR14" i="1" a="1"/>
  <c r="AR14" i="1" s="1"/>
  <c r="AR22" i="1" a="1"/>
  <c r="AR22" i="1" s="1"/>
  <c r="AR15" i="1" a="1"/>
  <c r="AR15" i="1" s="1"/>
  <c r="AR23" i="1" a="1"/>
  <c r="AR23" i="1" s="1"/>
  <c r="AR16" i="1" a="1"/>
  <c r="AR16" i="1" s="1"/>
  <c r="AR24" i="1" a="1"/>
  <c r="AR24" i="1" s="1"/>
  <c r="AL13" i="1" a="1"/>
  <c r="AL13" i="1" s="1"/>
  <c r="AP13" i="1" a="1"/>
  <c r="AP13" i="1" s="1"/>
  <c r="AP16" i="1" a="1"/>
  <c r="AP16" i="1" s="1"/>
  <c r="AP9" i="1" a="1"/>
  <c r="AP9" i="1" s="1"/>
  <c r="AP17" i="1" a="1"/>
  <c r="AP17" i="1" s="1"/>
  <c r="AP10" i="1" a="1"/>
  <c r="AP10" i="1" s="1"/>
  <c r="AP18" i="1" a="1"/>
  <c r="AP18" i="1" s="1"/>
  <c r="AP12" i="1" a="1"/>
  <c r="AP12" i="1" s="1"/>
  <c r="AP20" i="1" a="1"/>
  <c r="AP20" i="1" s="1"/>
  <c r="AP14" i="1" a="1"/>
  <c r="AP14" i="1" s="1"/>
  <c r="AP15" i="1" a="1"/>
  <c r="AP15" i="1" s="1"/>
  <c r="AW26" i="1" l="1"/>
  <c r="K23" i="1" a="1"/>
  <c r="K23" i="1" s="1"/>
  <c r="L25" i="1" a="1"/>
  <c r="L25" i="1" s="1"/>
  <c r="AV25" i="1" l="1"/>
  <c r="N25" i="1"/>
  <c r="AU23" i="1"/>
  <c r="M23" i="1"/>
  <c r="K24" i="1" a="1"/>
  <c r="K24" i="1" s="1"/>
  <c r="K25" i="1" a="1"/>
  <c r="K25" i="1" s="1"/>
  <c r="AU25" i="1" l="1"/>
  <c r="AW25" i="1" s="1"/>
  <c r="M25" i="1"/>
  <c r="O25" i="1" s="1"/>
  <c r="AU24" i="1"/>
  <c r="M24" i="1"/>
  <c r="AN24" i="1"/>
  <c r="AT24" i="1" a="1"/>
  <c r="AT24" i="1" s="1"/>
  <c r="G24" i="1" s="1" a="1"/>
  <c r="G24" i="1" s="1"/>
  <c r="BB24" i="1" a="1"/>
  <c r="BB24" i="1" s="1"/>
  <c r="AX24" i="1"/>
  <c r="L24" i="1" a="1"/>
  <c r="L24" i="1" s="1"/>
  <c r="N24" i="1" s="1"/>
  <c r="BC24" i="1" a="1"/>
  <c r="BC24" i="1" s="1"/>
  <c r="AX22" i="1"/>
  <c r="AN22" i="1"/>
  <c r="K22" i="1" s="1" a="1"/>
  <c r="K22" i="1" s="1"/>
  <c r="AT22" i="1" a="1"/>
  <c r="AT22" i="1" s="1"/>
  <c r="G22" i="1" s="1" a="1"/>
  <c r="G22" i="1" s="1"/>
  <c r="BB22" i="1" a="1"/>
  <c r="BB22" i="1" s="1"/>
  <c r="L22" i="1" a="1"/>
  <c r="L22" i="1" s="1"/>
  <c r="BC22" i="1" a="1"/>
  <c r="BC22" i="1" s="1"/>
  <c r="AT25" i="1" a="1"/>
  <c r="AT25" i="1" s="1"/>
  <c r="G25" i="1" s="1" a="1"/>
  <c r="G25" i="1" s="1"/>
  <c r="AN25" i="1"/>
  <c r="BB25" i="1" a="1"/>
  <c r="BB25" i="1" s="1"/>
  <c r="BC25" i="1" a="1"/>
  <c r="BC25" i="1" s="1"/>
  <c r="AX25" i="1"/>
  <c r="AT20" i="1" a="1"/>
  <c r="AT20" i="1" s="1"/>
  <c r="G20" i="1" s="1" a="1"/>
  <c r="G20" i="1" s="1"/>
  <c r="AN20" i="1"/>
  <c r="L20" i="1" a="1"/>
  <c r="L20" i="1" s="1"/>
  <c r="BC20" i="1" a="1"/>
  <c r="BC20" i="1" s="1"/>
  <c r="AX20" i="1"/>
  <c r="BB20" i="1" a="1"/>
  <c r="BB20" i="1" s="1"/>
  <c r="K20" i="1" a="1"/>
  <c r="K20" i="1" s="1"/>
  <c r="O24" i="1" l="1"/>
  <c r="AV22" i="1"/>
  <c r="N22" i="1"/>
  <c r="AV20" i="1"/>
  <c r="N20" i="1"/>
  <c r="AU22" i="1"/>
  <c r="M22" i="1"/>
  <c r="AU20" i="1"/>
  <c r="M20" i="1"/>
  <c r="AV24" i="1"/>
  <c r="AW24" i="1" s="1"/>
  <c r="O22" i="1" l="1"/>
  <c r="O20" i="1"/>
  <c r="AW22" i="1"/>
  <c r="AW20" i="1"/>
  <c r="AT16" i="1" a="1"/>
  <c r="AT16" i="1" s="1"/>
  <c r="G16" i="1" s="1" a="1"/>
  <c r="G16" i="1" s="1"/>
  <c r="BC16" i="1" a="1"/>
  <c r="BC16" i="1" s="1"/>
  <c r="BB16" i="1" a="1"/>
  <c r="BB16" i="1" s="1"/>
  <c r="AX16" i="1"/>
  <c r="AX18" i="1"/>
  <c r="BB18" i="1" a="1"/>
  <c r="BB18" i="1" s="1"/>
  <c r="AT18" i="1" a="1"/>
  <c r="AT18" i="1" s="1"/>
  <c r="G18" i="1" s="1" a="1"/>
  <c r="G18" i="1" s="1"/>
  <c r="BC18" i="1" a="1"/>
  <c r="BC18" i="1" s="1"/>
  <c r="AN18" i="1"/>
  <c r="L18" i="1" a="1"/>
  <c r="L18" i="1" s="1"/>
  <c r="AN16" i="1"/>
  <c r="L16" i="1" a="1"/>
  <c r="L16" i="1" s="1"/>
  <c r="AV16" i="1" l="1"/>
  <c r="N16" i="1"/>
  <c r="AV18" i="1"/>
  <c r="N18" i="1"/>
  <c r="K18" i="1" a="1"/>
  <c r="K18" i="1" s="1"/>
  <c r="M18" i="1" s="1"/>
  <c r="K16" i="1" a="1"/>
  <c r="K16" i="1" s="1"/>
  <c r="M16" i="1" s="1"/>
  <c r="O18" i="1" l="1"/>
  <c r="O16" i="1"/>
  <c r="AU16" i="1"/>
  <c r="AW16" i="1" s="1"/>
  <c r="AU18" i="1"/>
  <c r="AW18" i="1" s="1"/>
  <c r="AX9" i="1" l="1"/>
  <c r="AT9" i="1" a="1"/>
  <c r="AT9" i="1" s="1"/>
  <c r="G9" i="1" s="1" a="1"/>
  <c r="G9" i="1" s="1"/>
  <c r="BC9" i="1" a="1"/>
  <c r="BC9" i="1" s="1"/>
  <c r="BB9" i="1" a="1"/>
  <c r="BB9" i="1" s="1"/>
  <c r="AX13" i="1"/>
  <c r="BB13" i="1" a="1"/>
  <c r="BB13" i="1" s="1"/>
  <c r="AT13" i="1" a="1"/>
  <c r="AT13" i="1" s="1"/>
  <c r="G13" i="1" s="1" a="1"/>
  <c r="G13" i="1" s="1"/>
  <c r="BC13" i="1" a="1"/>
  <c r="BC13" i="1" s="1"/>
  <c r="AT11" i="1" a="1"/>
  <c r="AT11" i="1" s="1"/>
  <c r="G11" i="1" s="1" a="1"/>
  <c r="G11" i="1" s="1"/>
  <c r="BC11" i="1" a="1"/>
  <c r="BC11" i="1" s="1"/>
  <c r="AX11" i="1"/>
  <c r="BB11" i="1" a="1"/>
  <c r="BB11" i="1" s="1"/>
  <c r="L9" i="1" a="1"/>
  <c r="L9" i="1" s="1"/>
  <c r="L13" i="1" a="1"/>
  <c r="L13" i="1" s="1"/>
  <c r="L11" i="1" a="1"/>
  <c r="L11" i="1" s="1"/>
  <c r="AN11" i="1"/>
  <c r="K11" i="1" a="1"/>
  <c r="K11" i="1" s="1"/>
  <c r="AN13" i="1"/>
  <c r="K13" i="1" a="1"/>
  <c r="K13" i="1" s="1"/>
  <c r="AN9" i="1"/>
  <c r="AZ8" i="1" l="1" a="1"/>
  <c r="AZ8" i="1" s="1"/>
  <c r="BA8" i="1" a="1"/>
  <c r="BA8" i="1" s="1"/>
  <c r="AY8" i="1" a="1"/>
  <c r="AY8" i="1" s="1"/>
  <c r="AJ8" i="1" a="1"/>
  <c r="AJ8" i="1" s="1"/>
  <c r="AE8" i="1" a="1"/>
  <c r="AE8" i="1" s="1"/>
  <c r="Z8" i="1" a="1"/>
  <c r="Z8" i="1" s="1"/>
  <c r="AR8" i="1" a="1"/>
  <c r="AR8" i="1" s="1"/>
  <c r="AL8" i="1" a="1"/>
  <c r="AL8" i="1" s="1"/>
  <c r="AP8" i="1" a="1"/>
  <c r="AP8" i="1" s="1"/>
  <c r="AV13" i="1"/>
  <c r="N13" i="1"/>
  <c r="AV9" i="1"/>
  <c r="N9" i="1"/>
  <c r="AV11" i="1"/>
  <c r="N11" i="1"/>
  <c r="AU13" i="1"/>
  <c r="M13" i="1"/>
  <c r="AU11" i="1"/>
  <c r="M11" i="1"/>
  <c r="K9" i="1" a="1"/>
  <c r="K9" i="1" s="1"/>
  <c r="M9" i="1" s="1"/>
  <c r="AT21" i="1" a="1"/>
  <c r="AT21" i="1" s="1"/>
  <c r="G21" i="1" s="1" a="1"/>
  <c r="G21" i="1" s="1"/>
  <c r="BC21" i="1" a="1"/>
  <c r="BC21" i="1" s="1"/>
  <c r="AX21" i="1"/>
  <c r="BB21" i="1" a="1"/>
  <c r="BB21" i="1" s="1"/>
  <c r="AT19" i="1" a="1"/>
  <c r="AT19" i="1" s="1"/>
  <c r="G19" i="1" s="1" a="1"/>
  <c r="G19" i="1" s="1"/>
  <c r="BC19" i="1" a="1"/>
  <c r="BC19" i="1" s="1"/>
  <c r="AX19" i="1"/>
  <c r="BB19" i="1" a="1"/>
  <c r="BB19" i="1" s="1"/>
  <c r="AX17" i="1"/>
  <c r="AT17" i="1" a="1"/>
  <c r="AT17" i="1" s="1"/>
  <c r="G17" i="1" s="1" a="1"/>
  <c r="G17" i="1" s="1"/>
  <c r="BC17" i="1" a="1"/>
  <c r="BC17" i="1" s="1"/>
  <c r="BB17" i="1" a="1"/>
  <c r="BB17" i="1" s="1"/>
  <c r="BB15" i="1" a="1"/>
  <c r="BB15" i="1" s="1"/>
  <c r="AT15" i="1" a="1"/>
  <c r="AT15" i="1" s="1"/>
  <c r="G15" i="1" s="1" a="1"/>
  <c r="G15" i="1" s="1"/>
  <c r="AX15" i="1"/>
  <c r="BC15" i="1" a="1"/>
  <c r="BC15" i="1" s="1"/>
  <c r="BB23" i="1" a="1"/>
  <c r="BB23" i="1" s="1"/>
  <c r="AX23" i="1"/>
  <c r="AT23" i="1" a="1"/>
  <c r="AT23" i="1" s="1"/>
  <c r="G23" i="1" s="1" a="1"/>
  <c r="G23" i="1" s="1"/>
  <c r="BC23" i="1" a="1"/>
  <c r="BC23" i="1" s="1"/>
  <c r="AT10" i="1" a="1"/>
  <c r="AT10" i="1" s="1"/>
  <c r="G10" i="1" s="1" a="1"/>
  <c r="G10" i="1" s="1"/>
  <c r="BC10" i="1" a="1"/>
  <c r="BC10" i="1" s="1"/>
  <c r="AX10" i="1"/>
  <c r="BB10" i="1" a="1"/>
  <c r="BB10" i="1" s="1"/>
  <c r="AT8" i="1" a="1"/>
  <c r="AT8" i="1" s="1"/>
  <c r="G8" i="1" s="1" a="1"/>
  <c r="G8" i="1" s="1"/>
  <c r="BC8" i="1" a="1"/>
  <c r="BC8" i="1" s="1"/>
  <c r="BB8" i="1" a="1"/>
  <c r="BB8" i="1" s="1"/>
  <c r="AX8" i="1"/>
  <c r="AX12" i="1"/>
  <c r="AT12" i="1" a="1"/>
  <c r="AT12" i="1" s="1"/>
  <c r="G12" i="1" s="1" a="1"/>
  <c r="G12" i="1" s="1"/>
  <c r="BB14" i="1" a="1"/>
  <c r="BB14" i="1" s="1"/>
  <c r="AT14" i="1" a="1"/>
  <c r="AT14" i="1" s="1"/>
  <c r="G14" i="1" s="1" a="1"/>
  <c r="G14" i="1" s="1"/>
  <c r="AX14" i="1"/>
  <c r="K14" i="1" s="1" a="1"/>
  <c r="K14" i="1" s="1"/>
  <c r="BC14" i="1" a="1"/>
  <c r="BC14" i="1" s="1"/>
  <c r="L14" i="1" a="1"/>
  <c r="L14" i="1" s="1"/>
  <c r="L12" i="1" a="1"/>
  <c r="L12" i="1" s="1"/>
  <c r="L8" i="1" a="1"/>
  <c r="L8" i="1" s="1"/>
  <c r="L23" i="1" a="1"/>
  <c r="L23" i="1" s="1"/>
  <c r="L17" i="1" a="1"/>
  <c r="L17" i="1" s="1"/>
  <c r="L21" i="1" a="1"/>
  <c r="L21" i="1" s="1"/>
  <c r="L15" i="1" a="1"/>
  <c r="L15" i="1" s="1"/>
  <c r="L19" i="1" a="1"/>
  <c r="L19" i="1" s="1"/>
  <c r="L10" i="1" a="1"/>
  <c r="L10" i="1" s="1"/>
  <c r="K10" i="1" a="1"/>
  <c r="K10" i="1" s="1"/>
  <c r="M394" i="2"/>
  <c r="K3070" i="2"/>
  <c r="K3069" i="2"/>
  <c r="K432" i="2"/>
  <c r="V5" i="2" a="1"/>
  <c r="V5" i="2" s="1"/>
  <c r="V6" i="2" a="1"/>
  <c r="V6" i="2" s="1"/>
  <c r="V7" i="2" a="1"/>
  <c r="V7" i="2" s="1"/>
  <c r="BE2064" i="2" a="1"/>
  <c r="BE2064" i="2" s="1"/>
  <c r="BE2065" i="2" a="1"/>
  <c r="BE2065" i="2" s="1"/>
  <c r="BE2066" i="2" a="1"/>
  <c r="BE2066" i="2" s="1"/>
  <c r="BE2067" i="2" a="1"/>
  <c r="BE2067" i="2" s="1"/>
  <c r="BE2068" i="2" a="1"/>
  <c r="BE2068" i="2" s="1"/>
  <c r="BE2069" i="2" a="1"/>
  <c r="BE2069" i="2" s="1"/>
  <c r="BE2070" i="2" a="1"/>
  <c r="BE2070" i="2" s="1"/>
  <c r="BE2071" i="2" a="1"/>
  <c r="BE2071" i="2" s="1"/>
  <c r="BE2072" i="2" a="1"/>
  <c r="BE2072" i="2" s="1"/>
  <c r="BE2073" i="2" a="1"/>
  <c r="BE2073" i="2" s="1"/>
  <c r="BE2074" i="2" a="1"/>
  <c r="BE2074" i="2" s="1"/>
  <c r="BE2075" i="2" a="1"/>
  <c r="BE2075" i="2" s="1"/>
  <c r="BE2076" i="2" a="1"/>
  <c r="BE2076" i="2" s="1"/>
  <c r="BE2077" i="2" a="1"/>
  <c r="BE2077" i="2" s="1"/>
  <c r="BE2078" i="2" a="1"/>
  <c r="BE2078" i="2" s="1"/>
  <c r="BE2079" i="2" a="1"/>
  <c r="BE2079" i="2" s="1"/>
  <c r="BE2080" i="2" a="1"/>
  <c r="BE2080" i="2" s="1"/>
  <c r="BE2081" i="2" a="1"/>
  <c r="BE2081" i="2" s="1"/>
  <c r="BE2082" i="2" a="1"/>
  <c r="BE2082" i="2" s="1"/>
  <c r="BE2083" i="2" a="1"/>
  <c r="BE2083" i="2" s="1"/>
  <c r="BE2084" i="2" a="1"/>
  <c r="BE2084" i="2" s="1"/>
  <c r="BE2085" i="2" a="1"/>
  <c r="BE2085" i="2" s="1"/>
  <c r="BE2086" i="2" a="1"/>
  <c r="BE2086" i="2" s="1"/>
  <c r="BE2087" i="2" a="1"/>
  <c r="BE2087" i="2" s="1"/>
  <c r="BE2088" i="2" a="1"/>
  <c r="BE2088" i="2" s="1"/>
  <c r="BE2089" i="2" a="1"/>
  <c r="BE2089" i="2" s="1"/>
  <c r="BE2090" i="2" a="1"/>
  <c r="BE2090" i="2" s="1"/>
  <c r="BE2091" i="2" a="1"/>
  <c r="BE2091" i="2" s="1"/>
  <c r="BE2092" i="2" a="1"/>
  <c r="BE2092" i="2" s="1"/>
  <c r="BE2093" i="2" a="1"/>
  <c r="BE2093" i="2" s="1"/>
  <c r="BE2094" i="2" a="1"/>
  <c r="BE2094" i="2" s="1"/>
  <c r="BE2095" i="2" a="1"/>
  <c r="BE2095" i="2" s="1"/>
  <c r="BE2096" i="2" a="1"/>
  <c r="BE2096" i="2" s="1"/>
  <c r="BE2097" i="2" a="1"/>
  <c r="BE2097" i="2" s="1"/>
  <c r="BE2098" i="2" a="1"/>
  <c r="BE2098" i="2" s="1"/>
  <c r="BE2099" i="2" a="1"/>
  <c r="BE2099" i="2" s="1"/>
  <c r="BE2100" i="2" a="1"/>
  <c r="BE2100" i="2" s="1"/>
  <c r="BE2101" i="2" a="1"/>
  <c r="BE2101" i="2" s="1"/>
  <c r="BE2102" i="2" a="1"/>
  <c r="BE2102" i="2" s="1"/>
  <c r="BE2103" i="2" a="1"/>
  <c r="BE2103" i="2" s="1"/>
  <c r="BE2104" i="2" a="1"/>
  <c r="BE2104" i="2" s="1"/>
  <c r="BE2105" i="2" a="1"/>
  <c r="BE2105" i="2" s="1"/>
  <c r="BE2106" i="2" a="1"/>
  <c r="BE2106" i="2" s="1"/>
  <c r="BE2107" i="2" a="1"/>
  <c r="BE2107" i="2" s="1"/>
  <c r="BE2108" i="2" a="1"/>
  <c r="BE2108" i="2" s="1"/>
  <c r="BE2109" i="2" a="1"/>
  <c r="BE2109" i="2" s="1"/>
  <c r="BE2110" i="2" a="1"/>
  <c r="BE2110" i="2" s="1"/>
  <c r="BE2111" i="2" a="1"/>
  <c r="BE2111" i="2" s="1"/>
  <c r="BE2112" i="2" a="1"/>
  <c r="BE2112" i="2" s="1"/>
  <c r="BE2113" i="2" a="1"/>
  <c r="BE2113" i="2" s="1"/>
  <c r="BE2114" i="2" a="1"/>
  <c r="BE2114" i="2" s="1"/>
  <c r="BE2115" i="2" a="1"/>
  <c r="BE2115" i="2" s="1"/>
  <c r="BE2116" i="2" a="1"/>
  <c r="BE2116" i="2" s="1"/>
  <c r="BE2117" i="2" a="1"/>
  <c r="BE2117" i="2" s="1"/>
  <c r="BE2118" i="2" a="1"/>
  <c r="BE2118" i="2" s="1"/>
  <c r="BE2119" i="2" a="1"/>
  <c r="BE2119" i="2" s="1"/>
  <c r="BE2120" i="2" a="1"/>
  <c r="BE2120" i="2" s="1"/>
  <c r="BE2121" i="2" a="1"/>
  <c r="BE2121" i="2" s="1"/>
  <c r="BE2122" i="2" a="1"/>
  <c r="BE2122" i="2" s="1"/>
  <c r="BE2123" i="2" a="1"/>
  <c r="BE2123" i="2" s="1"/>
  <c r="BE2124" i="2" a="1"/>
  <c r="BE2124" i="2" s="1"/>
  <c r="BE2125" i="2" a="1"/>
  <c r="BE2125" i="2" s="1"/>
  <c r="BE2126" i="2" a="1"/>
  <c r="BE2126" i="2" s="1"/>
  <c r="BE2127" i="2" a="1"/>
  <c r="BE2127" i="2" s="1"/>
  <c r="BE2128" i="2" a="1"/>
  <c r="BE2128" i="2" s="1"/>
  <c r="BE2129" i="2" a="1"/>
  <c r="BE2129" i="2" s="1"/>
  <c r="BE2130" i="2" a="1"/>
  <c r="BE2130" i="2" s="1"/>
  <c r="BE2131" i="2" a="1"/>
  <c r="BE2131" i="2" s="1"/>
  <c r="BE2132" i="2" a="1"/>
  <c r="BE2132" i="2" s="1"/>
  <c r="BE2133" i="2" a="1"/>
  <c r="BE2133" i="2" s="1"/>
  <c r="BE2134" i="2" a="1"/>
  <c r="BE2134" i="2" s="1"/>
  <c r="BE2135" i="2" a="1"/>
  <c r="BE2135" i="2" s="1"/>
  <c r="BE2136" i="2" a="1"/>
  <c r="BE2136" i="2" s="1"/>
  <c r="BE2137" i="2" a="1"/>
  <c r="BE2137" i="2" s="1"/>
  <c r="BE2138" i="2" a="1"/>
  <c r="BE2138" i="2" s="1"/>
  <c r="BE2139" i="2" a="1"/>
  <c r="BE2139" i="2" s="1"/>
  <c r="BE2140" i="2" a="1"/>
  <c r="BE2140" i="2" s="1"/>
  <c r="BE2141" i="2" a="1"/>
  <c r="BE2141" i="2" s="1"/>
  <c r="BE2142" i="2" a="1"/>
  <c r="BE2142" i="2" s="1"/>
  <c r="BE2143" i="2" a="1"/>
  <c r="BE2143" i="2" s="1"/>
  <c r="BE2144" i="2" a="1"/>
  <c r="BE2144" i="2" s="1"/>
  <c r="BE2145" i="2" a="1"/>
  <c r="BE2145" i="2" s="1"/>
  <c r="BE2146" i="2" a="1"/>
  <c r="BE2146" i="2" s="1"/>
  <c r="BE2147" i="2" a="1"/>
  <c r="BE2147" i="2" s="1"/>
  <c r="BE2148" i="2" a="1"/>
  <c r="BE2148" i="2" s="1"/>
  <c r="BE2149" i="2" a="1"/>
  <c r="BE2149" i="2" s="1"/>
  <c r="BE2150" i="2" a="1"/>
  <c r="BE2150" i="2" s="1"/>
  <c r="BE2151" i="2" a="1"/>
  <c r="BE2151" i="2" s="1"/>
  <c r="BE2152" i="2" a="1"/>
  <c r="BE2152" i="2" s="1"/>
  <c r="BE2153" i="2" a="1"/>
  <c r="BE2153" i="2" s="1"/>
  <c r="BE2154" i="2" a="1"/>
  <c r="BE2154" i="2" s="1"/>
  <c r="BE2155" i="2" a="1"/>
  <c r="BE2155" i="2" s="1"/>
  <c r="BE2156" i="2" a="1"/>
  <c r="BE2156" i="2" s="1"/>
  <c r="BE2157" i="2" a="1"/>
  <c r="BE2157" i="2" s="1"/>
  <c r="BE2158" i="2" a="1"/>
  <c r="BE2158" i="2" s="1"/>
  <c r="BE2159" i="2" a="1"/>
  <c r="BE2159" i="2" s="1"/>
  <c r="BE2160" i="2" a="1"/>
  <c r="BE2160" i="2" s="1"/>
  <c r="BE2161" i="2" a="1"/>
  <c r="BE2161" i="2" s="1"/>
  <c r="BE2162" i="2" a="1"/>
  <c r="BE2162" i="2" s="1"/>
  <c r="BE2163" i="2" a="1"/>
  <c r="BE2163" i="2" s="1"/>
  <c r="BE2164" i="2" a="1"/>
  <c r="BE2164" i="2" s="1"/>
  <c r="BE2165" i="2" a="1"/>
  <c r="BE2165" i="2" s="1"/>
  <c r="BE2166" i="2" a="1"/>
  <c r="BE2166" i="2" s="1"/>
  <c r="BE2167" i="2" a="1"/>
  <c r="BE2167" i="2" s="1"/>
  <c r="BE2168" i="2" a="1"/>
  <c r="BE2168" i="2" s="1"/>
  <c r="BE2169" i="2" a="1"/>
  <c r="BE2169" i="2" s="1"/>
  <c r="BE2170" i="2" a="1"/>
  <c r="BE2170" i="2" s="1"/>
  <c r="BE2171" i="2" a="1"/>
  <c r="BE2171" i="2" s="1"/>
  <c r="BE2172" i="2" a="1"/>
  <c r="BE2172" i="2" s="1"/>
  <c r="BE2173" i="2" a="1"/>
  <c r="BE2173" i="2" s="1"/>
  <c r="BE2174" i="2" a="1"/>
  <c r="BE2174" i="2" s="1"/>
  <c r="BE2175" i="2" a="1"/>
  <c r="BE2175" i="2" s="1"/>
  <c r="BE2176" i="2" a="1"/>
  <c r="BE2176" i="2" s="1"/>
  <c r="BE2177" i="2" a="1"/>
  <c r="BE2177" i="2" s="1"/>
  <c r="BE2178" i="2" a="1"/>
  <c r="BE2178" i="2" s="1"/>
  <c r="BE2179" i="2" a="1"/>
  <c r="BE2179" i="2" s="1"/>
  <c r="BE2180" i="2" a="1"/>
  <c r="BE2180" i="2" s="1"/>
  <c r="BE2181" i="2" a="1"/>
  <c r="BE2181" i="2" s="1"/>
  <c r="BE2182" i="2" a="1"/>
  <c r="BE2182" i="2" s="1"/>
  <c r="BE2183" i="2" a="1"/>
  <c r="BE2183" i="2" s="1"/>
  <c r="BE2184" i="2" a="1"/>
  <c r="BE2184" i="2" s="1"/>
  <c r="BE2185" i="2" a="1"/>
  <c r="BE2185" i="2" s="1"/>
  <c r="BE2186" i="2" a="1"/>
  <c r="BE2186" i="2" s="1"/>
  <c r="BE2187" i="2" a="1"/>
  <c r="BE2187" i="2" s="1"/>
  <c r="BE2188" i="2" a="1"/>
  <c r="BE2188" i="2" s="1"/>
  <c r="BE2189" i="2" a="1"/>
  <c r="BE2189" i="2" s="1"/>
  <c r="BE2190" i="2" a="1"/>
  <c r="BE2190" i="2" s="1"/>
  <c r="BE2191" i="2" a="1"/>
  <c r="BE2191" i="2" s="1"/>
  <c r="BE2192" i="2" a="1"/>
  <c r="BE2192" i="2" s="1"/>
  <c r="BE2193" i="2" a="1"/>
  <c r="BE2193" i="2" s="1"/>
  <c r="BE2194" i="2" a="1"/>
  <c r="BE2194" i="2" s="1"/>
  <c r="BE2195" i="2" a="1"/>
  <c r="BE2195" i="2" s="1"/>
  <c r="BE2196" i="2" a="1"/>
  <c r="BE2196" i="2" s="1"/>
  <c r="BE2197" i="2" a="1"/>
  <c r="BE2197" i="2" s="1"/>
  <c r="BE2198" i="2" a="1"/>
  <c r="BE2198" i="2" s="1"/>
  <c r="BE2199" i="2" a="1"/>
  <c r="BE2199" i="2" s="1"/>
  <c r="BE2200" i="2" a="1"/>
  <c r="BE2200" i="2" s="1"/>
  <c r="BE2201" i="2" a="1"/>
  <c r="BE2201" i="2" s="1"/>
  <c r="BE2202" i="2" a="1"/>
  <c r="BE2202" i="2" s="1"/>
  <c r="BE2203" i="2" a="1"/>
  <c r="BE2203" i="2" s="1"/>
  <c r="BE2204" i="2" a="1"/>
  <c r="BE2204" i="2" s="1"/>
  <c r="BE2205" i="2" a="1"/>
  <c r="BE2205" i="2" s="1"/>
  <c r="BE2206" i="2" a="1"/>
  <c r="BE2206" i="2" s="1"/>
  <c r="BE2207" i="2" a="1"/>
  <c r="BE2207" i="2" s="1"/>
  <c r="BE2208" i="2" a="1"/>
  <c r="BE2208" i="2" s="1"/>
  <c r="BE2209" i="2" a="1"/>
  <c r="BE2209" i="2" s="1"/>
  <c r="BE2210" i="2" a="1"/>
  <c r="BE2210" i="2" s="1"/>
  <c r="BE2211" i="2" a="1"/>
  <c r="BE2211" i="2" s="1"/>
  <c r="BE2212" i="2" a="1"/>
  <c r="BE2212" i="2" s="1"/>
  <c r="BE2213" i="2" a="1"/>
  <c r="BE2213" i="2" s="1"/>
  <c r="BE2214" i="2" a="1"/>
  <c r="BE2214" i="2" s="1"/>
  <c r="BE2215" i="2" a="1"/>
  <c r="BE2215" i="2" s="1"/>
  <c r="BE2216" i="2" a="1"/>
  <c r="BE2216" i="2" s="1"/>
  <c r="BE2217" i="2" a="1"/>
  <c r="BE2217" i="2" s="1"/>
  <c r="BE2218" i="2" a="1"/>
  <c r="BE2218" i="2" s="1"/>
  <c r="BE2219" i="2" a="1"/>
  <c r="BE2219" i="2" s="1"/>
  <c r="BE2220" i="2" a="1"/>
  <c r="BE2220" i="2" s="1"/>
  <c r="BE2221" i="2" a="1"/>
  <c r="BE2221" i="2" s="1"/>
  <c r="BE2222" i="2" a="1"/>
  <c r="BE2222" i="2" s="1"/>
  <c r="BE2223" i="2" a="1"/>
  <c r="BE2223" i="2" s="1"/>
  <c r="BE2224" i="2" a="1"/>
  <c r="BE2224" i="2" s="1"/>
  <c r="BE2225" i="2" a="1"/>
  <c r="BE2225" i="2" s="1"/>
  <c r="BE2226" i="2" a="1"/>
  <c r="BE2226" i="2" s="1"/>
  <c r="BE2227" i="2" a="1"/>
  <c r="BE2227" i="2" s="1"/>
  <c r="BE2228" i="2" a="1"/>
  <c r="BE2228" i="2" s="1"/>
  <c r="BE2229" i="2" a="1"/>
  <c r="BE2229" i="2" s="1"/>
  <c r="BE2230" i="2" a="1"/>
  <c r="BE2230" i="2" s="1"/>
  <c r="BE2231" i="2" a="1"/>
  <c r="BE2231" i="2" s="1"/>
  <c r="BE2232" i="2" a="1"/>
  <c r="BE2232" i="2" s="1"/>
  <c r="BE2233" i="2" a="1"/>
  <c r="BE2233" i="2" s="1"/>
  <c r="BE2234" i="2" a="1"/>
  <c r="BE2234" i="2" s="1"/>
  <c r="BE2235" i="2" a="1"/>
  <c r="BE2235" i="2" s="1"/>
  <c r="BE2236" i="2" a="1"/>
  <c r="BE2236" i="2" s="1"/>
  <c r="BE2237" i="2" a="1"/>
  <c r="BE2237" i="2" s="1"/>
  <c r="BE2238" i="2" a="1"/>
  <c r="BE2238" i="2" s="1"/>
  <c r="BE2239" i="2" a="1"/>
  <c r="BE2239" i="2" s="1"/>
  <c r="BE2240" i="2" a="1"/>
  <c r="BE2240" i="2" s="1"/>
  <c r="BE2241" i="2" a="1"/>
  <c r="BE2241" i="2" s="1"/>
  <c r="BE2242" i="2" a="1"/>
  <c r="BE2242" i="2" s="1"/>
  <c r="BE2243" i="2" a="1"/>
  <c r="BE2243" i="2" s="1"/>
  <c r="BE2244" i="2" a="1"/>
  <c r="BE2244" i="2" s="1"/>
  <c r="BE2245" i="2" a="1"/>
  <c r="BE2245" i="2" s="1"/>
  <c r="BE2246" i="2" a="1"/>
  <c r="BE2246" i="2" s="1"/>
  <c r="BE2247" i="2" a="1"/>
  <c r="BE2247" i="2" s="1"/>
  <c r="BE2248" i="2" a="1"/>
  <c r="BE2248" i="2" s="1"/>
  <c r="BE2249" i="2" a="1"/>
  <c r="BE2249" i="2" s="1"/>
  <c r="BE2250" i="2" a="1"/>
  <c r="BE2250" i="2" s="1"/>
  <c r="BE2251" i="2" a="1"/>
  <c r="BE2251" i="2" s="1"/>
  <c r="BE2252" i="2" a="1"/>
  <c r="BE2252" i="2" s="1"/>
  <c r="BE2253" i="2" a="1"/>
  <c r="BE2253" i="2" s="1"/>
  <c r="BE2254" i="2" a="1"/>
  <c r="BE2254" i="2" s="1"/>
  <c r="BE2255" i="2" a="1"/>
  <c r="BE2255" i="2" s="1"/>
  <c r="BE2256" i="2" a="1"/>
  <c r="BE2256" i="2" s="1"/>
  <c r="BE2257" i="2" a="1"/>
  <c r="BE2257" i="2" s="1"/>
  <c r="BE2258" i="2" a="1"/>
  <c r="BE2258" i="2" s="1"/>
  <c r="BE2259" i="2" a="1"/>
  <c r="BE2259" i="2" s="1"/>
  <c r="BE2260" i="2" a="1"/>
  <c r="BE2260" i="2" s="1"/>
  <c r="BE2261" i="2" a="1"/>
  <c r="BE2261" i="2" s="1"/>
  <c r="BE2262" i="2" a="1"/>
  <c r="BE2262" i="2" s="1"/>
  <c r="BE2263" i="2" a="1"/>
  <c r="BE2263" i="2" s="1"/>
  <c r="BE2264" i="2" a="1"/>
  <c r="BE2264" i="2" s="1"/>
  <c r="BE2265" i="2" a="1"/>
  <c r="BE2265" i="2" s="1"/>
  <c r="BE2266" i="2" a="1"/>
  <c r="BE2266" i="2" s="1"/>
  <c r="BE2267" i="2" a="1"/>
  <c r="BE2267" i="2" s="1"/>
  <c r="BE2268" i="2" a="1"/>
  <c r="BE2268" i="2" s="1"/>
  <c r="BE2269" i="2" a="1"/>
  <c r="BE2269" i="2" s="1"/>
  <c r="BE2270" i="2" a="1"/>
  <c r="BE2270" i="2" s="1"/>
  <c r="BE2271" i="2" a="1"/>
  <c r="BE2271" i="2" s="1"/>
  <c r="BE2272" i="2" a="1"/>
  <c r="BE2272" i="2" s="1"/>
  <c r="BE2273" i="2" a="1"/>
  <c r="BE2273" i="2" s="1"/>
  <c r="BE2274" i="2" a="1"/>
  <c r="BE2274" i="2" s="1"/>
  <c r="BE2275" i="2" a="1"/>
  <c r="BE2275" i="2" s="1"/>
  <c r="BE2276" i="2" a="1"/>
  <c r="BE2276" i="2" s="1"/>
  <c r="BE2277" i="2" a="1"/>
  <c r="BE2277" i="2" s="1"/>
  <c r="BE2278" i="2" a="1"/>
  <c r="BE2278" i="2" s="1"/>
  <c r="BE2279" i="2" a="1"/>
  <c r="BE2279" i="2" s="1"/>
  <c r="BE2280" i="2" a="1"/>
  <c r="BE2280" i="2" s="1"/>
  <c r="BE2281" i="2" a="1"/>
  <c r="BE2281" i="2" s="1"/>
  <c r="BE2282" i="2" a="1"/>
  <c r="BE2282" i="2" s="1"/>
  <c r="BE2283" i="2" a="1"/>
  <c r="BE2283" i="2" s="1"/>
  <c r="BE2284" i="2" a="1"/>
  <c r="BE2284" i="2" s="1"/>
  <c r="BE2285" i="2" a="1"/>
  <c r="BE2285" i="2" s="1"/>
  <c r="BE2286" i="2" a="1"/>
  <c r="BE2286" i="2" s="1"/>
  <c r="BE2287" i="2" a="1"/>
  <c r="BE2287" i="2" s="1"/>
  <c r="BE2288" i="2" a="1"/>
  <c r="BE2288" i="2" s="1"/>
  <c r="BE2289" i="2" a="1"/>
  <c r="BE2289" i="2" s="1"/>
  <c r="BE2290" i="2" a="1"/>
  <c r="BE2290" i="2" s="1"/>
  <c r="BE2291" i="2" a="1"/>
  <c r="BE2291" i="2" s="1"/>
  <c r="BE2292" i="2" a="1"/>
  <c r="BE2292" i="2" s="1"/>
  <c r="BE2293" i="2" a="1"/>
  <c r="BE2293" i="2" s="1"/>
  <c r="BE2294" i="2" a="1"/>
  <c r="BE2294" i="2" s="1"/>
  <c r="BE2295" i="2" a="1"/>
  <c r="BE2295" i="2" s="1"/>
  <c r="BE2296" i="2" a="1"/>
  <c r="BE2296" i="2" s="1"/>
  <c r="BE2297" i="2" a="1"/>
  <c r="BE2297" i="2" s="1"/>
  <c r="BE2298" i="2" a="1"/>
  <c r="BE2298" i="2" s="1"/>
  <c r="BE2299" i="2" a="1"/>
  <c r="BE2299" i="2" s="1"/>
  <c r="BE2300" i="2" a="1"/>
  <c r="BE2300" i="2" s="1"/>
  <c r="BE2301" i="2" a="1"/>
  <c r="BE2301" i="2" s="1"/>
  <c r="BE2302" i="2" a="1"/>
  <c r="BE2302" i="2" s="1"/>
  <c r="BE2303" i="2" a="1"/>
  <c r="BE2303" i="2" s="1"/>
  <c r="BE2304" i="2" a="1"/>
  <c r="BE2304" i="2" s="1"/>
  <c r="BE2305" i="2" a="1"/>
  <c r="BE2305" i="2" s="1"/>
  <c r="BE2306" i="2" a="1"/>
  <c r="BE2306" i="2" s="1"/>
  <c r="BE2307" i="2" a="1"/>
  <c r="BE2307" i="2" s="1"/>
  <c r="BE2308" i="2" a="1"/>
  <c r="BE2308" i="2" s="1"/>
  <c r="BE2309" i="2" a="1"/>
  <c r="BE2309" i="2" s="1"/>
  <c r="BE2310" i="2" a="1"/>
  <c r="BE2310" i="2" s="1"/>
  <c r="BE2311" i="2" a="1"/>
  <c r="BE2311" i="2" s="1"/>
  <c r="BE2312" i="2" a="1"/>
  <c r="BE2312" i="2" s="1"/>
  <c r="BE2313" i="2" a="1"/>
  <c r="BE2313" i="2" s="1"/>
  <c r="BE2314" i="2" a="1"/>
  <c r="BE2314" i="2" s="1"/>
  <c r="BE2315" i="2" a="1"/>
  <c r="BE2315" i="2" s="1"/>
  <c r="BE2316" i="2" a="1"/>
  <c r="BE2316" i="2" s="1"/>
  <c r="BE2317" i="2" a="1"/>
  <c r="BE2317" i="2" s="1"/>
  <c r="BE2318" i="2" a="1"/>
  <c r="BE2318" i="2" s="1"/>
  <c r="BE2319" i="2" a="1"/>
  <c r="BE2319" i="2" s="1"/>
  <c r="BE2320" i="2" a="1"/>
  <c r="BE2320" i="2" s="1"/>
  <c r="BE2321" i="2" a="1"/>
  <c r="BE2321" i="2" s="1"/>
  <c r="BE2322" i="2" a="1"/>
  <c r="BE2322" i="2" s="1"/>
  <c r="BE2323" i="2" a="1"/>
  <c r="BE2323" i="2" s="1"/>
  <c r="BE2324" i="2" a="1"/>
  <c r="BE2324" i="2" s="1"/>
  <c r="BE2325" i="2" a="1"/>
  <c r="BE2325" i="2" s="1"/>
  <c r="BE2326" i="2" a="1"/>
  <c r="BE2326" i="2" s="1"/>
  <c r="BE2327" i="2" a="1"/>
  <c r="BE2327" i="2" s="1"/>
  <c r="BE2328" i="2" a="1"/>
  <c r="BE2328" i="2" s="1"/>
  <c r="BE2329" i="2" a="1"/>
  <c r="BE2329" i="2" s="1"/>
  <c r="BE2330" i="2" a="1"/>
  <c r="BE2330" i="2" s="1"/>
  <c r="BE2331" i="2" a="1"/>
  <c r="BE2331" i="2" s="1"/>
  <c r="BE2332" i="2" a="1"/>
  <c r="BE2332" i="2" s="1"/>
  <c r="BE2333" i="2" a="1"/>
  <c r="BE2333" i="2" s="1"/>
  <c r="BE2334" i="2" a="1"/>
  <c r="BE2334" i="2" s="1"/>
  <c r="BE2335" i="2" a="1"/>
  <c r="BE2335" i="2" s="1"/>
  <c r="BE2336" i="2" a="1"/>
  <c r="BE2336" i="2" s="1"/>
  <c r="BE2337" i="2" a="1"/>
  <c r="BE2337" i="2" s="1"/>
  <c r="BE2338" i="2" a="1"/>
  <c r="BE2338" i="2" s="1"/>
  <c r="BE2339" i="2" a="1"/>
  <c r="BE2339" i="2" s="1"/>
  <c r="BE2340" i="2" a="1"/>
  <c r="BE2340" i="2" s="1"/>
  <c r="BE2341" i="2" a="1"/>
  <c r="BE2341" i="2" s="1"/>
  <c r="BE2342" i="2" a="1"/>
  <c r="BE2342" i="2" s="1"/>
  <c r="BE2343" i="2" a="1"/>
  <c r="BE2343" i="2" s="1"/>
  <c r="BE2344" i="2" a="1"/>
  <c r="BE2344" i="2" s="1"/>
  <c r="BE2345" i="2" a="1"/>
  <c r="BE2345" i="2" s="1"/>
  <c r="BE2346" i="2" a="1"/>
  <c r="BE2346" i="2" s="1"/>
  <c r="BE2347" i="2" a="1"/>
  <c r="BE2347" i="2" s="1"/>
  <c r="BE2348" i="2" a="1"/>
  <c r="BE2348" i="2" s="1"/>
  <c r="BE2349" i="2" a="1"/>
  <c r="BE2349" i="2" s="1"/>
  <c r="BE2350" i="2" a="1"/>
  <c r="BE2350" i="2" s="1"/>
  <c r="BE2351" i="2" a="1"/>
  <c r="BE2351" i="2" s="1"/>
  <c r="BE2352" i="2" a="1"/>
  <c r="BE2352" i="2" s="1"/>
  <c r="BE2353" i="2" a="1"/>
  <c r="BE2353" i="2" s="1"/>
  <c r="BE2354" i="2" a="1"/>
  <c r="BE2354" i="2" s="1"/>
  <c r="BE2355" i="2" a="1"/>
  <c r="BE2355" i="2" s="1"/>
  <c r="BE2356" i="2" a="1"/>
  <c r="BE2356" i="2" s="1"/>
  <c r="BE2357" i="2" a="1"/>
  <c r="BE2357" i="2" s="1"/>
  <c r="BE2358" i="2" a="1"/>
  <c r="BE2358" i="2" s="1"/>
  <c r="BE2359" i="2" a="1"/>
  <c r="BE2359" i="2" s="1"/>
  <c r="BE2360" i="2" a="1"/>
  <c r="BE2360" i="2" s="1"/>
  <c r="BE2361" i="2" a="1"/>
  <c r="BE2361" i="2" s="1"/>
  <c r="BE2362" i="2" a="1"/>
  <c r="BE2362" i="2" s="1"/>
  <c r="BE2363" i="2" a="1"/>
  <c r="BE2363" i="2" s="1"/>
  <c r="BE2364" i="2" a="1"/>
  <c r="BE2364" i="2" s="1"/>
  <c r="BE2365" i="2" a="1"/>
  <c r="BE2365" i="2" s="1"/>
  <c r="BE2366" i="2" a="1"/>
  <c r="BE2366" i="2" s="1"/>
  <c r="BE2367" i="2" a="1"/>
  <c r="BE2367" i="2" s="1"/>
  <c r="BE2368" i="2" a="1"/>
  <c r="BE2368" i="2" s="1"/>
  <c r="BE2369" i="2" a="1"/>
  <c r="BE2369" i="2" s="1"/>
  <c r="BE2370" i="2" a="1"/>
  <c r="BE2370" i="2" s="1"/>
  <c r="BE2371" i="2" a="1"/>
  <c r="BE2371" i="2" s="1"/>
  <c r="BE2372" i="2" a="1"/>
  <c r="BE2372" i="2" s="1"/>
  <c r="BE2373" i="2" a="1"/>
  <c r="BE2373" i="2" s="1"/>
  <c r="BE2374" i="2" a="1"/>
  <c r="BE2374" i="2" s="1"/>
  <c r="BE2375" i="2" a="1"/>
  <c r="BE2375" i="2" s="1"/>
  <c r="BE2376" i="2" a="1"/>
  <c r="BE2376" i="2" s="1"/>
  <c r="BE2377" i="2" a="1"/>
  <c r="BE2377" i="2" s="1"/>
  <c r="BE2378" i="2" a="1"/>
  <c r="BE2378" i="2" s="1"/>
  <c r="BE2379" i="2" a="1"/>
  <c r="BE2379" i="2" s="1"/>
  <c r="BE2380" i="2" a="1"/>
  <c r="BE2380" i="2" s="1"/>
  <c r="BE2381" i="2" a="1"/>
  <c r="BE2381" i="2" s="1"/>
  <c r="BE2382" i="2" a="1"/>
  <c r="BE2382" i="2" s="1"/>
  <c r="BE2383" i="2" a="1"/>
  <c r="BE2383" i="2" s="1"/>
  <c r="BE2384" i="2" a="1"/>
  <c r="BE2384" i="2" s="1"/>
  <c r="BE2385" i="2" a="1"/>
  <c r="BE2385" i="2" s="1"/>
  <c r="BE2386" i="2" a="1"/>
  <c r="BE2386" i="2" s="1"/>
  <c r="BE2387" i="2" a="1"/>
  <c r="BE2387" i="2" s="1"/>
  <c r="BE2388" i="2" a="1"/>
  <c r="BE2388" i="2" s="1"/>
  <c r="BE2389" i="2" a="1"/>
  <c r="BE2389" i="2" s="1"/>
  <c r="BE2390" i="2" a="1"/>
  <c r="BE2390" i="2" s="1"/>
  <c r="BE2391" i="2" a="1"/>
  <c r="BE2391" i="2" s="1"/>
  <c r="BE2392" i="2" a="1"/>
  <c r="BE2392" i="2" s="1"/>
  <c r="BE2393" i="2" a="1"/>
  <c r="BE2393" i="2" s="1"/>
  <c r="BE2394" i="2" a="1"/>
  <c r="BE2394" i="2" s="1"/>
  <c r="BE2395" i="2" a="1"/>
  <c r="BE2395" i="2" s="1"/>
  <c r="BE2396" i="2" a="1"/>
  <c r="BE2396" i="2" s="1"/>
  <c r="BE2397" i="2" a="1"/>
  <c r="BE2397" i="2" s="1"/>
  <c r="BE2398" i="2" a="1"/>
  <c r="BE2398" i="2" s="1"/>
  <c r="BE2399" i="2" a="1"/>
  <c r="BE2399" i="2" s="1"/>
  <c r="BE2400" i="2" a="1"/>
  <c r="BE2400" i="2" s="1"/>
  <c r="BE2401" i="2" a="1"/>
  <c r="BE2401" i="2" s="1"/>
  <c r="BE2402" i="2" a="1"/>
  <c r="BE2402" i="2" s="1"/>
  <c r="BE2403" i="2" a="1"/>
  <c r="BE2403" i="2" s="1"/>
  <c r="BE2404" i="2" a="1"/>
  <c r="BE2404" i="2" s="1"/>
  <c r="BE2405" i="2" a="1"/>
  <c r="BE2405" i="2" s="1"/>
  <c r="BE2406" i="2" a="1"/>
  <c r="BE2406" i="2" s="1"/>
  <c r="BE2407" i="2" a="1"/>
  <c r="BE2407" i="2" s="1"/>
  <c r="BE2408" i="2" a="1"/>
  <c r="BE2408" i="2" s="1"/>
  <c r="BE2409" i="2" a="1"/>
  <c r="BE2409" i="2" s="1"/>
  <c r="BE2410" i="2" a="1"/>
  <c r="BE2410" i="2" s="1"/>
  <c r="BE2411" i="2" a="1"/>
  <c r="BE2411" i="2" s="1"/>
  <c r="BE2412" i="2" a="1"/>
  <c r="BE2412" i="2" s="1"/>
  <c r="BE2413" i="2" a="1"/>
  <c r="BE2413" i="2" s="1"/>
  <c r="BE2414" i="2" a="1"/>
  <c r="BE2414" i="2" s="1"/>
  <c r="BE2415" i="2" a="1"/>
  <c r="BE2415" i="2" s="1"/>
  <c r="BE2416" i="2" a="1"/>
  <c r="BE2416" i="2" s="1"/>
  <c r="BE2417" i="2" a="1"/>
  <c r="BE2417" i="2" s="1"/>
  <c r="BE2418" i="2" a="1"/>
  <c r="BE2418" i="2" s="1"/>
  <c r="BE2419" i="2" a="1"/>
  <c r="BE2419" i="2" s="1"/>
  <c r="BE2420" i="2" a="1"/>
  <c r="BE2420" i="2" s="1"/>
  <c r="BE2421" i="2" a="1"/>
  <c r="BE2421" i="2" s="1"/>
  <c r="BE2422" i="2" a="1"/>
  <c r="BE2422" i="2" s="1"/>
  <c r="BE2423" i="2" a="1"/>
  <c r="BE2423" i="2" s="1"/>
  <c r="BE2424" i="2" a="1"/>
  <c r="BE2424" i="2" s="1"/>
  <c r="BE2425" i="2" a="1"/>
  <c r="BE2425" i="2" s="1"/>
  <c r="BE2426" i="2" a="1"/>
  <c r="BE2426" i="2" s="1"/>
  <c r="BE2427" i="2" a="1"/>
  <c r="BE2427" i="2" s="1"/>
  <c r="BE2428" i="2" a="1"/>
  <c r="BE2428" i="2" s="1"/>
  <c r="BE2429" i="2" a="1"/>
  <c r="BE2429" i="2" s="1"/>
  <c r="BE2430" i="2" a="1"/>
  <c r="BE2430" i="2" s="1"/>
  <c r="BE2431" i="2" a="1"/>
  <c r="BE2431" i="2" s="1"/>
  <c r="BE2432" i="2" a="1"/>
  <c r="BE2432" i="2" s="1"/>
  <c r="BE2433" i="2" a="1"/>
  <c r="BE2433" i="2" s="1"/>
  <c r="BE2434" i="2" a="1"/>
  <c r="BE2434" i="2" s="1"/>
  <c r="BE2435" i="2" a="1"/>
  <c r="BE2435" i="2" s="1"/>
  <c r="BE2436" i="2" a="1"/>
  <c r="BE2436" i="2" s="1"/>
  <c r="BE2437" i="2" a="1"/>
  <c r="BE2437" i="2" s="1"/>
  <c r="BE2438" i="2" a="1"/>
  <c r="BE2438" i="2" s="1"/>
  <c r="BE2439" i="2" a="1"/>
  <c r="BE2439" i="2" s="1"/>
  <c r="BE2440" i="2" a="1"/>
  <c r="BE2440" i="2" s="1"/>
  <c r="BE2441" i="2" a="1"/>
  <c r="BE2441" i="2" s="1"/>
  <c r="BE2442" i="2" a="1"/>
  <c r="BE2442" i="2" s="1"/>
  <c r="BE2443" i="2" a="1"/>
  <c r="BE2443" i="2" s="1"/>
  <c r="BE2444" i="2" a="1"/>
  <c r="BE2444" i="2" s="1"/>
  <c r="BE2445" i="2" a="1"/>
  <c r="BE2445" i="2" s="1"/>
  <c r="BE2446" i="2" a="1"/>
  <c r="BE2446" i="2" s="1"/>
  <c r="BE2447" i="2" a="1"/>
  <c r="BE2447" i="2" s="1"/>
  <c r="BE2448" i="2" a="1"/>
  <c r="BE2448" i="2" s="1"/>
  <c r="BE2449" i="2" a="1"/>
  <c r="BE2449" i="2" s="1"/>
  <c r="BE2450" i="2" a="1"/>
  <c r="BE2450" i="2" s="1"/>
  <c r="BE2451" i="2" a="1"/>
  <c r="BE2451" i="2" s="1"/>
  <c r="BE2452" i="2" a="1"/>
  <c r="BE2452" i="2" s="1"/>
  <c r="BE2453" i="2" a="1"/>
  <c r="BE2453" i="2" s="1"/>
  <c r="BE2454" i="2" a="1"/>
  <c r="BE2454" i="2" s="1"/>
  <c r="BE2455" i="2" a="1"/>
  <c r="BE2455" i="2" s="1"/>
  <c r="BE2456" i="2" a="1"/>
  <c r="BE2456" i="2" s="1"/>
  <c r="BE2457" i="2" a="1"/>
  <c r="BE2457" i="2" s="1"/>
  <c r="BE2458" i="2" a="1"/>
  <c r="BE2458" i="2" s="1"/>
  <c r="BE2459" i="2" a="1"/>
  <c r="BE2459" i="2" s="1"/>
  <c r="BE2460" i="2" a="1"/>
  <c r="BE2460" i="2" s="1"/>
  <c r="BE2461" i="2" a="1"/>
  <c r="BE2461" i="2" s="1"/>
  <c r="BE2462" i="2" a="1"/>
  <c r="BE2462" i="2" s="1"/>
  <c r="BE2463" i="2" a="1"/>
  <c r="BE2463" i="2" s="1"/>
  <c r="BE2464" i="2" a="1"/>
  <c r="BE2464" i="2" s="1"/>
  <c r="BE2465" i="2" a="1"/>
  <c r="BE2465" i="2" s="1"/>
  <c r="BE2466" i="2" a="1"/>
  <c r="BE2466" i="2" s="1"/>
  <c r="BE2467" i="2" a="1"/>
  <c r="BE2467" i="2" s="1"/>
  <c r="BE2468" i="2" a="1"/>
  <c r="BE2468" i="2" s="1"/>
  <c r="BE2469" i="2" a="1"/>
  <c r="BE2469" i="2" s="1"/>
  <c r="BE2470" i="2" a="1"/>
  <c r="BE2470" i="2" s="1"/>
  <c r="BE2471" i="2" a="1"/>
  <c r="BE2471" i="2" s="1"/>
  <c r="BE2472" i="2" a="1"/>
  <c r="BE2472" i="2" s="1"/>
  <c r="BE2473" i="2" a="1"/>
  <c r="BE2473" i="2" s="1"/>
  <c r="BE2474" i="2" a="1"/>
  <c r="BE2474" i="2" s="1"/>
  <c r="BE2475" i="2" a="1"/>
  <c r="BE2475" i="2" s="1"/>
  <c r="BE2476" i="2" a="1"/>
  <c r="BE2476" i="2" s="1"/>
  <c r="BE2477" i="2" a="1"/>
  <c r="BE2477" i="2" s="1"/>
  <c r="BE2478" i="2" a="1"/>
  <c r="BE2478" i="2" s="1"/>
  <c r="BE2479" i="2" a="1"/>
  <c r="BE2479" i="2" s="1"/>
  <c r="BE2480" i="2" a="1"/>
  <c r="BE2480" i="2" s="1"/>
  <c r="BE2481" i="2" a="1"/>
  <c r="BE2481" i="2" s="1"/>
  <c r="BE2482" i="2" a="1"/>
  <c r="BE2482" i="2" s="1"/>
  <c r="BE2483" i="2" a="1"/>
  <c r="BE2483" i="2" s="1"/>
  <c r="BE2484" i="2" a="1"/>
  <c r="BE2484" i="2" s="1"/>
  <c r="BE2485" i="2" a="1"/>
  <c r="BE2485" i="2" s="1"/>
  <c r="BE2486" i="2" a="1"/>
  <c r="BE2486" i="2" s="1"/>
  <c r="BE2487" i="2" a="1"/>
  <c r="BE2487" i="2" s="1"/>
  <c r="BE2488" i="2" a="1"/>
  <c r="BE2488" i="2" s="1"/>
  <c r="BE2489" i="2" a="1"/>
  <c r="BE2489" i="2" s="1"/>
  <c r="BE2490" i="2" a="1"/>
  <c r="BE2490" i="2" s="1"/>
  <c r="BE2491" i="2" a="1"/>
  <c r="BE2491" i="2" s="1"/>
  <c r="BE2492" i="2" a="1"/>
  <c r="BE2492" i="2" s="1"/>
  <c r="BE2493" i="2" a="1"/>
  <c r="BE2493" i="2" s="1"/>
  <c r="BE2494" i="2" a="1"/>
  <c r="BE2494" i="2" s="1"/>
  <c r="BE2495" i="2" a="1"/>
  <c r="BE2495" i="2" s="1"/>
  <c r="BE2496" i="2" a="1"/>
  <c r="BE2496" i="2" s="1"/>
  <c r="BE2497" i="2" a="1"/>
  <c r="BE2497" i="2" s="1"/>
  <c r="BE2498" i="2" a="1"/>
  <c r="BE2498" i="2" s="1"/>
  <c r="BE2499" i="2" a="1"/>
  <c r="BE2499" i="2" s="1"/>
  <c r="BE2500" i="2" a="1"/>
  <c r="BE2500" i="2" s="1"/>
  <c r="BE2501" i="2" a="1"/>
  <c r="BE2501" i="2" s="1"/>
  <c r="BE2502" i="2" a="1"/>
  <c r="BE2502" i="2" s="1"/>
  <c r="BE2503" i="2" a="1"/>
  <c r="BE2503" i="2" s="1"/>
  <c r="BE2504" i="2" a="1"/>
  <c r="BE2504" i="2" s="1"/>
  <c r="BE2505" i="2" a="1"/>
  <c r="BE2505" i="2" s="1"/>
  <c r="BE2506" i="2" a="1"/>
  <c r="BE2506" i="2" s="1"/>
  <c r="BE2507" i="2" a="1"/>
  <c r="BE2507" i="2" s="1"/>
  <c r="BE2508" i="2" a="1"/>
  <c r="BE2508" i="2" s="1"/>
  <c r="BE2509" i="2" a="1"/>
  <c r="BE2509" i="2" s="1"/>
  <c r="BE2510" i="2" a="1"/>
  <c r="BE2510" i="2" s="1"/>
  <c r="BE2511" i="2" a="1"/>
  <c r="BE2511" i="2" s="1"/>
  <c r="BE2512" i="2" a="1"/>
  <c r="BE2512" i="2" s="1"/>
  <c r="BE2513" i="2" a="1"/>
  <c r="BE2513" i="2" s="1"/>
  <c r="BE2514" i="2" a="1"/>
  <c r="BE2514" i="2" s="1"/>
  <c r="BE2515" i="2" a="1"/>
  <c r="BE2515" i="2" s="1"/>
  <c r="BE2516" i="2" a="1"/>
  <c r="BE2516" i="2" s="1"/>
  <c r="BE2517" i="2" a="1"/>
  <c r="BE2517" i="2" s="1"/>
  <c r="BE2518" i="2" a="1"/>
  <c r="BE2518" i="2" s="1"/>
  <c r="BE2519" i="2" a="1"/>
  <c r="BE2519" i="2" s="1"/>
  <c r="BE2520" i="2" a="1"/>
  <c r="BE2520" i="2" s="1"/>
  <c r="BE2521" i="2" a="1"/>
  <c r="BE2521" i="2" s="1"/>
  <c r="BE2522" i="2" a="1"/>
  <c r="BE2522" i="2" s="1"/>
  <c r="BE2523" i="2" a="1"/>
  <c r="BE2523" i="2" s="1"/>
  <c r="BE2524" i="2" a="1"/>
  <c r="BE2524" i="2" s="1"/>
  <c r="BE2525" i="2" a="1"/>
  <c r="BE2525" i="2" s="1"/>
  <c r="BE2526" i="2" a="1"/>
  <c r="BE2526" i="2" s="1"/>
  <c r="BE2527" i="2" a="1"/>
  <c r="BE2527" i="2" s="1"/>
  <c r="BE2528" i="2" a="1"/>
  <c r="BE2528" i="2" s="1"/>
  <c r="BE2529" i="2" a="1"/>
  <c r="BE2529" i="2" s="1"/>
  <c r="BE2530" i="2" a="1"/>
  <c r="BE2530" i="2" s="1"/>
  <c r="BE2531" i="2" a="1"/>
  <c r="BE2531" i="2" s="1"/>
  <c r="BE2532" i="2" a="1"/>
  <c r="BE2532" i="2" s="1"/>
  <c r="BE2533" i="2" a="1"/>
  <c r="BE2533" i="2" s="1"/>
  <c r="BE2534" i="2" a="1"/>
  <c r="BE2534" i="2" s="1"/>
  <c r="BE2535" i="2" a="1"/>
  <c r="BE2535" i="2" s="1"/>
  <c r="BE2536" i="2" a="1"/>
  <c r="BE2536" i="2" s="1"/>
  <c r="BE2537" i="2" a="1"/>
  <c r="BE2537" i="2" s="1"/>
  <c r="BE2538" i="2" a="1"/>
  <c r="BE2538" i="2" s="1"/>
  <c r="BE2539" i="2" a="1"/>
  <c r="BE2539" i="2" s="1"/>
  <c r="BE2540" i="2" a="1"/>
  <c r="BE2540" i="2" s="1"/>
  <c r="BE2541" i="2" a="1"/>
  <c r="BE2541" i="2" s="1"/>
  <c r="BE2542" i="2" a="1"/>
  <c r="BE2542" i="2" s="1"/>
  <c r="BE2543" i="2" a="1"/>
  <c r="BE2543" i="2" s="1"/>
  <c r="BE2544" i="2" a="1"/>
  <c r="BE2544" i="2" s="1"/>
  <c r="BE2545" i="2" a="1"/>
  <c r="BE2545" i="2" s="1"/>
  <c r="BE2546" i="2" a="1"/>
  <c r="BE2546" i="2" s="1"/>
  <c r="BE2547" i="2" a="1"/>
  <c r="BE2547" i="2" s="1"/>
  <c r="BE2548" i="2" a="1"/>
  <c r="BE2548" i="2" s="1"/>
  <c r="BE2549" i="2" a="1"/>
  <c r="BE2549" i="2" s="1"/>
  <c r="BE2550" i="2" a="1"/>
  <c r="BE2550" i="2" s="1"/>
  <c r="BE2551" i="2" a="1"/>
  <c r="BE2551" i="2" s="1"/>
  <c r="BE2552" i="2" a="1"/>
  <c r="BE2552" i="2" s="1"/>
  <c r="BE2553" i="2" a="1"/>
  <c r="BE2553" i="2" s="1"/>
  <c r="BE2554" i="2" a="1"/>
  <c r="BE2554" i="2" s="1"/>
  <c r="BE2555" i="2" a="1"/>
  <c r="BE2555" i="2" s="1"/>
  <c r="BE2556" i="2" a="1"/>
  <c r="BE2556" i="2" s="1"/>
  <c r="BE2557" i="2" a="1"/>
  <c r="BE2557" i="2" s="1"/>
  <c r="BE2558" i="2" a="1"/>
  <c r="BE2558" i="2" s="1"/>
  <c r="BE2559" i="2" a="1"/>
  <c r="BE2559" i="2" s="1"/>
  <c r="BE2560" i="2" a="1"/>
  <c r="BE2560" i="2" s="1"/>
  <c r="BE2561" i="2" a="1"/>
  <c r="BE2561" i="2" s="1"/>
  <c r="BE2562" i="2" a="1"/>
  <c r="BE2562" i="2" s="1"/>
  <c r="BE2563" i="2" a="1"/>
  <c r="BE2563" i="2" s="1"/>
  <c r="BE2564" i="2" a="1"/>
  <c r="BE2564" i="2" s="1"/>
  <c r="BE2565" i="2" a="1"/>
  <c r="BE2565" i="2" s="1"/>
  <c r="BE2566" i="2" a="1"/>
  <c r="BE2566" i="2" s="1"/>
  <c r="BE2567" i="2" a="1"/>
  <c r="BE2567" i="2" s="1"/>
  <c r="BE2568" i="2" a="1"/>
  <c r="BE2568" i="2" s="1"/>
  <c r="BE2569" i="2" a="1"/>
  <c r="BE2569" i="2" s="1"/>
  <c r="BE2570" i="2" a="1"/>
  <c r="BE2570" i="2" s="1"/>
  <c r="BE2571" i="2" a="1"/>
  <c r="BE2571" i="2" s="1"/>
  <c r="BE2572" i="2" a="1"/>
  <c r="BE2572" i="2" s="1"/>
  <c r="BE2573" i="2" a="1"/>
  <c r="BE2573" i="2" s="1"/>
  <c r="BE2574" i="2" a="1"/>
  <c r="BE2574" i="2" s="1"/>
  <c r="BE2575" i="2" a="1"/>
  <c r="BE2575" i="2" s="1"/>
  <c r="BE2576" i="2" a="1"/>
  <c r="BE2576" i="2" s="1"/>
  <c r="BE2577" i="2" a="1"/>
  <c r="BE2577" i="2" s="1"/>
  <c r="BE2578" i="2" a="1"/>
  <c r="BE2578" i="2" s="1"/>
  <c r="BE2579" i="2" a="1"/>
  <c r="BE2579" i="2" s="1"/>
  <c r="BE2580" i="2" a="1"/>
  <c r="BE2580" i="2" s="1"/>
  <c r="BE2581" i="2" a="1"/>
  <c r="BE2581" i="2" s="1"/>
  <c r="BE2582" i="2" a="1"/>
  <c r="BE2582" i="2" s="1"/>
  <c r="BE2583" i="2" a="1"/>
  <c r="BE2583" i="2" s="1"/>
  <c r="BE2584" i="2" a="1"/>
  <c r="BE2584" i="2" s="1"/>
  <c r="BE2585" i="2" a="1"/>
  <c r="BE2585" i="2" s="1"/>
  <c r="BE2586" i="2" a="1"/>
  <c r="BE2586" i="2" s="1"/>
  <c r="BE2587" i="2" a="1"/>
  <c r="BE2587" i="2" s="1"/>
  <c r="BE2588" i="2" a="1"/>
  <c r="BE2588" i="2" s="1"/>
  <c r="BE2589" i="2" a="1"/>
  <c r="BE2589" i="2" s="1"/>
  <c r="BE2590" i="2" a="1"/>
  <c r="BE2590" i="2" s="1"/>
  <c r="BE2591" i="2" a="1"/>
  <c r="BE2591" i="2" s="1"/>
  <c r="BE2592" i="2" a="1"/>
  <c r="BE2592" i="2" s="1"/>
  <c r="BE2593" i="2" a="1"/>
  <c r="BE2593" i="2" s="1"/>
  <c r="BE2594" i="2" a="1"/>
  <c r="BE2594" i="2" s="1"/>
  <c r="BE2595" i="2" a="1"/>
  <c r="BE2595" i="2" s="1"/>
  <c r="BE2596" i="2" a="1"/>
  <c r="BE2596" i="2" s="1"/>
  <c r="BE2597" i="2" a="1"/>
  <c r="BE2597" i="2" s="1"/>
  <c r="BE2598" i="2" a="1"/>
  <c r="BE2598" i="2" s="1"/>
  <c r="BE2599" i="2" a="1"/>
  <c r="BE2599" i="2" s="1"/>
  <c r="BE2600" i="2" a="1"/>
  <c r="BE2600" i="2" s="1"/>
  <c r="BE2601" i="2" a="1"/>
  <c r="BE2601" i="2" s="1"/>
  <c r="BE2602" i="2" a="1"/>
  <c r="BE2602" i="2" s="1"/>
  <c r="BE2603" i="2" a="1"/>
  <c r="BE2603" i="2" s="1"/>
  <c r="BE2604" i="2" a="1"/>
  <c r="BE2604" i="2" s="1"/>
  <c r="BE2605" i="2" a="1"/>
  <c r="BE2605" i="2" s="1"/>
  <c r="BE2606" i="2" a="1"/>
  <c r="BE2606" i="2" s="1"/>
  <c r="BE2607" i="2" a="1"/>
  <c r="BE2607" i="2" s="1"/>
  <c r="BE2608" i="2" a="1"/>
  <c r="BE2608" i="2" s="1"/>
  <c r="BE2609" i="2" a="1"/>
  <c r="BE2609" i="2" s="1"/>
  <c r="BE2610" i="2" a="1"/>
  <c r="BE2610" i="2" s="1"/>
  <c r="BE2611" i="2" a="1"/>
  <c r="BE2611" i="2" s="1"/>
  <c r="BE2612" i="2" a="1"/>
  <c r="BE2612" i="2" s="1"/>
  <c r="BE2613" i="2" a="1"/>
  <c r="BE2613" i="2" s="1"/>
  <c r="BE2614" i="2" a="1"/>
  <c r="BE2614" i="2" s="1"/>
  <c r="BE2615" i="2" a="1"/>
  <c r="BE2615" i="2" s="1"/>
  <c r="BE2616" i="2" a="1"/>
  <c r="BE2616" i="2" s="1"/>
  <c r="BE2617" i="2" a="1"/>
  <c r="BE2617" i="2" s="1"/>
  <c r="BE2618" i="2" a="1"/>
  <c r="BE2618" i="2" s="1"/>
  <c r="BE2619" i="2" a="1"/>
  <c r="BE2619" i="2" s="1"/>
  <c r="BE2620" i="2" a="1"/>
  <c r="BE2620" i="2" s="1"/>
  <c r="BE2621" i="2" a="1"/>
  <c r="BE2621" i="2" s="1"/>
  <c r="BE2622" i="2" a="1"/>
  <c r="BE2622" i="2" s="1"/>
  <c r="BE2623" i="2" a="1"/>
  <c r="BE2623" i="2" s="1"/>
  <c r="BE2624" i="2" a="1"/>
  <c r="BE2624" i="2" s="1"/>
  <c r="BE2625" i="2" a="1"/>
  <c r="BE2625" i="2" s="1"/>
  <c r="BE2626" i="2" a="1"/>
  <c r="BE2626" i="2" s="1"/>
  <c r="BE2627" i="2" a="1"/>
  <c r="BE2627" i="2" s="1"/>
  <c r="BE2628" i="2" a="1"/>
  <c r="BE2628" i="2" s="1"/>
  <c r="BE2629" i="2" a="1"/>
  <c r="BE2629" i="2" s="1"/>
  <c r="BE2630" i="2" a="1"/>
  <c r="BE2630" i="2" s="1"/>
  <c r="BE2631" i="2" a="1"/>
  <c r="BE2631" i="2" s="1"/>
  <c r="BE2632" i="2" a="1"/>
  <c r="BE2632" i="2" s="1"/>
  <c r="BE2633" i="2" a="1"/>
  <c r="BE2633" i="2" s="1"/>
  <c r="BE2634" i="2" a="1"/>
  <c r="BE2634" i="2" s="1"/>
  <c r="BE2635" i="2" a="1"/>
  <c r="BE2635" i="2" s="1"/>
  <c r="BE2636" i="2" a="1"/>
  <c r="BE2636" i="2" s="1"/>
  <c r="BE2637" i="2" a="1"/>
  <c r="BE2637" i="2" s="1"/>
  <c r="BE2638" i="2" a="1"/>
  <c r="BE2638" i="2" s="1"/>
  <c r="BE2639" i="2" a="1"/>
  <c r="BE2639" i="2" s="1"/>
  <c r="BE2640" i="2" a="1"/>
  <c r="BE2640" i="2" s="1"/>
  <c r="BE2641" i="2" a="1"/>
  <c r="BE2641" i="2" s="1"/>
  <c r="BE2642" i="2" a="1"/>
  <c r="BE2642" i="2" s="1"/>
  <c r="BE2643" i="2" a="1"/>
  <c r="BE2643" i="2" s="1"/>
  <c r="BE2644" i="2" a="1"/>
  <c r="BE2644" i="2" s="1"/>
  <c r="BE2645" i="2" a="1"/>
  <c r="BE2645" i="2" s="1"/>
  <c r="BE2646" i="2" a="1"/>
  <c r="BE2646" i="2" s="1"/>
  <c r="BE2647" i="2" a="1"/>
  <c r="BE2647" i="2" s="1"/>
  <c r="BE2648" i="2" a="1"/>
  <c r="BE2648" i="2" s="1"/>
  <c r="BE2649" i="2" a="1"/>
  <c r="BE2649" i="2" s="1"/>
  <c r="BE2650" i="2" a="1"/>
  <c r="BE2650" i="2" s="1"/>
  <c r="BE2651" i="2" a="1"/>
  <c r="BE2651" i="2" s="1"/>
  <c r="BE2652" i="2" a="1"/>
  <c r="BE2652" i="2" s="1"/>
  <c r="BE2653" i="2" a="1"/>
  <c r="BE2653" i="2" s="1"/>
  <c r="BE2654" i="2" a="1"/>
  <c r="BE2654" i="2" s="1"/>
  <c r="BE2655" i="2" a="1"/>
  <c r="BE2655" i="2" s="1"/>
  <c r="BE2656" i="2" a="1"/>
  <c r="BE2656" i="2" s="1"/>
  <c r="BE2657" i="2" a="1"/>
  <c r="BE2657" i="2" s="1"/>
  <c r="BE2658" i="2" a="1"/>
  <c r="BE2658" i="2" s="1"/>
  <c r="BE2659" i="2" a="1"/>
  <c r="BE2659" i="2" s="1"/>
  <c r="BE2660" i="2" a="1"/>
  <c r="BE2660" i="2" s="1"/>
  <c r="BE2661" i="2" a="1"/>
  <c r="BE2661" i="2" s="1"/>
  <c r="BE2662" i="2" a="1"/>
  <c r="BE2662" i="2" s="1"/>
  <c r="BE2663" i="2" a="1"/>
  <c r="BE2663" i="2" s="1"/>
  <c r="BE2664" i="2" a="1"/>
  <c r="BE2664" i="2" s="1"/>
  <c r="BE2665" i="2" a="1"/>
  <c r="BE2665" i="2" s="1"/>
  <c r="BE2666" i="2" a="1"/>
  <c r="BE2666" i="2" s="1"/>
  <c r="BE2667" i="2" a="1"/>
  <c r="BE2667" i="2" s="1"/>
  <c r="BE2668" i="2" a="1"/>
  <c r="BE2668" i="2" s="1"/>
  <c r="BE2669" i="2" a="1"/>
  <c r="BE2669" i="2" s="1"/>
  <c r="BE2670" i="2" a="1"/>
  <c r="BE2670" i="2" s="1"/>
  <c r="BE2671" i="2" a="1"/>
  <c r="BE2671" i="2" s="1"/>
  <c r="BE2672" i="2" a="1"/>
  <c r="BE2672" i="2" s="1"/>
  <c r="BE2673" i="2" a="1"/>
  <c r="BE2673" i="2" s="1"/>
  <c r="BE2674" i="2" a="1"/>
  <c r="BE2674" i="2" s="1"/>
  <c r="BE2675" i="2" a="1"/>
  <c r="BE2675" i="2" s="1"/>
  <c r="BE2676" i="2" a="1"/>
  <c r="BE2676" i="2" s="1"/>
  <c r="BE2677" i="2" a="1"/>
  <c r="BE2677" i="2" s="1"/>
  <c r="BE2678" i="2" a="1"/>
  <c r="BE2678" i="2" s="1"/>
  <c r="BE2679" i="2" a="1"/>
  <c r="BE2679" i="2" s="1"/>
  <c r="BE2680" i="2" a="1"/>
  <c r="BE2680" i="2" s="1"/>
  <c r="BE2681" i="2" a="1"/>
  <c r="BE2681" i="2" s="1"/>
  <c r="BE2682" i="2" a="1"/>
  <c r="BE2682" i="2" s="1"/>
  <c r="BE2683" i="2" a="1"/>
  <c r="BE2683" i="2" s="1"/>
  <c r="BE2684" i="2" a="1"/>
  <c r="BE2684" i="2" s="1"/>
  <c r="BE2685" i="2" a="1"/>
  <c r="BE2685" i="2" s="1"/>
  <c r="BE2686" i="2" a="1"/>
  <c r="BE2686" i="2" s="1"/>
  <c r="BE2687" i="2" a="1"/>
  <c r="BE2687" i="2" s="1"/>
  <c r="BE2688" i="2" a="1"/>
  <c r="BE2688" i="2" s="1"/>
  <c r="BE2689" i="2" a="1"/>
  <c r="BE2689" i="2" s="1"/>
  <c r="BE2690" i="2" a="1"/>
  <c r="BE2690" i="2" s="1"/>
  <c r="BE2691" i="2" a="1"/>
  <c r="BE2691" i="2" s="1"/>
  <c r="BE2692" i="2" a="1"/>
  <c r="BE2692" i="2" s="1"/>
  <c r="BE2693" i="2" a="1"/>
  <c r="BE2693" i="2" s="1"/>
  <c r="BE2694" i="2" a="1"/>
  <c r="BE2694" i="2" s="1"/>
  <c r="BE2695" i="2" a="1"/>
  <c r="BE2695" i="2" s="1"/>
  <c r="BE2696" i="2" a="1"/>
  <c r="BE2696" i="2" s="1"/>
  <c r="BE2697" i="2" a="1"/>
  <c r="BE2697" i="2" s="1"/>
  <c r="BE2698" i="2" a="1"/>
  <c r="BE2698" i="2" s="1"/>
  <c r="BE2699" i="2" a="1"/>
  <c r="BE2699" i="2" s="1"/>
  <c r="BE2700" i="2" a="1"/>
  <c r="BE2700" i="2" s="1"/>
  <c r="BE2701" i="2" a="1"/>
  <c r="BE2701" i="2" s="1"/>
  <c r="BE2702" i="2" a="1"/>
  <c r="BE2702" i="2" s="1"/>
  <c r="BE2703" i="2" a="1"/>
  <c r="BE2703" i="2" s="1"/>
  <c r="BE2704" i="2" a="1"/>
  <c r="BE2704" i="2" s="1"/>
  <c r="BE2705" i="2" a="1"/>
  <c r="BE2705" i="2" s="1"/>
  <c r="BE2706" i="2" a="1"/>
  <c r="BE2706" i="2" s="1"/>
  <c r="BE2707" i="2" a="1"/>
  <c r="BE2707" i="2" s="1"/>
  <c r="BE2708" i="2" a="1"/>
  <c r="BE2708" i="2" s="1"/>
  <c r="BE2709" i="2" a="1"/>
  <c r="BE2709" i="2" s="1"/>
  <c r="BE2710" i="2" a="1"/>
  <c r="BE2710" i="2" s="1"/>
  <c r="BE2711" i="2" a="1"/>
  <c r="BE2711" i="2" s="1"/>
  <c r="BE2712" i="2" a="1"/>
  <c r="BE2712" i="2" s="1"/>
  <c r="BE2713" i="2" a="1"/>
  <c r="BE2713" i="2" s="1"/>
  <c r="BE2714" i="2" a="1"/>
  <c r="BE2714" i="2" s="1"/>
  <c r="BE2715" i="2" a="1"/>
  <c r="BE2715" i="2" s="1"/>
  <c r="BE2716" i="2" a="1"/>
  <c r="BE2716" i="2" s="1"/>
  <c r="BE2717" i="2" a="1"/>
  <c r="BE2717" i="2" s="1"/>
  <c r="BE2718" i="2" a="1"/>
  <c r="BE2718" i="2" s="1"/>
  <c r="BE2719" i="2" a="1"/>
  <c r="BE2719" i="2" s="1"/>
  <c r="BE2720" i="2" a="1"/>
  <c r="BE2720" i="2" s="1"/>
  <c r="BE2721" i="2" a="1"/>
  <c r="BE2721" i="2" s="1"/>
  <c r="BE2722" i="2" a="1"/>
  <c r="BE2722" i="2" s="1"/>
  <c r="BE2723" i="2" a="1"/>
  <c r="BE2723" i="2" s="1"/>
  <c r="BE2724" i="2" a="1"/>
  <c r="BE2724" i="2" s="1"/>
  <c r="BE2725" i="2" a="1"/>
  <c r="BE2725" i="2" s="1"/>
  <c r="BE2726" i="2" a="1"/>
  <c r="BE2726" i="2" s="1"/>
  <c r="BE2727" i="2" a="1"/>
  <c r="BE2727" i="2" s="1"/>
  <c r="BE2728" i="2" a="1"/>
  <c r="BE2728" i="2" s="1"/>
  <c r="BE2729" i="2" a="1"/>
  <c r="BE2729" i="2" s="1"/>
  <c r="BE2730" i="2" a="1"/>
  <c r="BE2730" i="2" s="1"/>
  <c r="BE2731" i="2" a="1"/>
  <c r="BE2731" i="2" s="1"/>
  <c r="BE2732" i="2" a="1"/>
  <c r="BE2732" i="2" s="1"/>
  <c r="BE2733" i="2" a="1"/>
  <c r="BE2733" i="2" s="1"/>
  <c r="BE2734" i="2" a="1"/>
  <c r="BE2734" i="2" s="1"/>
  <c r="BE2735" i="2" a="1"/>
  <c r="BE2735" i="2" s="1"/>
  <c r="BE2736" i="2" a="1"/>
  <c r="BE2736" i="2" s="1"/>
  <c r="BE2737" i="2" a="1"/>
  <c r="BE2737" i="2" s="1"/>
  <c r="BE2738" i="2" a="1"/>
  <c r="BE2738" i="2" s="1"/>
  <c r="BE2739" i="2" a="1"/>
  <c r="BE2739" i="2" s="1"/>
  <c r="BE2740" i="2" a="1"/>
  <c r="BE2740" i="2" s="1"/>
  <c r="BE2741" i="2" a="1"/>
  <c r="BE2741" i="2" s="1"/>
  <c r="BE2742" i="2" a="1"/>
  <c r="BE2742" i="2" s="1"/>
  <c r="BE2743" i="2" a="1"/>
  <c r="BE2743" i="2" s="1"/>
  <c r="BE2744" i="2" a="1"/>
  <c r="BE2744" i="2" s="1"/>
  <c r="BE2745" i="2" a="1"/>
  <c r="BE2745" i="2" s="1"/>
  <c r="BE2746" i="2" a="1"/>
  <c r="BE2746" i="2" s="1"/>
  <c r="BE2747" i="2" a="1"/>
  <c r="BE2747" i="2" s="1"/>
  <c r="BE2748" i="2" a="1"/>
  <c r="BE2748" i="2" s="1"/>
  <c r="BE2749" i="2" a="1"/>
  <c r="BE2749" i="2" s="1"/>
  <c r="BE2750" i="2" a="1"/>
  <c r="BE2750" i="2" s="1"/>
  <c r="BE2751" i="2" a="1"/>
  <c r="BE2751" i="2" s="1"/>
  <c r="BE2752" i="2" a="1"/>
  <c r="BE2752" i="2" s="1"/>
  <c r="BE2753" i="2" a="1"/>
  <c r="BE2753" i="2" s="1"/>
  <c r="BE2754" i="2" a="1"/>
  <c r="BE2754" i="2" s="1"/>
  <c r="BE2755" i="2" a="1"/>
  <c r="BE2755" i="2" s="1"/>
  <c r="BE2756" i="2" a="1"/>
  <c r="BE2756" i="2" s="1"/>
  <c r="BE2757" i="2" a="1"/>
  <c r="BE2757" i="2" s="1"/>
  <c r="BE2758" i="2" a="1"/>
  <c r="BE2758" i="2" s="1"/>
  <c r="BE2759" i="2" a="1"/>
  <c r="BE2759" i="2" s="1"/>
  <c r="BE2760" i="2" a="1"/>
  <c r="BE2760" i="2" s="1"/>
  <c r="BE2761" i="2" a="1"/>
  <c r="BE2761" i="2" s="1"/>
  <c r="BE2762" i="2" a="1"/>
  <c r="BE2762" i="2" s="1"/>
  <c r="BE2763" i="2" a="1"/>
  <c r="BE2763" i="2" s="1"/>
  <c r="BE2764" i="2" a="1"/>
  <c r="BE2764" i="2" s="1"/>
  <c r="BE2765" i="2" a="1"/>
  <c r="BE2765" i="2" s="1"/>
  <c r="BE2766" i="2" a="1"/>
  <c r="BE2766" i="2" s="1"/>
  <c r="BE2767" i="2" a="1"/>
  <c r="BE2767" i="2" s="1"/>
  <c r="BE2768" i="2" a="1"/>
  <c r="BE2768" i="2" s="1"/>
  <c r="BE2769" i="2" a="1"/>
  <c r="BE2769" i="2" s="1"/>
  <c r="BE2770" i="2" a="1"/>
  <c r="BE2770" i="2" s="1"/>
  <c r="BE2771" i="2" a="1"/>
  <c r="BE2771" i="2" s="1"/>
  <c r="BE2772" i="2" a="1"/>
  <c r="BE2772" i="2" s="1"/>
  <c r="BE2773" i="2" a="1"/>
  <c r="BE2773" i="2" s="1"/>
  <c r="BE2774" i="2" a="1"/>
  <c r="BE2774" i="2" s="1"/>
  <c r="BE2775" i="2" a="1"/>
  <c r="BE2775" i="2" s="1"/>
  <c r="BE2776" i="2" a="1"/>
  <c r="BE2776" i="2" s="1"/>
  <c r="BE2777" i="2" a="1"/>
  <c r="BE2777" i="2" s="1"/>
  <c r="BE2778" i="2" a="1"/>
  <c r="BE2778" i="2" s="1"/>
  <c r="BE2779" i="2" a="1"/>
  <c r="BE2779" i="2" s="1"/>
  <c r="BE2780" i="2" a="1"/>
  <c r="BE2780" i="2" s="1"/>
  <c r="BE2781" i="2" a="1"/>
  <c r="BE2781" i="2" s="1"/>
  <c r="BE2782" i="2" a="1"/>
  <c r="BE2782" i="2" s="1"/>
  <c r="BE2783" i="2" a="1"/>
  <c r="BE2783" i="2" s="1"/>
  <c r="BE2784" i="2" a="1"/>
  <c r="BE2784" i="2" s="1"/>
  <c r="BE2785" i="2" a="1"/>
  <c r="BE2785" i="2" s="1"/>
  <c r="BE2786" i="2" a="1"/>
  <c r="BE2786" i="2" s="1"/>
  <c r="BE2787" i="2" a="1"/>
  <c r="BE2787" i="2" s="1"/>
  <c r="BE2788" i="2" a="1"/>
  <c r="BE2788" i="2" s="1"/>
  <c r="BE2789" i="2" a="1"/>
  <c r="BE2789" i="2" s="1"/>
  <c r="BE2790" i="2" a="1"/>
  <c r="BE2790" i="2" s="1"/>
  <c r="BE2791" i="2" a="1"/>
  <c r="BE2791" i="2" s="1"/>
  <c r="BE2792" i="2" a="1"/>
  <c r="BE2792" i="2" s="1"/>
  <c r="BE2793" i="2" a="1"/>
  <c r="BE2793" i="2" s="1"/>
  <c r="BE2794" i="2" a="1"/>
  <c r="BE2794" i="2" s="1"/>
  <c r="BE2795" i="2" a="1"/>
  <c r="BE2795" i="2" s="1"/>
  <c r="BE2796" i="2" a="1"/>
  <c r="BE2796" i="2" s="1"/>
  <c r="BE2797" i="2" a="1"/>
  <c r="BE2797" i="2" s="1"/>
  <c r="BE2798" i="2" a="1"/>
  <c r="BE2798" i="2" s="1"/>
  <c r="BE2799" i="2" a="1"/>
  <c r="BE2799" i="2" s="1"/>
  <c r="BE2800" i="2" a="1"/>
  <c r="BE2800" i="2" s="1"/>
  <c r="BE2801" i="2" a="1"/>
  <c r="BE2801" i="2" s="1"/>
  <c r="BE2802" i="2" a="1"/>
  <c r="BE2802" i="2" s="1"/>
  <c r="BE2803" i="2" a="1"/>
  <c r="BE2803" i="2" s="1"/>
  <c r="BE2804" i="2" a="1"/>
  <c r="BE2804" i="2" s="1"/>
  <c r="BE2805" i="2" a="1"/>
  <c r="BE2805" i="2" s="1"/>
  <c r="BE2806" i="2" a="1"/>
  <c r="BE2806" i="2" s="1"/>
  <c r="BE2807" i="2" a="1"/>
  <c r="BE2807" i="2" s="1"/>
  <c r="BE2808" i="2" a="1"/>
  <c r="BE2808" i="2" s="1"/>
  <c r="BE2809" i="2" a="1"/>
  <c r="BE2809" i="2" s="1"/>
  <c r="BE2810" i="2" a="1"/>
  <c r="BE2810" i="2" s="1"/>
  <c r="BE2811" i="2" a="1"/>
  <c r="BE2811" i="2" s="1"/>
  <c r="BE2812" i="2" a="1"/>
  <c r="BE2812" i="2" s="1"/>
  <c r="BE2813" i="2" a="1"/>
  <c r="BE2813" i="2" s="1"/>
  <c r="BE2814" i="2" a="1"/>
  <c r="BE2814" i="2" s="1"/>
  <c r="BE2815" i="2" a="1"/>
  <c r="BE2815" i="2" s="1"/>
  <c r="BE2816" i="2" a="1"/>
  <c r="BE2816" i="2" s="1"/>
  <c r="BE2817" i="2" a="1"/>
  <c r="BE2817" i="2" s="1"/>
  <c r="BE2818" i="2" a="1"/>
  <c r="BE2818" i="2" s="1"/>
  <c r="BE2819" i="2" a="1"/>
  <c r="BE2819" i="2" s="1"/>
  <c r="BE2820" i="2" a="1"/>
  <c r="BE2820" i="2" s="1"/>
  <c r="BE2821" i="2" a="1"/>
  <c r="BE2821" i="2" s="1"/>
  <c r="BE2822" i="2" a="1"/>
  <c r="BE2822" i="2" s="1"/>
  <c r="BE2823" i="2" a="1"/>
  <c r="BE2823" i="2" s="1"/>
  <c r="BE2824" i="2" a="1"/>
  <c r="BE2824" i="2" s="1"/>
  <c r="BE2825" i="2" a="1"/>
  <c r="BE2825" i="2" s="1"/>
  <c r="BE2826" i="2" a="1"/>
  <c r="BE2826" i="2" s="1"/>
  <c r="BE2827" i="2" a="1"/>
  <c r="BE2827" i="2" s="1"/>
  <c r="BE2828" i="2" a="1"/>
  <c r="BE2828" i="2" s="1"/>
  <c r="BE2829" i="2" a="1"/>
  <c r="BE2829" i="2" s="1"/>
  <c r="BE2830" i="2" a="1"/>
  <c r="BE2830" i="2" s="1"/>
  <c r="BE2831" i="2" a="1"/>
  <c r="BE2831" i="2" s="1"/>
  <c r="BE2832" i="2" a="1"/>
  <c r="BE2832" i="2" s="1"/>
  <c r="BE2833" i="2" a="1"/>
  <c r="BE2833" i="2" s="1"/>
  <c r="BE2834" i="2" a="1"/>
  <c r="BE2834" i="2" s="1"/>
  <c r="BE2835" i="2" a="1"/>
  <c r="BE2835" i="2" s="1"/>
  <c r="BE2836" i="2" a="1"/>
  <c r="BE2836" i="2" s="1"/>
  <c r="BE2837" i="2" a="1"/>
  <c r="BE2837" i="2" s="1"/>
  <c r="BE2838" i="2" a="1"/>
  <c r="BE2838" i="2" s="1"/>
  <c r="BE2839" i="2" a="1"/>
  <c r="BE2839" i="2" s="1"/>
  <c r="BE2840" i="2" a="1"/>
  <c r="BE2840" i="2" s="1"/>
  <c r="BE2841" i="2" a="1"/>
  <c r="BE2841" i="2" s="1"/>
  <c r="BE2842" i="2" a="1"/>
  <c r="BE2842" i="2" s="1"/>
  <c r="BE2843" i="2" a="1"/>
  <c r="BE2843" i="2" s="1"/>
  <c r="BE2844" i="2" a="1"/>
  <c r="BE2844" i="2" s="1"/>
  <c r="BE2845" i="2" a="1"/>
  <c r="BE2845" i="2" s="1"/>
  <c r="BE2846" i="2" a="1"/>
  <c r="BE2846" i="2" s="1"/>
  <c r="BE2847" i="2" a="1"/>
  <c r="BE2847" i="2" s="1"/>
  <c r="BE2848" i="2" a="1"/>
  <c r="BE2848" i="2" s="1"/>
  <c r="BE2849" i="2" a="1"/>
  <c r="BE2849" i="2" s="1"/>
  <c r="BE2850" i="2" a="1"/>
  <c r="BE2850" i="2" s="1"/>
  <c r="BE2851" i="2" a="1"/>
  <c r="BE2851" i="2" s="1"/>
  <c r="BE2852" i="2" a="1"/>
  <c r="BE2852" i="2" s="1"/>
  <c r="BE2853" i="2" a="1"/>
  <c r="BE2853" i="2" s="1"/>
  <c r="BE2854" i="2" a="1"/>
  <c r="BE2854" i="2" s="1"/>
  <c r="BE2855" i="2" a="1"/>
  <c r="BE2855" i="2" s="1"/>
  <c r="BE2856" i="2" a="1"/>
  <c r="BE2856" i="2" s="1"/>
  <c r="BE2857" i="2" a="1"/>
  <c r="BE2857" i="2" s="1"/>
  <c r="BE2858" i="2" a="1"/>
  <c r="BE2858" i="2" s="1"/>
  <c r="BE2859" i="2" a="1"/>
  <c r="BE2859" i="2" s="1"/>
  <c r="BE2860" i="2" a="1"/>
  <c r="BE2860" i="2" s="1"/>
  <c r="BE2861" i="2" a="1"/>
  <c r="BE2861" i="2" s="1"/>
  <c r="BE2862" i="2" a="1"/>
  <c r="BE2862" i="2" s="1"/>
  <c r="BE2863" i="2" a="1"/>
  <c r="BE2863" i="2" s="1"/>
  <c r="BE2864" i="2" a="1"/>
  <c r="BE2864" i="2" s="1"/>
  <c r="BE2865" i="2" a="1"/>
  <c r="BE2865" i="2" s="1"/>
  <c r="BE2866" i="2" a="1"/>
  <c r="BE2866" i="2" s="1"/>
  <c r="BE2867" i="2" a="1"/>
  <c r="BE2867" i="2" s="1"/>
  <c r="BE2868" i="2" a="1"/>
  <c r="BE2868" i="2" s="1"/>
  <c r="BE2869" i="2" a="1"/>
  <c r="BE2869" i="2" s="1"/>
  <c r="BE2870" i="2" a="1"/>
  <c r="BE2870" i="2" s="1"/>
  <c r="BE2871" i="2" a="1"/>
  <c r="BE2871" i="2" s="1"/>
  <c r="BE2872" i="2" a="1"/>
  <c r="BE2872" i="2" s="1"/>
  <c r="BE2873" i="2" a="1"/>
  <c r="BE2873" i="2" s="1"/>
  <c r="BE2874" i="2" a="1"/>
  <c r="BE2874" i="2" s="1"/>
  <c r="BE2875" i="2" a="1"/>
  <c r="BE2875" i="2" s="1"/>
  <c r="BE2876" i="2" a="1"/>
  <c r="BE2876" i="2" s="1"/>
  <c r="BE2877" i="2" a="1"/>
  <c r="BE2877" i="2" s="1"/>
  <c r="BE2878" i="2" a="1"/>
  <c r="BE2878" i="2" s="1"/>
  <c r="BE2879" i="2" a="1"/>
  <c r="BE2879" i="2" s="1"/>
  <c r="BE2880" i="2" a="1"/>
  <c r="BE2880" i="2" s="1"/>
  <c r="BE2881" i="2" a="1"/>
  <c r="BE2881" i="2" s="1"/>
  <c r="BE2882" i="2" a="1"/>
  <c r="BE2882" i="2" s="1"/>
  <c r="BE2883" i="2" a="1"/>
  <c r="BE2883" i="2" s="1"/>
  <c r="BE2884" i="2" a="1"/>
  <c r="BE2884" i="2" s="1"/>
  <c r="BE2885" i="2" a="1"/>
  <c r="BE2885" i="2" s="1"/>
  <c r="BE2886" i="2" a="1"/>
  <c r="BE2886" i="2" s="1"/>
  <c r="BE2887" i="2" a="1"/>
  <c r="BE2887" i="2" s="1"/>
  <c r="BE2888" i="2" a="1"/>
  <c r="BE2888" i="2" s="1"/>
  <c r="BE2889" i="2" a="1"/>
  <c r="BE2889" i="2" s="1"/>
  <c r="BE2890" i="2" a="1"/>
  <c r="BE2890" i="2" s="1"/>
  <c r="BE2891" i="2" a="1"/>
  <c r="BE2891" i="2" s="1"/>
  <c r="BE2892" i="2" a="1"/>
  <c r="BE2892" i="2" s="1"/>
  <c r="BE2893" i="2" a="1"/>
  <c r="BE2893" i="2" s="1"/>
  <c r="BE2894" i="2" a="1"/>
  <c r="BE2894" i="2" s="1"/>
  <c r="BE2895" i="2" a="1"/>
  <c r="BE2895" i="2" s="1"/>
  <c r="BE2896" i="2" a="1"/>
  <c r="BE2896" i="2" s="1"/>
  <c r="BE2897" i="2" a="1"/>
  <c r="BE2897" i="2" s="1"/>
  <c r="BE2898" i="2" a="1"/>
  <c r="BE2898" i="2" s="1"/>
  <c r="BE2899" i="2" a="1"/>
  <c r="BE2899" i="2" s="1"/>
  <c r="BE2900" i="2" a="1"/>
  <c r="BE2900" i="2" s="1"/>
  <c r="BE2901" i="2" a="1"/>
  <c r="BE2901" i="2" s="1"/>
  <c r="BE2902" i="2" a="1"/>
  <c r="BE2902" i="2" s="1"/>
  <c r="BE2903" i="2" a="1"/>
  <c r="BE2903" i="2" s="1"/>
  <c r="W348" i="2" a="1"/>
  <c r="W348" i="2" s="1"/>
  <c r="W349" i="2" a="1"/>
  <c r="W349" i="2" s="1"/>
  <c r="W350" i="2" a="1"/>
  <c r="W350" i="2" s="1"/>
  <c r="W351" i="2" a="1"/>
  <c r="W351" i="2" s="1"/>
  <c r="W352" i="2" a="1"/>
  <c r="W352" i="2" s="1"/>
  <c r="W353" i="2" a="1"/>
  <c r="W353" i="2" s="1"/>
  <c r="W354" i="2" a="1"/>
  <c r="W354" i="2" s="1"/>
  <c r="W355" i="2" a="1"/>
  <c r="W355" i="2" s="1"/>
  <c r="W356" i="2" a="1"/>
  <c r="W356" i="2" s="1"/>
  <c r="W357" i="2" a="1"/>
  <c r="W357" i="2" s="1"/>
  <c r="W358" i="2" a="1"/>
  <c r="W358" i="2" s="1"/>
  <c r="W359" i="2" a="1"/>
  <c r="W359" i="2" s="1"/>
  <c r="W360" i="2" a="1"/>
  <c r="W360" i="2" s="1"/>
  <c r="W361" i="2" a="1"/>
  <c r="W361" i="2" s="1"/>
  <c r="W362" i="2" a="1"/>
  <c r="W362" i="2" s="1"/>
  <c r="W363" i="2" a="1"/>
  <c r="W363" i="2" s="1"/>
  <c r="W364" i="2" a="1"/>
  <c r="W364" i="2" s="1"/>
  <c r="W365" i="2" a="1"/>
  <c r="W365" i="2" s="1"/>
  <c r="W366" i="2" a="1"/>
  <c r="W366" i="2" s="1"/>
  <c r="W367" i="2" a="1"/>
  <c r="W367" i="2" s="1"/>
  <c r="W368" i="2" a="1"/>
  <c r="W368" i="2" s="1"/>
  <c r="W369" i="2" a="1"/>
  <c r="W369" i="2" s="1"/>
  <c r="W370" i="2" a="1"/>
  <c r="W370" i="2" s="1"/>
  <c r="W371" i="2" a="1"/>
  <c r="W371" i="2" s="1"/>
  <c r="W372" i="2" a="1"/>
  <c r="W372" i="2" s="1"/>
  <c r="W373" i="2" a="1"/>
  <c r="W373" i="2" s="1"/>
  <c r="W374" i="2" a="1"/>
  <c r="W374" i="2" s="1"/>
  <c r="W375" i="2" a="1"/>
  <c r="W375" i="2" s="1"/>
  <c r="W376" i="2" a="1"/>
  <c r="W376" i="2" s="1"/>
  <c r="W377" i="2" a="1"/>
  <c r="W377" i="2" s="1"/>
  <c r="W378" i="2" a="1"/>
  <c r="W378" i="2" s="1"/>
  <c r="W379" i="2" a="1"/>
  <c r="W379" i="2" s="1"/>
  <c r="W380" i="2" a="1"/>
  <c r="W380" i="2" s="1"/>
  <c r="W381" i="2" a="1"/>
  <c r="W381" i="2" s="1"/>
  <c r="W382" i="2" a="1"/>
  <c r="W382" i="2" s="1"/>
  <c r="W383" i="2" a="1"/>
  <c r="W383" i="2" s="1"/>
  <c r="W384" i="2" a="1"/>
  <c r="W384" i="2" s="1"/>
  <c r="W385" i="2" a="1"/>
  <c r="W385" i="2" s="1"/>
  <c r="W386" i="2" a="1"/>
  <c r="W386" i="2" s="1"/>
  <c r="W387" i="2" a="1"/>
  <c r="W387" i="2" s="1"/>
  <c r="W388" i="2" a="1"/>
  <c r="W388" i="2" s="1"/>
  <c r="W389" i="2" a="1"/>
  <c r="W389" i="2" s="1"/>
  <c r="W390" i="2" a="1"/>
  <c r="W390" i="2" s="1"/>
  <c r="W391" i="2" a="1"/>
  <c r="W391" i="2" s="1"/>
  <c r="W392" i="2" a="1"/>
  <c r="W392" i="2" s="1"/>
  <c r="W393" i="2" a="1"/>
  <c r="W393" i="2" s="1"/>
  <c r="W394" i="2" a="1"/>
  <c r="W394" i="2" s="1"/>
  <c r="W395" i="2" a="1"/>
  <c r="W395" i="2" s="1"/>
  <c r="W396" i="2" a="1"/>
  <c r="W396" i="2" s="1"/>
  <c r="W397" i="2" a="1"/>
  <c r="W397" i="2" s="1"/>
  <c r="W398" i="2" a="1"/>
  <c r="W398" i="2" s="1"/>
  <c r="W399" i="2" a="1"/>
  <c r="W399" i="2" s="1"/>
  <c r="W400" i="2" a="1"/>
  <c r="W400" i="2" s="1"/>
  <c r="W401" i="2" a="1"/>
  <c r="W401" i="2" s="1"/>
  <c r="W402" i="2" a="1"/>
  <c r="W402" i="2" s="1"/>
  <c r="W403" i="2" a="1"/>
  <c r="W403" i="2" s="1"/>
  <c r="W404" i="2" a="1"/>
  <c r="W404" i="2" s="1"/>
  <c r="W405" i="2" a="1"/>
  <c r="W405" i="2" s="1"/>
  <c r="W406" i="2" a="1"/>
  <c r="W406" i="2" s="1"/>
  <c r="W407" i="2" a="1"/>
  <c r="W407" i="2" s="1"/>
  <c r="W408" i="2" a="1"/>
  <c r="W408" i="2" s="1"/>
  <c r="W409" i="2" a="1"/>
  <c r="W409" i="2" s="1"/>
  <c r="W410" i="2" a="1"/>
  <c r="W410" i="2" s="1"/>
  <c r="W411" i="2" a="1"/>
  <c r="W411" i="2" s="1"/>
  <c r="W412" i="2" a="1"/>
  <c r="W412" i="2" s="1"/>
  <c r="W413" i="2" a="1"/>
  <c r="W413" i="2" s="1"/>
  <c r="W414" i="2" a="1"/>
  <c r="W414" i="2" s="1"/>
  <c r="W415" i="2" a="1"/>
  <c r="W415" i="2" s="1"/>
  <c r="W416" i="2" a="1"/>
  <c r="W416" i="2" s="1"/>
  <c r="W417" i="2" a="1"/>
  <c r="W417" i="2" s="1"/>
  <c r="W418" i="2" a="1"/>
  <c r="W418" i="2" s="1"/>
  <c r="W419" i="2" a="1"/>
  <c r="W419" i="2" s="1"/>
  <c r="W420" i="2" a="1"/>
  <c r="W420" i="2" s="1"/>
  <c r="W421" i="2" a="1"/>
  <c r="W421" i="2" s="1"/>
  <c r="W422" i="2" a="1"/>
  <c r="W422" i="2" s="1"/>
  <c r="W423" i="2" a="1"/>
  <c r="W423" i="2" s="1"/>
  <c r="W424" i="2" a="1"/>
  <c r="W424" i="2" s="1"/>
  <c r="W425" i="2" a="1"/>
  <c r="W425" i="2" s="1"/>
  <c r="W426" i="2" a="1"/>
  <c r="W426" i="2" s="1"/>
  <c r="W427" i="2" a="1"/>
  <c r="W427" i="2" s="1"/>
  <c r="W428" i="2" a="1"/>
  <c r="W428" i="2" s="1"/>
  <c r="W429" i="2" a="1"/>
  <c r="W429" i="2" s="1"/>
  <c r="W430" i="2" a="1"/>
  <c r="W430" i="2" s="1"/>
  <c r="W431" i="2" a="1"/>
  <c r="W431" i="2" s="1"/>
  <c r="W432" i="2" a="1"/>
  <c r="W432" i="2" s="1"/>
  <c r="W433" i="2" a="1"/>
  <c r="W433" i="2" s="1"/>
  <c r="W434" i="2" a="1"/>
  <c r="W434" i="2" s="1"/>
  <c r="W435" i="2" a="1"/>
  <c r="W435" i="2" s="1"/>
  <c r="W436" i="2" a="1"/>
  <c r="W436" i="2" s="1"/>
  <c r="W437" i="2" a="1"/>
  <c r="W437" i="2" s="1"/>
  <c r="W438" i="2" a="1"/>
  <c r="W438" i="2" s="1"/>
  <c r="W439" i="2" a="1"/>
  <c r="W439" i="2" s="1"/>
  <c r="W440" i="2" a="1"/>
  <c r="W440" i="2" s="1"/>
  <c r="W441" i="2" a="1"/>
  <c r="W441" i="2" s="1"/>
  <c r="W442" i="2" a="1"/>
  <c r="W442" i="2" s="1"/>
  <c r="W443" i="2" a="1"/>
  <c r="W443" i="2" s="1"/>
  <c r="W444" i="2" a="1"/>
  <c r="W444" i="2" s="1"/>
  <c r="W445" i="2" a="1"/>
  <c r="W445" i="2" s="1"/>
  <c r="W446" i="2" a="1"/>
  <c r="W446" i="2" s="1"/>
  <c r="W447" i="2" a="1"/>
  <c r="W447" i="2" s="1"/>
  <c r="W448" i="2" a="1"/>
  <c r="W448" i="2" s="1"/>
  <c r="W449" i="2" a="1"/>
  <c r="W449" i="2" s="1"/>
  <c r="W450" i="2" a="1"/>
  <c r="W450" i="2" s="1"/>
  <c r="W451" i="2" a="1"/>
  <c r="W451" i="2" s="1"/>
  <c r="W452" i="2" a="1"/>
  <c r="W452" i="2" s="1"/>
  <c r="W453" i="2" a="1"/>
  <c r="W453" i="2" s="1"/>
  <c r="W454" i="2" a="1"/>
  <c r="W454" i="2" s="1"/>
  <c r="W455" i="2" a="1"/>
  <c r="W455" i="2" s="1"/>
  <c r="W456" i="2" a="1"/>
  <c r="W456" i="2" s="1"/>
  <c r="W457" i="2" a="1"/>
  <c r="W457" i="2" s="1"/>
  <c r="W458" i="2" a="1"/>
  <c r="W458" i="2" s="1"/>
  <c r="W459" i="2" a="1"/>
  <c r="W459" i="2" s="1"/>
  <c r="W460" i="2" a="1"/>
  <c r="W460" i="2" s="1"/>
  <c r="W461" i="2" a="1"/>
  <c r="W461" i="2" s="1"/>
  <c r="W462" i="2" a="1"/>
  <c r="W462" i="2" s="1"/>
  <c r="W463" i="2" a="1"/>
  <c r="W463" i="2" s="1"/>
  <c r="W464" i="2" a="1"/>
  <c r="W464" i="2" s="1"/>
  <c r="W465" i="2" a="1"/>
  <c r="W465" i="2" s="1"/>
  <c r="W466" i="2" a="1"/>
  <c r="W466" i="2" s="1"/>
  <c r="W467" i="2" a="1"/>
  <c r="W467" i="2" s="1"/>
  <c r="W468" i="2" a="1"/>
  <c r="W468" i="2" s="1"/>
  <c r="W469" i="2" a="1"/>
  <c r="W469" i="2" s="1"/>
  <c r="W470" i="2" a="1"/>
  <c r="W470" i="2" s="1"/>
  <c r="W471" i="2" a="1"/>
  <c r="W471" i="2" s="1"/>
  <c r="W472" i="2" a="1"/>
  <c r="W472" i="2" s="1"/>
  <c r="W473" i="2" a="1"/>
  <c r="W473" i="2" s="1"/>
  <c r="W474" i="2" a="1"/>
  <c r="W474" i="2" s="1"/>
  <c r="W475" i="2" a="1"/>
  <c r="W475" i="2" s="1"/>
  <c r="W476" i="2" a="1"/>
  <c r="W476" i="2" s="1"/>
  <c r="W477" i="2" a="1"/>
  <c r="W477" i="2" s="1"/>
  <c r="W478" i="2" a="1"/>
  <c r="W478" i="2" s="1"/>
  <c r="W479" i="2" a="1"/>
  <c r="W479" i="2" s="1"/>
  <c r="W480" i="2" a="1"/>
  <c r="W480" i="2" s="1"/>
  <c r="W481" i="2" a="1"/>
  <c r="W481" i="2" s="1"/>
  <c r="W482" i="2" a="1"/>
  <c r="W482" i="2" s="1"/>
  <c r="W483" i="2" a="1"/>
  <c r="W483" i="2" s="1"/>
  <c r="W484" i="2" a="1"/>
  <c r="W484" i="2" s="1"/>
  <c r="W485" i="2" a="1"/>
  <c r="W485" i="2" s="1"/>
  <c r="W486" i="2" a="1"/>
  <c r="W486" i="2" s="1"/>
  <c r="W487" i="2" a="1"/>
  <c r="W487" i="2" s="1"/>
  <c r="W488" i="2" a="1"/>
  <c r="W488" i="2" s="1"/>
  <c r="W489" i="2" a="1"/>
  <c r="W489" i="2" s="1"/>
  <c r="W490" i="2" a="1"/>
  <c r="W490" i="2" s="1"/>
  <c r="W491" i="2" a="1"/>
  <c r="W491" i="2" s="1"/>
  <c r="W492" i="2" a="1"/>
  <c r="W492" i="2" s="1"/>
  <c r="W493" i="2" a="1"/>
  <c r="W493" i="2" s="1"/>
  <c r="W494" i="2" a="1"/>
  <c r="W494" i="2" s="1"/>
  <c r="W495" i="2" a="1"/>
  <c r="W495" i="2" s="1"/>
  <c r="W496" i="2" a="1"/>
  <c r="W496" i="2" s="1"/>
  <c r="W497" i="2" a="1"/>
  <c r="W497" i="2" s="1"/>
  <c r="W498" i="2" a="1"/>
  <c r="W498" i="2" s="1"/>
  <c r="W499" i="2" a="1"/>
  <c r="W499" i="2" s="1"/>
  <c r="W500" i="2" a="1"/>
  <c r="W500" i="2" s="1"/>
  <c r="W501" i="2" a="1"/>
  <c r="W501" i="2" s="1"/>
  <c r="W502" i="2" a="1"/>
  <c r="W502" i="2" s="1"/>
  <c r="W503" i="2" a="1"/>
  <c r="W503" i="2" s="1"/>
  <c r="W504" i="2" a="1"/>
  <c r="W504" i="2" s="1"/>
  <c r="W505" i="2" a="1"/>
  <c r="W505" i="2" s="1"/>
  <c r="W506" i="2" a="1"/>
  <c r="W506" i="2" s="1"/>
  <c r="W507" i="2" a="1"/>
  <c r="W507" i="2" s="1"/>
  <c r="W508" i="2" a="1"/>
  <c r="W508" i="2" s="1"/>
  <c r="W509" i="2" a="1"/>
  <c r="W509" i="2" s="1"/>
  <c r="W510" i="2" a="1"/>
  <c r="W510" i="2" s="1"/>
  <c r="W511" i="2" a="1"/>
  <c r="W511" i="2" s="1"/>
  <c r="W512" i="2" a="1"/>
  <c r="W512" i="2" s="1"/>
  <c r="W513" i="2" a="1"/>
  <c r="W513" i="2" s="1"/>
  <c r="W514" i="2" a="1"/>
  <c r="W514" i="2" s="1"/>
  <c r="W515" i="2" a="1"/>
  <c r="W515" i="2" s="1"/>
  <c r="W516" i="2" a="1"/>
  <c r="W516" i="2" s="1"/>
  <c r="W517" i="2" a="1"/>
  <c r="W517" i="2" s="1"/>
  <c r="W518" i="2" a="1"/>
  <c r="W518" i="2" s="1"/>
  <c r="W519" i="2" a="1"/>
  <c r="W519" i="2" s="1"/>
  <c r="W520" i="2" a="1"/>
  <c r="W520" i="2" s="1"/>
  <c r="W521" i="2" a="1"/>
  <c r="W521" i="2" s="1"/>
  <c r="W522" i="2" a="1"/>
  <c r="W522" i="2" s="1"/>
  <c r="W523" i="2" a="1"/>
  <c r="W523" i="2" s="1"/>
  <c r="W524" i="2" a="1"/>
  <c r="W524" i="2" s="1"/>
  <c r="W525" i="2" a="1"/>
  <c r="W525" i="2" s="1"/>
  <c r="W526" i="2" a="1"/>
  <c r="W526" i="2" s="1"/>
  <c r="W527" i="2" a="1"/>
  <c r="W527" i="2" s="1"/>
  <c r="W528" i="2" a="1"/>
  <c r="W528" i="2" s="1"/>
  <c r="W529" i="2" a="1"/>
  <c r="W529" i="2" s="1"/>
  <c r="W530" i="2" a="1"/>
  <c r="W530" i="2" s="1"/>
  <c r="W531" i="2" a="1"/>
  <c r="W531" i="2" s="1"/>
  <c r="W532" i="2" a="1"/>
  <c r="W532" i="2" s="1"/>
  <c r="W533" i="2" a="1"/>
  <c r="W533" i="2" s="1"/>
  <c r="W534" i="2" a="1"/>
  <c r="W534" i="2" s="1"/>
  <c r="W535" i="2" a="1"/>
  <c r="W535" i="2" s="1"/>
  <c r="W536" i="2" a="1"/>
  <c r="W536" i="2" s="1"/>
  <c r="W537" i="2" a="1"/>
  <c r="W537" i="2" s="1"/>
  <c r="W538" i="2" a="1"/>
  <c r="W538" i="2" s="1"/>
  <c r="W539" i="2" a="1"/>
  <c r="W539" i="2" s="1"/>
  <c r="W540" i="2" a="1"/>
  <c r="W540" i="2" s="1"/>
  <c r="W541" i="2" a="1"/>
  <c r="W541" i="2" s="1"/>
  <c r="W542" i="2" a="1"/>
  <c r="W542" i="2" s="1"/>
  <c r="W543" i="2" a="1"/>
  <c r="W543" i="2" s="1"/>
  <c r="W544" i="2" a="1"/>
  <c r="W544" i="2" s="1"/>
  <c r="W545" i="2" a="1"/>
  <c r="W545" i="2" s="1"/>
  <c r="W546" i="2" a="1"/>
  <c r="W546" i="2" s="1"/>
  <c r="W547" i="2" a="1"/>
  <c r="W547" i="2" s="1"/>
  <c r="W548" i="2" a="1"/>
  <c r="W548" i="2" s="1"/>
  <c r="W549" i="2" a="1"/>
  <c r="W549" i="2" s="1"/>
  <c r="W550" i="2" a="1"/>
  <c r="W550" i="2" s="1"/>
  <c r="W551" i="2" a="1"/>
  <c r="W551" i="2" s="1"/>
  <c r="W552" i="2" a="1"/>
  <c r="W552" i="2" s="1"/>
  <c r="W553" i="2" a="1"/>
  <c r="W553" i="2" s="1"/>
  <c r="W554" i="2" a="1"/>
  <c r="W554" i="2" s="1"/>
  <c r="W555" i="2" a="1"/>
  <c r="W555" i="2" s="1"/>
  <c r="W556" i="2" a="1"/>
  <c r="W556" i="2" s="1"/>
  <c r="W557" i="2" a="1"/>
  <c r="W557" i="2" s="1"/>
  <c r="W558" i="2" a="1"/>
  <c r="W558" i="2" s="1"/>
  <c r="W559" i="2" a="1"/>
  <c r="W559" i="2" s="1"/>
  <c r="W560" i="2" a="1"/>
  <c r="W560" i="2" s="1"/>
  <c r="W561" i="2" a="1"/>
  <c r="W561" i="2" s="1"/>
  <c r="W562" i="2" a="1"/>
  <c r="W562" i="2" s="1"/>
  <c r="W563" i="2" a="1"/>
  <c r="W563" i="2" s="1"/>
  <c r="W564" i="2" a="1"/>
  <c r="W564" i="2" s="1"/>
  <c r="W565" i="2" a="1"/>
  <c r="W565" i="2" s="1"/>
  <c r="W566" i="2" a="1"/>
  <c r="W566" i="2" s="1"/>
  <c r="W567" i="2" a="1"/>
  <c r="W567" i="2" s="1"/>
  <c r="W568" i="2" a="1"/>
  <c r="W568" i="2" s="1"/>
  <c r="W569" i="2" a="1"/>
  <c r="W569" i="2" s="1"/>
  <c r="W570" i="2" a="1"/>
  <c r="W570" i="2" s="1"/>
  <c r="W571" i="2" a="1"/>
  <c r="W571" i="2" s="1"/>
  <c r="W572" i="2" a="1"/>
  <c r="W572" i="2" s="1"/>
  <c r="W573" i="2" a="1"/>
  <c r="W573" i="2" s="1"/>
  <c r="W574" i="2" a="1"/>
  <c r="W574" i="2" s="1"/>
  <c r="W575" i="2" a="1"/>
  <c r="W575" i="2" s="1"/>
  <c r="W576" i="2" a="1"/>
  <c r="W576" i="2" s="1"/>
  <c r="W577" i="2" a="1"/>
  <c r="W577" i="2" s="1"/>
  <c r="W578" i="2" a="1"/>
  <c r="W578" i="2" s="1"/>
  <c r="W579" i="2" a="1"/>
  <c r="W579" i="2" s="1"/>
  <c r="W580" i="2" a="1"/>
  <c r="W580" i="2" s="1"/>
  <c r="W581" i="2" a="1"/>
  <c r="W581" i="2" s="1"/>
  <c r="W582" i="2" a="1"/>
  <c r="W582" i="2" s="1"/>
  <c r="W583" i="2" a="1"/>
  <c r="W583" i="2" s="1"/>
  <c r="W584" i="2" a="1"/>
  <c r="W584" i="2" s="1"/>
  <c r="W585" i="2" a="1"/>
  <c r="W585" i="2" s="1"/>
  <c r="W586" i="2" a="1"/>
  <c r="W586" i="2" s="1"/>
  <c r="W587" i="2" a="1"/>
  <c r="W587" i="2" s="1"/>
  <c r="W588" i="2" a="1"/>
  <c r="W588" i="2" s="1"/>
  <c r="W589" i="2" a="1"/>
  <c r="W589" i="2" s="1"/>
  <c r="W590" i="2" a="1"/>
  <c r="W590" i="2" s="1"/>
  <c r="W591" i="2" a="1"/>
  <c r="W591" i="2" s="1"/>
  <c r="W592" i="2" a="1"/>
  <c r="W592" i="2" s="1"/>
  <c r="W593" i="2" a="1"/>
  <c r="W593" i="2" s="1"/>
  <c r="W594" i="2" a="1"/>
  <c r="W594" i="2" s="1"/>
  <c r="W595" i="2" a="1"/>
  <c r="W595" i="2" s="1"/>
  <c r="W596" i="2" a="1"/>
  <c r="W596" i="2" s="1"/>
  <c r="W597" i="2" a="1"/>
  <c r="W597" i="2" s="1"/>
  <c r="W598" i="2" a="1"/>
  <c r="W598" i="2" s="1"/>
  <c r="W599" i="2" a="1"/>
  <c r="W599" i="2" s="1"/>
  <c r="W600" i="2" a="1"/>
  <c r="W600" i="2" s="1"/>
  <c r="W601" i="2" a="1"/>
  <c r="W601" i="2" s="1"/>
  <c r="W602" i="2" a="1"/>
  <c r="W602" i="2" s="1"/>
  <c r="W603" i="2" a="1"/>
  <c r="W603" i="2" s="1"/>
  <c r="W604" i="2" a="1"/>
  <c r="W604" i="2" s="1"/>
  <c r="W605" i="2" a="1"/>
  <c r="W605" i="2" s="1"/>
  <c r="W606" i="2" a="1"/>
  <c r="W606" i="2" s="1"/>
  <c r="W607" i="2" a="1"/>
  <c r="W607" i="2" s="1"/>
  <c r="W608" i="2" a="1"/>
  <c r="W608" i="2" s="1"/>
  <c r="W609" i="2" a="1"/>
  <c r="W609" i="2" s="1"/>
  <c r="W610" i="2" a="1"/>
  <c r="W610" i="2" s="1"/>
  <c r="W611" i="2" a="1"/>
  <c r="W611" i="2" s="1"/>
  <c r="W612" i="2" a="1"/>
  <c r="W612" i="2" s="1"/>
  <c r="W613" i="2" a="1"/>
  <c r="W613" i="2" s="1"/>
  <c r="W614" i="2" a="1"/>
  <c r="W614" i="2" s="1"/>
  <c r="W615" i="2" a="1"/>
  <c r="W615" i="2" s="1"/>
  <c r="W616" i="2" a="1"/>
  <c r="W616" i="2" s="1"/>
  <c r="W617" i="2" a="1"/>
  <c r="W617" i="2" s="1"/>
  <c r="W618" i="2" a="1"/>
  <c r="W618" i="2" s="1"/>
  <c r="W619" i="2" a="1"/>
  <c r="W619" i="2" s="1"/>
  <c r="W620" i="2" a="1"/>
  <c r="W620" i="2" s="1"/>
  <c r="W621" i="2" a="1"/>
  <c r="W621" i="2" s="1"/>
  <c r="W622" i="2" a="1"/>
  <c r="W622" i="2" s="1"/>
  <c r="W623" i="2" a="1"/>
  <c r="W623" i="2" s="1"/>
  <c r="W624" i="2" a="1"/>
  <c r="W624" i="2" s="1"/>
  <c r="W625" i="2" a="1"/>
  <c r="W625" i="2" s="1"/>
  <c r="W626" i="2" a="1"/>
  <c r="W626" i="2" s="1"/>
  <c r="W627" i="2" a="1"/>
  <c r="W627" i="2" s="1"/>
  <c r="W628" i="2" a="1"/>
  <c r="W628" i="2" s="1"/>
  <c r="W629" i="2" a="1"/>
  <c r="W629" i="2" s="1"/>
  <c r="W630" i="2" a="1"/>
  <c r="W630" i="2" s="1"/>
  <c r="W631" i="2" a="1"/>
  <c r="W631" i="2" s="1"/>
  <c r="W632" i="2" a="1"/>
  <c r="W632" i="2" s="1"/>
  <c r="W633" i="2" a="1"/>
  <c r="W633" i="2" s="1"/>
  <c r="W634" i="2" a="1"/>
  <c r="W634" i="2" s="1"/>
  <c r="W635" i="2" a="1"/>
  <c r="W635" i="2" s="1"/>
  <c r="W636" i="2" a="1"/>
  <c r="W636" i="2" s="1"/>
  <c r="W637" i="2" a="1"/>
  <c r="W637" i="2" s="1"/>
  <c r="W638" i="2" a="1"/>
  <c r="W638" i="2" s="1"/>
  <c r="W639" i="2" a="1"/>
  <c r="W639" i="2" s="1"/>
  <c r="W640" i="2" a="1"/>
  <c r="W640" i="2" s="1"/>
  <c r="W641" i="2" a="1"/>
  <c r="W641" i="2" s="1"/>
  <c r="W642" i="2" a="1"/>
  <c r="W642" i="2" s="1"/>
  <c r="W643" i="2" a="1"/>
  <c r="W643" i="2" s="1"/>
  <c r="W644" i="2" a="1"/>
  <c r="W644" i="2" s="1"/>
  <c r="W645" i="2" a="1"/>
  <c r="W645" i="2" s="1"/>
  <c r="W646" i="2" a="1"/>
  <c r="W646" i="2" s="1"/>
  <c r="W647" i="2" a="1"/>
  <c r="W647" i="2" s="1"/>
  <c r="W648" i="2" a="1"/>
  <c r="W648" i="2" s="1"/>
  <c r="W649" i="2" a="1"/>
  <c r="W649" i="2" s="1"/>
  <c r="W650" i="2" a="1"/>
  <c r="W650" i="2" s="1"/>
  <c r="W651" i="2" a="1"/>
  <c r="W651" i="2" s="1"/>
  <c r="W652" i="2" a="1"/>
  <c r="W652" i="2" s="1"/>
  <c r="W653" i="2" a="1"/>
  <c r="W653" i="2" s="1"/>
  <c r="W654" i="2" a="1"/>
  <c r="W654" i="2" s="1"/>
  <c r="W655" i="2" a="1"/>
  <c r="W655" i="2" s="1"/>
  <c r="W656" i="2" a="1"/>
  <c r="W656" i="2" s="1"/>
  <c r="W657" i="2" a="1"/>
  <c r="W657" i="2" s="1"/>
  <c r="W658" i="2" a="1"/>
  <c r="W658" i="2" s="1"/>
  <c r="W659" i="2" a="1"/>
  <c r="W659" i="2" s="1"/>
  <c r="W660" i="2" a="1"/>
  <c r="W660" i="2" s="1"/>
  <c r="W661" i="2" a="1"/>
  <c r="W661" i="2" s="1"/>
  <c r="W662" i="2" a="1"/>
  <c r="W662" i="2" s="1"/>
  <c r="W663" i="2" a="1"/>
  <c r="W663" i="2" s="1"/>
  <c r="W664" i="2" a="1"/>
  <c r="W664" i="2" s="1"/>
  <c r="W665" i="2" a="1"/>
  <c r="W665" i="2" s="1"/>
  <c r="W666" i="2" a="1"/>
  <c r="W666" i="2" s="1"/>
  <c r="W667" i="2" a="1"/>
  <c r="W667" i="2" s="1"/>
  <c r="W668" i="2" a="1"/>
  <c r="W668" i="2" s="1"/>
  <c r="W669" i="2" a="1"/>
  <c r="W669" i="2" s="1"/>
  <c r="W670" i="2" a="1"/>
  <c r="W670" i="2" s="1"/>
  <c r="W671" i="2" a="1"/>
  <c r="W671" i="2" s="1"/>
  <c r="W672" i="2" a="1"/>
  <c r="W672" i="2" s="1"/>
  <c r="W673" i="2" a="1"/>
  <c r="W673" i="2" s="1"/>
  <c r="W674" i="2" a="1"/>
  <c r="W674" i="2" s="1"/>
  <c r="W675" i="2" a="1"/>
  <c r="W675" i="2" s="1"/>
  <c r="W676" i="2" a="1"/>
  <c r="W676" i="2" s="1"/>
  <c r="W677" i="2" a="1"/>
  <c r="W677" i="2" s="1"/>
  <c r="W678" i="2" a="1"/>
  <c r="W678" i="2" s="1"/>
  <c r="W679" i="2" a="1"/>
  <c r="W679" i="2" s="1"/>
  <c r="W680" i="2" a="1"/>
  <c r="W680" i="2" s="1"/>
  <c r="W681" i="2" a="1"/>
  <c r="W681" i="2" s="1"/>
  <c r="W682" i="2" a="1"/>
  <c r="W682" i="2" s="1"/>
  <c r="W683" i="2" a="1"/>
  <c r="W683" i="2" s="1"/>
  <c r="W684" i="2" a="1"/>
  <c r="W684" i="2" s="1"/>
  <c r="W685" i="2" a="1"/>
  <c r="W685" i="2" s="1"/>
  <c r="W686" i="2" a="1"/>
  <c r="W686" i="2" s="1"/>
  <c r="W687" i="2" a="1"/>
  <c r="W687" i="2" s="1"/>
  <c r="W688" i="2" a="1"/>
  <c r="W688" i="2" s="1"/>
  <c r="W689" i="2" a="1"/>
  <c r="W689" i="2" s="1"/>
  <c r="W690" i="2" a="1"/>
  <c r="W690" i="2" s="1"/>
  <c r="W691" i="2" a="1"/>
  <c r="W691" i="2" s="1"/>
  <c r="W692" i="2" a="1"/>
  <c r="W692" i="2" s="1"/>
  <c r="W693" i="2" a="1"/>
  <c r="W693" i="2" s="1"/>
  <c r="W694" i="2" a="1"/>
  <c r="W694" i="2" s="1"/>
  <c r="W695" i="2" a="1"/>
  <c r="W695" i="2" s="1"/>
  <c r="W696" i="2" a="1"/>
  <c r="W696" i="2" s="1"/>
  <c r="W697" i="2" a="1"/>
  <c r="W697" i="2" s="1"/>
  <c r="W698" i="2" a="1"/>
  <c r="W698" i="2" s="1"/>
  <c r="W699" i="2" a="1"/>
  <c r="W699" i="2" s="1"/>
  <c r="W700" i="2" a="1"/>
  <c r="W700" i="2" s="1"/>
  <c r="W701" i="2" a="1"/>
  <c r="W701" i="2" s="1"/>
  <c r="W702" i="2" a="1"/>
  <c r="W702" i="2" s="1"/>
  <c r="W703" i="2" a="1"/>
  <c r="W703" i="2" s="1"/>
  <c r="W704" i="2" a="1"/>
  <c r="W704" i="2" s="1"/>
  <c r="W705" i="2" a="1"/>
  <c r="W705" i="2" s="1"/>
  <c r="W706" i="2" a="1"/>
  <c r="W706" i="2" s="1"/>
  <c r="W707" i="2" a="1"/>
  <c r="W707" i="2" s="1"/>
  <c r="W708" i="2" a="1"/>
  <c r="W708" i="2" s="1"/>
  <c r="W709" i="2" a="1"/>
  <c r="W709" i="2" s="1"/>
  <c r="W710" i="2" a="1"/>
  <c r="W710" i="2" s="1"/>
  <c r="W711" i="2" a="1"/>
  <c r="W711" i="2" s="1"/>
  <c r="W712" i="2" a="1"/>
  <c r="W712" i="2" s="1"/>
  <c r="W713" i="2" a="1"/>
  <c r="W713" i="2" s="1"/>
  <c r="W714" i="2" a="1"/>
  <c r="W714" i="2" s="1"/>
  <c r="W715" i="2" a="1"/>
  <c r="W715" i="2" s="1"/>
  <c r="W716" i="2" a="1"/>
  <c r="W716" i="2" s="1"/>
  <c r="W717" i="2" a="1"/>
  <c r="W717" i="2" s="1"/>
  <c r="W718" i="2" a="1"/>
  <c r="W718" i="2" s="1"/>
  <c r="W719" i="2" a="1"/>
  <c r="W719" i="2" s="1"/>
  <c r="W720" i="2" a="1"/>
  <c r="W720" i="2" s="1"/>
  <c r="W721" i="2" a="1"/>
  <c r="W721" i="2" s="1"/>
  <c r="W722" i="2" a="1"/>
  <c r="W722" i="2" s="1"/>
  <c r="W723" i="2" a="1"/>
  <c r="W723" i="2" s="1"/>
  <c r="W724" i="2" a="1"/>
  <c r="W724" i="2" s="1"/>
  <c r="W725" i="2" a="1"/>
  <c r="W725" i="2" s="1"/>
  <c r="W726" i="2" a="1"/>
  <c r="W726" i="2" s="1"/>
  <c r="W727" i="2" a="1"/>
  <c r="W727" i="2" s="1"/>
  <c r="W728" i="2" a="1"/>
  <c r="W728" i="2" s="1"/>
  <c r="W729" i="2" a="1"/>
  <c r="W729" i="2" s="1"/>
  <c r="W730" i="2" a="1"/>
  <c r="W730" i="2" s="1"/>
  <c r="W731" i="2" a="1"/>
  <c r="W731" i="2" s="1"/>
  <c r="W732" i="2" a="1"/>
  <c r="W732" i="2" s="1"/>
  <c r="W733" i="2" a="1"/>
  <c r="W733" i="2" s="1"/>
  <c r="W734" i="2" a="1"/>
  <c r="W734" i="2" s="1"/>
  <c r="W735" i="2" a="1"/>
  <c r="W735" i="2" s="1"/>
  <c r="W736" i="2" a="1"/>
  <c r="W736" i="2" s="1"/>
  <c r="W737" i="2" a="1"/>
  <c r="W737" i="2" s="1"/>
  <c r="W738" i="2" a="1"/>
  <c r="W738" i="2" s="1"/>
  <c r="W739" i="2" a="1"/>
  <c r="W739" i="2" s="1"/>
  <c r="W740" i="2" a="1"/>
  <c r="W740" i="2" s="1"/>
  <c r="W741" i="2" a="1"/>
  <c r="W741" i="2" s="1"/>
  <c r="W742" i="2" a="1"/>
  <c r="W742" i="2" s="1"/>
  <c r="W743" i="2" a="1"/>
  <c r="W743" i="2" s="1"/>
  <c r="W744" i="2" a="1"/>
  <c r="W744" i="2" s="1"/>
  <c r="W745" i="2" a="1"/>
  <c r="W745" i="2" s="1"/>
  <c r="W746" i="2" a="1"/>
  <c r="W746" i="2" s="1"/>
  <c r="W747" i="2" a="1"/>
  <c r="W747" i="2" s="1"/>
  <c r="W748" i="2" a="1"/>
  <c r="W748" i="2" s="1"/>
  <c r="W749" i="2" a="1"/>
  <c r="W749" i="2" s="1"/>
  <c r="W750" i="2" a="1"/>
  <c r="W750" i="2" s="1"/>
  <c r="W751" i="2" a="1"/>
  <c r="W751" i="2" s="1"/>
  <c r="W752" i="2" a="1"/>
  <c r="W752" i="2" s="1"/>
  <c r="W753" i="2" a="1"/>
  <c r="W753" i="2" s="1"/>
  <c r="W754" i="2" a="1"/>
  <c r="W754" i="2" s="1"/>
  <c r="W755" i="2" a="1"/>
  <c r="W755" i="2" s="1"/>
  <c r="W756" i="2" a="1"/>
  <c r="W756" i="2" s="1"/>
  <c r="W757" i="2" a="1"/>
  <c r="W757" i="2" s="1"/>
  <c r="W758" i="2" a="1"/>
  <c r="W758" i="2" s="1"/>
  <c r="W759" i="2" a="1"/>
  <c r="W759" i="2" s="1"/>
  <c r="W760" i="2" a="1"/>
  <c r="W760" i="2" s="1"/>
  <c r="W761" i="2" a="1"/>
  <c r="W761" i="2" s="1"/>
  <c r="W762" i="2" a="1"/>
  <c r="W762" i="2" s="1"/>
  <c r="W763" i="2" a="1"/>
  <c r="W763" i="2" s="1"/>
  <c r="W764" i="2" a="1"/>
  <c r="W764" i="2" s="1"/>
  <c r="W765" i="2" a="1"/>
  <c r="W765" i="2" s="1"/>
  <c r="W766" i="2" a="1"/>
  <c r="W766" i="2" s="1"/>
  <c r="W767" i="2" a="1"/>
  <c r="W767" i="2" s="1"/>
  <c r="W768" i="2" a="1"/>
  <c r="W768" i="2" s="1"/>
  <c r="W769" i="2" a="1"/>
  <c r="W769" i="2" s="1"/>
  <c r="W770" i="2" a="1"/>
  <c r="W770" i="2" s="1"/>
  <c r="W771" i="2" a="1"/>
  <c r="W771" i="2" s="1"/>
  <c r="W772" i="2" a="1"/>
  <c r="W772" i="2" s="1"/>
  <c r="W773" i="2" a="1"/>
  <c r="W773" i="2" s="1"/>
  <c r="W774" i="2" a="1"/>
  <c r="W774" i="2" s="1"/>
  <c r="W775" i="2" a="1"/>
  <c r="W775" i="2" s="1"/>
  <c r="W776" i="2" a="1"/>
  <c r="W776" i="2" s="1"/>
  <c r="W777" i="2" a="1"/>
  <c r="W777" i="2" s="1"/>
  <c r="W778" i="2" a="1"/>
  <c r="W778" i="2" s="1"/>
  <c r="W779" i="2" a="1"/>
  <c r="W779" i="2" s="1"/>
  <c r="W780" i="2" a="1"/>
  <c r="W780" i="2" s="1"/>
  <c r="W781" i="2" a="1"/>
  <c r="W781" i="2" s="1"/>
  <c r="W782" i="2" a="1"/>
  <c r="W782" i="2" s="1"/>
  <c r="W783" i="2" a="1"/>
  <c r="W783" i="2" s="1"/>
  <c r="W784" i="2" a="1"/>
  <c r="W784" i="2" s="1"/>
  <c r="W785" i="2" a="1"/>
  <c r="W785" i="2" s="1"/>
  <c r="W786" i="2" a="1"/>
  <c r="W786" i="2" s="1"/>
  <c r="W787" i="2" a="1"/>
  <c r="W787" i="2" s="1"/>
  <c r="W788" i="2" a="1"/>
  <c r="W788" i="2" s="1"/>
  <c r="W789" i="2" a="1"/>
  <c r="W789" i="2" s="1"/>
  <c r="W790" i="2" a="1"/>
  <c r="W790" i="2" s="1"/>
  <c r="W791" i="2" a="1"/>
  <c r="W791" i="2" s="1"/>
  <c r="W792" i="2" a="1"/>
  <c r="W792" i="2" s="1"/>
  <c r="W793" i="2" a="1"/>
  <c r="W793" i="2" s="1"/>
  <c r="W794" i="2" a="1"/>
  <c r="W794" i="2" s="1"/>
  <c r="W795" i="2" a="1"/>
  <c r="W795" i="2" s="1"/>
  <c r="W796" i="2" a="1"/>
  <c r="W796" i="2" s="1"/>
  <c r="W797" i="2" a="1"/>
  <c r="W797" i="2" s="1"/>
  <c r="W798" i="2" a="1"/>
  <c r="W798" i="2" s="1"/>
  <c r="W799" i="2" a="1"/>
  <c r="W799" i="2" s="1"/>
  <c r="W800" i="2" a="1"/>
  <c r="W800" i="2" s="1"/>
  <c r="W801" i="2" a="1"/>
  <c r="W801" i="2" s="1"/>
  <c r="W802" i="2" a="1"/>
  <c r="W802" i="2" s="1"/>
  <c r="W803" i="2" a="1"/>
  <c r="W803" i="2" s="1"/>
  <c r="W804" i="2" a="1"/>
  <c r="W804" i="2" s="1"/>
  <c r="W805" i="2" a="1"/>
  <c r="W805" i="2" s="1"/>
  <c r="W806" i="2" a="1"/>
  <c r="W806" i="2" s="1"/>
  <c r="W807" i="2" a="1"/>
  <c r="W807" i="2" s="1"/>
  <c r="W808" i="2" a="1"/>
  <c r="W808" i="2" s="1"/>
  <c r="W809" i="2" a="1"/>
  <c r="W809" i="2" s="1"/>
  <c r="W810" i="2" a="1"/>
  <c r="W810" i="2" s="1"/>
  <c r="W811" i="2" a="1"/>
  <c r="W811" i="2" s="1"/>
  <c r="W812" i="2" a="1"/>
  <c r="W812" i="2" s="1"/>
  <c r="W813" i="2" a="1"/>
  <c r="W813" i="2" s="1"/>
  <c r="W814" i="2" a="1"/>
  <c r="W814" i="2" s="1"/>
  <c r="W815" i="2" a="1"/>
  <c r="W815" i="2" s="1"/>
  <c r="W816" i="2" a="1"/>
  <c r="W816" i="2" s="1"/>
  <c r="W817" i="2" a="1"/>
  <c r="W817" i="2" s="1"/>
  <c r="W818" i="2" a="1"/>
  <c r="W818" i="2" s="1"/>
  <c r="W819" i="2" a="1"/>
  <c r="W819" i="2" s="1"/>
  <c r="W820" i="2" a="1"/>
  <c r="W820" i="2" s="1"/>
  <c r="W821" i="2" a="1"/>
  <c r="W821" i="2" s="1"/>
  <c r="W822" i="2" a="1"/>
  <c r="W822" i="2" s="1"/>
  <c r="W823" i="2" a="1"/>
  <c r="W823" i="2" s="1"/>
  <c r="W824" i="2" a="1"/>
  <c r="W824" i="2" s="1"/>
  <c r="W825" i="2" a="1"/>
  <c r="W825" i="2" s="1"/>
  <c r="W826" i="2" a="1"/>
  <c r="W826" i="2" s="1"/>
  <c r="W827" i="2" a="1"/>
  <c r="W827" i="2" s="1"/>
  <c r="W828" i="2" a="1"/>
  <c r="W828" i="2" s="1"/>
  <c r="W829" i="2" a="1"/>
  <c r="W829" i="2" s="1"/>
  <c r="W830" i="2" a="1"/>
  <c r="W830" i="2" s="1"/>
  <c r="W831" i="2" a="1"/>
  <c r="W831" i="2" s="1"/>
  <c r="W832" i="2" a="1"/>
  <c r="W832" i="2" s="1"/>
  <c r="W833" i="2" a="1"/>
  <c r="W833" i="2" s="1"/>
  <c r="W834" i="2" a="1"/>
  <c r="W834" i="2" s="1"/>
  <c r="W835" i="2" a="1"/>
  <c r="W835" i="2" s="1"/>
  <c r="W836" i="2" a="1"/>
  <c r="W836" i="2" s="1"/>
  <c r="W837" i="2" a="1"/>
  <c r="W837" i="2" s="1"/>
  <c r="W838" i="2" a="1"/>
  <c r="W838" i="2" s="1"/>
  <c r="W839" i="2" a="1"/>
  <c r="W839" i="2" s="1"/>
  <c r="W840" i="2" a="1"/>
  <c r="W840" i="2" s="1"/>
  <c r="W841" i="2" a="1"/>
  <c r="W841" i="2" s="1"/>
  <c r="W842" i="2" a="1"/>
  <c r="W842" i="2" s="1"/>
  <c r="W843" i="2" a="1"/>
  <c r="W843" i="2" s="1"/>
  <c r="W844" i="2" a="1"/>
  <c r="W844" i="2" s="1"/>
  <c r="W845" i="2" a="1"/>
  <c r="W845" i="2" s="1"/>
  <c r="W846" i="2" a="1"/>
  <c r="W846" i="2" s="1"/>
  <c r="W847" i="2" a="1"/>
  <c r="W847" i="2" s="1"/>
  <c r="W848" i="2" a="1"/>
  <c r="W848" i="2" s="1"/>
  <c r="W849" i="2" a="1"/>
  <c r="W849" i="2" s="1"/>
  <c r="W850" i="2" a="1"/>
  <c r="W850" i="2" s="1"/>
  <c r="W851" i="2" a="1"/>
  <c r="W851" i="2" s="1"/>
  <c r="W852" i="2" a="1"/>
  <c r="W852" i="2" s="1"/>
  <c r="W853" i="2" a="1"/>
  <c r="W853" i="2" s="1"/>
  <c r="W854" i="2" a="1"/>
  <c r="W854" i="2" s="1"/>
  <c r="W855" i="2" a="1"/>
  <c r="W855" i="2" s="1"/>
  <c r="W856" i="2" a="1"/>
  <c r="W856" i="2" s="1"/>
  <c r="W857" i="2" a="1"/>
  <c r="W857" i="2" s="1"/>
  <c r="W858" i="2" a="1"/>
  <c r="W858" i="2" s="1"/>
  <c r="W859" i="2" a="1"/>
  <c r="W859" i="2" s="1"/>
  <c r="W860" i="2" a="1"/>
  <c r="W860" i="2" s="1"/>
  <c r="W861" i="2" a="1"/>
  <c r="W861" i="2" s="1"/>
  <c r="W862" i="2" a="1"/>
  <c r="W862" i="2" s="1"/>
  <c r="W863" i="2" a="1"/>
  <c r="W863" i="2" s="1"/>
  <c r="W864" i="2" a="1"/>
  <c r="W864" i="2" s="1"/>
  <c r="W865" i="2" a="1"/>
  <c r="W865" i="2" s="1"/>
  <c r="W866" i="2" a="1"/>
  <c r="W866" i="2" s="1"/>
  <c r="W867" i="2" a="1"/>
  <c r="W867" i="2" s="1"/>
  <c r="W868" i="2" a="1"/>
  <c r="W868" i="2" s="1"/>
  <c r="W869" i="2" a="1"/>
  <c r="W869" i="2" s="1"/>
  <c r="W870" i="2" a="1"/>
  <c r="W870" i="2" s="1"/>
  <c r="W871" i="2" a="1"/>
  <c r="W871" i="2" s="1"/>
  <c r="W872" i="2" a="1"/>
  <c r="W872" i="2" s="1"/>
  <c r="W873" i="2" a="1"/>
  <c r="W873" i="2" s="1"/>
  <c r="W874" i="2" a="1"/>
  <c r="W874" i="2" s="1"/>
  <c r="W875" i="2" a="1"/>
  <c r="W875" i="2" s="1"/>
  <c r="W876" i="2" a="1"/>
  <c r="W876" i="2" s="1"/>
  <c r="W877" i="2" a="1"/>
  <c r="W877" i="2" s="1"/>
  <c r="W878" i="2" a="1"/>
  <c r="W878" i="2" s="1"/>
  <c r="W879" i="2" a="1"/>
  <c r="W879" i="2" s="1"/>
  <c r="W880" i="2" a="1"/>
  <c r="W880" i="2" s="1"/>
  <c r="W881" i="2" a="1"/>
  <c r="W881" i="2" s="1"/>
  <c r="W882" i="2" a="1"/>
  <c r="W882" i="2" s="1"/>
  <c r="W883" i="2" a="1"/>
  <c r="W883" i="2" s="1"/>
  <c r="W884" i="2" a="1"/>
  <c r="W884" i="2" s="1"/>
  <c r="W885" i="2" a="1"/>
  <c r="W885" i="2" s="1"/>
  <c r="W886" i="2" a="1"/>
  <c r="W886" i="2" s="1"/>
  <c r="W887" i="2" a="1"/>
  <c r="W887" i="2" s="1"/>
  <c r="W888" i="2" a="1"/>
  <c r="W888" i="2" s="1"/>
  <c r="W889" i="2" a="1"/>
  <c r="W889" i="2" s="1"/>
  <c r="W890" i="2" a="1"/>
  <c r="W890" i="2" s="1"/>
  <c r="W891" i="2" a="1"/>
  <c r="W891" i="2" s="1"/>
  <c r="W892" i="2" a="1"/>
  <c r="W892" i="2" s="1"/>
  <c r="W893" i="2" a="1"/>
  <c r="W893" i="2" s="1"/>
  <c r="W894" i="2" a="1"/>
  <c r="W894" i="2" s="1"/>
  <c r="W895" i="2" a="1"/>
  <c r="W895" i="2" s="1"/>
  <c r="W896" i="2" a="1"/>
  <c r="W896" i="2" s="1"/>
  <c r="W897" i="2" a="1"/>
  <c r="W897" i="2" s="1"/>
  <c r="W898" i="2" a="1"/>
  <c r="W898" i="2" s="1"/>
  <c r="W899" i="2" a="1"/>
  <c r="W899" i="2" s="1"/>
  <c r="W900" i="2" a="1"/>
  <c r="W900" i="2" s="1"/>
  <c r="W901" i="2" a="1"/>
  <c r="W901" i="2" s="1"/>
  <c r="W902" i="2" a="1"/>
  <c r="W902" i="2" s="1"/>
  <c r="W903" i="2" a="1"/>
  <c r="W903" i="2" s="1"/>
  <c r="W904" i="2" a="1"/>
  <c r="W904" i="2" s="1"/>
  <c r="W905" i="2" a="1"/>
  <c r="W905" i="2" s="1"/>
  <c r="W906" i="2" a="1"/>
  <c r="W906" i="2" s="1"/>
  <c r="W907" i="2" a="1"/>
  <c r="W907" i="2" s="1"/>
  <c r="W908" i="2" a="1"/>
  <c r="W908" i="2" s="1"/>
  <c r="W909" i="2" a="1"/>
  <c r="W909" i="2" s="1"/>
  <c r="W910" i="2" a="1"/>
  <c r="W910" i="2" s="1"/>
  <c r="W911" i="2" a="1"/>
  <c r="W911" i="2" s="1"/>
  <c r="W912" i="2" a="1"/>
  <c r="W912" i="2" s="1"/>
  <c r="W913" i="2" a="1"/>
  <c r="W913" i="2" s="1"/>
  <c r="W914" i="2" a="1"/>
  <c r="W914" i="2" s="1"/>
  <c r="W915" i="2" a="1"/>
  <c r="W915" i="2" s="1"/>
  <c r="W916" i="2" a="1"/>
  <c r="W916" i="2" s="1"/>
  <c r="W917" i="2" a="1"/>
  <c r="W917" i="2" s="1"/>
  <c r="W918" i="2" a="1"/>
  <c r="W918" i="2" s="1"/>
  <c r="W919" i="2" a="1"/>
  <c r="W919" i="2" s="1"/>
  <c r="W920" i="2" a="1"/>
  <c r="W920" i="2" s="1"/>
  <c r="W921" i="2" a="1"/>
  <c r="W921" i="2" s="1"/>
  <c r="W922" i="2" a="1"/>
  <c r="W922" i="2" s="1"/>
  <c r="W923" i="2" a="1"/>
  <c r="W923" i="2" s="1"/>
  <c r="W924" i="2" a="1"/>
  <c r="W924" i="2" s="1"/>
  <c r="W925" i="2" a="1"/>
  <c r="W925" i="2" s="1"/>
  <c r="W926" i="2" a="1"/>
  <c r="W926" i="2" s="1"/>
  <c r="W927" i="2" a="1"/>
  <c r="W927" i="2" s="1"/>
  <c r="W928" i="2" a="1"/>
  <c r="W928" i="2" s="1"/>
  <c r="W929" i="2" a="1"/>
  <c r="W929" i="2" s="1"/>
  <c r="W930" i="2" a="1"/>
  <c r="W930" i="2" s="1"/>
  <c r="W931" i="2" a="1"/>
  <c r="W931" i="2" s="1"/>
  <c r="W932" i="2" a="1"/>
  <c r="W932" i="2" s="1"/>
  <c r="W933" i="2" a="1"/>
  <c r="W933" i="2" s="1"/>
  <c r="W934" i="2" a="1"/>
  <c r="W934" i="2" s="1"/>
  <c r="W935" i="2" a="1"/>
  <c r="W935" i="2" s="1"/>
  <c r="W936" i="2" a="1"/>
  <c r="W936" i="2" s="1"/>
  <c r="W937" i="2" a="1"/>
  <c r="W937" i="2" s="1"/>
  <c r="W938" i="2" a="1"/>
  <c r="W938" i="2" s="1"/>
  <c r="W939" i="2" a="1"/>
  <c r="W939" i="2" s="1"/>
  <c r="W940" i="2" a="1"/>
  <c r="W940" i="2" s="1"/>
  <c r="W941" i="2" a="1"/>
  <c r="W941" i="2" s="1"/>
  <c r="W942" i="2" a="1"/>
  <c r="W942" i="2" s="1"/>
  <c r="W943" i="2" a="1"/>
  <c r="W943" i="2" s="1"/>
  <c r="W944" i="2" a="1"/>
  <c r="W944" i="2" s="1"/>
  <c r="W945" i="2" a="1"/>
  <c r="W945" i="2" s="1"/>
  <c r="W946" i="2" a="1"/>
  <c r="W946" i="2" s="1"/>
  <c r="W947" i="2" a="1"/>
  <c r="W947" i="2" s="1"/>
  <c r="W948" i="2" a="1"/>
  <c r="W948" i="2" s="1"/>
  <c r="W949" i="2" a="1"/>
  <c r="W949" i="2" s="1"/>
  <c r="W950" i="2" a="1"/>
  <c r="W950" i="2" s="1"/>
  <c r="W951" i="2" a="1"/>
  <c r="W951" i="2" s="1"/>
  <c r="W952" i="2" a="1"/>
  <c r="W952" i="2" s="1"/>
  <c r="W953" i="2" a="1"/>
  <c r="W953" i="2" s="1"/>
  <c r="W954" i="2" a="1"/>
  <c r="W954" i="2" s="1"/>
  <c r="W955" i="2" a="1"/>
  <c r="W955" i="2" s="1"/>
  <c r="W956" i="2" a="1"/>
  <c r="W956" i="2" s="1"/>
  <c r="W957" i="2" a="1"/>
  <c r="W957" i="2" s="1"/>
  <c r="W958" i="2" a="1"/>
  <c r="W958" i="2" s="1"/>
  <c r="W959" i="2" a="1"/>
  <c r="W959" i="2" s="1"/>
  <c r="W960" i="2" a="1"/>
  <c r="W960" i="2" s="1"/>
  <c r="W961" i="2" a="1"/>
  <c r="W961" i="2" s="1"/>
  <c r="W962" i="2" a="1"/>
  <c r="W962" i="2" s="1"/>
  <c r="W963" i="2" a="1"/>
  <c r="W963" i="2" s="1"/>
  <c r="W964" i="2" a="1"/>
  <c r="W964" i="2" s="1"/>
  <c r="W965" i="2" a="1"/>
  <c r="W965" i="2" s="1"/>
  <c r="W966" i="2" a="1"/>
  <c r="W966" i="2" s="1"/>
  <c r="W967" i="2" a="1"/>
  <c r="W967" i="2" s="1"/>
  <c r="W968" i="2" a="1"/>
  <c r="W968" i="2" s="1"/>
  <c r="W969" i="2" a="1"/>
  <c r="W969" i="2" s="1"/>
  <c r="W970" i="2" a="1"/>
  <c r="W970" i="2" s="1"/>
  <c r="W971" i="2" a="1"/>
  <c r="W971" i="2" s="1"/>
  <c r="W972" i="2" a="1"/>
  <c r="W972" i="2" s="1"/>
  <c r="W973" i="2" a="1"/>
  <c r="W973" i="2" s="1"/>
  <c r="W974" i="2" a="1"/>
  <c r="W974" i="2" s="1"/>
  <c r="W975" i="2" a="1"/>
  <c r="W975" i="2" s="1"/>
  <c r="W976" i="2" a="1"/>
  <c r="W976" i="2" s="1"/>
  <c r="W977" i="2" a="1"/>
  <c r="W977" i="2" s="1"/>
  <c r="W978" i="2" a="1"/>
  <c r="W978" i="2" s="1"/>
  <c r="W979" i="2" a="1"/>
  <c r="W979" i="2" s="1"/>
  <c r="W980" i="2" a="1"/>
  <c r="W980" i="2" s="1"/>
  <c r="W981" i="2" a="1"/>
  <c r="W981" i="2" s="1"/>
  <c r="W982" i="2" a="1"/>
  <c r="W982" i="2" s="1"/>
  <c r="W983" i="2" a="1"/>
  <c r="W983" i="2" s="1"/>
  <c r="W984" i="2" a="1"/>
  <c r="W984" i="2" s="1"/>
  <c r="W985" i="2" a="1"/>
  <c r="W985" i="2" s="1"/>
  <c r="W986" i="2" a="1"/>
  <c r="W986" i="2" s="1"/>
  <c r="W987" i="2" a="1"/>
  <c r="W987" i="2" s="1"/>
  <c r="W988" i="2" a="1"/>
  <c r="W988" i="2" s="1"/>
  <c r="W989" i="2" a="1"/>
  <c r="W989" i="2" s="1"/>
  <c r="W990" i="2" a="1"/>
  <c r="W990" i="2" s="1"/>
  <c r="W991" i="2" a="1"/>
  <c r="W991" i="2" s="1"/>
  <c r="W992" i="2" a="1"/>
  <c r="W992" i="2" s="1"/>
  <c r="W993" i="2" a="1"/>
  <c r="W993" i="2" s="1"/>
  <c r="W994" i="2" a="1"/>
  <c r="W994" i="2" s="1"/>
  <c r="W995" i="2" a="1"/>
  <c r="W995" i="2" s="1"/>
  <c r="W996" i="2" a="1"/>
  <c r="W996" i="2" s="1"/>
  <c r="W997" i="2" a="1"/>
  <c r="W997" i="2" s="1"/>
  <c r="W998" i="2" a="1"/>
  <c r="W998" i="2" s="1"/>
  <c r="W999" i="2" a="1"/>
  <c r="W999" i="2" s="1"/>
  <c r="W1000" i="2" a="1"/>
  <c r="W1000" i="2" s="1"/>
  <c r="W1001" i="2" a="1"/>
  <c r="W1001" i="2" s="1"/>
  <c r="W1002" i="2" a="1"/>
  <c r="W1002" i="2" s="1"/>
  <c r="W1003" i="2" a="1"/>
  <c r="W1003" i="2" s="1"/>
  <c r="W1004" i="2" a="1"/>
  <c r="W1004" i="2" s="1"/>
  <c r="W1005" i="2" a="1"/>
  <c r="W1005" i="2" s="1"/>
  <c r="W1006" i="2" a="1"/>
  <c r="W1006" i="2" s="1"/>
  <c r="W1007" i="2" a="1"/>
  <c r="W1007" i="2" s="1"/>
  <c r="W1008" i="2" a="1"/>
  <c r="W1008" i="2" s="1"/>
  <c r="W1009" i="2" a="1"/>
  <c r="W1009" i="2" s="1"/>
  <c r="W1010" i="2" a="1"/>
  <c r="W1010" i="2" s="1"/>
  <c r="W1011" i="2" a="1"/>
  <c r="W1011" i="2" s="1"/>
  <c r="W1012" i="2" a="1"/>
  <c r="W1012" i="2" s="1"/>
  <c r="W1013" i="2" a="1"/>
  <c r="W1013" i="2" s="1"/>
  <c r="W1014" i="2" a="1"/>
  <c r="W1014" i="2" s="1"/>
  <c r="W1015" i="2" a="1"/>
  <c r="W1015" i="2" s="1"/>
  <c r="W1016" i="2" a="1"/>
  <c r="W1016" i="2" s="1"/>
  <c r="W1017" i="2" a="1"/>
  <c r="W1017" i="2" s="1"/>
  <c r="W1018" i="2" a="1"/>
  <c r="W1018" i="2" s="1"/>
  <c r="W1019" i="2" a="1"/>
  <c r="W1019" i="2" s="1"/>
  <c r="W1020" i="2" a="1"/>
  <c r="W1020" i="2" s="1"/>
  <c r="W1021" i="2" a="1"/>
  <c r="W1021" i="2" s="1"/>
  <c r="W1022" i="2" a="1"/>
  <c r="W1022" i="2" s="1"/>
  <c r="W1023" i="2" a="1"/>
  <c r="W1023" i="2" s="1"/>
  <c r="W1024" i="2" a="1"/>
  <c r="W1024" i="2" s="1"/>
  <c r="W1025" i="2" a="1"/>
  <c r="W1025" i="2" s="1"/>
  <c r="W1026" i="2" a="1"/>
  <c r="W1026" i="2" s="1"/>
  <c r="W1027" i="2" a="1"/>
  <c r="W1027" i="2" s="1"/>
  <c r="W1028" i="2" a="1"/>
  <c r="W1028" i="2" s="1"/>
  <c r="W1029" i="2" a="1"/>
  <c r="W1029" i="2" s="1"/>
  <c r="W1030" i="2" a="1"/>
  <c r="W1030" i="2" s="1"/>
  <c r="W1031" i="2" a="1"/>
  <c r="W1031" i="2" s="1"/>
  <c r="W1032" i="2" a="1"/>
  <c r="W1032" i="2" s="1"/>
  <c r="W1033" i="2" a="1"/>
  <c r="W1033" i="2" s="1"/>
  <c r="W1034" i="2" a="1"/>
  <c r="W1034" i="2" s="1"/>
  <c r="W1035" i="2" a="1"/>
  <c r="W1035" i="2" s="1"/>
  <c r="W1036" i="2" a="1"/>
  <c r="W1036" i="2" s="1"/>
  <c r="W1037" i="2" a="1"/>
  <c r="W1037" i="2" s="1"/>
  <c r="W1038" i="2" a="1"/>
  <c r="W1038" i="2" s="1"/>
  <c r="W1039" i="2" a="1"/>
  <c r="W1039" i="2" s="1"/>
  <c r="W1040" i="2" a="1"/>
  <c r="W1040" i="2" s="1"/>
  <c r="W1041" i="2" a="1"/>
  <c r="W1041" i="2" s="1"/>
  <c r="W1042" i="2" a="1"/>
  <c r="W1042" i="2" s="1"/>
  <c r="W1043" i="2" a="1"/>
  <c r="W1043" i="2" s="1"/>
  <c r="W1044" i="2" a="1"/>
  <c r="W1044" i="2" s="1"/>
  <c r="W1045" i="2" a="1"/>
  <c r="W1045" i="2" s="1"/>
  <c r="W1046" i="2" a="1"/>
  <c r="W1046" i="2" s="1"/>
  <c r="W1047" i="2" a="1"/>
  <c r="W1047" i="2" s="1"/>
  <c r="W1048" i="2" a="1"/>
  <c r="W1048" i="2" s="1"/>
  <c r="W1049" i="2" a="1"/>
  <c r="W1049" i="2" s="1"/>
  <c r="W1050" i="2" a="1"/>
  <c r="W1050" i="2" s="1"/>
  <c r="W1051" i="2" a="1"/>
  <c r="W1051" i="2" s="1"/>
  <c r="W1052" i="2" a="1"/>
  <c r="W1052" i="2" s="1"/>
  <c r="W1053" i="2" a="1"/>
  <c r="W1053" i="2" s="1"/>
  <c r="W1054" i="2" a="1"/>
  <c r="W1054" i="2" s="1"/>
  <c r="W1055" i="2" a="1"/>
  <c r="W1055" i="2" s="1"/>
  <c r="W1056" i="2" a="1"/>
  <c r="W1056" i="2" s="1"/>
  <c r="W1057" i="2" a="1"/>
  <c r="W1057" i="2" s="1"/>
  <c r="W1058" i="2" a="1"/>
  <c r="W1058" i="2" s="1"/>
  <c r="W1059" i="2" a="1"/>
  <c r="W1059" i="2" s="1"/>
  <c r="W1060" i="2" a="1"/>
  <c r="W1060" i="2" s="1"/>
  <c r="W1061" i="2" a="1"/>
  <c r="W1061" i="2" s="1"/>
  <c r="W1062" i="2" a="1"/>
  <c r="W1062" i="2" s="1"/>
  <c r="W1063" i="2" a="1"/>
  <c r="W1063" i="2" s="1"/>
  <c r="W1064" i="2" a="1"/>
  <c r="W1064" i="2" s="1"/>
  <c r="W1065" i="2" a="1"/>
  <c r="W1065" i="2" s="1"/>
  <c r="W1066" i="2" a="1"/>
  <c r="W1066" i="2" s="1"/>
  <c r="W1067" i="2" a="1"/>
  <c r="W1067" i="2" s="1"/>
  <c r="W1068" i="2" a="1"/>
  <c r="W1068" i="2" s="1"/>
  <c r="W1069" i="2" a="1"/>
  <c r="W1069" i="2" s="1"/>
  <c r="W1070" i="2" a="1"/>
  <c r="W1070" i="2" s="1"/>
  <c r="W1071" i="2" a="1"/>
  <c r="W1071" i="2" s="1"/>
  <c r="W1072" i="2" a="1"/>
  <c r="W1072" i="2" s="1"/>
  <c r="W1073" i="2" a="1"/>
  <c r="W1073" i="2" s="1"/>
  <c r="W1074" i="2" a="1"/>
  <c r="W1074" i="2" s="1"/>
  <c r="W1075" i="2" a="1"/>
  <c r="W1075" i="2" s="1"/>
  <c r="W1076" i="2" a="1"/>
  <c r="W1076" i="2" s="1"/>
  <c r="W1077" i="2" a="1"/>
  <c r="W1077" i="2" s="1"/>
  <c r="W1078" i="2" a="1"/>
  <c r="W1078" i="2" s="1"/>
  <c r="W1079" i="2" a="1"/>
  <c r="W1079" i="2" s="1"/>
  <c r="W1080" i="2" a="1"/>
  <c r="W1080" i="2" s="1"/>
  <c r="W1081" i="2" a="1"/>
  <c r="W1081" i="2" s="1"/>
  <c r="W1082" i="2" a="1"/>
  <c r="W1082" i="2" s="1"/>
  <c r="W1083" i="2" a="1"/>
  <c r="W1083" i="2" s="1"/>
  <c r="W1084" i="2" a="1"/>
  <c r="W1084" i="2" s="1"/>
  <c r="W1085" i="2" a="1"/>
  <c r="W1085" i="2" s="1"/>
  <c r="W1086" i="2" a="1"/>
  <c r="W1086" i="2" s="1"/>
  <c r="W1087" i="2" a="1"/>
  <c r="W1087" i="2" s="1"/>
  <c r="W1088" i="2" a="1"/>
  <c r="W1088" i="2" s="1"/>
  <c r="W1089" i="2" a="1"/>
  <c r="W1089" i="2" s="1"/>
  <c r="W1090" i="2" a="1"/>
  <c r="W1090" i="2" s="1"/>
  <c r="W1091" i="2" a="1"/>
  <c r="W1091" i="2" s="1"/>
  <c r="W1092" i="2" a="1"/>
  <c r="W1092" i="2" s="1"/>
  <c r="W1093" i="2" a="1"/>
  <c r="W1093" i="2" s="1"/>
  <c r="W1094" i="2" a="1"/>
  <c r="W1094" i="2" s="1"/>
  <c r="W1095" i="2" a="1"/>
  <c r="W1095" i="2" s="1"/>
  <c r="W1096" i="2" a="1"/>
  <c r="W1096" i="2" s="1"/>
  <c r="W1097" i="2" a="1"/>
  <c r="W1097" i="2" s="1"/>
  <c r="W1098" i="2" a="1"/>
  <c r="W1098" i="2" s="1"/>
  <c r="W1099" i="2" a="1"/>
  <c r="W1099" i="2" s="1"/>
  <c r="W1100" i="2" a="1"/>
  <c r="W1100" i="2" s="1"/>
  <c r="W1101" i="2" a="1"/>
  <c r="W1101" i="2" s="1"/>
  <c r="W1102" i="2" a="1"/>
  <c r="W1102" i="2" s="1"/>
  <c r="W1103" i="2" a="1"/>
  <c r="W1103" i="2" s="1"/>
  <c r="W1104" i="2" a="1"/>
  <c r="W1104" i="2" s="1"/>
  <c r="W1105" i="2" a="1"/>
  <c r="W1105" i="2" s="1"/>
  <c r="W1106" i="2" a="1"/>
  <c r="W1106" i="2" s="1"/>
  <c r="W1107" i="2" a="1"/>
  <c r="W1107" i="2" s="1"/>
  <c r="W1108" i="2" a="1"/>
  <c r="W1108" i="2" s="1"/>
  <c r="W1109" i="2" a="1"/>
  <c r="W1109" i="2" s="1"/>
  <c r="W1110" i="2" a="1"/>
  <c r="W1110" i="2" s="1"/>
  <c r="W1111" i="2" a="1"/>
  <c r="W1111" i="2" s="1"/>
  <c r="W1112" i="2" a="1"/>
  <c r="W1112" i="2" s="1"/>
  <c r="W1113" i="2" a="1"/>
  <c r="W1113" i="2" s="1"/>
  <c r="W1114" i="2" a="1"/>
  <c r="W1114" i="2" s="1"/>
  <c r="W1115" i="2" a="1"/>
  <c r="W1115" i="2" s="1"/>
  <c r="W1116" i="2" a="1"/>
  <c r="W1116" i="2" s="1"/>
  <c r="W1117" i="2" a="1"/>
  <c r="W1117" i="2" s="1"/>
  <c r="W1118" i="2" a="1"/>
  <c r="W1118" i="2" s="1"/>
  <c r="W1119" i="2" a="1"/>
  <c r="W1119" i="2" s="1"/>
  <c r="W1120" i="2" a="1"/>
  <c r="W1120" i="2" s="1"/>
  <c r="W1121" i="2" a="1"/>
  <c r="W1121" i="2" s="1"/>
  <c r="W1122" i="2" a="1"/>
  <c r="W1122" i="2" s="1"/>
  <c r="W1123" i="2" a="1"/>
  <c r="W1123" i="2" s="1"/>
  <c r="W1124" i="2" a="1"/>
  <c r="W1124" i="2" s="1"/>
  <c r="W1125" i="2" a="1"/>
  <c r="W1125" i="2" s="1"/>
  <c r="W1126" i="2" a="1"/>
  <c r="W1126" i="2" s="1"/>
  <c r="W1127" i="2" a="1"/>
  <c r="W1127" i="2" s="1"/>
  <c r="W1128" i="2" a="1"/>
  <c r="W1128" i="2" s="1"/>
  <c r="W1129" i="2" a="1"/>
  <c r="W1129" i="2" s="1"/>
  <c r="W1130" i="2" a="1"/>
  <c r="W1130" i="2" s="1"/>
  <c r="W1131" i="2" a="1"/>
  <c r="W1131" i="2" s="1"/>
  <c r="W1132" i="2" a="1"/>
  <c r="W1132" i="2" s="1"/>
  <c r="W1133" i="2" a="1"/>
  <c r="W1133" i="2" s="1"/>
  <c r="W1134" i="2" a="1"/>
  <c r="W1134" i="2" s="1"/>
  <c r="W1135" i="2" a="1"/>
  <c r="W1135" i="2" s="1"/>
  <c r="W1136" i="2" a="1"/>
  <c r="W1136" i="2" s="1"/>
  <c r="W1137" i="2" a="1"/>
  <c r="W1137" i="2" s="1"/>
  <c r="W1138" i="2" a="1"/>
  <c r="W1138" i="2" s="1"/>
  <c r="W1139" i="2" a="1"/>
  <c r="W1139" i="2" s="1"/>
  <c r="W1140" i="2" a="1"/>
  <c r="W1140" i="2" s="1"/>
  <c r="W1141" i="2" a="1"/>
  <c r="W1141" i="2" s="1"/>
  <c r="W1142" i="2" a="1"/>
  <c r="W1142" i="2" s="1"/>
  <c r="W1143" i="2" a="1"/>
  <c r="W1143" i="2" s="1"/>
  <c r="W1144" i="2" a="1"/>
  <c r="W1144" i="2" s="1"/>
  <c r="W1145" i="2" a="1"/>
  <c r="W1145" i="2" s="1"/>
  <c r="W1146" i="2" a="1"/>
  <c r="W1146" i="2" s="1"/>
  <c r="W1147" i="2" a="1"/>
  <c r="W1147" i="2" s="1"/>
  <c r="W1148" i="2" a="1"/>
  <c r="W1148" i="2" s="1"/>
  <c r="W1149" i="2" a="1"/>
  <c r="W1149" i="2" s="1"/>
  <c r="W1150" i="2" a="1"/>
  <c r="W1150" i="2" s="1"/>
  <c r="W1151" i="2" a="1"/>
  <c r="W1151" i="2" s="1"/>
  <c r="W1152" i="2" a="1"/>
  <c r="W1152" i="2" s="1"/>
  <c r="W1153" i="2" a="1"/>
  <c r="W1153" i="2" s="1"/>
  <c r="W1154" i="2" a="1"/>
  <c r="W1154" i="2" s="1"/>
  <c r="W1155" i="2" a="1"/>
  <c r="W1155" i="2" s="1"/>
  <c r="W1156" i="2" a="1"/>
  <c r="W1156" i="2" s="1"/>
  <c r="W1157" i="2" a="1"/>
  <c r="W1157" i="2" s="1"/>
  <c r="W1158" i="2" a="1"/>
  <c r="W1158" i="2" s="1"/>
  <c r="W1159" i="2" a="1"/>
  <c r="W1159" i="2" s="1"/>
  <c r="W1160" i="2" a="1"/>
  <c r="W1160" i="2" s="1"/>
  <c r="W1161" i="2" a="1"/>
  <c r="W1161" i="2" s="1"/>
  <c r="W1162" i="2" a="1"/>
  <c r="W1162" i="2" s="1"/>
  <c r="W1163" i="2" a="1"/>
  <c r="W1163" i="2" s="1"/>
  <c r="W1164" i="2" a="1"/>
  <c r="W1164" i="2" s="1"/>
  <c r="W1165" i="2" a="1"/>
  <c r="W1165" i="2" s="1"/>
  <c r="W1166" i="2" a="1"/>
  <c r="W1166" i="2" s="1"/>
  <c r="W1167" i="2" a="1"/>
  <c r="W1167" i="2" s="1"/>
  <c r="W1168" i="2" a="1"/>
  <c r="W1168" i="2" s="1"/>
  <c r="W1169" i="2" a="1"/>
  <c r="W1169" i="2" s="1"/>
  <c r="W1170" i="2" a="1"/>
  <c r="W1170" i="2" s="1"/>
  <c r="W1171" i="2" a="1"/>
  <c r="W1171" i="2" s="1"/>
  <c r="W1172" i="2" a="1"/>
  <c r="W1172" i="2" s="1"/>
  <c r="W1173" i="2" a="1"/>
  <c r="W1173" i="2" s="1"/>
  <c r="W1174" i="2" a="1"/>
  <c r="W1174" i="2" s="1"/>
  <c r="W1175" i="2" a="1"/>
  <c r="W1175" i="2" s="1"/>
  <c r="W1176" i="2" a="1"/>
  <c r="W1176" i="2" s="1"/>
  <c r="W1177" i="2" a="1"/>
  <c r="W1177" i="2" s="1"/>
  <c r="W1178" i="2" a="1"/>
  <c r="W1178" i="2" s="1"/>
  <c r="W1179" i="2" a="1"/>
  <c r="W1179" i="2" s="1"/>
  <c r="W1180" i="2" a="1"/>
  <c r="W1180" i="2" s="1"/>
  <c r="W1181" i="2" a="1"/>
  <c r="W1181" i="2" s="1"/>
  <c r="W1182" i="2" a="1"/>
  <c r="W1182" i="2" s="1"/>
  <c r="W1183" i="2" a="1"/>
  <c r="W1183" i="2" s="1"/>
  <c r="W1184" i="2" a="1"/>
  <c r="W1184" i="2" s="1"/>
  <c r="W1185" i="2" a="1"/>
  <c r="W1185" i="2" s="1"/>
  <c r="W1186" i="2" a="1"/>
  <c r="W1186" i="2" s="1"/>
  <c r="W1187" i="2" a="1"/>
  <c r="W1187" i="2" s="1"/>
  <c r="W1188" i="2" a="1"/>
  <c r="W1188" i="2" s="1"/>
  <c r="W1189" i="2" a="1"/>
  <c r="W1189" i="2" s="1"/>
  <c r="W1190" i="2" a="1"/>
  <c r="W1190" i="2" s="1"/>
  <c r="W1191" i="2" a="1"/>
  <c r="W1191" i="2" s="1"/>
  <c r="W1192" i="2" a="1"/>
  <c r="W1192" i="2" s="1"/>
  <c r="W1193" i="2" a="1"/>
  <c r="W1193" i="2" s="1"/>
  <c r="W1194" i="2" a="1"/>
  <c r="W1194" i="2" s="1"/>
  <c r="W1195" i="2" a="1"/>
  <c r="W1195" i="2" s="1"/>
  <c r="W1196" i="2" a="1"/>
  <c r="W1196" i="2" s="1"/>
  <c r="W1197" i="2" a="1"/>
  <c r="W1197" i="2" s="1"/>
  <c r="W1198" i="2" a="1"/>
  <c r="W1198" i="2" s="1"/>
  <c r="W1199" i="2" a="1"/>
  <c r="W1199" i="2" s="1"/>
  <c r="W1200" i="2" a="1"/>
  <c r="W1200" i="2" s="1"/>
  <c r="W1201" i="2" a="1"/>
  <c r="W1201" i="2" s="1"/>
  <c r="W1202" i="2" a="1"/>
  <c r="W1202" i="2" s="1"/>
  <c r="W1203" i="2" a="1"/>
  <c r="W1203" i="2" s="1"/>
  <c r="W1204" i="2" a="1"/>
  <c r="W1204" i="2" s="1"/>
  <c r="W1205" i="2" a="1"/>
  <c r="W1205" i="2" s="1"/>
  <c r="W1206" i="2" a="1"/>
  <c r="W1206" i="2" s="1"/>
  <c r="W1207" i="2" a="1"/>
  <c r="W1207" i="2" s="1"/>
  <c r="W1208" i="2" a="1"/>
  <c r="W1208" i="2" s="1"/>
  <c r="W1209" i="2" a="1"/>
  <c r="W1209" i="2" s="1"/>
  <c r="W1210" i="2" a="1"/>
  <c r="W1210" i="2" s="1"/>
  <c r="W1211" i="2" a="1"/>
  <c r="W1211" i="2" s="1"/>
  <c r="W1212" i="2" a="1"/>
  <c r="W1212" i="2" s="1"/>
  <c r="W1213" i="2" a="1"/>
  <c r="W1213" i="2" s="1"/>
  <c r="W1214" i="2" a="1"/>
  <c r="W1214" i="2" s="1"/>
  <c r="W1215" i="2" a="1"/>
  <c r="W1215" i="2" s="1"/>
  <c r="W1216" i="2" a="1"/>
  <c r="W1216" i="2" s="1"/>
  <c r="W1217" i="2" a="1"/>
  <c r="W1217" i="2" s="1"/>
  <c r="W1218" i="2" a="1"/>
  <c r="W1218" i="2" s="1"/>
  <c r="W1219" i="2" a="1"/>
  <c r="W1219" i="2" s="1"/>
  <c r="W1220" i="2" a="1"/>
  <c r="W1220" i="2" s="1"/>
  <c r="W1221" i="2" a="1"/>
  <c r="W1221" i="2" s="1"/>
  <c r="W1222" i="2" a="1"/>
  <c r="W1222" i="2" s="1"/>
  <c r="W1223" i="2" a="1"/>
  <c r="W1223" i="2" s="1"/>
  <c r="W1224" i="2" a="1"/>
  <c r="W1224" i="2" s="1"/>
  <c r="W1225" i="2" a="1"/>
  <c r="W1225" i="2" s="1"/>
  <c r="W1226" i="2" a="1"/>
  <c r="W1226" i="2" s="1"/>
  <c r="W1227" i="2" a="1"/>
  <c r="W1227" i="2" s="1"/>
  <c r="W1228" i="2" a="1"/>
  <c r="W1228" i="2" s="1"/>
  <c r="W1229" i="2" a="1"/>
  <c r="W1229" i="2" s="1"/>
  <c r="W1230" i="2" a="1"/>
  <c r="W1230" i="2" s="1"/>
  <c r="W1231" i="2" a="1"/>
  <c r="W1231" i="2" s="1"/>
  <c r="W1232" i="2" a="1"/>
  <c r="W1232" i="2" s="1"/>
  <c r="W1233" i="2" a="1"/>
  <c r="W1233" i="2" s="1"/>
  <c r="W1234" i="2" a="1"/>
  <c r="W1234" i="2" s="1"/>
  <c r="W1235" i="2" a="1"/>
  <c r="W1235" i="2" s="1"/>
  <c r="W1236" i="2" a="1"/>
  <c r="W1236" i="2" s="1"/>
  <c r="W1237" i="2" a="1"/>
  <c r="W1237" i="2" s="1"/>
  <c r="W1238" i="2" a="1"/>
  <c r="W1238" i="2" s="1"/>
  <c r="W1239" i="2" a="1"/>
  <c r="W1239" i="2" s="1"/>
  <c r="W1240" i="2" a="1"/>
  <c r="W1240" i="2" s="1"/>
  <c r="W1241" i="2" a="1"/>
  <c r="W1241" i="2" s="1"/>
  <c r="W1242" i="2" a="1"/>
  <c r="W1242" i="2" s="1"/>
  <c r="W1243" i="2" a="1"/>
  <c r="W1243" i="2" s="1"/>
  <c r="W1244" i="2" a="1"/>
  <c r="W1244" i="2" s="1"/>
  <c r="W1245" i="2" a="1"/>
  <c r="W1245" i="2" s="1"/>
  <c r="W1246" i="2" a="1"/>
  <c r="W1246" i="2" s="1"/>
  <c r="W1247" i="2" a="1"/>
  <c r="W1247" i="2" s="1"/>
  <c r="W1248" i="2" a="1"/>
  <c r="W1248" i="2" s="1"/>
  <c r="W1249" i="2" a="1"/>
  <c r="W1249" i="2" s="1"/>
  <c r="W1250" i="2" a="1"/>
  <c r="W1250" i="2" s="1"/>
  <c r="W1251" i="2" a="1"/>
  <c r="W1251" i="2" s="1"/>
  <c r="W1252" i="2" a="1"/>
  <c r="W1252" i="2" s="1"/>
  <c r="W1253" i="2" a="1"/>
  <c r="W1253" i="2" s="1"/>
  <c r="W1254" i="2" a="1"/>
  <c r="W1254" i="2" s="1"/>
  <c r="W1255" i="2" a="1"/>
  <c r="W1255" i="2" s="1"/>
  <c r="W1256" i="2" a="1"/>
  <c r="W1256" i="2" s="1"/>
  <c r="W1257" i="2" a="1"/>
  <c r="W1257" i="2" s="1"/>
  <c r="W1258" i="2" a="1"/>
  <c r="W1258" i="2" s="1"/>
  <c r="W1259" i="2" a="1"/>
  <c r="W1259" i="2" s="1"/>
  <c r="W1260" i="2" a="1"/>
  <c r="W1260" i="2" s="1"/>
  <c r="W1261" i="2" a="1"/>
  <c r="W1261" i="2" s="1"/>
  <c r="W1262" i="2" a="1"/>
  <c r="W1262" i="2" s="1"/>
  <c r="W1263" i="2" a="1"/>
  <c r="W1263" i="2" s="1"/>
  <c r="W1264" i="2" a="1"/>
  <c r="W1264" i="2" s="1"/>
  <c r="W1265" i="2" a="1"/>
  <c r="W1265" i="2" s="1"/>
  <c r="W1266" i="2" a="1"/>
  <c r="W1266" i="2" s="1"/>
  <c r="W1267" i="2" a="1"/>
  <c r="W1267" i="2" s="1"/>
  <c r="W1268" i="2" a="1"/>
  <c r="W1268" i="2" s="1"/>
  <c r="W1269" i="2" a="1"/>
  <c r="W1269" i="2" s="1"/>
  <c r="W1270" i="2" a="1"/>
  <c r="W1270" i="2" s="1"/>
  <c r="W1271" i="2" a="1"/>
  <c r="W1271" i="2" s="1"/>
  <c r="W1272" i="2" a="1"/>
  <c r="W1272" i="2" s="1"/>
  <c r="W1273" i="2" a="1"/>
  <c r="W1273" i="2" s="1"/>
  <c r="W1274" i="2" a="1"/>
  <c r="W1274" i="2" s="1"/>
  <c r="W1275" i="2" a="1"/>
  <c r="W1275" i="2" s="1"/>
  <c r="W1276" i="2" a="1"/>
  <c r="W1276" i="2" s="1"/>
  <c r="W1277" i="2" a="1"/>
  <c r="W1277" i="2" s="1"/>
  <c r="W1278" i="2" a="1"/>
  <c r="W1278" i="2" s="1"/>
  <c r="W1279" i="2" a="1"/>
  <c r="W1279" i="2" s="1"/>
  <c r="W1280" i="2" a="1"/>
  <c r="W1280" i="2" s="1"/>
  <c r="W1281" i="2" a="1"/>
  <c r="W1281" i="2" s="1"/>
  <c r="W1282" i="2" a="1"/>
  <c r="W1282" i="2" s="1"/>
  <c r="W1283" i="2" a="1"/>
  <c r="W1283" i="2" s="1"/>
  <c r="W1284" i="2" a="1"/>
  <c r="W1284" i="2" s="1"/>
  <c r="W1285" i="2" a="1"/>
  <c r="W1285" i="2" s="1"/>
  <c r="W1286" i="2" a="1"/>
  <c r="W1286" i="2" s="1"/>
  <c r="W1287" i="2" a="1"/>
  <c r="W1287" i="2" s="1"/>
  <c r="W1288" i="2" a="1"/>
  <c r="W1288" i="2" s="1"/>
  <c r="W1289" i="2" a="1"/>
  <c r="W1289" i="2" s="1"/>
  <c r="W1290" i="2" a="1"/>
  <c r="W1290" i="2" s="1"/>
  <c r="W1291" i="2" a="1"/>
  <c r="W1291" i="2" s="1"/>
  <c r="W1292" i="2" a="1"/>
  <c r="W1292" i="2" s="1"/>
  <c r="W1293" i="2" a="1"/>
  <c r="W1293" i="2" s="1"/>
  <c r="W1294" i="2" a="1"/>
  <c r="W1294" i="2" s="1"/>
  <c r="W1295" i="2" a="1"/>
  <c r="W1295" i="2" s="1"/>
  <c r="W1296" i="2" a="1"/>
  <c r="W1296" i="2" s="1"/>
  <c r="W1297" i="2" a="1"/>
  <c r="W1297" i="2" s="1"/>
  <c r="W1298" i="2" a="1"/>
  <c r="W1298" i="2" s="1"/>
  <c r="W1299" i="2" a="1"/>
  <c r="W1299" i="2" s="1"/>
  <c r="W1300" i="2" a="1"/>
  <c r="W1300" i="2" s="1"/>
  <c r="W1301" i="2" a="1"/>
  <c r="W1301" i="2" s="1"/>
  <c r="W1302" i="2" a="1"/>
  <c r="W1302" i="2" s="1"/>
  <c r="W1303" i="2" a="1"/>
  <c r="W1303" i="2" s="1"/>
  <c r="W1304" i="2" a="1"/>
  <c r="W1304" i="2" s="1"/>
  <c r="W1305" i="2" a="1"/>
  <c r="W1305" i="2" s="1"/>
  <c r="W1306" i="2" a="1"/>
  <c r="W1306" i="2" s="1"/>
  <c r="W1307" i="2" a="1"/>
  <c r="W1307" i="2" s="1"/>
  <c r="W1308" i="2" a="1"/>
  <c r="W1308" i="2" s="1"/>
  <c r="W1309" i="2" a="1"/>
  <c r="W1309" i="2" s="1"/>
  <c r="W1310" i="2" a="1"/>
  <c r="W1310" i="2" s="1"/>
  <c r="W1311" i="2" a="1"/>
  <c r="W1311" i="2" s="1"/>
  <c r="W1312" i="2" a="1"/>
  <c r="W1312" i="2" s="1"/>
  <c r="W1313" i="2" a="1"/>
  <c r="W1313" i="2" s="1"/>
  <c r="W1314" i="2" a="1"/>
  <c r="W1314" i="2" s="1"/>
  <c r="W1315" i="2" a="1"/>
  <c r="W1315" i="2" s="1"/>
  <c r="W1316" i="2" a="1"/>
  <c r="W1316" i="2" s="1"/>
  <c r="W1317" i="2" a="1"/>
  <c r="W1317" i="2" s="1"/>
  <c r="W1318" i="2" a="1"/>
  <c r="W1318" i="2" s="1"/>
  <c r="W1319" i="2" a="1"/>
  <c r="W1319" i="2" s="1"/>
  <c r="W1320" i="2" a="1"/>
  <c r="W1320" i="2" s="1"/>
  <c r="W1321" i="2" a="1"/>
  <c r="W1321" i="2" s="1"/>
  <c r="W1322" i="2" a="1"/>
  <c r="W1322" i="2" s="1"/>
  <c r="W1323" i="2" a="1"/>
  <c r="W1323" i="2" s="1"/>
  <c r="W1324" i="2" a="1"/>
  <c r="W1324" i="2" s="1"/>
  <c r="W1325" i="2" a="1"/>
  <c r="W1325" i="2" s="1"/>
  <c r="W1326" i="2" a="1"/>
  <c r="W1326" i="2" s="1"/>
  <c r="W1327" i="2" a="1"/>
  <c r="W1327" i="2" s="1"/>
  <c r="W1328" i="2" a="1"/>
  <c r="W1328" i="2" s="1"/>
  <c r="W1329" i="2" a="1"/>
  <c r="W1329" i="2" s="1"/>
  <c r="W1330" i="2" a="1"/>
  <c r="W1330" i="2" s="1"/>
  <c r="W1331" i="2" a="1"/>
  <c r="W1331" i="2" s="1"/>
  <c r="W1332" i="2" a="1"/>
  <c r="W1332" i="2" s="1"/>
  <c r="W1333" i="2" a="1"/>
  <c r="W1333" i="2" s="1"/>
  <c r="W1334" i="2" a="1"/>
  <c r="W1334" i="2" s="1"/>
  <c r="W1335" i="2" a="1"/>
  <c r="W1335" i="2" s="1"/>
  <c r="W1336" i="2" a="1"/>
  <c r="W1336" i="2" s="1"/>
  <c r="W1337" i="2" a="1"/>
  <c r="W1337" i="2" s="1"/>
  <c r="W1338" i="2" a="1"/>
  <c r="W1338" i="2" s="1"/>
  <c r="W1339" i="2" a="1"/>
  <c r="W1339" i="2" s="1"/>
  <c r="W1340" i="2" a="1"/>
  <c r="W1340" i="2" s="1"/>
  <c r="W1341" i="2" a="1"/>
  <c r="W1341" i="2" s="1"/>
  <c r="W1342" i="2" a="1"/>
  <c r="W1342" i="2" s="1"/>
  <c r="W1343" i="2" a="1"/>
  <c r="W1343" i="2" s="1"/>
  <c r="W1344" i="2" a="1"/>
  <c r="W1344" i="2" s="1"/>
  <c r="W1345" i="2" a="1"/>
  <c r="W1345" i="2" s="1"/>
  <c r="W1346" i="2" a="1"/>
  <c r="W1346" i="2" s="1"/>
  <c r="W1347" i="2" a="1"/>
  <c r="W1347" i="2" s="1"/>
  <c r="W1348" i="2" a="1"/>
  <c r="W1348" i="2" s="1"/>
  <c r="W1349" i="2" a="1"/>
  <c r="W1349" i="2" s="1"/>
  <c r="W1350" i="2" a="1"/>
  <c r="W1350" i="2" s="1"/>
  <c r="W1351" i="2" a="1"/>
  <c r="W1351" i="2" s="1"/>
  <c r="W1352" i="2" a="1"/>
  <c r="W1352" i="2" s="1"/>
  <c r="W1353" i="2" a="1"/>
  <c r="W1353" i="2" s="1"/>
  <c r="W1354" i="2" a="1"/>
  <c r="W1354" i="2" s="1"/>
  <c r="W1355" i="2" a="1"/>
  <c r="W1355" i="2" s="1"/>
  <c r="W1356" i="2" a="1"/>
  <c r="W1356" i="2" s="1"/>
  <c r="W1357" i="2" a="1"/>
  <c r="W1357" i="2" s="1"/>
  <c r="W1358" i="2" a="1"/>
  <c r="W1358" i="2" s="1"/>
  <c r="W1359" i="2" a="1"/>
  <c r="W1359" i="2" s="1"/>
  <c r="W1360" i="2" a="1"/>
  <c r="W1360" i="2" s="1"/>
  <c r="W1361" i="2" a="1"/>
  <c r="W1361" i="2" s="1"/>
  <c r="W1362" i="2" a="1"/>
  <c r="W1362" i="2" s="1"/>
  <c r="W1363" i="2" a="1"/>
  <c r="W1363" i="2" s="1"/>
  <c r="W1364" i="2" a="1"/>
  <c r="W1364" i="2" s="1"/>
  <c r="W1365" i="2" a="1"/>
  <c r="W1365" i="2" s="1"/>
  <c r="W1366" i="2" a="1"/>
  <c r="W1366" i="2" s="1"/>
  <c r="W1367" i="2" a="1"/>
  <c r="W1367" i="2" s="1"/>
  <c r="W1368" i="2" a="1"/>
  <c r="W1368" i="2" s="1"/>
  <c r="W1369" i="2" a="1"/>
  <c r="W1369" i="2" s="1"/>
  <c r="W1370" i="2" a="1"/>
  <c r="W1370" i="2" s="1"/>
  <c r="W1371" i="2" a="1"/>
  <c r="W1371" i="2" s="1"/>
  <c r="W1372" i="2" a="1"/>
  <c r="W1372" i="2" s="1"/>
  <c r="W1373" i="2" a="1"/>
  <c r="W1373" i="2" s="1"/>
  <c r="W1374" i="2" a="1"/>
  <c r="W1374" i="2" s="1"/>
  <c r="W1375" i="2" a="1"/>
  <c r="W1375" i="2" s="1"/>
  <c r="W1376" i="2" a="1"/>
  <c r="W1376" i="2" s="1"/>
  <c r="W1377" i="2" a="1"/>
  <c r="W1377" i="2" s="1"/>
  <c r="W1378" i="2" a="1"/>
  <c r="W1378" i="2" s="1"/>
  <c r="W1379" i="2" a="1"/>
  <c r="W1379" i="2" s="1"/>
  <c r="W1380" i="2" a="1"/>
  <c r="W1380" i="2" s="1"/>
  <c r="W1381" i="2" a="1"/>
  <c r="W1381" i="2" s="1"/>
  <c r="W1382" i="2" a="1"/>
  <c r="W1382" i="2" s="1"/>
  <c r="W1383" i="2" a="1"/>
  <c r="W1383" i="2" s="1"/>
  <c r="W1384" i="2" a="1"/>
  <c r="W1384" i="2" s="1"/>
  <c r="W1385" i="2" a="1"/>
  <c r="W1385" i="2" s="1"/>
  <c r="W1386" i="2" a="1"/>
  <c r="W1386" i="2" s="1"/>
  <c r="W1387" i="2" a="1"/>
  <c r="W1387" i="2" s="1"/>
  <c r="W1388" i="2" a="1"/>
  <c r="W1388" i="2" s="1"/>
  <c r="W1389" i="2" a="1"/>
  <c r="W1389" i="2" s="1"/>
  <c r="W1390" i="2" a="1"/>
  <c r="W1390" i="2" s="1"/>
  <c r="W1391" i="2" a="1"/>
  <c r="W1391" i="2" s="1"/>
  <c r="W1392" i="2" a="1"/>
  <c r="W1392" i="2" s="1"/>
  <c r="W1393" i="2" a="1"/>
  <c r="W1393" i="2" s="1"/>
  <c r="W1394" i="2" a="1"/>
  <c r="W1394" i="2" s="1"/>
  <c r="W1395" i="2" a="1"/>
  <c r="W1395" i="2" s="1"/>
  <c r="W1396" i="2" a="1"/>
  <c r="W1396" i="2" s="1"/>
  <c r="W1397" i="2" a="1"/>
  <c r="W1397" i="2" s="1"/>
  <c r="W1398" i="2" a="1"/>
  <c r="W1398" i="2" s="1"/>
  <c r="W1399" i="2" a="1"/>
  <c r="W1399" i="2" s="1"/>
  <c r="W1400" i="2" a="1"/>
  <c r="W1400" i="2" s="1"/>
  <c r="W1401" i="2" a="1"/>
  <c r="W1401" i="2" s="1"/>
  <c r="W1402" i="2" a="1"/>
  <c r="W1402" i="2" s="1"/>
  <c r="W1403" i="2" a="1"/>
  <c r="W1403" i="2" s="1"/>
  <c r="W1404" i="2" a="1"/>
  <c r="W1404" i="2" s="1"/>
  <c r="W1405" i="2" a="1"/>
  <c r="W1405" i="2" s="1"/>
  <c r="W1406" i="2" a="1"/>
  <c r="W1406" i="2" s="1"/>
  <c r="W1407" i="2" a="1"/>
  <c r="W1407" i="2" s="1"/>
  <c r="W1408" i="2" a="1"/>
  <c r="W1408" i="2" s="1"/>
  <c r="W1409" i="2" a="1"/>
  <c r="W1409" i="2" s="1"/>
  <c r="W1410" i="2" a="1"/>
  <c r="W1410" i="2" s="1"/>
  <c r="W1411" i="2" a="1"/>
  <c r="W1411" i="2" s="1"/>
  <c r="W1412" i="2" a="1"/>
  <c r="W1412" i="2" s="1"/>
  <c r="W1413" i="2" a="1"/>
  <c r="W1413" i="2" s="1"/>
  <c r="W1414" i="2" a="1"/>
  <c r="W1414" i="2" s="1"/>
  <c r="W1415" i="2" a="1"/>
  <c r="W1415" i="2" s="1"/>
  <c r="W1416" i="2" a="1"/>
  <c r="W1416" i="2" s="1"/>
  <c r="W1417" i="2" a="1"/>
  <c r="W1417" i="2" s="1"/>
  <c r="W1418" i="2" a="1"/>
  <c r="W1418" i="2" s="1"/>
  <c r="W1419" i="2" a="1"/>
  <c r="W1419" i="2" s="1"/>
  <c r="W1420" i="2" a="1"/>
  <c r="W1420" i="2" s="1"/>
  <c r="W1421" i="2" a="1"/>
  <c r="W1421" i="2" s="1"/>
  <c r="W1422" i="2" a="1"/>
  <c r="W1422" i="2" s="1"/>
  <c r="W1423" i="2" a="1"/>
  <c r="W1423" i="2" s="1"/>
  <c r="W1424" i="2" a="1"/>
  <c r="W1424" i="2" s="1"/>
  <c r="W1425" i="2" a="1"/>
  <c r="W1425" i="2" s="1"/>
  <c r="W1426" i="2" a="1"/>
  <c r="W1426" i="2" s="1"/>
  <c r="W1427" i="2" a="1"/>
  <c r="W1427" i="2" s="1"/>
  <c r="W1428" i="2" a="1"/>
  <c r="W1428" i="2" s="1"/>
  <c r="W1429" i="2" a="1"/>
  <c r="W1429" i="2" s="1"/>
  <c r="W1430" i="2" a="1"/>
  <c r="W1430" i="2" s="1"/>
  <c r="W1431" i="2" a="1"/>
  <c r="W1431" i="2" s="1"/>
  <c r="W1432" i="2" a="1"/>
  <c r="W1432" i="2" s="1"/>
  <c r="W1433" i="2" a="1"/>
  <c r="W1433" i="2" s="1"/>
  <c r="W1434" i="2" a="1"/>
  <c r="W1434" i="2" s="1"/>
  <c r="W1435" i="2" a="1"/>
  <c r="W1435" i="2" s="1"/>
  <c r="W1436" i="2" a="1"/>
  <c r="W1436" i="2" s="1"/>
  <c r="W1437" i="2" a="1"/>
  <c r="W1437" i="2" s="1"/>
  <c r="W1438" i="2" a="1"/>
  <c r="W1438" i="2" s="1"/>
  <c r="W1439" i="2" a="1"/>
  <c r="W1439" i="2" s="1"/>
  <c r="W1440" i="2" a="1"/>
  <c r="W1440" i="2" s="1"/>
  <c r="W1441" i="2" a="1"/>
  <c r="W1441" i="2" s="1"/>
  <c r="W1442" i="2" a="1"/>
  <c r="W1442" i="2" s="1"/>
  <c r="W1443" i="2" a="1"/>
  <c r="W1443" i="2" s="1"/>
  <c r="W1444" i="2" a="1"/>
  <c r="W1444" i="2" s="1"/>
  <c r="W1445" i="2" a="1"/>
  <c r="W1445" i="2" s="1"/>
  <c r="W1446" i="2" a="1"/>
  <c r="W1446" i="2" s="1"/>
  <c r="W1447" i="2" a="1"/>
  <c r="W1447" i="2" s="1"/>
  <c r="W1448" i="2" a="1"/>
  <c r="W1448" i="2" s="1"/>
  <c r="W1449" i="2" a="1"/>
  <c r="W1449" i="2" s="1"/>
  <c r="W1450" i="2" a="1"/>
  <c r="W1450" i="2" s="1"/>
  <c r="W1451" i="2" a="1"/>
  <c r="W1451" i="2" s="1"/>
  <c r="W1452" i="2" a="1"/>
  <c r="W1452" i="2" s="1"/>
  <c r="W1453" i="2" a="1"/>
  <c r="W1453" i="2" s="1"/>
  <c r="W1454" i="2" a="1"/>
  <c r="W1454" i="2" s="1"/>
  <c r="W1455" i="2" a="1"/>
  <c r="W1455" i="2" s="1"/>
  <c r="W1456" i="2" a="1"/>
  <c r="W1456" i="2" s="1"/>
  <c r="W1457" i="2" a="1"/>
  <c r="W1457" i="2" s="1"/>
  <c r="W1458" i="2" a="1"/>
  <c r="W1458" i="2" s="1"/>
  <c r="W1459" i="2" a="1"/>
  <c r="W1459" i="2" s="1"/>
  <c r="W1460" i="2" a="1"/>
  <c r="W1460" i="2" s="1"/>
  <c r="W1461" i="2" a="1"/>
  <c r="W1461" i="2" s="1"/>
  <c r="W1462" i="2" a="1"/>
  <c r="W1462" i="2" s="1"/>
  <c r="W1463" i="2" a="1"/>
  <c r="W1463" i="2" s="1"/>
  <c r="W1464" i="2" a="1"/>
  <c r="W1464" i="2" s="1"/>
  <c r="W1465" i="2" a="1"/>
  <c r="W1465" i="2" s="1"/>
  <c r="W1466" i="2" a="1"/>
  <c r="W1466" i="2" s="1"/>
  <c r="W1467" i="2" a="1"/>
  <c r="W1467" i="2" s="1"/>
  <c r="W1468" i="2" a="1"/>
  <c r="W1468" i="2" s="1"/>
  <c r="W1469" i="2" a="1"/>
  <c r="W1469" i="2" s="1"/>
  <c r="W1470" i="2" a="1"/>
  <c r="W1470" i="2" s="1"/>
  <c r="W1471" i="2" a="1"/>
  <c r="W1471" i="2" s="1"/>
  <c r="W1472" i="2" a="1"/>
  <c r="W1472" i="2" s="1"/>
  <c r="W1473" i="2" a="1"/>
  <c r="W1473" i="2" s="1"/>
  <c r="W1474" i="2" a="1"/>
  <c r="W1474" i="2" s="1"/>
  <c r="W1475" i="2" a="1"/>
  <c r="W1475" i="2" s="1"/>
  <c r="W1476" i="2" a="1"/>
  <c r="W1476" i="2" s="1"/>
  <c r="W1477" i="2" a="1"/>
  <c r="W1477" i="2" s="1"/>
  <c r="W1478" i="2" a="1"/>
  <c r="W1478" i="2" s="1"/>
  <c r="W1479" i="2" a="1"/>
  <c r="W1479" i="2" s="1"/>
  <c r="W1480" i="2" a="1"/>
  <c r="W1480" i="2" s="1"/>
  <c r="W1481" i="2" a="1"/>
  <c r="W1481" i="2" s="1"/>
  <c r="W1482" i="2" a="1"/>
  <c r="W1482" i="2" s="1"/>
  <c r="W1483" i="2" a="1"/>
  <c r="W1483" i="2" s="1"/>
  <c r="W1484" i="2" a="1"/>
  <c r="W1484" i="2" s="1"/>
  <c r="W1485" i="2" a="1"/>
  <c r="W1485" i="2" s="1"/>
  <c r="W1486" i="2" a="1"/>
  <c r="W1486" i="2" s="1"/>
  <c r="W1487" i="2" a="1"/>
  <c r="W1487" i="2" s="1"/>
  <c r="W1488" i="2" a="1"/>
  <c r="W1488" i="2" s="1"/>
  <c r="W1489" i="2" a="1"/>
  <c r="W1489" i="2" s="1"/>
  <c r="W1490" i="2" a="1"/>
  <c r="W1490" i="2" s="1"/>
  <c r="W1491" i="2" a="1"/>
  <c r="W1491" i="2" s="1"/>
  <c r="W1492" i="2" a="1"/>
  <c r="W1492" i="2" s="1"/>
  <c r="W1493" i="2" a="1"/>
  <c r="W1493" i="2" s="1"/>
  <c r="W1494" i="2" a="1"/>
  <c r="W1494" i="2" s="1"/>
  <c r="W1495" i="2" a="1"/>
  <c r="W1495" i="2" s="1"/>
  <c r="W1496" i="2" a="1"/>
  <c r="W1496" i="2" s="1"/>
  <c r="W1497" i="2" a="1"/>
  <c r="W1497" i="2" s="1"/>
  <c r="W1498" i="2" a="1"/>
  <c r="W1498" i="2" s="1"/>
  <c r="W1499" i="2" a="1"/>
  <c r="W1499" i="2" s="1"/>
  <c r="W1500" i="2" a="1"/>
  <c r="W1500" i="2" s="1"/>
  <c r="W1501" i="2" a="1"/>
  <c r="W1501" i="2" s="1"/>
  <c r="W1502" i="2" a="1"/>
  <c r="W1502" i="2" s="1"/>
  <c r="W1503" i="2" a="1"/>
  <c r="W1503" i="2" s="1"/>
  <c r="W1504" i="2" a="1"/>
  <c r="W1504" i="2" s="1"/>
  <c r="W1505" i="2" a="1"/>
  <c r="W1505" i="2" s="1"/>
  <c r="W1506" i="2" a="1"/>
  <c r="W1506" i="2" s="1"/>
  <c r="W1507" i="2" a="1"/>
  <c r="W1507" i="2" s="1"/>
  <c r="W1508" i="2" a="1"/>
  <c r="W1508" i="2" s="1"/>
  <c r="W1509" i="2" a="1"/>
  <c r="W1509" i="2" s="1"/>
  <c r="W1510" i="2" a="1"/>
  <c r="W1510" i="2" s="1"/>
  <c r="W1511" i="2" a="1"/>
  <c r="W1511" i="2" s="1"/>
  <c r="W1512" i="2" a="1"/>
  <c r="W1512" i="2" s="1"/>
  <c r="W1513" i="2" a="1"/>
  <c r="W1513" i="2" s="1"/>
  <c r="W1514" i="2" a="1"/>
  <c r="W1514" i="2" s="1"/>
  <c r="W1515" i="2" a="1"/>
  <c r="W1515" i="2" s="1"/>
  <c r="W1516" i="2" a="1"/>
  <c r="W1516" i="2" s="1"/>
  <c r="W1517" i="2" a="1"/>
  <c r="W1517" i="2" s="1"/>
  <c r="W1518" i="2" a="1"/>
  <c r="W1518" i="2" s="1"/>
  <c r="W1519" i="2" a="1"/>
  <c r="W1519" i="2" s="1"/>
  <c r="W1520" i="2" a="1"/>
  <c r="W1520" i="2" s="1"/>
  <c r="W1521" i="2" a="1"/>
  <c r="W1521" i="2" s="1"/>
  <c r="W1522" i="2" a="1"/>
  <c r="W1522" i="2" s="1"/>
  <c r="W1523" i="2" a="1"/>
  <c r="W1523" i="2" s="1"/>
  <c r="W1524" i="2" a="1"/>
  <c r="W1524" i="2" s="1"/>
  <c r="W1525" i="2" a="1"/>
  <c r="W1525" i="2" s="1"/>
  <c r="W1526" i="2" a="1"/>
  <c r="W1526" i="2" s="1"/>
  <c r="W1527" i="2" a="1"/>
  <c r="W1527" i="2" s="1"/>
  <c r="W1528" i="2" a="1"/>
  <c r="W1528" i="2" s="1"/>
  <c r="W1529" i="2" a="1"/>
  <c r="W1529" i="2" s="1"/>
  <c r="W1530" i="2" a="1"/>
  <c r="W1530" i="2" s="1"/>
  <c r="W1531" i="2" a="1"/>
  <c r="W1531" i="2" s="1"/>
  <c r="W1532" i="2" a="1"/>
  <c r="W1532" i="2" s="1"/>
  <c r="W1533" i="2" a="1"/>
  <c r="W1533" i="2" s="1"/>
  <c r="W1534" i="2" a="1"/>
  <c r="W1534" i="2" s="1"/>
  <c r="W1535" i="2" a="1"/>
  <c r="W1535" i="2" s="1"/>
  <c r="W1536" i="2" a="1"/>
  <c r="W1536" i="2" s="1"/>
  <c r="W1537" i="2" a="1"/>
  <c r="W1537" i="2" s="1"/>
  <c r="W1538" i="2" a="1"/>
  <c r="W1538" i="2" s="1"/>
  <c r="W1539" i="2" a="1"/>
  <c r="W1539" i="2" s="1"/>
  <c r="W1540" i="2" a="1"/>
  <c r="W1540" i="2" s="1"/>
  <c r="W1541" i="2" a="1"/>
  <c r="W1541" i="2" s="1"/>
  <c r="W1542" i="2" a="1"/>
  <c r="W1542" i="2" s="1"/>
  <c r="W1543" i="2" a="1"/>
  <c r="W1543" i="2" s="1"/>
  <c r="W1544" i="2" a="1"/>
  <c r="W1544" i="2" s="1"/>
  <c r="W1545" i="2" a="1"/>
  <c r="W1545" i="2" s="1"/>
  <c r="W1546" i="2" a="1"/>
  <c r="W1546" i="2" s="1"/>
  <c r="W1547" i="2" a="1"/>
  <c r="W1547" i="2" s="1"/>
  <c r="W1548" i="2" a="1"/>
  <c r="W1548" i="2" s="1"/>
  <c r="W1549" i="2" a="1"/>
  <c r="W1549" i="2" s="1"/>
  <c r="W1550" i="2" a="1"/>
  <c r="W1550" i="2" s="1"/>
  <c r="W1551" i="2" a="1"/>
  <c r="W1551" i="2" s="1"/>
  <c r="W1552" i="2" a="1"/>
  <c r="W1552" i="2" s="1"/>
  <c r="W1553" i="2" a="1"/>
  <c r="W1553" i="2" s="1"/>
  <c r="W1554" i="2" a="1"/>
  <c r="W1554" i="2" s="1"/>
  <c r="W1555" i="2" a="1"/>
  <c r="W1555" i="2" s="1"/>
  <c r="W1556" i="2" a="1"/>
  <c r="W1556" i="2" s="1"/>
  <c r="W1557" i="2" a="1"/>
  <c r="W1557" i="2" s="1"/>
  <c r="W1558" i="2" a="1"/>
  <c r="W1558" i="2" s="1"/>
  <c r="W1559" i="2" a="1"/>
  <c r="W1559" i="2" s="1"/>
  <c r="W1560" i="2" a="1"/>
  <c r="W1560" i="2" s="1"/>
  <c r="W1561" i="2" a="1"/>
  <c r="W1561" i="2" s="1"/>
  <c r="W1562" i="2" a="1"/>
  <c r="W1562" i="2" s="1"/>
  <c r="W1563" i="2" a="1"/>
  <c r="W1563" i="2" s="1"/>
  <c r="W1564" i="2" a="1"/>
  <c r="W1564" i="2" s="1"/>
  <c r="W1565" i="2" a="1"/>
  <c r="W1565" i="2" s="1"/>
  <c r="W1566" i="2" a="1"/>
  <c r="W1566" i="2" s="1"/>
  <c r="W1567" i="2" a="1"/>
  <c r="W1567" i="2" s="1"/>
  <c r="W1568" i="2" a="1"/>
  <c r="W1568" i="2" s="1"/>
  <c r="W1569" i="2" a="1"/>
  <c r="W1569" i="2" s="1"/>
  <c r="W1570" i="2" a="1"/>
  <c r="W1570" i="2" s="1"/>
  <c r="W1571" i="2" a="1"/>
  <c r="W1571" i="2" s="1"/>
  <c r="W1572" i="2" a="1"/>
  <c r="W1572" i="2" s="1"/>
  <c r="W1573" i="2" a="1"/>
  <c r="W1573" i="2" s="1"/>
  <c r="W1574" i="2" a="1"/>
  <c r="W1574" i="2" s="1"/>
  <c r="W1575" i="2" a="1"/>
  <c r="W1575" i="2" s="1"/>
  <c r="W1576" i="2" a="1"/>
  <c r="W1576" i="2" s="1"/>
  <c r="W1577" i="2" a="1"/>
  <c r="W1577" i="2" s="1"/>
  <c r="W1578" i="2" a="1"/>
  <c r="W1578" i="2" s="1"/>
  <c r="W1579" i="2" a="1"/>
  <c r="W1579" i="2" s="1"/>
  <c r="W1580" i="2" a="1"/>
  <c r="W1580" i="2" s="1"/>
  <c r="W1581" i="2" a="1"/>
  <c r="W1581" i="2" s="1"/>
  <c r="W1582" i="2" a="1"/>
  <c r="W1582" i="2" s="1"/>
  <c r="W1583" i="2" a="1"/>
  <c r="W1583" i="2" s="1"/>
  <c r="W1584" i="2" a="1"/>
  <c r="W1584" i="2" s="1"/>
  <c r="W1585" i="2" a="1"/>
  <c r="W1585" i="2" s="1"/>
  <c r="W1586" i="2" a="1"/>
  <c r="W1586" i="2" s="1"/>
  <c r="W1587" i="2" a="1"/>
  <c r="W1587" i="2" s="1"/>
  <c r="W1588" i="2" a="1"/>
  <c r="W1588" i="2" s="1"/>
  <c r="W1589" i="2" a="1"/>
  <c r="W1589" i="2" s="1"/>
  <c r="W1590" i="2" a="1"/>
  <c r="W1590" i="2" s="1"/>
  <c r="W1591" i="2" a="1"/>
  <c r="W1591" i="2" s="1"/>
  <c r="W1592" i="2" a="1"/>
  <c r="W1592" i="2" s="1"/>
  <c r="W1593" i="2" a="1"/>
  <c r="W1593" i="2" s="1"/>
  <c r="W1594" i="2" a="1"/>
  <c r="W1594" i="2" s="1"/>
  <c r="W1595" i="2" a="1"/>
  <c r="W1595" i="2" s="1"/>
  <c r="W1596" i="2" a="1"/>
  <c r="W1596" i="2" s="1"/>
  <c r="W1597" i="2" a="1"/>
  <c r="W1597" i="2" s="1"/>
  <c r="W1598" i="2" a="1"/>
  <c r="W1598" i="2" s="1"/>
  <c r="W1599" i="2" a="1"/>
  <c r="W1599" i="2" s="1"/>
  <c r="W1600" i="2" a="1"/>
  <c r="W1600" i="2" s="1"/>
  <c r="W1601" i="2" a="1"/>
  <c r="W1601" i="2" s="1"/>
  <c r="W1602" i="2" a="1"/>
  <c r="W1602" i="2" s="1"/>
  <c r="W1603" i="2" a="1"/>
  <c r="W1603" i="2" s="1"/>
  <c r="W1604" i="2" a="1"/>
  <c r="W1604" i="2" s="1"/>
  <c r="W1605" i="2" a="1"/>
  <c r="W1605" i="2" s="1"/>
  <c r="W1606" i="2" a="1"/>
  <c r="W1606" i="2" s="1"/>
  <c r="W1607" i="2" a="1"/>
  <c r="W1607" i="2" s="1"/>
  <c r="W1608" i="2" a="1"/>
  <c r="W1608" i="2" s="1"/>
  <c r="W1609" i="2" a="1"/>
  <c r="W1609" i="2" s="1"/>
  <c r="W1610" i="2" a="1"/>
  <c r="W1610" i="2" s="1"/>
  <c r="W1611" i="2" a="1"/>
  <c r="W1611" i="2" s="1"/>
  <c r="W1612" i="2" a="1"/>
  <c r="W1612" i="2" s="1"/>
  <c r="W1613" i="2" a="1"/>
  <c r="W1613" i="2" s="1"/>
  <c r="W1614" i="2" a="1"/>
  <c r="W1614" i="2" s="1"/>
  <c r="W1615" i="2" a="1"/>
  <c r="W1615" i="2" s="1"/>
  <c r="W1616" i="2" a="1"/>
  <c r="W1616" i="2" s="1"/>
  <c r="W1617" i="2" a="1"/>
  <c r="W1617" i="2" s="1"/>
  <c r="W1618" i="2" a="1"/>
  <c r="W1618" i="2" s="1"/>
  <c r="W1619" i="2" a="1"/>
  <c r="W1619" i="2" s="1"/>
  <c r="W1620" i="2" a="1"/>
  <c r="W1620" i="2" s="1"/>
  <c r="W1621" i="2" a="1"/>
  <c r="W1621" i="2" s="1"/>
  <c r="W1622" i="2" a="1"/>
  <c r="W1622" i="2" s="1"/>
  <c r="W1623" i="2" a="1"/>
  <c r="W1623" i="2" s="1"/>
  <c r="W1624" i="2" a="1"/>
  <c r="W1624" i="2" s="1"/>
  <c r="W1625" i="2" a="1"/>
  <c r="W1625" i="2" s="1"/>
  <c r="W1626" i="2" a="1"/>
  <c r="W1626" i="2" s="1"/>
  <c r="W1627" i="2" a="1"/>
  <c r="W1627" i="2" s="1"/>
  <c r="W1628" i="2" a="1"/>
  <c r="W1628" i="2" s="1"/>
  <c r="W1629" i="2" a="1"/>
  <c r="W1629" i="2" s="1"/>
  <c r="W1630" i="2" a="1"/>
  <c r="W1630" i="2" s="1"/>
  <c r="W1631" i="2" a="1"/>
  <c r="W1631" i="2" s="1"/>
  <c r="W1632" i="2" a="1"/>
  <c r="W1632" i="2" s="1"/>
  <c r="W1633" i="2" a="1"/>
  <c r="W1633" i="2" s="1"/>
  <c r="W1634" i="2" a="1"/>
  <c r="W1634" i="2" s="1"/>
  <c r="W1635" i="2" a="1"/>
  <c r="W1635" i="2" s="1"/>
  <c r="W1636" i="2" a="1"/>
  <c r="W1636" i="2" s="1"/>
  <c r="W1637" i="2" a="1"/>
  <c r="W1637" i="2" s="1"/>
  <c r="W1638" i="2" a="1"/>
  <c r="W1638" i="2" s="1"/>
  <c r="W1639" i="2" a="1"/>
  <c r="W1639" i="2" s="1"/>
  <c r="W1640" i="2" a="1"/>
  <c r="W1640" i="2" s="1"/>
  <c r="W1641" i="2" a="1"/>
  <c r="W1641" i="2" s="1"/>
  <c r="W1642" i="2" a="1"/>
  <c r="W1642" i="2" s="1"/>
  <c r="W1643" i="2" a="1"/>
  <c r="W1643" i="2" s="1"/>
  <c r="W1644" i="2" a="1"/>
  <c r="W1644" i="2" s="1"/>
  <c r="W1645" i="2" a="1"/>
  <c r="W1645" i="2" s="1"/>
  <c r="W1646" i="2" a="1"/>
  <c r="W1646" i="2" s="1"/>
  <c r="W1647" i="2" a="1"/>
  <c r="W1647" i="2" s="1"/>
  <c r="W1648" i="2" a="1"/>
  <c r="W1648" i="2" s="1"/>
  <c r="W1649" i="2" a="1"/>
  <c r="W1649" i="2" s="1"/>
  <c r="W1650" i="2" a="1"/>
  <c r="W1650" i="2" s="1"/>
  <c r="W1651" i="2" a="1"/>
  <c r="W1651" i="2" s="1"/>
  <c r="W1652" i="2" a="1"/>
  <c r="W1652" i="2" s="1"/>
  <c r="W1653" i="2" a="1"/>
  <c r="W1653" i="2" s="1"/>
  <c r="W1654" i="2" a="1"/>
  <c r="W1654" i="2" s="1"/>
  <c r="W1655" i="2" a="1"/>
  <c r="W1655" i="2" s="1"/>
  <c r="W1656" i="2" a="1"/>
  <c r="W1656" i="2" s="1"/>
  <c r="W1657" i="2" a="1"/>
  <c r="W1657" i="2" s="1"/>
  <c r="W1658" i="2" a="1"/>
  <c r="W1658" i="2" s="1"/>
  <c r="W1659" i="2" a="1"/>
  <c r="W1659" i="2" s="1"/>
  <c r="W1660" i="2" a="1"/>
  <c r="W1660" i="2" s="1"/>
  <c r="W1661" i="2" a="1"/>
  <c r="W1661" i="2" s="1"/>
  <c r="W1662" i="2" a="1"/>
  <c r="W1662" i="2" s="1"/>
  <c r="W1663" i="2" a="1"/>
  <c r="W1663" i="2" s="1"/>
  <c r="W1664" i="2" a="1"/>
  <c r="W1664" i="2" s="1"/>
  <c r="W1665" i="2" a="1"/>
  <c r="W1665" i="2" s="1"/>
  <c r="W1666" i="2" a="1"/>
  <c r="W1666" i="2" s="1"/>
  <c r="W1667" i="2" a="1"/>
  <c r="W1667" i="2" s="1"/>
  <c r="W1668" i="2" a="1"/>
  <c r="W1668" i="2" s="1"/>
  <c r="W1669" i="2" a="1"/>
  <c r="W1669" i="2" s="1"/>
  <c r="W1670" i="2" a="1"/>
  <c r="W1670" i="2" s="1"/>
  <c r="W1671" i="2" a="1"/>
  <c r="W1671" i="2" s="1"/>
  <c r="W1672" i="2" a="1"/>
  <c r="W1672" i="2" s="1"/>
  <c r="W1673" i="2" a="1"/>
  <c r="W1673" i="2" s="1"/>
  <c r="W1674" i="2" a="1"/>
  <c r="W1674" i="2" s="1"/>
  <c r="W1675" i="2" a="1"/>
  <c r="W1675" i="2" s="1"/>
  <c r="W1676" i="2" a="1"/>
  <c r="W1676" i="2" s="1"/>
  <c r="W1677" i="2" a="1"/>
  <c r="W1677" i="2" s="1"/>
  <c r="W1678" i="2" a="1"/>
  <c r="W1678" i="2" s="1"/>
  <c r="W1679" i="2" a="1"/>
  <c r="W1679" i="2" s="1"/>
  <c r="W1680" i="2" a="1"/>
  <c r="W1680" i="2" s="1"/>
  <c r="W1681" i="2" a="1"/>
  <c r="W1681" i="2" s="1"/>
  <c r="W1682" i="2" a="1"/>
  <c r="W1682" i="2" s="1"/>
  <c r="W1683" i="2" a="1"/>
  <c r="W1683" i="2" s="1"/>
  <c r="W1684" i="2" a="1"/>
  <c r="W1684" i="2" s="1"/>
  <c r="W1685" i="2" a="1"/>
  <c r="W1685" i="2" s="1"/>
  <c r="W1686" i="2" a="1"/>
  <c r="W1686" i="2" s="1"/>
  <c r="W1687" i="2" a="1"/>
  <c r="W1687" i="2" s="1"/>
  <c r="W1688" i="2" a="1"/>
  <c r="W1688" i="2" s="1"/>
  <c r="W1689" i="2" a="1"/>
  <c r="W1689" i="2" s="1"/>
  <c r="W1690" i="2" a="1"/>
  <c r="W1690" i="2" s="1"/>
  <c r="W1691" i="2" a="1"/>
  <c r="W1691" i="2" s="1"/>
  <c r="W1692" i="2" a="1"/>
  <c r="W1692" i="2" s="1"/>
  <c r="W1693" i="2" a="1"/>
  <c r="W1693" i="2" s="1"/>
  <c r="W1694" i="2" a="1"/>
  <c r="W1694" i="2" s="1"/>
  <c r="W1695" i="2" a="1"/>
  <c r="W1695" i="2" s="1"/>
  <c r="W1696" i="2" a="1"/>
  <c r="W1696" i="2" s="1"/>
  <c r="W1697" i="2" a="1"/>
  <c r="W1697" i="2" s="1"/>
  <c r="W1698" i="2" a="1"/>
  <c r="W1698" i="2" s="1"/>
  <c r="W1699" i="2" a="1"/>
  <c r="W1699" i="2" s="1"/>
  <c r="W1700" i="2" a="1"/>
  <c r="W1700" i="2" s="1"/>
  <c r="W1701" i="2" a="1"/>
  <c r="W1701" i="2" s="1"/>
  <c r="W1702" i="2" a="1"/>
  <c r="W1702" i="2" s="1"/>
  <c r="W1703" i="2" a="1"/>
  <c r="W1703" i="2" s="1"/>
  <c r="W1704" i="2" a="1"/>
  <c r="W1704" i="2" s="1"/>
  <c r="W1705" i="2" a="1"/>
  <c r="W1705" i="2" s="1"/>
  <c r="W1706" i="2" a="1"/>
  <c r="W1706" i="2" s="1"/>
  <c r="W1707" i="2" a="1"/>
  <c r="W1707" i="2" s="1"/>
  <c r="W1708" i="2" a="1"/>
  <c r="W1708" i="2" s="1"/>
  <c r="W1709" i="2" a="1"/>
  <c r="W1709" i="2" s="1"/>
  <c r="W1710" i="2" a="1"/>
  <c r="W1710" i="2" s="1"/>
  <c r="W1711" i="2" a="1"/>
  <c r="W1711" i="2" s="1"/>
  <c r="W1712" i="2" a="1"/>
  <c r="W1712" i="2" s="1"/>
  <c r="W1713" i="2" a="1"/>
  <c r="W1713" i="2" s="1"/>
  <c r="W1714" i="2" a="1"/>
  <c r="W1714" i="2" s="1"/>
  <c r="W1715" i="2" a="1"/>
  <c r="W1715" i="2" s="1"/>
  <c r="W1716" i="2" a="1"/>
  <c r="W1716" i="2" s="1"/>
  <c r="W1717" i="2" a="1"/>
  <c r="W1717" i="2" s="1"/>
  <c r="W346" i="2" a="1"/>
  <c r="W346" i="2" s="1"/>
  <c r="W347" i="2" a="1"/>
  <c r="W347" i="2" s="1"/>
  <c r="BD14" i="2" a="1"/>
  <c r="BD14" i="2" s="1"/>
  <c r="BC14" i="2" a="1"/>
  <c r="BC14" i="2" s="1"/>
  <c r="BB14" i="2" a="1"/>
  <c r="V15" i="2" a="1"/>
  <c r="V15" i="2" s="1"/>
  <c r="U15" i="2" a="1"/>
  <c r="V2" i="2" a="1"/>
  <c r="V2" i="2" s="1"/>
  <c r="K3" i="13"/>
  <c r="K4" i="13"/>
  <c r="AD4" i="13" a="1"/>
  <c r="AD4" i="13" s="1"/>
  <c r="AD3" i="13" a="1"/>
  <c r="AD3" i="13" s="1"/>
  <c r="M4" i="13" a="1"/>
  <c r="M4" i="13" s="1"/>
  <c r="J3" i="13"/>
  <c r="J4" i="13"/>
  <c r="M3" i="13" a="1"/>
  <c r="M3" i="13" s="1"/>
  <c r="BB12" i="1" l="1" a="1"/>
  <c r="BB12" i="1" s="1"/>
  <c r="BC12" i="1" a="1"/>
  <c r="BC12" i="1" s="1"/>
  <c r="W116" i="2" a="1"/>
  <c r="W116" i="2" s="1"/>
  <c r="V3" i="2" a="1"/>
  <c r="V3" i="2" s="1"/>
  <c r="V4" i="2" a="1"/>
  <c r="V4" i="2" s="1"/>
  <c r="AW11" i="1"/>
  <c r="W165" i="2" a="1"/>
  <c r="W165" i="2" s="1"/>
  <c r="AW13" i="1"/>
  <c r="O11" i="1"/>
  <c r="O9" i="1"/>
  <c r="O13" i="1"/>
  <c r="AV15" i="1"/>
  <c r="N15" i="1"/>
  <c r="AV21" i="1"/>
  <c r="N21" i="1"/>
  <c r="AV17" i="1"/>
  <c r="N17" i="1"/>
  <c r="AV23" i="1"/>
  <c r="AW23" i="1" s="1"/>
  <c r="N23" i="1"/>
  <c r="O23" i="1" s="1"/>
  <c r="AV8" i="1"/>
  <c r="N8" i="1"/>
  <c r="AV12" i="1"/>
  <c r="N12" i="1"/>
  <c r="AV10" i="1"/>
  <c r="N10" i="1"/>
  <c r="AV14" i="1"/>
  <c r="N14" i="1"/>
  <c r="AV19" i="1"/>
  <c r="N19" i="1"/>
  <c r="AU14" i="1"/>
  <c r="M14" i="1"/>
  <c r="AU10" i="1"/>
  <c r="M10" i="1"/>
  <c r="AU9" i="1"/>
  <c r="AW9" i="1" s="1"/>
  <c r="W230" i="2" a="1"/>
  <c r="W230" i="2" s="1"/>
  <c r="W248" i="2" a="1"/>
  <c r="W248" i="2" s="1"/>
  <c r="W18" i="2" a="1"/>
  <c r="W18" i="2" s="1"/>
  <c r="W148" i="2" a="1"/>
  <c r="W148" i="2" s="1"/>
  <c r="W175" i="2" a="1"/>
  <c r="W175" i="2" s="1"/>
  <c r="W38" i="2" a="1"/>
  <c r="W38" i="2" s="1"/>
  <c r="W183" i="2" a="1"/>
  <c r="W183" i="2" s="1"/>
  <c r="W250" i="2" a="1"/>
  <c r="W250" i="2" s="1"/>
  <c r="W118" i="2" a="1"/>
  <c r="W118" i="2" s="1"/>
  <c r="W287" i="2" a="1"/>
  <c r="W287" i="2" s="1"/>
  <c r="W51" i="2" a="1"/>
  <c r="W51" i="2" s="1"/>
  <c r="BE1390" i="2" a="1"/>
  <c r="BE1390" i="2" s="1"/>
  <c r="W134" i="2" a="1"/>
  <c r="W134" i="2" s="1"/>
  <c r="W136" i="2" a="1"/>
  <c r="W136" i="2" s="1"/>
  <c r="W196" i="2" a="1"/>
  <c r="W196" i="2" s="1"/>
  <c r="W318" i="2" a="1"/>
  <c r="W318" i="2" s="1"/>
  <c r="W121" i="2" a="1"/>
  <c r="W121" i="2" s="1"/>
  <c r="W164" i="2" a="1"/>
  <c r="W164" i="2" s="1"/>
  <c r="W61" i="2" a="1"/>
  <c r="W61" i="2" s="1"/>
  <c r="W326" i="2" a="1"/>
  <c r="W326" i="2" s="1"/>
  <c r="W249" i="2" a="1"/>
  <c r="W249" i="2" s="1"/>
  <c r="W60" i="2" a="1"/>
  <c r="W60" i="2" s="1"/>
  <c r="W157" i="2" a="1"/>
  <c r="W157" i="2" s="1"/>
  <c r="W95" i="2" a="1"/>
  <c r="W95" i="2" s="1"/>
  <c r="BE1330" i="2" a="1"/>
  <c r="BE1330" i="2" s="1"/>
  <c r="W22" i="2" a="1"/>
  <c r="W22" i="2" s="1"/>
  <c r="W87" i="2" a="1"/>
  <c r="W87" i="2" s="1"/>
  <c r="W17" i="2" a="1"/>
  <c r="W17" i="2" s="1"/>
  <c r="W179" i="2" a="1"/>
  <c r="W179" i="2" s="1"/>
  <c r="W77" i="2" a="1"/>
  <c r="W77" i="2" s="1"/>
  <c r="W238" i="2" a="1"/>
  <c r="W238" i="2" s="1"/>
  <c r="W24" i="2" a="1"/>
  <c r="W24" i="2" s="1"/>
  <c r="W138" i="2" a="1"/>
  <c r="W138" i="2" s="1"/>
  <c r="W150" i="2" a="1"/>
  <c r="W150" i="2" s="1"/>
  <c r="W295" i="2" a="1"/>
  <c r="W295" i="2" s="1"/>
  <c r="W161" i="2" a="1"/>
  <c r="W161" i="2" s="1"/>
  <c r="W70" i="2" a="1"/>
  <c r="W70" i="2" s="1"/>
  <c r="W85" i="2" a="1"/>
  <c r="W85" i="2" s="1"/>
  <c r="W267" i="2" a="1"/>
  <c r="W267" i="2" s="1"/>
  <c r="W144" i="2" a="1"/>
  <c r="W144" i="2" s="1"/>
  <c r="W213" i="2" a="1"/>
  <c r="W213" i="2" s="1"/>
  <c r="W31" i="2" a="1"/>
  <c r="W31" i="2" s="1"/>
  <c r="W327" i="2" a="1"/>
  <c r="W327" i="2" s="1"/>
  <c r="W288" i="2" a="1"/>
  <c r="W288" i="2" s="1"/>
  <c r="W65" i="2" a="1"/>
  <c r="W65" i="2" s="1"/>
  <c r="W66" i="2" a="1"/>
  <c r="W66" i="2" s="1"/>
  <c r="W107" i="2" a="1"/>
  <c r="W107" i="2" s="1"/>
  <c r="W325" i="2" a="1"/>
  <c r="W325" i="2" s="1"/>
  <c r="W29" i="2" a="1"/>
  <c r="W29" i="2" s="1"/>
  <c r="W86" i="2" a="1"/>
  <c r="W86" i="2" s="1"/>
  <c r="W182" i="2" a="1"/>
  <c r="W182" i="2" s="1"/>
  <c r="W151" i="2" a="1"/>
  <c r="W151" i="2" s="1"/>
  <c r="W80" i="2" a="1"/>
  <c r="W80" i="2" s="1"/>
  <c r="W81" i="2" a="1"/>
  <c r="W81" i="2" s="1"/>
  <c r="W82" i="2" a="1"/>
  <c r="W82" i="2" s="1"/>
  <c r="W115" i="2" a="1"/>
  <c r="W115" i="2" s="1"/>
  <c r="W174" i="2" a="1"/>
  <c r="W174" i="2" s="1"/>
  <c r="W119" i="2" a="1"/>
  <c r="W119" i="2" s="1"/>
  <c r="W72" i="2" a="1"/>
  <c r="W72" i="2" s="1"/>
  <c r="W289" i="2" a="1"/>
  <c r="W289" i="2" s="1"/>
  <c r="W306" i="2" a="1"/>
  <c r="W306" i="2" s="1"/>
  <c r="W76" i="2" a="1"/>
  <c r="W76" i="2" s="1"/>
  <c r="W108" i="2" a="1"/>
  <c r="W108" i="2" s="1"/>
  <c r="W125" i="2" a="1"/>
  <c r="W125" i="2" s="1"/>
  <c r="W278" i="2" a="1"/>
  <c r="W278" i="2" s="1"/>
  <c r="W239" i="2" a="1"/>
  <c r="W239" i="2" s="1"/>
  <c r="W192" i="2" a="1"/>
  <c r="W192" i="2" s="1"/>
  <c r="W185" i="2" a="1"/>
  <c r="W185" i="2" s="1"/>
  <c r="W19" i="2" a="1"/>
  <c r="W19" i="2" s="1"/>
  <c r="W260" i="2" a="1"/>
  <c r="W260" i="2" s="1"/>
  <c r="W92" i="2" a="1"/>
  <c r="W92" i="2" s="1"/>
  <c r="W236" i="2" a="1"/>
  <c r="W236" i="2" s="1"/>
  <c r="W21" i="2" a="1"/>
  <c r="W21" i="2" s="1"/>
  <c r="W37" i="2" a="1"/>
  <c r="W37" i="2" s="1"/>
  <c r="W229" i="2" a="1"/>
  <c r="W229" i="2" s="1"/>
  <c r="W190" i="2" a="1"/>
  <c r="W190" i="2" s="1"/>
  <c r="W55" i="2" a="1"/>
  <c r="W55" i="2" s="1"/>
  <c r="W283" i="2" a="1"/>
  <c r="W283" i="2" s="1"/>
  <c r="W88" i="2" a="1"/>
  <c r="W88" i="2" s="1"/>
  <c r="W320" i="2" a="1"/>
  <c r="W320" i="2" s="1"/>
  <c r="W313" i="2" a="1"/>
  <c r="W313" i="2" s="1"/>
  <c r="W210" i="2" a="1"/>
  <c r="W210" i="2" s="1"/>
  <c r="W27" i="2" a="1"/>
  <c r="W27" i="2" s="1"/>
  <c r="W235" i="2" a="1"/>
  <c r="W235" i="2" s="1"/>
  <c r="W246" i="2" a="1"/>
  <c r="W246" i="2" s="1"/>
  <c r="W56" i="2" a="1"/>
  <c r="W56" i="2" s="1"/>
  <c r="W257" i="2" a="1"/>
  <c r="W257" i="2" s="1"/>
  <c r="W258" i="2" a="1"/>
  <c r="W258" i="2" s="1"/>
  <c r="W253" i="2" a="1"/>
  <c r="W253" i="2" s="1"/>
  <c r="W284" i="2" a="1"/>
  <c r="W284" i="2" s="1"/>
  <c r="W109" i="2" a="1"/>
  <c r="W109" i="2" s="1"/>
  <c r="W262" i="2" a="1"/>
  <c r="W262" i="2" s="1"/>
  <c r="W231" i="2" a="1"/>
  <c r="W231" i="2" s="1"/>
  <c r="W176" i="2" a="1"/>
  <c r="W176" i="2" s="1"/>
  <c r="W177" i="2" a="1"/>
  <c r="W177" i="2" s="1"/>
  <c r="W186" i="2" a="1"/>
  <c r="W186" i="2" s="1"/>
  <c r="W219" i="2" a="1"/>
  <c r="W219" i="2" s="1"/>
  <c r="W188" i="2" a="1"/>
  <c r="W188" i="2" s="1"/>
  <c r="W221" i="2" a="1"/>
  <c r="W221" i="2" s="1"/>
  <c r="W39" i="2" a="1"/>
  <c r="W39" i="2" s="1"/>
  <c r="W298" i="2" a="1"/>
  <c r="W298" i="2" s="1"/>
  <c r="W312" i="2" a="1"/>
  <c r="W312" i="2" s="1"/>
  <c r="W297" i="2" a="1"/>
  <c r="W297" i="2" s="1"/>
  <c r="W194" i="2" a="1"/>
  <c r="W194" i="2" s="1"/>
  <c r="W227" i="2" a="1"/>
  <c r="W227" i="2" s="1"/>
  <c r="W141" i="2" a="1"/>
  <c r="W141" i="2" s="1"/>
  <c r="W102" i="2" a="1"/>
  <c r="W102" i="2" s="1"/>
  <c r="W294" i="2" a="1"/>
  <c r="W294" i="2" s="1"/>
  <c r="W159" i="2" a="1"/>
  <c r="W159" i="2" s="1"/>
  <c r="W247" i="2" a="1"/>
  <c r="W247" i="2" s="1"/>
  <c r="W200" i="2" a="1"/>
  <c r="W200" i="2" s="1"/>
  <c r="W97" i="2" a="1"/>
  <c r="W97" i="2" s="1"/>
  <c r="W193" i="2" a="1"/>
  <c r="W193" i="2" s="1"/>
  <c r="W90" i="2" a="1"/>
  <c r="W90" i="2" s="1"/>
  <c r="W131" i="2" a="1"/>
  <c r="W131" i="2" s="1"/>
  <c r="W292" i="2" a="1"/>
  <c r="W292" i="2" s="1"/>
  <c r="W268" i="2" a="1"/>
  <c r="W268" i="2" s="1"/>
  <c r="W308" i="2" a="1"/>
  <c r="W308" i="2" s="1"/>
  <c r="W45" i="2" a="1"/>
  <c r="W45" i="2" s="1"/>
  <c r="W149" i="2" a="1"/>
  <c r="W149" i="2" s="1"/>
  <c r="W237" i="2" a="1"/>
  <c r="W237" i="2" s="1"/>
  <c r="W110" i="2" a="1"/>
  <c r="W110" i="2" s="1"/>
  <c r="W198" i="2" a="1"/>
  <c r="W198" i="2" s="1"/>
  <c r="W310" i="2" a="1"/>
  <c r="W310" i="2" s="1"/>
  <c r="W71" i="2" a="1"/>
  <c r="W71" i="2" s="1"/>
  <c r="W167" i="2" a="1"/>
  <c r="W167" i="2" s="1"/>
  <c r="W263" i="2" a="1"/>
  <c r="W263" i="2" s="1"/>
  <c r="W323" i="2" a="1"/>
  <c r="W323" i="2" s="1"/>
  <c r="W104" i="2" a="1"/>
  <c r="W104" i="2" s="1"/>
  <c r="W224" i="2" a="1"/>
  <c r="W224" i="2" s="1"/>
  <c r="W314" i="2" a="1"/>
  <c r="W314" i="2" s="1"/>
  <c r="W105" i="2" a="1"/>
  <c r="W105" i="2" s="1"/>
  <c r="W209" i="2" a="1"/>
  <c r="W209" i="2" s="1"/>
  <c r="W321" i="2" a="1"/>
  <c r="W321" i="2" s="1"/>
  <c r="W106" i="2" a="1"/>
  <c r="W106" i="2" s="1"/>
  <c r="W218" i="2" a="1"/>
  <c r="W218" i="2" s="1"/>
  <c r="W35" i="2" a="1"/>
  <c r="W35" i="2" s="1"/>
  <c r="W147" i="2" a="1"/>
  <c r="W147" i="2" s="1"/>
  <c r="W275" i="2" a="1"/>
  <c r="W275" i="2" s="1"/>
  <c r="W301" i="2" a="1"/>
  <c r="W301" i="2" s="1"/>
  <c r="W300" i="2" a="1"/>
  <c r="W300" i="2" s="1"/>
  <c r="W52" i="2" a="1"/>
  <c r="W52" i="2" s="1"/>
  <c r="W279" i="2" a="1"/>
  <c r="W279" i="2" s="1"/>
  <c r="W16" i="2" a="1"/>
  <c r="W16" i="2" s="1"/>
  <c r="W120" i="2" a="1"/>
  <c r="W120" i="2" s="1"/>
  <c r="W240" i="2" a="1"/>
  <c r="W240" i="2" s="1"/>
  <c r="W259" i="2" a="1"/>
  <c r="W259" i="2" s="1"/>
  <c r="W113" i="2" a="1"/>
  <c r="W113" i="2" s="1"/>
  <c r="W233" i="2" a="1"/>
  <c r="W233" i="2" s="1"/>
  <c r="W130" i="2" a="1"/>
  <c r="W130" i="2" s="1"/>
  <c r="W234" i="2" a="1"/>
  <c r="W234" i="2" s="1"/>
  <c r="W43" i="2" a="1"/>
  <c r="W43" i="2" s="1"/>
  <c r="W155" i="2" a="1"/>
  <c r="W155" i="2" s="1"/>
  <c r="W132" i="2" a="1"/>
  <c r="W132" i="2" s="1"/>
  <c r="W20" i="2" a="1"/>
  <c r="W20" i="2" s="1"/>
  <c r="W332" i="2" a="1"/>
  <c r="W332" i="2" s="1"/>
  <c r="W277" i="2" a="1"/>
  <c r="W277" i="2" s="1"/>
  <c r="W54" i="2" a="1"/>
  <c r="W54" i="2" s="1"/>
  <c r="W199" i="2" a="1"/>
  <c r="W199" i="2" s="1"/>
  <c r="W33" i="2" a="1"/>
  <c r="W33" i="2" s="1"/>
  <c r="W146" i="2" a="1"/>
  <c r="W146" i="2" s="1"/>
  <c r="W195" i="2" a="1"/>
  <c r="W195" i="2" s="1"/>
  <c r="W269" i="2" a="1"/>
  <c r="W269" i="2" s="1"/>
  <c r="W173" i="2" a="1"/>
  <c r="W173" i="2" s="1"/>
  <c r="W103" i="2" a="1"/>
  <c r="W103" i="2" s="1"/>
  <c r="W256" i="2" a="1"/>
  <c r="W256" i="2" s="1"/>
  <c r="W42" i="2" a="1"/>
  <c r="W42" i="2" s="1"/>
  <c r="W91" i="2" a="1"/>
  <c r="W91" i="2" s="1"/>
  <c r="W212" i="2" a="1"/>
  <c r="W212" i="2" s="1"/>
  <c r="W93" i="2" a="1"/>
  <c r="W93" i="2" s="1"/>
  <c r="W205" i="2" a="1"/>
  <c r="W205" i="2" s="1"/>
  <c r="W62" i="2" a="1"/>
  <c r="W62" i="2" s="1"/>
  <c r="W166" i="2" a="1"/>
  <c r="W166" i="2" s="1"/>
  <c r="W254" i="2" a="1"/>
  <c r="W254" i="2" s="1"/>
  <c r="W23" i="2" a="1"/>
  <c r="W23" i="2" s="1"/>
  <c r="W111" i="2" a="1"/>
  <c r="W111" i="2" s="1"/>
  <c r="W215" i="2" a="1"/>
  <c r="W215" i="2" s="1"/>
  <c r="W311" i="2" a="1"/>
  <c r="W311" i="2" s="1"/>
  <c r="W64" i="2" a="1"/>
  <c r="W64" i="2" s="1"/>
  <c r="W160" i="2" a="1"/>
  <c r="W160" i="2" s="1"/>
  <c r="W264" i="2" a="1"/>
  <c r="W264" i="2" s="1"/>
  <c r="W57" i="2" a="1"/>
  <c r="W57" i="2" s="1"/>
  <c r="W169" i="2" a="1"/>
  <c r="W169" i="2" s="1"/>
  <c r="W273" i="2" a="1"/>
  <c r="W273" i="2" s="1"/>
  <c r="W58" i="2" a="1"/>
  <c r="W58" i="2" s="1"/>
  <c r="W154" i="2" a="1"/>
  <c r="W154" i="2" s="1"/>
  <c r="W274" i="2" a="1"/>
  <c r="W274" i="2" s="1"/>
  <c r="W99" i="2" a="1"/>
  <c r="W99" i="2" s="1"/>
  <c r="W211" i="2" a="1"/>
  <c r="W211" i="2" s="1"/>
  <c r="W285" i="2" a="1"/>
  <c r="W285" i="2" s="1"/>
  <c r="W293" i="2" a="1"/>
  <c r="W293" i="2" s="1"/>
  <c r="W44" i="2" a="1"/>
  <c r="W44" i="2" s="1"/>
  <c r="W316" i="2" a="1"/>
  <c r="W316" i="2" s="1"/>
  <c r="BE1277" i="2" a="1"/>
  <c r="BE1277" i="2" s="1"/>
  <c r="BE1506" i="2" a="1"/>
  <c r="BE1506" i="2" s="1"/>
  <c r="BE1889" i="2" a="1"/>
  <c r="BE1889" i="2" s="1"/>
  <c r="BE1934" i="2" a="1"/>
  <c r="BE1934" i="2" s="1"/>
  <c r="BE1901" i="2" a="1"/>
  <c r="BE1901" i="2" s="1"/>
  <c r="BE1905" i="2" a="1"/>
  <c r="BE1905" i="2" s="1"/>
  <c r="BE2023" i="2" a="1"/>
  <c r="BE2023" i="2" s="1"/>
  <c r="BE1931" i="2" a="1"/>
  <c r="BE1931" i="2" s="1"/>
  <c r="BE1342" i="2" a="1"/>
  <c r="BE1342" i="2" s="1"/>
  <c r="BE1773" i="2" a="1"/>
  <c r="BE1773" i="2" s="1"/>
  <c r="BE1991" i="2" a="1"/>
  <c r="BE1991" i="2" s="1"/>
  <c r="BE1975" i="2" a="1"/>
  <c r="BE1975" i="2" s="1"/>
  <c r="BE667" i="2" a="1"/>
  <c r="BE667" i="2" s="1"/>
  <c r="BE1958" i="2" a="1"/>
  <c r="BE1958" i="2" s="1"/>
  <c r="BE1701" i="2" a="1"/>
  <c r="BE1701" i="2" s="1"/>
  <c r="BE1930" i="2" a="1"/>
  <c r="BE1930" i="2" s="1"/>
  <c r="BE1939" i="2" a="1"/>
  <c r="BE1939" i="2" s="1"/>
  <c r="BB14" i="2"/>
  <c r="BE1238" i="2" a="1"/>
  <c r="BE1238" i="2" s="1"/>
  <c r="BE1677" i="2" a="1"/>
  <c r="BE1677" i="2" s="1"/>
  <c r="BE1748" i="2" a="1"/>
  <c r="BE1748" i="2" s="1"/>
  <c r="BE1926" i="2" a="1"/>
  <c r="BE1926" i="2" s="1"/>
  <c r="BE1957" i="2" a="1"/>
  <c r="BE1957" i="2" s="1"/>
  <c r="BE1907" i="2" a="1"/>
  <c r="BE1907" i="2" s="1"/>
  <c r="BE1496" i="2" a="1"/>
  <c r="BE1496" i="2" s="1"/>
  <c r="BE1331" i="2" a="1"/>
  <c r="BE1331" i="2" s="1"/>
  <c r="BE1213" i="2" a="1"/>
  <c r="BE1213" i="2" s="1"/>
  <c r="BE1477" i="2" a="1"/>
  <c r="BE1477" i="2" s="1"/>
  <c r="BE1868" i="2" a="1"/>
  <c r="BE1868" i="2" s="1"/>
  <c r="BE1466" i="2" a="1"/>
  <c r="BE1466" i="2" s="1"/>
  <c r="BE932" i="2" a="1"/>
  <c r="BE932" i="2" s="1"/>
  <c r="BE1857" i="2" a="1"/>
  <c r="BE1857" i="2" s="1"/>
  <c r="BE2042" i="2" a="1"/>
  <c r="BE2042" i="2" s="1"/>
  <c r="BE2027" i="2" a="1"/>
  <c r="BE2027" i="2" s="1"/>
  <c r="BE1343" i="2" a="1"/>
  <c r="BE1343" i="2" s="1"/>
  <c r="BE1694" i="2" a="1"/>
  <c r="BE1694" i="2" s="1"/>
  <c r="BE1911" i="2" a="1"/>
  <c r="BE1911" i="2" s="1"/>
  <c r="BE1847" i="2" a="1"/>
  <c r="BE1847" i="2" s="1"/>
  <c r="BE1784" i="2" a="1"/>
  <c r="BE1784" i="2" s="1"/>
  <c r="BE1908" i="2" a="1"/>
  <c r="BE1908" i="2" s="1"/>
  <c r="BE1227" i="2" a="1"/>
  <c r="BE1227" i="2" s="1"/>
  <c r="BE1180" i="2" a="1"/>
  <c r="BE1180" i="2" s="1"/>
  <c r="BE1425" i="2" a="1"/>
  <c r="BE1425" i="2" s="1"/>
  <c r="BE1640" i="2" a="1"/>
  <c r="BE1640" i="2" s="1"/>
  <c r="BE1287" i="2" a="1"/>
  <c r="BE1287" i="2" s="1"/>
  <c r="BE1017" i="2" a="1"/>
  <c r="BE1017" i="2" s="1"/>
  <c r="BE2059" i="2" a="1"/>
  <c r="BE2059" i="2" s="1"/>
  <c r="BE2028" i="2" a="1"/>
  <c r="BE2028" i="2" s="1"/>
  <c r="BE1668" i="2" a="1"/>
  <c r="BE1668" i="2" s="1"/>
  <c r="BE1922" i="2" a="1"/>
  <c r="BE1922" i="2" s="1"/>
  <c r="BE2004" i="2" a="1"/>
  <c r="BE2004" i="2" s="1"/>
  <c r="BE2063" i="2" a="1"/>
  <c r="BE2063" i="2" s="1"/>
  <c r="BE1553" i="2" a="1"/>
  <c r="BE1553" i="2" s="1"/>
  <c r="BE1791" i="2" a="1"/>
  <c r="BE1791" i="2" s="1"/>
  <c r="BE1740" i="2" a="1"/>
  <c r="BE1740" i="2" s="1"/>
  <c r="BE1402" i="2" a="1"/>
  <c r="BE1402" i="2" s="1"/>
  <c r="BE1844" i="2" a="1"/>
  <c r="BE1844" i="2" s="1"/>
  <c r="BE1903" i="2" a="1"/>
  <c r="BE1903" i="2" s="1"/>
  <c r="BE1511" i="2" a="1"/>
  <c r="BE1511" i="2" s="1"/>
  <c r="BE1120" i="2" a="1"/>
  <c r="BE1120" i="2" s="1"/>
  <c r="BE1411" i="2" a="1"/>
  <c r="BE1411" i="2" s="1"/>
  <c r="BE1486" i="2" a="1"/>
  <c r="BE1486" i="2" s="1"/>
  <c r="BE800" i="2" a="1"/>
  <c r="BE800" i="2" s="1"/>
  <c r="BE1982" i="2" a="1"/>
  <c r="BE1982" i="2" s="1"/>
  <c r="BE1973" i="2" a="1"/>
  <c r="BE1973" i="2" s="1"/>
  <c r="BE1586" i="2" a="1"/>
  <c r="BE1586" i="2" s="1"/>
  <c r="BE1856" i="2" a="1"/>
  <c r="BE1856" i="2" s="1"/>
  <c r="BE1963" i="2" a="1"/>
  <c r="BE1963" i="2" s="1"/>
  <c r="BE2022" i="2" a="1"/>
  <c r="BE2022" i="2" s="1"/>
  <c r="BE2044" i="2" a="1"/>
  <c r="BE2044" i="2" s="1"/>
  <c r="BE1687" i="2" a="1"/>
  <c r="BE1687" i="2" s="1"/>
  <c r="BE1297" i="2" a="1"/>
  <c r="BE1297" i="2" s="1"/>
  <c r="BE2029" i="2" a="1"/>
  <c r="BE2029" i="2" s="1"/>
  <c r="BE1781" i="2" a="1"/>
  <c r="BE1781" i="2" s="1"/>
  <c r="BE1774" i="2" a="1"/>
  <c r="BE1774" i="2" s="1"/>
  <c r="BE1239" i="2" a="1"/>
  <c r="BE1239" i="2" s="1"/>
  <c r="BE1788" i="2" a="1"/>
  <c r="BE1788" i="2" s="1"/>
  <c r="BE1787" i="2" a="1"/>
  <c r="BE1787" i="2" s="1"/>
  <c r="BE1286" i="2" a="1"/>
  <c r="BE1286" i="2" s="1"/>
  <c r="BE244" i="2" a="1"/>
  <c r="BE244" i="2" s="1"/>
  <c r="BE1815" i="2" a="1"/>
  <c r="BE1815" i="2" s="1"/>
  <c r="BE2001" i="2" a="1"/>
  <c r="BE2001" i="2" s="1"/>
  <c r="BE1996" i="2" a="1"/>
  <c r="BE1996" i="2" s="1"/>
  <c r="BE1374" i="2" a="1"/>
  <c r="BE1374" i="2" s="1"/>
  <c r="BE1779" i="2" a="1"/>
  <c r="BE1779" i="2" s="1"/>
  <c r="BE1948" i="2" a="1"/>
  <c r="BE1948" i="2" s="1"/>
  <c r="BE2013" i="2" a="1"/>
  <c r="BE2013" i="2" s="1"/>
  <c r="BE2035" i="2" a="1"/>
  <c r="BE2035" i="2" s="1"/>
  <c r="BE1538" i="2" a="1"/>
  <c r="BE1538" i="2" s="1"/>
  <c r="BE2034" i="2" a="1"/>
  <c r="BE2034" i="2" s="1"/>
  <c r="BE2015" i="2" a="1"/>
  <c r="BE2015" i="2" s="1"/>
  <c r="BE1756" i="2" a="1"/>
  <c r="BE1756" i="2" s="1"/>
  <c r="BE1761" i="2" a="1"/>
  <c r="BE1761" i="2" s="1"/>
  <c r="BE1226" i="2" a="1"/>
  <c r="BE1226" i="2" s="1"/>
  <c r="BE1706" i="2" a="1"/>
  <c r="BE1706" i="2" s="1"/>
  <c r="BE1639" i="2" a="1"/>
  <c r="BE1639" i="2" s="1"/>
  <c r="BE1464" i="2" a="1"/>
  <c r="BE1464" i="2" s="1"/>
  <c r="BE2051" i="2" a="1"/>
  <c r="BE2051" i="2" s="1"/>
  <c r="BE1755" i="2" a="1"/>
  <c r="BE1755" i="2" s="1"/>
  <c r="BE14" i="2" a="1"/>
  <c r="BE14" i="2" s="1"/>
  <c r="BE1944" i="2" a="1"/>
  <c r="BE1944" i="2" s="1"/>
  <c r="BE2032" i="2" a="1"/>
  <c r="BE2032" i="2" s="1"/>
  <c r="BE1754" i="2" a="1"/>
  <c r="BE1754" i="2" s="1"/>
  <c r="BE1938" i="2" a="1"/>
  <c r="BE1938" i="2" s="1"/>
  <c r="BE1990" i="2" a="1"/>
  <c r="BE1990" i="2" s="1"/>
  <c r="BE2003" i="2" a="1"/>
  <c r="BE2003" i="2" s="1"/>
  <c r="BE2053" i="2" a="1"/>
  <c r="BE2053" i="2" s="1"/>
  <c r="BE2020" i="2" a="1"/>
  <c r="BE2020" i="2" s="1"/>
  <c r="BE1974" i="2" a="1"/>
  <c r="BE1974" i="2" s="1"/>
  <c r="BE1670" i="2" a="1"/>
  <c r="BE1670" i="2" s="1"/>
  <c r="BE1679" i="2" a="1"/>
  <c r="BE1679" i="2" s="1"/>
  <c r="BE1851" i="2" a="1"/>
  <c r="BE1851" i="2" s="1"/>
  <c r="BE1582" i="2" a="1"/>
  <c r="BE1582" i="2" s="1"/>
  <c r="BE1410" i="2" a="1"/>
  <c r="BE1410" i="2" s="1"/>
  <c r="BE1980" i="2" a="1"/>
  <c r="BE1980" i="2" s="1"/>
  <c r="BE2021" i="2" a="1"/>
  <c r="BE2021" i="2" s="1"/>
  <c r="BE1988" i="2" a="1"/>
  <c r="BE1988" i="2" s="1"/>
  <c r="BE1950" i="2" a="1"/>
  <c r="BE1950" i="2" s="1"/>
  <c r="BE1541" i="2" a="1"/>
  <c r="BE1541" i="2" s="1"/>
  <c r="BE1566" i="2" a="1"/>
  <c r="BE1566" i="2" s="1"/>
  <c r="BE1783" i="2" a="1"/>
  <c r="BE1783" i="2" s="1"/>
  <c r="BE1476" i="2" a="1"/>
  <c r="BE1476" i="2" s="1"/>
  <c r="BE1510" i="2" a="1"/>
  <c r="BE1510" i="2" s="1"/>
  <c r="BE911" i="2" a="1"/>
  <c r="BE911" i="2" s="1"/>
  <c r="BE807" i="2" a="1"/>
  <c r="BE807" i="2" s="1"/>
  <c r="W184" i="2" a="1"/>
  <c r="W184" i="2" s="1"/>
  <c r="W272" i="2" a="1"/>
  <c r="W272" i="2" s="1"/>
  <c r="W41" i="2" a="1"/>
  <c r="W41" i="2" s="1"/>
  <c r="W145" i="2" a="1"/>
  <c r="W145" i="2" s="1"/>
  <c r="W241" i="2" a="1"/>
  <c r="W241" i="2" s="1"/>
  <c r="W330" i="2" a="1"/>
  <c r="W330" i="2" s="1"/>
  <c r="W74" i="2" a="1"/>
  <c r="W74" i="2" s="1"/>
  <c r="W170" i="2" a="1"/>
  <c r="W170" i="2" s="1"/>
  <c r="W266" i="2" a="1"/>
  <c r="W266" i="2" s="1"/>
  <c r="W67" i="2" a="1"/>
  <c r="W67" i="2" s="1"/>
  <c r="W171" i="2" a="1"/>
  <c r="W171" i="2" s="1"/>
  <c r="W68" i="2" a="1"/>
  <c r="W68" i="2" s="1"/>
  <c r="W324" i="2" a="1"/>
  <c r="W324" i="2" s="1"/>
  <c r="W220" i="2" a="1"/>
  <c r="W220" i="2" s="1"/>
  <c r="W172" i="2" a="1"/>
  <c r="W172" i="2" s="1"/>
  <c r="W180" i="2" a="1"/>
  <c r="W180" i="2" s="1"/>
  <c r="BE1969" i="2" a="1"/>
  <c r="BE1969" i="2" s="1"/>
  <c r="BE1702" i="2" a="1"/>
  <c r="BE1702" i="2" s="1"/>
  <c r="BE2005" i="2" a="1"/>
  <c r="BE2005" i="2" s="1"/>
  <c r="BE1838" i="2" a="1"/>
  <c r="BE1838" i="2" s="1"/>
  <c r="BE2041" i="2" a="1"/>
  <c r="BE2041" i="2" s="1"/>
  <c r="BE1943" i="2" a="1"/>
  <c r="BE1943" i="2" s="1"/>
  <c r="BE1656" i="2" a="1"/>
  <c r="BE1656" i="2" s="1"/>
  <c r="BE1999" i="2" a="1"/>
  <c r="BE1999" i="2" s="1"/>
  <c r="BE1772" i="2" a="1"/>
  <c r="BE1772" i="2" s="1"/>
  <c r="BE2017" i="2" a="1"/>
  <c r="BE2017" i="2" s="1"/>
  <c r="BE1919" i="2" a="1"/>
  <c r="BE1919" i="2" s="1"/>
  <c r="BE2062" i="2" a="1"/>
  <c r="BE2062" i="2" s="1"/>
  <c r="BE1910" i="2" a="1"/>
  <c r="BE1910" i="2" s="1"/>
  <c r="BE2025" i="2" a="1"/>
  <c r="BE2025" i="2" s="1"/>
  <c r="BE1843" i="2" a="1"/>
  <c r="BE1843" i="2" s="1"/>
  <c r="BE1992" i="2" a="1"/>
  <c r="BE1992" i="2" s="1"/>
  <c r="BE1125" i="2" a="1"/>
  <c r="BE1125" i="2" s="1"/>
  <c r="BE1680" i="2" a="1"/>
  <c r="BE1680" i="2" s="1"/>
  <c r="BE1284" i="2" a="1"/>
  <c r="BE1284" i="2" s="1"/>
  <c r="BE1749" i="2" a="1"/>
  <c r="BE1749" i="2" s="1"/>
  <c r="BE1198" i="2" a="1"/>
  <c r="BE1198" i="2" s="1"/>
  <c r="BE1883" i="2" a="1"/>
  <c r="BE1883" i="2" s="1"/>
  <c r="BE1451" i="2" a="1"/>
  <c r="BE1451" i="2" s="1"/>
  <c r="BE1630" i="2" a="1"/>
  <c r="BE1630" i="2" s="1"/>
  <c r="BE1713" i="2" a="1"/>
  <c r="BE1713" i="2" s="1"/>
  <c r="BE1671" i="2" a="1"/>
  <c r="BE1671" i="2" s="1"/>
  <c r="BE1421" i="2" a="1"/>
  <c r="BE1421" i="2" s="1"/>
  <c r="BE1400" i="2" a="1"/>
  <c r="BE1400" i="2" s="1"/>
  <c r="BE1364" i="2" a="1"/>
  <c r="BE1364" i="2" s="1"/>
  <c r="BE1324" i="2" a="1"/>
  <c r="BE1324" i="2" s="1"/>
  <c r="BE744" i="2" a="1"/>
  <c r="BE744" i="2" s="1"/>
  <c r="BE715" i="2" a="1"/>
  <c r="BE715" i="2" s="1"/>
  <c r="BE1029" i="2" a="1"/>
  <c r="BE1029" i="2" s="1"/>
  <c r="BE2018" i="2" a="1"/>
  <c r="BE2018" i="2" s="1"/>
  <c r="BE1921" i="2" a="1"/>
  <c r="BE1921" i="2" s="1"/>
  <c r="BE1225" i="2" a="1"/>
  <c r="BE1225" i="2" s="1"/>
  <c r="BE1976" i="2" a="1"/>
  <c r="BE1976" i="2" s="1"/>
  <c r="BE1645" i="2" a="1"/>
  <c r="BE1645" i="2" s="1"/>
  <c r="BE1985" i="2" a="1"/>
  <c r="BE1985" i="2" s="1"/>
  <c r="BE1866" i="2" a="1"/>
  <c r="BE1866" i="2" s="1"/>
  <c r="BE2039" i="2" a="1"/>
  <c r="BE2039" i="2" s="1"/>
  <c r="BE1790" i="2" a="1"/>
  <c r="BE1790" i="2" s="1"/>
  <c r="BE2002" i="2" a="1"/>
  <c r="BE2002" i="2" s="1"/>
  <c r="BE1610" i="2" a="1"/>
  <c r="BE1610" i="2" s="1"/>
  <c r="BE1960" i="2" a="1"/>
  <c r="BE1960" i="2" s="1"/>
  <c r="BE1890" i="2" a="1"/>
  <c r="BE1890" i="2" s="1"/>
  <c r="BE1589" i="2" a="1"/>
  <c r="BE1589" i="2" s="1"/>
  <c r="BE1182" i="2" a="1"/>
  <c r="BE1182" i="2" s="1"/>
  <c r="BE1612" i="2" a="1"/>
  <c r="BE1612" i="2" s="1"/>
  <c r="BE1597" i="2" a="1"/>
  <c r="BE1597" i="2" s="1"/>
  <c r="BE1833" i="2" a="1"/>
  <c r="BE1833" i="2" s="1"/>
  <c r="BE1174" i="2" a="1"/>
  <c r="BE1174" i="2" s="1"/>
  <c r="BE1560" i="2" a="1"/>
  <c r="BE1560" i="2" s="1"/>
  <c r="BE1627" i="2" a="1"/>
  <c r="BE1627" i="2" s="1"/>
  <c r="BE1531" i="2" a="1"/>
  <c r="BE1531" i="2" s="1"/>
  <c r="BE1280" i="2" a="1"/>
  <c r="BE1280" i="2" s="1"/>
  <c r="BE1279" i="2" a="1"/>
  <c r="BE1279" i="2" s="1"/>
  <c r="BE1255" i="2" a="1"/>
  <c r="BE1255" i="2" s="1"/>
  <c r="BE1261" i="2" a="1"/>
  <c r="BE1261" i="2" s="1"/>
  <c r="BE1129" i="2" a="1"/>
  <c r="BE1129" i="2" s="1"/>
  <c r="BE970" i="2" a="1"/>
  <c r="BE970" i="2" s="1"/>
  <c r="BE387" i="2" a="1"/>
  <c r="BE387" i="2" s="1"/>
  <c r="BE1264" i="2" a="1"/>
  <c r="BE1264" i="2" s="1"/>
  <c r="BE1229" i="2" a="1"/>
  <c r="BE1229" i="2" s="1"/>
  <c r="BE1156" i="2" a="1"/>
  <c r="BE1156" i="2" s="1"/>
  <c r="BE1088" i="2" a="1"/>
  <c r="BE1088" i="2" s="1"/>
  <c r="BE1011" i="2" a="1"/>
  <c r="BE1011" i="2" s="1"/>
  <c r="BE760" i="2" a="1"/>
  <c r="BE760" i="2" s="1"/>
  <c r="BE2019" i="2" a="1"/>
  <c r="BE2019" i="2" s="1"/>
  <c r="BE1929" i="2" a="1"/>
  <c r="BE1929" i="2" s="1"/>
  <c r="BE2055" i="2" a="1"/>
  <c r="BE2055" i="2" s="1"/>
  <c r="BE1968" i="2" a="1"/>
  <c r="BE1968" i="2" s="1"/>
  <c r="BE1467" i="2" a="1"/>
  <c r="BE1467" i="2" s="1"/>
  <c r="BE1995" i="2" a="1"/>
  <c r="BE1995" i="2" s="1"/>
  <c r="BE1852" i="2" a="1"/>
  <c r="BE1852" i="2" s="1"/>
  <c r="BE2054" i="2" a="1"/>
  <c r="BE2054" i="2" s="1"/>
  <c r="BE1953" i="2" a="1"/>
  <c r="BE1953" i="2" s="1"/>
  <c r="BE1443" i="2" a="1"/>
  <c r="BE1443" i="2" s="1"/>
  <c r="BE1962" i="2" a="1"/>
  <c r="BE1962" i="2" s="1"/>
  <c r="BE1741" i="2" a="1"/>
  <c r="BE1741" i="2" s="1"/>
  <c r="BE2007" i="2" a="1"/>
  <c r="BE2007" i="2" s="1"/>
  <c r="BE1620" i="2" a="1"/>
  <c r="BE1620" i="2" s="1"/>
  <c r="BE1956" i="2" a="1"/>
  <c r="BE1956" i="2" s="1"/>
  <c r="BE1281" i="2" a="1"/>
  <c r="BE1281" i="2" s="1"/>
  <c r="BE1824" i="2" a="1"/>
  <c r="BE1824" i="2" s="1"/>
  <c r="BE1817" i="2" a="1"/>
  <c r="BE1817" i="2" s="1"/>
  <c r="BE1526" i="2" a="1"/>
  <c r="BE1526" i="2" s="1"/>
  <c r="BE1871" i="2" a="1"/>
  <c r="BE1871" i="2" s="1"/>
  <c r="BE1483" i="2" a="1"/>
  <c r="BE1483" i="2" s="1"/>
  <c r="BE1360" i="2" a="1"/>
  <c r="BE1360" i="2" s="1"/>
  <c r="BE1753" i="2" a="1"/>
  <c r="BE1753" i="2" s="1"/>
  <c r="BE1823" i="2" a="1"/>
  <c r="BE1823" i="2" s="1"/>
  <c r="BE1307" i="2" a="1"/>
  <c r="BE1307" i="2" s="1"/>
  <c r="BE1290" i="2" a="1"/>
  <c r="BE1290" i="2" s="1"/>
  <c r="BE1683" i="2" a="1"/>
  <c r="BE1683" i="2" s="1"/>
  <c r="BE1150" i="2" a="1"/>
  <c r="BE1150" i="2" s="1"/>
  <c r="BE1091" i="2" a="1"/>
  <c r="BE1091" i="2" s="1"/>
  <c r="BE1650" i="2" a="1"/>
  <c r="BE1650" i="2" s="1"/>
  <c r="BE1123" i="2" a="1"/>
  <c r="BE1123" i="2" s="1"/>
  <c r="BE847" i="2" a="1"/>
  <c r="BE847" i="2" s="1"/>
  <c r="BE820" i="2" a="1"/>
  <c r="BE820" i="2" s="1"/>
  <c r="BE2010" i="2" a="1"/>
  <c r="BE2010" i="2" s="1"/>
  <c r="BE1893" i="2" a="1"/>
  <c r="BE1893" i="2" s="1"/>
  <c r="BE2046" i="2" a="1"/>
  <c r="BE2046" i="2" s="1"/>
  <c r="BE1949" i="2" a="1"/>
  <c r="BE1949" i="2" s="1"/>
  <c r="BE1359" i="2" a="1"/>
  <c r="BE1359" i="2" s="1"/>
  <c r="BE1977" i="2" a="1"/>
  <c r="BE1977" i="2" s="1"/>
  <c r="BE1834" i="2" a="1"/>
  <c r="BE1834" i="2" s="1"/>
  <c r="BE2040" i="2" a="1"/>
  <c r="BE2040" i="2" s="1"/>
  <c r="BE1920" i="2" a="1"/>
  <c r="BE1920" i="2" s="1"/>
  <c r="BE1211" i="2" a="1"/>
  <c r="BE1211" i="2" s="1"/>
  <c r="BE1952" i="2" a="1"/>
  <c r="BE1952" i="2" s="1"/>
  <c r="BE1717" i="2" a="1"/>
  <c r="BE1717" i="2" s="1"/>
  <c r="BE1989" i="2" a="1"/>
  <c r="BE1989" i="2" s="1"/>
  <c r="BE1523" i="2" a="1"/>
  <c r="BE1523" i="2" s="1"/>
  <c r="BE1951" i="2" a="1"/>
  <c r="BE1951" i="2" s="1"/>
  <c r="BE1154" i="2" a="1"/>
  <c r="BE1154" i="2" s="1"/>
  <c r="BE1806" i="2" a="1"/>
  <c r="BE1806" i="2" s="1"/>
  <c r="BE1803" i="2" a="1"/>
  <c r="BE1803" i="2" s="1"/>
  <c r="BE1499" i="2" a="1"/>
  <c r="BE1499" i="2" s="1"/>
  <c r="BE1785" i="2" a="1"/>
  <c r="BE1785" i="2" s="1"/>
  <c r="BE1456" i="2" a="1"/>
  <c r="BE1456" i="2" s="1"/>
  <c r="BE1314" i="2" a="1"/>
  <c r="BE1314" i="2" s="1"/>
  <c r="BE1665" i="2" a="1"/>
  <c r="BE1665" i="2" s="1"/>
  <c r="BE1800" i="2" a="1"/>
  <c r="BE1800" i="2" s="1"/>
  <c r="BE1955" i="2" a="1"/>
  <c r="BE1955" i="2" s="1"/>
  <c r="BE1872" i="2" a="1"/>
  <c r="BE1872" i="2" s="1"/>
  <c r="BE1646" i="2" a="1"/>
  <c r="BE1646" i="2" s="1"/>
  <c r="BE1084" i="2" a="1"/>
  <c r="BE1084" i="2" s="1"/>
  <c r="BE1629" i="2" a="1"/>
  <c r="BE1629" i="2" s="1"/>
  <c r="BE1569" i="2" a="1"/>
  <c r="BE1569" i="2" s="1"/>
  <c r="BE1027" i="2" a="1"/>
  <c r="BE1027" i="2" s="1"/>
  <c r="BE673" i="2" a="1"/>
  <c r="BE673" i="2" s="1"/>
  <c r="BE1863" i="2" a="1"/>
  <c r="BE1863" i="2" s="1"/>
  <c r="BE1594" i="2" a="1"/>
  <c r="BE1594" i="2" s="1"/>
  <c r="BE1551" i="2" a="1"/>
  <c r="BE1551" i="2" s="1"/>
  <c r="BE1570" i="2" a="1"/>
  <c r="BE1570" i="2" s="1"/>
  <c r="BE1507" i="2" a="1"/>
  <c r="BE1507" i="2" s="1"/>
  <c r="BE1020" i="2" a="1"/>
  <c r="BE1020" i="2" s="1"/>
  <c r="BE595" i="2" a="1"/>
  <c r="BE595" i="2" s="1"/>
  <c r="BE645" i="2" a="1"/>
  <c r="BE645" i="2" s="1"/>
  <c r="BE836" i="2" a="1"/>
  <c r="BE836" i="2" s="1"/>
  <c r="BE1891" i="2" a="1"/>
  <c r="BE1891" i="2" s="1"/>
  <c r="BE1518" i="2" a="1"/>
  <c r="BE1518" i="2" s="1"/>
  <c r="BE1840" i="2" a="1"/>
  <c r="BE1840" i="2" s="1"/>
  <c r="BE1436" i="2" a="1"/>
  <c r="BE1436" i="2" s="1"/>
  <c r="BE1558" i="2" a="1"/>
  <c r="BE1558" i="2" s="1"/>
  <c r="BE1272" i="2" a="1"/>
  <c r="BE1272" i="2" s="1"/>
  <c r="BE1487" i="2" a="1"/>
  <c r="BE1487" i="2" s="1"/>
  <c r="BE1263" i="2" a="1"/>
  <c r="BE1263" i="2" s="1"/>
  <c r="BE1500" i="2" a="1"/>
  <c r="BE1500" i="2" s="1"/>
  <c r="BE1235" i="2" a="1"/>
  <c r="BE1235" i="2" s="1"/>
  <c r="BE1478" i="2" a="1"/>
  <c r="BE1478" i="2" s="1"/>
  <c r="BE1146" i="2" a="1"/>
  <c r="BE1146" i="2" s="1"/>
  <c r="BE950" i="2" a="1"/>
  <c r="BE950" i="2" s="1"/>
  <c r="BE1041" i="2" a="1"/>
  <c r="BE1041" i="2" s="1"/>
  <c r="BE1073" i="2" a="1"/>
  <c r="BE1073" i="2" s="1"/>
  <c r="BE766" i="2" a="1"/>
  <c r="BE766" i="2" s="1"/>
  <c r="BE1045" i="2" a="1"/>
  <c r="BE1045" i="2" s="1"/>
  <c r="BE409" i="2" a="1"/>
  <c r="BE409" i="2" s="1"/>
  <c r="W101" i="2" a="1"/>
  <c r="W101" i="2" s="1"/>
  <c r="W189" i="2" a="1"/>
  <c r="W189" i="2" s="1"/>
  <c r="W46" i="2" a="1"/>
  <c r="W46" i="2" s="1"/>
  <c r="W126" i="2" a="1"/>
  <c r="W126" i="2" s="1"/>
  <c r="W214" i="2" a="1"/>
  <c r="W214" i="2" s="1"/>
  <c r="W302" i="2" a="1"/>
  <c r="W302" i="2" s="1"/>
  <c r="W47" i="2" a="1"/>
  <c r="W47" i="2" s="1"/>
  <c r="W135" i="2" a="1"/>
  <c r="W135" i="2" s="1"/>
  <c r="W223" i="2" a="1"/>
  <c r="W223" i="2" s="1"/>
  <c r="W303" i="2" a="1"/>
  <c r="W303" i="2" s="1"/>
  <c r="W40" i="2" a="1"/>
  <c r="W40" i="2" s="1"/>
  <c r="W128" i="2" a="1"/>
  <c r="W128" i="2" s="1"/>
  <c r="W208" i="2" a="1"/>
  <c r="W208" i="2" s="1"/>
  <c r="W304" i="2" a="1"/>
  <c r="W304" i="2" s="1"/>
  <c r="W49" i="2" a="1"/>
  <c r="W49" i="2" s="1"/>
  <c r="W129" i="2" a="1"/>
  <c r="W129" i="2" s="1"/>
  <c r="W225" i="2" a="1"/>
  <c r="W225" i="2" s="1"/>
  <c r="W305" i="2" a="1"/>
  <c r="W305" i="2" s="1"/>
  <c r="W26" i="2" a="1"/>
  <c r="W26" i="2" s="1"/>
  <c r="W122" i="2" a="1"/>
  <c r="W122" i="2" s="1"/>
  <c r="W202" i="2" a="1"/>
  <c r="W202" i="2" s="1"/>
  <c r="W282" i="2" a="1"/>
  <c r="W282" i="2" s="1"/>
  <c r="W83" i="2" a="1"/>
  <c r="W83" i="2" s="1"/>
  <c r="W163" i="2" a="1"/>
  <c r="W163" i="2" s="1"/>
  <c r="W243" i="2" a="1"/>
  <c r="W243" i="2" s="1"/>
  <c r="W204" i="2" a="1"/>
  <c r="W204" i="2" s="1"/>
  <c r="W261" i="2" a="1"/>
  <c r="W261" i="2" s="1"/>
  <c r="W36" i="2" a="1"/>
  <c r="W36" i="2" s="1"/>
  <c r="W252" i="2" a="1"/>
  <c r="W252" i="2" s="1"/>
  <c r="W309" i="2" a="1"/>
  <c r="W309" i="2" s="1"/>
  <c r="BE2060" i="2" a="1"/>
  <c r="BE2060" i="2" s="1"/>
  <c r="BE1987" i="2" a="1"/>
  <c r="BE1987" i="2" s="1"/>
  <c r="BE1802" i="2" a="1"/>
  <c r="BE1802" i="2" s="1"/>
  <c r="BE2037" i="2" a="1"/>
  <c r="BE2037" i="2" s="1"/>
  <c r="BE1959" i="2" a="1"/>
  <c r="BE1959" i="2" s="1"/>
  <c r="BE1574" i="2" a="1"/>
  <c r="BE1574" i="2" s="1"/>
  <c r="BE2009" i="2" a="1"/>
  <c r="BE2009" i="2" s="1"/>
  <c r="BE1933" i="2" a="1"/>
  <c r="BE1933" i="2" s="1"/>
  <c r="BE1455" i="2" a="1"/>
  <c r="BE1455" i="2" s="1"/>
  <c r="BE2008" i="2" a="1"/>
  <c r="BE2008" i="2" s="1"/>
  <c r="BE1888" i="2" a="1"/>
  <c r="BE1888" i="2" s="1"/>
  <c r="BE2049" i="2" a="1"/>
  <c r="BE2049" i="2" s="1"/>
  <c r="BE1971" i="2" a="1"/>
  <c r="BE1971" i="2" s="1"/>
  <c r="BE1898" i="2" a="1"/>
  <c r="BE1898" i="2" s="1"/>
  <c r="BE1196" i="2" a="1"/>
  <c r="BE1196" i="2" s="1"/>
  <c r="BE1984" i="2" a="1"/>
  <c r="BE1984" i="2" s="1"/>
  <c r="BE1686" i="2" a="1"/>
  <c r="BE1686" i="2" s="1"/>
  <c r="BE2011" i="2" a="1"/>
  <c r="BE2011" i="2" s="1"/>
  <c r="BE1896" i="2" a="1"/>
  <c r="BE1896" i="2" s="1"/>
  <c r="BE2038" i="2" a="1"/>
  <c r="BE2038" i="2" s="1"/>
  <c r="BE1879" i="2" a="1"/>
  <c r="BE1879" i="2" s="1"/>
  <c r="BE1899" i="2" a="1"/>
  <c r="BE1899" i="2" s="1"/>
  <c r="BE1724" i="2" a="1"/>
  <c r="BE1724" i="2" s="1"/>
  <c r="BE1469" i="2" a="1"/>
  <c r="BE1469" i="2" s="1"/>
  <c r="BE1885" i="2" a="1"/>
  <c r="BE1885" i="2" s="1"/>
  <c r="BE1703" i="2" a="1"/>
  <c r="BE1703" i="2" s="1"/>
  <c r="BE1431" i="2" a="1"/>
  <c r="BE1431" i="2" s="1"/>
  <c r="BE1565" i="2" a="1"/>
  <c r="BE1565" i="2" s="1"/>
  <c r="BE1212" i="2" a="1"/>
  <c r="BE1212" i="2" s="1"/>
  <c r="BE1733" i="2" a="1"/>
  <c r="BE1733" i="2" s="1"/>
  <c r="BE1308" i="2" a="1"/>
  <c r="BE1308" i="2" s="1"/>
  <c r="BE1758" i="2" a="1"/>
  <c r="BE1758" i="2" s="1"/>
  <c r="BE1353" i="2" a="1"/>
  <c r="BE1353" i="2" s="1"/>
  <c r="BE1836" i="2" a="1"/>
  <c r="BE1836" i="2" s="1"/>
  <c r="BE1367" i="2" a="1"/>
  <c r="BE1367" i="2" s="1"/>
  <c r="BE1757" i="2" a="1"/>
  <c r="BE1757" i="2" s="1"/>
  <c r="BE1395" i="2" a="1"/>
  <c r="BE1395" i="2" s="1"/>
  <c r="BE1473" i="2" a="1"/>
  <c r="BE1473" i="2" s="1"/>
  <c r="BE1257" i="2" a="1"/>
  <c r="BE1257" i="2" s="1"/>
  <c r="BE1415" i="2" a="1"/>
  <c r="BE1415" i="2" s="1"/>
  <c r="BE1149" i="2" a="1"/>
  <c r="BE1149" i="2" s="1"/>
  <c r="BE1465" i="2" a="1"/>
  <c r="BE1465" i="2" s="1"/>
  <c r="BE1117" i="2" a="1"/>
  <c r="BE1117" i="2" s="1"/>
  <c r="BE1419" i="2" a="1"/>
  <c r="BE1419" i="2" s="1"/>
  <c r="BE1063" i="2" a="1"/>
  <c r="BE1063" i="2" s="1"/>
  <c r="BE792" i="2" a="1"/>
  <c r="BE792" i="2" s="1"/>
  <c r="BE998" i="2" a="1"/>
  <c r="BE998" i="2" s="1"/>
  <c r="BE834" i="2" a="1"/>
  <c r="BE834" i="2" s="1"/>
  <c r="BE754" i="2" a="1"/>
  <c r="BE754" i="2" s="1"/>
  <c r="BE759" i="2" a="1"/>
  <c r="BE759" i="2" s="1"/>
  <c r="BE1880" i="2" a="1"/>
  <c r="BE1880" i="2" s="1"/>
  <c r="BE1688" i="2" a="1"/>
  <c r="BE1688" i="2" s="1"/>
  <c r="BE1389" i="2" a="1"/>
  <c r="BE1389" i="2" s="1"/>
  <c r="BE1539" i="2" a="1"/>
  <c r="BE1539" i="2" s="1"/>
  <c r="BE1906" i="2" a="1"/>
  <c r="BE1906" i="2" s="1"/>
  <c r="BE1721" i="2" a="1"/>
  <c r="BE1721" i="2" s="1"/>
  <c r="BE1233" i="2" a="1"/>
  <c r="BE1233" i="2" s="1"/>
  <c r="BE1732" i="2" a="1"/>
  <c r="BE1732" i="2" s="1"/>
  <c r="BE1322" i="2" a="1"/>
  <c r="BE1322" i="2" s="1"/>
  <c r="BE1777" i="2" a="1"/>
  <c r="BE1777" i="2" s="1"/>
  <c r="BE1336" i="2" a="1"/>
  <c r="BE1336" i="2" s="1"/>
  <c r="BE1712" i="2" a="1"/>
  <c r="BE1712" i="2" s="1"/>
  <c r="BE1381" i="2" a="1"/>
  <c r="BE1381" i="2" s="1"/>
  <c r="BE1435" i="2" a="1"/>
  <c r="BE1435" i="2" s="1"/>
  <c r="BE1179" i="2" a="1"/>
  <c r="BE1179" i="2" s="1"/>
  <c r="BE1408" i="2" a="1"/>
  <c r="BE1408" i="2" s="1"/>
  <c r="BE1101" i="2" a="1"/>
  <c r="BE1101" i="2" s="1"/>
  <c r="BE1446" i="2" a="1"/>
  <c r="BE1446" i="2" s="1"/>
  <c r="BE1109" i="2" a="1"/>
  <c r="BE1109" i="2" s="1"/>
  <c r="BE1391" i="2" a="1"/>
  <c r="BE1391" i="2" s="1"/>
  <c r="BE984" i="2" a="1"/>
  <c r="BE984" i="2" s="1"/>
  <c r="BE768" i="2" a="1"/>
  <c r="BE768" i="2" s="1"/>
  <c r="BE898" i="2" a="1"/>
  <c r="BE898" i="2" s="1"/>
  <c r="BE748" i="2" a="1"/>
  <c r="BE748" i="2" s="1"/>
  <c r="BE946" i="2" a="1"/>
  <c r="BE946" i="2" s="1"/>
  <c r="BE752" i="2" a="1"/>
  <c r="BE752" i="2" s="1"/>
  <c r="BE2026" i="2" a="1"/>
  <c r="BE2026" i="2" s="1"/>
  <c r="BE1942" i="2" a="1"/>
  <c r="BE1942" i="2" s="1"/>
  <c r="BE1767" i="2" a="1"/>
  <c r="BE1767" i="2" s="1"/>
  <c r="BE2048" i="2" a="1"/>
  <c r="BE2048" i="2" s="1"/>
  <c r="BE1918" i="2" a="1"/>
  <c r="BE1918" i="2" s="1"/>
  <c r="BE1416" i="2" a="1"/>
  <c r="BE1416" i="2" s="1"/>
  <c r="BE1970" i="2" a="1"/>
  <c r="BE1970" i="2" s="1"/>
  <c r="BE1735" i="2" a="1"/>
  <c r="BE1735" i="2" s="1"/>
  <c r="BE2006" i="2" a="1"/>
  <c r="BE2006" i="2" s="1"/>
  <c r="BE1759" i="2" a="1"/>
  <c r="BE1759" i="2" s="1"/>
  <c r="BE1826" i="2" a="1"/>
  <c r="BE1826" i="2" s="1"/>
  <c r="BE1661" i="2" a="1"/>
  <c r="BE1661" i="2" s="1"/>
  <c r="BE1316" i="2" a="1"/>
  <c r="BE1316" i="2" s="1"/>
  <c r="BE1821" i="2" a="1"/>
  <c r="BE1821" i="2" s="1"/>
  <c r="BE1634" i="2" a="1"/>
  <c r="BE1634" i="2" s="1"/>
  <c r="BE1252" i="2" a="1"/>
  <c r="BE1252" i="2" s="1"/>
  <c r="BE1482" i="2" a="1"/>
  <c r="BE1482" i="2" s="1"/>
  <c r="BE1865" i="2" a="1"/>
  <c r="BE1865" i="2" s="1"/>
  <c r="BE1619" i="2" a="1"/>
  <c r="BE1619" i="2" s="1"/>
  <c r="BE1153" i="2" a="1"/>
  <c r="BE1153" i="2" s="1"/>
  <c r="BE1654" i="2" a="1"/>
  <c r="BE1654" i="2" s="1"/>
  <c r="BE1291" i="2" a="1"/>
  <c r="BE1291" i="2" s="1"/>
  <c r="BE1652" i="2" a="1"/>
  <c r="BE1652" i="2" s="1"/>
  <c r="BE1909" i="2" a="1"/>
  <c r="BE1909" i="2" s="1"/>
  <c r="BE1662" i="2" a="1"/>
  <c r="BE1662" i="2" s="1"/>
  <c r="BE1653" i="2" a="1"/>
  <c r="BE1653" i="2" s="1"/>
  <c r="BE1401" i="2" a="1"/>
  <c r="BE1401" i="2" s="1"/>
  <c r="BE1119" i="2" a="1"/>
  <c r="BE1119" i="2" s="1"/>
  <c r="BE1334" i="2" a="1"/>
  <c r="BE1334" i="2" s="1"/>
  <c r="BE1673" i="2" a="1"/>
  <c r="BE1673" i="2" s="1"/>
  <c r="BE1302" i="2" a="1"/>
  <c r="BE1302" i="2" s="1"/>
  <c r="BE1635" i="2" a="1"/>
  <c r="BE1635" i="2" s="1"/>
  <c r="BE1317" i="2" a="1"/>
  <c r="BE1317" i="2" s="1"/>
  <c r="BE1143" i="2" a="1"/>
  <c r="BE1143" i="2" s="1"/>
  <c r="BE723" i="2" a="1"/>
  <c r="BE723" i="2" s="1"/>
  <c r="BE697" i="2" a="1"/>
  <c r="BE697" i="2" s="1"/>
  <c r="BE708" i="2" a="1"/>
  <c r="BE708" i="2" s="1"/>
  <c r="BE813" i="2" a="1"/>
  <c r="BE813" i="2" s="1"/>
  <c r="BE1028" i="2" a="1"/>
  <c r="BE1028" i="2" s="1"/>
  <c r="BE1940" i="2" a="1"/>
  <c r="BE1940" i="2" s="1"/>
  <c r="BE1678" i="2" a="1"/>
  <c r="BE1678" i="2" s="1"/>
  <c r="BE2024" i="2" a="1"/>
  <c r="BE2024" i="2" s="1"/>
  <c r="BE1945" i="2" a="1"/>
  <c r="BE1945" i="2" s="1"/>
  <c r="BE1265" i="2" a="1"/>
  <c r="BE1265" i="2" s="1"/>
  <c r="BE1835" i="2" a="1"/>
  <c r="BE1835" i="2" s="1"/>
  <c r="BE1743" i="2" a="1"/>
  <c r="BE1743" i="2" s="1"/>
  <c r="BE1555" i="2" a="1"/>
  <c r="BE1555" i="2" s="1"/>
  <c r="BE1346" i="2" a="1"/>
  <c r="BE1346" i="2" s="1"/>
  <c r="BE1162" i="2" a="1"/>
  <c r="BE1162" i="2" s="1"/>
  <c r="BE1807" i="2" a="1"/>
  <c r="BE1807" i="2" s="1"/>
  <c r="BE1695" i="2" a="1"/>
  <c r="BE1695" i="2" s="1"/>
  <c r="BE1525" i="2" a="1"/>
  <c r="BE1525" i="2" s="1"/>
  <c r="BE1267" i="2" a="1"/>
  <c r="BE1267" i="2" s="1"/>
  <c r="BE1587" i="2" a="1"/>
  <c r="BE1587" i="2" s="1"/>
  <c r="BE1344" i="2" a="1"/>
  <c r="BE1344" i="2" s="1"/>
  <c r="BE1892" i="2" a="1"/>
  <c r="BE1892" i="2" s="1"/>
  <c r="BE1765" i="2" a="1"/>
  <c r="BE1765" i="2" s="1"/>
  <c r="BE1608" i="2" a="1"/>
  <c r="BE1608" i="2" s="1"/>
  <c r="BE1276" i="2" a="1"/>
  <c r="BE1276" i="2" s="1"/>
  <c r="BE1814" i="2" a="1"/>
  <c r="BE1814" i="2" s="1"/>
  <c r="BE1674" i="2" a="1"/>
  <c r="BE1674" i="2" s="1"/>
  <c r="BE1397" i="2" a="1"/>
  <c r="BE1397" i="2" s="1"/>
  <c r="BE1937" i="2" a="1"/>
  <c r="BE1937" i="2" s="1"/>
  <c r="BE1751" i="2" a="1"/>
  <c r="BE1751" i="2" s="1"/>
  <c r="BE1475" i="2" a="1"/>
  <c r="BE1475" i="2" s="1"/>
  <c r="BE1877" i="2" a="1"/>
  <c r="BE1877" i="2" s="1"/>
  <c r="BE1744" i="2" a="1"/>
  <c r="BE1744" i="2" s="1"/>
  <c r="BE1503" i="2" a="1"/>
  <c r="BE1503" i="2" s="1"/>
  <c r="BE1660" i="2" a="1"/>
  <c r="BE1660" i="2" s="1"/>
  <c r="BE1488" i="2" a="1"/>
  <c r="BE1488" i="2" s="1"/>
  <c r="BE1288" i="2" a="1"/>
  <c r="BE1288" i="2" s="1"/>
  <c r="BE1166" i="2" a="1"/>
  <c r="BE1166" i="2" s="1"/>
  <c r="BE1479" i="2" a="1"/>
  <c r="BE1479" i="2" s="1"/>
  <c r="BE1295" i="2" a="1"/>
  <c r="BE1295" i="2" s="1"/>
  <c r="BE1128" i="2" a="1"/>
  <c r="BE1128" i="2" s="1"/>
  <c r="BE1564" i="2" a="1"/>
  <c r="BE1564" i="2" s="1"/>
  <c r="BE1318" i="2" a="1"/>
  <c r="BE1318" i="2" s="1"/>
  <c r="BE1138" i="2" a="1"/>
  <c r="BE1138" i="2" s="1"/>
  <c r="BE1542" i="2" a="1"/>
  <c r="BE1542" i="2" s="1"/>
  <c r="BE1332" i="2" a="1"/>
  <c r="BE1332" i="2" s="1"/>
  <c r="BE1115" i="2" a="1"/>
  <c r="BE1115" i="2" s="1"/>
  <c r="BE1122" i="2" a="1"/>
  <c r="BE1122" i="2" s="1"/>
  <c r="BE780" i="2" a="1"/>
  <c r="BE780" i="2" s="1"/>
  <c r="BE1094" i="2" a="1"/>
  <c r="BE1094" i="2" s="1"/>
  <c r="BE828" i="2" a="1"/>
  <c r="BE828" i="2" s="1"/>
  <c r="BE865" i="2" a="1"/>
  <c r="BE865" i="2" s="1"/>
  <c r="BE989" i="2" a="1"/>
  <c r="BE989" i="2" s="1"/>
  <c r="BE883" i="2" a="1"/>
  <c r="BE883" i="2" s="1"/>
  <c r="BE1008" i="2" a="1"/>
  <c r="BE1008" i="2" s="1"/>
  <c r="BE860" i="2" a="1"/>
  <c r="BE860" i="2" s="1"/>
  <c r="BE1998" i="2" a="1"/>
  <c r="BE1998" i="2" s="1"/>
  <c r="BE1829" i="2" a="1"/>
  <c r="BE1829" i="2" s="1"/>
  <c r="BE2052" i="2" a="1"/>
  <c r="BE2052" i="2" s="1"/>
  <c r="BE1961" i="2" a="1"/>
  <c r="BE1961" i="2" s="1"/>
  <c r="BE1825" i="2" a="1"/>
  <c r="BE1825" i="2" s="1"/>
  <c r="BE2056" i="2" a="1"/>
  <c r="BE2056" i="2" s="1"/>
  <c r="BE1965" i="2" a="1"/>
  <c r="BE1965" i="2" s="1"/>
  <c r="BE1708" i="2" a="1"/>
  <c r="BE1708" i="2" s="1"/>
  <c r="BE1876" i="2" a="1"/>
  <c r="BE1876" i="2" s="1"/>
  <c r="BE1775" i="2" a="1"/>
  <c r="BE1775" i="2" s="1"/>
  <c r="BE1649" i="2" a="1"/>
  <c r="BE1649" i="2" s="1"/>
  <c r="BE1445" i="2" a="1"/>
  <c r="BE1445" i="2" s="1"/>
  <c r="BE1214" i="2" a="1"/>
  <c r="BE1214" i="2" s="1"/>
  <c r="BE1853" i="2" a="1"/>
  <c r="BE1853" i="2" s="1"/>
  <c r="BE1736" i="2" a="1"/>
  <c r="BE1736" i="2" s="1"/>
  <c r="BE1600" i="2" a="1"/>
  <c r="BE1600" i="2" s="1"/>
  <c r="BE1376" i="2" a="1"/>
  <c r="BE1376" i="2" s="1"/>
  <c r="BE1647" i="2" a="1"/>
  <c r="BE1647" i="2" s="1"/>
  <c r="BE1417" i="2" a="1"/>
  <c r="BE1417" i="2" s="1"/>
  <c r="BE1197" i="2" a="1"/>
  <c r="BE1197" i="2" s="1"/>
  <c r="BE1819" i="2" a="1"/>
  <c r="BE1819" i="2" s="1"/>
  <c r="BE1655" i="2" a="1"/>
  <c r="BE1655" i="2" s="1"/>
  <c r="BE1398" i="2" a="1"/>
  <c r="BE1398" i="2" s="1"/>
  <c r="BE1878" i="2" a="1"/>
  <c r="BE1878" i="2" s="1"/>
  <c r="BE1727" i="2" a="1"/>
  <c r="BE1727" i="2" s="1"/>
  <c r="BE1547" i="2" a="1"/>
  <c r="BE1547" i="2" s="1"/>
  <c r="BE1190" i="2" a="1"/>
  <c r="BE1190" i="2" s="1"/>
  <c r="BE1809" i="2" a="1"/>
  <c r="BE1809" i="2" s="1"/>
  <c r="BE1617" i="2" a="1"/>
  <c r="BE1617" i="2" s="1"/>
  <c r="BE1219" i="2" a="1"/>
  <c r="BE1219" i="2" s="1"/>
  <c r="BE1776" i="2" a="1"/>
  <c r="BE1776" i="2" s="1"/>
  <c r="BE1615" i="2" a="1"/>
  <c r="BE1615" i="2" s="1"/>
  <c r="BE1289" i="2" a="1"/>
  <c r="BE1289" i="2" s="1"/>
  <c r="BE1552" i="2" a="1"/>
  <c r="BE1552" i="2" s="1"/>
  <c r="BE1387" i="2" a="1"/>
  <c r="BE1387" i="2" s="1"/>
  <c r="BE1218" i="2" a="1"/>
  <c r="BE1218" i="2" s="1"/>
  <c r="BE1529" i="2" a="1"/>
  <c r="BE1529" i="2" s="1"/>
  <c r="BE1386" i="2" a="1"/>
  <c r="BE1386" i="2" s="1"/>
  <c r="BE1217" i="2" a="1"/>
  <c r="BE1217" i="2" s="1"/>
  <c r="BE1614" i="2" a="1"/>
  <c r="BE1614" i="2" s="1"/>
  <c r="BE1407" i="2" a="1"/>
  <c r="BE1407" i="2" s="1"/>
  <c r="BE1222" i="2" a="1"/>
  <c r="BE1222" i="2" s="1"/>
  <c r="BE1606" i="2" a="1"/>
  <c r="BE1606" i="2" s="1"/>
  <c r="BE1413" i="2" a="1"/>
  <c r="BE1413" i="2" s="1"/>
  <c r="BE1200" i="2" a="1"/>
  <c r="BE1200" i="2" s="1"/>
  <c r="BE1189" i="2" a="1"/>
  <c r="BE1189" i="2" s="1"/>
  <c r="BE905" i="2" a="1"/>
  <c r="BE905" i="2" s="1"/>
  <c r="BE655" i="2" a="1"/>
  <c r="BE655" i="2" s="1"/>
  <c r="BE872" i="2" a="1"/>
  <c r="BE872" i="2" s="1"/>
  <c r="BE1054" i="2" a="1"/>
  <c r="BE1054" i="2" s="1"/>
  <c r="BE1072" i="2" a="1"/>
  <c r="BE1072" i="2" s="1"/>
  <c r="BE689" i="2" a="1"/>
  <c r="BE689" i="2" s="1"/>
  <c r="BE1071" i="2" a="1"/>
  <c r="BE1071" i="2" s="1"/>
  <c r="BE776" i="2" a="1"/>
  <c r="BE776" i="2" s="1"/>
  <c r="BE1858" i="2" a="1"/>
  <c r="BE1858" i="2" s="1"/>
  <c r="BE1768" i="2" a="1"/>
  <c r="BE1768" i="2" s="1"/>
  <c r="BE1637" i="2" a="1"/>
  <c r="BE1637" i="2" s="1"/>
  <c r="BE1418" i="2" a="1"/>
  <c r="BE1418" i="2" s="1"/>
  <c r="BE1199" i="2" a="1"/>
  <c r="BE1199" i="2" s="1"/>
  <c r="BE1839" i="2" a="1"/>
  <c r="BE1839" i="2" s="1"/>
  <c r="BE1710" i="2" a="1"/>
  <c r="BE1710" i="2" s="1"/>
  <c r="BE1588" i="2" a="1"/>
  <c r="BE1588" i="2" s="1"/>
  <c r="BE1361" i="2" a="1"/>
  <c r="BE1361" i="2" s="1"/>
  <c r="BE1611" i="2" a="1"/>
  <c r="BE1611" i="2" s="1"/>
  <c r="BE1375" i="2" a="1"/>
  <c r="BE1375" i="2" s="1"/>
  <c r="BE1176" i="2" a="1"/>
  <c r="BE1176" i="2" s="1"/>
  <c r="BE1796" i="2" a="1"/>
  <c r="BE1796" i="2" s="1"/>
  <c r="BE1642" i="2" a="1"/>
  <c r="BE1642" i="2" s="1"/>
  <c r="BE1369" i="2" a="1"/>
  <c r="BE1369" i="2" s="1"/>
  <c r="BE1832" i="2" a="1"/>
  <c r="BE1832" i="2" s="1"/>
  <c r="BE1720" i="2" a="1"/>
  <c r="BE1720" i="2" s="1"/>
  <c r="BE1533" i="2" a="1"/>
  <c r="BE1533" i="2" s="1"/>
  <c r="BE1151" i="2" a="1"/>
  <c r="BE1151" i="2" s="1"/>
  <c r="BE1794" i="2" a="1"/>
  <c r="BE1794" i="2" s="1"/>
  <c r="BE1604" i="2" a="1"/>
  <c r="BE1604" i="2" s="1"/>
  <c r="BE1188" i="2" a="1"/>
  <c r="BE1188" i="2" s="1"/>
  <c r="BE1769" i="2" a="1"/>
  <c r="BE1769" i="2" s="1"/>
  <c r="BE1557" i="2" a="1"/>
  <c r="BE1557" i="2" s="1"/>
  <c r="BE1144" i="2" a="1"/>
  <c r="BE1144" i="2" s="1"/>
  <c r="BE1544" i="2" a="1"/>
  <c r="BE1544" i="2" s="1"/>
  <c r="BE1358" i="2" a="1"/>
  <c r="BE1358" i="2" s="1"/>
  <c r="BE1195" i="2" a="1"/>
  <c r="BE1195" i="2" s="1"/>
  <c r="BE1501" i="2" a="1"/>
  <c r="BE1501" i="2" s="1"/>
  <c r="BE1365" i="2" a="1"/>
  <c r="BE1365" i="2" s="1"/>
  <c r="BE1186" i="2" a="1"/>
  <c r="BE1186" i="2" s="1"/>
  <c r="BE1592" i="2" a="1"/>
  <c r="BE1592" i="2" s="1"/>
  <c r="BE1378" i="2" a="1"/>
  <c r="BE1378" i="2" s="1"/>
  <c r="BE1164" i="2" a="1"/>
  <c r="BE1164" i="2" s="1"/>
  <c r="BE1591" i="2" a="1"/>
  <c r="BE1591" i="2" s="1"/>
  <c r="BE1406" i="2" a="1"/>
  <c r="BE1406" i="2" s="1"/>
  <c r="BE1163" i="2" a="1"/>
  <c r="BE1163" i="2" s="1"/>
  <c r="BE1167" i="2" a="1"/>
  <c r="BE1167" i="2" s="1"/>
  <c r="BE880" i="2" a="1"/>
  <c r="BE880" i="2" s="1"/>
  <c r="BE581" i="2" a="1"/>
  <c r="BE581" i="2" s="1"/>
  <c r="BE852" i="2" a="1"/>
  <c r="BE852" i="2" s="1"/>
  <c r="BE997" i="2" a="1"/>
  <c r="BE997" i="2" s="1"/>
  <c r="BE1061" i="2" a="1"/>
  <c r="BE1061" i="2" s="1"/>
  <c r="BE590" i="2" a="1"/>
  <c r="BE590" i="2" s="1"/>
  <c r="BE1059" i="2" a="1"/>
  <c r="BE1059" i="2" s="1"/>
  <c r="BE686" i="2" a="1"/>
  <c r="BE686" i="2" s="1"/>
  <c r="BE1132" i="2" a="1"/>
  <c r="BE1132" i="2" s="1"/>
  <c r="BE967" i="2" a="1"/>
  <c r="BE967" i="2" s="1"/>
  <c r="W53" i="2" a="1"/>
  <c r="W53" i="2" s="1"/>
  <c r="W117" i="2" a="1"/>
  <c r="W117" i="2" s="1"/>
  <c r="W181" i="2" a="1"/>
  <c r="W181" i="2" s="1"/>
  <c r="W245" i="2" a="1"/>
  <c r="W245" i="2" s="1"/>
  <c r="W78" i="2" a="1"/>
  <c r="W78" i="2" s="1"/>
  <c r="W142" i="2" a="1"/>
  <c r="W142" i="2" s="1"/>
  <c r="W206" i="2" a="1"/>
  <c r="W206" i="2" s="1"/>
  <c r="W270" i="2" a="1"/>
  <c r="W270" i="2" s="1"/>
  <c r="W322" i="2" a="1"/>
  <c r="W322" i="2" s="1"/>
  <c r="W63" i="2" a="1"/>
  <c r="W63" i="2" s="1"/>
  <c r="W127" i="2" a="1"/>
  <c r="W127" i="2" s="1"/>
  <c r="W191" i="2" a="1"/>
  <c r="W191" i="2" s="1"/>
  <c r="W255" i="2" a="1"/>
  <c r="W255" i="2" s="1"/>
  <c r="W319" i="2" a="1"/>
  <c r="W319" i="2" s="1"/>
  <c r="W32" i="2" a="1"/>
  <c r="W32" i="2" s="1"/>
  <c r="W96" i="2" a="1"/>
  <c r="W96" i="2" s="1"/>
  <c r="W152" i="2" a="1"/>
  <c r="W152" i="2" s="1"/>
  <c r="W216" i="2" a="1"/>
  <c r="W216" i="2" s="1"/>
  <c r="W280" i="2" a="1"/>
  <c r="W280" i="2" s="1"/>
  <c r="W315" i="2" a="1"/>
  <c r="W315" i="2" s="1"/>
  <c r="W73" i="2" a="1"/>
  <c r="W73" i="2" s="1"/>
  <c r="W137" i="2" a="1"/>
  <c r="W137" i="2" s="1"/>
  <c r="W201" i="2" a="1"/>
  <c r="W201" i="2" s="1"/>
  <c r="W265" i="2" a="1"/>
  <c r="W265" i="2" s="1"/>
  <c r="W329" i="2" a="1"/>
  <c r="W329" i="2" s="1"/>
  <c r="W34" i="2" a="1"/>
  <c r="W34" i="2" s="1"/>
  <c r="W98" i="2" a="1"/>
  <c r="W98" i="2" s="1"/>
  <c r="W162" i="2" a="1"/>
  <c r="W162" i="2" s="1"/>
  <c r="W226" i="2" a="1"/>
  <c r="W226" i="2" s="1"/>
  <c r="W290" i="2" a="1"/>
  <c r="W290" i="2" s="1"/>
  <c r="W59" i="2" a="1"/>
  <c r="W59" i="2" s="1"/>
  <c r="W123" i="2" a="1"/>
  <c r="W123" i="2" s="1"/>
  <c r="W187" i="2" a="1"/>
  <c r="W187" i="2" s="1"/>
  <c r="W251" i="2" a="1"/>
  <c r="W251" i="2" s="1"/>
  <c r="W317" i="2" a="1"/>
  <c r="W317" i="2" s="1"/>
  <c r="U15" i="2"/>
  <c r="W15" i="2" s="1" a="1"/>
  <c r="W15" i="2" s="1"/>
  <c r="W28" i="2" a="1"/>
  <c r="W28" i="2" s="1"/>
  <c r="W100" i="2" a="1"/>
  <c r="W100" i="2" s="1"/>
  <c r="W276" i="2" a="1"/>
  <c r="W276" i="2" s="1"/>
  <c r="W124" i="2" a="1"/>
  <c r="W124" i="2" s="1"/>
  <c r="BE2033" i="2" a="1"/>
  <c r="BE2033" i="2" s="1"/>
  <c r="BE1978" i="2" a="1"/>
  <c r="BE1978" i="2" s="1"/>
  <c r="BE1875" i="2" a="1"/>
  <c r="BE1875" i="2" s="1"/>
  <c r="BE1481" i="2" a="1"/>
  <c r="BE1481" i="2" s="1"/>
  <c r="BE2014" i="2" a="1"/>
  <c r="BE2014" i="2" s="1"/>
  <c r="BE1954" i="2" a="1"/>
  <c r="BE1954" i="2" s="1"/>
  <c r="BE1729" i="2" a="1"/>
  <c r="BE1729" i="2" s="1"/>
  <c r="BE2050" i="2" a="1"/>
  <c r="BE2050" i="2" s="1"/>
  <c r="BE1986" i="2" a="1"/>
  <c r="BE1986" i="2" s="1"/>
  <c r="BE1927" i="2" a="1"/>
  <c r="BE1927" i="2" s="1"/>
  <c r="BE1722" i="2" a="1"/>
  <c r="BE1722" i="2" s="1"/>
  <c r="BE2045" i="2" a="1"/>
  <c r="BE2045" i="2" s="1"/>
  <c r="BE1981" i="2" a="1"/>
  <c r="BE1981" i="2" s="1"/>
  <c r="BE1870" i="2" a="1"/>
  <c r="BE1870" i="2" s="1"/>
  <c r="BE1328" i="2" a="1"/>
  <c r="BE1328" i="2" s="1"/>
  <c r="BE2012" i="2" a="1"/>
  <c r="BE2012" i="2" s="1"/>
  <c r="BE1947" i="2" a="1"/>
  <c r="BE1947" i="2" s="1"/>
  <c r="BE1884" i="2" a="1"/>
  <c r="BE1884" i="2" s="1"/>
  <c r="BE1632" i="2" a="1"/>
  <c r="BE1632" i="2" s="1"/>
  <c r="BE2030" i="2" a="1"/>
  <c r="BE2030" i="2" s="1"/>
  <c r="BE1966" i="2" a="1"/>
  <c r="BE1966" i="2" s="1"/>
  <c r="BE1766" i="2" a="1"/>
  <c r="BE1766" i="2" s="1"/>
  <c r="BE2057" i="2" a="1"/>
  <c r="BE2057" i="2" s="1"/>
  <c r="BE1993" i="2" a="1"/>
  <c r="BE1993" i="2" s="1"/>
  <c r="BE1935" i="2" a="1"/>
  <c r="BE1935" i="2" s="1"/>
  <c r="BE1760" i="2" a="1"/>
  <c r="BE1760" i="2" s="1"/>
  <c r="BE2061" i="2" a="1"/>
  <c r="BE2061" i="2" s="1"/>
  <c r="BE1997" i="2" a="1"/>
  <c r="BE1997" i="2" s="1"/>
  <c r="BE1916" i="2" a="1"/>
  <c r="BE1916" i="2" s="1"/>
  <c r="BE1596" i="2" a="1"/>
  <c r="BE1596" i="2" s="1"/>
  <c r="BE1881" i="2" a="1"/>
  <c r="BE1881" i="2" s="1"/>
  <c r="BE1812" i="2" a="1"/>
  <c r="BE1812" i="2" s="1"/>
  <c r="BE1737" i="2" a="1"/>
  <c r="BE1737" i="2" s="1"/>
  <c r="BE1613" i="2" a="1"/>
  <c r="BE1613" i="2" s="1"/>
  <c r="BE1457" i="2" a="1"/>
  <c r="BE1457" i="2" s="1"/>
  <c r="BE1300" i="2" a="1"/>
  <c r="BE1300" i="2" s="1"/>
  <c r="BE1917" i="2" a="1"/>
  <c r="BE1917" i="2" s="1"/>
  <c r="BE1830" i="2" a="1"/>
  <c r="BE1830" i="2" s="1"/>
  <c r="BE1742" i="2" a="1"/>
  <c r="BE1742" i="2" s="1"/>
  <c r="BE1659" i="2" a="1"/>
  <c r="BE1659" i="2" s="1"/>
  <c r="BE1498" i="2" a="1"/>
  <c r="BE1498" i="2" s="1"/>
  <c r="BE1345" i="2" a="1"/>
  <c r="BE1345" i="2" s="1"/>
  <c r="BE1135" i="2" a="1"/>
  <c r="BE1135" i="2" s="1"/>
  <c r="BE1524" i="2" a="1"/>
  <c r="BE1524" i="2" s="1"/>
  <c r="BE1329" i="2" a="1"/>
  <c r="BE1329" i="2" s="1"/>
  <c r="BE1924" i="2" a="1"/>
  <c r="BE1924" i="2" s="1"/>
  <c r="BE1828" i="2" a="1"/>
  <c r="BE1828" i="2" s="1"/>
  <c r="BE1728" i="2" a="1"/>
  <c r="BE1728" i="2" s="1"/>
  <c r="BE1548" i="2" a="1"/>
  <c r="BE1548" i="2" s="1"/>
  <c r="BE1338" i="2" a="1"/>
  <c r="BE1338" i="2" s="1"/>
  <c r="BE1887" i="2" a="1"/>
  <c r="BE1887" i="2" s="1"/>
  <c r="BE1770" i="2" a="1"/>
  <c r="BE1770" i="2" s="1"/>
  <c r="BE1664" i="2" a="1"/>
  <c r="BE1664" i="2" s="1"/>
  <c r="BE1505" i="2" a="1"/>
  <c r="BE1505" i="2" s="1"/>
  <c r="BE1260" i="2" a="1"/>
  <c r="BE1260" i="2" s="1"/>
  <c r="BE1873" i="2" a="1"/>
  <c r="BE1873" i="2" s="1"/>
  <c r="BE1726" i="2" a="1"/>
  <c r="BE1726" i="2" s="1"/>
  <c r="BE1546" i="2" a="1"/>
  <c r="BE1546" i="2" s="1"/>
  <c r="BE1244" i="2" a="1"/>
  <c r="BE1244" i="2" s="1"/>
  <c r="BE1845" i="2" a="1"/>
  <c r="BE1845" i="2" s="1"/>
  <c r="BE1725" i="2" a="1"/>
  <c r="BE1725" i="2" s="1"/>
  <c r="BE1545" i="2" a="1"/>
  <c r="BE1545" i="2" s="1"/>
  <c r="BE1321" i="2" a="1"/>
  <c r="BE1321" i="2" s="1"/>
  <c r="BE1623" i="2" a="1"/>
  <c r="BE1623" i="2" s="1"/>
  <c r="BE1480" i="2" a="1"/>
  <c r="BE1480" i="2" s="1"/>
  <c r="BE1350" i="2" a="1"/>
  <c r="BE1350" i="2" s="1"/>
  <c r="BE1230" i="2" a="1"/>
  <c r="BE1230" i="2" s="1"/>
  <c r="BE1092" i="2" a="1"/>
  <c r="BE1092" i="2" s="1"/>
  <c r="BE1472" i="2" a="1"/>
  <c r="BE1472" i="2" s="1"/>
  <c r="BE1349" i="2" a="1"/>
  <c r="BE1349" i="2" s="1"/>
  <c r="BE1223" i="2" a="1"/>
  <c r="BE1223" i="2" s="1"/>
  <c r="BE1049" i="2" a="1"/>
  <c r="BE1049" i="2" s="1"/>
  <c r="BE1550" i="2" a="1"/>
  <c r="BE1550" i="2" s="1"/>
  <c r="BE1371" i="2" a="1"/>
  <c r="BE1371" i="2" s="1"/>
  <c r="BE1228" i="2" a="1"/>
  <c r="BE1228" i="2" s="1"/>
  <c r="BE1048" i="2" a="1"/>
  <c r="BE1048" i="2" s="1"/>
  <c r="BE1527" i="2" a="1"/>
  <c r="BE1527" i="2" s="1"/>
  <c r="BE1399" i="2" a="1"/>
  <c r="BE1399" i="2" s="1"/>
  <c r="BE1241" i="2" a="1"/>
  <c r="BE1241" i="2" s="1"/>
  <c r="BE1042" i="2" a="1"/>
  <c r="BE1042" i="2" s="1"/>
  <c r="BE1095" i="2" a="1"/>
  <c r="BE1095" i="2" s="1"/>
  <c r="BE848" i="2" a="1"/>
  <c r="BE848" i="2" s="1"/>
  <c r="BE660" i="2" a="1"/>
  <c r="BE660" i="2" s="1"/>
  <c r="BE1006" i="2" a="1"/>
  <c r="BE1006" i="2" s="1"/>
  <c r="BE749" i="2" a="1"/>
  <c r="BE749" i="2" s="1"/>
  <c r="BE948" i="2" a="1"/>
  <c r="BE948" i="2" s="1"/>
  <c r="BE702" i="2" a="1"/>
  <c r="BE702" i="2" s="1"/>
  <c r="BE909" i="2" a="1"/>
  <c r="BE909" i="2" s="1"/>
  <c r="BE574" i="2" a="1"/>
  <c r="BE574" i="2" s="1"/>
  <c r="BE783" i="2" a="1"/>
  <c r="BE783" i="2" s="1"/>
  <c r="BE974" i="2" a="1"/>
  <c r="BE974" i="2" s="1"/>
  <c r="BE1014" i="2" a="1"/>
  <c r="BE1014" i="2" s="1"/>
  <c r="BE851" i="2" a="1"/>
  <c r="BE851" i="2" s="1"/>
  <c r="BE700" i="2" a="1"/>
  <c r="BE700" i="2" s="1"/>
  <c r="BE994" i="2" a="1"/>
  <c r="BE994" i="2" s="1"/>
  <c r="BE76" i="2" a="1"/>
  <c r="BE76" i="2" s="1"/>
  <c r="BE428" i="2" a="1"/>
  <c r="BE428" i="2" s="1"/>
  <c r="BE769" i="2" a="1"/>
  <c r="BE769" i="2" s="1"/>
  <c r="BE586" i="2" a="1"/>
  <c r="BE586" i="2" s="1"/>
  <c r="BE894" i="2" a="1"/>
  <c r="BE894" i="2" s="1"/>
  <c r="BE1140" i="2" a="1"/>
  <c r="BE1140" i="2" s="1"/>
  <c r="BE831" i="2" a="1"/>
  <c r="BE831" i="2" s="1"/>
  <c r="BE981" i="2" a="1"/>
  <c r="BE981" i="2" s="1"/>
  <c r="BE1077" i="2" a="1"/>
  <c r="BE1077" i="2" s="1"/>
  <c r="BE707" i="2" a="1"/>
  <c r="BE707" i="2" s="1"/>
  <c r="BE857" i="2" a="1"/>
  <c r="BE857" i="2" s="1"/>
  <c r="BE954" i="2" a="1"/>
  <c r="BE954" i="2" s="1"/>
  <c r="BE665" i="2" a="1"/>
  <c r="BE665" i="2" s="1"/>
  <c r="BE784" i="2" a="1"/>
  <c r="BE784" i="2" s="1"/>
  <c r="BE923" i="2" a="1"/>
  <c r="BE923" i="2" s="1"/>
  <c r="BE1053" i="2" a="1"/>
  <c r="BE1053" i="2" s="1"/>
  <c r="BE647" i="2" a="1"/>
  <c r="BE647" i="2" s="1"/>
  <c r="BE761" i="2" a="1"/>
  <c r="BE761" i="2" s="1"/>
  <c r="BE871" i="2" a="1"/>
  <c r="BE871" i="2" s="1"/>
  <c r="BE1005" i="2" a="1"/>
  <c r="BE1005" i="2" s="1"/>
  <c r="BE613" i="2" a="1"/>
  <c r="BE613" i="2" s="1"/>
  <c r="BE755" i="2" a="1"/>
  <c r="BE755" i="2" s="1"/>
  <c r="BE859" i="2" a="1"/>
  <c r="BE859" i="2" s="1"/>
  <c r="BE949" i="2" a="1"/>
  <c r="BE949" i="2" s="1"/>
  <c r="BE1062" i="2" a="1"/>
  <c r="BE1062" i="2" s="1"/>
  <c r="BE606" i="2" a="1"/>
  <c r="BE606" i="2" s="1"/>
  <c r="BE684" i="2" a="1"/>
  <c r="BE684" i="2" s="1"/>
  <c r="BE762" i="2" a="1"/>
  <c r="BE762" i="2" s="1"/>
  <c r="BE829" i="2" a="1"/>
  <c r="BE829" i="2" s="1"/>
  <c r="BE918" i="2" a="1"/>
  <c r="BE918" i="2" s="1"/>
  <c r="BE1093" i="2" a="1"/>
  <c r="BE1093" i="2" s="1"/>
  <c r="BE1133" i="2" a="1"/>
  <c r="BE1133" i="2" s="1"/>
  <c r="BE1078" i="2" a="1"/>
  <c r="BE1078" i="2" s="1"/>
  <c r="BE1079" i="2" a="1"/>
  <c r="BE1079" i="2" s="1"/>
  <c r="BE1136" i="2" a="1"/>
  <c r="BE1136" i="2" s="1"/>
  <c r="BE1208" i="2" a="1"/>
  <c r="BE1208" i="2" s="1"/>
  <c r="BE1285" i="2" a="1"/>
  <c r="BE1285" i="2" s="1"/>
  <c r="BE567" i="2" a="1"/>
  <c r="BE567" i="2" s="1"/>
  <c r="BE854" i="2" a="1"/>
  <c r="BE854" i="2" s="1"/>
  <c r="BE657" i="2" a="1"/>
  <c r="BE657" i="2" s="1"/>
  <c r="BE928" i="2" a="1"/>
  <c r="BE928" i="2" s="1"/>
  <c r="BE644" i="2" a="1"/>
  <c r="BE644" i="2" s="1"/>
  <c r="BE895" i="2" a="1"/>
  <c r="BE895" i="2" s="1"/>
  <c r="BE1002" i="2" a="1"/>
  <c r="BE1002" i="2" s="1"/>
  <c r="BE639" i="2" a="1"/>
  <c r="BE639" i="2" s="1"/>
  <c r="BE740" i="2" a="1"/>
  <c r="BE740" i="2" s="1"/>
  <c r="BE877" i="2" a="1"/>
  <c r="BE877" i="2" s="1"/>
  <c r="BE1023" i="2" a="1"/>
  <c r="BE1023" i="2" s="1"/>
  <c r="BE677" i="2" a="1"/>
  <c r="BE677" i="2" s="1"/>
  <c r="BE821" i="2" a="1"/>
  <c r="BE821" i="2" s="1"/>
  <c r="BE939" i="2" a="1"/>
  <c r="BE939" i="2" s="1"/>
  <c r="BE1066" i="2" a="1"/>
  <c r="BE1066" i="2" s="1"/>
  <c r="BE690" i="2" a="1"/>
  <c r="BE690" i="2" s="1"/>
  <c r="BE779" i="2" a="1"/>
  <c r="BE779" i="2" s="1"/>
  <c r="BE916" i="2" a="1"/>
  <c r="BE916" i="2" s="1"/>
  <c r="BE1018" i="2" a="1"/>
  <c r="BE1018" i="2" s="1"/>
  <c r="BE666" i="2" a="1"/>
  <c r="BE666" i="2" s="1"/>
  <c r="BE773" i="2" a="1"/>
  <c r="BE773" i="2" s="1"/>
  <c r="BE886" i="2" a="1"/>
  <c r="BE886" i="2" s="1"/>
  <c r="BE971" i="2" a="1"/>
  <c r="BE971" i="2" s="1"/>
  <c r="BE1081" i="2" a="1"/>
  <c r="BE1081" i="2" s="1"/>
  <c r="BE628" i="2" a="1"/>
  <c r="BE628" i="2" s="1"/>
  <c r="BE716" i="2" a="1"/>
  <c r="BE716" i="2" s="1"/>
  <c r="BE774" i="2" a="1"/>
  <c r="BE774" i="2" s="1"/>
  <c r="BE842" i="2" a="1"/>
  <c r="BE842" i="2" s="1"/>
  <c r="BE942" i="2" a="1"/>
  <c r="BE942" i="2" s="1"/>
  <c r="BE972" i="2" a="1"/>
  <c r="BE972" i="2" s="1"/>
  <c r="BE1152" i="2" a="1"/>
  <c r="BE1152" i="2" s="1"/>
  <c r="BE1113" i="2" a="1"/>
  <c r="BE1113" i="2" s="1"/>
  <c r="BE1043" i="2" a="1"/>
  <c r="BE1043" i="2" s="1"/>
  <c r="BE1155" i="2" a="1"/>
  <c r="BE1155" i="2" s="1"/>
  <c r="BE1234" i="2" a="1"/>
  <c r="BE1234" i="2" s="1"/>
  <c r="BE1301" i="2" a="1"/>
  <c r="BE1301" i="2" s="1"/>
  <c r="BE1377" i="2" a="1"/>
  <c r="BE1377" i="2" s="1"/>
  <c r="BE1439" i="2" a="1"/>
  <c r="BE1439" i="2" s="1"/>
  <c r="BE1513" i="2" a="1"/>
  <c r="BE1513" i="2" s="1"/>
  <c r="BE1584" i="2" a="1"/>
  <c r="BE1584" i="2" s="1"/>
  <c r="BE1658" i="2" a="1"/>
  <c r="BE1658" i="2" s="1"/>
  <c r="BE1127" i="2" a="1"/>
  <c r="BE1127" i="2" s="1"/>
  <c r="BE1201" i="2" a="1"/>
  <c r="BE1201" i="2" s="1"/>
  <c r="BE1278" i="2" a="1"/>
  <c r="BE1278" i="2" s="1"/>
  <c r="BE1348" i="2" a="1"/>
  <c r="BE1348" i="2" s="1"/>
  <c r="BE1420" i="2" a="1"/>
  <c r="BE1420" i="2" s="1"/>
  <c r="BE1508" i="2" a="1"/>
  <c r="BE1508" i="2" s="1"/>
  <c r="BE1585" i="2" a="1"/>
  <c r="BE1585" i="2" s="1"/>
  <c r="BE1651" i="2" a="1"/>
  <c r="BE1651" i="2" s="1"/>
  <c r="BE1118" i="2" a="1"/>
  <c r="BE1118" i="2" s="1"/>
  <c r="BE1194" i="2" a="1"/>
  <c r="BE1194" i="2" s="1"/>
  <c r="BE1256" i="2" a="1"/>
  <c r="BE1256" i="2" s="1"/>
  <c r="BE1319" i="2" a="1"/>
  <c r="BE1319" i="2" s="1"/>
  <c r="BE1379" i="2" a="1"/>
  <c r="BE1379" i="2" s="1"/>
  <c r="BE1441" i="2" a="1"/>
  <c r="BE1441" i="2" s="1"/>
  <c r="BE1494" i="2" a="1"/>
  <c r="BE1494" i="2" s="1"/>
  <c r="BE1012" i="2" a="1"/>
  <c r="BE1012" i="2" s="1"/>
  <c r="BE1141" i="2" a="1"/>
  <c r="BE1141" i="2" s="1"/>
  <c r="BE1203" i="2" a="1"/>
  <c r="BE1203" i="2" s="1"/>
  <c r="BE1312" i="2" a="1"/>
  <c r="BE1312" i="2" s="1"/>
  <c r="BE1380" i="2" a="1"/>
  <c r="BE1380" i="2" s="1"/>
  <c r="BE1442" i="2" a="1"/>
  <c r="BE1442" i="2" s="1"/>
  <c r="BE1502" i="2" a="1"/>
  <c r="BE1502" i="2" s="1"/>
  <c r="BE1572" i="2" a="1"/>
  <c r="BE1572" i="2" s="1"/>
  <c r="BE1638" i="2" a="1"/>
  <c r="BE1638" i="2" s="1"/>
  <c r="BE1183" i="2" a="1"/>
  <c r="BE1183" i="2" s="1"/>
  <c r="BE1366" i="2" a="1"/>
  <c r="BE1366" i="2" s="1"/>
  <c r="BE1474" i="2" a="1"/>
  <c r="BE1474" i="2" s="1"/>
  <c r="BE1580" i="2" a="1"/>
  <c r="BE1580" i="2" s="1"/>
  <c r="BE1682" i="2" a="1"/>
  <c r="BE1682" i="2" s="1"/>
  <c r="BE1738" i="2" a="1"/>
  <c r="BE1738" i="2" s="1"/>
  <c r="BE1793" i="2" a="1"/>
  <c r="BE1793" i="2" s="1"/>
  <c r="BE1854" i="2" a="1"/>
  <c r="BE1854" i="2" s="1"/>
  <c r="BE1145" i="2" a="1"/>
  <c r="BE1145" i="2" s="1"/>
  <c r="BE1274" i="2" a="1"/>
  <c r="BE1274" i="2" s="1"/>
  <c r="BE1423" i="2" a="1"/>
  <c r="BE1423" i="2" s="1"/>
  <c r="BE1568" i="2" a="1"/>
  <c r="BE1568" i="2" s="1"/>
  <c r="BE1663" i="2" a="1"/>
  <c r="BE1663" i="2" s="1"/>
  <c r="BE1745" i="2" a="1"/>
  <c r="BE1745" i="2" s="1"/>
  <c r="BE1818" i="2" a="1"/>
  <c r="BE1818" i="2" s="1"/>
  <c r="BE1882" i="2" a="1"/>
  <c r="BE1882" i="2" s="1"/>
  <c r="BE1946" i="2" a="1"/>
  <c r="BE1946" i="2" s="1"/>
  <c r="BE1245" i="2" a="1"/>
  <c r="BE1245" i="2" s="1"/>
  <c r="BE1368" i="2" a="1"/>
  <c r="BE1368" i="2" s="1"/>
  <c r="BE517" i="2" a="1"/>
  <c r="BE517" i="2" s="1"/>
  <c r="BE927" i="2" a="1"/>
  <c r="BE927" i="2" s="1"/>
  <c r="BE825" i="2" a="1"/>
  <c r="BE825" i="2" s="1"/>
  <c r="BE631" i="2" a="1"/>
  <c r="BE631" i="2" s="1"/>
  <c r="BE913" i="2" a="1"/>
  <c r="BE913" i="2" s="1"/>
  <c r="BE1064" i="2" a="1"/>
  <c r="BE1064" i="2" s="1"/>
  <c r="BE733" i="2" a="1"/>
  <c r="BE733" i="2" s="1"/>
  <c r="BE889" i="2" a="1"/>
  <c r="BE889" i="2" s="1"/>
  <c r="BE602" i="2" a="1"/>
  <c r="BE602" i="2" s="1"/>
  <c r="BE814" i="2" a="1"/>
  <c r="BE814" i="2" s="1"/>
  <c r="BE982" i="2" a="1"/>
  <c r="BE982" i="2" s="1"/>
  <c r="BE634" i="2" a="1"/>
  <c r="BE634" i="2" s="1"/>
  <c r="BE772" i="2" a="1"/>
  <c r="BE772" i="2" s="1"/>
  <c r="BE940" i="2" a="1"/>
  <c r="BE940" i="2" s="1"/>
  <c r="BE580" i="2" a="1"/>
  <c r="BE580" i="2" s="1"/>
  <c r="BE767" i="2" a="1"/>
  <c r="BE767" i="2" s="1"/>
  <c r="BE904" i="2" a="1"/>
  <c r="BE904" i="2" s="1"/>
  <c r="BE1026" i="2" a="1"/>
  <c r="BE1026" i="2" s="1"/>
  <c r="BE614" i="2" a="1"/>
  <c r="BE614" i="2" s="1"/>
  <c r="BE730" i="2" a="1"/>
  <c r="BE730" i="2" s="1"/>
  <c r="BE804" i="2" a="1"/>
  <c r="BE804" i="2" s="1"/>
  <c r="BE926" i="2" a="1"/>
  <c r="BE926" i="2" s="1"/>
  <c r="BE1075" i="2" a="1"/>
  <c r="BE1075" i="2" s="1"/>
  <c r="BE978" i="2" a="1"/>
  <c r="BE978" i="2" s="1"/>
  <c r="BE992" i="2" a="1"/>
  <c r="BE992" i="2" s="1"/>
  <c r="BE1170" i="2" a="1"/>
  <c r="BE1170" i="2" s="1"/>
  <c r="BE1269" i="2" a="1"/>
  <c r="BE1269" i="2" s="1"/>
  <c r="BE1355" i="2" a="1"/>
  <c r="BE1355" i="2" s="1"/>
  <c r="BE1433" i="2" a="1"/>
  <c r="BE1433" i="2" s="1"/>
  <c r="BE1521" i="2" a="1"/>
  <c r="BE1521" i="2" s="1"/>
  <c r="BE1598" i="2" a="1"/>
  <c r="BE1598" i="2" s="1"/>
  <c r="BE1082" i="2" a="1"/>
  <c r="BE1082" i="2" s="1"/>
  <c r="BE1171" i="2" a="1"/>
  <c r="BE1171" i="2" s="1"/>
  <c r="BE1248" i="2" a="1"/>
  <c r="BE1248" i="2" s="1"/>
  <c r="BE1325" i="2" a="1"/>
  <c r="BE1325" i="2" s="1"/>
  <c r="BE1414" i="2" a="1"/>
  <c r="BE1414" i="2" s="1"/>
  <c r="BE1514" i="2" a="1"/>
  <c r="BE1514" i="2" s="1"/>
  <c r="BE1599" i="2" a="1"/>
  <c r="BE1599" i="2" s="1"/>
  <c r="BE1681" i="2" a="1"/>
  <c r="BE1681" i="2" s="1"/>
  <c r="BE1157" i="2" a="1"/>
  <c r="BE1157" i="2" s="1"/>
  <c r="BE1236" i="2" a="1"/>
  <c r="BE1236" i="2" s="1"/>
  <c r="BE1303" i="2" a="1"/>
  <c r="BE1303" i="2" s="1"/>
  <c r="BE1372" i="2" a="1"/>
  <c r="BE1372" i="2" s="1"/>
  <c r="BE1447" i="2" a="1"/>
  <c r="BE1447" i="2" s="1"/>
  <c r="BE1509" i="2" a="1"/>
  <c r="BE1509" i="2" s="1"/>
  <c r="BE1173" i="2" a="1"/>
  <c r="BE1173" i="2" s="1"/>
  <c r="BE1237" i="2" a="1"/>
  <c r="BE1237" i="2" s="1"/>
  <c r="BE1296" i="2" a="1"/>
  <c r="BE1296" i="2" s="1"/>
  <c r="BE1373" i="2" a="1"/>
  <c r="BE1373" i="2" s="1"/>
  <c r="BE1448" i="2" a="1"/>
  <c r="BE1448" i="2" s="1"/>
  <c r="BE1516" i="2" a="1"/>
  <c r="BE1516" i="2" s="1"/>
  <c r="BE1601" i="2" a="1"/>
  <c r="BE1601" i="2" s="1"/>
  <c r="BE1675" i="2" a="1"/>
  <c r="BE1675" i="2" s="1"/>
  <c r="BE1305" i="2" a="1"/>
  <c r="BE1305" i="2" s="1"/>
  <c r="BE1449" i="2" a="1"/>
  <c r="BE1449" i="2" s="1"/>
  <c r="BE1567" i="2" a="1"/>
  <c r="BE1567" i="2" s="1"/>
  <c r="BE1690" i="2" a="1"/>
  <c r="BE1690" i="2" s="1"/>
  <c r="BE1750" i="2" a="1"/>
  <c r="BE1750" i="2" s="1"/>
  <c r="BE1813" i="2" a="1"/>
  <c r="BE1813" i="2" s="1"/>
  <c r="BE1886" i="2" a="1"/>
  <c r="BE1886" i="2" s="1"/>
  <c r="BE1231" i="2" a="1"/>
  <c r="BE1231" i="2" s="1"/>
  <c r="BE1396" i="2" a="1"/>
  <c r="BE1396" i="2" s="1"/>
  <c r="BE1559" i="2" a="1"/>
  <c r="BE1559" i="2" s="1"/>
  <c r="BE1672" i="2" a="1"/>
  <c r="BE1672" i="2" s="1"/>
  <c r="BE1763" i="2" a="1"/>
  <c r="BE1763" i="2" s="1"/>
  <c r="BE1841" i="2" a="1"/>
  <c r="BE1841" i="2" s="1"/>
  <c r="BE1914" i="2" a="1"/>
  <c r="BE1914" i="2" s="1"/>
  <c r="BE1206" i="2" a="1"/>
  <c r="BE1206" i="2" s="1"/>
  <c r="BE1337" i="2" a="1"/>
  <c r="BE1337" i="2" s="1"/>
  <c r="BE1490" i="2" a="1"/>
  <c r="BE1490" i="2" s="1"/>
  <c r="BE1595" i="2" a="1"/>
  <c r="BE1595" i="2" s="1"/>
  <c r="BE1685" i="2" a="1"/>
  <c r="BE1685" i="2" s="1"/>
  <c r="BE1739" i="2" a="1"/>
  <c r="BE1739" i="2" s="1"/>
  <c r="BE1795" i="2" a="1"/>
  <c r="BE1795" i="2" s="1"/>
  <c r="BE1855" i="2" a="1"/>
  <c r="BE1855" i="2" s="1"/>
  <c r="BE1191" i="2" a="1"/>
  <c r="BE1191" i="2" s="1"/>
  <c r="BE1323" i="2" a="1"/>
  <c r="BE1323" i="2" s="1"/>
  <c r="BE1438" i="2" a="1"/>
  <c r="BE1438" i="2" s="1"/>
  <c r="BE1561" i="2" a="1"/>
  <c r="BE1561" i="2" s="1"/>
  <c r="BE1676" i="2" a="1"/>
  <c r="BE1676" i="2" s="1"/>
  <c r="BE1747" i="2" a="1"/>
  <c r="BE1747" i="2" s="1"/>
  <c r="BE1810" i="2" a="1"/>
  <c r="BE1810" i="2" s="1"/>
  <c r="BE1874" i="2" a="1"/>
  <c r="BE1874" i="2" s="1"/>
  <c r="BE1159" i="2" a="1"/>
  <c r="BE1159" i="2" s="1"/>
  <c r="BE656" i="2" a="1"/>
  <c r="BE656" i="2" s="1"/>
  <c r="BE979" i="2" a="1"/>
  <c r="BE979" i="2" s="1"/>
  <c r="BE920" i="2" a="1"/>
  <c r="BE920" i="2" s="1"/>
  <c r="BE726" i="2" a="1"/>
  <c r="BE726" i="2" s="1"/>
  <c r="BE929" i="2" a="1"/>
  <c r="BE929" i="2" s="1"/>
  <c r="BE632" i="2" a="1"/>
  <c r="BE632" i="2" s="1"/>
  <c r="BE788" i="2" a="1"/>
  <c r="BE788" i="2" s="1"/>
  <c r="BE938" i="2" a="1"/>
  <c r="BE938" i="2" s="1"/>
  <c r="BE671" i="2" a="1"/>
  <c r="BE671" i="2" s="1"/>
  <c r="BE846" i="2" a="1"/>
  <c r="BE846" i="2" s="1"/>
  <c r="BE996" i="2" a="1"/>
  <c r="BE996" i="2" s="1"/>
  <c r="BE653" i="2" a="1"/>
  <c r="BE653" i="2" s="1"/>
  <c r="BE822" i="2" a="1"/>
  <c r="BE822" i="2" s="1"/>
  <c r="BE983" i="2" a="1"/>
  <c r="BE983" i="2" s="1"/>
  <c r="BE654" i="2" a="1"/>
  <c r="BE654" i="2" s="1"/>
  <c r="BE816" i="2" a="1"/>
  <c r="BE816" i="2" s="1"/>
  <c r="BE925" i="2" a="1"/>
  <c r="BE925" i="2" s="1"/>
  <c r="BE1068" i="2" a="1"/>
  <c r="BE1068" i="2" s="1"/>
  <c r="BE649" i="2" a="1"/>
  <c r="BE649" i="2" s="1"/>
  <c r="BE835" i="2" a="1"/>
  <c r="BE835" i="2" s="1"/>
  <c r="BE958" i="2" a="1"/>
  <c r="BE958" i="2" s="1"/>
  <c r="BE1112" i="2" a="1"/>
  <c r="BE1112" i="2" s="1"/>
  <c r="BE1086" i="2" a="1"/>
  <c r="BE1086" i="2" s="1"/>
  <c r="BE1080" i="2" a="1"/>
  <c r="BE1080" i="2" s="1"/>
  <c r="BE1192" i="2" a="1"/>
  <c r="BE1192" i="2" s="1"/>
  <c r="BE1293" i="2" a="1"/>
  <c r="BE1293" i="2" s="1"/>
  <c r="BE1384" i="2" a="1"/>
  <c r="BE1384" i="2" s="1"/>
  <c r="BE1458" i="2" a="1"/>
  <c r="BE1458" i="2" s="1"/>
  <c r="BE1534" i="2" a="1"/>
  <c r="BE1534" i="2" s="1"/>
  <c r="BE1628" i="2" a="1"/>
  <c r="BE1628" i="2" s="1"/>
  <c r="BE1100" i="2" a="1"/>
  <c r="BE1100" i="2" s="1"/>
  <c r="BE1185" i="2" a="1"/>
  <c r="BE1185" i="2" s="1"/>
  <c r="BE1262" i="2" a="1"/>
  <c r="BE1262" i="2" s="1"/>
  <c r="BE1356" i="2" a="1"/>
  <c r="BE1356" i="2" s="1"/>
  <c r="BE1440" i="2" a="1"/>
  <c r="BE1440" i="2" s="1"/>
  <c r="BE1535" i="2" a="1"/>
  <c r="BE1535" i="2" s="1"/>
  <c r="BE1622" i="2" a="1"/>
  <c r="BE1622" i="2" s="1"/>
  <c r="BE1070" i="2" a="1"/>
  <c r="BE1070" i="2" s="1"/>
  <c r="BE1172" i="2" a="1"/>
  <c r="BE1172" i="2" s="1"/>
  <c r="BE1249" i="2" a="1"/>
  <c r="BE1249" i="2" s="1"/>
  <c r="BE1326" i="2" a="1"/>
  <c r="BE1326" i="2" s="1"/>
  <c r="BE1393" i="2" a="1"/>
  <c r="BE1393" i="2" s="1"/>
  <c r="BE1459" i="2" a="1"/>
  <c r="BE1459" i="2" s="1"/>
  <c r="BE1522" i="2" a="1"/>
  <c r="BE1522" i="2" s="1"/>
  <c r="BE1111" i="2" a="1"/>
  <c r="BE1111" i="2" s="1"/>
  <c r="BE1187" i="2" a="1"/>
  <c r="BE1187" i="2" s="1"/>
  <c r="BE1250" i="2" a="1"/>
  <c r="BE1250" i="2" s="1"/>
  <c r="BE1320" i="2" a="1"/>
  <c r="BE1320" i="2" s="1"/>
  <c r="BE1394" i="2" a="1"/>
  <c r="BE1394" i="2" s="1"/>
  <c r="BE1460" i="2" a="1"/>
  <c r="BE1460" i="2" s="1"/>
  <c r="BE1537" i="2" a="1"/>
  <c r="BE1537" i="2" s="1"/>
  <c r="BE1616" i="2" a="1"/>
  <c r="BE1616" i="2" s="1"/>
  <c r="BE1106" i="2" a="1"/>
  <c r="BE1106" i="2" s="1"/>
  <c r="BE1351" i="2" a="1"/>
  <c r="BE1351" i="2" s="1"/>
  <c r="BE1489" i="2" a="1"/>
  <c r="BE1489" i="2" s="1"/>
  <c r="BE1603" i="2" a="1"/>
  <c r="BE1603" i="2" s="1"/>
  <c r="BE1704" i="2" a="1"/>
  <c r="BE1704" i="2" s="1"/>
  <c r="BE1762" i="2" a="1"/>
  <c r="BE1762" i="2" s="1"/>
  <c r="BE1831" i="2" a="1"/>
  <c r="BE1831" i="2" s="1"/>
  <c r="BE1904" i="2" a="1"/>
  <c r="BE1904" i="2" s="1"/>
  <c r="BE1259" i="2" a="1"/>
  <c r="BE1259" i="2" s="1"/>
  <c r="BE1462" i="2" a="1"/>
  <c r="BE1462" i="2" s="1"/>
  <c r="BE1593" i="2" a="1"/>
  <c r="BE1593" i="2" s="1"/>
  <c r="BE1691" i="2" a="1"/>
  <c r="BE1691" i="2" s="1"/>
  <c r="BE1782" i="2" a="1"/>
  <c r="BE1782" i="2" s="1"/>
  <c r="BE1859" i="2" a="1"/>
  <c r="BE1859" i="2" s="1"/>
  <c r="BE1932" i="2" a="1"/>
  <c r="BE1932" i="2" s="1"/>
  <c r="BE1232" i="2" a="1"/>
  <c r="BE1232" i="2" s="1"/>
  <c r="BE1382" i="2" a="1"/>
  <c r="BE1382" i="2" s="1"/>
  <c r="BE1519" i="2" a="1"/>
  <c r="BE1519" i="2" s="1"/>
  <c r="BE1618" i="2" a="1"/>
  <c r="BE1618" i="2" s="1"/>
  <c r="BE1699" i="2" a="1"/>
  <c r="BE1699" i="2" s="1"/>
  <c r="BE1752" i="2" a="1"/>
  <c r="BE1752" i="2" s="1"/>
  <c r="BE1805" i="2" a="1"/>
  <c r="BE1805" i="2" s="1"/>
  <c r="BE1869" i="2" a="1"/>
  <c r="BE1869" i="2" s="1"/>
  <c r="BE1221" i="2" a="1"/>
  <c r="BE1221" i="2" s="1"/>
  <c r="BE1354" i="2" a="1"/>
  <c r="BE1354" i="2" s="1"/>
  <c r="BE1463" i="2" a="1"/>
  <c r="BE1463" i="2" s="1"/>
  <c r="BE1583" i="2" a="1"/>
  <c r="BE1583" i="2" s="1"/>
  <c r="BE1700" i="2" a="1"/>
  <c r="BE1700" i="2" s="1"/>
  <c r="BE623" i="2" a="1"/>
  <c r="BE623" i="2" s="1"/>
  <c r="BE598" i="2" a="1"/>
  <c r="BE598" i="2" s="1"/>
  <c r="BE1097" i="2" a="1"/>
  <c r="BE1097" i="2" s="1"/>
  <c r="BE921" i="2" a="1"/>
  <c r="BE921" i="2" s="1"/>
  <c r="BE651" i="2" a="1"/>
  <c r="BE651" i="2" s="1"/>
  <c r="BE869" i="2" a="1"/>
  <c r="BE869" i="2" s="1"/>
  <c r="BE652" i="2" a="1"/>
  <c r="BE652" i="2" s="1"/>
  <c r="BE902" i="2" a="1"/>
  <c r="BE902" i="2" s="1"/>
  <c r="BE578" i="2" a="1"/>
  <c r="BE578" i="2" s="1"/>
  <c r="BE790" i="2" a="1"/>
  <c r="BE790" i="2" s="1"/>
  <c r="BE1010" i="2" a="1"/>
  <c r="BE1010" i="2" s="1"/>
  <c r="BE736" i="2" a="1"/>
  <c r="BE736" i="2" s="1"/>
  <c r="BE910" i="2" a="1"/>
  <c r="BE910" i="2" s="1"/>
  <c r="BE1108" i="2" a="1"/>
  <c r="BE1108" i="2" s="1"/>
  <c r="BE710" i="2" a="1"/>
  <c r="BE710" i="2" s="1"/>
  <c r="BE817" i="2" a="1"/>
  <c r="BE817" i="2" s="1"/>
  <c r="BE1057" i="2" a="1"/>
  <c r="BE1057" i="2" s="1"/>
  <c r="BE1181" i="2" a="1"/>
  <c r="BE1181" i="2" s="1"/>
  <c r="BE1065" i="2" a="1"/>
  <c r="BE1065" i="2" s="1"/>
  <c r="BE1215" i="2" a="1"/>
  <c r="BE1215" i="2" s="1"/>
  <c r="BE1339" i="2" a="1"/>
  <c r="BE1339" i="2" s="1"/>
  <c r="BE1452" i="2" a="1"/>
  <c r="BE1452" i="2" s="1"/>
  <c r="BE1563" i="2" a="1"/>
  <c r="BE1563" i="2" s="1"/>
  <c r="BE999" i="2" a="1"/>
  <c r="BE999" i="2" s="1"/>
  <c r="BE1178" i="2" a="1"/>
  <c r="BE1178" i="2" s="1"/>
  <c r="BE1294" i="2" a="1"/>
  <c r="BE1294" i="2" s="1"/>
  <c r="BE1385" i="2" a="1"/>
  <c r="BE1385" i="2" s="1"/>
  <c r="BE1528" i="2" a="1"/>
  <c r="BE1528" i="2" s="1"/>
  <c r="BE1636" i="2" a="1"/>
  <c r="BE1636" i="2" s="1"/>
  <c r="BE1139" i="2" a="1"/>
  <c r="BE1139" i="2" s="1"/>
  <c r="BE1242" i="2" a="1"/>
  <c r="BE1242" i="2" s="1"/>
  <c r="BE1341" i="2" a="1"/>
  <c r="BE1341" i="2" s="1"/>
  <c r="BE1428" i="2" a="1"/>
  <c r="BE1428" i="2" s="1"/>
  <c r="BE1515" i="2" a="1"/>
  <c r="BE1515" i="2" s="1"/>
  <c r="BE1130" i="2" a="1"/>
  <c r="BE1130" i="2" s="1"/>
  <c r="BE1224" i="2" a="1"/>
  <c r="BE1224" i="2" s="1"/>
  <c r="BE1304" i="2" a="1"/>
  <c r="BE1304" i="2" s="1"/>
  <c r="BE1409" i="2" a="1"/>
  <c r="BE1409" i="2" s="1"/>
  <c r="BE1495" i="2" a="1"/>
  <c r="BE1495" i="2" s="1"/>
  <c r="BE1609" i="2" a="1"/>
  <c r="BE1609" i="2" s="1"/>
  <c r="BE1204" i="2" a="1"/>
  <c r="BE1204" i="2" s="1"/>
  <c r="BE1422" i="2" a="1"/>
  <c r="BE1422" i="2" s="1"/>
  <c r="BE1590" i="2" a="1"/>
  <c r="BE1590" i="2" s="1"/>
  <c r="BE1719" i="2" a="1"/>
  <c r="BE1719" i="2" s="1"/>
  <c r="BE1799" i="2" a="1"/>
  <c r="BE1799" i="2" s="1"/>
  <c r="BE1895" i="2" a="1"/>
  <c r="BE1895" i="2" s="1"/>
  <c r="BE1306" i="2" a="1"/>
  <c r="BE1306" i="2" s="1"/>
  <c r="BE1532" i="2" a="1"/>
  <c r="BE1532" i="2" s="1"/>
  <c r="BE1684" i="2" a="1"/>
  <c r="BE1684" i="2" s="1"/>
  <c r="BE1804" i="2" a="1"/>
  <c r="BE1804" i="2" s="1"/>
  <c r="BE1900" i="2" a="1"/>
  <c r="BE1900" i="2" s="1"/>
  <c r="BE1220" i="2" a="1"/>
  <c r="BE1220" i="2" s="1"/>
  <c r="BE1424" i="2" a="1"/>
  <c r="BE1424" i="2" s="1"/>
  <c r="BE1571" i="2" a="1"/>
  <c r="BE1571" i="2" s="1"/>
  <c r="BE1692" i="2" a="1"/>
  <c r="BE1692" i="2" s="1"/>
  <c r="BE1764" i="2" a="1"/>
  <c r="BE1764" i="2" s="1"/>
  <c r="BE1837" i="2" a="1"/>
  <c r="BE1837" i="2" s="1"/>
  <c r="BE1207" i="2" a="1"/>
  <c r="BE1207" i="2" s="1"/>
  <c r="BE1383" i="2" a="1"/>
  <c r="BE1383" i="2" s="1"/>
  <c r="BE1520" i="2" a="1"/>
  <c r="BE1520" i="2" s="1"/>
  <c r="BE1693" i="2" a="1"/>
  <c r="BE1693" i="2" s="1"/>
  <c r="BE1771" i="2" a="1"/>
  <c r="BE1771" i="2" s="1"/>
  <c r="BE1842" i="2" a="1"/>
  <c r="BE1842" i="2" s="1"/>
  <c r="BE1915" i="2" a="1"/>
  <c r="BE1915" i="2" s="1"/>
  <c r="BE1266" i="2" a="1"/>
  <c r="BE1266" i="2" s="1"/>
  <c r="BE1403" i="2" a="1"/>
  <c r="BE1403" i="2" s="1"/>
  <c r="BE1554" i="2" a="1"/>
  <c r="BE1554" i="2" s="1"/>
  <c r="BE1657" i="2" a="1"/>
  <c r="BE1657" i="2" s="1"/>
  <c r="BE1283" i="2" a="1"/>
  <c r="BE1283" i="2" s="1"/>
  <c r="BE1404" i="2" a="1"/>
  <c r="BE1404" i="2" s="1"/>
  <c r="BE1540" i="2" a="1"/>
  <c r="BE1540" i="2" s="1"/>
  <c r="BE1648" i="2" a="1"/>
  <c r="BE1648" i="2" s="1"/>
  <c r="BE1718" i="2" a="1"/>
  <c r="BE1718" i="2" s="1"/>
  <c r="BE1780" i="2" a="1"/>
  <c r="BE1780" i="2" s="1"/>
  <c r="BE1848" i="2" a="1"/>
  <c r="BE1848" i="2" s="1"/>
  <c r="BE1912" i="2" a="1"/>
  <c r="BE1912" i="2" s="1"/>
  <c r="BE1240" i="2" a="1"/>
  <c r="BE1240" i="2" s="1"/>
  <c r="BE1362" i="2" a="1"/>
  <c r="BE1362" i="2" s="1"/>
  <c r="BE1484" i="2" a="1"/>
  <c r="BE1484" i="2" s="1"/>
  <c r="BE1602" i="2" a="1"/>
  <c r="BE1602" i="2" s="1"/>
  <c r="BE1689" i="2" a="1"/>
  <c r="BE1689" i="2" s="1"/>
  <c r="BE731" i="2" a="1"/>
  <c r="BE731" i="2" s="1"/>
  <c r="BE693" i="2" a="1"/>
  <c r="BE693" i="2" s="1"/>
  <c r="BE669" i="2" a="1"/>
  <c r="BE669" i="2" s="1"/>
  <c r="BE987" i="2" a="1"/>
  <c r="BE987" i="2" s="1"/>
  <c r="BE695" i="2" a="1"/>
  <c r="BE695" i="2" s="1"/>
  <c r="BE930" i="2" a="1"/>
  <c r="BE930" i="2" s="1"/>
  <c r="BE741" i="2" a="1"/>
  <c r="BE741" i="2" s="1"/>
  <c r="BE931" i="2" a="1"/>
  <c r="BE931" i="2" s="1"/>
  <c r="BE641" i="2" a="1"/>
  <c r="BE641" i="2" s="1"/>
  <c r="BE841" i="2" a="1"/>
  <c r="BE841" i="2" s="1"/>
  <c r="BE1067" i="2" a="1"/>
  <c r="BE1067" i="2" s="1"/>
  <c r="BE791" i="2" a="1"/>
  <c r="BE791" i="2" s="1"/>
  <c r="BE965" i="2" a="1"/>
  <c r="BE965" i="2" s="1"/>
  <c r="BE1137" i="2" a="1"/>
  <c r="BE1137" i="2" s="1"/>
  <c r="BE737" i="2" a="1"/>
  <c r="BE737" i="2" s="1"/>
  <c r="BE873" i="2" a="1"/>
  <c r="BE873" i="2" s="1"/>
  <c r="BE1103" i="2" a="1"/>
  <c r="BE1103" i="2" s="1"/>
  <c r="BE1034" i="2" a="1"/>
  <c r="BE1034" i="2" s="1"/>
  <c r="BE1099" i="2" a="1"/>
  <c r="BE1099" i="2" s="1"/>
  <c r="BE1254" i="2" a="1"/>
  <c r="BE1254" i="2" s="1"/>
  <c r="BE1363" i="2" a="1"/>
  <c r="BE1363" i="2" s="1"/>
  <c r="BE1470" i="2" a="1"/>
  <c r="BE1470" i="2" s="1"/>
  <c r="BE1577" i="2" a="1"/>
  <c r="BE1577" i="2" s="1"/>
  <c r="BE1090" i="2" a="1"/>
  <c r="BE1090" i="2" s="1"/>
  <c r="BE1216" i="2" a="1"/>
  <c r="BE1216" i="2" s="1"/>
  <c r="BE1310" i="2" a="1"/>
  <c r="BE1310" i="2" s="1"/>
  <c r="BE1427" i="2" a="1"/>
  <c r="BE1427" i="2" s="1"/>
  <c r="BE1556" i="2" a="1"/>
  <c r="BE1556" i="2" s="1"/>
  <c r="BE1666" i="2" a="1"/>
  <c r="BE1666" i="2" s="1"/>
  <c r="BE1165" i="2" a="1"/>
  <c r="BE1165" i="2" s="1"/>
  <c r="BE1271" i="2" a="1"/>
  <c r="BE1271" i="2" s="1"/>
  <c r="BE1357" i="2" a="1"/>
  <c r="BE1357" i="2" s="1"/>
  <c r="BE1453" i="2" a="1"/>
  <c r="BE1453" i="2" s="1"/>
  <c r="BE1536" i="2" a="1"/>
  <c r="BE1536" i="2" s="1"/>
  <c r="BE1158" i="2" a="1"/>
  <c r="BE1158" i="2" s="1"/>
  <c r="BE1243" i="2" a="1"/>
  <c r="BE1243" i="2" s="1"/>
  <c r="BE1335" i="2" a="1"/>
  <c r="BE1335" i="2" s="1"/>
  <c r="BE1429" i="2" a="1"/>
  <c r="BE1429" i="2" s="1"/>
  <c r="BE1530" i="2" a="1"/>
  <c r="BE1530" i="2" s="1"/>
  <c r="BE1631" i="2" a="1"/>
  <c r="BE1631" i="2" s="1"/>
  <c r="BE1273" i="2" a="1"/>
  <c r="BE1273" i="2" s="1"/>
  <c r="BE1461" i="2" a="1"/>
  <c r="BE1461" i="2" s="1"/>
  <c r="BE1626" i="2" a="1"/>
  <c r="BE1626" i="2" s="1"/>
  <c r="BE1731" i="2" a="1"/>
  <c r="BE1731" i="2" s="1"/>
  <c r="BE1822" i="2" a="1"/>
  <c r="BE1822" i="2" s="1"/>
  <c r="BE1168" i="2" a="1"/>
  <c r="BE1168" i="2" s="1"/>
  <c r="BE1352" i="2" a="1"/>
  <c r="BE1352" i="2" s="1"/>
  <c r="BE1581" i="2" a="1"/>
  <c r="BE1581" i="2" s="1"/>
  <c r="BE1705" i="2" a="1"/>
  <c r="BE1705" i="2" s="1"/>
  <c r="BE1827" i="2" a="1"/>
  <c r="BE1827" i="2" s="1"/>
  <c r="BE1923" i="2" a="1"/>
  <c r="BE1923" i="2" s="1"/>
  <c r="BE1275" i="2" a="1"/>
  <c r="BE1275" i="2" s="1"/>
  <c r="BE1450" i="2" a="1"/>
  <c r="BE1450" i="2" s="1"/>
  <c r="BE1605" i="2" a="1"/>
  <c r="BE1605" i="2" s="1"/>
  <c r="BE1714" i="2" a="1"/>
  <c r="BE1714" i="2" s="1"/>
  <c r="BE1778" i="2" a="1"/>
  <c r="BE1778" i="2" s="1"/>
  <c r="BE1864" i="2" a="1"/>
  <c r="BE1864" i="2" s="1"/>
  <c r="BE1246" i="2" a="1"/>
  <c r="BE1246" i="2" s="1"/>
  <c r="BE1412" i="2" a="1"/>
  <c r="BE1412" i="2" s="1"/>
  <c r="BE1573" i="2" a="1"/>
  <c r="BE1573" i="2" s="1"/>
  <c r="BE1715" i="2" a="1"/>
  <c r="BE1715" i="2" s="1"/>
  <c r="BE1789" i="2" a="1"/>
  <c r="BE1789" i="2" s="1"/>
  <c r="BE1860" i="2" a="1"/>
  <c r="BE1860" i="2" s="1"/>
  <c r="BE1131" i="2" a="1"/>
  <c r="BE1131" i="2" s="1"/>
  <c r="BE1298" i="2" a="1"/>
  <c r="BE1298" i="2" s="1"/>
  <c r="BE1430" i="2" a="1"/>
  <c r="BE1430" i="2" s="1"/>
  <c r="BE1575" i="2" a="1"/>
  <c r="BE1575" i="2" s="1"/>
  <c r="BE1161" i="2" a="1"/>
  <c r="BE1161" i="2" s="1"/>
  <c r="BE1315" i="2" a="1"/>
  <c r="BE1315" i="2" s="1"/>
  <c r="BE1444" i="2" a="1"/>
  <c r="BE1444" i="2" s="1"/>
  <c r="BE1576" i="2" a="1"/>
  <c r="BE1576" i="2" s="1"/>
  <c r="BE1669" i="2" a="1"/>
  <c r="BE1669" i="2" s="1"/>
  <c r="BE1730" i="2" a="1"/>
  <c r="BE1730" i="2" s="1"/>
  <c r="BE1798" i="2" a="1"/>
  <c r="BE1798" i="2" s="1"/>
  <c r="BE1862" i="2" a="1"/>
  <c r="BE1862" i="2" s="1"/>
  <c r="BE1142" i="2" a="1"/>
  <c r="BE1142" i="2" s="1"/>
  <c r="BE1268" i="2" a="1"/>
  <c r="BE1268" i="2" s="1"/>
  <c r="BE1405" i="2" a="1"/>
  <c r="BE1405" i="2" s="1"/>
  <c r="BE1512" i="2" a="1"/>
  <c r="BE1512" i="2" s="1"/>
  <c r="BE1625" i="2" a="1"/>
  <c r="BE1625" i="2" s="1"/>
  <c r="BE1711" i="2" a="1"/>
  <c r="BE1711" i="2" s="1"/>
  <c r="BE1786" i="2" a="1"/>
  <c r="BE1786" i="2" s="1"/>
  <c r="BE1849" i="2" a="1"/>
  <c r="BE1849" i="2" s="1"/>
  <c r="BE1913" i="2" a="1"/>
  <c r="BE1913" i="2" s="1"/>
  <c r="BE1734" i="2" a="1"/>
  <c r="BE1734" i="2" s="1"/>
  <c r="BE696" i="2" a="1"/>
  <c r="BE696" i="2" s="1"/>
  <c r="BE1038" i="2" a="1"/>
  <c r="BE1038" i="2" s="1"/>
  <c r="BE907" i="2" a="1"/>
  <c r="BE907" i="2" s="1"/>
  <c r="BE757" i="2" a="1"/>
  <c r="BE757" i="2" s="1"/>
  <c r="W69" i="2" a="1"/>
  <c r="W69" i="2" s="1"/>
  <c r="W133" i="2" a="1"/>
  <c r="W133" i="2" s="1"/>
  <c r="W197" i="2" a="1"/>
  <c r="W197" i="2" s="1"/>
  <c r="W30" i="2" a="1"/>
  <c r="W30" i="2" s="1"/>
  <c r="W94" i="2" a="1"/>
  <c r="W94" i="2" s="1"/>
  <c r="W158" i="2" a="1"/>
  <c r="W158" i="2" s="1"/>
  <c r="W222" i="2" a="1"/>
  <c r="W222" i="2" s="1"/>
  <c r="W286" i="2" a="1"/>
  <c r="W286" i="2" s="1"/>
  <c r="W307" i="2" a="1"/>
  <c r="W307" i="2" s="1"/>
  <c r="W79" i="2" a="1"/>
  <c r="W79" i="2" s="1"/>
  <c r="W143" i="2" a="1"/>
  <c r="W143" i="2" s="1"/>
  <c r="W207" i="2" a="1"/>
  <c r="W207" i="2" s="1"/>
  <c r="W271" i="2" a="1"/>
  <c r="W271" i="2" s="1"/>
  <c r="W328" i="2" a="1"/>
  <c r="W328" i="2" s="1"/>
  <c r="W48" i="2" a="1"/>
  <c r="W48" i="2" s="1"/>
  <c r="W112" i="2" a="1"/>
  <c r="W112" i="2" s="1"/>
  <c r="W168" i="2" a="1"/>
  <c r="W168" i="2" s="1"/>
  <c r="W232" i="2" a="1"/>
  <c r="W232" i="2" s="1"/>
  <c r="W296" i="2" a="1"/>
  <c r="W296" i="2" s="1"/>
  <c r="W25" i="2" a="1"/>
  <c r="W25" i="2" s="1"/>
  <c r="W89" i="2" a="1"/>
  <c r="W89" i="2" s="1"/>
  <c r="W153" i="2" a="1"/>
  <c r="W153" i="2" s="1"/>
  <c r="W217" i="2" a="1"/>
  <c r="W217" i="2" s="1"/>
  <c r="W281" i="2" a="1"/>
  <c r="W281" i="2" s="1"/>
  <c r="W291" i="2" a="1"/>
  <c r="W291" i="2" s="1"/>
  <c r="W50" i="2" a="1"/>
  <c r="W50" i="2" s="1"/>
  <c r="W114" i="2" a="1"/>
  <c r="W114" i="2" s="1"/>
  <c r="W178" i="2" a="1"/>
  <c r="W178" i="2" s="1"/>
  <c r="W242" i="2" a="1"/>
  <c r="W242" i="2" s="1"/>
  <c r="W299" i="2" a="1"/>
  <c r="W299" i="2" s="1"/>
  <c r="W75" i="2" a="1"/>
  <c r="W75" i="2" s="1"/>
  <c r="W139" i="2" a="1"/>
  <c r="W139" i="2" s="1"/>
  <c r="W203" i="2" a="1"/>
  <c r="W203" i="2" s="1"/>
  <c r="W331" i="2" a="1"/>
  <c r="W331" i="2" s="1"/>
  <c r="W140" i="2" a="1"/>
  <c r="W140" i="2" s="1"/>
  <c r="W84" i="2" a="1"/>
  <c r="W84" i="2" s="1"/>
  <c r="W156" i="2" a="1"/>
  <c r="W156" i="2" s="1"/>
  <c r="W228" i="2" a="1"/>
  <c r="W228" i="2" s="1"/>
  <c r="W244" i="2" a="1"/>
  <c r="W244" i="2" s="1"/>
  <c r="BE1964" i="2" a="1"/>
  <c r="BE1964" i="2" s="1"/>
  <c r="BE1820" i="2" a="1"/>
  <c r="BE1820" i="2" s="1"/>
  <c r="BE1251" i="2" a="1"/>
  <c r="BE1251" i="2" s="1"/>
  <c r="BE2000" i="2" a="1"/>
  <c r="BE2000" i="2" s="1"/>
  <c r="BE1928" i="2" a="1"/>
  <c r="BE1928" i="2" s="1"/>
  <c r="BE1667" i="2" a="1"/>
  <c r="BE1667" i="2" s="1"/>
  <c r="BE2036" i="2" a="1"/>
  <c r="BE2036" i="2" s="1"/>
  <c r="BE1972" i="2" a="1"/>
  <c r="BE1972" i="2" s="1"/>
  <c r="BE1902" i="2" a="1"/>
  <c r="BE1902" i="2" s="1"/>
  <c r="BE1562" i="2" a="1"/>
  <c r="BE1562" i="2" s="1"/>
  <c r="BE2031" i="2" a="1"/>
  <c r="BE2031" i="2" s="1"/>
  <c r="BE1967" i="2" a="1"/>
  <c r="BE1967" i="2" s="1"/>
  <c r="BE1797" i="2" a="1"/>
  <c r="BE1797" i="2" s="1"/>
  <c r="BE2058" i="2" a="1"/>
  <c r="BE2058" i="2" s="1"/>
  <c r="BE1994" i="2" a="1"/>
  <c r="BE1994" i="2" s="1"/>
  <c r="BE1936" i="2" a="1"/>
  <c r="BE1936" i="2" s="1"/>
  <c r="BE1811" i="2" a="1"/>
  <c r="BE1811" i="2" s="1"/>
  <c r="BE1313" i="2" a="1"/>
  <c r="BE1313" i="2" s="1"/>
  <c r="BE2016" i="2" a="1"/>
  <c r="BE2016" i="2" s="1"/>
  <c r="BE1941" i="2" a="1"/>
  <c r="BE1941" i="2" s="1"/>
  <c r="BE1716" i="2" a="1"/>
  <c r="BE1716" i="2" s="1"/>
  <c r="BE2043" i="2" a="1"/>
  <c r="BE2043" i="2" s="1"/>
  <c r="BE1979" i="2" a="1"/>
  <c r="BE1979" i="2" s="1"/>
  <c r="BE1925" i="2" a="1"/>
  <c r="BE1925" i="2" s="1"/>
  <c r="BE1709" i="2" a="1"/>
  <c r="BE1709" i="2" s="1"/>
  <c r="BE2047" i="2" a="1"/>
  <c r="BE2047" i="2" s="1"/>
  <c r="BE1983" i="2" a="1"/>
  <c r="BE1983" i="2" s="1"/>
  <c r="BE1861" i="2" a="1"/>
  <c r="BE1861" i="2" s="1"/>
  <c r="BE1388" i="2" a="1"/>
  <c r="BE1388" i="2" s="1"/>
  <c r="BE1867" i="2" a="1"/>
  <c r="BE1867" i="2" s="1"/>
  <c r="BE1792" i="2" a="1"/>
  <c r="BE1792" i="2" s="1"/>
  <c r="BE1696" i="2" a="1"/>
  <c r="BE1696" i="2" s="1"/>
  <c r="BE1578" i="2" a="1"/>
  <c r="BE1578" i="2" s="1"/>
  <c r="BE1432" i="2" a="1"/>
  <c r="BE1432" i="2" s="1"/>
  <c r="BE1253" i="2" a="1"/>
  <c r="BE1253" i="2" s="1"/>
  <c r="BE1894" i="2" a="1"/>
  <c r="BE1894" i="2" s="1"/>
  <c r="BE1816" i="2" a="1"/>
  <c r="BE1816" i="2" s="1"/>
  <c r="BE1723" i="2" a="1"/>
  <c r="BE1723" i="2" s="1"/>
  <c r="BE1624" i="2" a="1"/>
  <c r="BE1624" i="2" s="1"/>
  <c r="BE1468" i="2" a="1"/>
  <c r="BE1468" i="2" s="1"/>
  <c r="BE1299" i="2" a="1"/>
  <c r="BE1299" i="2" s="1"/>
  <c r="BE1633" i="2" a="1"/>
  <c r="BE1633" i="2" s="1"/>
  <c r="BE1497" i="2" a="1"/>
  <c r="BE1497" i="2" s="1"/>
  <c r="BE1282" i="2" a="1"/>
  <c r="BE1282" i="2" s="1"/>
  <c r="BE1897" i="2" a="1"/>
  <c r="BE1897" i="2" s="1"/>
  <c r="BE1801" i="2" a="1"/>
  <c r="BE1801" i="2" s="1"/>
  <c r="BE1707" i="2" a="1"/>
  <c r="BE1707" i="2" s="1"/>
  <c r="BE1491" i="2" a="1"/>
  <c r="BE1491" i="2" s="1"/>
  <c r="BE1292" i="2" a="1"/>
  <c r="BE1292" i="2" s="1"/>
  <c r="BE1846" i="2" a="1"/>
  <c r="BE1846" i="2" s="1"/>
  <c r="BE1746" i="2" a="1"/>
  <c r="BE1746" i="2" s="1"/>
  <c r="BE1641" i="2" a="1"/>
  <c r="BE1641" i="2" s="1"/>
  <c r="BE1437" i="2" a="1"/>
  <c r="BE1437" i="2" s="1"/>
  <c r="BE1169" i="2" a="1"/>
  <c r="BE1169" i="2" s="1"/>
  <c r="BE1850" i="2" a="1"/>
  <c r="BE1850" i="2" s="1"/>
  <c r="BE1698" i="2" a="1"/>
  <c r="BE1698" i="2" s="1"/>
  <c r="BE1504" i="2" a="1"/>
  <c r="BE1504" i="2" s="1"/>
  <c r="BE1205" i="2" a="1"/>
  <c r="BE1205" i="2" s="1"/>
  <c r="BE1808" i="2" a="1"/>
  <c r="BE1808" i="2" s="1"/>
  <c r="BE1697" i="2" a="1"/>
  <c r="BE1697" i="2" s="1"/>
  <c r="BE1517" i="2" a="1"/>
  <c r="BE1517" i="2" s="1"/>
  <c r="BE1258" i="2" a="1"/>
  <c r="BE1258" i="2" s="1"/>
  <c r="BE1579" i="2" a="1"/>
  <c r="BE1579" i="2" s="1"/>
  <c r="BE1454" i="2" a="1"/>
  <c r="BE1454" i="2" s="1"/>
  <c r="BE1327" i="2" a="1"/>
  <c r="BE1327" i="2" s="1"/>
  <c r="BE1210" i="2" a="1"/>
  <c r="BE1210" i="2" s="1"/>
  <c r="BE1056" i="2" a="1"/>
  <c r="BE1056" i="2" s="1"/>
  <c r="BE1434" i="2" a="1"/>
  <c r="BE1434" i="2" s="1"/>
  <c r="BE1311" i="2" a="1"/>
  <c r="BE1311" i="2" s="1"/>
  <c r="BE1202" i="2" a="1"/>
  <c r="BE1202" i="2" s="1"/>
  <c r="BE1644" i="2" a="1"/>
  <c r="BE1644" i="2" s="1"/>
  <c r="BE1493" i="2" a="1"/>
  <c r="BE1493" i="2" s="1"/>
  <c r="BE1340" i="2" a="1"/>
  <c r="BE1340" i="2" s="1"/>
  <c r="BE1193" i="2" a="1"/>
  <c r="BE1193" i="2" s="1"/>
  <c r="BE1643" i="2" a="1"/>
  <c r="BE1643" i="2" s="1"/>
  <c r="BE1492" i="2" a="1"/>
  <c r="BE1492" i="2" s="1"/>
  <c r="BE1347" i="2" a="1"/>
  <c r="BE1347" i="2" s="1"/>
  <c r="BE1184" i="2" a="1"/>
  <c r="BE1184" i="2" s="1"/>
  <c r="BE1134" i="2" a="1"/>
  <c r="BE1134" i="2" s="1"/>
  <c r="BE1074" i="2" a="1"/>
  <c r="BE1074" i="2" s="1"/>
  <c r="BE786" i="2" a="1"/>
  <c r="BE786" i="2" s="1"/>
  <c r="BE642" i="2" a="1"/>
  <c r="BE642" i="2" s="1"/>
  <c r="BE933" i="2" a="1"/>
  <c r="BE933" i="2" s="1"/>
  <c r="BE679" i="2" a="1"/>
  <c r="BE679" i="2" s="1"/>
  <c r="BE903" i="2" a="1"/>
  <c r="BE903" i="2" s="1"/>
  <c r="BE627" i="2" a="1"/>
  <c r="BE627" i="2" s="1"/>
  <c r="BE833" i="2" a="1"/>
  <c r="BE833" i="2" s="1"/>
  <c r="BE975" i="2" a="1"/>
  <c r="BE975" i="2" s="1"/>
  <c r="BE664" i="2" a="1"/>
  <c r="BE664" i="2" s="1"/>
  <c r="BE838" i="2" a="1"/>
  <c r="BE838" i="2" s="1"/>
  <c r="BE837" i="2" a="1"/>
  <c r="BE837" i="2" s="1"/>
  <c r="BE674" i="2" a="1"/>
  <c r="BE674" i="2" s="1"/>
  <c r="BE1114" i="2" a="1"/>
  <c r="BE1114" i="2" s="1"/>
  <c r="BE1033" i="2" a="1"/>
  <c r="BE1033" i="2" s="1"/>
  <c r="BE957" i="2" a="1"/>
  <c r="BE957" i="2" s="1"/>
  <c r="BE891" i="2" a="1"/>
  <c r="BE891" i="2" s="1"/>
  <c r="BE823" i="2" a="1"/>
  <c r="BE823" i="2" s="1"/>
  <c r="BE743" i="2" a="1"/>
  <c r="BE743" i="2" s="1"/>
  <c r="BE648" i="2" a="1"/>
  <c r="BE648" i="2" s="1"/>
  <c r="BE1040" i="2" a="1"/>
  <c r="BE1040" i="2" s="1"/>
  <c r="BE977" i="2" a="1"/>
  <c r="BE977" i="2" s="1"/>
  <c r="BE890" i="2" a="1"/>
  <c r="BE890" i="2" s="1"/>
  <c r="BE815" i="2" a="1"/>
  <c r="BE815" i="2" s="1"/>
  <c r="BE742" i="2" a="1"/>
  <c r="BE742" i="2" s="1"/>
  <c r="BE683" i="2" a="1"/>
  <c r="BE683" i="2" s="1"/>
  <c r="BE620" i="2" a="1"/>
  <c r="BE620" i="2" s="1"/>
  <c r="BE1039" i="2" a="1"/>
  <c r="BE1039" i="2" s="1"/>
  <c r="BE963" i="2" a="1"/>
  <c r="BE963" i="2" s="1"/>
  <c r="BE884" i="2" a="1"/>
  <c r="BE884" i="2" s="1"/>
  <c r="BE808" i="2" a="1"/>
  <c r="BE808" i="2" s="1"/>
  <c r="BE734" i="2" a="1"/>
  <c r="BE734" i="2" s="1"/>
  <c r="BE640" i="2" a="1"/>
  <c r="BE640" i="2" s="1"/>
  <c r="BE1016" i="2" a="1"/>
  <c r="BE1016" i="2" s="1"/>
  <c r="BE914" i="2" a="1"/>
  <c r="BE914" i="2" s="1"/>
  <c r="BE839" i="2" a="1"/>
  <c r="BE839" i="2" s="1"/>
  <c r="BE765" i="2" a="1"/>
  <c r="BE765" i="2" s="1"/>
  <c r="BE688" i="2" a="1"/>
  <c r="BE688" i="2" s="1"/>
  <c r="BE626" i="2" a="1"/>
  <c r="BE626" i="2" s="1"/>
  <c r="BE1037" i="2" a="1"/>
  <c r="BE1037" i="2" s="1"/>
  <c r="BE969" i="2" a="1"/>
  <c r="BE969" i="2" s="1"/>
  <c r="BE876" i="2" a="1"/>
  <c r="BE876" i="2" s="1"/>
  <c r="BE794" i="2" a="1"/>
  <c r="BE794" i="2" s="1"/>
  <c r="BE719" i="2" a="1"/>
  <c r="BE719" i="2" s="1"/>
  <c r="BE618" i="2" a="1"/>
  <c r="BE618" i="2" s="1"/>
  <c r="BE1089" i="2" a="1"/>
  <c r="BE1089" i="2" s="1"/>
  <c r="BE980" i="2" a="1"/>
  <c r="BE980" i="2" s="1"/>
  <c r="BE881" i="2" a="1"/>
  <c r="BE881" i="2" s="1"/>
  <c r="BE751" i="2" a="1"/>
  <c r="BE751" i="2" s="1"/>
  <c r="BE650" i="2" a="1"/>
  <c r="BE650" i="2" s="1"/>
  <c r="BE1013" i="2" a="1"/>
  <c r="BE1013" i="2" s="1"/>
  <c r="BE919" i="2" a="1"/>
  <c r="BE919" i="2" s="1"/>
  <c r="BE830" i="2" a="1"/>
  <c r="BE830" i="2" s="1"/>
  <c r="BE724" i="2" a="1"/>
  <c r="BE724" i="2" s="1"/>
  <c r="BE607" i="2" a="1"/>
  <c r="BE607" i="2" s="1"/>
  <c r="BE499" i="2" a="1"/>
  <c r="BE499" i="2" s="1"/>
  <c r="BE172" i="2" a="1"/>
  <c r="BE172" i="2" s="1"/>
  <c r="BE1032" i="2" a="1"/>
  <c r="BE1032" i="2" s="1"/>
  <c r="BE964" i="2" a="1"/>
  <c r="BE964" i="2" s="1"/>
  <c r="BE885" i="2" a="1"/>
  <c r="BE885" i="2" s="1"/>
  <c r="BE809" i="2" a="1"/>
  <c r="BE809" i="2" s="1"/>
  <c r="BE735" i="2" a="1"/>
  <c r="BE735" i="2" s="1"/>
  <c r="BE678" i="2" a="1"/>
  <c r="BE678" i="2" s="1"/>
  <c r="BE603" i="2" a="1"/>
  <c r="BE603" i="2" s="1"/>
  <c r="BE1031" i="2" a="1"/>
  <c r="BE1031" i="2" s="1"/>
  <c r="BE955" i="2" a="1"/>
  <c r="BE955" i="2" s="1"/>
  <c r="BE870" i="2" a="1"/>
  <c r="BE870" i="2" s="1"/>
  <c r="BE802" i="2" a="1"/>
  <c r="BE802" i="2" s="1"/>
  <c r="BE728" i="2" a="1"/>
  <c r="BE728" i="2" s="1"/>
  <c r="BE633" i="2" a="1"/>
  <c r="BE633" i="2" s="1"/>
  <c r="BE1003" i="2" a="1"/>
  <c r="BE1003" i="2" s="1"/>
  <c r="BE908" i="2" a="1"/>
  <c r="BE908" i="2" s="1"/>
  <c r="BE832" i="2" a="1"/>
  <c r="BE832" i="2" s="1"/>
  <c r="BE753" i="2" a="1"/>
  <c r="BE753" i="2" s="1"/>
  <c r="BE682" i="2" a="1"/>
  <c r="BE682" i="2" s="1"/>
  <c r="BE600" i="2" a="1"/>
  <c r="BE600" i="2" s="1"/>
  <c r="BE1030" i="2" a="1"/>
  <c r="BE1030" i="2" s="1"/>
  <c r="BE953" i="2" a="1"/>
  <c r="BE953" i="2" s="1"/>
  <c r="BE856" i="2" a="1"/>
  <c r="BE856" i="2" s="1"/>
  <c r="BE777" i="2" a="1"/>
  <c r="BE777" i="2" s="1"/>
  <c r="BE713" i="2" a="1"/>
  <c r="BE713" i="2" s="1"/>
  <c r="BE599" i="2" a="1"/>
  <c r="BE599" i="2" s="1"/>
  <c r="BE1083" i="2" a="1"/>
  <c r="BE1083" i="2" s="1"/>
  <c r="BE968" i="2" a="1"/>
  <c r="BE968" i="2" s="1"/>
  <c r="BE868" i="2" a="1"/>
  <c r="BE868" i="2" s="1"/>
  <c r="BE725" i="2" a="1"/>
  <c r="BE725" i="2" s="1"/>
  <c r="BE637" i="2" a="1"/>
  <c r="BE637" i="2" s="1"/>
  <c r="BE1007" i="2" a="1"/>
  <c r="BE1007" i="2" s="1"/>
  <c r="BE899" i="2" a="1"/>
  <c r="BE899" i="2" s="1"/>
  <c r="BE824" i="2" a="1"/>
  <c r="BE824" i="2" s="1"/>
  <c r="BE705" i="2" a="1"/>
  <c r="BE705" i="2" s="1"/>
  <c r="BE582" i="2" a="1"/>
  <c r="BE582" i="2" s="1"/>
  <c r="BE493" i="2" a="1"/>
  <c r="BE493" i="2" s="1"/>
  <c r="BE84" i="2" a="1"/>
  <c r="BE84" i="2" s="1"/>
  <c r="BE1126" i="2" a="1"/>
  <c r="BE1126" i="2" s="1"/>
  <c r="BE1098" i="2" a="1"/>
  <c r="BE1098" i="2" s="1"/>
  <c r="BE1096" i="2" a="1"/>
  <c r="BE1096" i="2" s="1"/>
  <c r="BE1160" i="2" a="1"/>
  <c r="BE1160" i="2" s="1"/>
  <c r="BE1060" i="2" a="1"/>
  <c r="BE1060" i="2" s="1"/>
  <c r="BE966" i="2" a="1"/>
  <c r="BE966" i="2" s="1"/>
  <c r="BE892" i="2" a="1"/>
  <c r="BE892" i="2" s="1"/>
  <c r="BE810" i="2" a="1"/>
  <c r="BE810" i="2" s="1"/>
  <c r="BE756" i="2" a="1"/>
  <c r="BE756" i="2" s="1"/>
  <c r="BE691" i="2" a="1"/>
  <c r="BE691" i="2" s="1"/>
  <c r="BE622" i="2" a="1"/>
  <c r="BE622" i="2" s="1"/>
  <c r="BE1102" i="2" a="1"/>
  <c r="BE1102" i="2" s="1"/>
  <c r="BE1019" i="2" a="1"/>
  <c r="BE1019" i="2" s="1"/>
  <c r="BE941" i="2" a="1"/>
  <c r="BE941" i="2" s="1"/>
  <c r="BE879" i="2" a="1"/>
  <c r="BE879" i="2" s="1"/>
  <c r="BE803" i="2" a="1"/>
  <c r="BE803" i="2" s="1"/>
  <c r="BE703" i="2" a="1"/>
  <c r="BE703" i="2" s="1"/>
  <c r="BE604" i="2" a="1"/>
  <c r="BE604" i="2" s="1"/>
  <c r="BE1025" i="2" a="1"/>
  <c r="BE1025" i="2" s="1"/>
  <c r="BE956" i="2" a="1"/>
  <c r="BE956" i="2" s="1"/>
  <c r="BE878" i="2" a="1"/>
  <c r="BE878" i="2" s="1"/>
  <c r="BE796" i="2" a="1"/>
  <c r="BE796" i="2" s="1"/>
  <c r="BE729" i="2" a="1"/>
  <c r="BE729" i="2" s="1"/>
  <c r="BE659" i="2" a="1"/>
  <c r="BE659" i="2" s="1"/>
  <c r="BE594" i="2" a="1"/>
  <c r="BE594" i="2" s="1"/>
  <c r="BE1024" i="2" a="1"/>
  <c r="BE1024" i="2" s="1"/>
  <c r="BE947" i="2" a="1"/>
  <c r="BE947" i="2" s="1"/>
  <c r="BE864" i="2" a="1"/>
  <c r="BE864" i="2" s="1"/>
  <c r="BE789" i="2" a="1"/>
  <c r="BE789" i="2" s="1"/>
  <c r="BE721" i="2" a="1"/>
  <c r="BE721" i="2" s="1"/>
  <c r="BE611" i="2" a="1"/>
  <c r="BE611" i="2" s="1"/>
  <c r="BE988" i="2" a="1"/>
  <c r="BE988" i="2" s="1"/>
  <c r="BE896" i="2" a="1"/>
  <c r="BE896" i="2" s="1"/>
  <c r="BE826" i="2" a="1"/>
  <c r="BE826" i="2" s="1"/>
  <c r="BE747" i="2" a="1"/>
  <c r="BE747" i="2" s="1"/>
  <c r="BE676" i="2" a="1"/>
  <c r="BE676" i="2" s="1"/>
  <c r="BE589" i="2" a="1"/>
  <c r="BE589" i="2" s="1"/>
  <c r="BE1015" i="2" a="1"/>
  <c r="BE1015" i="2" s="1"/>
  <c r="BE945" i="2" a="1"/>
  <c r="BE945" i="2" s="1"/>
  <c r="BE850" i="2" a="1"/>
  <c r="BE850" i="2" s="1"/>
  <c r="BE770" i="2" a="1"/>
  <c r="BE770" i="2" s="1"/>
  <c r="BE694" i="2" a="1"/>
  <c r="BE694" i="2" s="1"/>
  <c r="BE588" i="2" a="1"/>
  <c r="BE588" i="2" s="1"/>
  <c r="BE1076" i="2" a="1"/>
  <c r="BE1076" i="2" s="1"/>
  <c r="BE944" i="2" a="1"/>
  <c r="BE944" i="2" s="1"/>
  <c r="BE861" i="2" a="1"/>
  <c r="BE861" i="2" s="1"/>
  <c r="BE718" i="2" a="1"/>
  <c r="BE718" i="2" s="1"/>
  <c r="BE624" i="2" a="1"/>
  <c r="BE624" i="2" s="1"/>
  <c r="BE993" i="2" a="1"/>
  <c r="BE993" i="2" s="1"/>
  <c r="BE893" i="2" a="1"/>
  <c r="BE893" i="2" s="1"/>
  <c r="BE818" i="2" a="1"/>
  <c r="BE818" i="2" s="1"/>
  <c r="BE685" i="2" a="1"/>
  <c r="BE685" i="2" s="1"/>
  <c r="BE565" i="2" a="1"/>
  <c r="BE565" i="2" s="1"/>
  <c r="BE470" i="2" a="1"/>
  <c r="BE470" i="2" s="1"/>
  <c r="BE844" i="2" a="1"/>
  <c r="BE844" i="2" s="1"/>
  <c r="BE764" i="2" a="1"/>
  <c r="BE764" i="2" s="1"/>
  <c r="BE675" i="2" a="1"/>
  <c r="BE675" i="2" s="1"/>
  <c r="BE572" i="2" a="1"/>
  <c r="BE572" i="2" s="1"/>
  <c r="BE1044" i="2" a="1"/>
  <c r="BE1044" i="2" s="1"/>
  <c r="BE936" i="2" a="1"/>
  <c r="BE936" i="2" s="1"/>
  <c r="BE855" i="2" a="1"/>
  <c r="BE855" i="2" s="1"/>
  <c r="BE706" i="2" a="1"/>
  <c r="BE706" i="2" s="1"/>
  <c r="BE608" i="2" a="1"/>
  <c r="BE608" i="2" s="1"/>
  <c r="BE985" i="2" a="1"/>
  <c r="BE985" i="2" s="1"/>
  <c r="BE887" i="2" a="1"/>
  <c r="BE887" i="2" s="1"/>
  <c r="BE775" i="2" a="1"/>
  <c r="BE775" i="2" s="1"/>
  <c r="BE680" i="2" a="1"/>
  <c r="BE680" i="2" s="1"/>
  <c r="BE591" i="2" a="1"/>
  <c r="BE591" i="2" s="1"/>
  <c r="BE446" i="2" a="1"/>
  <c r="BE446" i="2" s="1"/>
  <c r="BE422" i="2" a="1"/>
  <c r="BE422" i="2" s="1"/>
  <c r="BE123" i="2" a="1"/>
  <c r="BE123" i="2" s="1"/>
  <c r="BE292" i="2" a="1"/>
  <c r="BE292" i="2" s="1"/>
  <c r="BE511" i="2" a="1"/>
  <c r="BE511" i="2" s="1"/>
  <c r="BE596" i="2" a="1"/>
  <c r="BE596" i="2" s="1"/>
  <c r="BE698" i="2" a="1"/>
  <c r="BE698" i="2" s="1"/>
  <c r="BE781" i="2" a="1"/>
  <c r="BE781" i="2" s="1"/>
  <c r="BE874" i="2" a="1"/>
  <c r="BE874" i="2" s="1"/>
  <c r="BE973" i="2" a="1"/>
  <c r="BE973" i="2" s="1"/>
  <c r="BE566" i="2" a="1"/>
  <c r="BE566" i="2" s="1"/>
  <c r="BE662" i="2" a="1"/>
  <c r="BE662" i="2" s="1"/>
  <c r="BE758" i="2" a="1"/>
  <c r="BE758" i="2" s="1"/>
  <c r="BE875" i="2" a="1"/>
  <c r="BE875" i="2" s="1"/>
  <c r="BE960" i="2" a="1"/>
  <c r="BE960" i="2" s="1"/>
  <c r="BE1058" i="2" a="1"/>
  <c r="BE1058" i="2" s="1"/>
  <c r="BE1148" i="2" a="1"/>
  <c r="BE1148" i="2" s="1"/>
  <c r="BE663" i="2" a="1"/>
  <c r="BE663" i="2" s="1"/>
  <c r="BE739" i="2" a="1"/>
  <c r="BE739" i="2" s="1"/>
  <c r="BE812" i="2" a="1"/>
  <c r="BE812" i="2" s="1"/>
  <c r="BE882" i="2" a="1"/>
  <c r="BE882" i="2" s="1"/>
  <c r="BE961" i="2" a="1"/>
  <c r="BE961" i="2" s="1"/>
  <c r="BE1022" i="2" a="1"/>
  <c r="BE1022" i="2" s="1"/>
  <c r="BE573" i="2" a="1"/>
  <c r="BE573" i="2" s="1"/>
  <c r="BE658" i="2" a="1"/>
  <c r="BE658" i="2" s="1"/>
  <c r="BE720" i="2" a="1"/>
  <c r="BE720" i="2" s="1"/>
  <c r="BE801" i="2" a="1"/>
  <c r="BE801" i="2" s="1"/>
  <c r="BE863" i="2" a="1"/>
  <c r="BE863" i="2" s="1"/>
  <c r="BE922" i="2" a="1"/>
  <c r="BE922" i="2" s="1"/>
  <c r="BE1009" i="2" a="1"/>
  <c r="BE1009" i="2" s="1"/>
  <c r="BE619" i="2" a="1"/>
  <c r="BE619" i="2" s="1"/>
  <c r="BE701" i="2" a="1"/>
  <c r="BE701" i="2" s="1"/>
  <c r="BE778" i="2" a="1"/>
  <c r="BE778" i="2" s="1"/>
  <c r="BE840" i="2" a="1"/>
  <c r="BE840" i="2" s="1"/>
  <c r="BE915" i="2" a="1"/>
  <c r="BE915" i="2" s="1"/>
  <c r="BE976" i="2" a="1"/>
  <c r="BE976" i="2" s="1"/>
  <c r="BE1046" i="2" a="1"/>
  <c r="BE1046" i="2" s="1"/>
  <c r="BE612" i="2" a="1"/>
  <c r="BE612" i="2" s="1"/>
  <c r="BE672" i="2" a="1"/>
  <c r="BE672" i="2" s="1"/>
  <c r="BE722" i="2" a="1"/>
  <c r="BE722" i="2" s="1"/>
  <c r="BE785" i="2" a="1"/>
  <c r="BE785" i="2" s="1"/>
  <c r="BE858" i="2" a="1"/>
  <c r="BE858" i="2" s="1"/>
  <c r="BE924" i="2" a="1"/>
  <c r="BE924" i="2" s="1"/>
  <c r="BE990" i="2" a="1"/>
  <c r="BE990" i="2" s="1"/>
  <c r="BE1047" i="2" a="1"/>
  <c r="BE1047" i="2" s="1"/>
  <c r="BE621" i="2" a="1"/>
  <c r="BE621" i="2" s="1"/>
  <c r="BE709" i="2" a="1"/>
  <c r="BE709" i="2" s="1"/>
  <c r="BE797" i="2" a="1"/>
  <c r="BE797" i="2" s="1"/>
  <c r="BE866" i="2" a="1"/>
  <c r="BE866" i="2" s="1"/>
  <c r="BE917" i="2" a="1"/>
  <c r="BE917" i="2" s="1"/>
  <c r="BE991" i="2" a="1"/>
  <c r="BE991" i="2" s="1"/>
  <c r="BE1055" i="2" a="1"/>
  <c r="BE1055" i="2" s="1"/>
  <c r="BE1121" i="2" a="1"/>
  <c r="BE1121" i="2" s="1"/>
  <c r="BE635" i="2" a="1"/>
  <c r="BE635" i="2" s="1"/>
  <c r="BE704" i="2" a="1"/>
  <c r="BE704" i="2" s="1"/>
  <c r="BE750" i="2" a="1"/>
  <c r="BE750" i="2" s="1"/>
  <c r="BE798" i="2" a="1"/>
  <c r="BE798" i="2" s="1"/>
  <c r="BE853" i="2" a="1"/>
  <c r="BE853" i="2" s="1"/>
  <c r="BE934" i="2" a="1"/>
  <c r="BE934" i="2" s="1"/>
  <c r="BE1085" i="2" a="1"/>
  <c r="BE1085" i="2" s="1"/>
  <c r="BE1104" i="2" a="1"/>
  <c r="BE1104" i="2" s="1"/>
  <c r="BE1175" i="2" a="1"/>
  <c r="BE1175" i="2" s="1"/>
  <c r="BE1105" i="2" a="1"/>
  <c r="BE1105" i="2" s="1"/>
  <c r="BE1087" i="2" a="1"/>
  <c r="BE1087" i="2" s="1"/>
  <c r="BE1107" i="2" a="1"/>
  <c r="BE1107" i="2" s="1"/>
  <c r="BE1177" i="2" a="1"/>
  <c r="BE1177" i="2" s="1"/>
  <c r="BE1247" i="2" a="1"/>
  <c r="BE1247" i="2" s="1"/>
  <c r="BE1309" i="2" a="1"/>
  <c r="BE1309" i="2" s="1"/>
  <c r="BE1370" i="2" a="1"/>
  <c r="BE1370" i="2" s="1"/>
  <c r="BE1426" i="2" a="1"/>
  <c r="BE1426" i="2" s="1"/>
  <c r="BE1485" i="2" a="1"/>
  <c r="BE1485" i="2" s="1"/>
  <c r="BE1549" i="2" a="1"/>
  <c r="BE1549" i="2" s="1"/>
  <c r="BE1621" i="2" a="1"/>
  <c r="BE1621" i="2" s="1"/>
  <c r="BE1069" i="2" a="1"/>
  <c r="BE1069" i="2" s="1"/>
  <c r="BE1147" i="2" a="1"/>
  <c r="BE1147" i="2" s="1"/>
  <c r="BE1209" i="2" a="1"/>
  <c r="BE1209" i="2" s="1"/>
  <c r="BE1270" i="2" a="1"/>
  <c r="BE1270" i="2" s="1"/>
  <c r="BE1333" i="2" a="1"/>
  <c r="BE1333" i="2" s="1"/>
  <c r="BE1392" i="2" a="1"/>
  <c r="BE1392" i="2" s="1"/>
  <c r="BE1471" i="2" a="1"/>
  <c r="BE1471" i="2" s="1"/>
  <c r="BE1543" i="2" a="1"/>
  <c r="BE1543" i="2" s="1"/>
  <c r="BE1607" i="2" a="1"/>
  <c r="BE1607" i="2" s="1"/>
  <c r="BE560" i="2" a="1"/>
  <c r="BE560" i="2" s="1"/>
  <c r="BE377" i="2" a="1"/>
  <c r="BE377" i="2" s="1"/>
  <c r="BE131" i="2" a="1"/>
  <c r="BE131" i="2" s="1"/>
  <c r="BE819" i="2" a="1"/>
  <c r="BE819" i="2" s="1"/>
  <c r="BE732" i="2" a="1"/>
  <c r="BE732" i="2" s="1"/>
  <c r="BE638" i="2" a="1"/>
  <c r="BE638" i="2" s="1"/>
  <c r="BE1110" i="2" a="1"/>
  <c r="BE1110" i="2" s="1"/>
  <c r="BE1001" i="2" a="1"/>
  <c r="BE1001" i="2" s="1"/>
  <c r="BE900" i="2" a="1"/>
  <c r="BE900" i="2" s="1"/>
  <c r="BE782" i="2" a="1"/>
  <c r="BE782" i="2" s="1"/>
  <c r="BE681" i="2" a="1"/>
  <c r="BE681" i="2" s="1"/>
  <c r="BE1035" i="2" a="1"/>
  <c r="BE1035" i="2" s="1"/>
  <c r="BE935" i="2" a="1"/>
  <c r="BE935" i="2" s="1"/>
  <c r="BE843" i="2" a="1"/>
  <c r="BE843" i="2" s="1"/>
  <c r="BE745" i="2" a="1"/>
  <c r="BE745" i="2" s="1"/>
  <c r="BE636" i="2" a="1"/>
  <c r="BE636" i="2" s="1"/>
  <c r="BE524" i="2" a="1"/>
  <c r="BE524" i="2" s="1"/>
  <c r="BE348" i="2" a="1"/>
  <c r="BE348" i="2" s="1"/>
  <c r="BE209" i="2" a="1"/>
  <c r="BE209" i="2" s="1"/>
  <c r="BE411" i="2" a="1"/>
  <c r="BE411" i="2" s="1"/>
  <c r="BE196" i="2" a="1"/>
  <c r="BE196" i="2" s="1"/>
  <c r="BE68" i="2" a="1"/>
  <c r="BE68" i="2" s="1"/>
  <c r="BE363" i="2" a="1"/>
  <c r="BE363" i="2" s="1"/>
  <c r="BE558" i="2" a="1"/>
  <c r="BE558" i="2" s="1"/>
  <c r="BE48" i="2" a="1"/>
  <c r="BE48" i="2" s="1"/>
  <c r="BE394" i="2" a="1"/>
  <c r="BE394" i="2" s="1"/>
  <c r="BE188" i="2" a="1"/>
  <c r="BE188" i="2" s="1"/>
  <c r="BE20" i="2" a="1"/>
  <c r="BE20" i="2" s="1"/>
  <c r="BE353" i="2" a="1"/>
  <c r="BE353" i="2" s="1"/>
  <c r="BE421" i="2" a="1"/>
  <c r="BE421" i="2" s="1"/>
  <c r="BE531" i="2" a="1"/>
  <c r="BE531" i="2" s="1"/>
  <c r="BE339" i="2" a="1"/>
  <c r="BE339" i="2" s="1"/>
  <c r="BE298" i="2" a="1"/>
  <c r="BE298" i="2" s="1"/>
  <c r="BE156" i="2" a="1"/>
  <c r="BE156" i="2" s="1"/>
  <c r="BE505" i="2" a="1"/>
  <c r="BE505" i="2" s="1"/>
  <c r="BE259" i="2" a="1"/>
  <c r="BE259" i="2" s="1"/>
  <c r="BE290" i="2" a="1"/>
  <c r="BE290" i="2" s="1"/>
  <c r="BE575" i="2" a="1"/>
  <c r="BE575" i="2" s="1"/>
  <c r="BE488" i="2" a="1"/>
  <c r="BE488" i="2" s="1"/>
  <c r="BE316" i="2" a="1"/>
  <c r="BE316" i="2" s="1"/>
  <c r="BE132" i="2" a="1"/>
  <c r="BE132" i="2" s="1"/>
  <c r="BE475" i="2" a="1"/>
  <c r="BE475" i="2" s="1"/>
  <c r="BE219" i="2" a="1"/>
  <c r="BE219" i="2" s="1"/>
  <c r="BE386" i="2" a="1"/>
  <c r="BE386" i="2" s="1"/>
  <c r="BE308" i="2" a="1"/>
  <c r="BE308" i="2" s="1"/>
  <c r="BE108" i="2" a="1"/>
  <c r="BE108" i="2" s="1"/>
  <c r="BE464" i="2" a="1"/>
  <c r="BE464" i="2" s="1"/>
  <c r="BE155" i="2" a="1"/>
  <c r="BE155" i="2" s="1"/>
  <c r="BE337" i="2" a="1"/>
  <c r="BE337" i="2" s="1"/>
  <c r="BE176" i="2" a="1"/>
  <c r="BE176" i="2" s="1"/>
  <c r="BE507" i="2" a="1"/>
  <c r="BE507" i="2" s="1"/>
  <c r="BE278" i="2" a="1"/>
  <c r="BE278" i="2" s="1"/>
  <c r="W336" i="2" a="1"/>
  <c r="W336" i="2" s="1"/>
  <c r="W341" i="2" a="1"/>
  <c r="W341" i="2" s="1"/>
  <c r="BE338" i="2" a="1"/>
  <c r="BE338" i="2" s="1"/>
  <c r="BE356" i="2" a="1"/>
  <c r="BE356" i="2" s="1"/>
  <c r="BE272" i="2" a="1"/>
  <c r="BE272" i="2" s="1"/>
  <c r="BE435" i="2" a="1"/>
  <c r="BE435" i="2" s="1"/>
  <c r="BE1004" i="2" a="1"/>
  <c r="BE1004" i="2" s="1"/>
  <c r="BE897" i="2" a="1"/>
  <c r="BE897" i="2" s="1"/>
  <c r="BE827" i="2" a="1"/>
  <c r="BE827" i="2" s="1"/>
  <c r="BE771" i="2" a="1"/>
  <c r="BE771" i="2" s="1"/>
  <c r="BE714" i="2" a="1"/>
  <c r="BE714" i="2" s="1"/>
  <c r="BE646" i="2" a="1"/>
  <c r="BE646" i="2" s="1"/>
  <c r="BE1052" i="2" a="1"/>
  <c r="BE1052" i="2" s="1"/>
  <c r="BE962" i="2" a="1"/>
  <c r="BE962" i="2" s="1"/>
  <c r="BE901" i="2" a="1"/>
  <c r="BE901" i="2" s="1"/>
  <c r="BE845" i="2" a="1"/>
  <c r="BE845" i="2" s="1"/>
  <c r="BE795" i="2" a="1"/>
  <c r="BE795" i="2" s="1"/>
  <c r="BE727" i="2" a="1"/>
  <c r="BE727" i="2" s="1"/>
  <c r="BE670" i="2" a="1"/>
  <c r="BE670" i="2" s="1"/>
  <c r="BE610" i="2" a="1"/>
  <c r="BE610" i="2" s="1"/>
  <c r="BE1051" i="2" a="1"/>
  <c r="BE1051" i="2" s="1"/>
  <c r="BE995" i="2" a="1"/>
  <c r="BE995" i="2" s="1"/>
  <c r="BE937" i="2" a="1"/>
  <c r="BE937" i="2" s="1"/>
  <c r="BE862" i="2" a="1"/>
  <c r="BE862" i="2" s="1"/>
  <c r="BE806" i="2" a="1"/>
  <c r="BE806" i="2" s="1"/>
  <c r="BE746" i="2" a="1"/>
  <c r="BE746" i="2" s="1"/>
  <c r="BE687" i="2" a="1"/>
  <c r="BE687" i="2" s="1"/>
  <c r="BE625" i="2" a="1"/>
  <c r="BE625" i="2" s="1"/>
  <c r="BE1124" i="2" a="1"/>
  <c r="BE1124" i="2" s="1"/>
  <c r="BE1036" i="2" a="1"/>
  <c r="BE1036" i="2" s="1"/>
  <c r="BE952" i="2" a="1"/>
  <c r="BE952" i="2" s="1"/>
  <c r="BE888" i="2" a="1"/>
  <c r="BE888" i="2" s="1"/>
  <c r="BE799" i="2" a="1"/>
  <c r="BE799" i="2" s="1"/>
  <c r="BE699" i="2" a="1"/>
  <c r="BE699" i="2" s="1"/>
  <c r="BE630" i="2" a="1"/>
  <c r="BE630" i="2" s="1"/>
  <c r="BE1021" i="2" a="1"/>
  <c r="BE1021" i="2" s="1"/>
  <c r="BE943" i="2" a="1"/>
  <c r="BE943" i="2" s="1"/>
  <c r="BE867" i="2" a="1"/>
  <c r="BE867" i="2" s="1"/>
  <c r="BE805" i="2" a="1"/>
  <c r="BE805" i="2" s="1"/>
  <c r="BE717" i="2" a="1"/>
  <c r="BE717" i="2" s="1"/>
  <c r="BE643" i="2" a="1"/>
  <c r="BE643" i="2" s="1"/>
  <c r="BE583" i="2" a="1"/>
  <c r="BE583" i="2" s="1"/>
  <c r="BE405" i="2" a="1"/>
  <c r="BE405" i="2" s="1"/>
  <c r="BE260" i="2" a="1"/>
  <c r="BE260" i="2" s="1"/>
  <c r="BE44" i="2" a="1"/>
  <c r="BE44" i="2" s="1"/>
  <c r="BE458" i="2" a="1"/>
  <c r="BE458" i="2" s="1"/>
  <c r="BE331" i="2" a="1"/>
  <c r="BE331" i="2" s="1"/>
  <c r="BE59" i="2" a="1"/>
  <c r="BE59" i="2" s="1"/>
  <c r="BE218" i="2" a="1"/>
  <c r="BE218" i="2" s="1"/>
  <c r="BE169" i="2" a="1"/>
  <c r="BE169" i="2" s="1"/>
  <c r="BE252" i="2" a="1"/>
  <c r="BE252" i="2" s="1"/>
  <c r="BE140" i="2" a="1"/>
  <c r="BE140" i="2" s="1"/>
  <c r="BE28" i="2" a="1"/>
  <c r="BE28" i="2" s="1"/>
  <c r="BE434" i="2" a="1"/>
  <c r="BE434" i="2" s="1"/>
  <c r="BE283" i="2" a="1"/>
  <c r="BE283" i="2" s="1"/>
  <c r="BE35" i="2" a="1"/>
  <c r="BE35" i="2" s="1"/>
  <c r="BE170" i="2" a="1"/>
  <c r="BE170" i="2" s="1"/>
  <c r="BE145" i="2" a="1"/>
  <c r="BE145" i="2" s="1"/>
  <c r="BE355" i="2" a="1"/>
  <c r="BE355" i="2" s="1"/>
  <c r="BE26" i="2" a="1"/>
  <c r="BE26" i="2" s="1"/>
  <c r="BE41" i="2" a="1"/>
  <c r="BE41" i="2" s="1"/>
  <c r="BE263" i="2" a="1"/>
  <c r="BE263" i="2" s="1"/>
  <c r="BE359" i="2" a="1"/>
  <c r="BE359" i="2" s="1"/>
  <c r="BE228" i="2" a="1"/>
  <c r="BE228" i="2" s="1"/>
  <c r="BE116" i="2" a="1"/>
  <c r="BE116" i="2" s="1"/>
  <c r="BE553" i="2" a="1"/>
  <c r="BE553" i="2" s="1"/>
  <c r="BE404" i="2" a="1"/>
  <c r="BE404" i="2" s="1"/>
  <c r="BE227" i="2" a="1"/>
  <c r="BE227" i="2" s="1"/>
  <c r="BE468" i="2" a="1"/>
  <c r="BE468" i="2" s="1"/>
  <c r="BE508" i="2" a="1"/>
  <c r="BE508" i="2" s="1"/>
  <c r="BE587" i="2" a="1"/>
  <c r="BE587" i="2" s="1"/>
  <c r="BE63" i="2" a="1"/>
  <c r="BE63" i="2" s="1"/>
  <c r="BE489" i="2" a="1"/>
  <c r="BE489" i="2" s="1"/>
  <c r="BE1116" i="2" a="1"/>
  <c r="BE1116" i="2" s="1"/>
  <c r="BE1050" i="2" a="1"/>
  <c r="BE1050" i="2" s="1"/>
  <c r="BE986" i="2" a="1"/>
  <c r="BE986" i="2" s="1"/>
  <c r="BE787" i="2" a="1"/>
  <c r="BE787" i="2" s="1"/>
  <c r="BE712" i="2" a="1"/>
  <c r="BE712" i="2" s="1"/>
  <c r="BE668" i="2" a="1"/>
  <c r="BE668" i="2" s="1"/>
  <c r="BE617" i="2" a="1"/>
  <c r="BE617" i="2" s="1"/>
  <c r="BE959" i="2" a="1"/>
  <c r="BE959" i="2" s="1"/>
  <c r="BE912" i="2" a="1"/>
  <c r="BE912" i="2" s="1"/>
  <c r="BE849" i="2" a="1"/>
  <c r="BE849" i="2" s="1"/>
  <c r="BE793" i="2" a="1"/>
  <c r="BE793" i="2" s="1"/>
  <c r="BE738" i="2" a="1"/>
  <c r="BE738" i="2" s="1"/>
  <c r="BE692" i="2" a="1"/>
  <c r="BE692" i="2" s="1"/>
  <c r="BE629" i="2" a="1"/>
  <c r="BE629" i="2" s="1"/>
  <c r="BE605" i="2" a="1"/>
  <c r="BE605" i="2" s="1"/>
  <c r="BE539" i="2" a="1"/>
  <c r="BE539" i="2" s="1"/>
  <c r="BE482" i="2" a="1"/>
  <c r="BE482" i="2" s="1"/>
  <c r="BE423" i="2" a="1"/>
  <c r="BE423" i="2" s="1"/>
  <c r="BE370" i="2" a="1"/>
  <c r="BE370" i="2" s="1"/>
  <c r="BE300" i="2" a="1"/>
  <c r="BE300" i="2" s="1"/>
  <c r="BE236" i="2" a="1"/>
  <c r="BE236" i="2" s="1"/>
  <c r="BE180" i="2" a="1"/>
  <c r="BE180" i="2" s="1"/>
  <c r="BE52" i="2" a="1"/>
  <c r="BE52" i="2" s="1"/>
  <c r="BE546" i="2" a="1"/>
  <c r="BE546" i="2" s="1"/>
  <c r="BE469" i="2" a="1"/>
  <c r="BE469" i="2" s="1"/>
  <c r="BE417" i="2" a="1"/>
  <c r="BE417" i="2" s="1"/>
  <c r="BE347" i="2" a="1"/>
  <c r="BE347" i="2" s="1"/>
  <c r="BE251" i="2" a="1"/>
  <c r="BE251" i="2" s="1"/>
  <c r="BE139" i="2" a="1"/>
  <c r="BE139" i="2" s="1"/>
  <c r="BE43" i="2" a="1"/>
  <c r="BE43" i="2" s="1"/>
  <c r="BE444" i="2" a="1"/>
  <c r="BE444" i="2" s="1"/>
  <c r="BE322" i="2" a="1"/>
  <c r="BE322" i="2" s="1"/>
  <c r="BE194" i="2" a="1"/>
  <c r="BE194" i="2" s="1"/>
  <c r="BE544" i="2" a="1"/>
  <c r="BE544" i="2" s="1"/>
  <c r="BE362" i="2" a="1"/>
  <c r="BE362" i="2" s="1"/>
  <c r="BE193" i="2" a="1"/>
  <c r="BE193" i="2" s="1"/>
  <c r="BE33" i="2" a="1"/>
  <c r="BE33" i="2" s="1"/>
  <c r="BE555" i="2" a="1"/>
  <c r="BE555" i="2" s="1"/>
  <c r="BE343" i="2" a="1"/>
  <c r="BE343" i="2" s="1"/>
  <c r="BE23" i="2" a="1"/>
  <c r="BE23" i="2" s="1"/>
  <c r="BE245" i="2" a="1"/>
  <c r="BE245" i="2" s="1"/>
  <c r="BE601" i="2" a="1"/>
  <c r="BE601" i="2" s="1"/>
  <c r="BE414" i="2" a="1"/>
  <c r="BE414" i="2" s="1"/>
  <c r="BE224" i="2" a="1"/>
  <c r="BE224" i="2" s="1"/>
  <c r="BE549" i="2" a="1"/>
  <c r="BE549" i="2" s="1"/>
  <c r="BE311" i="2" a="1"/>
  <c r="BE311" i="2" s="1"/>
  <c r="BE500" i="2" a="1"/>
  <c r="BE500" i="2" s="1"/>
  <c r="BE465" i="2" a="1"/>
  <c r="BE465" i="2" s="1"/>
  <c r="BE340" i="2" a="1"/>
  <c r="BE340" i="2" s="1"/>
  <c r="BE284" i="2" a="1"/>
  <c r="BE284" i="2" s="1"/>
  <c r="BE212" i="2" a="1"/>
  <c r="BE212" i="2" s="1"/>
  <c r="BE100" i="2" a="1"/>
  <c r="BE100" i="2" s="1"/>
  <c r="BE36" i="2" a="1"/>
  <c r="BE36" i="2" s="1"/>
  <c r="BE523" i="2" a="1"/>
  <c r="BE523" i="2" s="1"/>
  <c r="BE451" i="2" a="1"/>
  <c r="BE451" i="2" s="1"/>
  <c r="BE381" i="2" a="1"/>
  <c r="BE381" i="2" s="1"/>
  <c r="BE307" i="2" a="1"/>
  <c r="BE307" i="2" s="1"/>
  <c r="BE203" i="2" a="1"/>
  <c r="BE203" i="2" s="1"/>
  <c r="BE107" i="2" a="1"/>
  <c r="BE107" i="2" s="1"/>
  <c r="BE552" i="2" a="1"/>
  <c r="BE552" i="2" s="1"/>
  <c r="BE416" i="2" a="1"/>
  <c r="BE416" i="2" s="1"/>
  <c r="BE266" i="2" a="1"/>
  <c r="BE266" i="2" s="1"/>
  <c r="BE480" i="2" a="1"/>
  <c r="BE480" i="2" s="1"/>
  <c r="BE313" i="2" a="1"/>
  <c r="BE313" i="2" s="1"/>
  <c r="BE137" i="2" a="1"/>
  <c r="BE137" i="2" s="1"/>
  <c r="BE556" i="2" a="1"/>
  <c r="BE556" i="2" s="1"/>
  <c r="BE379" i="2" a="1"/>
  <c r="BE379" i="2" s="1"/>
  <c r="BE144" i="2" a="1"/>
  <c r="BE144" i="2" s="1"/>
  <c r="BE501" i="2" a="1"/>
  <c r="BE501" i="2" s="1"/>
  <c r="BE223" i="2" a="1"/>
  <c r="BE223" i="2" s="1"/>
  <c r="BE182" i="2" a="1"/>
  <c r="BE182" i="2" s="1"/>
  <c r="BE452" i="2" a="1"/>
  <c r="BE452" i="2" s="1"/>
  <c r="BE400" i="2" a="1"/>
  <c r="BE400" i="2" s="1"/>
  <c r="BE332" i="2" a="1"/>
  <c r="BE332" i="2" s="1"/>
  <c r="BE268" i="2" a="1"/>
  <c r="BE268" i="2" s="1"/>
  <c r="BE204" i="2" a="1"/>
  <c r="BE204" i="2" s="1"/>
  <c r="BE148" i="2" a="1"/>
  <c r="BE148" i="2" s="1"/>
  <c r="BE92" i="2" a="1"/>
  <c r="BE92" i="2" s="1"/>
  <c r="BE510" i="2" a="1"/>
  <c r="BE510" i="2" s="1"/>
  <c r="BE445" i="2" a="1"/>
  <c r="BE445" i="2" s="1"/>
  <c r="BE376" i="2" a="1"/>
  <c r="BE376" i="2" s="1"/>
  <c r="BE291" i="2" a="1"/>
  <c r="BE291" i="2" s="1"/>
  <c r="BE195" i="2" a="1"/>
  <c r="BE195" i="2" s="1"/>
  <c r="BE99" i="2" a="1"/>
  <c r="BE99" i="2" s="1"/>
  <c r="BE538" i="2" a="1"/>
  <c r="BE538" i="2" s="1"/>
  <c r="BE393" i="2" a="1"/>
  <c r="BE393" i="2" s="1"/>
  <c r="BE242" i="2" a="1"/>
  <c r="BE242" i="2" s="1"/>
  <c r="BE138" i="2" a="1"/>
  <c r="BE138" i="2" s="1"/>
  <c r="BE457" i="2" a="1"/>
  <c r="BE457" i="2" s="1"/>
  <c r="BE289" i="2" a="1"/>
  <c r="BE289" i="2" s="1"/>
  <c r="BE113" i="2" a="1"/>
  <c r="BE113" i="2" s="1"/>
  <c r="BE536" i="2" a="1"/>
  <c r="BE536" i="2" s="1"/>
  <c r="BE367" i="2" a="1"/>
  <c r="BE367" i="2" s="1"/>
  <c r="BE120" i="2" a="1"/>
  <c r="BE120" i="2" s="1"/>
  <c r="BE460" i="2" a="1"/>
  <c r="BE460" i="2" s="1"/>
  <c r="BE167" i="2" a="1"/>
  <c r="BE167" i="2" s="1"/>
  <c r="BE46" i="2" a="1"/>
  <c r="BE46" i="2" s="1"/>
  <c r="BE171" i="2" a="1"/>
  <c r="BE171" i="2" s="1"/>
  <c r="BE91" i="2" a="1"/>
  <c r="BE91" i="2" s="1"/>
  <c r="BE509" i="2" a="1"/>
  <c r="BE509" i="2" s="1"/>
  <c r="BE380" i="2" a="1"/>
  <c r="BE380" i="2" s="1"/>
  <c r="BE98" i="2" a="1"/>
  <c r="BE98" i="2" s="1"/>
  <c r="BE433" i="2" a="1"/>
  <c r="BE433" i="2" s="1"/>
  <c r="BE241" i="2" a="1"/>
  <c r="BE241" i="2" s="1"/>
  <c r="BE97" i="2" a="1"/>
  <c r="BE97" i="2" s="1"/>
  <c r="BE514" i="2" a="1"/>
  <c r="BE514" i="2" s="1"/>
  <c r="BE328" i="2" a="1"/>
  <c r="BE328" i="2" s="1"/>
  <c r="BE96" i="2" a="1"/>
  <c r="BE96" i="2" s="1"/>
  <c r="BE431" i="2" a="1"/>
  <c r="BE431" i="2" s="1"/>
  <c r="BE159" i="2" a="1"/>
  <c r="BE159" i="2" s="1"/>
  <c r="BE576" i="2" a="1"/>
  <c r="BE576" i="2" s="1"/>
  <c r="BE487" i="2" a="1"/>
  <c r="BE487" i="2" s="1"/>
  <c r="BE358" i="2" a="1"/>
  <c r="BE358" i="2" s="1"/>
  <c r="BE267" i="2" a="1"/>
  <c r="BE267" i="2" s="1"/>
  <c r="BE163" i="2" a="1"/>
  <c r="BE163" i="2" s="1"/>
  <c r="BE83" i="2" a="1"/>
  <c r="BE83" i="2" s="1"/>
  <c r="BE486" i="2" a="1"/>
  <c r="BE486" i="2" s="1"/>
  <c r="BE352" i="2" a="1"/>
  <c r="BE352" i="2" s="1"/>
  <c r="BE226" i="2" a="1"/>
  <c r="BE226" i="2" s="1"/>
  <c r="BE50" i="2" a="1"/>
  <c r="BE50" i="2" s="1"/>
  <c r="BE420" i="2" a="1"/>
  <c r="BE420" i="2" s="1"/>
  <c r="BE233" i="2" a="1"/>
  <c r="BE233" i="2" s="1"/>
  <c r="BE65" i="2" a="1"/>
  <c r="BE65" i="2" s="1"/>
  <c r="BE484" i="2" a="1"/>
  <c r="BE484" i="2" s="1"/>
  <c r="BE296" i="2" a="1"/>
  <c r="BE296" i="2" s="1"/>
  <c r="BE80" i="2" a="1"/>
  <c r="BE80" i="2" s="1"/>
  <c r="BE408" i="2" a="1"/>
  <c r="BE408" i="2" s="1"/>
  <c r="BE111" i="2" a="1"/>
  <c r="BE111" i="2" s="1"/>
  <c r="BE37" i="2" a="1"/>
  <c r="BE37" i="2" s="1"/>
  <c r="BE197" i="2" a="1"/>
  <c r="BE197" i="2" s="1"/>
  <c r="BE94" i="2" a="1"/>
  <c r="BE94" i="2" s="1"/>
  <c r="BE271" i="2" a="1"/>
  <c r="BE271" i="2" s="1"/>
  <c r="BE455" i="2" a="1"/>
  <c r="BE455" i="2" s="1"/>
  <c r="BE24" i="2" a="1"/>
  <c r="BE24" i="2" s="1"/>
  <c r="BE152" i="2" a="1"/>
  <c r="BE152" i="2" s="1"/>
  <c r="BE320" i="2" a="1"/>
  <c r="BE320" i="2" s="1"/>
  <c r="BE437" i="2" a="1"/>
  <c r="BE437" i="2" s="1"/>
  <c r="BE57" i="2" a="1"/>
  <c r="BE57" i="2" s="1"/>
  <c r="BE161" i="2" a="1"/>
  <c r="BE161" i="2" s="1"/>
  <c r="BE265" i="2" a="1"/>
  <c r="BE265" i="2" s="1"/>
  <c r="BE374" i="2" a="1"/>
  <c r="BE374" i="2" s="1"/>
  <c r="BE503" i="2" a="1"/>
  <c r="BE503" i="2" s="1"/>
  <c r="BE74" i="2" a="1"/>
  <c r="BE74" i="2" s="1"/>
  <c r="BE186" i="2" a="1"/>
  <c r="BE186" i="2" s="1"/>
  <c r="BE258" i="2" a="1"/>
  <c r="BE258" i="2" s="1"/>
  <c r="BE346" i="2" a="1"/>
  <c r="BE346" i="2" s="1"/>
  <c r="BE427" i="2" a="1"/>
  <c r="BE427" i="2" s="1"/>
  <c r="BE530" i="2" a="1"/>
  <c r="BE530" i="2" s="1"/>
  <c r="BE51" i="2" a="1"/>
  <c r="BE51" i="2" s="1"/>
  <c r="BE115" i="2" a="1"/>
  <c r="BE115" i="2" s="1"/>
  <c r="BE243" i="2" a="1"/>
  <c r="BE243" i="2" s="1"/>
  <c r="BE299" i="2" a="1"/>
  <c r="BE299" i="2" s="1"/>
  <c r="BE388" i="2" a="1"/>
  <c r="BE388" i="2" s="1"/>
  <c r="BE230" i="2" a="1"/>
  <c r="BE230" i="2" s="1"/>
  <c r="BE119" i="2" a="1"/>
  <c r="BE119" i="2" s="1"/>
  <c r="BE319" i="2" a="1"/>
  <c r="BE319" i="2" s="1"/>
  <c r="BE490" i="2" a="1"/>
  <c r="BE490" i="2" s="1"/>
  <c r="BE72" i="2" a="1"/>
  <c r="BE72" i="2" s="1"/>
  <c r="BE200" i="2" a="1"/>
  <c r="BE200" i="2" s="1"/>
  <c r="BE344" i="2" a="1"/>
  <c r="BE344" i="2" s="1"/>
  <c r="BE461" i="2" a="1"/>
  <c r="BE461" i="2" s="1"/>
  <c r="BE571" i="2" a="1"/>
  <c r="BE571" i="2" s="1"/>
  <c r="BE89" i="2" a="1"/>
  <c r="BE89" i="2" s="1"/>
  <c r="BE185" i="2" a="1"/>
  <c r="BE185" i="2" s="1"/>
  <c r="BE305" i="2" a="1"/>
  <c r="BE305" i="2" s="1"/>
  <c r="BE403" i="2" a="1"/>
  <c r="BE403" i="2" s="1"/>
  <c r="BE522" i="2" a="1"/>
  <c r="BE522" i="2" s="1"/>
  <c r="BE122" i="2" a="1"/>
  <c r="BE122" i="2" s="1"/>
  <c r="BE202" i="2" a="1"/>
  <c r="BE202" i="2" s="1"/>
  <c r="BE282" i="2" a="1"/>
  <c r="BE282" i="2" s="1"/>
  <c r="BE369" i="2" a="1"/>
  <c r="BE369" i="2" s="1"/>
  <c r="BE439" i="2" a="1"/>
  <c r="BE439" i="2" s="1"/>
  <c r="BE545" i="2" a="1"/>
  <c r="BE545" i="2" s="1"/>
  <c r="BE75" i="2" a="1"/>
  <c r="BE75" i="2" s="1"/>
  <c r="BE179" i="2" a="1"/>
  <c r="BE179" i="2" s="1"/>
  <c r="BE315" i="2" a="1"/>
  <c r="BE315" i="2" s="1"/>
  <c r="BE440" i="2" a="1"/>
  <c r="BE440" i="2" s="1"/>
  <c r="BE492" i="2" a="1"/>
  <c r="BE492" i="2" s="1"/>
  <c r="BE559" i="2" a="1"/>
  <c r="BE559" i="2" s="1"/>
  <c r="BE60" i="2" a="1"/>
  <c r="BE60" i="2" s="1"/>
  <c r="BE124" i="2" a="1"/>
  <c r="BE124" i="2" s="1"/>
  <c r="BE164" i="2" a="1"/>
  <c r="BE164" i="2" s="1"/>
  <c r="BE220" i="2" a="1"/>
  <c r="BE220" i="2" s="1"/>
  <c r="BE276" i="2" a="1"/>
  <c r="BE276" i="2" s="1"/>
  <c r="BE324" i="2" a="1"/>
  <c r="BE324" i="2" s="1"/>
  <c r="BE382" i="2" a="1"/>
  <c r="BE382" i="2" s="1"/>
  <c r="BE441" i="2" a="1"/>
  <c r="BE441" i="2" s="1"/>
  <c r="BE532" i="2" a="1"/>
  <c r="BE532" i="2" s="1"/>
  <c r="BE597" i="2" a="1"/>
  <c r="BE597" i="2" s="1"/>
  <c r="BE615" i="2" a="1"/>
  <c r="BE615" i="2" s="1"/>
  <c r="BE661" i="2" a="1"/>
  <c r="BE661" i="2" s="1"/>
  <c r="BE711" i="2" a="1"/>
  <c r="BE711" i="2" s="1"/>
  <c r="BE763" i="2" a="1"/>
  <c r="BE763" i="2" s="1"/>
  <c r="BE811" i="2" a="1"/>
  <c r="BE811" i="2" s="1"/>
  <c r="BE906" i="2" a="1"/>
  <c r="BE906" i="2" s="1"/>
  <c r="BE951" i="2" a="1"/>
  <c r="BE951" i="2" s="1"/>
  <c r="BE1000" i="2" a="1"/>
  <c r="BE1000" i="2" s="1"/>
  <c r="BE540" i="2" a="1"/>
  <c r="BE540" i="2" s="1"/>
  <c r="BE562" i="2" a="1"/>
  <c r="BE562" i="2" s="1"/>
  <c r="BE215" i="2" a="1"/>
  <c r="BE215" i="2" s="1"/>
  <c r="BE361" i="2" a="1"/>
  <c r="BE361" i="2" s="1"/>
  <c r="BE535" i="2" a="1"/>
  <c r="BE535" i="2" s="1"/>
  <c r="BE248" i="2" a="1"/>
  <c r="BE248" i="2" s="1"/>
  <c r="BE497" i="2" a="1"/>
  <c r="BE497" i="2" s="1"/>
  <c r="BE18" i="2" a="1"/>
  <c r="BE18" i="2" s="1"/>
  <c r="BE121" i="2" a="1"/>
  <c r="BE121" i="2" s="1"/>
  <c r="BE217" i="2" a="1"/>
  <c r="BE217" i="2" s="1"/>
  <c r="BE345" i="2" a="1"/>
  <c r="BE345" i="2" s="1"/>
  <c r="BE450" i="2" a="1"/>
  <c r="BE450" i="2" s="1"/>
  <c r="BE564" i="2" a="1"/>
  <c r="BE564" i="2" s="1"/>
  <c r="BE146" i="2" a="1"/>
  <c r="BE146" i="2" s="1"/>
  <c r="BE234" i="2" a="1"/>
  <c r="BE234" i="2" s="1"/>
  <c r="BE314" i="2" a="1"/>
  <c r="BE314" i="2" s="1"/>
  <c r="BE481" i="2" a="1"/>
  <c r="BE481" i="2" s="1"/>
  <c r="BE27" i="2" a="1"/>
  <c r="BE27" i="2" s="1"/>
  <c r="BE147" i="2" a="1"/>
  <c r="BE147" i="2" s="1"/>
  <c r="BE211" i="2" a="1"/>
  <c r="BE211" i="2" s="1"/>
  <c r="BE275" i="2" a="1"/>
  <c r="BE275" i="2" s="1"/>
  <c r="W342" i="2" a="1"/>
  <c r="W342" i="2" s="1"/>
  <c r="BE90" i="2" a="1"/>
  <c r="BE90" i="2" s="1"/>
  <c r="BE42" i="2" a="1"/>
  <c r="BE42" i="2" s="1"/>
  <c r="BE537" i="2" a="1"/>
  <c r="BE537" i="2" s="1"/>
  <c r="BE491" i="2" a="1"/>
  <c r="BE491" i="2" s="1"/>
  <c r="BE397" i="2" a="1"/>
  <c r="BE397" i="2" s="1"/>
  <c r="BE257" i="2" a="1"/>
  <c r="BE257" i="2" s="1"/>
  <c r="BE201" i="2" a="1"/>
  <c r="BE201" i="2" s="1"/>
  <c r="BE105" i="2" a="1"/>
  <c r="BE105" i="2" s="1"/>
  <c r="BE49" i="2" a="1"/>
  <c r="BE49" i="2" s="1"/>
  <c r="BE616" i="2" a="1"/>
  <c r="BE616" i="2" s="1"/>
  <c r="BE550" i="2" a="1"/>
  <c r="BE550" i="2" s="1"/>
  <c r="BE502" i="2" a="1"/>
  <c r="BE502" i="2" s="1"/>
  <c r="BE456" i="2" a="1"/>
  <c r="BE456" i="2" s="1"/>
  <c r="BE396" i="2" a="1"/>
  <c r="BE396" i="2" s="1"/>
  <c r="BE288" i="2" a="1"/>
  <c r="BE288" i="2" s="1"/>
  <c r="BE240" i="2" a="1"/>
  <c r="BE240" i="2" s="1"/>
  <c r="BE192" i="2" a="1"/>
  <c r="BE192" i="2" s="1"/>
  <c r="BE136" i="2" a="1"/>
  <c r="BE136" i="2" s="1"/>
  <c r="BE88" i="2" a="1"/>
  <c r="BE88" i="2" s="1"/>
  <c r="BE40" i="2" a="1"/>
  <c r="BE40" i="2" s="1"/>
  <c r="BE449" i="2" a="1"/>
  <c r="BE449" i="2" s="1"/>
  <c r="BE402" i="2" a="1"/>
  <c r="BE402" i="2" s="1"/>
  <c r="BE303" i="2" a="1"/>
  <c r="BE303" i="2" s="1"/>
  <c r="BE255" i="2" a="1"/>
  <c r="BE255" i="2" s="1"/>
  <c r="BE207" i="2" a="1"/>
  <c r="BE207" i="2" s="1"/>
  <c r="BE103" i="2" a="1"/>
  <c r="BE103" i="2" s="1"/>
  <c r="BE55" i="2" a="1"/>
  <c r="BE55" i="2" s="1"/>
  <c r="BE593" i="2" a="1"/>
  <c r="BE593" i="2" s="1"/>
  <c r="BE548" i="2" a="1"/>
  <c r="BE548" i="2" s="1"/>
  <c r="BE495" i="2" a="1"/>
  <c r="BE495" i="2" s="1"/>
  <c r="BE454" i="2" a="1"/>
  <c r="BE454" i="2" s="1"/>
  <c r="BE407" i="2" a="1"/>
  <c r="BE407" i="2" s="1"/>
  <c r="BE365" i="2" a="1"/>
  <c r="BE365" i="2" s="1"/>
  <c r="BE310" i="2" a="1"/>
  <c r="BE310" i="2" s="1"/>
  <c r="BE262" i="2" a="1"/>
  <c r="BE262" i="2" s="1"/>
  <c r="BE222" i="2" a="1"/>
  <c r="BE222" i="2" s="1"/>
  <c r="BE126" i="2" a="1"/>
  <c r="BE126" i="2" s="1"/>
  <c r="BE78" i="2" a="1"/>
  <c r="BE78" i="2" s="1"/>
  <c r="BE38" i="2" a="1"/>
  <c r="BE38" i="2" s="1"/>
  <c r="BE568" i="2" a="1"/>
  <c r="BE568" i="2" s="1"/>
  <c r="BE525" i="2" a="1"/>
  <c r="BE525" i="2" s="1"/>
  <c r="BE429" i="2" a="1"/>
  <c r="BE429" i="2" s="1"/>
  <c r="BE354" i="2" a="1"/>
  <c r="BE354" i="2" s="1"/>
  <c r="BE301" i="2" a="1"/>
  <c r="BE301" i="2" s="1"/>
  <c r="BE237" i="2" a="1"/>
  <c r="BE237" i="2" s="1"/>
  <c r="BE173" i="2" a="1"/>
  <c r="BE173" i="2" s="1"/>
  <c r="BE101" i="2" a="1"/>
  <c r="BE101" i="2" s="1"/>
  <c r="W343" i="2" a="1"/>
  <c r="W343" i="2" s="1"/>
  <c r="BE375" i="2" a="1"/>
  <c r="BE375" i="2" s="1"/>
  <c r="BE330" i="2" a="1"/>
  <c r="BE330" i="2" s="1"/>
  <c r="BE274" i="2" a="1"/>
  <c r="BE274" i="2" s="1"/>
  <c r="BE178" i="2" a="1"/>
  <c r="BE178" i="2" s="1"/>
  <c r="BE130" i="2" a="1"/>
  <c r="BE130" i="2" s="1"/>
  <c r="BE82" i="2" a="1"/>
  <c r="BE82" i="2" s="1"/>
  <c r="BE34" i="2" a="1"/>
  <c r="BE34" i="2" s="1"/>
  <c r="BE529" i="2" a="1"/>
  <c r="BE529" i="2" s="1"/>
  <c r="BE485" i="2" a="1"/>
  <c r="BE485" i="2" s="1"/>
  <c r="BE438" i="2" a="1"/>
  <c r="BE438" i="2" s="1"/>
  <c r="BE392" i="2" a="1"/>
  <c r="BE392" i="2" s="1"/>
  <c r="BE351" i="2" a="1"/>
  <c r="BE351" i="2" s="1"/>
  <c r="BE297" i="2" a="1"/>
  <c r="BE297" i="2" s="1"/>
  <c r="BE249" i="2" a="1"/>
  <c r="BE249" i="2" s="1"/>
  <c r="BE153" i="2" a="1"/>
  <c r="BE153" i="2" s="1"/>
  <c r="BE609" i="2" a="1"/>
  <c r="BE609" i="2" s="1"/>
  <c r="BE543" i="2" a="1"/>
  <c r="BE543" i="2" s="1"/>
  <c r="BE443" i="2" a="1"/>
  <c r="BE443" i="2" s="1"/>
  <c r="BE391" i="2" a="1"/>
  <c r="BE391" i="2" s="1"/>
  <c r="BE336" i="2" a="1"/>
  <c r="BE336" i="2" s="1"/>
  <c r="BE280" i="2" a="1"/>
  <c r="BE280" i="2" s="1"/>
  <c r="BE232" i="2" a="1"/>
  <c r="BE232" i="2" s="1"/>
  <c r="BE184" i="2" a="1"/>
  <c r="BE184" i="2" s="1"/>
  <c r="BE128" i="2" a="1"/>
  <c r="BE128" i="2" s="1"/>
  <c r="BE32" i="2" a="1"/>
  <c r="BE32" i="2" s="1"/>
  <c r="BE542" i="2" a="1"/>
  <c r="BE542" i="2" s="1"/>
  <c r="BE496" i="2" a="1"/>
  <c r="BE496" i="2" s="1"/>
  <c r="BE436" i="2" a="1"/>
  <c r="BE436" i="2" s="1"/>
  <c r="BE390" i="2" a="1"/>
  <c r="BE390" i="2" s="1"/>
  <c r="BE350" i="2" a="1"/>
  <c r="BE350" i="2" s="1"/>
  <c r="BE199" i="2" a="1"/>
  <c r="BE199" i="2" s="1"/>
  <c r="BE151" i="2" a="1"/>
  <c r="BE151" i="2" s="1"/>
  <c r="BE47" i="2" a="1"/>
  <c r="BE47" i="2" s="1"/>
  <c r="BE585" i="2" a="1"/>
  <c r="BE585" i="2" s="1"/>
  <c r="BE541" i="2" a="1"/>
  <c r="BE541" i="2" s="1"/>
  <c r="BE448" i="2" a="1"/>
  <c r="BE448" i="2" s="1"/>
  <c r="BE395" i="2" a="1"/>
  <c r="BE395" i="2" s="1"/>
  <c r="BE254" i="2" a="1"/>
  <c r="BE254" i="2" s="1"/>
  <c r="BE214" i="2" a="1"/>
  <c r="BE214" i="2" s="1"/>
  <c r="BE166" i="2" a="1"/>
  <c r="BE166" i="2" s="1"/>
  <c r="BE118" i="2" a="1"/>
  <c r="BE118" i="2" s="1"/>
  <c r="BE70" i="2" a="1"/>
  <c r="BE70" i="2" s="1"/>
  <c r="BE30" i="2" a="1"/>
  <c r="BE30" i="2" s="1"/>
  <c r="BE561" i="2" a="1"/>
  <c r="BE561" i="2" s="1"/>
  <c r="BE518" i="2" a="1"/>
  <c r="BE518" i="2" s="1"/>
  <c r="BE471" i="2" a="1"/>
  <c r="BE471" i="2" s="1"/>
  <c r="BE424" i="2" a="1"/>
  <c r="BE424" i="2" s="1"/>
  <c r="BE349" i="2" a="1"/>
  <c r="BE349" i="2" s="1"/>
  <c r="BE285" i="2" a="1"/>
  <c r="BE285" i="2" s="1"/>
  <c r="BE229" i="2" a="1"/>
  <c r="BE229" i="2" s="1"/>
  <c r="BE93" i="2" a="1"/>
  <c r="BE93" i="2" s="1"/>
  <c r="W340" i="2" a="1"/>
  <c r="W340" i="2" s="1"/>
  <c r="BE295" i="2" a="1"/>
  <c r="BE295" i="2" s="1"/>
  <c r="BE247" i="2" a="1"/>
  <c r="BE247" i="2" s="1"/>
  <c r="BE191" i="2" a="1"/>
  <c r="BE191" i="2" s="1"/>
  <c r="BE143" i="2" a="1"/>
  <c r="BE143" i="2" s="1"/>
  <c r="BE95" i="2" a="1"/>
  <c r="BE95" i="2" s="1"/>
  <c r="BE534" i="2" a="1"/>
  <c r="BE534" i="2" s="1"/>
  <c r="BE483" i="2" a="1"/>
  <c r="BE483" i="2" s="1"/>
  <c r="BE442" i="2" a="1"/>
  <c r="BE442" i="2" s="1"/>
  <c r="BE360" i="2" a="1"/>
  <c r="BE360" i="2" s="1"/>
  <c r="BE302" i="2" a="1"/>
  <c r="BE302" i="2" s="1"/>
  <c r="BE246" i="2" a="1"/>
  <c r="BE246" i="2" s="1"/>
  <c r="BE22" i="2" a="1"/>
  <c r="BE22" i="2" s="1"/>
  <c r="BE512" i="2" a="1"/>
  <c r="BE512" i="2" s="1"/>
  <c r="BE459" i="2" a="1"/>
  <c r="BE459" i="2" s="1"/>
  <c r="BE418" i="2" a="1"/>
  <c r="BE418" i="2" s="1"/>
  <c r="BE341" i="2" a="1"/>
  <c r="BE341" i="2" s="1"/>
  <c r="BE221" i="2" a="1"/>
  <c r="BE221" i="2" s="1"/>
  <c r="BE165" i="2" a="1"/>
  <c r="BE165" i="2" s="1"/>
  <c r="BE77" i="2" a="1"/>
  <c r="BE77" i="2" s="1"/>
  <c r="BE570" i="2" a="1"/>
  <c r="BE570" i="2" s="1"/>
  <c r="BE478" i="2" a="1"/>
  <c r="BE478" i="2" s="1"/>
  <c r="BE419" i="2" a="1"/>
  <c r="BE419" i="2" s="1"/>
  <c r="BE385" i="2" a="1"/>
  <c r="BE385" i="2" s="1"/>
  <c r="BE335" i="2" a="1"/>
  <c r="BE335" i="2" s="1"/>
  <c r="BE287" i="2" a="1"/>
  <c r="BE287" i="2" s="1"/>
  <c r="BE239" i="2" a="1"/>
  <c r="BE239" i="2" s="1"/>
  <c r="BE183" i="2" a="1"/>
  <c r="BE183" i="2" s="1"/>
  <c r="BE87" i="2" a="1"/>
  <c r="BE87" i="2" s="1"/>
  <c r="BE39" i="2" a="1"/>
  <c r="BE39" i="2" s="1"/>
  <c r="BE577" i="2" a="1"/>
  <c r="BE577" i="2" s="1"/>
  <c r="BE526" i="2" a="1"/>
  <c r="BE526" i="2" s="1"/>
  <c r="BE430" i="2" a="1"/>
  <c r="BE430" i="2" s="1"/>
  <c r="BE389" i="2" a="1"/>
  <c r="BE389" i="2" s="1"/>
  <c r="BE342" i="2" a="1"/>
  <c r="BE342" i="2" s="1"/>
  <c r="BE206" i="2" a="1"/>
  <c r="BE206" i="2" s="1"/>
  <c r="BE158" i="2" a="1"/>
  <c r="BE158" i="2" s="1"/>
  <c r="BE110" i="2" a="1"/>
  <c r="BE110" i="2" s="1"/>
  <c r="BE62" i="2" a="1"/>
  <c r="BE62" i="2" s="1"/>
  <c r="BE16" i="2" a="1"/>
  <c r="BE16" i="2" s="1"/>
  <c r="BE554" i="2" a="1"/>
  <c r="BE554" i="2" s="1"/>
  <c r="BE453" i="2" a="1"/>
  <c r="BE453" i="2" s="1"/>
  <c r="BE406" i="2" a="1"/>
  <c r="BE406" i="2" s="1"/>
  <c r="BE333" i="2" a="1"/>
  <c r="BE333" i="2" s="1"/>
  <c r="BE277" i="2" a="1"/>
  <c r="BE277" i="2" s="1"/>
  <c r="BE213" i="2" a="1"/>
  <c r="BE213" i="2" s="1"/>
  <c r="BE157" i="2" a="1"/>
  <c r="BE157" i="2" s="1"/>
  <c r="BE69" i="2" a="1"/>
  <c r="BE69" i="2" s="1"/>
  <c r="BE516" i="2" a="1"/>
  <c r="BE516" i="2" s="1"/>
  <c r="BE399" i="2" a="1"/>
  <c r="BE399" i="2" s="1"/>
  <c r="BE323" i="2" a="1"/>
  <c r="BE323" i="2" s="1"/>
  <c r="BE235" i="2" a="1"/>
  <c r="BE235" i="2" s="1"/>
  <c r="BE187" i="2" a="1"/>
  <c r="BE187" i="2" s="1"/>
  <c r="BE67" i="2" a="1"/>
  <c r="BE67" i="2" s="1"/>
  <c r="BE19" i="2" a="1"/>
  <c r="BE19" i="2" s="1"/>
  <c r="BE504" i="2" a="1"/>
  <c r="BE504" i="2" s="1"/>
  <c r="BE463" i="2" a="1"/>
  <c r="BE463" i="2" s="1"/>
  <c r="BE410" i="2" a="1"/>
  <c r="BE410" i="2" s="1"/>
  <c r="BE357" i="2" a="1"/>
  <c r="BE357" i="2" s="1"/>
  <c r="BE306" i="2" a="1"/>
  <c r="BE306" i="2" s="1"/>
  <c r="BE250" i="2" a="1"/>
  <c r="BE250" i="2" s="1"/>
  <c r="BE162" i="2" a="1"/>
  <c r="BE162" i="2" s="1"/>
  <c r="BE114" i="2" a="1"/>
  <c r="BE114" i="2" s="1"/>
  <c r="BE66" i="2" a="1"/>
  <c r="BE66" i="2" s="1"/>
  <c r="BE557" i="2" a="1"/>
  <c r="BE557" i="2" s="1"/>
  <c r="BE515" i="2" a="1"/>
  <c r="BE515" i="2" s="1"/>
  <c r="BE474" i="2" a="1"/>
  <c r="BE474" i="2" s="1"/>
  <c r="BE329" i="2" a="1"/>
  <c r="BE329" i="2" s="1"/>
  <c r="BE281" i="2" a="1"/>
  <c r="BE281" i="2" s="1"/>
  <c r="BE177" i="2" a="1"/>
  <c r="BE177" i="2" s="1"/>
  <c r="BE129" i="2" a="1"/>
  <c r="BE129" i="2" s="1"/>
  <c r="BE81" i="2" a="1"/>
  <c r="BE81" i="2" s="1"/>
  <c r="BE579" i="2" a="1"/>
  <c r="BE579" i="2" s="1"/>
  <c r="BE528" i="2" a="1"/>
  <c r="BE528" i="2" s="1"/>
  <c r="BE479" i="2" a="1"/>
  <c r="BE479" i="2" s="1"/>
  <c r="BE432" i="2" a="1"/>
  <c r="BE432" i="2" s="1"/>
  <c r="BE373" i="2" a="1"/>
  <c r="BE373" i="2" s="1"/>
  <c r="BE312" i="2" a="1"/>
  <c r="BE312" i="2" s="1"/>
  <c r="BE264" i="2" a="1"/>
  <c r="BE264" i="2" s="1"/>
  <c r="BE216" i="2" a="1"/>
  <c r="BE216" i="2" s="1"/>
  <c r="BE168" i="2" a="1"/>
  <c r="BE168" i="2" s="1"/>
  <c r="BE112" i="2" a="1"/>
  <c r="BE112" i="2" s="1"/>
  <c r="BE64" i="2" a="1"/>
  <c r="BE64" i="2" s="1"/>
  <c r="BE527" i="2" a="1"/>
  <c r="BE527" i="2" s="1"/>
  <c r="BE372" i="2" a="1"/>
  <c r="BE372" i="2" s="1"/>
  <c r="BE327" i="2" a="1"/>
  <c r="BE327" i="2" s="1"/>
  <c r="BE231" i="2" a="1"/>
  <c r="BE231" i="2" s="1"/>
  <c r="BE175" i="2" a="1"/>
  <c r="BE175" i="2" s="1"/>
  <c r="BE135" i="2" a="1"/>
  <c r="BE135" i="2" s="1"/>
  <c r="BE79" i="2" a="1"/>
  <c r="BE79" i="2" s="1"/>
  <c r="BE31" i="2" a="1"/>
  <c r="BE31" i="2" s="1"/>
  <c r="BE569" i="2" a="1"/>
  <c r="BE569" i="2" s="1"/>
  <c r="BE519" i="2" a="1"/>
  <c r="BE519" i="2" s="1"/>
  <c r="BE477" i="2" a="1"/>
  <c r="BE477" i="2" s="1"/>
  <c r="BE384" i="2" a="1"/>
  <c r="BE384" i="2" s="1"/>
  <c r="BE334" i="2" a="1"/>
  <c r="BE334" i="2" s="1"/>
  <c r="BE294" i="2" a="1"/>
  <c r="BE294" i="2" s="1"/>
  <c r="BE238" i="2" a="1"/>
  <c r="BE238" i="2" s="1"/>
  <c r="BE198" i="2" a="1"/>
  <c r="BE198" i="2" s="1"/>
  <c r="BE150" i="2" a="1"/>
  <c r="BE150" i="2" s="1"/>
  <c r="BE102" i="2" a="1"/>
  <c r="BE102" i="2" s="1"/>
  <c r="BE54" i="2" a="1"/>
  <c r="BE54" i="2" s="1"/>
  <c r="BE592" i="2" a="1"/>
  <c r="BE592" i="2" s="1"/>
  <c r="BE547" i="2" a="1"/>
  <c r="BE547" i="2" s="1"/>
  <c r="BE506" i="2" a="1"/>
  <c r="BE506" i="2" s="1"/>
  <c r="BE325" i="2" a="1"/>
  <c r="BE325" i="2" s="1"/>
  <c r="BE269" i="2" a="1"/>
  <c r="BE269" i="2" s="1"/>
  <c r="BE149" i="2" a="1"/>
  <c r="BE149" i="2" s="1"/>
  <c r="BE61" i="2" a="1"/>
  <c r="BE61" i="2" s="1"/>
  <c r="BE498" i="2" a="1"/>
  <c r="BE498" i="2" s="1"/>
  <c r="BE398" i="2" a="1"/>
  <c r="BE398" i="2" s="1"/>
  <c r="BE210" i="2" a="1"/>
  <c r="BE210" i="2" s="1"/>
  <c r="BE154" i="2" a="1"/>
  <c r="BE154" i="2" s="1"/>
  <c r="BE106" i="2" a="1"/>
  <c r="BE106" i="2" s="1"/>
  <c r="BE58" i="2" a="1"/>
  <c r="BE58" i="2" s="1"/>
  <c r="BE551" i="2" a="1"/>
  <c r="BE551" i="2" s="1"/>
  <c r="BE462" i="2" a="1"/>
  <c r="BE462" i="2" s="1"/>
  <c r="BE415" i="2" a="1"/>
  <c r="BE415" i="2" s="1"/>
  <c r="BE368" i="2" a="1"/>
  <c r="BE368" i="2" s="1"/>
  <c r="BE321" i="2" a="1"/>
  <c r="BE321" i="2" s="1"/>
  <c r="BE273" i="2" a="1"/>
  <c r="BE273" i="2" s="1"/>
  <c r="BE225" i="2" a="1"/>
  <c r="BE225" i="2" s="1"/>
  <c r="BE73" i="2" a="1"/>
  <c r="BE73" i="2" s="1"/>
  <c r="BE25" i="2" a="1"/>
  <c r="BE25" i="2" s="1"/>
  <c r="BE521" i="2" a="1"/>
  <c r="BE521" i="2" s="1"/>
  <c r="BE467" i="2" a="1"/>
  <c r="BE467" i="2" s="1"/>
  <c r="BE426" i="2" a="1"/>
  <c r="BE426" i="2" s="1"/>
  <c r="BE304" i="2" a="1"/>
  <c r="BE304" i="2" s="1"/>
  <c r="BE256" i="2" a="1"/>
  <c r="BE256" i="2" s="1"/>
  <c r="BE208" i="2" a="1"/>
  <c r="BE208" i="2" s="1"/>
  <c r="BE160" i="2" a="1"/>
  <c r="BE160" i="2" s="1"/>
  <c r="BE104" i="2" a="1"/>
  <c r="BE104" i="2" s="1"/>
  <c r="BE56" i="2" a="1"/>
  <c r="BE56" i="2" s="1"/>
  <c r="BE563" i="2" a="1"/>
  <c r="BE563" i="2" s="1"/>
  <c r="BE520" i="2" a="1"/>
  <c r="BE520" i="2" s="1"/>
  <c r="BE473" i="2" a="1"/>
  <c r="BE473" i="2" s="1"/>
  <c r="BE413" i="2" a="1"/>
  <c r="BE413" i="2" s="1"/>
  <c r="BE366" i="2" a="1"/>
  <c r="BE366" i="2" s="1"/>
  <c r="BE279" i="2" a="1"/>
  <c r="BE279" i="2" s="1"/>
  <c r="BE127" i="2" a="1"/>
  <c r="BE127" i="2" s="1"/>
  <c r="BE71" i="2" a="1"/>
  <c r="BE71" i="2" s="1"/>
  <c r="BE513" i="2" a="1"/>
  <c r="BE513" i="2" s="1"/>
  <c r="BE472" i="2" a="1"/>
  <c r="BE472" i="2" s="1"/>
  <c r="BE425" i="2" a="1"/>
  <c r="BE425" i="2" s="1"/>
  <c r="BE378" i="2" a="1"/>
  <c r="BE378" i="2" s="1"/>
  <c r="BE326" i="2" a="1"/>
  <c r="BE326" i="2" s="1"/>
  <c r="BE286" i="2" a="1"/>
  <c r="BE286" i="2" s="1"/>
  <c r="BE190" i="2" a="1"/>
  <c r="BE190" i="2" s="1"/>
  <c r="BE142" i="2" a="1"/>
  <c r="BE142" i="2" s="1"/>
  <c r="BE584" i="2" a="1"/>
  <c r="BE584" i="2" s="1"/>
  <c r="BE494" i="2" a="1"/>
  <c r="BE494" i="2" s="1"/>
  <c r="BE447" i="2" a="1"/>
  <c r="BE447" i="2" s="1"/>
  <c r="BE401" i="2" a="1"/>
  <c r="BE401" i="2" s="1"/>
  <c r="BE317" i="2" a="1"/>
  <c r="BE317" i="2" s="1"/>
  <c r="BE261" i="2" a="1"/>
  <c r="BE261" i="2" s="1"/>
  <c r="BE205" i="2" a="1"/>
  <c r="BE205" i="2" s="1"/>
  <c r="BE141" i="2" a="1"/>
  <c r="BE141" i="2" s="1"/>
  <c r="BE29" i="2" a="1"/>
  <c r="BE29" i="2" s="1"/>
  <c r="BE17" i="2" a="1"/>
  <c r="BE17" i="2" s="1"/>
  <c r="BE466" i="2" a="1"/>
  <c r="BE466" i="2" s="1"/>
  <c r="BE412" i="2" a="1"/>
  <c r="BE412" i="2" s="1"/>
  <c r="BE371" i="2" a="1"/>
  <c r="BE371" i="2" s="1"/>
  <c r="BE318" i="2" a="1"/>
  <c r="BE318" i="2" s="1"/>
  <c r="BE270" i="2" a="1"/>
  <c r="BE270" i="2" s="1"/>
  <c r="BE174" i="2" a="1"/>
  <c r="BE174" i="2" s="1"/>
  <c r="BE134" i="2" a="1"/>
  <c r="BE134" i="2" s="1"/>
  <c r="BE86" i="2" a="1"/>
  <c r="BE86" i="2" s="1"/>
  <c r="BE533" i="2" a="1"/>
  <c r="BE533" i="2" s="1"/>
  <c r="BE476" i="2" a="1"/>
  <c r="BE476" i="2" s="1"/>
  <c r="BE383" i="2" a="1"/>
  <c r="BE383" i="2" s="1"/>
  <c r="BE309" i="2" a="1"/>
  <c r="BE309" i="2" s="1"/>
  <c r="BE189" i="2" a="1"/>
  <c r="BE189" i="2" s="1"/>
  <c r="BE133" i="2" a="1"/>
  <c r="BE133" i="2" s="1"/>
  <c r="BE21" i="2" a="1"/>
  <c r="BE21" i="2" s="1"/>
  <c r="W338" i="2" a="1"/>
  <c r="W338" i="2" s="1"/>
  <c r="BE125" i="2" a="1"/>
  <c r="BE125" i="2" s="1"/>
  <c r="BE53" i="2" a="1"/>
  <c r="BE53" i="2" s="1"/>
  <c r="W344" i="2" a="1"/>
  <c r="W344" i="2" s="1"/>
  <c r="BE85" i="2" a="1"/>
  <c r="BE85" i="2" s="1"/>
  <c r="BE15" i="2" a="1"/>
  <c r="BE15" i="2" s="1"/>
  <c r="W334" i="2" a="1"/>
  <c r="W334" i="2" s="1"/>
  <c r="W339" i="2" a="1"/>
  <c r="W339" i="2" s="1"/>
  <c r="BE117" i="2" a="1"/>
  <c r="BE117" i="2" s="1"/>
  <c r="BE45" i="2" a="1"/>
  <c r="BE45" i="2" s="1"/>
  <c r="W337" i="2" a="1"/>
  <c r="W337" i="2" s="1"/>
  <c r="BE364" i="2" a="1"/>
  <c r="BE364" i="2" s="1"/>
  <c r="BE293" i="2" a="1"/>
  <c r="BE293" i="2" s="1"/>
  <c r="BE253" i="2" a="1"/>
  <c r="BE253" i="2" s="1"/>
  <c r="BE181" i="2" a="1"/>
  <c r="BE181" i="2" s="1"/>
  <c r="BE109" i="2" a="1"/>
  <c r="BE109" i="2" s="1"/>
  <c r="W333" i="2" a="1"/>
  <c r="W333" i="2" s="1"/>
  <c r="W335" i="2" a="1"/>
  <c r="W335" i="2" s="1"/>
  <c r="W345" i="2" a="1"/>
  <c r="W345" i="2" s="1"/>
  <c r="AN23" i="1"/>
  <c r="AN21" i="1"/>
  <c r="K8" i="1" a="1"/>
  <c r="K8" i="1" s="1"/>
  <c r="M8" i="1" s="1"/>
  <c r="AN8" i="1"/>
  <c r="AN19" i="1"/>
  <c r="AN17" i="1"/>
  <c r="AN15" i="1"/>
  <c r="AN14" i="1"/>
  <c r="AN10" i="1"/>
  <c r="AN12" i="1"/>
  <c r="AW10" i="1" l="1"/>
  <c r="O8" i="1"/>
  <c r="O14" i="1"/>
  <c r="O10" i="1"/>
  <c r="AW14" i="1"/>
  <c r="AU8" i="1"/>
  <c r="AW8" i="1" s="1"/>
  <c r="K12" i="1" a="1"/>
  <c r="K12" i="1" s="1"/>
  <c r="M12" i="1" s="1"/>
  <c r="O12" i="1" s="1"/>
  <c r="K19" i="1" a="1"/>
  <c r="K19" i="1" s="1"/>
  <c r="M19" i="1" s="1"/>
  <c r="O19" i="1" s="1"/>
  <c r="K21" i="1" a="1"/>
  <c r="K21" i="1" s="1"/>
  <c r="M21" i="1" s="1"/>
  <c r="O21" i="1" s="1"/>
  <c r="K15" i="1" a="1"/>
  <c r="K15" i="1" s="1"/>
  <c r="M15" i="1" s="1"/>
  <c r="O15" i="1" s="1"/>
  <c r="K17" i="1" a="1"/>
  <c r="K17" i="1" s="1"/>
  <c r="M17" i="1" s="1"/>
  <c r="O17" i="1" s="1"/>
  <c r="AU15" i="1" l="1"/>
  <c r="AW15" i="1" s="1"/>
  <c r="AU12" i="1"/>
  <c r="AW12" i="1" s="1"/>
  <c r="AU17" i="1"/>
  <c r="AW17" i="1" s="1"/>
  <c r="AU21" i="1"/>
  <c r="AW21" i="1" s="1"/>
  <c r="AU19" i="1"/>
  <c r="AW1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8AF430-D07A-40AA-8746-7AEBA2CC4BEF}"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2" xr16:uid="{2F3735DB-3B2C-4205-91F2-A42E7D22A4B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3" xr16:uid="{43B1BD66-7F6D-40B2-952E-E241D299DC39}"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4" xr16:uid="{24897EEB-D610-4022-89E5-1E1123BC303B}"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5" xr16:uid="{5D133A6C-74B3-45E8-8332-C65D53988F38}"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6" xr16:uid="{2EDA0430-1294-4509-8A71-B9D3A7BA447C}"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7" xr16:uid="{A811BB86-F450-415E-86B6-2A7E976EA714}"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8" xr16:uid="{8F3473AA-06B1-4F43-A59A-491DA72468FA}" keepAlive="1" name="查询 - all" description="与工作簿中“all”查询的连接。" type="5" refreshedVersion="7" background="1" saveData="1">
    <dbPr connection="Provider=Microsoft.Mashup.OleDb.1;Data Source=$Workbook$;Location=all;Extended Properties=&quot;&quot;" command="SELECT * FROM [all]"/>
  </connection>
  <connection id="9" xr16:uid="{FB9BF765-CE91-44CF-A533-21E6A4516826}" keepAlive="1" name="查询 - cdb" description="与工作簿中“cdb”查询的连接。" type="5" refreshedVersion="7" background="1" saveData="1">
    <dbPr connection="Provider=Microsoft.Mashup.OleDb.1;Data Source=$Workbook$;Location=cdb;Extended Properties=&quot;&quot;" command="SELECT * FROM [cdb]"/>
  </connection>
  <connection id="10" xr16:uid="{FDB2343A-0D6A-4FD2-96FD-BF348D3A0AB0}" keepAlive="1" name="查询 - crs" description="与工作簿中“crs”查询的连接。" type="5" refreshedVersion="7" background="1" saveData="1">
    <dbPr connection="Provider=Microsoft.Mashup.OleDb.1;Data Source=$Workbook$;Location=crs;Extended Properties=&quot;&quot;" command="SELECT * FROM [crs]"/>
  </connection>
  <connection id="11" xr16:uid="{1D92B620-B83D-4462-ADCE-B6B344227B50}" keepAlive="1" name="查询 - cvm(1)" description="与工作簿中“cvm”查询的连接。" type="5" refreshedVersion="7" background="1" saveData="1">
    <dbPr connection="Provider=Microsoft.Mashup.OleDb.1;Data Source=$Workbook$;Location=cvm;Extended Properties=&quot;&quot;" command="SELECT * FROM [cvm]"/>
  </connection>
  <connection id="12" xr16:uid="{9DC2F633-CB65-4F05-8F75-9B1A4740CA4E}"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13" xr16:uid="{00000000-0015-0000-FFFF-FFFF0C000000}" keepAlive="1" name="查询 - cvm-old" description="与工作簿中“cvm-old”查询的连接。" type="5" refreshedVersion="7" background="1" saveData="1">
    <dbPr connection="Provider=Microsoft.Mashup.OleDb.1;Data Source=$Workbook$;Location=cvm-old;Extended Properties=&quot;&quot;" command="SELECT * FROM [cvm-old]"/>
  </connection>
  <connection id="14" xr16:uid="{00000000-0015-0000-FFFF-FFFF0F000000}" keepAlive="1" name="查询 - cvm机型-CPUold" description="与工作簿中“cvm机型-CPUold”查询的连接。" type="5" refreshedVersion="7" background="1" saveData="1">
    <dbPr connection="Provider=Microsoft.Mashup.OleDb.1;Data Source=$Workbook$;Location=cvm机型-CPUold;Extended Properties=&quot;&quot;" command="SELECT * FROM [cvm机型-CPUold]"/>
  </connection>
  <connection id="15" xr16:uid="{00000000-0015-0000-FFFF-FFFF0D000000}" keepAlive="1" name="查询 - cvm机型old" description="与工作簿中“cvm机型old”查询的连接。" type="5" refreshedVersion="7" background="1" saveData="1">
    <dbPr connection="Provider=Microsoft.Mashup.OleDb.1;Data Source=$Workbook$;Location=cvm机型old;Extended Properties=&quot;&quot;" command="SELECT * FROM [cvm机型old]"/>
  </connection>
  <connection id="16" xr16:uid="{BF8A90D1-F298-4909-9582-B92552C61A94}"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17" xr16:uid="{B45E1BA7-83F6-4495-B957-3C361516B4B3}"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18" xr16:uid="{421A3FE1-5421-4812-B65E-DE481D4CE176}" keepAlive="1" name="查询 - dc/cas" description="与工作簿中“dc/cas”查询的连接。" type="5" refreshedVersion="7" background="1" saveData="1">
    <dbPr connection="Provider=Microsoft.Mashup.OleDb.1;Data Source=$Workbook$;Location=dc/cas;Extended Properties=&quot;&quot;" command="SELECT * FROM [dc/cas]"/>
  </connection>
  <connection id="19" xr16:uid="{B88E26FB-CF3C-44E0-B167-ACB64C64A171}" keepAlive="1" name="查询 - nat" description="与工作簿中“nat”查询的连接。" type="5" refreshedVersion="7" background="1" saveData="1">
    <dbPr connection="Provider=Microsoft.Mashup.OleDb.1;Data Source=$Workbook$;Location=nat;Extended Properties=&quot;&quot;" command="SELECT * FROM [nat]"/>
  </connection>
  <connection id="20" xr16:uid="{753F6BBD-867F-4E76-A3A0-CF1C1675CBFD}"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1" xr16:uid="{B0D2AE6F-9689-4207-B30B-931B811D34BD}" keepAlive="1" name="查询 - vpn(1)" description="与工作簿中“vpn”查询的连接。" type="5" refreshedVersion="7" background="1" saveData="1">
    <dbPr connection="Provider=Microsoft.Mashup.OleDb.1;Data Source=$Workbook$;Location=vpn;Extended Properties=&quot;&quot;" command="SELECT * FROM [vpn]"/>
  </connection>
  <connection id="22" xr16:uid="{30724D50-2D9A-4609-ABB6-64CDD029645E}" keepAlive="1" name="查询 - 版本" description="与工作簿中“版本”查询的连接。" type="5" refreshedVersion="0" background="1">
    <dbPr connection="Provider=Microsoft.Mashup.OleDb.1;Data Source=$Workbook$;Location=版本;Extended Properties=&quot;&quot;" command="SELECT * FROM [版本]"/>
  </connection>
  <connection id="23" xr16:uid="{00E5B4D6-5F95-4C18-A6DB-037F64C6BC5F}"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4" xr16:uid="{EF95318F-C6DC-4F3F-8DD2-645A3653C73A}"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5" xr16:uid="{9F54C056-B6A1-48F7-BF80-C28AA8131717}" keepAlive="1" name="查询 - 项目BaseURL" description="与工作簿中“项目BaseURL”查询的连接。" type="5" refreshedVersion="0" background="1">
    <dbPr connection="Provider=Microsoft.Mashup.OleDb.1;Data Source=$Workbook$;Location=项目BaseURL;Extended Properties=&quot;&quot;" command="SELECT * FROM [项目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4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futureMetadata>
  <cellMetadata count="1">
    <bk>
      <rc t="1" v="0"/>
    </bk>
  </cellMetadata>
  <valueMetadata count="341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valueMetadata>
</metadata>
</file>

<file path=xl/sharedStrings.xml><?xml version="1.0" encoding="utf-8"?>
<sst xmlns="http://schemas.openxmlformats.org/spreadsheetml/2006/main" count="29064" uniqueCount="5368">
  <si>
    <t>CVM</t>
    <phoneticPr fontId="1" type="noConversion"/>
  </si>
  <si>
    <t>CDB</t>
    <phoneticPr fontId="1" type="noConversion"/>
  </si>
  <si>
    <t>CRS</t>
    <phoneticPr fontId="1" type="noConversion"/>
  </si>
  <si>
    <t>NAT</t>
    <phoneticPr fontId="1" type="noConversion"/>
  </si>
  <si>
    <t>BWP</t>
    <phoneticPr fontId="1" type="noConversion"/>
  </si>
  <si>
    <t>VPN</t>
    <phoneticPr fontId="1" type="noConversion"/>
  </si>
  <si>
    <t>DC/CAS</t>
    <phoneticPr fontId="1" type="noConversion"/>
  </si>
  <si>
    <t>价格汇总</t>
  </si>
  <si>
    <t>CVM-云服务器报价器</t>
    <phoneticPr fontId="1" type="noConversion"/>
  </si>
  <si>
    <t>云数据库MYSQL报价器</t>
    <phoneticPr fontId="1" type="noConversion"/>
  </si>
  <si>
    <t>云数据库 Redis报价器</t>
    <phoneticPr fontId="1" type="noConversion"/>
  </si>
  <si>
    <t>NAT报价器</t>
    <phoneticPr fontId="1" type="noConversion"/>
  </si>
  <si>
    <t>共享带宽包报价器</t>
    <phoneticPr fontId="1" type="noConversion"/>
  </si>
  <si>
    <t>VPN报价器</t>
    <phoneticPr fontId="1" type="noConversion"/>
  </si>
  <si>
    <t>高速上云报价器</t>
    <phoneticPr fontId="1" type="noConversion"/>
  </si>
  <si>
    <t>内部变量区</t>
  </si>
  <si>
    <t>核</t>
  </si>
  <si>
    <t>GB</t>
    <phoneticPr fontId="1" type="noConversion"/>
  </si>
  <si>
    <t>GB</t>
  </si>
  <si>
    <t>原价元/月</t>
  </si>
  <si>
    <t>原价元/月</t>
    <phoneticPr fontId="1" type="noConversion"/>
  </si>
  <si>
    <t>Mbps/月</t>
  </si>
  <si>
    <t>元/月</t>
  </si>
  <si>
    <t>array</t>
  </si>
  <si>
    <t>部门</t>
    <phoneticPr fontId="1" type="noConversion"/>
  </si>
  <si>
    <t>地域</t>
  </si>
  <si>
    <t>产品</t>
  </si>
  <si>
    <t>产品链接</t>
    <phoneticPr fontId="1" type="noConversion"/>
  </si>
  <si>
    <t>CVM机型</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</si>
  <si>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</si>
  <si>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</si>
  <si>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</si>
  <si>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</si>
  <si>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</si>
  <si>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</si>
  <si>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CVM月单价</t>
  </si>
  <si>
    <t>CDB实例规格</t>
  </si>
  <si>
    <t>CDB架构 节点数</t>
    <phoneticPr fontId="1" type="noConversion"/>
  </si>
  <si>
    <t>CDB只读节点数</t>
  </si>
  <si>
    <t>CDB硬盘</t>
  </si>
  <si>
    <t>CDB月单价</t>
  </si>
  <si>
    <t>CRS分片容量</t>
    <phoneticPr fontId="1" type="noConversion"/>
  </si>
  <si>
    <t>CRS分片数量</t>
  </si>
  <si>
    <t>CRS副本数量</t>
  </si>
  <si>
    <t>CRS月单价</t>
  </si>
  <si>
    <t>NAT类型</t>
    <phoneticPr fontId="1" type="noConversion"/>
  </si>
  <si>
    <t>NAT月单价</t>
    <phoneticPr fontId="1" type="noConversion"/>
  </si>
  <si>
    <t>BWP带宽</t>
  </si>
  <si>
    <t>BWP月单价</t>
    <phoneticPr fontId="1" type="noConversion"/>
  </si>
  <si>
    <t>VPN网关规格</t>
    <phoneticPr fontId="1" type="noConversion"/>
  </si>
  <si>
    <t>VPN月单价</t>
    <phoneticPr fontId="1" type="noConversion"/>
  </si>
  <si>
    <t>DC/CAS带宽</t>
    <phoneticPr fontId="1" type="noConversion"/>
  </si>
  <si>
    <t>DC/CAS月单价</t>
    <phoneticPr fontId="1" type="noConversion"/>
  </si>
  <si>
    <t>产品标识</t>
    <phoneticPr fontId="1" type="noConversion"/>
  </si>
  <si>
    <t>CLB月单价</t>
  </si>
  <si>
    <t>cvm机型列表</t>
    <phoneticPr fontId="1" type="noConversion"/>
  </si>
  <si>
    <t>cvmcpu列表</t>
    <phoneticPr fontId="1" type="noConversion"/>
  </si>
  <si>
    <t>cvm内存列表</t>
    <phoneticPr fontId="1" type="noConversion"/>
  </si>
  <si>
    <t>crs分片数量列表</t>
  </si>
  <si>
    <t>crs分片容量列表</t>
  </si>
  <si>
    <t>生产</t>
  </si>
  <si>
    <t>上海</t>
  </si>
  <si>
    <t>标准型 SA3</t>
  </si>
  <si>
    <t>内存版（标准架构）</t>
  </si>
  <si>
    <t>4核8000MB内存</t>
  </si>
  <si>
    <t>10Mbps</t>
  </si>
  <si>
    <t>中型（最大 300 万连接数）</t>
  </si>
  <si>
    <t>跨城 500M</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</si>
  <si>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</si>
  <si>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</si>
  <si>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</si>
  <si>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</si>
  <si>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</si>
  <si>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</si>
  <si>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</si>
  <si>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</si>
  <si>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</si>
  <si>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</si>
  <si>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</si>
  <si>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</si>
  <si>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</si>
  <si>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https://cloud.tencent.com/product/ecm</t>
  </si>
  <si>
    <t>计算→ 边缘计算机器→ ECM</t>
  </si>
  <si>
    <t>物联网边缘计算平台</t>
  </si>
  <si>
    <t>安全、稳定、弹性的边缘计算服务</t>
  </si>
  <si>
    <t>https://cloud.tencent.com/product/iecp</t>
  </si>
  <si>
    <t>计算→ 物联网边缘计算平台→ IECP</t>
  </si>
  <si>
    <t>云服务器</t>
  </si>
  <si>
    <t>常用</t>
  </si>
  <si>
    <t>安全稳定，高弹性的计算服务</t>
  </si>
  <si>
    <t>cvm</t>
  </si>
  <si>
    <t>https://cloud.tencent.com/product/cvm</t>
  </si>
  <si>
    <t>计算→ 云服务器→ CVM</t>
  </si>
  <si>
    <t>轻量应用服务器</t>
  </si>
  <si>
    <t>开箱即用，轻量应用场景首选</t>
  </si>
  <si>
    <t>https://cloud.tencent.com/product/lighthouse</t>
  </si>
  <si>
    <t>计算→ 轻量应用服务器→ LIGHTHOUSE</t>
  </si>
  <si>
    <t>GPU 云服务器</t>
  </si>
  <si>
    <t>高密度计算服务器</t>
  </si>
  <si>
    <t>https://cloud.tencent.com/product/gpu</t>
  </si>
  <si>
    <t>计算→ GPU 云服务器→ GPU</t>
  </si>
  <si>
    <t>专用宿主机</t>
  </si>
  <si>
    <t>独享云主机资源</t>
  </si>
  <si>
    <t>https://cloud.tencent.com/product/cdh</t>
  </si>
  <si>
    <t>计算→ 专用宿主机→ CDH</t>
  </si>
  <si>
    <t>黑石物理服务器2.0</t>
  </si>
  <si>
    <t>独享高性能物理服务器租赁服务</t>
  </si>
  <si>
    <t>https://cloud.tencent.com/product/cpm</t>
  </si>
  <si>
    <t>计算→ 黑石物理服务器2.0→ CPM</t>
  </si>
  <si>
    <t>云托付物理服务器</t>
  </si>
  <si>
    <t>客户自有服务器上云，资源独享，全量云能力</t>
  </si>
  <si>
    <t>https://cloud.tencent.com/product/chc</t>
  </si>
  <si>
    <t>计算→ 云托付物理服务器→ CHC</t>
  </si>
  <si>
    <t>弹性伸缩</t>
  </si>
  <si>
    <t>免费</t>
  </si>
  <si>
    <t>高效的低成本计算资源管理策略</t>
  </si>
  <si>
    <t>https://cloud.tencent.com/product/as</t>
  </si>
  <si>
    <t>计算→ 弹性伸缩→ AS</t>
  </si>
  <si>
    <t>批量计算</t>
  </si>
  <si>
    <t>智能调度任意规模并行批处理作业</t>
  </si>
  <si>
    <t>https://cloud.tencent.com/product/batch</t>
  </si>
  <si>
    <t>计算→ 批量计算→ BATCH</t>
  </si>
  <si>
    <t>本地专用集群</t>
  </si>
  <si>
    <t>可部署到本地的公有云基础设施</t>
  </si>
  <si>
    <t>https://cloud.tencent.com/product/cdc</t>
  </si>
  <si>
    <t>计算→ 本地专用集群→ CDC</t>
  </si>
  <si>
    <t>边缘可用区</t>
  </si>
  <si>
    <t>低延时、广覆盖、少成本的边缘云计算服务</t>
  </si>
  <si>
    <t>https://cloud.tencent.com/product/edgezone</t>
  </si>
  <si>
    <t>计算→ 边缘可用区→ EDGEZONE</t>
  </si>
  <si>
    <t>自动化助手</t>
  </si>
  <si>
    <t>高效安全的云服务器原生运维部署工具</t>
  </si>
  <si>
    <t>https://cloud.tencent.com/product/tat</t>
  </si>
  <si>
    <t>计算→ 自动化助手→ TAT</t>
  </si>
  <si>
    <t>量子技术</t>
  </si>
  <si>
    <t>抗量子签名服务</t>
  </si>
  <si>
    <t>能抵抗量子计算攻击的高性能签名服务</t>
  </si>
  <si>
    <t>https://cloud.tencent.com/product/pqss</t>
  </si>
  <si>
    <t>计算→ 抗量子签名服务→ PQSS</t>
  </si>
  <si>
    <t>存储</t>
  </si>
  <si>
    <t>存储数据服务</t>
  </si>
  <si>
    <t>智能媒资托管</t>
  </si>
  <si>
    <t>图片类应用一站式解决方案</t>
  </si>
  <si>
    <t>https://cloud.tencent.com/product/smh</t>
  </si>
  <si>
    <t>存储→ 智能媒资托管→ SMH</t>
  </si>
  <si>
    <t>数据协作平台</t>
  </si>
  <si>
    <t>安全稳定、便捷易用的云上数据订阅服务</t>
  </si>
  <si>
    <t>https://cloud.tencent.com/product/dsp</t>
  </si>
  <si>
    <t>存储→ 数据协作平台→ DSP</t>
  </si>
  <si>
    <t>混合云存储</t>
  </si>
  <si>
    <t>存储网关</t>
  </si>
  <si>
    <t>混合云存储服务</t>
  </si>
  <si>
    <t>https://cloud.tencent.com/product/csg</t>
  </si>
  <si>
    <t>存储→ 存储网关→ CSG</t>
  </si>
  <si>
    <t>存储一体机</t>
  </si>
  <si>
    <t>与腾讯云互通的云下部署存储产品</t>
  </si>
  <si>
    <t>https://cloud.tencent.com/product/tstor</t>
  </si>
  <si>
    <t>存储→ 存储一体机→ TSTOR</t>
  </si>
  <si>
    <t>备份一体机</t>
  </si>
  <si>
    <t>融合备份和存储于一体</t>
  </si>
  <si>
    <t>https://cloud.tencent.com/product/tstorb2000</t>
  </si>
  <si>
    <t>存储→ 备份一体机→ TSTORB2000</t>
  </si>
  <si>
    <t>基础存储服务</t>
  </si>
  <si>
    <t>对象存储</t>
  </si>
  <si>
    <t>安全稳定、便捷易用、低成本的海量云端存储服务</t>
  </si>
  <si>
    <t>https://cloud.tencent.com/product/cos</t>
  </si>
  <si>
    <t>存储→ 对象存储→ COS</t>
  </si>
  <si>
    <t>云硬盘</t>
  </si>
  <si>
    <t>持久性数据块存储设备</t>
  </si>
  <si>
    <t>https://cloud.tencent.com/product/cbs</t>
  </si>
  <si>
    <t>存储→ 云硬盘→ CBS</t>
  </si>
  <si>
    <t>文件存储</t>
  </si>
  <si>
    <t>可共享的文件存储服务</t>
  </si>
  <si>
    <t>https://cloud.tencent.com/product/cfs</t>
  </si>
  <si>
    <t>存储→ 文件存储→ CFS</t>
  </si>
  <si>
    <t>归档存储</t>
  </si>
  <si>
    <t>离线归档存储服务</t>
  </si>
  <si>
    <t>https://cloud.tencent.com/product/cas</t>
  </si>
  <si>
    <t>存储→ 归档存储→ CAS</t>
  </si>
  <si>
    <t>云 HDFS</t>
  </si>
  <si>
    <t>标准 HDFS 访问协议、强一致性的存储服务</t>
  </si>
  <si>
    <t>https://cloud.tencent.com/product/chdfs</t>
  </si>
  <si>
    <t>存储→ 云 HDFS→ CHDFS</t>
  </si>
  <si>
    <t>数据处理与分析</t>
  </si>
  <si>
    <t>数据万象</t>
  </si>
  <si>
    <t>高效、全面的图片鉴定和识别服务</t>
  </si>
  <si>
    <t>https://cloud.tencent.com/product/ci</t>
  </si>
  <si>
    <t>存储→ 数据万象→ CI</t>
  </si>
  <si>
    <t>日志服务</t>
  </si>
  <si>
    <t>一站式日志数据解决方案</t>
  </si>
  <si>
    <t>https://cloud.tencent.com/product/cls</t>
  </si>
  <si>
    <t>存储→ 日志服务→ CLS</t>
  </si>
  <si>
    <t>数据迁移</t>
  </si>
  <si>
    <t>迁移服务平台</t>
  </si>
  <si>
    <t>帮助用户轻松迁移</t>
  </si>
  <si>
    <t>https://cloud.tencent.com/product/msp</t>
  </si>
  <si>
    <t>存储→ 迁移服务平台→ MSP</t>
  </si>
  <si>
    <t>云数据迁移</t>
  </si>
  <si>
    <t>TB/PB 级数据迁移上云</t>
  </si>
  <si>
    <t>https://cloud.tencent.com/product/cdm</t>
  </si>
  <si>
    <t>存储→ 云数据迁移→ CDM</t>
  </si>
  <si>
    <t>智能存储</t>
  </si>
  <si>
    <t>明瞳智控</t>
  </si>
  <si>
    <t>监控设备一站式存储分析解决方案</t>
  </si>
  <si>
    <t>https://cloud.tencent.com/product/iss</t>
  </si>
  <si>
    <t>存储→ 明瞳智控→ ISS</t>
  </si>
  <si>
    <t>数据库</t>
  </si>
  <si>
    <t>NoSQL 数据库</t>
  </si>
  <si>
    <t>云数据库 Redis</t>
  </si>
  <si>
    <t>高性能、低延迟、可伸缩的 Redis 数据库</t>
  </si>
  <si>
    <t>https://cloud.tencent.com/product/crs</t>
  </si>
  <si>
    <t>数据库→ 云数据库 Redis→ CRS</t>
  </si>
  <si>
    <t>云数据库 MongoDB</t>
  </si>
  <si>
    <t>高性能、分布式的 MongoDB 数据库</t>
  </si>
  <si>
    <t>https://cloud.tencent.com/product/mongodb</t>
  </si>
  <si>
    <t>数据库→ 云数据库 MongoDB→ MONGODB</t>
  </si>
  <si>
    <t>云数据库 Memcached</t>
  </si>
  <si>
    <t>高性能、高可靠的 Memcahed 数据库</t>
  </si>
  <si>
    <t>https://cloud.tencent.com/product/cmem</t>
  </si>
  <si>
    <t>数据库→ 云数据库 Memcached→ CMEM</t>
  </si>
  <si>
    <t>时序数据库 CTSDB</t>
  </si>
  <si>
    <t>支持超高并发写入的时序数据库服务</t>
  </si>
  <si>
    <t>https://cloud.tencent.com/product/ctsdb</t>
  </si>
  <si>
    <t>数据库→ 时序数据库 CTSDB→ CTSDB</t>
  </si>
  <si>
    <t>游戏数据库 TcaplusDB</t>
  </si>
  <si>
    <t>专为游戏设计的 NoSQL 数据存储服务</t>
  </si>
  <si>
    <t>https://cloud.tencent.com/product/tcaplusdb</t>
  </si>
  <si>
    <t>数据库→ 游戏数据库 TcaplusDB→ TCAPLUSDB</t>
  </si>
  <si>
    <t>云数据库 Tendis</t>
  </si>
  <si>
    <t>兼容 Redis 协议的大容量 KV 存储服务</t>
  </si>
  <si>
    <t>https://cloud.tencent.com/product/tendis</t>
  </si>
  <si>
    <t>数据库→ 云数据库 Tendis→ TENDIS</t>
  </si>
  <si>
    <t>图数据库 KonisGraph</t>
  </si>
  <si>
    <t>海量图数据存储、实时查询及可视化服务</t>
  </si>
  <si>
    <t>https://cloud.tencent.com/product/konisgraph</t>
  </si>
  <si>
    <t>数据库→ 图数据库 KonisGraph→ KONISGRAPH</t>
  </si>
  <si>
    <t>关系型数据库</t>
  </si>
  <si>
    <t>云数据库 MySQL</t>
  </si>
  <si>
    <t>高性能、高可靠、灵活的数据库托管服务</t>
  </si>
  <si>
    <t>https://cloud.tencent.com/product/cdb</t>
  </si>
  <si>
    <t>数据库→ 云数据库 MySQL→ CDB</t>
  </si>
  <si>
    <t>云数据库 SQL Server</t>
  </si>
  <si>
    <t>正版授权 SQL Server 云数据库</t>
  </si>
  <si>
    <t>https://cloud.tencent.com/product/sqlserver</t>
  </si>
  <si>
    <t>数据库→ 云数据库 SQL Server→ SQLSERVER</t>
  </si>
  <si>
    <t>云数据库 PostgreSQL</t>
  </si>
  <si>
    <t>支持空间地理信息处理的开源数据库</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</si>
  <si>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</si>
  <si>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</si>
  <si>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</si>
  <si>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</si>
  <si>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</si>
  <si>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</si>
  <si>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</si>
  <si>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</si>
  <si>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</si>
  <si>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</si>
  <si>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</si>
  <si>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</si>
  <si>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</si>
  <si>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</si>
  <si>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</si>
  <si>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</si>
  <si>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</si>
  <si>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https://cloud.tencent.com/product/tbase</t>
  </si>
  <si>
    <t>数据库→ TDSQL PostgreSQL 版→ TBASE</t>
  </si>
  <si>
    <t>数据库 SaaS 工具</t>
  </si>
  <si>
    <t>数据传输服务</t>
  </si>
  <si>
    <t>数据无缝传输和迁移，无宕机时间</t>
  </si>
  <si>
    <t>https://cloud.tencent.com/product/dts</t>
  </si>
  <si>
    <t>数据库→ 数据传输服务→ DTS</t>
  </si>
  <si>
    <t>数据库专家服务</t>
  </si>
  <si>
    <t>专业、高效的数据库服务</t>
  </si>
  <si>
    <t>https://cloud.tencent.com/product/des</t>
  </si>
  <si>
    <t>数据库→ 数据库专家服务→ DES</t>
  </si>
  <si>
    <t>腾讯云图</t>
  </si>
  <si>
    <t>一站式数据可视化展示平台</t>
  </si>
  <si>
    <t>https://cloud.tencent.com/product/tcv</t>
  </si>
  <si>
    <t>数据库→ 腾讯云图→ TCV</t>
  </si>
  <si>
    <t>数据库智能管家 DBbrain</t>
  </si>
  <si>
    <t>基本免费</t>
  </si>
  <si>
    <t>数据库性能优化、管理和安全防护云服务</t>
  </si>
  <si>
    <t>https://cloud.tencent.com/product/dbbrain</t>
  </si>
  <si>
    <t>数据库→ 数据库智能管家 DBbrain→ DBBRAIN</t>
  </si>
  <si>
    <t>数据库软硬一体</t>
  </si>
  <si>
    <t>数据库一体机 TData</t>
  </si>
  <si>
    <t>面向 OLTP、OLAP 及混合场景的数据库</t>
  </si>
  <si>
    <t>https://cloud.tencent.com/product/tdata</t>
  </si>
  <si>
    <t>数据库→ 数据库一体机 TData→ TDATA</t>
  </si>
  <si>
    <t>云数据库独享集群</t>
  </si>
  <si>
    <t>独享资源、安全灵活的云上数据库服务</t>
  </si>
  <si>
    <t>https://cloud.tencent.com/product/dbdc</t>
  </si>
  <si>
    <t>数据库→ 云数据库独享集群→ DBDC</t>
  </si>
  <si>
    <t>大数据</t>
  </si>
  <si>
    <t>数据分析</t>
  </si>
  <si>
    <t>弹性 MapReduce</t>
  </si>
  <si>
    <t>安全、灵活的云端托管 Hadoop 服务</t>
  </si>
  <si>
    <t>https://cloud.tencent.com/product/emr</t>
  </si>
  <si>
    <t>大数据→ 弹性 MapReduce→ EMR</t>
  </si>
  <si>
    <t>Elasticsearch Service</t>
  </si>
  <si>
    <t>开箱即用的云端 Elasticsearch 服务</t>
  </si>
  <si>
    <t>https://cloud.tencent.com/product/es</t>
  </si>
  <si>
    <t>大数据→ Elasticsearch Service→ ES</t>
  </si>
  <si>
    <t>流计算 Oceanus</t>
  </si>
  <si>
    <t>云端的流式数据汇聚、计算服务</t>
  </si>
  <si>
    <t>https://cloud.tencent.com/product/oceanus</t>
  </si>
  <si>
    <t>大数据→ 流计算 Oceanus→ OCEANUS</t>
  </si>
  <si>
    <t>云数据仓库 PostgreSQL</t>
  </si>
  <si>
    <t>云数据仓库兼容 Greenplum 开源数据仓库,是一种基于 MPP（大规模并行处理）架构的数仓服务</t>
  </si>
  <si>
    <t>https://cloud.tencent.com/product/cdwpg</t>
  </si>
  <si>
    <t>大数据→ 云数据仓库 PostgreSQL→ CDWPG</t>
  </si>
  <si>
    <t>云数据仓库 ClickHouse</t>
  </si>
  <si>
    <t>优异查询性能，多维度，多模式分析时可以在亚秒级内响应</t>
  </si>
  <si>
    <t>https://cloud.tencent.com/product/cdwch</t>
  </si>
  <si>
    <t>大数据→ 云数据仓库 ClickHouse→ CDWCH</t>
  </si>
  <si>
    <t>云数据仓库 Doris</t>
  </si>
  <si>
    <t>基于 MPP（大规模并行处理）架构，支持标准 SQL 语言，兼容 MySQL 协议，支持对 PB 级的海量数据进行高并发查询</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</si>
  <si>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</si>
  <si>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</si>
  <si>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</si>
  <si>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</si>
  <si>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</si>
  <si>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</si>
  <si>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</si>
  <si>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</si>
  <si>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https://cloud.tencent.com/product/dlf</t>
  </si>
  <si>
    <t>大数据→ 数据湖构建 DLF→ DLF</t>
  </si>
  <si>
    <t>商业智能分析 BI</t>
  </si>
  <si>
    <t>新一代敏捷型 BI SAAS 服务</t>
  </si>
  <si>
    <t>https://cloud.tencent.com/product/bi</t>
  </si>
  <si>
    <t>大数据→ 商业智能分析 BI→ BI</t>
  </si>
  <si>
    <t>数据开发与治理</t>
  </si>
  <si>
    <t>大数据处理套件</t>
  </si>
  <si>
    <t>安全、易用的一站式大数据处理平台</t>
  </si>
  <si>
    <t>https://cloud.tencent.com/product/tbds</t>
  </si>
  <si>
    <t>大数据→ 大数据处理套件→ TBDS</t>
  </si>
  <si>
    <t>数据开发平台 WeData</t>
  </si>
  <si>
    <t>云端的一站式数据协作开发平台</t>
  </si>
  <si>
    <t>https://cloud.tencent.com/product/wedata</t>
  </si>
  <si>
    <t>大数据→ 数据开发平台 WeData→ WEDATA</t>
  </si>
  <si>
    <t>数据生态产品与服务</t>
  </si>
  <si>
    <t>智能数据分析</t>
  </si>
  <si>
    <t>基于云端大数据架构的用户行为分析平台</t>
  </si>
  <si>
    <t>https://cloud.tencent.com/product/ida</t>
  </si>
  <si>
    <t>大数据→ 智能数据分析→ IDA</t>
  </si>
  <si>
    <t>产业分析</t>
  </si>
  <si>
    <t>全面产业分析，精准靶向招商</t>
  </si>
  <si>
    <t>https://cloud.tencent.com/product/iea</t>
  </si>
  <si>
    <t>大数据→ 产业分析→ IEA</t>
  </si>
  <si>
    <t>商机魔方</t>
  </si>
  <si>
    <t>专业可靠的数字化营销平台</t>
  </si>
  <si>
    <t>https://cloud.tencent.com/product/bcdm</t>
  </si>
  <si>
    <t>大数据→ 商机魔方→ BCDM</t>
  </si>
  <si>
    <t>商机雷达</t>
  </si>
  <si>
    <t>https://cloud.tencent.com/product/brdm</t>
  </si>
  <si>
    <t>大数据→ 商机雷达→ BRDM</t>
  </si>
  <si>
    <t>数据应用</t>
  </si>
  <si>
    <t>企业画像</t>
  </si>
  <si>
    <t>一站式企业数据服务产品</t>
  </si>
  <si>
    <t>https://cloud.tencent.com/product/ep</t>
  </si>
  <si>
    <t>大数据→ 企业画像→ EP</t>
  </si>
  <si>
    <t>腾讯文智公众趋势分析</t>
  </si>
  <si>
    <t>全面、快速、准确的全网数据分析服务</t>
  </si>
  <si>
    <t>https://cloud.tencent.com/product/poa</t>
  </si>
  <si>
    <t>大数据→ 腾讯文智公众趋势分析→ POA</t>
  </si>
  <si>
    <t>腾讯增长平台</t>
  </si>
  <si>
    <t>无埋点采集，实时分析，A/B 实验的增长平台</t>
  </si>
  <si>
    <t>https://cloud.tencent.com/product/tgp</t>
  </si>
  <si>
    <t>大数据→ 腾讯增长平台→ TGP</t>
  </si>
  <si>
    <t>云安全隐私计算</t>
  </si>
  <si>
    <t>安全稳定，高可用隐私计算平台</t>
  </si>
  <si>
    <t>https://cloud.tencent.com/product/tcspc</t>
  </si>
  <si>
    <t>大数据→ 云安全隐私计算→ TCSPC</t>
  </si>
  <si>
    <t>腾讯云搜</t>
  </si>
  <si>
    <t>一站式结构化数据搜索托管服务</t>
  </si>
  <si>
    <t>https://cloud.tencent.com/product/tcs</t>
  </si>
  <si>
    <t>大数据→ 腾讯云搜→ TCS</t>
  </si>
  <si>
    <t>大数据可视交互系统</t>
  </si>
  <si>
    <t>实时、高效、稳定的数据可视化服务</t>
  </si>
  <si>
    <t>https://cloud.tencent.com/product/raydata</t>
  </si>
  <si>
    <t>大数据→ 大数据可视交互系统→ RAYDATA</t>
  </si>
  <si>
    <t>企业舆情</t>
  </si>
  <si>
    <t>专业可靠的大数据舆情服务平台</t>
  </si>
  <si>
    <t>https://cloud.tencent.com/product/epo</t>
  </si>
  <si>
    <t>大数据→ 企业舆情→ EPO</t>
  </si>
  <si>
    <t>网络与CDN</t>
  </si>
  <si>
    <t>CDN与加速</t>
  </si>
  <si>
    <t>内容分发网络 CDN</t>
  </si>
  <si>
    <t>快速、稳定、智能、可靠的内容加速服务</t>
  </si>
  <si>
    <t>https://cloud.tencent.com/product/cdn</t>
  </si>
  <si>
    <t>网络与CDN→ 内容分发网络 CDN→ CDN</t>
  </si>
  <si>
    <t>全站加速网络</t>
  </si>
  <si>
    <t>动静态混合资源加速服务平台</t>
  </si>
  <si>
    <t>https://cloud.tencent.com/product/ecdn</t>
  </si>
  <si>
    <t>网络与CDN→ 全站加速网络→ ECDN</t>
  </si>
  <si>
    <t>全球应用加速</t>
  </si>
  <si>
    <t>应用加速服务</t>
  </si>
  <si>
    <t>https://cloud.tencent.com/product/gaap</t>
  </si>
  <si>
    <t>网络与CDN→ 全球应用加速→ GAAP</t>
  </si>
  <si>
    <t>安全加速 SCDN</t>
  </si>
  <si>
    <t>多项安全防护能力于一体的内容分发网络</t>
  </si>
  <si>
    <t>https://cloud.tencent.com/product/scdn</t>
  </si>
  <si>
    <t>网络与CDN→ 安全加速 SCDN→ SCDN</t>
  </si>
  <si>
    <t>X-P2P</t>
  </si>
  <si>
    <t>业内最优的低延迟 P2P 解决方案</t>
  </si>
  <si>
    <t>https://cloud.tencent.com/product/x-p2p</t>
  </si>
  <si>
    <t>网络与CDN→ X-P2P→ X-P2P</t>
  </si>
  <si>
    <t>全球办公访问</t>
  </si>
  <si>
    <t>基于零信任网络理念的全球办公访问服务</t>
  </si>
  <si>
    <t>https://cloud.tencent.com/product/goa</t>
  </si>
  <si>
    <t>网络与CDN→ 全球办公访问→ GOA</t>
  </si>
  <si>
    <t>网络</t>
  </si>
  <si>
    <t>负载均衡</t>
  </si>
  <si>
    <t>对多台服务器进行流量分发</t>
  </si>
  <si>
    <t>https://cloud.tencent.com/product/clb</t>
  </si>
  <si>
    <t>网络与CDN→ 负载均衡→ CLB</t>
  </si>
  <si>
    <t>私有网络</t>
  </si>
  <si>
    <t>独立隔离的网络空间</t>
  </si>
  <si>
    <t>https://cloud.tencent.com/product/vpc</t>
  </si>
  <si>
    <t>网络与CDN→ 私有网络→ VPC</t>
  </si>
  <si>
    <t>专线接入</t>
  </si>
  <si>
    <t>专用网络链路接入服务</t>
  </si>
  <si>
    <t>https://cloud.tencent.com/product/dc</t>
  </si>
  <si>
    <t>网络与CDN→ 专线接入→ DC</t>
  </si>
  <si>
    <t>专线接入-高速上云</t>
  </si>
  <si>
    <t>特增</t>
  </si>
  <si>
    <t>腾讯云联合运营商合规资源，实现用户 IDC 与腾讯云互通的云服务</t>
  </si>
  <si>
    <t>https://cloud.tencent.com/product/dc/cas</t>
  </si>
  <si>
    <t>网络与CDN→ 专线接入-高速上云→ DC/CAS</t>
  </si>
  <si>
    <t>云联网</t>
  </si>
  <si>
    <t>轻松实现云上云下多点互通</t>
  </si>
  <si>
    <t>https://cloud.tencent.com/product/ccn</t>
  </si>
  <si>
    <t>网络与CDN→ 云联网→ CCN</t>
  </si>
  <si>
    <t>弹性网卡</t>
  </si>
  <si>
    <t>面向云主机的多网卡热插拔服务</t>
  </si>
  <si>
    <t>https://cloud.tencent.com/product/eni</t>
  </si>
  <si>
    <t>网络与CDN→ 弹性网卡→ ENI</t>
  </si>
  <si>
    <t>NAT 网关</t>
  </si>
  <si>
    <t>支持 SNAT 的大带宽、高可用网关</t>
  </si>
  <si>
    <t>https://cloud.tencent.com/product/nat</t>
  </si>
  <si>
    <t>网络与CDN→ NAT 网关→ NAT</t>
  </si>
  <si>
    <t>对等连接</t>
  </si>
  <si>
    <t>有限免费</t>
  </si>
  <si>
    <t>多地数据同步服务</t>
  </si>
  <si>
    <t>https://cloud.tencent.com/product/pc</t>
  </si>
  <si>
    <t>网络与CDN→ 对等连接→ PC</t>
  </si>
  <si>
    <t>VPN 连接</t>
  </si>
  <si>
    <t>轻松构建 IPsec VPN 服务</t>
  </si>
  <si>
    <t>https://cloud.tencent.com/product/vpn</t>
  </si>
  <si>
    <t>网络与CDN→ VPN 连接→ VPN</t>
  </si>
  <si>
    <t>网络流日志</t>
  </si>
  <si>
    <t>全时、全流、非侵入的流量采集服务</t>
  </si>
  <si>
    <t>https://cloud.tencent.com/product/fl</t>
  </si>
  <si>
    <t>网络与CDN→ 网络流日志→ FL</t>
  </si>
  <si>
    <t>Anycast 公网加速</t>
  </si>
  <si>
    <t>优化访问、简化部署的 IP Anycast 服务</t>
  </si>
  <si>
    <t>https://cloud.tencent.com/product/aia</t>
  </si>
  <si>
    <t>网络与CDN→ Anycast 公网加速→ AIA</t>
  </si>
  <si>
    <t>共享带宽包</t>
  </si>
  <si>
    <t>多IP聚合的计费模式、降低公网费用</t>
  </si>
  <si>
    <t>https://cloud.tencent.com/product/bwp</t>
  </si>
  <si>
    <t>网络与CDN→ 共享带宽包→ BWP</t>
  </si>
  <si>
    <t>共享流量包</t>
  </si>
  <si>
    <t>易管理、低成本的预付费 Internet 流量资源</t>
  </si>
  <si>
    <t>https://cloud.tencent.com/product/tp</t>
  </si>
  <si>
    <t>网络与CDN→ 共享流量包→ TP</t>
  </si>
  <si>
    <t>弹性公网 IPv6</t>
  </si>
  <si>
    <t>低成本、安全的弹性 IPv6 公网服务</t>
  </si>
  <si>
    <t>https://cloud.tencent.com/product/eipv6</t>
  </si>
  <si>
    <t>网络与CDN→ 弹性公网 IPv6→ EIPV6</t>
  </si>
  <si>
    <t>弹性公网 IP</t>
  </si>
  <si>
    <t>稳定、独立的公网 IP 资源</t>
  </si>
  <si>
    <t>https://cloud.tencent.com/product/eip</t>
  </si>
  <si>
    <t>网络与CDN→ 弹性公网 IP→ EIP</t>
  </si>
  <si>
    <t>SD-WAN 接入服务</t>
  </si>
  <si>
    <t>智能、稳定、安全的 SD-WAN 接入服务</t>
  </si>
  <si>
    <t>https://cloud.tencent.com/product/sas</t>
  </si>
  <si>
    <t>网络与CDN→ SD-WAN 接入服务→ SAS</t>
  </si>
  <si>
    <t>私有连接</t>
  </si>
  <si>
    <t>内测</t>
  </si>
  <si>
    <t>安全稳定、配置灵活的跨 VPC 访问服务</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</si>
  <si>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</si>
  <si>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</si>
  <si>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</si>
  <si>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</si>
  <si>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</si>
  <si>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</si>
  <si>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https://cloud.tencent.com/product/sls</t>
  </si>
  <si>
    <t>容器与中间件→ Serverless 应用中心→ SLS</t>
  </si>
  <si>
    <t>云函数</t>
  </si>
  <si>
    <t>无服务器的计算服务</t>
  </si>
  <si>
    <t>https://cloud.tencent.com/product/scf</t>
  </si>
  <si>
    <t>容器与中间件→ 云函数→ SCF</t>
  </si>
  <si>
    <t>事件总线</t>
  </si>
  <si>
    <t>安全高效的事件管理平台</t>
  </si>
  <si>
    <t>https://cloud.tencent.com/product/eb</t>
  </si>
  <si>
    <t>容器与中间件→ 事件总线→ EB</t>
  </si>
  <si>
    <t>容器</t>
  </si>
  <si>
    <t>容器服务</t>
  </si>
  <si>
    <t>高可扩展和高性能容器管理服务</t>
  </si>
  <si>
    <t>https://cloud.tencent.com/product/tke</t>
  </si>
  <si>
    <t>容器与中间件→ 容器服务→ TKE</t>
  </si>
  <si>
    <t>弹性容器服务 EKS</t>
  </si>
  <si>
    <t>安全稳定的无服务器 Kubernetes 服务</t>
  </si>
  <si>
    <t>https://cloud.tencent.com/product/eks</t>
  </si>
  <si>
    <t>容器与中间件→ 弹性容器服务 EKS→ EKS</t>
  </si>
  <si>
    <t>容器镜像服务</t>
  </si>
  <si>
    <t>安全独享，高性能的容器镜像托管服务</t>
  </si>
  <si>
    <t>https://cloud.tencent.com/product/tcr</t>
  </si>
  <si>
    <t>容器与中间件→ 容器镜像服务→ TCR</t>
  </si>
  <si>
    <t>微服务</t>
  </si>
  <si>
    <t>弹性微服务</t>
  </si>
  <si>
    <t>安全稳定、高弹性的 Serverless 微服务平台</t>
  </si>
  <si>
    <t>https://cloud.tencent.com/product/tem</t>
  </si>
  <si>
    <t>容器与中间件→ 弹性微服务→ TEM</t>
  </si>
  <si>
    <t>分布式事务 DTF</t>
  </si>
  <si>
    <t>强一致、高性能、高可用的分布式事务服务</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</si>
  <si>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</si>
  <si>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</si>
  <si>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</si>
  <si>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</si>
  <si>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</si>
  <si>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</si>
  <si>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</si>
  <si>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</si>
  <si>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https://cloud.tencent.com/product/tse</t>
  </si>
  <si>
    <t>容器与中间件→ 微服务引擎→ TSE</t>
  </si>
  <si>
    <t>云开发</t>
  </si>
  <si>
    <t>云开发 CloudBase</t>
  </si>
  <si>
    <t>为移动应用开发提供后端云服务</t>
  </si>
  <si>
    <t>https://cloud.tencent.com/product/tcb</t>
  </si>
  <si>
    <t>容器与中间件→ 云开发 CloudBase→ TCB</t>
  </si>
  <si>
    <t>腾讯云微搭低代码</t>
  </si>
  <si>
    <t>高效、安全、稳定的低代码应用搭建平台</t>
  </si>
  <si>
    <t>https://cloud.tencent.com/product/weda</t>
  </si>
  <si>
    <t>容器与中间件→ 腾讯云微搭低代码→ WEDA</t>
  </si>
  <si>
    <t>静态网站托管</t>
  </si>
  <si>
    <t>安全稳定高弹性的托管服务</t>
  </si>
  <si>
    <t>https://cloud.tencent.com/product/wh</t>
  </si>
  <si>
    <t>容器与中间件→ 静态网站托管→ WH</t>
  </si>
  <si>
    <t>云开发 CLI 工具</t>
  </si>
  <si>
    <t>管理云开发资源的命令行工具</t>
  </si>
  <si>
    <t>https://cloud.tencent.com/product/cclid</t>
  </si>
  <si>
    <t>容器与中间件→ 云开发 CLI 工具→ CCLID</t>
  </si>
  <si>
    <t>云托管 CloudBase Run</t>
  </si>
  <si>
    <t>新一代云原生应用引擎（App Engine 2.0）</t>
  </si>
  <si>
    <t>https://cloud.tencent.com/product/tcbr</t>
  </si>
  <si>
    <t>容器与中间件→ 云托管 CloudBase Run→ TCBR</t>
  </si>
  <si>
    <t>Web 应用托管</t>
  </si>
  <si>
    <t>极速开发、部署、上线您的 Web 应用</t>
  </si>
  <si>
    <t>https://cloud.tencent.com/product/webify</t>
  </si>
  <si>
    <t>容器与中间件→ Web 应用托管→ WEBIFY</t>
  </si>
  <si>
    <t>中间件</t>
  </si>
  <si>
    <t>消息队列 CMQ</t>
  </si>
  <si>
    <t>高可靠、高可用、高扩展分布式消息系统</t>
  </si>
  <si>
    <t>https://cloud.tencent.com/product/cmq</t>
  </si>
  <si>
    <t>容器与中间件→ 消息队列 CMQ→ CMQ</t>
  </si>
  <si>
    <t>消息队列 CKafka</t>
  </si>
  <si>
    <t>兼容 Kafka 的高性能可靠的消息系统</t>
  </si>
  <si>
    <t>https://cloud.tencent.com/product/ckafka</t>
  </si>
  <si>
    <t>容器与中间件→ 消息队列 CKafka→ CKAFKA</t>
  </si>
  <si>
    <t>API 网关</t>
  </si>
  <si>
    <t>API 全生命周期托管服务</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</si>
  <si>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</si>
  <si>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</si>
  <si>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</si>
  <si>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</si>
  <si>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https://cloud.tencent.com/product/tdmq</t>
  </si>
  <si>
    <t>容器与中间件→ 消息队列 TDMQ→ TDMQ</t>
  </si>
  <si>
    <t>腾讯 Kona</t>
  </si>
  <si>
    <t>Tencent Kona 针对云应用场景定制优化</t>
  </si>
  <si>
    <t>https://cloud.tencent.com/product/tkjdk</t>
  </si>
  <si>
    <t>容器与中间件→ 腾讯 Kona→ TKJDK</t>
  </si>
  <si>
    <t>安全</t>
  </si>
  <si>
    <t>安全服务</t>
  </si>
  <si>
    <t>安全专家服务</t>
  </si>
  <si>
    <t>腾讯安全专家提供专业技术支持服务</t>
  </si>
  <si>
    <t>https://cloud.tencent.com/product/expert-service</t>
  </si>
  <si>
    <t>安全→ 安全专家服务→ EXPERT-SERVICE</t>
  </si>
  <si>
    <t>高级威胁追溯系统</t>
  </si>
  <si>
    <t>追溯威胁源头，预测、预警威胁发生</t>
  </si>
  <si>
    <t>https://cloud.tencent.com/product/atts</t>
  </si>
  <si>
    <t>安全→ 高级威胁追溯系统→ ATTS</t>
  </si>
  <si>
    <t>威胁情报云查服务</t>
  </si>
  <si>
    <t>提供高质量的威胁情报信息查询服务</t>
  </si>
  <si>
    <t>https://cloud.tencent.com/product/tics</t>
  </si>
  <si>
    <t>安全→ 威胁情报云查服务→ TICS</t>
  </si>
  <si>
    <t>安全托管服务</t>
  </si>
  <si>
    <t>实现安全运营的高效、便捷和轻松管理</t>
  </si>
  <si>
    <t>https://cloud.tencent.com/product/mss</t>
  </si>
  <si>
    <t>安全→ 安全托管服务→ MSS</t>
  </si>
  <si>
    <t>网络空间云监测系统</t>
  </si>
  <si>
    <t>全面的外部视角安全风险评估</t>
  </si>
  <si>
    <t>https://cloud.tencent.com/product/ccms</t>
  </si>
  <si>
    <t>安全→ 网络空间云监测系统→ CCMS</t>
  </si>
  <si>
    <t>安全管理</t>
  </si>
  <si>
    <t>安全运营中心</t>
  </si>
  <si>
    <t>腾讯云原生安全管理平台</t>
  </si>
  <si>
    <t>https://cloud.tencent.com/product/soc</t>
  </si>
  <si>
    <t>安全→ 安全运营中心→ SOC</t>
  </si>
  <si>
    <t>身份安全</t>
  </si>
  <si>
    <t>多因子身份认证</t>
  </si>
  <si>
    <t>组合多种认证手段校验用户身份</t>
  </si>
  <si>
    <t>https://cloud.tencent.com/product/mfas</t>
  </si>
  <si>
    <t>安全→ 多因子身份认证→ MFAS</t>
  </si>
  <si>
    <t>数据安全</t>
  </si>
  <si>
    <t>数据安全中心</t>
  </si>
  <si>
    <t>基于 AI 的云上数据安全平台</t>
  </si>
  <si>
    <t>https://cloud.tencent.com/product/dsgc</t>
  </si>
  <si>
    <t>安全→ 数据安全中心→ DSGC</t>
  </si>
  <si>
    <t>堡垒机</t>
  </si>
  <si>
    <t>云上资源安全运维网关</t>
  </si>
  <si>
    <t>https://cloud.tencent.com/product/bh</t>
  </si>
  <si>
    <t>安全→ 堡垒机→ BH</t>
  </si>
  <si>
    <t>数据安全审计</t>
  </si>
  <si>
    <t>高性能人工智能数据安全审计</t>
  </si>
  <si>
    <t>https://cloud.tencent.com/product/dsaudit</t>
  </si>
  <si>
    <t>安全→ 数据安全审计→ DSAUDIT</t>
  </si>
  <si>
    <t>数据脱敏</t>
  </si>
  <si>
    <t>自动、高效的敏感信息处理服务</t>
  </si>
  <si>
    <t>https://cloud.tencent.com/product/dmask</t>
  </si>
  <si>
    <t>安全→ 数据脱敏→ DMASK</t>
  </si>
  <si>
    <t>云加密机</t>
  </si>
  <si>
    <t>符合国密及金融标准的数据加密服务</t>
  </si>
  <si>
    <t>https://cloud.tencent.com/product/cloudhsm</t>
  </si>
  <si>
    <t>安全→ 云加密机→ CLOUDHSM</t>
  </si>
  <si>
    <t>密钥管理系统</t>
  </si>
  <si>
    <t>专业保护数据及密钥安全的密钥服务</t>
  </si>
  <si>
    <t>https://cloud.tencent.com/product/kms</t>
  </si>
  <si>
    <t>安全→ 密钥管理系统→ KMS</t>
  </si>
  <si>
    <t>凭据管理系统</t>
  </si>
  <si>
    <t>易用、稳定、安全的凭据管理服务</t>
  </si>
  <si>
    <t>https://cloud.tencent.com/product/ssm</t>
  </si>
  <si>
    <t>安全→ 凭据管理系统→ SSM</t>
  </si>
  <si>
    <t>数据保险箱</t>
  </si>
  <si>
    <t>更高安全系数的企业核心数据存储</t>
  </si>
  <si>
    <t>https://cloud.tencent.com/product/cdcs</t>
  </si>
  <si>
    <t>安全→ 数据保险箱→ CDCS</t>
  </si>
  <si>
    <t>云访问安全代理</t>
  </si>
  <si>
    <t>免应用改造字段级加密解决方案</t>
  </si>
  <si>
    <t>https://cloud.tencent.com/product/casb</t>
  </si>
  <si>
    <t>安全→ 云访问安全代理→ CASB</t>
  </si>
  <si>
    <t>网络安全</t>
  </si>
  <si>
    <t>DDoS 防护</t>
  </si>
  <si>
    <t>全面、高效、专业的 DDoS 防护能力</t>
  </si>
  <si>
    <t>https://cloud.tencent.com/product/ddos</t>
  </si>
  <si>
    <t>安全→ DDoS 防护→ DDOS</t>
  </si>
  <si>
    <t>云防火墙</t>
  </si>
  <si>
    <t>企业上云的第一道安全防线</t>
  </si>
  <si>
    <t>https://cloud.tencent.com/product/cfw</t>
  </si>
  <si>
    <t>安全→ 云防火墙→ CFW</t>
  </si>
  <si>
    <t>网络入侵防护系统</t>
  </si>
  <si>
    <t>提供双向流量检测，全局 IP 封禁</t>
  </si>
  <si>
    <t>https://cloud.tencent.com/product/nips</t>
  </si>
  <si>
    <t>安全→ 网络入侵防护系统→ NIPS</t>
  </si>
  <si>
    <t>样本智能分析平台</t>
  </si>
  <si>
    <t>恶意样本智能分析鉴定平台</t>
  </si>
  <si>
    <t>https://cloud.tencent.com/product/ama-sandbox</t>
  </si>
  <si>
    <t>安全→ 样本智能分析平台→ AMA-SANDBOX</t>
  </si>
  <si>
    <t>高级威胁检测系统</t>
  </si>
  <si>
    <t>识别网络攻击及威胁的网络安全解决方案</t>
  </si>
  <si>
    <t>https://cloud.tencent.com/product/nta</t>
  </si>
  <si>
    <t>安全→ 高级威胁检测系统→ NTA</t>
  </si>
  <si>
    <t>业务安全</t>
  </si>
  <si>
    <t>借贷反欺诈</t>
  </si>
  <si>
    <t>智能、快速、便捷、及时的天御风控服务</t>
  </si>
  <si>
    <t>https://cloud.tencent.com/product/af</t>
  </si>
  <si>
    <t>安全→ 借贷反欺诈→ AF</t>
  </si>
  <si>
    <t>保险反欺诈</t>
  </si>
  <si>
    <t>精准识别保险业务场景下的欺诈风险</t>
  </si>
  <si>
    <t>https://cloud.tencent.com/product/iaf</t>
  </si>
  <si>
    <t>安全→ 保险反欺诈→ IAF</t>
  </si>
  <si>
    <t>定制建模</t>
  </si>
  <si>
    <t>量身定制的专属建模服务，精准识别欺诈风险</t>
  </si>
  <si>
    <t>https://cloud.tencent.com/product/afc</t>
  </si>
  <si>
    <t>安全→ 定制建模→ AFC</t>
  </si>
  <si>
    <t>风控平台</t>
  </si>
  <si>
    <t>一站式风险管控平台</t>
  </si>
  <si>
    <t>https://cloud.tencent.com/product/rcp</t>
  </si>
  <si>
    <t>安全→ 风控平台→ RCP</t>
  </si>
  <si>
    <t>流量反欺诈</t>
  </si>
  <si>
    <t>快速、稳定、准确的流量欺诈识别服务</t>
  </si>
  <si>
    <t>https://cloud.tencent.com/product/taf</t>
  </si>
  <si>
    <t>安全→ 流量反欺诈→ TAF</t>
  </si>
  <si>
    <t>活动防刷</t>
  </si>
  <si>
    <t>快速、便捷、及时的活动防刷服务</t>
  </si>
  <si>
    <t>https://cloud.tencent.com/product/aa</t>
  </si>
  <si>
    <t>安全→ 活动防刷→ AA</t>
  </si>
  <si>
    <t>注册保护</t>
  </si>
  <si>
    <t>从“源头”防范风险，保障业务健康发展</t>
  </si>
  <si>
    <t>https://cloud.tencent.com/product/rp</t>
  </si>
  <si>
    <t>安全→ 注册保护→ RP</t>
  </si>
  <si>
    <t>登录保护</t>
  </si>
  <si>
    <t>有效防范盗号风险，为您的业务保驾护航</t>
  </si>
  <si>
    <t>https://cloud.tencent.com/product/lp</t>
  </si>
  <si>
    <t>安全→ 登录保护→ LP</t>
  </si>
  <si>
    <t>营销风控</t>
  </si>
  <si>
    <t>精准打击黑产</t>
  </si>
  <si>
    <t>https://cloud.tencent.com/product/mrm</t>
  </si>
  <si>
    <t>安全→ 营销风控→ MRM</t>
  </si>
  <si>
    <t>验证码</t>
  </si>
  <si>
    <t>稳定、安全、灵活、美观的验证码服务</t>
  </si>
  <si>
    <t>https://cloud.tencent.com/product/captcha</t>
  </si>
  <si>
    <t>安全→ 验证码→ CAPTCHA</t>
  </si>
  <si>
    <t>文本内容安全</t>
  </si>
  <si>
    <t>精准识别不适宜内容，节省用户运营成本</t>
  </si>
  <si>
    <t>https://cloud.tencent.com/product/tms</t>
  </si>
  <si>
    <t>安全→ 文本内容安全→ TMS</t>
  </si>
  <si>
    <t>图片内容安全</t>
  </si>
  <si>
    <t>https://cloud.tencent.com/product/ims</t>
  </si>
  <si>
    <t>安全→ 图片内容安全→ IMS</t>
  </si>
  <si>
    <t>音频内容安全</t>
  </si>
  <si>
    <t>高效准确的音频内容安全服务</t>
  </si>
  <si>
    <t>https://cloud.tencent.com/product/ams</t>
  </si>
  <si>
    <t>安全→ 音频内容安全→ AMS</t>
  </si>
  <si>
    <t>视频内容安全</t>
  </si>
  <si>
    <t>高效、准确的视频内容安服务</t>
  </si>
  <si>
    <t>https://cloud.tencent.com/product/vm</t>
  </si>
  <si>
    <t>安全→ 视频内容安全→ VM</t>
  </si>
  <si>
    <t>营销号码安全</t>
  </si>
  <si>
    <t>一站式精准营销号码安全感知预防服务</t>
  </si>
  <si>
    <t>https://cloud.tencent.com/product/smpn</t>
  </si>
  <si>
    <t>安全→ 营销号码安全→ SMPN</t>
  </si>
  <si>
    <t>业务风险情报</t>
  </si>
  <si>
    <t>全面、实时、精准的业务风险情报</t>
  </si>
  <si>
    <t>https://cloud.tencent.com/product/bri</t>
  </si>
  <si>
    <t>安全→ 业务风险情报→ BRI</t>
  </si>
  <si>
    <t>联邦学习</t>
  </si>
  <si>
    <t>保护数据隐私前提下的联合建模</t>
  </si>
  <si>
    <t>https://cloud.tencent.com/product/fele</t>
  </si>
  <si>
    <t>安全→ 联邦学习→ FELE</t>
  </si>
  <si>
    <t>邮件证书</t>
  </si>
  <si>
    <t>安全可靠的邮件证书服务</t>
  </si>
  <si>
    <t>https://cloud.tencent.com/product/esc</t>
  </si>
  <si>
    <t>安全→ 邮件证书→ ESC</t>
  </si>
  <si>
    <t>全栈式风控引擎</t>
  </si>
  <si>
    <t>https://cloud.tencent.com/product/rce</t>
  </si>
  <si>
    <t>安全→ 全栈式风控引擎→ RCE</t>
  </si>
  <si>
    <t>安全营销运营平台</t>
  </si>
  <si>
    <t>安全稳定的运营平台工具</t>
  </si>
  <si>
    <t>https://cloud.tencent.com/product/smop</t>
  </si>
  <si>
    <t>安全→ 安全营销运营平台→ SMOP</t>
  </si>
  <si>
    <t>私域安全</t>
  </si>
  <si>
    <t>稳定、安全、精准、有效的私域安全服务</t>
  </si>
  <si>
    <t>https://cloud.tencent.com/product/pds</t>
  </si>
  <si>
    <t>安全→ 私域安全→ PDS</t>
  </si>
  <si>
    <t>应用安全</t>
  </si>
  <si>
    <t>Web 应用防火墙</t>
  </si>
  <si>
    <t>提供一站式的网站服务智能安全防护平台</t>
  </si>
  <si>
    <t>https://cloud.tencent.com/product/waf</t>
  </si>
  <si>
    <t>安全→ Web 应用防火墙→ WAF</t>
  </si>
  <si>
    <t>iOA 应用安全访问服务</t>
  </si>
  <si>
    <t>化整为“零”，守护企业办公安全</t>
  </si>
  <si>
    <t>https://cloud.tencent.com/product/sase</t>
  </si>
  <si>
    <t>安全→ iOA 应用安全访问服务→ SASE</t>
  </si>
  <si>
    <t>漏洞扫描服务</t>
  </si>
  <si>
    <t>便捷、准确的漏洞扫描服务</t>
  </si>
  <si>
    <t>https://cloud.tencent.com/product/vss</t>
  </si>
  <si>
    <t>安全→ 漏洞扫描服务→ VSS</t>
  </si>
  <si>
    <t>移动应用安全</t>
  </si>
  <si>
    <t>稳定、有效的移动应用安全服务</t>
  </si>
  <si>
    <t>https://cloud.tencent.com/product/ms</t>
  </si>
  <si>
    <t>安全→ 移动应用安全→ MS</t>
  </si>
  <si>
    <t>手游安全</t>
  </si>
  <si>
    <t>腾讯游戏自用的专业手游安全解决方案</t>
  </si>
  <si>
    <t>https://cloud.tencent.com/product/ace</t>
  </si>
  <si>
    <t>安全→ 手游安全→ ACE</t>
  </si>
  <si>
    <t>小程序安全</t>
  </si>
  <si>
    <t>小程序全生命周期的一站式安全解决方案</t>
  </si>
  <si>
    <t>https://cloud.tencent.com/product/mmps</t>
  </si>
  <si>
    <t>安全→ 小程序安全→ MMPS</t>
  </si>
  <si>
    <t>软件定义边界</t>
  </si>
  <si>
    <t>零信任，安全连接解决方案</t>
  </si>
  <si>
    <t>https://cloud.tencent.com/product/sdp</t>
  </si>
  <si>
    <t>安全→ 软件定义边界→ SDP</t>
  </si>
  <si>
    <t>应用安全开发</t>
  </si>
  <si>
    <t>新一代 SAST！精准！高速！</t>
  </si>
  <si>
    <t>https://cloud.tencent.com/product/asd</t>
  </si>
  <si>
    <t>安全→ 应用安全开发→ ASD</t>
  </si>
  <si>
    <t>终端安全</t>
  </si>
  <si>
    <t>主机安全</t>
  </si>
  <si>
    <t>提供黑客入侵检测和漏洞风险预警服务</t>
  </si>
  <si>
    <t>https://cloud.tencent.com/product/cwp</t>
  </si>
  <si>
    <t>安全→ 主机安全→ CWP</t>
  </si>
  <si>
    <t>反病毒引擎</t>
  </si>
  <si>
    <t>全平台病毒，木马，威胁检测</t>
  </si>
  <si>
    <t>https://cloud.tencent.com/product/antivirus</t>
  </si>
  <si>
    <t>安全→ 反病毒引擎→ ANTIVIRUS</t>
  </si>
  <si>
    <t>零信任无边界访问控制系统</t>
  </si>
  <si>
    <t>三级“零信任安全”体系，守卫网络边界</t>
  </si>
  <si>
    <t>https://cloud.tencent.com/product/ioa</t>
  </si>
  <si>
    <t>安全→ 零信任无边界访问控制系统→ IOA</t>
  </si>
  <si>
    <t>企业移动管理</t>
  </si>
  <si>
    <t>监测、保障终端使用情况和数据安全</t>
  </si>
  <si>
    <t>https://cloud.tencent.com/product/emm</t>
  </si>
  <si>
    <t>安全→ 企业移动管理→ EMM</t>
  </si>
  <si>
    <t>容器安全服务</t>
  </si>
  <si>
    <t>精准地对容器的镜像，合规，运行时进行防御和检测</t>
  </si>
  <si>
    <t>https://cloud.tencent.com/product/tcss</t>
  </si>
  <si>
    <t>安全→ 容器安全服务→ TCSS</t>
  </si>
  <si>
    <t>开发者服务</t>
  </si>
  <si>
    <t>管理与审计</t>
  </si>
  <si>
    <t>访问管理</t>
  </si>
  <si>
    <t>便捷、安全的权限分配和子用户管理服务</t>
  </si>
  <si>
    <t>https://cloud.tencent.com/product/cam</t>
  </si>
  <si>
    <t>开发者服务→ 访问管理→ CAM</t>
  </si>
  <si>
    <t>集团账号管理</t>
  </si>
  <si>
    <t>基于权限的腾讯云多账号管理服务</t>
  </si>
  <si>
    <t>https://cloud.tencent.com/product/organization</t>
  </si>
  <si>
    <t>开发者服务→ 集团账号管理→ ORGANIZATION</t>
  </si>
  <si>
    <t>商业流程服务</t>
  </si>
  <si>
    <t>标准、规范、电子化的云资源流程管理</t>
  </si>
  <si>
    <t>https://cloud.tencent.com/product/bpaas</t>
  </si>
  <si>
    <t>开发者服务→ 商业流程服务→ BPAAS</t>
  </si>
  <si>
    <t>账号安全服务</t>
  </si>
  <si>
    <t>提供账号安全保障服务</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</si>
  <si>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</si>
  <si>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</si>
  <si>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</si>
  <si>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</si>
  <si>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</si>
  <si>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</si>
  <si>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</si>
  <si>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</si>
  <si>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https://cloud.tencent.com/product/atd</t>
  </si>
  <si>
    <t>开发者服务→ 账号威胁发现→ ATD</t>
  </si>
  <si>
    <t>监控与运维</t>
  </si>
  <si>
    <t>云拨测</t>
  </si>
  <si>
    <t>网站、域名、后台接口的智能监控服务</t>
  </si>
  <si>
    <t>https://cloud.tencent.com/product/cat</t>
  </si>
  <si>
    <t>开发者服务→ 云拨测→ CAT</t>
  </si>
  <si>
    <t>应用性能观测</t>
  </si>
  <si>
    <t>按量</t>
  </si>
  <si>
    <t>一站式应用性能监控解决方案</t>
  </si>
  <si>
    <t>https://cloud.tencent.com/product/apm</t>
  </si>
  <si>
    <t>开发者服务→ 应用性能观测→ APM</t>
  </si>
  <si>
    <t>前端性能监控</t>
  </si>
  <si>
    <t>一站式前端性能质量监控解决方案</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</si>
  <si>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</si>
  <si>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</si>
  <si>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</si>
  <si>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</si>
  <si>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</si>
  <si>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</si>
  <si>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</si>
  <si>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</si>
  <si>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</si>
  <si>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https://cloud.tencent.com/product/tmp</t>
  </si>
  <si>
    <t>开发者服务→ Prometheus 监控服务→ TMP</t>
  </si>
  <si>
    <t>混沌演练平台</t>
  </si>
  <si>
    <t>遵循混沌工程实验原理的故障演练平台</t>
  </si>
  <si>
    <t>https://cloud.tencent.com/product/cfg</t>
  </si>
  <si>
    <t>开发者服务→ 混沌演练平台→ CFG</t>
  </si>
  <si>
    <t>开发者工具</t>
  </si>
  <si>
    <t>压测大师</t>
  </si>
  <si>
    <t>服务器压测解决方案</t>
  </si>
  <si>
    <t>https://cloud.tencent.com/product/lm</t>
  </si>
  <si>
    <t>开发者服务→ 压测大师→ LM</t>
  </si>
  <si>
    <t>腾讯云代码分析</t>
  </si>
  <si>
    <t>云原生、分布式、高性能的代码分析平台</t>
  </si>
  <si>
    <t>https://cloud.tencent.com/product/tcap</t>
  </si>
  <si>
    <t>开发者服务→ 腾讯云代码分析→ TCAP</t>
  </si>
  <si>
    <t>测试服务</t>
  </si>
  <si>
    <t>快速、高效、低成本的云端测试服务</t>
  </si>
  <si>
    <t>https://cloud.tencent.com/product/wetest</t>
  </si>
  <si>
    <t>开发者服务→ 测试服务→ WETEST</t>
  </si>
  <si>
    <t>CODING DevOps</t>
  </si>
  <si>
    <t>一站式 DevOps，提升研发效能</t>
  </si>
  <si>
    <t>https://cloud.tencent.com/product/coding</t>
  </si>
  <si>
    <t>开发者服务→ CODING DevOps→ CODING</t>
  </si>
  <si>
    <t>设计协同管理工具</t>
  </si>
  <si>
    <t>设计协作平台</t>
  </si>
  <si>
    <t>一站式高效产品设计协作平台</t>
  </si>
  <si>
    <t>https://cloud.tencent.com/product/codesign</t>
  </si>
  <si>
    <t>开发者服务→ 设计协作平台→ CODESIGN</t>
  </si>
  <si>
    <t>泰山创意创作</t>
  </si>
  <si>
    <t>秒速生产海量创意素材</t>
  </si>
  <si>
    <t>https://cloud.tencent.com/product/taidc</t>
  </si>
  <si>
    <t>开发者服务→ 泰山创意创作→ TAIDC</t>
  </si>
  <si>
    <t>应用程序集成</t>
  </si>
  <si>
    <t>应用与服务编排工作流</t>
  </si>
  <si>
    <t>可视化编排腾讯云服务形成工作流模板</t>
  </si>
  <si>
    <t>https://cloud.tencent.com/product/asw</t>
  </si>
  <si>
    <t>开发者服务→ 应用与服务编排工作流→ ASW</t>
  </si>
  <si>
    <t>云资源管理</t>
  </si>
  <si>
    <t>腾讯云助手</t>
  </si>
  <si>
    <t>移动管理腾讯云账户、云资源</t>
  </si>
  <si>
    <t>https://cloud.tencent.com/product/tca</t>
  </si>
  <si>
    <t>开发者服务→ 腾讯云助手→ TCA</t>
  </si>
  <si>
    <t>云 API</t>
  </si>
  <si>
    <t>以接口的形式访问腾讯云的各类资源</t>
  </si>
  <si>
    <t>https://cloud.tencent.com/product/api</t>
  </si>
  <si>
    <t>开发者服务→ 云 API→ API</t>
  </si>
  <si>
    <t>命令行工具</t>
  </si>
  <si>
    <t>快速轻松地调用云 API 管理您的云资源</t>
  </si>
  <si>
    <t>https://cloud.tencent.com/product/cli</t>
  </si>
  <si>
    <t>开发者服务→ 命令行工具→ CLI</t>
  </si>
  <si>
    <t>资源编排 TIC</t>
  </si>
  <si>
    <t>高效安全的基础架构管理平台</t>
  </si>
  <si>
    <t>https://cloud.tencent.com/product/tic</t>
  </si>
  <si>
    <t>开发者服务→ 资源编排 TIC→ TIC</t>
  </si>
  <si>
    <t>云顾问</t>
  </si>
  <si>
    <t>值得信赖的云资源优化顾问</t>
  </si>
  <si>
    <t>https://cloud.tencent.com/product/advisor</t>
  </si>
  <si>
    <t>开发者服务→ 云顾问→ ADVISOR</t>
  </si>
  <si>
    <t>企业应用与云通信</t>
  </si>
  <si>
    <t>办公协同</t>
  </si>
  <si>
    <t>腾讯会议</t>
  </si>
  <si>
    <t>“云+端+AI”云视频会议解决方案</t>
  </si>
  <si>
    <t>https://cloud.tencent.com/product/tm</t>
  </si>
  <si>
    <t>企业应用与云通信→ 腾讯会议→ TM</t>
  </si>
  <si>
    <t>腾讯文档企业版</t>
  </si>
  <si>
    <t>支持文档协作，多格式预览，文件存储及共享</t>
  </si>
  <si>
    <t>https://cloud.tencent.com/product/tde</t>
  </si>
  <si>
    <t>企业应用与云通信→ 腾讯文档企业版→ TDE</t>
  </si>
  <si>
    <t>TAPD 敏捷项目管理</t>
  </si>
  <si>
    <t>提供贯穿敏捷研发生命周期的一站式服务</t>
  </si>
  <si>
    <t>https://cloud.tencent.com/product/tapd</t>
  </si>
  <si>
    <t>企业应用与云通信→ TAPD 敏捷项目管理→ TAPD</t>
  </si>
  <si>
    <t>腾讯乐享</t>
  </si>
  <si>
    <t>一站式企业社区</t>
  </si>
  <si>
    <t>https://cloud.tencent.com/product/lexiang</t>
  </si>
  <si>
    <t>企业应用与云通信→ 腾讯乐享→ LEXIANG</t>
  </si>
  <si>
    <t>腾讯HR助手</t>
  </si>
  <si>
    <t>提供优质的 e-HR 产品与服务</t>
  </si>
  <si>
    <t>https://cloud.tencent.com/product/hrm</t>
  </si>
  <si>
    <t>企业应用与云通信→ 腾讯HR助手→ HRM</t>
  </si>
  <si>
    <t>腾讯企业邮</t>
  </si>
  <si>
    <t>全面、专业、专属定制的企业邮件服务</t>
  </si>
  <si>
    <t>https://cloud.tencent.com/product/exmail</t>
  </si>
  <si>
    <t>企业应用与云通信→ 腾讯企业邮→ EXMAIL</t>
  </si>
  <si>
    <t>企业服务</t>
  </si>
  <si>
    <t>商标注册</t>
  </si>
  <si>
    <t>专业顾问一对一， 为企业品牌保驾护航</t>
  </si>
  <si>
    <t>https://cloud.tencent.com/product/tmr</t>
  </si>
  <si>
    <t>企业应用与云通信→ 商标注册→ TMR</t>
  </si>
  <si>
    <t>版权登记</t>
  </si>
  <si>
    <t>简单便捷的版权登记服务，保护著作权人权益。</t>
  </si>
  <si>
    <t>https://cloud.tencent.com/product/crr</t>
  </si>
  <si>
    <t>企业应用与云通信→ 版权登记→ CRR</t>
  </si>
  <si>
    <t>增值电信</t>
  </si>
  <si>
    <t>企业经营准入需求，保证产品上线合法性</t>
  </si>
  <si>
    <t>https://cloud.tencent.com/product/vat</t>
  </si>
  <si>
    <t>企业应用与云通信→ 增值电信→ VAT</t>
  </si>
  <si>
    <t>工商注册</t>
  </si>
  <si>
    <t>一站式工商注册服务体系</t>
  </si>
  <si>
    <t>https://cloud.tencent.com/product/br</t>
  </si>
  <si>
    <t>企业应用与云通信→ 工商注册→ BR</t>
  </si>
  <si>
    <t>网站建设</t>
  </si>
  <si>
    <t>强大的建站系统以及专属设计师服务</t>
  </si>
  <si>
    <t>https://cloud.tencent.com/product/wds</t>
  </si>
  <si>
    <t>企业应用与云通信→ 网站建设→ WDS</t>
  </si>
  <si>
    <t>企业通信</t>
  </si>
  <si>
    <t>云呼叫中心</t>
  </si>
  <si>
    <t>提供便捷的互动式呼叫中心管理服务</t>
  </si>
  <si>
    <t>https://cloud.tencent.com/product/ccc</t>
  </si>
  <si>
    <t>企业应用与云通信→ 云呼叫中心→ CCC</t>
  </si>
  <si>
    <t>企业应用</t>
  </si>
  <si>
    <t>智慧会务</t>
  </si>
  <si>
    <t>在线化、数字化、无纸化的会议助手</t>
  </si>
  <si>
    <t>https://cloud.tencent.com/product/tcc</t>
  </si>
  <si>
    <t>企业应用与云通信→ 智慧会务→ TCC</t>
  </si>
  <si>
    <t>腾讯云 IDaaS</t>
  </si>
  <si>
    <t>快速实现账户同步及数据打通</t>
  </si>
  <si>
    <t>https://cloud.tencent.com/product/tcid</t>
  </si>
  <si>
    <t>企业应用与云通信→ 腾讯云 IDaaS→ TCID</t>
  </si>
  <si>
    <t>企业集成服务</t>
  </si>
  <si>
    <t>全面、开放的企业级云端集成平台</t>
  </si>
  <si>
    <t>https://cloud.tencent.com/product/eis</t>
  </si>
  <si>
    <t>企业应用与云通信→ 企业集成服务→ EIS</t>
  </si>
  <si>
    <t>品牌经营管家</t>
  </si>
  <si>
    <t>品牌打假、舆情监控、经营合规等</t>
  </si>
  <si>
    <t>https://cloud.tencent.com/product/bma</t>
  </si>
  <si>
    <t>企业应用与云通信→ 品牌经营管家→ BMA</t>
  </si>
  <si>
    <t>神笔低代码平台</t>
  </si>
  <si>
    <t>像画画一样快速搭建多终端企业级应用</t>
  </si>
  <si>
    <t>https://cloud.tencent.com/product/shenbi</t>
  </si>
  <si>
    <t>企业应用与云通信→ 神笔低代码平台→ SHENBI</t>
  </si>
  <si>
    <t>腾讯问卷</t>
  </si>
  <si>
    <t>个性专业安全的一站式调查研究服务平台</t>
  </si>
  <si>
    <t>https://cloud.tencent.com/product/survey</t>
  </si>
  <si>
    <t>企业应用与云通信→ 腾讯问卷→ SURVEY</t>
  </si>
  <si>
    <t>腾讯企点</t>
  </si>
  <si>
    <t>数字化全渠道 客户沟通互动平台</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</si>
  <si>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</si>
  <si>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</si>
  <si>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</si>
  <si>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</si>
  <si>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</si>
  <si>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</si>
  <si>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</si>
  <si>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</si>
  <si>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https://cloud.tencent.com/product/ess-integration</t>
  </si>
  <si>
    <t>企业应用与云通信→ 腾讯电子签集成版→ ESS-INTEGRATION</t>
  </si>
  <si>
    <t>区块链</t>
  </si>
  <si>
    <t>TBaaS</t>
  </si>
  <si>
    <t>低门槛，一站式接入的区块链服务</t>
  </si>
  <si>
    <t>https://cloud.tencent.com/product/tbaas</t>
  </si>
  <si>
    <t>企业应用与云通信→ TBaaS→ TBAAS</t>
  </si>
  <si>
    <t>动产质押区块链登记系统</t>
  </si>
  <si>
    <t>安全可信的大宗商品仓单供应链金融服务</t>
  </si>
  <si>
    <t>https://cloud.tencent.com/product/tbpr</t>
  </si>
  <si>
    <t>企业应用与云通信→ 动产质押区块链登记系统→ TBPR</t>
  </si>
  <si>
    <t>区块链可信取证</t>
  </si>
  <si>
    <t>在线实时取证、固证、公证服务</t>
  </si>
  <si>
    <t>https://cloud.tencent.com/product/btoe</t>
  </si>
  <si>
    <t>企业应用与云通信→ 区块链可信取证→ BTOE</t>
  </si>
  <si>
    <t>分布式身份</t>
  </si>
  <si>
    <t>可信数字身份与数据交换基础服务</t>
  </si>
  <si>
    <t>https://cloud.tencent.com/product/tdid</t>
  </si>
  <si>
    <t>企业应用与云通信→ 分布式身份→ TDID</t>
  </si>
  <si>
    <t>域名与网站</t>
  </si>
  <si>
    <t>域名注册</t>
  </si>
  <si>
    <t>专业域名服务，安全、省心、可信赖</t>
  </si>
  <si>
    <t>https://cloud.tencent.com/product/domain</t>
  </si>
  <si>
    <t>企业应用与云通信→ 域名注册→ DOMAIN</t>
  </si>
  <si>
    <t>DNS 解析 DNSPod</t>
  </si>
  <si>
    <t>提供稳定、安全、快速的智能解析服务</t>
  </si>
  <si>
    <t>https://cloud.tencent.com/product/cns</t>
  </si>
  <si>
    <t>企业应用与云通信→ DNS 解析 DNSPod→ CNS</t>
  </si>
  <si>
    <t>网站备案</t>
  </si>
  <si>
    <t>备案备多久，云服务免费用多久</t>
  </si>
  <si>
    <t>https://cloud.tencent.com/product/ba</t>
  </si>
  <si>
    <t>企业应用与云通信→ 网站备案→ BA</t>
  </si>
  <si>
    <t>SSL 证书</t>
  </si>
  <si>
    <t>一站式数字证书管理服务</t>
  </si>
  <si>
    <t>https://cloud.tencent.com/product/ssl</t>
  </si>
  <si>
    <t>企业应用与云通信→ SSL 证书→ SSL</t>
  </si>
  <si>
    <t>证书监控 SSLPod</t>
  </si>
  <si>
    <t>全方位的 HTTPS 安全评级管理、监控服务</t>
  </si>
  <si>
    <t>https://cloud.tencent.com/product/sslpod</t>
  </si>
  <si>
    <t>企业应用与云通信→ 证书监控 SSLPod→ SSLPOD</t>
  </si>
  <si>
    <t>移动解析 HTTPDNS</t>
  </si>
  <si>
    <t>快速、稳定、准确、防劫持</t>
  </si>
  <si>
    <t>https://cloud.tencent.com/product/httpdns</t>
  </si>
  <si>
    <t>企业应用与云通信→ 移动解析 HTTPDNS→ HTTPDNS</t>
  </si>
  <si>
    <t>检测工具</t>
  </si>
  <si>
    <t>自动诊断域名、证书状态，保障网站安全</t>
  </si>
  <si>
    <t>https://cloud.tencent.com/product/tools</t>
  </si>
  <si>
    <t>企业应用与云通信→ 检测工具→ TOOLS</t>
  </si>
  <si>
    <t>私有域解析 Private DNS</t>
  </si>
  <si>
    <t>安全、稳定、高效的私有域名解析服务</t>
  </si>
  <si>
    <t>https://cloud.tencent.com/product/privatedns</t>
  </si>
  <si>
    <t>企业应用与云通信→ 私有域解析 Private DNS→ PRIVATEDNS</t>
  </si>
  <si>
    <t>代码签名证书</t>
  </si>
  <si>
    <t>安全可靠的代码签名证书服务</t>
  </si>
  <si>
    <t>https://cloud.tencent.com/product/csc</t>
  </si>
  <si>
    <t>企业应用与云通信→ 代码签名证书→ CSC</t>
  </si>
  <si>
    <t>Discuz!</t>
  </si>
  <si>
    <t>领先的私域流量经营和社区系统</t>
  </si>
  <si>
    <t>https://cloud.tencent.com/product/discuz</t>
  </si>
  <si>
    <t>企业应用与云通信→ Discuz!→ DISCUZ</t>
  </si>
  <si>
    <t>云证通</t>
  </si>
  <si>
    <t>统一的数字证件管理平台</t>
  </si>
  <si>
    <t>https://cloud.tencent.com/product/tdcp</t>
  </si>
  <si>
    <t>企业应用与云通信→ 云证通→ TDCP</t>
  </si>
  <si>
    <t>云通信</t>
  </si>
  <si>
    <t>即时通信 IM</t>
  </si>
  <si>
    <t>承载支撑亿级 QQ 用户的通信服务</t>
  </si>
  <si>
    <t>https://cloud.tencent.com/product/im</t>
  </si>
  <si>
    <t>企业应用与云通信→ 即时通信 IM→ IM</t>
  </si>
  <si>
    <t>移动推送 TPNS</t>
  </si>
  <si>
    <t>智能、精准、高抵达率的移动推送服务</t>
  </si>
  <si>
    <t>https://cloud.tencent.com/product/tpns</t>
  </si>
  <si>
    <t>企业应用与云通信→ 移动推送 TPNS→ TPNS</t>
  </si>
  <si>
    <t>短信</t>
  </si>
  <si>
    <t>快速稳定、简单易用、触达全球的短信服务</t>
  </si>
  <si>
    <t>https://cloud.tencent.com/product/sms</t>
  </si>
  <si>
    <t>企业应用与云通信→ 短信→ SMS</t>
  </si>
  <si>
    <t>语音消息</t>
  </si>
  <si>
    <t>简单易用、快速接入的语音短信服务</t>
  </si>
  <si>
    <t>https://cloud.tencent.com/product/vms</t>
  </si>
  <si>
    <t>企业应用与云通信→ 语音消息→ VMS</t>
  </si>
  <si>
    <t>邮件推送</t>
  </si>
  <si>
    <t>简单快速，精准高效的邮件推送服务</t>
  </si>
  <si>
    <t>https://cloud.tencent.com/product/ses</t>
  </si>
  <si>
    <t>企业应用与云通信→ 邮件推送→ SES</t>
  </si>
  <si>
    <t>号码认证</t>
  </si>
  <si>
    <t>提供一键登录、本机校验两大功能</t>
  </si>
  <si>
    <t>https://cloud.tencent.com/product/nvs</t>
  </si>
  <si>
    <t>企业应用与云通信→ 号码认证→ NVS</t>
  </si>
  <si>
    <t>移动网络加速</t>
  </si>
  <si>
    <t>在4G/5G网络下，提供网络加速服务</t>
  </si>
  <si>
    <t>https://cloud.tencent.com/product/mna</t>
  </si>
  <si>
    <t>企业应用与云通信→ 移动网络加速→ MNA</t>
  </si>
  <si>
    <t>人工智能</t>
  </si>
  <si>
    <t>AI 泛娱乐</t>
  </si>
  <si>
    <t>人脸融合</t>
  </si>
  <si>
    <t>融合两张图片的人脸特征，“疯狂变脸”</t>
  </si>
  <si>
    <t>https://cloud.tencent.com/product/facefusion</t>
  </si>
  <si>
    <t>人工智能→ 人脸融合→ FACEFUSION</t>
  </si>
  <si>
    <t>人脸试妆</t>
  </si>
  <si>
    <t>自然、精准、高效的人脸美化服务</t>
  </si>
  <si>
    <t>https://cloud.tencent.com/product/fmu</t>
  </si>
  <si>
    <t>人工智能→ 人脸试妆→ FMU</t>
  </si>
  <si>
    <t>人像变换</t>
  </si>
  <si>
    <t>实现年龄变化、性别切换的人像变换效果</t>
  </si>
  <si>
    <t>https://cloud.tencent.com/product/ft</t>
  </si>
  <si>
    <t>人工智能→ 人像变换→ FT</t>
  </si>
  <si>
    <t>手势识别</t>
  </si>
  <si>
    <t>解锁人机交互新方式，让生活更智能</t>
  </si>
  <si>
    <t>https://cloud.tencent.com/product/gr</t>
  </si>
  <si>
    <t>人工智能→ 手势识别→ GR</t>
  </si>
  <si>
    <t>AI 平台服务</t>
  </si>
  <si>
    <t>人工智能服务平台</t>
  </si>
  <si>
    <t>全栈式人工智能服务平台</t>
  </si>
  <si>
    <t>https://cloud.tencent.com/product/timatrix</t>
  </si>
  <si>
    <t>人工智能→ 人工智能服务平台→ TIMATRIX</t>
  </si>
  <si>
    <t>腾讯智能对话平台</t>
  </si>
  <si>
    <t>为开发者提供人机对话应用开发最佳体验</t>
  </si>
  <si>
    <t>https://cloud.tencent.com/product/tbp</t>
  </si>
  <si>
    <t>人工智能→ 腾讯智能对话平台→ TBP</t>
  </si>
  <si>
    <t>IP 虚拟人</t>
  </si>
  <si>
    <t>快速定制虚拟形象，助力企业降本增效</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</si>
  <si>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</si>
  <si>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</si>
  <si>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</si>
  <si>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</si>
  <si>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</si>
  <si>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</si>
  <si>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</si>
  <si>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</si>
  <si>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</si>
  <si>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</si>
  <si>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</si>
  <si>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</si>
  <si>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https://cloud.tencent.com/product/ti-insight</t>
  </si>
  <si>
    <t>人工智能→ 智能钛工业 AI 平台→ TI-INSIGHT</t>
  </si>
  <si>
    <t>AI 行业应用</t>
  </si>
  <si>
    <t>智能保险助手</t>
  </si>
  <si>
    <t>AI 辅助医疗票据结构化，给出核保结论</t>
  </si>
  <si>
    <t>https://cloud.tencent.com/product/cii</t>
  </si>
  <si>
    <t>人工智能→ 智能保险助手→ CII</t>
  </si>
  <si>
    <t>人脸识别</t>
  </si>
  <si>
    <t>精准实时稳定的人脸识别服务</t>
  </si>
  <si>
    <t>https://cloud.tencent.com/product/facerecognition</t>
  </si>
  <si>
    <t>人工智能→ 人脸识别→ FACERECOGNITION</t>
  </si>
  <si>
    <t>人脸核身</t>
  </si>
  <si>
    <t>秒级确认身份真实性，有效降低业务风险</t>
  </si>
  <si>
    <t>https://cloud.tencent.com/product/faceid</t>
  </si>
  <si>
    <t>人工智能→ 人脸核身→ FACEID</t>
  </si>
  <si>
    <t>人脸支付</t>
  </si>
  <si>
    <t>安全可靠、实时准确的刷脸支付</t>
  </si>
  <si>
    <t>https://cloud.tencent.com/product/frp</t>
  </si>
  <si>
    <t>人工智能→ 人脸支付→ FRP</t>
  </si>
  <si>
    <t>换脸甄别</t>
  </si>
  <si>
    <t>准确快速鉴别视频、图片中的假脸</t>
  </si>
  <si>
    <t>https://cloud.tencent.com/product/atdf</t>
  </si>
  <si>
    <t>人工智能→ 换脸甄别→ ATDF</t>
  </si>
  <si>
    <t>人体识别</t>
  </si>
  <si>
    <t>人体分析</t>
  </si>
  <si>
    <t>精准、高效的人像分割、人体识别服务</t>
  </si>
  <si>
    <t>https://cloud.tencent.com/product/bda</t>
  </si>
  <si>
    <t>人工智能→ 人体分析→ BDA</t>
  </si>
  <si>
    <t>图像识别</t>
  </si>
  <si>
    <t>图像分析</t>
  </si>
  <si>
    <t>综合性的图像理解和分析服务</t>
  </si>
  <si>
    <t>https://cloud.tencent.com/product/tiia</t>
  </si>
  <si>
    <t>人工智能→ 图像分析→ TIIA</t>
  </si>
  <si>
    <t>智能识图</t>
  </si>
  <si>
    <t>快速实现高质量拍照购物、内容导购</t>
  </si>
  <si>
    <t>https://cloud.tencent.com/product/iir</t>
  </si>
  <si>
    <t>人工智能→ 智能识图→ IIR</t>
  </si>
  <si>
    <t>文字识别</t>
  </si>
  <si>
    <t>通用文字识别</t>
  </si>
  <si>
    <t>多场景整图文字的高精度检测和识别服务</t>
  </si>
  <si>
    <t>https://cloud.tencent.com/product/generalocr</t>
  </si>
  <si>
    <t>人工智能→ 通用文字识别→ GENERALOCR</t>
  </si>
  <si>
    <t>卡证文字识别</t>
  </si>
  <si>
    <t>各类卡片证照的结构化识别服务</t>
  </si>
  <si>
    <t>https://cloud.tencent.com/product/cardocr</t>
  </si>
  <si>
    <t>人工智能→ 卡证文字识别→ CARDOCR</t>
  </si>
  <si>
    <t>票据单据识别</t>
  </si>
  <si>
    <t>各类票据单据的结构化识别服务</t>
  </si>
  <si>
    <t>https://cloud.tencent.com/product/invoiceocr</t>
  </si>
  <si>
    <t>人工智能→ 票据单据识别→ INVOICEOCR</t>
  </si>
  <si>
    <t>汽车相关识别</t>
  </si>
  <si>
    <t>机动车相关图片的结构化识别服务</t>
  </si>
  <si>
    <t>https://cloud.tencent.com/product/vehicleocr</t>
  </si>
  <si>
    <t>人工智能→ 汽车相关识别→ VEHICLEOCR</t>
  </si>
  <si>
    <t>行业文档识别</t>
  </si>
  <si>
    <t>行业文档和表单表格的高精度识别服务</t>
  </si>
  <si>
    <t>https://cloud.tencent.com/product/documentocr</t>
  </si>
  <si>
    <t>人工智能→ 行业文档识别→ DOCUMENTOCR</t>
  </si>
  <si>
    <t>智能扫码</t>
  </si>
  <si>
    <t>提供便捷快速的扫码 SDK 服务</t>
  </si>
  <si>
    <t>https://cloud.tencent.com/product/is</t>
  </si>
  <si>
    <t>人工智能→ 智能扫码→ IS</t>
  </si>
  <si>
    <t>营业执照核验</t>
  </si>
  <si>
    <t>营业执照的识别及信息准确性核验</t>
  </si>
  <si>
    <t>https://cloud.tencent.com/product/blv</t>
  </si>
  <si>
    <t>人工智能→ 营业执照核验→ BLV</t>
  </si>
  <si>
    <t>增值税发票核验</t>
  </si>
  <si>
    <t>增值税发票识别及信息准确性核验服务</t>
  </si>
  <si>
    <t>https://cloud.tencent.com/product/vtiv</t>
  </si>
  <si>
    <t>人工智能→ 增值税发票核验→ VTIV</t>
  </si>
  <si>
    <t>自定义模板 OCR</t>
  </si>
  <si>
    <t>支持对卡证、票据的自定义模板和结构化识别</t>
  </si>
  <si>
    <t>https://cloud.tencent.com/product/custom-ocr</t>
  </si>
  <si>
    <t>人工智能→ 自定义模板 OCR→ CUSTOM-OCR</t>
  </si>
  <si>
    <t>语音技术</t>
  </si>
  <si>
    <t>语音识别</t>
  </si>
  <si>
    <t>专业智能高效的语音处理服务</t>
  </si>
  <si>
    <t>https://cloud.tencent.com/product/asr</t>
  </si>
  <si>
    <t>人工智能→ 语音识别→ ASR</t>
  </si>
  <si>
    <t>语音合成</t>
  </si>
  <si>
    <t>拟真高效的文本转语音服务</t>
  </si>
  <si>
    <t>https://cloud.tencent.com/product/tts</t>
  </si>
  <si>
    <t>人工智能→ 语音合成→ TTS</t>
  </si>
  <si>
    <t>声纹识别</t>
  </si>
  <si>
    <t>仅通过声音就可以识别说话人身份的服务</t>
  </si>
  <si>
    <t>https://cloud.tencent.com/product/vpr</t>
  </si>
  <si>
    <t>人工智能→ 声纹识别→ VPR</t>
  </si>
  <si>
    <t>声音工坊</t>
  </si>
  <si>
    <t>运用先进技术，满足不同程度的定制 TTS 需求</t>
  </si>
  <si>
    <t>https://cloud.tencent.com/product/ttsw</t>
  </si>
  <si>
    <t>人工智能→ 声音工坊→ TTSW</t>
  </si>
  <si>
    <t>声音定制</t>
  </si>
  <si>
    <t>https://cloud.tencent.com/product/ctts</t>
  </si>
  <si>
    <t>人工智能→ 声音定制→ CTTS</t>
  </si>
  <si>
    <t>智能机器人</t>
  </si>
  <si>
    <t>腾讯云小微</t>
  </si>
  <si>
    <t>助力智能硬件，打造语音和视觉能力</t>
  </si>
  <si>
    <t>https://cloud.tencent.com/product/xiaowei</t>
  </si>
  <si>
    <t>人工智能→ 腾讯云小微→ XIAOWEI</t>
  </si>
  <si>
    <t>智能硬件 AI 语音助手</t>
  </si>
  <si>
    <t>全链路 AI 能力，带来智能语音交互体验</t>
  </si>
  <si>
    <t>https://cloud.tencent.com/product/ihava</t>
  </si>
  <si>
    <t>人工智能→ 智能硬件 AI 语音助手→ IHAVA</t>
  </si>
  <si>
    <t>对话机器人</t>
  </si>
  <si>
    <t>快速低成本接入，助力企业降本增效</t>
  </si>
  <si>
    <t>https://cloud.tencent.com/product/icr</t>
  </si>
  <si>
    <t>人工智能→ 对话机器人→ ICR</t>
  </si>
  <si>
    <t>腾讯同传系统</t>
  </si>
  <si>
    <t>中英文转写、互译，会议记录成稿服务</t>
  </si>
  <si>
    <t>https://cloud.tencent.com/product/tsi</t>
  </si>
  <si>
    <t>人工智能→ 腾讯同传系统→ TSI</t>
  </si>
  <si>
    <t>自然语言处理</t>
  </si>
  <si>
    <t>全面综合、开箱即用的 NLP 能力</t>
  </si>
  <si>
    <t>https://cloud.tencent.com/product/nlp</t>
  </si>
  <si>
    <t>人工智能→ 自然语言处理→ NLP</t>
  </si>
  <si>
    <t>机器翻译</t>
  </si>
  <si>
    <t>支持十余种语言的高效准确翻译服务</t>
  </si>
  <si>
    <t>https://cloud.tencent.com/product/tmt</t>
  </si>
  <si>
    <t>人工智能→ 机器翻译→ TMT</t>
  </si>
  <si>
    <t>腾讯知识图谱</t>
  </si>
  <si>
    <t>图数据库和图计算引擎的一站式智能平台</t>
  </si>
  <si>
    <t>https://cloud.tencent.com/product/tkg</t>
  </si>
  <si>
    <t>人工智能→ 腾讯知识图谱→ TKG</t>
  </si>
  <si>
    <t>腾讯云释义</t>
  </si>
  <si>
    <t>训练专属模型，获得准确的解析结果</t>
  </si>
  <si>
    <t>https://cloud.tencent.com/product/tcex</t>
  </si>
  <si>
    <t>人工智能→ 腾讯云释义→ TCEX</t>
  </si>
  <si>
    <t>视频服务</t>
  </si>
  <si>
    <t>实时音视频</t>
  </si>
  <si>
    <t>低延时互动直播及高品质音视频通话服务</t>
  </si>
  <si>
    <t>https://cloud.tencent.com/product/trtc</t>
  </si>
  <si>
    <t>视频服务→ 实时音视频→ TRTC</t>
  </si>
  <si>
    <t>云点播</t>
  </si>
  <si>
    <t>一站式媒体转码分发平台</t>
  </si>
  <si>
    <t>https://cloud.tencent.com/product/vod</t>
  </si>
  <si>
    <t>视频服务→ 云点播→ VOD</t>
  </si>
  <si>
    <t>视频处理</t>
  </si>
  <si>
    <t>智能、全面的云端转码和音视频处理服务</t>
  </si>
  <si>
    <t>https://cloud.tencent.com/product/mps</t>
  </si>
  <si>
    <t>视频服务→ 视频处理→ MPS</t>
  </si>
  <si>
    <t>云直播</t>
  </si>
  <si>
    <t>极速、稳定、专业的云端直播处理服务</t>
  </si>
  <si>
    <t>https://cloud.tencent.com/product/css</t>
  </si>
  <si>
    <t>视频服务→ 云直播→ CSS</t>
  </si>
  <si>
    <t>音视频终端引擎</t>
  </si>
  <si>
    <t>音视频通讯终端产品，多平台高稳定服务</t>
  </si>
  <si>
    <t>https://cloud.tencent.com/product/vcube</t>
  </si>
  <si>
    <t>视频服务→ 音视频终端引擎→ VCUBE</t>
  </si>
  <si>
    <t>腾讯云剪</t>
  </si>
  <si>
    <t>高效、智能的在线视频剪辑工具</t>
  </si>
  <si>
    <t>https://cloud.tencent.com/product/cve</t>
  </si>
  <si>
    <t>视频服务→ 腾讯云剪→ CVE</t>
  </si>
  <si>
    <t>视频智能</t>
  </si>
  <si>
    <t>极速高清</t>
  </si>
  <si>
    <t>同等画质可省30%带宽以上的流媒体服务</t>
  </si>
  <si>
    <t>https://cloud.tencent.com/product/tsc</t>
  </si>
  <si>
    <t>视频服务→ 极速高清→ TSC</t>
  </si>
  <si>
    <t>智能识别</t>
  </si>
  <si>
    <t>提供全面的音视频内容结构化分析能力</t>
  </si>
  <si>
    <t>https://cloud.tencent.com/product/ii</t>
  </si>
  <si>
    <t>视频服务→ 智能识别→ II</t>
  </si>
  <si>
    <t>智能审核</t>
  </si>
  <si>
    <t>综合性的视频理解和分析服务</t>
  </si>
  <si>
    <t>https://cloud.tencent.com/product/ia</t>
  </si>
  <si>
    <t>视频服务→ 智能审核→ IA</t>
  </si>
  <si>
    <t>智能编辑</t>
  </si>
  <si>
    <t>高效可信赖的视频智能编辑服务</t>
  </si>
  <si>
    <t>https://cloud.tencent.com/product/ie</t>
  </si>
  <si>
    <t>视频服务→ 智能编辑→ IE</t>
  </si>
  <si>
    <t>云渲染</t>
  </si>
  <si>
    <t>云游戏</t>
  </si>
  <si>
    <t>一站式端游 + 手游云游戏平台</t>
  </si>
  <si>
    <t>https://cloud.tencent.com/product/gs</t>
  </si>
  <si>
    <t>视频服务→ 云游戏→ GS</t>
  </si>
  <si>
    <t>云桌面</t>
  </si>
  <si>
    <t>安全、稳定、灵活的云上虚拟桌面服务</t>
  </si>
  <si>
    <t>https://cloud.tencent.com/product/cvd</t>
  </si>
  <si>
    <t>视频服务→ 云桌面→ CVD</t>
  </si>
  <si>
    <t>物联网</t>
  </si>
  <si>
    <t>物联安全服务</t>
  </si>
  <si>
    <t>物联网设备身份认证</t>
  </si>
  <si>
    <t>安全可靠的物联网设备身份认证服务</t>
  </si>
  <si>
    <t>https://cloud.tencent.com/product/iottid</t>
  </si>
  <si>
    <t>物联网→ 物联网设备身份认证→ IOTTID</t>
  </si>
  <si>
    <t>物联平台服务</t>
  </si>
  <si>
    <t>物联网开发平台</t>
  </si>
  <si>
    <t>高效便捷的物联网开发服务</t>
  </si>
  <si>
    <t>https://cloud.tencent.com/product/iotexplorer</t>
  </si>
  <si>
    <t>物联网→ 物联网开发平台→ IOTEXPLORER</t>
  </si>
  <si>
    <t>物联使能</t>
  </si>
  <si>
    <t>物联网 SaaS 托管与腾讯能力集成</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</si>
  <si>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</si>
  <si>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</si>
  <si>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</si>
  <si>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</si>
  <si>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</si>
  <si>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</si>
  <si>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</si>
  <si>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</si>
  <si>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</si>
  <si>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https://cloud.tencent.com/product/iot-video</t>
  </si>
  <si>
    <t>物联网→ 物联网智能视频服务(消费版)→ IOT-VIDEO</t>
  </si>
  <si>
    <t>物联网通信</t>
  </si>
  <si>
    <t>帮助开发者快速搭建物联网应用平台</t>
  </si>
  <si>
    <t>https://cloud.tencent.com/product/iothub</t>
  </si>
  <si>
    <t>物联网→ 物联网通信→ IOTHUB</t>
  </si>
  <si>
    <t>腾讯物联网终端操作系统</t>
  </si>
  <si>
    <t>简洁、高效的物联网操作系统</t>
  </si>
  <si>
    <t>https://cloud.tencent.com/product/tos-tiny</t>
  </si>
  <si>
    <t>物联网→ 腾讯物联网终端操作系统→ TOS-TINY</t>
  </si>
  <si>
    <t>物联网络管理服务</t>
  </si>
  <si>
    <t>物联卡</t>
  </si>
  <si>
    <t>连接智能设备，全面管理套件</t>
  </si>
  <si>
    <t>https://cloud.tencent.com/product/iotlink</t>
  </si>
  <si>
    <t>物联网→ 物联卡→ IOTLINK</t>
  </si>
  <si>
    <t>LPWA 物联网络</t>
  </si>
  <si>
    <t>大容量、广覆盖的物联通讯接入服务</t>
  </si>
  <si>
    <t>https://cloud.tencent.com/product/lpwa</t>
  </si>
  <si>
    <t>物联网→ LPWA 物联网络→ LPWA</t>
  </si>
  <si>
    <t>行业应用</t>
  </si>
  <si>
    <t>建筑服务</t>
  </si>
  <si>
    <t>腾讯智慧建筑管理平台</t>
  </si>
  <si>
    <t>智慧建筑场景的物联网类操作系统</t>
  </si>
  <si>
    <t>https://cloud.tencent.com/product/weiling</t>
  </si>
  <si>
    <t>行业应用→ 腾讯智慧建筑管理平台→ WEILING</t>
  </si>
  <si>
    <t>腾讯智慧建筑运营系统</t>
  </si>
  <si>
    <t>数字孪生，全景运营，智慧建筑的指挥中心</t>
  </si>
  <si>
    <t>https://cloud.tencent.com/product/weilingview</t>
  </si>
  <si>
    <t>行业应用→ 腾讯智慧建筑运营系统→ WEILINGVIEW</t>
  </si>
  <si>
    <t>腾讯智慧建筑 AI 能效</t>
  </si>
  <si>
    <t>物联网技术实现建筑能耗精细化管理</t>
  </si>
  <si>
    <t>https://cloud.tencent.com/product/weilingenergy</t>
  </si>
  <si>
    <t>行业应用→ 腾讯智慧建筑 AI 能效→ WEILINGENERGY</t>
  </si>
  <si>
    <t>腾讯一码通</t>
  </si>
  <si>
    <t>基于身份识别的智慧物业解决方案</t>
  </si>
  <si>
    <t>https://cloud.tencent.com/product/ymt</t>
  </si>
  <si>
    <t>行业应用→ 腾讯一码通→ YMT</t>
  </si>
  <si>
    <t>腾讯智慧视觉分析系统</t>
  </si>
  <si>
    <t>精准挖掘海量视频价值</t>
  </si>
  <si>
    <t>https://cloud.tencent.com/product/tiv</t>
  </si>
  <si>
    <t>行业应用→ 腾讯智慧视觉分析系统→ TIV</t>
  </si>
  <si>
    <t>教育服务</t>
  </si>
  <si>
    <t>数学作业批改</t>
  </si>
  <si>
    <t>拍照改作业，3秒搞定</t>
  </si>
  <si>
    <t>https://cloud.tencent.com/product/hcm</t>
  </si>
  <si>
    <t>行业应用→ 数学作业批改→ HCM</t>
  </si>
  <si>
    <t>英文作文批改</t>
  </si>
  <si>
    <t>一键拍照，轻松批改英语作文</t>
  </si>
  <si>
    <t>https://cloud.tencent.com/product/ecc</t>
  </si>
  <si>
    <t>行业应用→ 英文作文批改→ ECC</t>
  </si>
  <si>
    <t>腾学汇</t>
  </si>
  <si>
    <t>一站式的“教、学、练、训”在线平台</t>
  </si>
  <si>
    <t>https://cloud.tencent.com/product/tlab</t>
  </si>
  <si>
    <t>行业应用→ 腾学汇→ TLAB</t>
  </si>
  <si>
    <t>互动白板</t>
  </si>
  <si>
    <t>实时流畅、功能全面在线互动白板服务</t>
  </si>
  <si>
    <t>https://cloud.tencent.com/product/tiw</t>
  </si>
  <si>
    <t>行业应用→ 互动白板→ TIW</t>
  </si>
  <si>
    <t>AI 互动课开发套件</t>
  </si>
  <si>
    <t>为双师课堂提供基于 AI 的智能互动能力</t>
  </si>
  <si>
    <t>https://cloud.tencent.com/product/aics</t>
  </si>
  <si>
    <t>行业应用→ AI 互动课开发套件→ AICS</t>
  </si>
  <si>
    <t>招生通</t>
  </si>
  <si>
    <t>院校招生一体化平台</t>
  </si>
  <si>
    <t>https://cloud.tencent.com/product/eoe</t>
  </si>
  <si>
    <t>行业应用→ 招生通→ EOE</t>
  </si>
  <si>
    <t>1+X 认证</t>
  </si>
  <si>
    <t>1+X职业技能等级证书的考核服务</t>
  </si>
  <si>
    <t>https://cloud.tencent.com/product/xcert</t>
  </si>
  <si>
    <t>行业应用→ 1+X 认证→ XCERT</t>
  </si>
  <si>
    <t>私域直播</t>
  </si>
  <si>
    <t>一分钟搭建企业专属直播间</t>
  </si>
  <si>
    <t>https://cloud.tencent.com/product/ptl</t>
  </si>
  <si>
    <t>行业应用→ 私域直播→ PTL</t>
  </si>
  <si>
    <t>云课堂</t>
  </si>
  <si>
    <t>教育培训OMO课堂转型工具</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</si>
  <si>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</si>
  <si>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</si>
  <si>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</si>
  <si>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</si>
  <si>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</si>
  <si>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</si>
  <si>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</si>
  <si>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</si>
  <si>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https://cloud.tencent.com/product/soe-e</t>
  </si>
  <si>
    <t>行业应用→ 智聆口语评测（英文版）→ SOE-E</t>
  </si>
  <si>
    <t>金融服务</t>
  </si>
  <si>
    <t>企业收付平台</t>
  </si>
  <si>
    <t>连接企业与银行的收单分账服务</t>
  </si>
  <si>
    <t>https://cloud.tencent.com/product/cpdp</t>
  </si>
  <si>
    <t>行业应用→ 企业收付平台→ CPDP</t>
  </si>
  <si>
    <t>云支付</t>
  </si>
  <si>
    <t>轻量化、可扩展的聚合支付产品</t>
  </si>
  <si>
    <t>https://cloud.tencent.com/product/cpay</t>
  </si>
  <si>
    <t>行业应用→ 云支付→ CPAY</t>
  </si>
  <si>
    <t>金融资源聚合平台</t>
  </si>
  <si>
    <t>针对金融行业的一站式运营管控平台</t>
  </si>
  <si>
    <t>https://cloud.tencent.com/product/solar</t>
  </si>
  <si>
    <t>行业应用→ 金融资源聚合平台→ SOLAR</t>
  </si>
  <si>
    <t>移动金融开发平台</t>
  </si>
  <si>
    <t>一站式移动金融开发平台</t>
  </si>
  <si>
    <t>https://cloud.tencent.com/product/tmf</t>
  </si>
  <si>
    <t>行业应用→ 移动金融开发平台→ TMF</t>
  </si>
  <si>
    <t>金融专有云开发测试平台</t>
  </si>
  <si>
    <t>金融专有云产品的金融公有云环境版本</t>
  </si>
  <si>
    <t>https://cloud.tencent.com/product/fpcrdtp</t>
  </si>
  <si>
    <t>行业应用→ 金融专有云开发测试平台→ FPCRDTP</t>
  </si>
  <si>
    <t>供应链金融</t>
  </si>
  <si>
    <t>解决中小企业融资难、融资贵的问题</t>
  </si>
  <si>
    <t>https://cloud.tencent.com/product/tscf</t>
  </si>
  <si>
    <t>行业应用→ 供应链金融→ TSCF</t>
  </si>
  <si>
    <t>企业金融服务平台</t>
  </si>
  <si>
    <t>中小企业融资信息服务平台</t>
  </si>
  <si>
    <t>https://cloud.tencent.com/product/tefp</t>
  </si>
  <si>
    <t>行业应用→ 企业金融服务平台→ TEFP</t>
  </si>
  <si>
    <t>能源服务</t>
  </si>
  <si>
    <t>腾讯云综能工场</t>
  </si>
  <si>
    <t> 积木式组装您的综合能源平台</t>
  </si>
  <si>
    <t>https://cloud.tencent.com/product/energy-studio</t>
  </si>
  <si>
    <t>行业应用→ 腾讯云综能工场→ ENERGY-STUDIO</t>
  </si>
  <si>
    <t>碳引擎</t>
  </si>
  <si>
    <t>精准、灵活的拖拽式碳排放自动计算工具</t>
  </si>
  <si>
    <t>https://cloud.tencent.com/product/tan</t>
  </si>
  <si>
    <t>行业应用→ 碳引擎→ TAN</t>
  </si>
  <si>
    <t>仿真云</t>
  </si>
  <si>
    <t>多块好省的仿真高性能计算服务</t>
  </si>
  <si>
    <t>https://cloud.tencent.com/product/cloudsim</t>
  </si>
  <si>
    <t>行业应用→ 仿真云→ CLOUDSIM</t>
  </si>
  <si>
    <t>汽车服务</t>
  </si>
  <si>
    <t>网约车系统</t>
  </si>
  <si>
    <t>行业前沿的网约车全景配套系统</t>
  </si>
  <si>
    <t>https://cloud.tencent.com/product/chs</t>
  </si>
  <si>
    <t>行业应用→ 网约车系统→ CHS</t>
  </si>
  <si>
    <t>企业出行服务系统</t>
  </si>
  <si>
    <t>专业的对公用车服务系统</t>
  </si>
  <si>
    <t>https://cloud.tencent.com/product/bmss</t>
  </si>
  <si>
    <t>行业应用→ 企业出行服务系统→ BMSS</t>
  </si>
  <si>
    <t>汽车精准获客服务</t>
  </si>
  <si>
    <t>人群洞察与潜客预判，助力车企营销</t>
  </si>
  <si>
    <t>https://cloud.tencent.com/product/apcas</t>
  </si>
  <si>
    <t>行业应用→ 汽车精准获客服务→ APCAS</t>
  </si>
  <si>
    <t>汽车租赁系统</t>
  </si>
  <si>
    <t>私有、安全的汽车租赁系统</t>
  </si>
  <si>
    <t>https://cloud.tencent.com/product/crsys</t>
  </si>
  <si>
    <t>行业应用→ 汽车租赁系统→ CRSYS</t>
  </si>
  <si>
    <t>新能源监控与转发平台</t>
  </si>
  <si>
    <t>安全高效的新能源车辆实时监控服务</t>
  </si>
  <si>
    <t>https://cloud.tencent.com/product/evmp</t>
  </si>
  <si>
    <t>行业应用→ 新能源监控与转发平台→ EVMP</t>
  </si>
  <si>
    <t>包车系统</t>
  </si>
  <si>
    <t>面向包车行业，提供端到系统的包车业务</t>
  </si>
  <si>
    <t>https://cloud.tencent.com/product/ccsys</t>
  </si>
  <si>
    <t>行业应用→ 包车系统→ CCSYS</t>
  </si>
  <si>
    <t>企业微信汽车行业版</t>
  </si>
  <si>
    <t>基于企业微信的汽车行业私域流量运营平台</t>
  </si>
  <si>
    <t>https://cloud.tencent.com/product/wav</t>
  </si>
  <si>
    <t>行业应用→ 企业微信汽车行业版→ WAV</t>
  </si>
  <si>
    <t>顺风车系统</t>
  </si>
  <si>
    <t>助力企业快速构建顺风车系统</t>
  </si>
  <si>
    <t>https://cloud.tencent.com/product/hrs</t>
  </si>
  <si>
    <t>行业应用→ 顺风车系统→ HRS</t>
  </si>
  <si>
    <t>汽车智能网联产品套件</t>
  </si>
  <si>
    <t>稳定安全、可灵活接入的智能网联产品套件</t>
  </si>
  <si>
    <t>https://cloud.tencent.com/product/vicpk</t>
  </si>
  <si>
    <t>行业应用→ 汽车智能网联产品套件→ VICPK</t>
  </si>
  <si>
    <t>文旅服务</t>
  </si>
  <si>
    <t>数字文博采集与建模</t>
  </si>
  <si>
    <t>720°实景漫游、虚拟漫游、文物三维互动</t>
  </si>
  <si>
    <t>https://cloud.tencent.com/product/dmam</t>
  </si>
  <si>
    <t>行业应用→ 数字文博采集与建模→ DMAM</t>
  </si>
  <si>
    <t>数字峰会平台</t>
  </si>
  <si>
    <t>会前会中会后全周期云峰会解决方案</t>
  </si>
  <si>
    <t>https://cloud.tencent.com/product/dmp</t>
  </si>
  <si>
    <t>行业应用→ 数字峰会平台→ DMP</t>
  </si>
  <si>
    <t>医疗服务</t>
  </si>
  <si>
    <t>智能导诊</t>
  </si>
  <si>
    <t>分诊导诊、医务咨询等智能导医服务</t>
  </si>
  <si>
    <t>https://cloud.tencent.com/product/ig</t>
  </si>
  <si>
    <t>行业应用→ 智能导诊→ IG</t>
  </si>
  <si>
    <t>AI 就医助手</t>
  </si>
  <si>
    <t>患者就医的移动门诊咨询台</t>
  </si>
  <si>
    <t>https://cloud.tencent.com/product/ama</t>
  </si>
  <si>
    <t>行业应用→ AI 就医助手→ AMA</t>
  </si>
  <si>
    <t>AI 临床助手</t>
  </si>
  <si>
    <t>智能临床助手，提升医疗效率</t>
  </si>
  <si>
    <t>https://cloud.tencent.com/product/aca</t>
  </si>
  <si>
    <t>行业应用→ AI 临床助手→ ACA</t>
  </si>
  <si>
    <t>智能预问诊</t>
  </si>
  <si>
    <t>智能模拟医生问诊，提前收集患者病情</t>
  </si>
  <si>
    <t>https://cloud.tencent.com/product/ipc</t>
  </si>
  <si>
    <t>行业应用→ 智能预问诊→ IPC</t>
  </si>
  <si>
    <t>医疗报告结构化</t>
  </si>
  <si>
    <t>高效专业的结构化提取服务</t>
  </si>
  <si>
    <t>https://cloud.tencent.com/product/mrs</t>
  </si>
  <si>
    <t>行业应用→ 医疗报告结构化→ MRS</t>
  </si>
  <si>
    <t>精准预约</t>
  </si>
  <si>
    <t>智能、精准的医患匹配服务</t>
  </si>
  <si>
    <t>https://cloud.tencent.com/product/aipa</t>
  </si>
  <si>
    <t>行业应用→ 精准预约→ AIPA</t>
  </si>
  <si>
    <t>移动服务</t>
  </si>
  <si>
    <t>腾讯客户端性能分析</t>
  </si>
  <si>
    <t>App 性能测试与监控</t>
  </si>
  <si>
    <t>https://cloud.tencent.com/product/qapm</t>
  </si>
  <si>
    <t>行业应用→ 腾讯客户端性能分析→ QAPM</t>
  </si>
  <si>
    <t>正版曲库直通车</t>
  </si>
  <si>
    <t>快速、稳定、智能的正版曲库服务</t>
  </si>
  <si>
    <t>https://cloud.tencent.com/product/ame</t>
  </si>
  <si>
    <t>行业应用→ 正版曲库直通车→ AME</t>
  </si>
  <si>
    <t>正版图库直通车</t>
  </si>
  <si>
    <t>海量，快速，正版图片素材服务</t>
  </si>
  <si>
    <t>https://cloud.tencent.com/product/ape</t>
  </si>
  <si>
    <t>行业应用→ 正版图库直通车→ APE</t>
  </si>
  <si>
    <t>游戏服务</t>
  </si>
  <si>
    <t>游戏联机对战引擎</t>
  </si>
  <si>
    <t>实时、弹性扩容，高性能联机对战服务</t>
  </si>
  <si>
    <t>https://cloud.tencent.com/product/mgobe</t>
  </si>
  <si>
    <t>行业应用→ 游戏联机对战引擎→ MGOBE</t>
  </si>
  <si>
    <t>游戏多媒体引擎</t>
  </si>
  <si>
    <t>QQ 底层技术开放，玩转游戏音视频</t>
  </si>
  <si>
    <t>https://cloud.tencent.com/product/gme</t>
  </si>
  <si>
    <t>行业应用→ 游戏多媒体引擎→ GME</t>
  </si>
  <si>
    <t>游戏服务器伸缩</t>
  </si>
  <si>
    <t>跨平台专用游戏服务器托管服务</t>
  </si>
  <si>
    <t>https://cloud.tencent.com/product/gse</t>
  </si>
  <si>
    <t>行业应用→ 游戏服务器伸缩→ GSE</t>
  </si>
  <si>
    <t>游戏玩家匹配</t>
  </si>
  <si>
    <t>灵活、强大的游戏玩家匹配服务</t>
  </si>
  <si>
    <t>https://cloud.tencent.com/product/gpm</t>
  </si>
  <si>
    <t>行业应用→ 游戏玩家匹配→ GPM</t>
  </si>
  <si>
    <t>政务服务</t>
  </si>
  <si>
    <t>智慧党建</t>
  </si>
  <si>
    <t>以“互联网+”打造智慧党建新模式</t>
  </si>
  <si>
    <t>https://cloud.tencent.com/product/spb</t>
  </si>
  <si>
    <t>行业应用→ 智慧党建→ SPB</t>
  </si>
  <si>
    <t>腾讯数字农村</t>
  </si>
  <si>
    <t>打造面向乡村的数字化综合服务平台</t>
  </si>
  <si>
    <t>https://cloud.tencent.com/product/tdc</t>
  </si>
  <si>
    <t>行业应用→ 腾讯数字农村→ TDC</t>
  </si>
  <si>
    <t>地域标识</t>
  </si>
  <si>
    <t>广州</t>
  </si>
  <si>
    <t>北京</t>
  </si>
  <si>
    <t>机型</t>
  </si>
  <si>
    <t>CPU(核)</t>
  </si>
  <si>
    <t>内存(G)</t>
  </si>
  <si>
    <t>配置</t>
  </si>
  <si>
    <t>标准月价(元)</t>
  </si>
  <si>
    <t>计数</t>
  </si>
  <si>
    <t>机型_配置</t>
  </si>
  <si>
    <t>cpu列表</t>
    <phoneticPr fontId="1" type="noConversion"/>
  </si>
  <si>
    <t>内存列表</t>
    <phoneticPr fontId="1" type="noConversion"/>
  </si>
  <si>
    <t>cvm地域</t>
  </si>
  <si>
    <t>cvm机型列表#</t>
    <phoneticPr fontId="1" type="noConversion"/>
  </si>
  <si>
    <t>标准型 S6</t>
  </si>
  <si>
    <t>1核 1G</t>
  </si>
  <si>
    <t>广州 - 标准型 S6 - 1核 1G</t>
  </si>
  <si>
    <t>内存型 MA2</t>
  </si>
  <si>
    <t>1核 2G</t>
  </si>
  <si>
    <t>广州 - 标准型 S6 - 1核 2G</t>
  </si>
  <si>
    <t>1核 4G</t>
  </si>
  <si>
    <t>广州 - 标准型 S6 - 1核 4G</t>
  </si>
  <si>
    <t>2核 4G</t>
  </si>
  <si>
    <t>广州 - 标准型 S6 - 2核 4G</t>
  </si>
  <si>
    <t>内存型 M6</t>
  </si>
  <si>
    <t>2核 8G</t>
  </si>
  <si>
    <t>广州 - 标准型 S6 - 2核 8G</t>
  </si>
  <si>
    <t>4核 8G</t>
  </si>
  <si>
    <t>广州 - 标准型 S6 - 4核 8G</t>
  </si>
  <si>
    <t>4核 16G</t>
  </si>
  <si>
    <t>广州 - 标准型 S6 - 4核 16G</t>
  </si>
  <si>
    <t>内存型 M5</t>
  </si>
  <si>
    <t>8核 16G</t>
  </si>
  <si>
    <t>广州 - 标准型 S6 - 8核 16G</t>
  </si>
  <si>
    <t>8核 32G</t>
  </si>
  <si>
    <t>广州 - 标准型 S6 - 8核 32G</t>
  </si>
  <si>
    <t>南京</t>
  </si>
  <si>
    <t>16核 32G</t>
  </si>
  <si>
    <t>广州 - 标准型 S6 - 16核 32G</t>
  </si>
  <si>
    <t>16核 64G</t>
  </si>
  <si>
    <t>广州 - 标准型 S6 - 16核 64G</t>
  </si>
  <si>
    <t>成都</t>
  </si>
  <si>
    <t>32核 64G</t>
  </si>
  <si>
    <t>广州 - 标准型 S6 - 32核 64G</t>
  </si>
  <si>
    <t>中国香港</t>
  </si>
  <si>
    <t>cvm_地域_机型_CPU</t>
    <phoneticPr fontId="1" type="noConversion"/>
  </si>
  <si>
    <t>cpu</t>
    <phoneticPr fontId="1" type="noConversion"/>
  </si>
  <si>
    <t>内存#</t>
    <phoneticPr fontId="1" type="noConversion"/>
  </si>
  <si>
    <t>32核 128G</t>
  </si>
  <si>
    <t>广州 - 标准型 S6 - 32核 128G</t>
  </si>
  <si>
    <t>新加坡</t>
  </si>
  <si>
    <t>cvm地域_机型</t>
  </si>
  <si>
    <t>cpu#</t>
    <phoneticPr fontId="1" type="noConversion"/>
  </si>
  <si>
    <t>48核 96G</t>
  </si>
  <si>
    <t>广州 - 标准型 S6 - 48核 96G</t>
  </si>
  <si>
    <t>曼谷</t>
  </si>
  <si>
    <t>48核 192G</t>
  </si>
  <si>
    <t>广州 - 标准型 S6 - 48核 192G</t>
  </si>
  <si>
    <t>雅加达</t>
  </si>
  <si>
    <t>62核 216G</t>
  </si>
  <si>
    <t>广州 - 标准型 S6 - 62核 216G</t>
  </si>
  <si>
    <t>孟买</t>
  </si>
  <si>
    <t>64核 256G</t>
  </si>
  <si>
    <t>广州 - 标准型 S6 - 64核 256G</t>
  </si>
  <si>
    <t>首尔</t>
  </si>
  <si>
    <t>124核 432G</t>
  </si>
  <si>
    <t>广州 - 标准型 S6 - 124核 432G</t>
  </si>
  <si>
    <t>东京</t>
  </si>
  <si>
    <t>标准型 SA2</t>
  </si>
  <si>
    <t>广州 - 标准型 SA2 - 1核 1G</t>
  </si>
  <si>
    <t>硅谷</t>
  </si>
  <si>
    <t>广州 - 标准型 SA2 - 1核 2G</t>
  </si>
  <si>
    <t>弗吉尼亚</t>
  </si>
  <si>
    <t>广州 - 标准型 SA2 - 1核 4G</t>
  </si>
  <si>
    <t>法兰克福</t>
  </si>
  <si>
    <t>广州 - 标准型 SA2 - 2核 4G</t>
  </si>
  <si>
    <t>莫斯科</t>
  </si>
  <si>
    <t>广州 - 标准型 SA2 - 2核 8G</t>
  </si>
  <si>
    <t>内存型 M4</t>
  </si>
  <si>
    <t>广州 - 标准型 SA2 - 4核 8G</t>
  </si>
  <si>
    <t>广州 - 标准型 SA2 - 4核 16G</t>
  </si>
  <si>
    <t>广州 - 标准型 SA2 - 8核 16G</t>
  </si>
  <si>
    <t>广州 - 标准型 SA2 - 8核 32G</t>
  </si>
  <si>
    <t>内存型 M3</t>
  </si>
  <si>
    <t>广州 - 标准型 SA2 - 16核 32G</t>
  </si>
  <si>
    <t>广州 - 标准型 SA2 - 16核 64G</t>
  </si>
  <si>
    <t>重庆</t>
  </si>
  <si>
    <t>广州 - 标准型 SA2 - 32核 64G</t>
  </si>
  <si>
    <t>广州 - 标准型 SA2 - 32核 128G</t>
  </si>
  <si>
    <t>广州 - 标准型 SA2 - 48核 96G</t>
  </si>
  <si>
    <t>64核 128G</t>
  </si>
  <si>
    <t>广州 - 标准型 SA2 - 64核 128G</t>
  </si>
  <si>
    <t>广州 - 标准型 SA2 - 64核 256G</t>
  </si>
  <si>
    <t>80核 160G</t>
  </si>
  <si>
    <t>广州 - 标准型 SA2 - 80核 160G</t>
  </si>
  <si>
    <t>多伦多</t>
  </si>
  <si>
    <t>90核 224G</t>
  </si>
  <si>
    <t>广州 - 标准型 SA2 - 90核 224G</t>
  </si>
  <si>
    <t>128核 256G</t>
  </si>
  <si>
    <t>广州 - 标准型 SA2 - 128核 256G</t>
  </si>
  <si>
    <t>内存型 M2</t>
  </si>
  <si>
    <t>160核 320G</t>
  </si>
  <si>
    <t>广州 - 标准型 SA2 - 160核 320G</t>
  </si>
  <si>
    <t>180核 464G</t>
  </si>
  <si>
    <t>广州 - 标准型 SA2 - 180核 464G</t>
  </si>
  <si>
    <t>标准型 S5</t>
  </si>
  <si>
    <t>广州 - 标准型 S5 - 1核 2G</t>
  </si>
  <si>
    <t>广州 - 标准型 S5 - 1核 4G</t>
  </si>
  <si>
    <t>广州 - 标准型 S5 - 2核 4G</t>
  </si>
  <si>
    <t>广州 - 标准型 S5 - 2核 8G</t>
  </si>
  <si>
    <t>广州 - 标准型 S5 - 4核 8G</t>
  </si>
  <si>
    <t>广州 - 标准型 S5 - 4核 16G</t>
  </si>
  <si>
    <t>广州 - 标准型 S5 - 8核 16G</t>
  </si>
  <si>
    <t>广州 - 标准型 S5 - 8核 32G</t>
  </si>
  <si>
    <t>广州 - 标准型 S5 - 16核 32G</t>
  </si>
  <si>
    <t>广州 - 标准型 S5 - 16核 64G</t>
  </si>
  <si>
    <t>24核 48G</t>
  </si>
  <si>
    <t>广州 - 标准型 S5 - 24核 48G</t>
  </si>
  <si>
    <t>24核 96G</t>
  </si>
  <si>
    <t>广州 - 标准型 S5 - 24核 96G</t>
  </si>
  <si>
    <t>广州 - 标准型 S5 - 32核 64G</t>
  </si>
  <si>
    <t>内存型 M1</t>
  </si>
  <si>
    <t>广州 - 标准型 S5 - 32核 128G</t>
  </si>
  <si>
    <t>广州 - 标准型 S5 - 48核 96G</t>
  </si>
  <si>
    <t>计算型 C6</t>
  </si>
  <si>
    <t>广州 - 标准型 S5 - 48核 192G</t>
  </si>
  <si>
    <t>广州 - 标准型 S5 - 64核 256G</t>
  </si>
  <si>
    <t>计算型 C5</t>
  </si>
  <si>
    <t>标准存储增强型 S5se</t>
  </si>
  <si>
    <t>广州 - 标准存储增强型 S5se - 4核 16G</t>
  </si>
  <si>
    <t>广州 - 标准存储增强型 S5se - 8核 16G</t>
  </si>
  <si>
    <t>广州 - 标准存储增强型 S5se - 8核 32G</t>
  </si>
  <si>
    <t>广州 - 标准存储增强型 S5se - 16核 32G</t>
  </si>
  <si>
    <t>广州 - 标准存储增强型 S5se - 16核 64G</t>
  </si>
  <si>
    <t>计算型 C4</t>
  </si>
  <si>
    <t>广州 - 标准存储增强型 S5se - 32核 64G</t>
  </si>
  <si>
    <t>广州 - 标准存储增强型 S5se - 32核 128G</t>
  </si>
  <si>
    <t>68核 316G</t>
  </si>
  <si>
    <t>广州 - 标准存储增强型 S5se - 68核 316G</t>
  </si>
  <si>
    <t>广州 - 标准型 SA3 - 1核 1G</t>
  </si>
  <si>
    <t>广州 - 标准型 SA3 - 1核 2G</t>
  </si>
  <si>
    <t>广州 - 标准型 SA3 - 1核 4G</t>
  </si>
  <si>
    <t>广州 - 标准型 SA3 - 2核 4G</t>
  </si>
  <si>
    <t>广州 - 标准型 SA3 - 2核 8G</t>
  </si>
  <si>
    <t>广州 - 标准型 SA3 - 4核 8G</t>
  </si>
  <si>
    <t>计算型 C3</t>
  </si>
  <si>
    <t>广州 - 标准型 SA3 - 4核 16G</t>
  </si>
  <si>
    <t>广州 - 标准型 SA3 - 8核 16G</t>
  </si>
  <si>
    <t>广州 - 标准型 SA3 - 8核 32G</t>
  </si>
  <si>
    <t>广州 - 标准型 SA3 - 16核 32G</t>
  </si>
  <si>
    <t>广州 - 标准型 SA3 - 16核 64G</t>
  </si>
  <si>
    <t>广州 - 标准型 SA3 - 32核 64G</t>
  </si>
  <si>
    <t>广州 - 标准型 SA3 - 32核 128G</t>
  </si>
  <si>
    <t>广州 - 标准型 SA3 - 48核 96G</t>
  </si>
  <si>
    <t>广州 - 标准型 SA3 - 48核 192G</t>
  </si>
  <si>
    <t>广州 - 标准型 SA3 - 64核 128G</t>
  </si>
  <si>
    <t>广州 - 标准型 SA3 - 64核 256G</t>
  </si>
  <si>
    <t>广州 - 标准型 SA3 - 80核 160G</t>
  </si>
  <si>
    <t>80核 320G</t>
  </si>
  <si>
    <t>广州 - 标准型 SA3 - 80核 320G</t>
  </si>
  <si>
    <t>96核 192G</t>
  </si>
  <si>
    <t>广州 - 标准型 SA3 - 96核 192G</t>
  </si>
  <si>
    <t>96核 384G</t>
  </si>
  <si>
    <t>广州 - 标准型 SA3 - 96核 384G</t>
  </si>
  <si>
    <t>计算型 C2</t>
  </si>
  <si>
    <t>116核 216G</t>
  </si>
  <si>
    <t>广州 - 标准型 SA3 - 116核 216G</t>
  </si>
  <si>
    <t>116核 470G</t>
  </si>
  <si>
    <t>广州 - 标准型 SA3 - 116核 470G</t>
  </si>
  <si>
    <t>128核 215G</t>
  </si>
  <si>
    <t>广州 - 标准型 SA3 - 128核 215G</t>
  </si>
  <si>
    <t>广州 - 标准型 SA3 - 128核 256G</t>
  </si>
  <si>
    <t>广州 - 标准型 SA3 - 160核 320G</t>
  </si>
  <si>
    <t>160核 640G</t>
  </si>
  <si>
    <t>广州 - 标准型 SA3 - 160核 640G</t>
  </si>
  <si>
    <t>232核 432G</t>
  </si>
  <si>
    <t>广州 - 标准型 SA3 - 232核 432G</t>
  </si>
  <si>
    <t>232核 940G</t>
  </si>
  <si>
    <t>广州 - 标准型 SA3 - 232核 940G</t>
  </si>
  <si>
    <t>标准型 S4</t>
  </si>
  <si>
    <t>广州 - 标准型 S4 - 1核 1G</t>
  </si>
  <si>
    <t>广州 - 标准型 S4 - 1核 2G</t>
  </si>
  <si>
    <t>广州 - 标准型 S4 - 1核 4G</t>
  </si>
  <si>
    <t>广州 - 标准型 S4 - 2核 4G</t>
  </si>
  <si>
    <t>广州 - 标准型 S4 - 2核 8G</t>
  </si>
  <si>
    <t>计算网络增强型 CN3</t>
  </si>
  <si>
    <t>广州 - 标准型 S4 - 4核 8G</t>
  </si>
  <si>
    <t>广州 - 标准型 S4 - 4核 16G</t>
  </si>
  <si>
    <t>广州 - 标准型 S4 - 8核 16G</t>
  </si>
  <si>
    <t>广州 - 标准型 S4 - 8核 32G</t>
  </si>
  <si>
    <t>广州 - 标准型 S4 - 16核 32G</t>
  </si>
  <si>
    <t>广州 - 标准型 S4 - 16核 64G</t>
  </si>
  <si>
    <t>广州 - 标准型 S4 - 24核 48G</t>
  </si>
  <si>
    <t>广州 - 标准型 S4 - 24核 96G</t>
  </si>
  <si>
    <t>广州 - 标准型 S4 - 32核 64G</t>
  </si>
  <si>
    <t>高IO型 黑石物理服务器BMI5</t>
  </si>
  <si>
    <t>广州 - 标准型 S4 - 32核 128G</t>
  </si>
  <si>
    <t>广州 - 标准型 S4 - 48核 96G</t>
  </si>
  <si>
    <t>广州 - 标准型 S4 - 48核 192G</t>
  </si>
  <si>
    <t>64核 192G</t>
  </si>
  <si>
    <t>广州 - 标准型 S4 - 64核 192G</t>
  </si>
  <si>
    <t>广州 - 标准型 S4 - 64核 256G</t>
  </si>
  <si>
    <t>72核 288G</t>
  </si>
  <si>
    <t>广州 - 标准型 S4 - 72核 288G</t>
  </si>
  <si>
    <t>标准网络优化型 SN3ne</t>
  </si>
  <si>
    <t>广州 - 标准网络优化型 SN3ne - 1核 2G</t>
  </si>
  <si>
    <t>广州 - 标准网络优化型 SN3ne - 2核 4G</t>
  </si>
  <si>
    <t>广州 - 标准网络优化型 SN3ne - 4核 8G</t>
  </si>
  <si>
    <t>广州 - 标准网络优化型 SN3ne - 4核 16G</t>
  </si>
  <si>
    <t>广州 - 标准网络优化型 SN3ne - 8核 16G</t>
  </si>
  <si>
    <t>广州 - 标准网络优化型 SN3ne - 8核 32G</t>
  </si>
  <si>
    <t>高IO型 IT5</t>
  </si>
  <si>
    <t>12核 24G</t>
  </si>
  <si>
    <t>广州 - 标准网络优化型 SN3ne - 12核 24G</t>
  </si>
  <si>
    <t>广州 - 标准网络优化型 SN3ne - 16核 32G</t>
  </si>
  <si>
    <t>广州 - 标准网络优化型 SN3ne - 16核 64G</t>
  </si>
  <si>
    <t>广州 - 标准网络优化型 SN3ne - 24核 48G</t>
  </si>
  <si>
    <t>广州 - 标准网络优化型 SN3ne - 24核 96G</t>
  </si>
  <si>
    <t>广州 - 标准网络优化型 SN3ne - 32核 64G</t>
  </si>
  <si>
    <t>广州 - 标准网络优化型 SN3ne - 32核 128G</t>
  </si>
  <si>
    <t>广州 - 标准网络优化型 SN3ne - 48核 96G</t>
  </si>
  <si>
    <t>高IO型 IT3</t>
  </si>
  <si>
    <t>广州 - 标准网络优化型 SN3ne - 48核 192G</t>
  </si>
  <si>
    <t>广州 - 标准网络优化型 SN3ne - 64核 128G</t>
  </si>
  <si>
    <t>广州 - 标准网络优化型 SN3ne - 64核 256G</t>
  </si>
  <si>
    <t>广州 - 标准网络优化型 SN3ne - 72核 288G</t>
  </si>
  <si>
    <t>标准型 S3</t>
  </si>
  <si>
    <t>广州 - 标准型 S3 - 1核 1G</t>
  </si>
  <si>
    <t>广州 - 标准型 S3 - 1核 2G</t>
  </si>
  <si>
    <t>高IO型 I3</t>
  </si>
  <si>
    <t>广州 - 标准型 S3 - 1核 4G</t>
  </si>
  <si>
    <t>广州 - 标准型 S3 - 2核 4G</t>
  </si>
  <si>
    <t>广州 - 标准型 S3 - 2核 8G</t>
  </si>
  <si>
    <t>大数据型 黑石物理服务器BMD3s</t>
  </si>
  <si>
    <t>广州 - 标准型 S3 - 4核 8G</t>
  </si>
  <si>
    <t>广州 - 标准型 S3 - 4核 16G</t>
  </si>
  <si>
    <t>广州 - 标准型 S3 - 8核 16G</t>
  </si>
  <si>
    <t>大数据型 黑石物理服务器BMD2</t>
  </si>
  <si>
    <t>广州 - 标准型 S3 - 8核 32G</t>
  </si>
  <si>
    <t>广州 - 标准型 S3 - 12核 24G</t>
  </si>
  <si>
    <t>12核 48G</t>
  </si>
  <si>
    <t>广州 - 标准型 S3 - 12核 48G</t>
  </si>
  <si>
    <t>广州 - 标准型 S3 - 16核 32G</t>
  </si>
  <si>
    <t>广州 - 标准型 S3 - 16核 64G</t>
  </si>
  <si>
    <t>大数据型 D3</t>
  </si>
  <si>
    <t>广州 - 标准型 S3 - 24核 48G</t>
  </si>
  <si>
    <t>广州 - 标准型 S3 - 24核 96G</t>
  </si>
  <si>
    <t>广州 - 标准型 S3 - 32核 64G</t>
  </si>
  <si>
    <t>广州 - 标准型 S3 - 32核 128G</t>
  </si>
  <si>
    <t>广州 - 标准型 S3 - 48核 96G</t>
  </si>
  <si>
    <t>广州 - 标准型 S3 - 48核 192G</t>
  </si>
  <si>
    <t>广州 - 标准型 S3 - 64核 256G</t>
  </si>
  <si>
    <t>大数据型 D2</t>
  </si>
  <si>
    <t>广州 - 标准型 S3 - 80核 320G</t>
  </si>
  <si>
    <t>标准型 SA1</t>
  </si>
  <si>
    <t>广州 - 标准型 SA1 - 1核 1G</t>
  </si>
  <si>
    <t>广州 - 标准型 SA1 - 1核 2G</t>
  </si>
  <si>
    <t>广州 - 标准型 SA1 - 1核 4G</t>
  </si>
  <si>
    <t>广州 - 标准型 SA1 - 2核 4G</t>
  </si>
  <si>
    <t>大数据型 D1</t>
  </si>
  <si>
    <t>广州 - 标准型 SA1 - 2核 8G</t>
  </si>
  <si>
    <t>广州 - 标准型 SA1 - 4核 8G</t>
  </si>
  <si>
    <t>广州 - 标准型 SA1 - 4核 16G</t>
  </si>
  <si>
    <t>广州 - 标准型 SA1 - 8核 16G</t>
  </si>
  <si>
    <t>广州 - 标准型 SA1 - 8核 32G</t>
  </si>
  <si>
    <t>标准型 黑石物理服务器BMS4</t>
  </si>
  <si>
    <t>广州 - 标准型 SA1 - 16核 32G</t>
  </si>
  <si>
    <t>广州 - 标准型 SA1 - 16核 64G</t>
  </si>
  <si>
    <t>广州 - 标准型 SA1 - 32核 64G</t>
  </si>
  <si>
    <t>广州 - 标准型 SA1 - 32核 128G</t>
  </si>
  <si>
    <t>广州 - 标准型 SA1 - 64核 128G</t>
  </si>
  <si>
    <t>广州 - 标准型 SA1 - 64核 256G</t>
  </si>
  <si>
    <t>128核 448G</t>
  </si>
  <si>
    <t>广州 - 标准型 SA1 - 128核 448G</t>
  </si>
  <si>
    <t>标准型 S2</t>
  </si>
  <si>
    <t>广州 - 标准型 S2 - 1核 1G</t>
  </si>
  <si>
    <t>广州 - 标准型 S2 - 1核 2G</t>
  </si>
  <si>
    <t>广州 - 标准型 S2 - 1核 4G</t>
  </si>
  <si>
    <t>2核 2G</t>
  </si>
  <si>
    <t>广州 - 标准型 S2 - 2核 2G</t>
  </si>
  <si>
    <t>广州 - 标准型 S2 - 2核 4G</t>
  </si>
  <si>
    <t>广州 - 标准型 S2 - 2核 8G</t>
  </si>
  <si>
    <t>广州 - 标准型 S2 - 4核 8G</t>
  </si>
  <si>
    <t>广州 - 标准型 S2 - 4核 16G</t>
  </si>
  <si>
    <t>广州 - 标准型 S2 - 8核 16G</t>
  </si>
  <si>
    <t>广州 - 标准型 S2 - 8核 32G</t>
  </si>
  <si>
    <t>广州 - 标准型 S2 - 12核 24G</t>
  </si>
  <si>
    <t>广州 - 标准型 S2 - 12核 48G</t>
  </si>
  <si>
    <t>广州 - 标准型 S2 - 16核 32G</t>
  </si>
  <si>
    <t>广州 - 标准型 S2 - 16核 64G</t>
  </si>
  <si>
    <t>广州 - 标准型 S2 - 24核 48G</t>
  </si>
  <si>
    <t>广州 - 标准型 S2 - 24核 96G</t>
  </si>
  <si>
    <t>广州 - 标准型 S2 - 32核 64G</t>
  </si>
  <si>
    <t>广州 - 标准型 S2 - 32核 128G</t>
  </si>
  <si>
    <t>56核 224G</t>
  </si>
  <si>
    <t>广州 - 标准型 S2 - 56核 224G</t>
  </si>
  <si>
    <t>标准型 S1</t>
  </si>
  <si>
    <t>广州 - 标准型 S1 - 1核 1G</t>
  </si>
  <si>
    <t>广州 - 标准型 S1 - 1核 2G</t>
  </si>
  <si>
    <t>广州 - 标准型 S1 - 1核 4G</t>
  </si>
  <si>
    <t>广州 - 标准型 S1 - 2核 2G</t>
  </si>
  <si>
    <t>广州 - 标准型 S1 - 2核 4G</t>
  </si>
  <si>
    <t>广州 - 标准型 S1 - 2核 8G</t>
  </si>
  <si>
    <t>4核 4G</t>
  </si>
  <si>
    <t>广州 - 标准型 S1 - 4核 4G</t>
  </si>
  <si>
    <t>广州 - 标准型 S1 - 4核 8G</t>
  </si>
  <si>
    <t>广州 - 标准型 S1 - 4核 16G</t>
  </si>
  <si>
    <t>8核 8G</t>
  </si>
  <si>
    <t>广州 - 标准型 S1 - 8核 8G</t>
  </si>
  <si>
    <t>广州 - 标准型 S1 - 8核 16G</t>
  </si>
  <si>
    <t>广州 - 标准型 S1 - 8核 32G</t>
  </si>
  <si>
    <t>广州 - 标准型 S1 - 12核 24G</t>
  </si>
  <si>
    <t>广州 - 标准型 S1 - 12核 48G</t>
  </si>
  <si>
    <t>广州 - 标准型 S1 - 16核 32G</t>
  </si>
  <si>
    <t>广州 - 标准型 S1 - 24核 48G</t>
  </si>
  <si>
    <t>广州 - 标准型 S1 - 32核 64G</t>
  </si>
  <si>
    <t>广州 - 标准型 S1 - 48核 96G</t>
  </si>
  <si>
    <t>广州 - 高IO型 IT5 - 16核 64G</t>
  </si>
  <si>
    <t>广州 - 高IO型 IT5 - 32核 128G</t>
  </si>
  <si>
    <t>广州 - 高IO型 IT5 - 64核 256G</t>
  </si>
  <si>
    <t>84核 320G</t>
  </si>
  <si>
    <t>广州 - 高IO型 IT5 - 84核 320G</t>
  </si>
  <si>
    <t>广州 - 高IO型 IT3 - 16核 64G</t>
  </si>
  <si>
    <t>广州 - 高IO型 IT3 - 32核 128G</t>
  </si>
  <si>
    <t>广州 - 高IO型 IT3 - 64核 256G</t>
  </si>
  <si>
    <t>广州 - 高IO型 I3 - 8核 32G</t>
  </si>
  <si>
    <t>广州 - 高IO型 I3 - 16核 64G</t>
  </si>
  <si>
    <t>广州 - 高IO型 I3 - 24核 96G</t>
  </si>
  <si>
    <t>广州 - 高IO型 I3 - 32核 128G</t>
  </si>
  <si>
    <t>广州 - 高IO型 I3 - 64核 256G</t>
  </si>
  <si>
    <t>1核 8G</t>
  </si>
  <si>
    <t>广州 - 内存型 M6 - 1核 8G</t>
  </si>
  <si>
    <t>2核 12G</t>
  </si>
  <si>
    <t>广州 - 内存型 M6 - 2核 12G</t>
  </si>
  <si>
    <t>4核 32G</t>
  </si>
  <si>
    <t>广州 - 内存型 M6 - 4核 32G</t>
  </si>
  <si>
    <t>8核 64G</t>
  </si>
  <si>
    <t>广州 - 内存型 M6 - 8核 64G</t>
  </si>
  <si>
    <t>16核 128G</t>
  </si>
  <si>
    <t>广州 - 内存型 M6 - 16核 128G</t>
  </si>
  <si>
    <t>32核 256G</t>
  </si>
  <si>
    <t>广州 - 内存型 M6 - 32核 256G</t>
  </si>
  <si>
    <t>62核 470G</t>
  </si>
  <si>
    <t>广州 - 内存型 M6 - 62核 470G</t>
  </si>
  <si>
    <t>64核 512G</t>
  </si>
  <si>
    <t>广州 - 内存型 M6 - 64核 512G</t>
  </si>
  <si>
    <t>124核 940G</t>
  </si>
  <si>
    <t>广州 - 内存型 M6 - 124核 940G</t>
  </si>
  <si>
    <t>广州 - 内存型 MA2 - 1核 8G</t>
  </si>
  <si>
    <t>广州 - 内存型 MA2 - 4核 32G</t>
  </si>
  <si>
    <t>广州 - 内存型 MA2 - 8核 64G</t>
  </si>
  <si>
    <t>广州 - 内存型 MA2 - 16核 128G</t>
  </si>
  <si>
    <t>广州 - 内存型 MA2 - 32核 256G</t>
  </si>
  <si>
    <t>48核 384G</t>
  </si>
  <si>
    <t>广州 - 内存型 MA2 - 48核 384G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</si>
  <si>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</si>
  <si>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</si>
  <si>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</si>
  <si>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</si>
  <si>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</si>
  <si>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</si>
  <si>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</si>
  <si>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</si>
  <si>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</si>
  <si>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</si>
  <si>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</si>
  <si>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</si>
  <si>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</si>
  <si>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</si>
  <si>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</si>
  <si>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</si>
  <si>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</si>
  <si>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广州 - 内存型 M4 - 16核 128G</t>
  </si>
  <si>
    <t>16核 192G</t>
  </si>
  <si>
    <t>广州 - 内存型 M4 - 16核 192G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</si>
  <si>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</si>
  <si>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</si>
  <si>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</si>
  <si>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</si>
  <si>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</si>
  <si>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</si>
  <si>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</si>
  <si>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</si>
  <si>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</si>
  <si>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</si>
  <si>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96G</t>
  </si>
  <si>
    <t>广州 - 内存型 M3 - 12核 144G</t>
  </si>
  <si>
    <t>GPU型 黑石物理服务器BMG5v</t>
  </si>
  <si>
    <t>广州 - 内存型 M3 - 16核 128G</t>
  </si>
  <si>
    <t>广州 - 内存型 M3 - 16核 192G</t>
  </si>
  <si>
    <t>GPU型 黑石物理服务器BMG5t</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</si>
  <si>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</si>
  <si>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</si>
  <si>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</si>
  <si>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</si>
  <si>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</si>
  <si>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</si>
  <si>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</si>
  <si>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</si>
  <si>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</si>
  <si>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</si>
  <si>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</si>
  <si>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GPU推理型 GI3X</t>
  </si>
  <si>
    <t>广州 - 内存型 M2 - 32核 256G</t>
  </si>
  <si>
    <t>广州 - 内存型 M2 - 48核 384G</t>
  </si>
  <si>
    <t>56核 448G</t>
  </si>
  <si>
    <t>广州 - 内存型 M2 - 56核 448G</t>
  </si>
  <si>
    <t>广州 - 内存型 M1 - 1核 8G</t>
  </si>
  <si>
    <t>广州 - 内存型 M1 - 2核 16G</t>
  </si>
  <si>
    <t>广州 - 内存型 M1 - 4核 32G</t>
  </si>
  <si>
    <t>GPU计算型 GT4</t>
  </si>
  <si>
    <t>广州 - 内存型 M1 - 8核 64G</t>
  </si>
  <si>
    <t>广州 - 内存型 M1 - 12核 96G</t>
  </si>
  <si>
    <t>广州 - 内存型 M1 - 16核 128G</t>
  </si>
  <si>
    <t>GPU计算型 GN8</t>
  </si>
  <si>
    <t>广州 - 内存型 M1 - 24核 192G</t>
  </si>
  <si>
    <t>广州 - 内存型 M1 - 32核 256G</t>
  </si>
  <si>
    <t>广州 - 计算型 C6 - 4核 8G</t>
  </si>
  <si>
    <t>广州 - 计算型 C6 - 4核 16G</t>
  </si>
  <si>
    <t>广州 - 计算型 C6 - 8核 16G</t>
  </si>
  <si>
    <t>广州 - 计算型 C6 - 8核 32G</t>
  </si>
  <si>
    <t>广州 - 计算型 C6 - 16核 32G</t>
  </si>
  <si>
    <t>GPU计算型 GN7</t>
  </si>
  <si>
    <t>广州 - 计算型 C6 - 16核 64G</t>
  </si>
  <si>
    <t>广州 - 计算型 C6 - 32核 128G</t>
  </si>
  <si>
    <t>46核 216G</t>
  </si>
  <si>
    <t>广州 - 计算型 C6 - 46核 216G</t>
  </si>
  <si>
    <t>广州 - 计算型 C6 - 64核 256G</t>
  </si>
  <si>
    <t>广州 - 计算型 C6 - 80核 320G</t>
  </si>
  <si>
    <t>92核 432G</t>
  </si>
  <si>
    <t>广州 - 计算型 C6 - 92核 432G</t>
  </si>
  <si>
    <t>广州 - 计算型 C5 - 4核 8G</t>
  </si>
  <si>
    <t>广州 - 计算型 C5 - 4核 16G</t>
  </si>
  <si>
    <t>广州 - 计算型 C5 - 8核 16G</t>
  </si>
  <si>
    <t>广州 - 计算型 C5 - 8核 32G</t>
  </si>
  <si>
    <t>广州 - 计算型 C5 - 16核 32G</t>
  </si>
  <si>
    <t>广州 - 计算型 C5 - 16核 64G</t>
  </si>
  <si>
    <t>广州 - 计算型 C5 - 32核 64G</t>
  </si>
  <si>
    <t>广州 - 计算型 C5 - 32核 128G</t>
  </si>
  <si>
    <t>广州 - 计算型 C5 - 48核 96G</t>
  </si>
  <si>
    <t>广州 - 计算型 C5 - 48核 192G</t>
  </si>
  <si>
    <t>GPU计算型 GN6S</t>
  </si>
  <si>
    <t>52核 184G</t>
  </si>
  <si>
    <t>广州 - 计算型 C5 - 52核 184G</t>
  </si>
  <si>
    <t>广州 - 计算型 C5 - 64核 128G</t>
  </si>
  <si>
    <t>广州 - 计算型 C5 - 64核 256G</t>
  </si>
  <si>
    <t>GPU计算型 GN6</t>
  </si>
  <si>
    <t>104核 368G</t>
  </si>
  <si>
    <t>广州 - 计算型 C5 - 104核 368G</t>
  </si>
  <si>
    <t>广州 - 计算型 C4 - 4核 8G</t>
  </si>
  <si>
    <t>GPU计算型 GN10Xp</t>
  </si>
  <si>
    <t>广州 - 计算型 C4 - 4核 16G</t>
  </si>
  <si>
    <t>广州 - 计算型 C4 - 8核 16G</t>
  </si>
  <si>
    <t>广州 - 计算型 C4 - 8核 32G</t>
  </si>
  <si>
    <t>广州 - 计算型 C4 - 16核 32G</t>
  </si>
  <si>
    <t>广州 - 计算型 C4 - 16核 64G</t>
  </si>
  <si>
    <t>32核 174G</t>
  </si>
  <si>
    <t>广州 - 计算型 C4 - 32核 174G</t>
  </si>
  <si>
    <t>64核 348G</t>
  </si>
  <si>
    <t>广州 - 计算型 C4 - 64核 348G</t>
  </si>
  <si>
    <t>广州 - 计算网络增强型 CN3 - 4核 8G</t>
  </si>
  <si>
    <t>广州 - 计算网络增强型 CN3 - 4核 16G</t>
  </si>
  <si>
    <t>广州 - 计算网络增强型 CN3 - 8核 16G</t>
  </si>
  <si>
    <t>广州 - 计算网络增强型 CN3 - 8核 32G</t>
  </si>
  <si>
    <t>广州 - 计算网络增强型 CN3 - 16核 32G</t>
  </si>
  <si>
    <t>GPU计算型 GN10X</t>
  </si>
  <si>
    <t>广州 - 计算网络增强型 CN3 - 16核 64G</t>
  </si>
  <si>
    <t>广州 - 计算网络增强型 CN3 - 32核 64G</t>
  </si>
  <si>
    <t>广州 - 计算网络增强型 CN3 - 32核 128G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</si>
  <si>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</si>
  <si>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</si>
  <si>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</si>
  <si>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</si>
  <si>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</si>
  <si>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</si>
  <si>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</si>
  <si>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FPGA加速型 FX4</t>
  </si>
  <si>
    <t>广州 - 计算型 C3 - 32核 128G</t>
  </si>
  <si>
    <t>广州 - 计算型 C2 - 4核 8G</t>
  </si>
  <si>
    <t>广州 - 计算型 C2 - 4核 16G</t>
  </si>
  <si>
    <t>广州 - 计算型 C2 - 8核 16G</t>
  </si>
  <si>
    <t>广州 - 计算型 C2 - 8核 32G</t>
  </si>
  <si>
    <t>广州 - 计算型 C2 - 16核 32G</t>
  </si>
  <si>
    <t>广州 - 计算型 C2 - 16核 64G</t>
  </si>
  <si>
    <t>广州 - 计算型 C2 - 32核 64G</t>
  </si>
  <si>
    <t>32核 96G</t>
  </si>
  <si>
    <t>广州 - 计算型 C2 - 32核 96G</t>
  </si>
  <si>
    <t>4核 20G</t>
  </si>
  <si>
    <t>广州 - GPU计算型 GN6S - 4核 20G</t>
  </si>
  <si>
    <t>8核 40G</t>
  </si>
  <si>
    <t>广州 - GPU计算型 GN6S - 8核 40G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</si>
  <si>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</si>
  <si>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</si>
  <si>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</si>
  <si>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</si>
  <si>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</si>
  <si>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</si>
  <si>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</si>
  <si>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</si>
  <si>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</si>
  <si>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</si>
  <si>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6核 56G</t>
  </si>
  <si>
    <t>广州 - GPU计算型 GN8 - 6核 56G</t>
  </si>
  <si>
    <t>14核 112G</t>
  </si>
  <si>
    <t>广州 - GPU计算型 GN8 - 14核 112G</t>
  </si>
  <si>
    <t>28核 224G</t>
  </si>
  <si>
    <t>广州 - GPU计算型 GN8 - 28核 224G</t>
  </si>
  <si>
    <t>广州 - GPU计算型 GN8 - 56核 448G</t>
  </si>
  <si>
    <t>广州 - GPU计算型 GN10X - 8核 40G</t>
  </si>
  <si>
    <t>18核 80G</t>
  </si>
  <si>
    <t>广州 - GPU计算型 GN10X - 18核 80G</t>
  </si>
  <si>
    <t>36核 160G</t>
  </si>
  <si>
    <t>广州 - GPU计算型 GN10X - 36核 160G</t>
  </si>
  <si>
    <t>72核 320G</t>
  </si>
  <si>
    <t>广州 - GPU计算型 GN10X - 72核 320G</t>
  </si>
  <si>
    <t>广州 - GPU计算型 GN10Xp - 10核 40G</t>
  </si>
  <si>
    <t>广州 - GPU计算型 GN10Xp - 20核 80G</t>
  </si>
  <si>
    <t>广州 - GPU计算型 GN10Xp - 40核 160G</t>
  </si>
  <si>
    <t>广州 - GPU计算型 GN10Xp - 80核 320G</t>
  </si>
  <si>
    <t>广州 - GPU推理型 GI3X - 32核 64G</t>
  </si>
  <si>
    <t>90核 226G</t>
  </si>
  <si>
    <t>广州 - GPU推理型 GI3X - 90核 226G</t>
  </si>
  <si>
    <t>180核 452G</t>
  </si>
  <si>
    <t>广州 - GPU推理型 GI3X - 180核 452G</t>
  </si>
  <si>
    <t>16核 96G</t>
  </si>
  <si>
    <t>广州 - GPU计算型 GT4 - 16核 96G</t>
  </si>
  <si>
    <t>32核 192G</t>
  </si>
  <si>
    <t>广州 - GPU计算型 GT4 - 32核 192G</t>
  </si>
  <si>
    <t>82核 474G</t>
  </si>
  <si>
    <t>广州 - GPU计算型 GT4 - 82核 474G</t>
  </si>
  <si>
    <t>164核 948G</t>
  </si>
  <si>
    <t>广州 - GPU计算型 GT4 - 164核 948G</t>
  </si>
  <si>
    <t>10核 88G</t>
  </si>
  <si>
    <t>广州 - FPGA加速型 FX4 - 10核 88G</t>
  </si>
  <si>
    <t>22核 176G</t>
  </si>
  <si>
    <t>广州 - FPGA加速型 FX4 - 22核 176G</t>
  </si>
  <si>
    <t>44核 352G</t>
  </si>
  <si>
    <t>广州 - FPGA加速型 FX4 - 44核 352G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</si>
  <si>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</si>
  <si>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</si>
  <si>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</si>
  <si>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</si>
  <si>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</si>
  <si>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</si>
  <si>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</si>
  <si>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</si>
  <si>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</si>
  <si>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</si>
  <si>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</si>
  <si>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</si>
  <si>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80核 384G</t>
  </si>
  <si>
    <t>广州 - 标准型 黑石物理服务器BMS4 - 80核 384G</t>
  </si>
  <si>
    <t>广州 - 大数据型 黑石物理服务器BMD2 - 80核 384G</t>
  </si>
  <si>
    <t>广州 - 高IO型 黑石物理服务器BMI5 - 96核 384G</t>
  </si>
  <si>
    <t>广州 - GPU型 黑石物理服务器BMG5t - 96核 384G</t>
  </si>
  <si>
    <t>上海 - 标准型 S6 - 1核 1G</t>
  </si>
  <si>
    <t>上海 - 标准型 S6 - 1核 2G</t>
  </si>
  <si>
    <t>上海 - 标准型 S6 - 1核 4G</t>
  </si>
  <si>
    <t>上海 - 标准型 S6 - 2核 4G</t>
  </si>
  <si>
    <t>上海 - 标准型 S6 - 2核 8G</t>
  </si>
  <si>
    <t>上海 - 标准型 S6 - 4核 8G</t>
  </si>
  <si>
    <t>上海 - 标准型 S6 - 4核 16G</t>
  </si>
  <si>
    <t>上海 - 标准型 S6 - 8核 16G</t>
  </si>
  <si>
    <t>上海 - 标准型 S6 - 8核 32G</t>
  </si>
  <si>
    <t>上海 - 标准型 S6 - 16核 32G</t>
  </si>
  <si>
    <t>上海 - 标准型 S6 - 16核 64G</t>
  </si>
  <si>
    <t>上海 - 标准型 S6 - 32核 64G</t>
  </si>
  <si>
    <t>上海 - 标准型 S6 - 32核 128G</t>
  </si>
  <si>
    <t>上海 - 标准型 S6 - 48核 96G</t>
  </si>
  <si>
    <t>上海 - 标准型 S6 - 48核 192G</t>
  </si>
  <si>
    <t>上海 - 标准型 S6 - 62核 216G</t>
  </si>
  <si>
    <t>上海 - 标准型 S6 - 64核 256G</t>
  </si>
  <si>
    <t>上海 - 标准型 S6 - 124核 432G</t>
  </si>
  <si>
    <t>上海 - 标准型 SA2 - 1核 1G</t>
  </si>
  <si>
    <t>上海 - 标准型 SA2 - 1核 2G</t>
  </si>
  <si>
    <t>上海 - 标准型 SA2 - 1核 4G</t>
  </si>
  <si>
    <t>上海 - 标准型 SA2 - 2核 4G</t>
  </si>
  <si>
    <t>上海 - 标准型 SA2 - 2核 8G</t>
  </si>
  <si>
    <t>上海 - 标准型 SA2 - 4核 8G</t>
  </si>
  <si>
    <t>上海 - 标准型 SA2 - 4核 16G</t>
  </si>
  <si>
    <t>上海 - 标准型 SA2 - 8核 16G</t>
  </si>
  <si>
    <t>上海 - 标准型 SA2 - 8核 32G</t>
  </si>
  <si>
    <t>上海 - 标准型 SA2 - 16核 32G</t>
  </si>
  <si>
    <t>上海 - 标准型 SA2 - 16核 64G</t>
  </si>
  <si>
    <t>上海 - 标准型 SA2 - 32核 64G</t>
  </si>
  <si>
    <t>上海 - 标准型 SA2 - 32核 128G</t>
  </si>
  <si>
    <t>上海 - 标准型 SA2 - 48核 96G</t>
  </si>
  <si>
    <t>上海 - 标准型 SA2 - 48核 192G</t>
  </si>
  <si>
    <t>上海 - 标准型 SA2 - 64核 128G</t>
  </si>
  <si>
    <t>上海 - 标准型 SA2 - 64核 256G</t>
  </si>
  <si>
    <t>上海 - 标准型 SA2 - 80核 160G</t>
  </si>
  <si>
    <t>上海 - 标准型 SA2 - 90核 224G</t>
  </si>
  <si>
    <t>90核 480G</t>
  </si>
  <si>
    <t>上海 - 标准型 SA2 - 90核 480G</t>
  </si>
  <si>
    <t>上海 - 标准型 SA2 - 128核 256G</t>
  </si>
  <si>
    <t>上海 - 标准型 SA2 - 160核 320G</t>
  </si>
  <si>
    <t>上海 - 标准型 SA2 - 180核 464G</t>
  </si>
  <si>
    <t>180核 960G</t>
  </si>
  <si>
    <t>上海 - 标准型 SA2 - 180核 960G</t>
  </si>
  <si>
    <t>上海 - 标准型 S5 - 1核 2G</t>
  </si>
  <si>
    <t>上海 - 标准型 S5 - 1核 4G</t>
  </si>
  <si>
    <t>上海 - 标准型 S5 - 2核 4G</t>
  </si>
  <si>
    <t>上海 - 标准型 S5 - 2核 8G</t>
  </si>
  <si>
    <t>上海 - 标准型 S5 - 4核 8G</t>
  </si>
  <si>
    <t>上海 - 标准型 S5 - 4核 16G</t>
  </si>
  <si>
    <t>上海 - 标准型 S5 - 8核 16G</t>
  </si>
  <si>
    <t>上海 - 标准型 S5 - 8核 32G</t>
  </si>
  <si>
    <t>上海 - 标准型 S5 - 16核 32G</t>
  </si>
  <si>
    <t>上海 - 标准型 S5 - 16核 64G</t>
  </si>
  <si>
    <t>上海 - 标准型 S5 - 24核 48G</t>
  </si>
  <si>
    <t>上海 - 标准型 S5 - 24核 96G</t>
  </si>
  <si>
    <t>上海 - 标准型 S5 - 32核 64G</t>
  </si>
  <si>
    <t>上海 - 标准型 S5 - 32核 128G</t>
  </si>
  <si>
    <t>上海 - 标准型 S5 - 48核 96G</t>
  </si>
  <si>
    <t>上海 - 标准型 S5 - 48核 192G</t>
  </si>
  <si>
    <t>上海 - 标准型 S5 - 64核 256G</t>
  </si>
  <si>
    <t>上海 - 标准存储增强型 S5se - 8核 16G</t>
  </si>
  <si>
    <t>上海 - 标准存储增强型 S5se - 8核 32G</t>
  </si>
  <si>
    <t>上海 - 标准存储增强型 S5se - 16核 32G</t>
  </si>
  <si>
    <t>上海 - 标准存储增强型 S5se - 16核 64G</t>
  </si>
  <si>
    <t>上海 - 标准存储增强型 S5se - 32核 64G</t>
  </si>
  <si>
    <t>上海 - 标准存储增强型 S5se - 32核 128G</t>
  </si>
  <si>
    <t>上海 - 标准存储增强型 S5se - 68核 316G</t>
  </si>
  <si>
    <t>上海 - 标准型 SA3 - 1核 1G</t>
  </si>
  <si>
    <t>上海 - 标准型 SA3 - 1核 2G</t>
  </si>
  <si>
    <t>上海 - 标准型 SA3 - 1核 4G</t>
  </si>
  <si>
    <t>上海 - 标准型 SA3 - 2核 4G</t>
  </si>
  <si>
    <t>上海 - 标准型 SA3 - 2核 8G</t>
  </si>
  <si>
    <t>上海 - 标准型 SA3 - 4核 8G</t>
  </si>
  <si>
    <t>上海 - 标准型 SA3 - 4核 16G</t>
  </si>
  <si>
    <t>上海 - 标准型 SA3 - 8核 16G</t>
  </si>
  <si>
    <t>上海 - 标准型 SA3 - 8核 32G</t>
  </si>
  <si>
    <t>上海 - 标准型 SA3 - 16核 32G</t>
  </si>
  <si>
    <t>上海 - 标准型 SA3 - 16核 64G</t>
  </si>
  <si>
    <t>上海 - 标准型 SA3 - 32核 64G</t>
  </si>
  <si>
    <t>上海 - 标准型 SA3 - 32核 128G</t>
  </si>
  <si>
    <t>上海 - 标准型 SA3 - 48核 96G</t>
  </si>
  <si>
    <t>上海 - 标准型 SA3 - 48核 192G</t>
  </si>
  <si>
    <t>上海 - 标准型 SA3 - 64核 128G</t>
  </si>
  <si>
    <t>上海 - 标准型 SA3 - 64核 256G</t>
  </si>
  <si>
    <t>上海 - 标准型 SA3 - 80核 160G</t>
  </si>
  <si>
    <t>上海 - 标准型 SA3 - 80核 320G</t>
  </si>
  <si>
    <t>上海 - 标准型 SA3 - 96核 192G</t>
  </si>
  <si>
    <t>上海 - 标准型 SA3 - 96核 384G</t>
  </si>
  <si>
    <t>上海 - 标准型 SA3 - 116核 216G</t>
  </si>
  <si>
    <t>上海 - 标准型 SA3 - 116核 470G</t>
  </si>
  <si>
    <t>上海 - 标准型 SA3 - 128核 215G</t>
  </si>
  <si>
    <t>上海 - 标准型 SA3 - 128核 256G</t>
  </si>
  <si>
    <t>上海 - 标准型 SA3 - 160核 320G</t>
  </si>
  <si>
    <t>上海 - 标准型 SA3 - 160核 640G</t>
  </si>
  <si>
    <t>上海 - 标准型 SA3 - 232核 432G</t>
  </si>
  <si>
    <t>上海 - 标准型 SA3 - 232核 940G</t>
  </si>
  <si>
    <t>上海 - 标准型 S4 - 1核 1G</t>
  </si>
  <si>
    <t>上海 - 标准型 S4 - 1核 2G</t>
  </si>
  <si>
    <t>上海 - 标准型 S4 - 1核 4G</t>
  </si>
  <si>
    <t>上海 - 标准型 S4 - 2核 4G</t>
  </si>
  <si>
    <t>上海 - 标准型 S4 - 2核 8G</t>
  </si>
  <si>
    <t>上海 - 标准型 S4 - 4核 8G</t>
  </si>
  <si>
    <t>上海 - 标准型 S4 - 4核 16G</t>
  </si>
  <si>
    <t>上海 - 标准型 S4 - 8核 16G</t>
  </si>
  <si>
    <t>上海 - 标准型 S4 - 8核 32G</t>
  </si>
  <si>
    <t>上海 - 标准型 S4 - 16核 32G</t>
  </si>
  <si>
    <t>上海 - 标准型 S4 - 16核 64G</t>
  </si>
  <si>
    <t>上海 - 标准型 S4 - 24核 48G</t>
  </si>
  <si>
    <t>上海 - 标准型 S4 - 24核 96G</t>
  </si>
  <si>
    <t>24核 128G</t>
  </si>
  <si>
    <t>上海 - 标准型 S4 - 24核 128G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</si>
  <si>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</si>
  <si>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</si>
  <si>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</si>
  <si>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</si>
  <si>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</si>
  <si>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</si>
  <si>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</si>
  <si>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</si>
  <si>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</si>
  <si>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</si>
  <si>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</si>
  <si>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</si>
  <si>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</si>
  <si>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</si>
  <si>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</si>
  <si>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</si>
  <si>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48G</t>
  </si>
  <si>
    <t>上海 - 标准网络优化型 SN3ne - 24核 96G</t>
  </si>
  <si>
    <t>上海 - 标准网络优化型 SN3ne - 32核 64G</t>
  </si>
  <si>
    <t>上海 - 标准网络优化型 SN3ne - 32核 128G</t>
  </si>
  <si>
    <t>上海 - 标准网络优化型 SN3ne - 48核 96G</t>
  </si>
  <si>
    <t>上海 - 标准网络优化型 SN3ne - 48核 192G</t>
  </si>
  <si>
    <t>上海 - 标准网络优化型 SN3ne - 64核 128G</t>
  </si>
  <si>
    <t>上海 - 标准网络优化型 SN3ne - 64核 256G</t>
  </si>
  <si>
    <t>上海 - 标准网络优化型 SN3ne - 72核 288G</t>
  </si>
  <si>
    <t>上海 - 标准网络优化型 SN3ne - 76核 320G</t>
  </si>
  <si>
    <t>上海 - 标准型 S3 - 1核 1G</t>
  </si>
  <si>
    <t>上海 - 标准型 S3 - 1核 2G</t>
  </si>
  <si>
    <t>上海 - 标准型 S3 - 1核 4G</t>
  </si>
  <si>
    <t>上海 - 标准型 S3 - 2核 4G</t>
  </si>
  <si>
    <t>上海 - 标准型 S3 - 2核 8G</t>
  </si>
  <si>
    <t>上海 - 标准型 S3 - 4核 8G</t>
  </si>
  <si>
    <t>上海 - 标准型 S3 - 4核 16G</t>
  </si>
  <si>
    <t>上海 - 标准型 S3 - 8核 16G</t>
  </si>
  <si>
    <t>上海 - 标准型 S3 - 8核 32G</t>
  </si>
  <si>
    <t>上海 - 标准型 S3 - 12核 24G</t>
  </si>
  <si>
    <t>上海 - 标准型 S3 - 12核 48G</t>
  </si>
  <si>
    <t>上海 - 标准型 S3 - 16核 32G</t>
  </si>
  <si>
    <t>上海 - 标准型 S3 - 16核 64G</t>
  </si>
  <si>
    <t>上海 - 标准型 S3 - 24核 48G</t>
  </si>
  <si>
    <t>上海 - 标准型 S3 - 24核 96G</t>
  </si>
  <si>
    <t>上海 - 标准型 S3 - 24核 128G</t>
  </si>
  <si>
    <t>上海 - 标准型 S3 - 32核 64G</t>
  </si>
  <si>
    <t>上海 - 标准型 S3 - 32核 128G</t>
  </si>
  <si>
    <t>上海 - 标准型 S3 - 40核 160G</t>
  </si>
  <si>
    <t>上海 - 标准型 S3 - 48核 96G</t>
  </si>
  <si>
    <t>上海 - 标准型 S3 - 48核 192G</t>
  </si>
  <si>
    <t>上海 - 标准型 S3 - 64核 256G</t>
  </si>
  <si>
    <t>上海 - 标准型 S3 - 80核 320G</t>
  </si>
  <si>
    <t>上海 - 标准型 SA1 - 1核 1G</t>
  </si>
  <si>
    <t>上海 - 标准型 SA1 - 1核 2G</t>
  </si>
  <si>
    <t>上海 - 标准型 SA1 - 1核 4G</t>
  </si>
  <si>
    <t>上海 - 标准型 SA1 - 2核 4G</t>
  </si>
  <si>
    <t>上海 - 标准型 SA1 - 2核 8G</t>
  </si>
  <si>
    <t>上海 - 标准型 SA1 - 4核 8G</t>
  </si>
  <si>
    <t>上海 - 标准型 SA1 - 4核 16G</t>
  </si>
  <si>
    <t>上海 - 标准型 SA1 - 8核 16G</t>
  </si>
  <si>
    <t>上海 - 标准型 SA1 - 8核 32G</t>
  </si>
  <si>
    <t>上海 - 标准型 SA1 - 16核 32G</t>
  </si>
  <si>
    <t>上海 - 标准型 SA1 - 16核 64G</t>
  </si>
  <si>
    <t>上海 - 标准型 SA1 - 32核 64G</t>
  </si>
  <si>
    <t>上海 - 标准型 SA1 - 32核 128G</t>
  </si>
  <si>
    <t>上海 - 标准型 SA1 - 64核 128G</t>
  </si>
  <si>
    <t>上海 - 标准型 SA1 - 64核 256G</t>
  </si>
  <si>
    <t>上海 - 标准型 SA1 - 128核 448G</t>
  </si>
  <si>
    <t>上海 - 标准型 S2 - 1核 1G</t>
  </si>
  <si>
    <t>上海 - 标准型 S2 - 1核 2G</t>
  </si>
  <si>
    <t>上海 - 标准型 S2 - 1核 4G</t>
  </si>
  <si>
    <t>上海 - 标准型 S2 - 2核 2G</t>
  </si>
  <si>
    <t>上海 - 标准型 S2 - 2核 4G</t>
  </si>
  <si>
    <t>上海 - 标准型 S2 - 2核 8G</t>
  </si>
  <si>
    <t>上海 - 标准型 S2 - 4核 8G</t>
  </si>
  <si>
    <t>上海 - 标准型 S2 - 4核 16G</t>
  </si>
  <si>
    <t>上海 - 标准型 S2 - 8核 16G</t>
  </si>
  <si>
    <t>上海 - 标准型 S2 - 8核 32G</t>
  </si>
  <si>
    <t>上海 - 标准型 S2 - 12核 24G</t>
  </si>
  <si>
    <t>上海 - 标准型 S2 - 12核 48G</t>
  </si>
  <si>
    <t>上海 - 标准型 S2 - 16核 32G</t>
  </si>
  <si>
    <t>16核 48G</t>
  </si>
  <si>
    <t>上海 - 标准型 S2 - 16核 48G</t>
  </si>
  <si>
    <t>上海 - 标准型 S2 - 16核 64G</t>
  </si>
  <si>
    <t>上海 - 标准型 S2 - 24核 48G</t>
  </si>
  <si>
    <t>上海 - 标准型 S2 - 24核 96G</t>
  </si>
  <si>
    <t>上海 - 标准型 S2 - 32核 64G</t>
  </si>
  <si>
    <t>上海 - 标准型 S2 - 32核 128G</t>
  </si>
  <si>
    <t>上海 - 标准型 S2 - 56核 224G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</si>
  <si>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</si>
  <si>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</si>
  <si>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</si>
  <si>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</si>
  <si>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</si>
  <si>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</si>
  <si>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</si>
  <si>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</si>
  <si>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</si>
  <si>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</si>
  <si>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</si>
  <si>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</si>
  <si>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</si>
  <si>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</si>
  <si>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</si>
  <si>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</si>
  <si>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</si>
  <si>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</si>
  <si>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</si>
  <si>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</si>
  <si>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</si>
  <si>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</si>
  <si>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MA2 - 1核 8G</t>
  </si>
  <si>
    <t>上海 - 内存型 MA2 - 4核 32G</t>
  </si>
  <si>
    <t>上海 - 内存型 MA2 - 8核 64G</t>
  </si>
  <si>
    <t>上海 - 内存型 MA2 - 16核 128G</t>
  </si>
  <si>
    <t>上海 - 内存型 MA2 - 32核 256G</t>
  </si>
  <si>
    <t>上海 - 内存型 MA2 - 48核 384G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</si>
  <si>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</si>
  <si>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</si>
  <si>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</si>
  <si>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</si>
  <si>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</si>
  <si>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</si>
  <si>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</si>
  <si>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</si>
  <si>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</si>
  <si>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</si>
  <si>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</si>
  <si>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</si>
  <si>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96G</t>
  </si>
  <si>
    <t>上海 - 内存型 M4 - 12核 144G</t>
  </si>
  <si>
    <t>上海 - 内存型 M4 - 16核 128G</t>
  </si>
  <si>
    <t>上海 - 内存型 M4 - 16核 192G</t>
  </si>
  <si>
    <t>上海 - 内存型 M4 - 24核 192G</t>
  </si>
  <si>
    <t>上海 - 内存型 M4 - 32核 256G</t>
  </si>
  <si>
    <t>上海 - 内存型 M4 - 32核 384G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</si>
  <si>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</si>
  <si>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</si>
  <si>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</si>
  <si>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</si>
  <si>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</si>
  <si>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</si>
  <si>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</si>
  <si>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</si>
  <si>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128G</t>
  </si>
  <si>
    <t>上海 - 内存型 M3 - 16核 192G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</si>
  <si>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</si>
  <si>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</si>
  <si>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</si>
  <si>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</si>
  <si>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</si>
  <si>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</si>
  <si>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</si>
  <si>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</si>
  <si>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</si>
  <si>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</si>
  <si>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</si>
  <si>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</si>
  <si>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</si>
  <si>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计算型 C5 - 2核 4G</t>
  </si>
  <si>
    <t>上海 - 计算型 C5 - 4核 8G</t>
  </si>
  <si>
    <t>上海 - 计算型 C5 - 4核 16G</t>
  </si>
  <si>
    <t>上海 - 计算型 C5 - 8核 16G</t>
  </si>
  <si>
    <t>上海 - 计算型 C5 - 8核 32G</t>
  </si>
  <si>
    <t>上海 - 计算型 C5 - 16核 32G</t>
  </si>
  <si>
    <t>上海 - 计算型 C5 - 16核 64G</t>
  </si>
  <si>
    <t>上海 - 计算型 C5 - 32核 64G</t>
  </si>
  <si>
    <t>上海 - 计算型 C5 - 32核 128G</t>
  </si>
  <si>
    <t>上海 - 计算型 C5 - 32核 256G</t>
  </si>
  <si>
    <t>上海 - 计算型 C5 - 48核 96G</t>
  </si>
  <si>
    <t>上海 - 计算型 C5 - 48核 192G</t>
  </si>
  <si>
    <t>上海 - 计算型 C5 - 52核 184G</t>
  </si>
  <si>
    <t>上海 - 计算型 C5 - 64核 128G</t>
  </si>
  <si>
    <t>上海 - 计算型 C5 - 64核 256G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</si>
  <si>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</si>
  <si>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</si>
  <si>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</si>
  <si>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</si>
  <si>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</si>
  <si>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</si>
  <si>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</si>
  <si>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</si>
  <si>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</si>
  <si>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计算网络增强型 CN3 - 4核 8G</t>
  </si>
  <si>
    <t>上海 - 计算网络增强型 CN3 - 4核 16G</t>
  </si>
  <si>
    <t>上海 - 计算网络增强型 CN3 - 8核 16G</t>
  </si>
  <si>
    <t>上海 - 计算网络增强型 CN3 - 8核 32G</t>
  </si>
  <si>
    <t>上海 - 计算网络增强型 CN3 - 16核 32G</t>
  </si>
  <si>
    <t>上海 - 计算网络增强型 CN3 - 16核 64G</t>
  </si>
  <si>
    <t>上海 - 计算网络增强型 CN3 - 32核 64G</t>
  </si>
  <si>
    <t>上海 - 计算网络增强型 CN3 - 32核 128G</t>
  </si>
  <si>
    <t>上海 - 计算型 C3 - 4核 8G</t>
  </si>
  <si>
    <t>上海 - 计算型 C3 - 4核 16G</t>
  </si>
  <si>
    <t>上海 - 计算型 C3 - 8核 16G</t>
  </si>
  <si>
    <t>上海 - 计算型 C3 - 8核 32G</t>
  </si>
  <si>
    <t>上海 - 计算型 C3 - 16核 32G</t>
  </si>
  <si>
    <t>上海 - 计算型 C3 - 16核 64G</t>
  </si>
  <si>
    <t>上海 - 计算型 C3 - 32核 64G</t>
  </si>
  <si>
    <t>上海 - 计算型 C3 - 32核 128G</t>
  </si>
  <si>
    <t>上海 - 计算型 C2 - 4核 8G</t>
  </si>
  <si>
    <t>上海 - 计算型 C2 - 4核 16G</t>
  </si>
  <si>
    <t>上海 - 计算型 C2 - 4核 32G</t>
  </si>
  <si>
    <t>上海 - 计算型 C2 - 8核 16G</t>
  </si>
  <si>
    <t>上海 - 计算型 C2 - 8核 32G</t>
  </si>
  <si>
    <t>上海 - 计算型 C2 - 16核 32G</t>
  </si>
  <si>
    <t>上海 - 计算型 C2 - 16核 64G</t>
  </si>
  <si>
    <t>上海 - 计算型 C2 - 32核 96G</t>
  </si>
  <si>
    <t>上海 - GPU计算型 GN6S - 4核 20G</t>
  </si>
  <si>
    <t>上海 - GPU计算型 GN6S - 8核 40G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</si>
  <si>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</si>
  <si>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</si>
  <si>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</si>
  <si>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</si>
  <si>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</si>
  <si>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</si>
  <si>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</si>
  <si>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GN8 - 6核 56G</t>
  </si>
  <si>
    <t>上海 - GPU计算型 GN8 - 14核 112G</t>
  </si>
  <si>
    <t>上海 - GPU计算型 GN8 - 28核 224G</t>
  </si>
  <si>
    <t>上海 - GPU计算型 GN8 - 56核 448G</t>
  </si>
  <si>
    <t>上海 - GPU计算型 GN10X - 8核 40G</t>
  </si>
  <si>
    <t>上海 - GPU计算型 GN10X - 36核 160G</t>
  </si>
  <si>
    <t>上海 - GPU计算型 GN10X - 72核 320G</t>
  </si>
  <si>
    <t>上海 - GPU计算型 GN10Xp - 10核 40G</t>
  </si>
  <si>
    <t>上海 - GPU计算型 GN10Xp - 20核 80G</t>
  </si>
  <si>
    <t>上海 - GPU计算型 GN10Xp - 40核 160G</t>
  </si>
  <si>
    <t>上海 - GPU计算型 GN10Xp - 80核 320G</t>
  </si>
  <si>
    <t>上海 - GPU推理型 GI3X - 32核 64G</t>
  </si>
  <si>
    <t>上海 - GPU推理型 GI3X - 90核 226G</t>
  </si>
  <si>
    <t>上海 - GPU推理型 GI3X - 180核 452G</t>
  </si>
  <si>
    <t>上海 - GPU计算型 GT4 - 16核 96G</t>
  </si>
  <si>
    <t>上海 - GPU计算型 GT4 - 32核 192G</t>
  </si>
  <si>
    <t>上海 - GPU计算型 GT4 - 82核 474G</t>
  </si>
  <si>
    <t>上海 - GPU计算型 GT4 - 164核 948G</t>
  </si>
  <si>
    <t>上海 - FPGA加速型 FX4 - 10核 88G</t>
  </si>
  <si>
    <t>上海 - FPGA加速型 FX4 - 22核 176G</t>
  </si>
  <si>
    <t>上海 - FPGA加速型 FX4 - 44核 352G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</si>
  <si>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</si>
  <si>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</si>
  <si>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</si>
  <si>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</si>
  <si>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</si>
  <si>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</si>
  <si>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</si>
  <si>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</si>
  <si>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</si>
  <si>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</si>
  <si>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</si>
  <si>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</si>
  <si>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</si>
  <si>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</si>
  <si>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</si>
  <si>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</si>
  <si>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</si>
  <si>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标准型 黑石物理服务器BMS4 - 80核 384G</t>
  </si>
  <si>
    <t>上海 - 大数据型 黑石物理服务器BMD2 - 80核 384G</t>
  </si>
  <si>
    <t>上海 - 大数据型 黑石物理服务器BMD3s - 96核 192G</t>
  </si>
  <si>
    <t>上海 - 高IO型 黑石物理服务器BMI5 - 96核 384G</t>
  </si>
  <si>
    <t>上海 - GPU型 黑石物理服务器BMG5t - 96核 384G</t>
  </si>
  <si>
    <t>南京 - 标准型 SA2 - 1核 1G</t>
  </si>
  <si>
    <t>南京 - 标准型 SA2 - 1核 2G</t>
  </si>
  <si>
    <t>南京 - 标准型 SA2 - 1核 4G</t>
  </si>
  <si>
    <t>南京 - 标准型 SA2 - 2核 4G</t>
  </si>
  <si>
    <t>南京 - 标准型 SA2 - 2核 8G</t>
  </si>
  <si>
    <t>南京 - 标准型 SA2 - 4核 8G</t>
  </si>
  <si>
    <t>南京 - 标准型 SA2 - 4核 16G</t>
  </si>
  <si>
    <t>南京 - 标准型 SA2 - 8核 16G</t>
  </si>
  <si>
    <t>南京 - 标准型 SA2 - 8核 32G</t>
  </si>
  <si>
    <t>南京 - 标准型 SA2 - 16核 32G</t>
  </si>
  <si>
    <t>南京 - 标准型 SA2 - 16核 64G</t>
  </si>
  <si>
    <t>南京 - 标准型 SA2 - 32核 64G</t>
  </si>
  <si>
    <t>南京 - 标准型 SA2 - 48核 96G</t>
  </si>
  <si>
    <t>南京 - 标准型 SA2 - 64核 128G</t>
  </si>
  <si>
    <t>南京 - 标准型 SA2 - 64核 256G</t>
  </si>
  <si>
    <t>南京 - 标准型 SA2 - 80核 160G</t>
  </si>
  <si>
    <t>南京 - 标准型 SA2 - 90核 224G</t>
  </si>
  <si>
    <t>南京 - 标准型 SA2 - 128核 256G</t>
  </si>
  <si>
    <t>南京 - 标准型 SA2 - 160核 320G</t>
  </si>
  <si>
    <t>南京 - 标准型 SA2 - 180核 464G</t>
  </si>
  <si>
    <t>南京 - 标准型 S5 - 1核 1G</t>
  </si>
  <si>
    <t>南京 - 标准型 S5 - 1核 2G</t>
  </si>
  <si>
    <t>南京 - 标准型 S5 - 1核 4G</t>
  </si>
  <si>
    <t>南京 - 标准型 S5 - 2核 4G</t>
  </si>
  <si>
    <t>南京 - 标准型 S5 - 2核 8G</t>
  </si>
  <si>
    <t>南京 - 标准型 S5 - 4核 8G</t>
  </si>
  <si>
    <t>南京 - 标准型 S5 - 4核 16G</t>
  </si>
  <si>
    <t>南京 - 标准型 S5 - 8核 16G</t>
  </si>
  <si>
    <t>南京 - 标准型 S5 - 8核 32G</t>
  </si>
  <si>
    <t>南京 - 标准型 S5 - 16核 32G</t>
  </si>
  <si>
    <t>南京 - 标准型 S5 - 16核 64G</t>
  </si>
  <si>
    <t>南京 - 标准型 S5 - 16核 128G</t>
  </si>
  <si>
    <t>南京 - 标准型 S5 - 24核 48G</t>
  </si>
  <si>
    <t>24核 64G</t>
  </si>
  <si>
    <t>南京 - 标准型 S5 - 24核 64G</t>
  </si>
  <si>
    <t>南京 - 标准型 S5 - 24核 96G</t>
  </si>
  <si>
    <t>24核 160G</t>
  </si>
  <si>
    <t>南京 - 标准型 S5 - 24核 160G</t>
  </si>
  <si>
    <t>南京 - 标准型 S5 - 32核 64G</t>
  </si>
  <si>
    <t>南京 - 标准型 S5 - 32核 128G</t>
  </si>
  <si>
    <t>42核 160G</t>
  </si>
  <si>
    <t>南京 - 标准型 S5 - 42核 160G</t>
  </si>
  <si>
    <t>南京 - 标准型 S5 - 48核 96G</t>
  </si>
  <si>
    <t>南京 - 标准型 S5 - 48核 192G</t>
  </si>
  <si>
    <t>南京 - 标准型 S5 - 64核 192G</t>
  </si>
  <si>
    <t>南京 - 标准型 S5 - 64核 256G</t>
  </si>
  <si>
    <t>76核 256G</t>
  </si>
  <si>
    <t>南京 - 标准型 S5 - 76核 256G</t>
  </si>
  <si>
    <t>南京 - 标准型 S5 - 84核 320G</t>
  </si>
  <si>
    <t>南京 - 标准型 SA3 - 1核 1G</t>
  </si>
  <si>
    <t>南京 - 标准型 SA3 - 1核 2G</t>
  </si>
  <si>
    <t>南京 - 标准型 SA3 - 1核 4G</t>
  </si>
  <si>
    <t>南京 - 标准型 SA3 - 2核 4G</t>
  </si>
  <si>
    <t>南京 - 标准型 SA3 - 2核 8G</t>
  </si>
  <si>
    <t>南京 - 标准型 SA3 - 4核 8G</t>
  </si>
  <si>
    <t>南京 - 标准型 SA3 - 4核 16G</t>
  </si>
  <si>
    <t>南京 - 标准型 SA3 - 8核 16G</t>
  </si>
  <si>
    <t>南京 - 标准型 SA3 - 8核 32G</t>
  </si>
  <si>
    <t>南京 - 标准型 SA3 - 16核 32G</t>
  </si>
  <si>
    <t>南京 - 标准型 SA3 - 16核 64G</t>
  </si>
  <si>
    <t>南京 - 标准型 SA3 - 32核 64G</t>
  </si>
  <si>
    <t>南京 - 标准型 SA3 - 32核 128G</t>
  </si>
  <si>
    <t>南京 - 标准型 SA3 - 48核 96G</t>
  </si>
  <si>
    <t>南京 - 标准型 SA3 - 48核 192G</t>
  </si>
  <si>
    <t>南京 - 标准型 SA3 - 64核 128G</t>
  </si>
  <si>
    <t>南京 - 标准型 SA3 - 64核 256G</t>
  </si>
  <si>
    <t>南京 - 标准型 SA3 - 80核 160G</t>
  </si>
  <si>
    <t>南京 - 标准型 SA3 - 80核 320G</t>
  </si>
  <si>
    <t>南京 - 标准型 SA3 - 96核 192G</t>
  </si>
  <si>
    <t>南京 - 标准型 SA3 - 96核 384G</t>
  </si>
  <si>
    <t>南京 - 标准型 SA3 - 116核 216G</t>
  </si>
  <si>
    <t>南京 - 标准型 SA3 - 116核 470G</t>
  </si>
  <si>
    <t>南京 - 标准型 SA3 - 128核 215G</t>
  </si>
  <si>
    <t>南京 - 标准型 SA3 - 128核 256G</t>
  </si>
  <si>
    <t>南京 - 标准型 SA3 - 160核 320G</t>
  </si>
  <si>
    <t>南京 - 标准型 SA3 - 160核 640G</t>
  </si>
  <si>
    <t>南京 - 标准型 SA3 - 232核 432G</t>
  </si>
  <si>
    <t>南京 - 标准型 SA3 - 232核 940G</t>
  </si>
  <si>
    <t>南京 - 标准型 S4 - 1核 1G</t>
  </si>
  <si>
    <t>南京 - 标准型 S4 - 1核 2G</t>
  </si>
  <si>
    <t>南京 - 标准型 S4 - 1核 4G</t>
  </si>
  <si>
    <t>南京 - 标准型 S4 - 2核 4G</t>
  </si>
  <si>
    <t>南京 - 标准型 S4 - 2核 8G</t>
  </si>
  <si>
    <t>南京 - 标准型 S4 - 4核 8G</t>
  </si>
  <si>
    <t>南京 - 标准型 S4 - 4核 16G</t>
  </si>
  <si>
    <t>南京 - 标准型 S4 - 8核 16G</t>
  </si>
  <si>
    <t>南京 - 标准型 S4 - 8核 32G</t>
  </si>
  <si>
    <t>南京 - 标准型 S4 - 16核 32G</t>
  </si>
  <si>
    <t>南京 - 标准型 S4 - 16核 64G</t>
  </si>
  <si>
    <t>南京 - 标准型 S4 - 24核 48G</t>
  </si>
  <si>
    <t>南京 - 标准型 S4 - 24核 96G</t>
  </si>
  <si>
    <t>南京 - 标准型 S4 - 32核 64G</t>
  </si>
  <si>
    <t>南京 - 标准型 S4 - 32核 128G</t>
  </si>
  <si>
    <t>南京 - 标准型 S4 - 48核 96G</t>
  </si>
  <si>
    <t>南京 - 标准型 S4 - 48核 192G</t>
  </si>
  <si>
    <t>南京 - 标准型 S4 - 64核 256G</t>
  </si>
  <si>
    <t>南京 - 标准型 S4 - 72核 288G</t>
  </si>
  <si>
    <t>南京 - 标准型 S3 - 1核 1G</t>
  </si>
  <si>
    <t>南京 - 标准型 S3 - 1核 2G</t>
  </si>
  <si>
    <t>南京 - 标准型 S3 - 1核 4G</t>
  </si>
  <si>
    <t>南京 - 标准型 S3 - 2核 8G</t>
  </si>
  <si>
    <t>南京 - 标准型 S3 - 4核 16G</t>
  </si>
  <si>
    <t>南京 - 标准型 S3 - 12核 48G</t>
  </si>
  <si>
    <t>南京 - 标准型 S3 - 16核 32G</t>
  </si>
  <si>
    <t>南京 - 标准型 S3 - 24核 48G</t>
  </si>
  <si>
    <t>南京 - 标准型 S3 - 32核 64G</t>
  </si>
  <si>
    <t>南京 - 标准型 S3 - 48核 96G</t>
  </si>
  <si>
    <t>南京 - 标准型 S3 - 48核 192G</t>
  </si>
  <si>
    <t>南京 - 标准型 S3 - 64核 256G</t>
  </si>
  <si>
    <t>南京 - 标准型 S3 - 80核 320G</t>
  </si>
  <si>
    <t>南京 - 高IO型 IT5 - 16核 64G</t>
  </si>
  <si>
    <t>南京 - 高IO型 IT5 - 32核 128G</t>
  </si>
  <si>
    <t>南京 - 高IO型 IT5 - 64核 256G</t>
  </si>
  <si>
    <t>南京 - 高IO型 IT5 - 84核 320G</t>
  </si>
  <si>
    <t>南京 - 高IO型 IT3 - 16核 64G</t>
  </si>
  <si>
    <t>南京 - 高IO型 IT3 - 32核 128G</t>
  </si>
  <si>
    <t>南京 - 高IO型 IT3 - 64核 256G</t>
  </si>
  <si>
    <t>南京 - 内存型 M5 - 1核 8G</t>
  </si>
  <si>
    <t>南京 - 内存型 M5 - 2核 16G</t>
  </si>
  <si>
    <t>南京 - 内存型 M5 - 4核 32G</t>
  </si>
  <si>
    <t>南京 - 内存型 M5 - 8核 64G</t>
  </si>
  <si>
    <t>南京 - 内存型 M5 - 12核 96G</t>
  </si>
  <si>
    <t>南京 - 内存型 M5 - 16核 128G</t>
  </si>
  <si>
    <t>南京 - 内存型 M5 - 32核 256G</t>
  </si>
  <si>
    <t>南京 - 内存型 M5 - 64核 512G</t>
  </si>
  <si>
    <t>南京 - 内存型 M4 - 1核 8G</t>
  </si>
  <si>
    <t>南京 - 内存型 M4 - 2核 16G</t>
  </si>
  <si>
    <t>南京 - 内存型 M4 - 4核 32G</t>
  </si>
  <si>
    <t>南京 - 内存型 M4 - 8核 64G</t>
  </si>
  <si>
    <t>南京 - 内存型 M4 - 12核 96G</t>
  </si>
  <si>
    <t>南京 - 内存型 M4 - 12核 144G</t>
  </si>
  <si>
    <t>南京 - 内存型 M4 - 16核 128G</t>
  </si>
  <si>
    <t>南京 - 内存型 M4 - 16核 192G</t>
  </si>
  <si>
    <t>南京 - 内存型 M4 - 32核 256G</t>
  </si>
  <si>
    <t>南京 - 内存型 M4 - 32核 384G</t>
  </si>
  <si>
    <t>南京 - 内存型 M4 - 64核 512G</t>
  </si>
  <si>
    <t>南京 - 内存型 M4 - 72核 648G</t>
  </si>
  <si>
    <t>南京 - 计算型 C5 - 2核 4G</t>
  </si>
  <si>
    <t>南京 - 计算型 C5 - 4核 8G</t>
  </si>
  <si>
    <t>南京 - 计算型 C5 - 4核 16G</t>
  </si>
  <si>
    <t>南京 - 计算型 C5 - 8核 16G</t>
  </si>
  <si>
    <t>南京 - 计算型 C5 - 8核 32G</t>
  </si>
  <si>
    <t>南京 - 计算型 C5 - 16核 32G</t>
  </si>
  <si>
    <t>南京 - 计算型 C5 - 16核 64G</t>
  </si>
  <si>
    <t>南京 - 计算型 C5 - 32核 64G</t>
  </si>
  <si>
    <t>南京 - 计算型 C5 - 32核 128G</t>
  </si>
  <si>
    <t>南京 - 计算型 C5 - 48核 96G</t>
  </si>
  <si>
    <t>南京 - 计算型 C5 - 48核 192G</t>
  </si>
  <si>
    <t>南京 - 计算型 C5 - 64核 128G</t>
  </si>
  <si>
    <t>南京 - 计算型 C5 - 64核 256G</t>
  </si>
  <si>
    <t>南京 - 计算型 C5 - 104核 368G</t>
  </si>
  <si>
    <t>南京 - 计算型 C3 - 2核 4G</t>
  </si>
  <si>
    <t>南京 - 计算型 C3 - 4核 8G</t>
  </si>
  <si>
    <t>南京 - 计算型 C3 - 4核 16G</t>
  </si>
  <si>
    <t>南京 - 计算型 C3 - 8核 16G</t>
  </si>
  <si>
    <t>南京 - 计算型 C3 - 8核 32G</t>
  </si>
  <si>
    <t>南京 - 计算型 C3 - 16核 32G</t>
  </si>
  <si>
    <t>南京 - 计算型 C3 - 16核 64G</t>
  </si>
  <si>
    <t>南京 - 计算型 C3 - 32核 64G</t>
  </si>
  <si>
    <t>南京 - 计算型 C3 - 32核 128G</t>
  </si>
  <si>
    <t>南京 - GPU计算型 GN7 - 4核 20G</t>
  </si>
  <si>
    <t>南京 - GPU计算型 GN7 - 8核 32G</t>
  </si>
  <si>
    <t>南京 - GPU计算型 GN7 - 10核 40G</t>
  </si>
  <si>
    <t>南京 - GPU计算型 GN7 - 20核 80G</t>
  </si>
  <si>
    <t>南京 - GPU计算型 GN7 - 32核 128G</t>
  </si>
  <si>
    <t>南京 - GPU计算型 GN7 - 40核 160G</t>
  </si>
  <si>
    <t>南京 - GPU计算型 GN7 - 80核 320G</t>
  </si>
  <si>
    <t>南京 - GPU计算型 GN10X - 8核 40G</t>
  </si>
  <si>
    <t>南京 - GPU计算型 GN10X - 18核 80G</t>
  </si>
  <si>
    <t>南京 - GPU计算型 GN10X - 36核 160G</t>
  </si>
  <si>
    <t>南京 - GPU计算型 GN10X - 72核 320G</t>
  </si>
  <si>
    <t>南京 - GPU计算型 GN10Xp - 10核 40G</t>
  </si>
  <si>
    <t>南京 - GPU计算型 GN10Xp - 20核 80G</t>
  </si>
  <si>
    <t>南京 - GPU计算型 GN10Xp - 40核 160G</t>
  </si>
  <si>
    <t>南京 - GPU计算型 GN10Xp - 80核 320G</t>
  </si>
  <si>
    <t>南京 - GPU推理型 GI3X - 32核 64G</t>
  </si>
  <si>
    <t>南京 - GPU推理型 GI3X - 90核 226G</t>
  </si>
  <si>
    <t>南京 - GPU推理型 GI3X - 180核 452G</t>
  </si>
  <si>
    <t>南京 - 大数据型 D3 - 8核 32G</t>
  </si>
  <si>
    <t>南京 - 大数据型 D3 - 16核 64G</t>
  </si>
  <si>
    <t>南京 - 大数据型 D3 - 32核 128G</t>
  </si>
  <si>
    <t>南京 - 大数据型 D3 - 64核 256G</t>
  </si>
  <si>
    <t>南京 - 大数据型 D3 - 84核 320G</t>
  </si>
  <si>
    <t>南京 - 大数据型 D2 - 8核 32G</t>
  </si>
  <si>
    <t>南京 - 大数据型 D2 - 16核 64G</t>
  </si>
  <si>
    <t>南京 - 大数据型 D2 - 24核 96G</t>
  </si>
  <si>
    <t>南京 - 大数据型 D2 - 32核 128G</t>
  </si>
  <si>
    <t>南京 - 大数据型 D2 - 64核 256G</t>
  </si>
  <si>
    <t>南京 - 大数据型 D2 - 76核 320G</t>
  </si>
  <si>
    <t>南京 - 标准型 黑石物理服务器BMS4 - 80核 384G</t>
  </si>
  <si>
    <t>南京 - 大数据型 黑石物理服务器BMD2 - 80核 384G</t>
  </si>
  <si>
    <t>南京 - 大数据型 黑石物理服务器BMD3s - 96核 192G</t>
  </si>
  <si>
    <t>南京 - 高IO型 黑石物理服务器BMI5 - 96核 384G</t>
  </si>
  <si>
    <t>南京 - GPU型 黑石物理服务器BMG5t - 96核 384G</t>
  </si>
  <si>
    <t>北京 - 标准型 S6 - 32核 64G</t>
  </si>
  <si>
    <t>北京 - 标准型 S6 - 32核 128G</t>
  </si>
  <si>
    <t>北京 - 标准型 S6 - 64核 256G</t>
  </si>
  <si>
    <t>北京 - 标准型 S6 - 124核 432G</t>
  </si>
  <si>
    <t>北京 - 标准型 SA2 - 1核 1G</t>
  </si>
  <si>
    <t>北京 - 标准型 SA2 - 1核 2G</t>
  </si>
  <si>
    <t>北京 - 标准型 SA2 - 1核 4G</t>
  </si>
  <si>
    <t>北京 - 标准型 SA2 - 2核 4G</t>
  </si>
  <si>
    <t>北京 - 标准型 SA2 - 2核 8G</t>
  </si>
  <si>
    <t>北京 - 标准型 SA2 - 4核 8G</t>
  </si>
  <si>
    <t>北京 - 标准型 SA2 - 4核 16G</t>
  </si>
  <si>
    <t>北京 - 标准型 SA2 - 8核 16G</t>
  </si>
  <si>
    <t>北京 - 标准型 SA2 - 8核 32G</t>
  </si>
  <si>
    <t>北京 - 标准型 SA2 - 16核 32G</t>
  </si>
  <si>
    <t>北京 - 标准型 SA2 - 16核 64G</t>
  </si>
  <si>
    <t>北京 - 标准型 SA2 - 32核 64G</t>
  </si>
  <si>
    <t>北京 - 标准型 SA2 - 32核 128G</t>
  </si>
  <si>
    <t>北京 - 标准型 SA2 - 48核 96G</t>
  </si>
  <si>
    <t>48核 128G</t>
  </si>
  <si>
    <t>北京 - 标准型 SA2 - 48核 128G</t>
  </si>
  <si>
    <t>北京 - 标准型 SA2 - 48核 192G</t>
  </si>
  <si>
    <t>北京 - 标准型 SA2 - 64核 128G</t>
  </si>
  <si>
    <t>北京 - 标准型 SA2 - 64核 256G</t>
  </si>
  <si>
    <t>北京 - 标准型 SA2 - 80核 160G</t>
  </si>
  <si>
    <t>北京 - 标准型 SA2 - 90核 224G</t>
  </si>
  <si>
    <t>北京 - 标准型 SA2 - 90核 480G</t>
  </si>
  <si>
    <t>北京 - 标准型 SA2 - 96核 192G</t>
  </si>
  <si>
    <t>北京 - 标准型 SA2 - 128核 256G</t>
  </si>
  <si>
    <t>北京 - 标准型 SA2 - 160核 320G</t>
  </si>
  <si>
    <t>北京 - 标准型 SA2 - 180核 464G</t>
  </si>
  <si>
    <t>北京 - 标准型 SA2 - 180核 960G</t>
  </si>
  <si>
    <t>北京 - 标准型 S5 - 1核 1G</t>
  </si>
  <si>
    <t>北京 - 标准型 S5 - 1核 2G</t>
  </si>
  <si>
    <t>北京 - 标准型 S5 - 1核 4G</t>
  </si>
  <si>
    <t>北京 - 标准型 S5 - 2核 4G</t>
  </si>
  <si>
    <t>北京 - 标准型 S5 - 2核 8G</t>
  </si>
  <si>
    <t>北京 - 标准型 S5 - 4核 8G</t>
  </si>
  <si>
    <t>北京 - 标准型 S5 - 4核 16G</t>
  </si>
  <si>
    <t>北京 - 标准型 S5 - 8核 16G</t>
  </si>
  <si>
    <t>北京 - 标准型 S5 - 8核 32G</t>
  </si>
  <si>
    <t>北京 - 标准型 S5 - 16核 32G</t>
  </si>
  <si>
    <t>北京 - 标准型 S5 - 16核 64G</t>
  </si>
  <si>
    <t>北京 - 标准型 S5 - 24核 48G</t>
  </si>
  <si>
    <t>北京 - 标准型 S5 - 24核 96G</t>
  </si>
  <si>
    <t>北京 - 标准型 S5 - 32核 64G</t>
  </si>
  <si>
    <t>北京 - 标准型 S5 - 32核 128G</t>
  </si>
  <si>
    <t>北京 - 标准型 S5 - 48核 96G</t>
  </si>
  <si>
    <t>北京 - 标准型 S5 - 48核 192G</t>
  </si>
  <si>
    <t>北京 - 标准型 S5 - 64核 256G</t>
  </si>
  <si>
    <t>北京 - 标准型 S5 - 76核 256G</t>
  </si>
  <si>
    <t>北京 - 标准型 S5 - 80核 160G</t>
  </si>
  <si>
    <t>北京 - 标准型 S5 - 84核 320G</t>
  </si>
  <si>
    <t>北京 - 标准存储增强型 S5se - 4核 16G</t>
  </si>
  <si>
    <t>北京 - 标准存储增强型 S5se - 8核 16G</t>
  </si>
  <si>
    <t>北京 - 标准存储增强型 S5se - 8核 32G</t>
  </si>
  <si>
    <t>北京 - 标准存储增强型 S5se - 16核 32G</t>
  </si>
  <si>
    <t>北京 - 标准存储增强型 S5se - 16核 64G</t>
  </si>
  <si>
    <t>北京 - 标准存储增强型 S5se - 32核 64G</t>
  </si>
  <si>
    <t>北京 - 标准存储增强型 S5se - 32核 128G</t>
  </si>
  <si>
    <t>北京 - 标准存储增强型 S5se - 68核 316G</t>
  </si>
  <si>
    <t>北京 - 标准型 SA3 - 1核 1G</t>
  </si>
  <si>
    <t>北京 - 标准型 SA3 - 1核 2G</t>
  </si>
  <si>
    <t>北京 - 标准型 SA3 - 1核 4G</t>
  </si>
  <si>
    <t>北京 - 标准型 SA3 - 2核 4G</t>
  </si>
  <si>
    <t>北京 - 标准型 SA3 - 2核 8G</t>
  </si>
  <si>
    <t>北京 - 标准型 SA3 - 4核 8G</t>
  </si>
  <si>
    <t>北京 - 标准型 SA3 - 4核 16G</t>
  </si>
  <si>
    <t>北京 - 标准型 SA3 - 8核 16G</t>
  </si>
  <si>
    <t>北京 - 标准型 SA3 - 8核 32G</t>
  </si>
  <si>
    <t>北京 - 标准型 SA3 - 16核 32G</t>
  </si>
  <si>
    <t>北京 - 标准型 SA3 - 16核 64G</t>
  </si>
  <si>
    <t>北京 - 标准型 SA3 - 32核 64G</t>
  </si>
  <si>
    <t>北京 - 标准型 SA3 - 32核 128G</t>
  </si>
  <si>
    <t>北京 - 标准型 SA3 - 48核 96G</t>
  </si>
  <si>
    <t>北京 - 标准型 SA3 - 48核 192G</t>
  </si>
  <si>
    <t>北京 - 标准型 SA3 - 64核 128G</t>
  </si>
  <si>
    <t>北京 - 标准型 SA3 - 64核 256G</t>
  </si>
  <si>
    <t>北京 - 标准型 SA3 - 80核 160G</t>
  </si>
  <si>
    <t>北京 - 标准型 SA3 - 80核 320G</t>
  </si>
  <si>
    <t>北京 - 标准型 SA3 - 96核 192G</t>
  </si>
  <si>
    <t>北京 - 标准型 SA3 - 96核 384G</t>
  </si>
  <si>
    <t>北京 - 标准型 SA3 - 116核 216G</t>
  </si>
  <si>
    <t>北京 - 标准型 SA3 - 116核 470G</t>
  </si>
  <si>
    <t>北京 - 标准型 SA3 - 128核 215G</t>
  </si>
  <si>
    <t>北京 - 标准型 SA3 - 128核 256G</t>
  </si>
  <si>
    <t>北京 - 标准型 SA3 - 160核 320G</t>
  </si>
  <si>
    <t>北京 - 标准型 SA3 - 160核 640G</t>
  </si>
  <si>
    <t>北京 - 标准型 SA3 - 232核 432G</t>
  </si>
  <si>
    <t>232核 696G</t>
  </si>
  <si>
    <t>北京 - 标准型 SA3 - 232核 696G</t>
  </si>
  <si>
    <t>北京 - 标准型 SA3 - 232核 940G</t>
  </si>
  <si>
    <t>北京 - 标准型 S4 - 1核 1G</t>
  </si>
  <si>
    <t>北京 - 标准型 S4 - 1核 2G</t>
  </si>
  <si>
    <t>北京 - 标准型 S4 - 1核 4G</t>
  </si>
  <si>
    <t>北京 - 标准型 S4 - 2核 4G</t>
  </si>
  <si>
    <t>北京 - 标准型 S4 - 2核 8G</t>
  </si>
  <si>
    <t>北京 - 标准型 S4 - 4核 8G</t>
  </si>
  <si>
    <t>北京 - 标准型 S4 - 4核 16G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</si>
  <si>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</si>
  <si>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</si>
  <si>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</si>
  <si>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</si>
  <si>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</si>
  <si>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</si>
  <si>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</si>
  <si>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</si>
  <si>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</si>
  <si>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</si>
  <si>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</si>
  <si>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</si>
  <si>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</si>
  <si>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</si>
  <si>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</si>
  <si>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标准网络优化型 SN3ne - 32核 64G</t>
  </si>
  <si>
    <t>北京 - 标准型 S3 - 1核 1G</t>
  </si>
  <si>
    <t>北京 - 标准型 S3 - 1核 4G</t>
  </si>
  <si>
    <t>北京 - 标准型 S3 - 2核 4G</t>
  </si>
  <si>
    <t>北京 - 标准型 S3 - 2核 8G</t>
  </si>
  <si>
    <t>北京 - 标准型 S3 - 4核 8G</t>
  </si>
  <si>
    <t>北京 - 标准型 S3 - 4核 16G</t>
  </si>
  <si>
    <t>北京 - 标准型 S3 - 8核 16G</t>
  </si>
  <si>
    <t>北京 - 标准型 S3 - 8核 32G</t>
  </si>
  <si>
    <t>北京 - 标准型 S3 - 12核 24G</t>
  </si>
  <si>
    <t>北京 - 标准型 S3 - 12核 48G</t>
  </si>
  <si>
    <t>北京 - 标准型 S3 - 16核 32G</t>
  </si>
  <si>
    <t>北京 - 标准型 S3 - 16核 64G</t>
  </si>
  <si>
    <t>北京 - 标准型 S3 - 24核 48G</t>
  </si>
  <si>
    <t>北京 - 标准型 S3 - 24核 96G</t>
  </si>
  <si>
    <t>北京 - 标准型 S3 - 32核 64G</t>
  </si>
  <si>
    <t>北京 - 标准型 S3 - 32核 128G</t>
  </si>
  <si>
    <t>北京 - 标准型 S3 - 48核 96G</t>
  </si>
  <si>
    <t>北京 - 标准型 S3 - 48核 192G</t>
  </si>
  <si>
    <t>北京 - 标准型 S3 - 64核 256G</t>
  </si>
  <si>
    <t>北京 - 标准型 S3 - 80核 320G</t>
  </si>
  <si>
    <t>北京 - 标准型 SA1 - 1核 1G</t>
  </si>
  <si>
    <t>北京 - 标准型 SA1 - 1核 2G</t>
  </si>
  <si>
    <t>北京 - 标准型 SA1 - 1核 4G</t>
  </si>
  <si>
    <t>北京 - 标准型 SA1 - 2核 4G</t>
  </si>
  <si>
    <t>北京 - 标准型 SA1 - 2核 8G</t>
  </si>
  <si>
    <t>北京 - 标准型 SA1 - 4核 8G</t>
  </si>
  <si>
    <t>北京 - 标准型 SA1 - 4核 16G</t>
  </si>
  <si>
    <t>北京 - 标准型 SA1 - 8核 16G</t>
  </si>
  <si>
    <t>北京 - 标准型 SA1 - 8核 32G</t>
  </si>
  <si>
    <t>北京 - 标准型 SA1 - 16核 32G</t>
  </si>
  <si>
    <t>北京 - 标准型 SA1 - 16核 64G</t>
  </si>
  <si>
    <t>北京 - 标准型 SA1 - 32核 64G</t>
  </si>
  <si>
    <t>北京 - 标准型 SA1 - 32核 128G</t>
  </si>
  <si>
    <t>北京 - 标准型 SA1 - 64核 128G</t>
  </si>
  <si>
    <t>北京 - 标准型 SA1 - 64核 256G</t>
  </si>
  <si>
    <t>北京 - 标准型 SA1 - 128核 448G</t>
  </si>
  <si>
    <t>北京 - 标准型 S2 - 1核 1G</t>
  </si>
  <si>
    <t>北京 - 标准型 S2 - 1核 2G</t>
  </si>
  <si>
    <t>北京 - 标准型 S2 - 1核 4G</t>
  </si>
  <si>
    <t>北京 - 标准型 S2 - 2核 2G</t>
  </si>
  <si>
    <t>北京 - 标准型 S2 - 2核 4G</t>
  </si>
  <si>
    <t>北京 - 标准型 S2 - 2核 8G</t>
  </si>
  <si>
    <t>北京 - 标准型 S2 - 4核 8G</t>
  </si>
  <si>
    <t>北京 - 标准型 S2 - 4核 16G</t>
  </si>
  <si>
    <t>北京 - 标准型 S2 - 8核 16G</t>
  </si>
  <si>
    <t>北京 - 标准型 S2 - 8核 32G</t>
  </si>
  <si>
    <t>北京 - 标准型 S2 - 12核 24G</t>
  </si>
  <si>
    <t>北京 - 标准型 S2 - 12核 48G</t>
  </si>
  <si>
    <t>北京 - 标准型 S2 - 16核 32G</t>
  </si>
  <si>
    <t>北京 - 标准型 S2 - 16核 64G</t>
  </si>
  <si>
    <t>北京 - 标准型 S2 - 24核 48G</t>
  </si>
  <si>
    <t>北京 - 标准型 S2 - 24核 96G</t>
  </si>
  <si>
    <t>北京 - 标准型 S2 - 32核 64G</t>
  </si>
  <si>
    <t>北京 - 标准型 S2 - 32核 128G</t>
  </si>
  <si>
    <t>北京 - 标准型 S2 - 56核 224G</t>
  </si>
  <si>
    <t>北京 - 标准型 S1 - 1核 1G</t>
  </si>
  <si>
    <t>北京 - 标准型 S1 - 1核 2G</t>
  </si>
  <si>
    <t>北京 - 标准型 S1 - 1核 4G</t>
  </si>
  <si>
    <t>北京 - 标准型 S1 - 2核 2G</t>
  </si>
  <si>
    <t>北京 - 标准型 S1 - 2核 4G</t>
  </si>
  <si>
    <t>北京 - 标准型 S1 - 2核 8G</t>
  </si>
  <si>
    <t>北京 - 标准型 S1 - 4核 4G</t>
  </si>
  <si>
    <t>北京 - 标准型 S1 - 4核 8G</t>
  </si>
  <si>
    <t>北京 - 标准型 S1 - 4核 16G</t>
  </si>
  <si>
    <t>北京 - 标准型 S1 - 8核 16G</t>
  </si>
  <si>
    <t>北京 - 标准型 S1 - 8核 32G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</si>
  <si>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</si>
  <si>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</si>
  <si>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</si>
  <si>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</si>
  <si>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</si>
  <si>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</si>
  <si>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</si>
  <si>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</si>
  <si>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</si>
  <si>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</si>
  <si>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</si>
  <si>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</si>
  <si>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</si>
  <si>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</si>
  <si>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</si>
  <si>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</si>
  <si>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</si>
  <si>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</si>
  <si>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</si>
  <si>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</si>
  <si>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</si>
  <si>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</si>
  <si>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</si>
  <si>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</si>
  <si>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</si>
  <si>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</si>
  <si>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</si>
  <si>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</si>
  <si>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</si>
  <si>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</si>
  <si>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MA2 - 1核 8G</t>
  </si>
  <si>
    <t>北京 - 内存型 MA2 - 4核 32G</t>
  </si>
  <si>
    <t>北京 - 内存型 MA2 - 8核 64G</t>
  </si>
  <si>
    <t>北京 - 内存型 MA2 - 16核 128G</t>
  </si>
  <si>
    <t>北京 - 内存型 MA2 - 32核 256G</t>
  </si>
  <si>
    <t>北京 - 内存型 MA2 - 48核 384G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</si>
  <si>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</si>
  <si>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</si>
  <si>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</si>
  <si>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</si>
  <si>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</si>
  <si>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</si>
  <si>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</si>
  <si>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</si>
  <si>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</si>
  <si>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</si>
  <si>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</si>
  <si>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</si>
  <si>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</si>
  <si>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</si>
  <si>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</si>
  <si>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</si>
  <si>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</si>
  <si>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128G</t>
  </si>
  <si>
    <t>北京 - 内存型 M4 - 16核 192G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</si>
  <si>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</si>
  <si>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</si>
  <si>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</si>
  <si>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</si>
  <si>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</si>
  <si>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</si>
  <si>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</si>
  <si>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</si>
  <si>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</si>
  <si>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</si>
  <si>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</si>
  <si>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</si>
  <si>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</si>
  <si>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</si>
  <si>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</si>
  <si>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</si>
  <si>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</si>
  <si>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</si>
  <si>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</si>
  <si>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</si>
  <si>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</si>
  <si>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</si>
  <si>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计算型 C6 - 4核 8G</t>
  </si>
  <si>
    <t>北京 - 计算型 C6 - 4核 16G</t>
  </si>
  <si>
    <t>北京 - 计算型 C6 - 8核 16G</t>
  </si>
  <si>
    <t>北京 - 计算型 C6 - 8核 32G</t>
  </si>
  <si>
    <t>北京 - 计算型 C6 - 16核 32G</t>
  </si>
  <si>
    <t>北京 - 计算型 C6 - 16核 64G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</si>
  <si>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</si>
  <si>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</si>
  <si>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</si>
  <si>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</si>
  <si>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</si>
  <si>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</si>
  <si>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</si>
  <si>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16G</t>
  </si>
  <si>
    <t>北京 - 计算型 C5 - 8核 32G</t>
  </si>
  <si>
    <t>北京 - 计算型 C5 - 16核 32G</t>
  </si>
  <si>
    <t>北京 - 计算型 C5 - 16核 64G</t>
  </si>
  <si>
    <t>北京 - 计算型 C5 - 32核 64G</t>
  </si>
  <si>
    <t>北京 - 计算型 C5 - 32核 128G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</si>
  <si>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</si>
  <si>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</si>
  <si>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</si>
  <si>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</si>
  <si>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</si>
  <si>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</si>
  <si>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</si>
  <si>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</si>
  <si>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</si>
  <si>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</si>
  <si>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</si>
  <si>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</si>
  <si>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</si>
  <si>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</si>
  <si>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计算网络增强型 CN3 - 4核 8G</t>
  </si>
  <si>
    <t>北京 - 计算网络增强型 CN3 - 4核 16G</t>
  </si>
  <si>
    <t>北京 - 计算网络增强型 CN3 - 8核 16G</t>
  </si>
  <si>
    <t>北京 - 计算网络增强型 CN3 - 8核 32G</t>
  </si>
  <si>
    <t>北京 - 计算网络增强型 CN3 - 16核 32G</t>
  </si>
  <si>
    <t>北京 - 计算网络增强型 CN3 - 16核 64G</t>
  </si>
  <si>
    <t>北京 - 计算网络增强型 CN3 - 32核 64G</t>
  </si>
  <si>
    <t>北京 - 计算网络增强型 CN3 - 32核 128G</t>
  </si>
  <si>
    <t>北京 - 计算型 C3 - 4核 8G</t>
  </si>
  <si>
    <t>北京 - 计算型 C3 - 4核 16G</t>
  </si>
  <si>
    <t>北京 - 计算型 C3 - 8核 16G</t>
  </si>
  <si>
    <t>北京 - 计算型 C3 - 8核 32G</t>
  </si>
  <si>
    <t>北京 - 计算型 C3 - 16核 32G</t>
  </si>
  <si>
    <t>北京 - 计算型 C3 - 16核 64G</t>
  </si>
  <si>
    <t>北京 - 计算型 C3 - 32核 64G</t>
  </si>
  <si>
    <t>北京 - 计算型 C3 - 32核 128G</t>
  </si>
  <si>
    <t>北京 - 计算型 C2 - 4核 8G</t>
  </si>
  <si>
    <t>北京 - 计算型 C2 - 4核 16G</t>
  </si>
  <si>
    <t>北京 - 计算型 C2 - 8核 16G</t>
  </si>
  <si>
    <t>北京 - 计算型 C2 - 8核 32G</t>
  </si>
  <si>
    <t>北京 - 计算型 C2 - 16核 32G</t>
  </si>
  <si>
    <t>北京 - 计算型 C2 - 16核 64G</t>
  </si>
  <si>
    <t>北京 - 计算型 C2 - 32核 96G</t>
  </si>
  <si>
    <t>28核 48G</t>
  </si>
  <si>
    <t>北京 - GPU计算型 GN6 - 28核 48G</t>
  </si>
  <si>
    <t>56核 96G</t>
  </si>
  <si>
    <t>北京 - GPU计算型 GN6 - 56核 96G</t>
  </si>
  <si>
    <t>北京 - GPU计算型 GN6S - 4核 20G</t>
  </si>
  <si>
    <t>北京 - GPU计算型 GN6S - 8核 40G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</si>
  <si>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</si>
  <si>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</si>
  <si>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</si>
  <si>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</si>
  <si>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</si>
  <si>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</si>
  <si>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</si>
  <si>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GN8 - 6核 56G</t>
  </si>
  <si>
    <t>北京 - GPU计算型 GN8 - 14核 112G</t>
  </si>
  <si>
    <t>北京 - GPU计算型 GN8 - 28核 224G</t>
  </si>
  <si>
    <t>北京 - GPU计算型 GN8 - 56核 448G</t>
  </si>
  <si>
    <t>北京 - GPU计算型 GN10X - 8核 40G</t>
  </si>
  <si>
    <t>北京 - GPU计算型 GN10X - 36核 160G</t>
  </si>
  <si>
    <t>北京 - GPU计算型 GN10X - 72核 320G</t>
  </si>
  <si>
    <t>北京 - GPU计算型 GN10Xp - 10核 40G</t>
  </si>
  <si>
    <t>北京 - GPU计算型 GN10Xp - 20核 80G</t>
  </si>
  <si>
    <t>北京 - GPU计算型 GN10Xp - 40核 160G</t>
  </si>
  <si>
    <t>北京 - GPU计算型 GN10Xp - 80核 320G</t>
  </si>
  <si>
    <t>北京 - GPU推理型 GI3X - 32核 64G</t>
  </si>
  <si>
    <t>北京 - GPU推理型 GI3X - 90核 226G</t>
  </si>
  <si>
    <t>北京 - GPU推理型 GI3X - 180核 452G</t>
  </si>
  <si>
    <t>北京 - GPU计算型 GT4 - 16核 96G</t>
  </si>
  <si>
    <t>北京 - GPU计算型 GT4 - 32核 192G</t>
  </si>
  <si>
    <t>北京 - GPU计算型 GT4 - 82核 474G</t>
  </si>
  <si>
    <t>北京 - GPU计算型 GT4 - 164核 948G</t>
  </si>
  <si>
    <t>北京 - FPGA加速型 FX4 - 10核 88G</t>
  </si>
  <si>
    <t>北京 - FPGA加速型 FX4 - 22核 176G</t>
  </si>
  <si>
    <t>北京 - FPGA加速型 FX4 - 44核 352G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</si>
  <si>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</si>
  <si>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</si>
  <si>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</si>
  <si>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</si>
  <si>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</si>
  <si>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</si>
  <si>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</si>
  <si>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</si>
  <si>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</si>
  <si>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</si>
  <si>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</si>
  <si>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</si>
  <si>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标准型 黑石物理服务器BMS4 - 80核 384G</t>
  </si>
  <si>
    <t>北京 - 大数据型 黑石物理服务器BMD2 - 80核 384G</t>
  </si>
  <si>
    <t>北京 - 大数据型 黑石物理服务器BMD3s - 96核 192G</t>
  </si>
  <si>
    <t>北京 - 高IO型 黑石物理服务器BMI5 - 96核 384G</t>
  </si>
  <si>
    <t>北京 - GPU型 黑石物理服务器BMG5t - 96核 384G</t>
  </si>
  <si>
    <t>北京 - GPU型 黑石物理服务器BMG5v - 96核 384G</t>
  </si>
  <si>
    <t>成都 - 标准型 SA2 - 1核 1G</t>
  </si>
  <si>
    <t>成都 - 标准型 SA2 - 1核 2G</t>
  </si>
  <si>
    <t>成都 - 标准型 SA2 - 1核 4G</t>
  </si>
  <si>
    <t>成都 - 标准型 SA2 - 2核 4G</t>
  </si>
  <si>
    <t>成都 - 标准型 SA2 - 2核 8G</t>
  </si>
  <si>
    <t>成都 - 标准型 SA2 - 4核 8G</t>
  </si>
  <si>
    <t>成都 - 标准型 SA2 - 4核 16G</t>
  </si>
  <si>
    <t>成都 - 标准型 SA2 - 8核 16G</t>
  </si>
  <si>
    <t>成都 - 标准型 SA2 - 8核 32G</t>
  </si>
  <si>
    <t>成都 - 标准型 SA2 - 16核 32G</t>
  </si>
  <si>
    <t>成都 - 标准型 SA2 - 16核 64G</t>
  </si>
  <si>
    <t>成都 - 标准型 SA2 - 32核 64G</t>
  </si>
  <si>
    <t>成都 - 标准型 SA2 - 48核 96G</t>
  </si>
  <si>
    <t>成都 - 标准型 SA2 - 64核 128G</t>
  </si>
  <si>
    <t>成都 - 标准型 SA2 - 64核 256G</t>
  </si>
  <si>
    <t>成都 - 标准型 SA2 - 80核 160G</t>
  </si>
  <si>
    <t>成都 - 标准型 SA2 - 90核 224G</t>
  </si>
  <si>
    <t>成都 - 标准型 SA2 - 128核 256G</t>
  </si>
  <si>
    <t>成都 - 标准型 SA2 - 160核 320G</t>
  </si>
  <si>
    <t>成都 - 标准型 SA2 - 180核 464G</t>
  </si>
  <si>
    <t>成都 - 标准型 S5 - 1核 2G</t>
  </si>
  <si>
    <t>成都 - 标准型 S5 - 1核 4G</t>
  </si>
  <si>
    <t>成都 - 标准型 S5 - 2核 4G</t>
  </si>
  <si>
    <t>成都 - 标准型 S5 - 2核 8G</t>
  </si>
  <si>
    <t>成都 - 标准型 S5 - 4核 8G</t>
  </si>
  <si>
    <t>成都 - 标准型 S5 - 4核 16G</t>
  </si>
  <si>
    <t>成都 - 标准型 S5 - 8核 16G</t>
  </si>
  <si>
    <t>成都 - 标准型 S5 - 8核 32G</t>
  </si>
  <si>
    <t>成都 - 标准型 S5 - 16核 32G</t>
  </si>
  <si>
    <t>成都 - 标准型 S5 - 16核 64G</t>
  </si>
  <si>
    <t>成都 - 标准型 S5 - 24核 48G</t>
  </si>
  <si>
    <t>成都 - 标准型 S5 - 24核 96G</t>
  </si>
  <si>
    <t>成都 - 标准型 S5 - 32核 64G</t>
  </si>
  <si>
    <t>成都 - 标准型 S5 - 32核 128G</t>
  </si>
  <si>
    <t>成都 - 标准型 S5 - 48核 96G</t>
  </si>
  <si>
    <t>成都 - 标准型 S5 - 48核 192G</t>
  </si>
  <si>
    <t>成都 - 标准型 S5 - 64核 256G</t>
  </si>
  <si>
    <t>成都 - 标准型 S5 - 84核 320G</t>
  </si>
  <si>
    <t>成都 - 标准网络优化型 SN3ne - 32核 64G</t>
  </si>
  <si>
    <t>成都 - 标准型 S3 - 1核 1G</t>
  </si>
  <si>
    <t>成都 - 标准型 S3 - 1核 2G</t>
  </si>
  <si>
    <t>成都 - 标准型 S3 - 1核 4G</t>
  </si>
  <si>
    <t>成都 - 标准型 S3 - 2核 4G</t>
  </si>
  <si>
    <t>成都 - 标准型 S3 - 2核 8G</t>
  </si>
  <si>
    <t>成都 - 标准型 S3 - 4核 8G</t>
  </si>
  <si>
    <t>成都 - 标准型 S3 - 4核 16G</t>
  </si>
  <si>
    <t>成都 - 标准型 S3 - 8核 16G</t>
  </si>
  <si>
    <t>成都 - 标准型 S3 - 8核 32G</t>
  </si>
  <si>
    <t>成都 - 标准型 S3 - 12核 24G</t>
  </si>
  <si>
    <t>成都 - 标准型 S3 - 12核 48G</t>
  </si>
  <si>
    <t>成都 - 标准型 S3 - 16核 32G</t>
  </si>
  <si>
    <t>成都 - 标准型 S3 - 16核 64G</t>
  </si>
  <si>
    <t>成都 - 标准型 S3 - 24核 48G</t>
  </si>
  <si>
    <t>成都 - 标准型 S3 - 24核 96G</t>
  </si>
  <si>
    <t>成都 - 标准型 S3 - 32核 64G</t>
  </si>
  <si>
    <t>成都 - 标准型 S3 - 32核 128G</t>
  </si>
  <si>
    <t>成都 - 标准型 S3 - 48核 96G</t>
  </si>
  <si>
    <t>成都 - 标准型 S3 - 48核 192G</t>
  </si>
  <si>
    <t>成都 - 标准型 S3 - 64核 256G</t>
  </si>
  <si>
    <t>成都 - 标准型 S3 - 80核 320G</t>
  </si>
  <si>
    <t>成都 - 标准型 SA1 - 1核 1G</t>
  </si>
  <si>
    <t>成都 - 标准型 SA1 - 1核 2G</t>
  </si>
  <si>
    <t>成都 - 标准型 SA1 - 1核 4G</t>
  </si>
  <si>
    <t>成都 - 标准型 SA1 - 2核 4G</t>
  </si>
  <si>
    <t>成都 - 标准型 SA1 - 2核 8G</t>
  </si>
  <si>
    <t>成都 - 标准型 SA1 - 4核 8G</t>
  </si>
  <si>
    <t>成都 - 标准型 SA1 - 4核 16G</t>
  </si>
  <si>
    <t>成都 - 标准型 SA1 - 8核 16G</t>
  </si>
  <si>
    <t>成都 - 标准型 SA1 - 8核 32G</t>
  </si>
  <si>
    <t>成都 - 标准型 SA1 - 16核 32G</t>
  </si>
  <si>
    <t>成都 - 标准型 SA1 - 16核 64G</t>
  </si>
  <si>
    <t>成都 - 标准型 SA1 - 32核 64G</t>
  </si>
  <si>
    <t>成都 - 标准型 SA1 - 32核 128G</t>
  </si>
  <si>
    <t>成都 - 标准型 SA1 - 64核 128G</t>
  </si>
  <si>
    <t>成都 - 标准型 SA1 - 64核 256G</t>
  </si>
  <si>
    <t>成都 - 标准型 SA1 - 128核 448G</t>
  </si>
  <si>
    <t>成都 - 标准型 S2 - 1核 1G</t>
  </si>
  <si>
    <t>成都 - 标准型 S2 - 1核 2G</t>
  </si>
  <si>
    <t>成都 - 标准型 S2 - 1核 4G</t>
  </si>
  <si>
    <t>成都 - 标准型 S2 - 2核 2G</t>
  </si>
  <si>
    <t>成都 - 标准型 S2 - 2核 4G</t>
  </si>
  <si>
    <t>成都 - 标准型 S2 - 2核 8G</t>
  </si>
  <si>
    <t>成都 - 标准型 S2 - 4核 8G</t>
  </si>
  <si>
    <t>成都 - 标准型 S2 - 4核 16G</t>
  </si>
  <si>
    <t>成都 - 标准型 S2 - 8核 16G</t>
  </si>
  <si>
    <t>成都 - 标准型 S2 - 8核 32G</t>
  </si>
  <si>
    <t>成都 - 标准型 S2 - 12核 24G</t>
  </si>
  <si>
    <t>成都 - 标准型 S2 - 12核 48G</t>
  </si>
  <si>
    <t>成都 - 标准型 S2 - 16核 32G</t>
  </si>
  <si>
    <t>成都 - 标准型 S2 - 16核 64G</t>
  </si>
  <si>
    <t>成都 - 标准型 S2 - 24核 48G</t>
  </si>
  <si>
    <t>成都 - 标准型 S2 - 24核 96G</t>
  </si>
  <si>
    <t>成都 - 标准型 S2 - 32核 64G</t>
  </si>
  <si>
    <t>成都 - 标准型 S2 - 32核 128G</t>
  </si>
  <si>
    <t>成都 - 标准型 S2 - 56核 224G</t>
  </si>
  <si>
    <t>成都 - 高IO型 IT5 - 16核 64G</t>
  </si>
  <si>
    <t>成都 - 高IO型 IT5 - 32核 128G</t>
  </si>
  <si>
    <t>成都 - 高IO型 IT5 - 64核 256G</t>
  </si>
  <si>
    <t>成都 - 高IO型 IT5 - 84核 320G</t>
  </si>
  <si>
    <t>成都 - 高IO型 IT3 - 16核 64G</t>
  </si>
  <si>
    <t>成都 - 高IO型 IT3 - 32核 128G</t>
  </si>
  <si>
    <t>成都 - 高IO型 IT3 - 64核 256G</t>
  </si>
  <si>
    <t>成都 - 内存型 M5 - 1核 8G</t>
  </si>
  <si>
    <t>成都 - 内存型 M5 - 2核 16G</t>
  </si>
  <si>
    <t>成都 - 内存型 M5 - 4核 32G</t>
  </si>
  <si>
    <t>成都 - 内存型 M5 - 8核 64G</t>
  </si>
  <si>
    <t>成都 - 内存型 M5 - 12核 96G</t>
  </si>
  <si>
    <t>成都 - 内存型 M5 - 16核 128G</t>
  </si>
  <si>
    <t>成都 - 内存型 M5 - 32核 256G</t>
  </si>
  <si>
    <t>成都 - 内存型 M5 - 64核 512G</t>
  </si>
  <si>
    <t>成都 - 内存型 M2 - 1核 8G</t>
  </si>
  <si>
    <t>成都 - 内存型 M2 - 2核 16G</t>
  </si>
  <si>
    <t>成都 - 内存型 M2 - 4核 32G</t>
  </si>
  <si>
    <t>成都 - 内存型 M2 - 8核 64G</t>
  </si>
  <si>
    <t>成都 - 内存型 M2 - 12核 96G</t>
  </si>
  <si>
    <t>成都 - 内存型 M2 - 16核 128G</t>
  </si>
  <si>
    <t>成都 - 内存型 M2 - 24核 192G</t>
  </si>
  <si>
    <t>成都 - 内存型 M2 - 32核 256G</t>
  </si>
  <si>
    <t>成都 - 内存型 M2 - 48核 384G</t>
  </si>
  <si>
    <t>成都 - 内存型 M2 - 56核 448G</t>
  </si>
  <si>
    <t>成都 - 计算型 C5 - 4核 8G</t>
  </si>
  <si>
    <t>成都 - 计算型 C5 - 4核 16G</t>
  </si>
  <si>
    <t>成都 - 计算型 C5 - 8核 16G</t>
  </si>
  <si>
    <t>成都 - 计算型 C5 - 8核 32G</t>
  </si>
  <si>
    <t>成都 - 计算型 C5 - 16核 32G</t>
  </si>
  <si>
    <t>成都 - 计算型 C5 - 16核 64G</t>
  </si>
  <si>
    <t>成都 - 计算型 C5 - 32核 64G</t>
  </si>
  <si>
    <t>成都 - 计算型 C5 - 32核 128G</t>
  </si>
  <si>
    <t>成都 - 计算型 C5 - 32核 256G</t>
  </si>
  <si>
    <t>成都 - 计算型 C5 - 48核 96G</t>
  </si>
  <si>
    <t>成都 - 计算型 C5 - 48核 192G</t>
  </si>
  <si>
    <t>成都 - 计算型 C5 - 52核 184G</t>
  </si>
  <si>
    <t>成都 - 计算型 C5 - 64核 128G</t>
  </si>
  <si>
    <t>成都 - 计算型 C5 - 64核 256G</t>
  </si>
  <si>
    <t>成都 - 计算型 C5 - 104核 368G</t>
  </si>
  <si>
    <t>成都 - 计算网络增强型 CN3 - 4核 8G</t>
  </si>
  <si>
    <t>成都 - 计算网络增强型 CN3 - 4核 16G</t>
  </si>
  <si>
    <t>成都 - 计算网络增强型 CN3 - 8核 16G</t>
  </si>
  <si>
    <t>成都 - 计算网络增强型 CN3 - 8核 32G</t>
  </si>
  <si>
    <t>成都 - 计算网络增强型 CN3 - 16核 32G</t>
  </si>
  <si>
    <t>成都 - 计算网络增强型 CN3 - 16核 64G</t>
  </si>
  <si>
    <t>成都 - 计算网络增强型 CN3 - 32核 64G</t>
  </si>
  <si>
    <t>成都 - 计算网络增强型 CN3 - 32核 128G</t>
  </si>
  <si>
    <t>成都 - 计算型 C3 - 4核 8G</t>
  </si>
  <si>
    <t>成都 - 计算型 C3 - 4核 16G</t>
  </si>
  <si>
    <t>成都 - 计算型 C3 - 8核 16G</t>
  </si>
  <si>
    <t>成都 - 计算型 C3 - 8核 32G</t>
  </si>
  <si>
    <t>成都 - 计算型 C3 - 16核 32G</t>
  </si>
  <si>
    <t>成都 - 计算型 C3 - 16核 64G</t>
  </si>
  <si>
    <t>成都 - 计算型 C3 - 32核 64G</t>
  </si>
  <si>
    <t>成都 - 计算型 C3 - 32核 128G</t>
  </si>
  <si>
    <t>成都 - 计算型 C2 - 4核 8G</t>
  </si>
  <si>
    <t>成都 - 计算型 C2 - 4核 16G</t>
  </si>
  <si>
    <t>成都 - 计算型 C2 - 4核 32G</t>
  </si>
  <si>
    <t>成都 - 计算型 C2 - 8核 16G</t>
  </si>
  <si>
    <t>成都 - 计算型 C2 - 8核 32G</t>
  </si>
  <si>
    <t>成都 - 计算型 C2 - 16核 32G</t>
  </si>
  <si>
    <t>成都 - 计算型 C2 - 16核 64G</t>
  </si>
  <si>
    <t>成都 - 计算型 C2 - 32核 96G</t>
  </si>
  <si>
    <t>成都 - GPU计算型 GN6 - 28核 48G</t>
  </si>
  <si>
    <t>成都 - GPU计算型 GN6 - 56核 96G</t>
  </si>
  <si>
    <t>成都 - GPU计算型 GN7 - 4核 20G</t>
  </si>
  <si>
    <t>成都 - GPU计算型 GN7 - 8核 32G</t>
  </si>
  <si>
    <t>成都 - GPU计算型 GN7 - 10核 40G</t>
  </si>
  <si>
    <t>成都 - GPU计算型 GN7 - 20核 80G</t>
  </si>
  <si>
    <t>成都 - GPU计算型 GN7 - 32核 128G</t>
  </si>
  <si>
    <t>成都 - GPU计算型 GN7 - 40核 160G</t>
  </si>
  <si>
    <t>成都 - GPU计算型 GN7 - 80核 320G</t>
  </si>
  <si>
    <t>成都 - GPU计算型 GN8 - 6核 56G</t>
  </si>
  <si>
    <t>成都 - GPU计算型 GN8 - 14核 112G</t>
  </si>
  <si>
    <t>成都 - GPU计算型 GN8 - 28核 224G</t>
  </si>
  <si>
    <t>成都 - GPU计算型 GN8 - 56核 448G</t>
  </si>
  <si>
    <t>成都 - GPU计算型 GN10X - 8核 40G</t>
  </si>
  <si>
    <t>成都 - GPU计算型 GN10X - 18核 80G</t>
  </si>
  <si>
    <t>成都 - GPU计算型 GN10X - 36核 160G</t>
  </si>
  <si>
    <t>成都 - GPU计算型 GN10X - 72核 320G</t>
  </si>
  <si>
    <t>成都 - GPU计算型 GN10Xp - 10核 40G</t>
  </si>
  <si>
    <t>成都 - GPU计算型 GN10Xp - 20核 80G</t>
  </si>
  <si>
    <t>成都 - GPU计算型 GN10Xp - 40核 160G</t>
  </si>
  <si>
    <t>成都 - GPU计算型 GN10Xp - 80核 320G</t>
  </si>
  <si>
    <t>成都 - GPU推理型 GI3X - 32核 64G</t>
  </si>
  <si>
    <t>成都 - GPU推理型 GI3X - 90核 226G</t>
  </si>
  <si>
    <t>成都 - GPU推理型 GI3X - 180核 452G</t>
  </si>
  <si>
    <t>成都 - 大数据型 D3 - 8核 32G</t>
  </si>
  <si>
    <t>成都 - 大数据型 D3 - 16核 64G</t>
  </si>
  <si>
    <t>成都 - 大数据型 D3 - 32核 128G</t>
  </si>
  <si>
    <t>成都 - 大数据型 D3 - 64核 256G</t>
  </si>
  <si>
    <t>成都 - 大数据型 D3 - 84核 320G</t>
  </si>
  <si>
    <t>成都 - 标准型 黑石物理服务器BMS4 - 80核 384G</t>
  </si>
  <si>
    <t>重庆 - 标准型 SA2 - 1核 1G</t>
  </si>
  <si>
    <t>重庆 - 标准型 SA2 - 1核 2G</t>
  </si>
  <si>
    <t>重庆 - 标准型 SA2 - 1核 4G</t>
  </si>
  <si>
    <t>重庆 - 标准型 SA2 - 2核 4G</t>
  </si>
  <si>
    <t>重庆 - 标准型 SA2 - 2核 8G</t>
  </si>
  <si>
    <t>重庆 - 标准型 SA2 - 4核 8G</t>
  </si>
  <si>
    <t>重庆 - 标准型 SA2 - 4核 16G</t>
  </si>
  <si>
    <t>重庆 - 标准型 SA2 - 8核 16G</t>
  </si>
  <si>
    <t>重庆 - 标准型 SA2 - 8核 32G</t>
  </si>
  <si>
    <t>重庆 - 标准型 SA2 - 16核 32G</t>
  </si>
  <si>
    <t>重庆 - 标准型 SA2 - 16核 64G</t>
  </si>
  <si>
    <t>重庆 - 标准型 SA2 - 32核 64G</t>
  </si>
  <si>
    <t>重庆 - 标准型 SA2 - 48核 96G</t>
  </si>
  <si>
    <t>重庆 - 标准型 SA2 - 64核 128G</t>
  </si>
  <si>
    <t>重庆 - 标准型 SA2 - 80核 160G</t>
  </si>
  <si>
    <t>重庆 - 标准型 SA2 - 90核 224G</t>
  </si>
  <si>
    <t>重庆 - 标准型 SA2 - 128核 256G</t>
  </si>
  <si>
    <t>重庆 - 标准型 SA2 - 160核 320G</t>
  </si>
  <si>
    <t>重庆 - 标准型 SA2 - 180核 464G</t>
  </si>
  <si>
    <t>重庆 - 标准型 S5 - 1核 2G</t>
  </si>
  <si>
    <t>重庆 - 标准型 S5 - 1核 4G</t>
  </si>
  <si>
    <t>重庆 - 标准型 S5 - 2核 4G</t>
  </si>
  <si>
    <t>重庆 - 标准型 S5 - 2核 8G</t>
  </si>
  <si>
    <t>重庆 - 标准型 S5 - 4核 8G</t>
  </si>
  <si>
    <t>重庆 - 标准型 S5 - 4核 16G</t>
  </si>
  <si>
    <t>重庆 - 标准型 S5 - 8核 16G</t>
  </si>
  <si>
    <t>重庆 - 标准型 S5 - 8核 32G</t>
  </si>
  <si>
    <t>重庆 - 标准型 S5 - 16核 32G</t>
  </si>
  <si>
    <t>重庆 - 标准型 S5 - 16核 64G</t>
  </si>
  <si>
    <t>重庆 - 标准型 S5 - 24核 48G</t>
  </si>
  <si>
    <t>重庆 - 标准型 S5 - 24核 96G</t>
  </si>
  <si>
    <t>重庆 - 标准型 S5 - 32核 64G</t>
  </si>
  <si>
    <t>重庆 - 标准型 S5 - 32核 128G</t>
  </si>
  <si>
    <t>重庆 - 标准型 S5 - 42核 160G</t>
  </si>
  <si>
    <t>重庆 - 标准型 S5 - 48核 96G</t>
  </si>
  <si>
    <t>重庆 - 标准型 S5 - 48核 192G</t>
  </si>
  <si>
    <t>重庆 - 标准型 S5 - 64核 256G</t>
  </si>
  <si>
    <t>重庆 - 标准型 S4 - 76核 320G</t>
  </si>
  <si>
    <t>重庆 - 标准网络优化型 SN3ne - 32核 64G</t>
  </si>
  <si>
    <t>重庆 - 标准型 S3 - 1核 1G</t>
  </si>
  <si>
    <t>重庆 - 标准型 S3 - 1核 2G</t>
  </si>
  <si>
    <t>重庆 - 标准型 S3 - 1核 4G</t>
  </si>
  <si>
    <t>重庆 - 标准型 S3 - 2核 4G</t>
  </si>
  <si>
    <t>重庆 - 标准型 S3 - 2核 8G</t>
  </si>
  <si>
    <t>重庆 - 标准型 S3 - 4核 8G</t>
  </si>
  <si>
    <t>重庆 - 标准型 S3 - 4核 16G</t>
  </si>
  <si>
    <t>重庆 - 标准型 S3 - 8核 16G</t>
  </si>
  <si>
    <t>重庆 - 标准型 S3 - 8核 32G</t>
  </si>
  <si>
    <t>重庆 - 标准型 S3 - 12核 24G</t>
  </si>
  <si>
    <t>重庆 - 标准型 S3 - 12核 48G</t>
  </si>
  <si>
    <t>重庆 - 标准型 S3 - 16核 32G</t>
  </si>
  <si>
    <t>重庆 - 标准型 S3 - 16核 64G</t>
  </si>
  <si>
    <t>重庆 - 标准型 S3 - 24核 48G</t>
  </si>
  <si>
    <t>重庆 - 标准型 S3 - 24核 96G</t>
  </si>
  <si>
    <t>重庆 - 标准型 S3 - 32核 64G</t>
  </si>
  <si>
    <t>重庆 - 标准型 S3 - 32核 128G</t>
  </si>
  <si>
    <t>重庆 - 标准型 S3 - 40核 160G</t>
  </si>
  <si>
    <t>重庆 - 标准型 S3 - 48核 96G</t>
  </si>
  <si>
    <t>重庆 - 标准型 S3 - 48核 192G</t>
  </si>
  <si>
    <t>重庆 - 标准型 S3 - 64核 256G</t>
  </si>
  <si>
    <t>重庆 - 标准型 S3 - 80核 320G</t>
  </si>
  <si>
    <t>重庆 - 标准型 SA1 - 1核 1G</t>
  </si>
  <si>
    <t>重庆 - 标准型 SA1 - 1核 2G</t>
  </si>
  <si>
    <t>重庆 - 标准型 SA1 - 1核 4G</t>
  </si>
  <si>
    <t>重庆 - 标准型 SA1 - 2核 4G</t>
  </si>
  <si>
    <t>重庆 - 标准型 SA1 - 2核 8G</t>
  </si>
  <si>
    <t>重庆 - 标准型 SA1 - 4核 8G</t>
  </si>
  <si>
    <t>重庆 - 标准型 SA1 - 4核 16G</t>
  </si>
  <si>
    <t>重庆 - 标准型 SA1 - 8核 16G</t>
  </si>
  <si>
    <t>重庆 - 标准型 SA1 - 8核 32G</t>
  </si>
  <si>
    <t>重庆 - 标准型 SA1 - 16核 32G</t>
  </si>
  <si>
    <t>重庆 - 标准型 SA1 - 16核 64G</t>
  </si>
  <si>
    <t>重庆 - 标准型 SA1 - 32核 64G</t>
  </si>
  <si>
    <t>重庆 - 标准型 SA1 - 32核 128G</t>
  </si>
  <si>
    <t>重庆 - 标准型 SA1 - 64核 128G</t>
  </si>
  <si>
    <t>重庆 - 标准型 SA1 - 64核 256G</t>
  </si>
  <si>
    <t>重庆 - 标准型 SA1 - 128核 448G</t>
  </si>
  <si>
    <t>重庆 - 高IO型 IT5 - 16核 64G</t>
  </si>
  <si>
    <t>重庆 - 高IO型 IT5 - 32核 128G</t>
  </si>
  <si>
    <t>重庆 - 高IO型 IT5 - 64核 256G</t>
  </si>
  <si>
    <t>重庆 - 高IO型 IT3 - 16核 64G</t>
  </si>
  <si>
    <t>重庆 - 高IO型 IT3 - 32核 128G</t>
  </si>
  <si>
    <t>重庆 - 高IO型 IT3 - 64核 256G</t>
  </si>
  <si>
    <t>重庆 - 内存型 M3 - 1核 8G</t>
  </si>
  <si>
    <t>重庆 - 内存型 M3 - 2核 16G</t>
  </si>
  <si>
    <t>重庆 - 内存型 M3 - 4核 32G</t>
  </si>
  <si>
    <t>重庆 - 内存型 M3 - 8核 64G</t>
  </si>
  <si>
    <t>重庆 - 内存型 M3 - 12核 96G</t>
  </si>
  <si>
    <t>重庆 - 内存型 M3 - 12核 144G</t>
  </si>
  <si>
    <t>重庆 - 内存型 M3 - 16核 128G</t>
  </si>
  <si>
    <t>重庆 - 内存型 M3 - 16核 192G</t>
  </si>
  <si>
    <t>重庆 - 内存型 M3 - 32核 256G</t>
  </si>
  <si>
    <t>重庆 - 内存型 M3 - 32核 384G</t>
  </si>
  <si>
    <t>重庆 - 内存型 M3 - 64核 512G</t>
  </si>
  <si>
    <t>重庆 - 计算网络增强型 CN3 - 4核 8G</t>
  </si>
  <si>
    <t>重庆 - 计算网络增强型 CN3 - 4核 16G</t>
  </si>
  <si>
    <t>重庆 - 计算网络增强型 CN3 - 8核 16G</t>
  </si>
  <si>
    <t>重庆 - 计算网络增强型 CN3 - 8核 32G</t>
  </si>
  <si>
    <t>重庆 - 计算网络增强型 CN3 - 16核 32G</t>
  </si>
  <si>
    <t>重庆 - 计算网络增强型 CN3 - 16核 64G</t>
  </si>
  <si>
    <t>重庆 - 计算网络增强型 CN3 - 32核 64G</t>
  </si>
  <si>
    <t>重庆 - 计算网络增强型 CN3 - 32核 128G</t>
  </si>
  <si>
    <t>重庆 - 计算型 C3 - 4核 8G</t>
  </si>
  <si>
    <t>重庆 - 计算型 C3 - 4核 16G</t>
  </si>
  <si>
    <t>重庆 - 计算型 C3 - 8核 16G</t>
  </si>
  <si>
    <t>重庆 - 计算型 C3 - 8核 32G</t>
  </si>
  <si>
    <t>重庆 - 计算型 C3 - 16核 32G</t>
  </si>
  <si>
    <t>重庆 - 计算型 C3 - 16核 64G</t>
  </si>
  <si>
    <t>重庆 - 计算型 C3 - 32核 64G</t>
  </si>
  <si>
    <t>重庆 - 计算型 C3 - 32核 128G</t>
  </si>
  <si>
    <t>重庆 - GPU计算型 GN7 - 4核 20G</t>
  </si>
  <si>
    <t>重庆 - GPU计算型 GN7 - 8核 32G</t>
  </si>
  <si>
    <t>重庆 - GPU计算型 GN7 - 10核 40G</t>
  </si>
  <si>
    <t>重庆 - GPU计算型 GN7 - 20核 80G</t>
  </si>
  <si>
    <t>重庆 - GPU计算型 GN7 - 32核 128G</t>
  </si>
  <si>
    <t>重庆 - GPU计算型 GN7 - 40核 160G</t>
  </si>
  <si>
    <t>重庆 - GPU计算型 GN7 - 80核 320G</t>
  </si>
  <si>
    <t>重庆 - GPU计算型 GN8 - 6核 56G</t>
  </si>
  <si>
    <t>重庆 - GPU计算型 GN8 - 14核 112G</t>
  </si>
  <si>
    <t>重庆 - GPU计算型 GN8 - 28核 224G</t>
  </si>
  <si>
    <t>重庆 - GPU计算型 GN8 - 56核 448G</t>
  </si>
  <si>
    <t>重庆 - GPU计算型 GN10X - 8核 40G</t>
  </si>
  <si>
    <t>重庆 - GPU计算型 GN10X - 18核 80G</t>
  </si>
  <si>
    <t>重庆 - GPU计算型 GN10X - 36核 160G</t>
  </si>
  <si>
    <t>重庆 - GPU计算型 GN10X - 72核 320G</t>
  </si>
  <si>
    <t>重庆 - GPU计算型 GN10Xp - 10核 40G</t>
  </si>
  <si>
    <t>重庆 - GPU计算型 GN10Xp - 20核 80G</t>
  </si>
  <si>
    <t>重庆 - GPU计算型 GN10Xp - 40核 160G</t>
  </si>
  <si>
    <t>重庆 - GPU计算型 GN10Xp - 80核 320G</t>
  </si>
  <si>
    <t>重庆 - GPU推理型 GI3X - 32核 64G</t>
  </si>
  <si>
    <t>重庆 - GPU推理型 GI3X - 90核 226G</t>
  </si>
  <si>
    <t>重庆 - GPU推理型 GI3X - 180核 452G</t>
  </si>
  <si>
    <t>重庆 - 大数据型 D3 - 8核 32G</t>
  </si>
  <si>
    <t>重庆 - 大数据型 D3 - 16核 64G</t>
  </si>
  <si>
    <t>重庆 - 大数据型 D3 - 32核 128G</t>
  </si>
  <si>
    <t>重庆 - 大数据型 D3 - 64核 256G</t>
  </si>
  <si>
    <t>重庆 - 大数据型 D3 - 84核 320G</t>
  </si>
  <si>
    <t>重庆 - 大数据型 D2 - 8核 32G</t>
  </si>
  <si>
    <t>重庆 - 大数据型 D2 - 16核 64G</t>
  </si>
  <si>
    <t>重庆 - 大数据型 D2 - 24核 96G</t>
  </si>
  <si>
    <t>重庆 - 大数据型 D2 - 32核 128G</t>
  </si>
  <si>
    <t>重庆 - 大数据型 D2 - 64核 256G</t>
  </si>
  <si>
    <t>重庆 - 大数据型 D2 - 76核 320G</t>
  </si>
  <si>
    <t>重庆 - 标准型 黑石物理服务器BMS4 - 80核 384G</t>
  </si>
  <si>
    <t>重庆 - 大数据型 黑石物理服务器BMD2 - 80核 384G</t>
  </si>
  <si>
    <t>重庆 - 高IO型 黑石物理服务器BMI5 - 96核 384G</t>
  </si>
  <si>
    <t>重庆 - GPU型 黑石物理服务器BMG5t - 96核 384G</t>
  </si>
  <si>
    <t>重庆 - GPU型 黑石物理服务器BMG5v - 96核 384G</t>
  </si>
  <si>
    <t>中国香港 - 标准型 SA2 - 1核 1G</t>
  </si>
  <si>
    <t>中国香港 - 标准型 SA2 - 1核 2G</t>
  </si>
  <si>
    <t>中国香港 - 标准型 SA2 - 1核 4G</t>
  </si>
  <si>
    <t>中国香港 - 标准型 SA2 - 2核 4G</t>
  </si>
  <si>
    <t>中国香港 - 标准型 SA2 - 2核 8G</t>
  </si>
  <si>
    <t>中国香港 - 标准型 SA2 - 4核 8G</t>
  </si>
  <si>
    <t>中国香港 - 标准型 SA2 - 4核 16G</t>
  </si>
  <si>
    <t>中国香港 - 标准型 SA2 - 8核 16G</t>
  </si>
  <si>
    <t>中国香港 - 标准型 SA2 - 8核 32G</t>
  </si>
  <si>
    <t>中国香港 - 标准型 SA2 - 16核 32G</t>
  </si>
  <si>
    <t>中国香港 - 标准型 SA2 - 16核 64G</t>
  </si>
  <si>
    <t>中国香港 - 标准型 SA2 - 32核 64G</t>
  </si>
  <si>
    <t>中国香港 - 标准型 SA2 - 48核 96G</t>
  </si>
  <si>
    <t>中国香港 - 标准型 SA2 - 48核 128G</t>
  </si>
  <si>
    <t>中国香港 - 标准型 SA2 - 64核 128G</t>
  </si>
  <si>
    <t>中国香港 - 标准型 SA2 - 80核 160G</t>
  </si>
  <si>
    <t>中国香港 - 标准型 SA2 - 90核 224G</t>
  </si>
  <si>
    <t>中国香港 - 标准型 SA2 - 128核 256G</t>
  </si>
  <si>
    <t>中国香港 - 标准型 SA2 - 160核 320G</t>
  </si>
  <si>
    <t>中国香港 - 标准型 SA2 - 180核 464G</t>
  </si>
  <si>
    <t>中国香港 - 标准型 S5 - 1核 1G</t>
  </si>
  <si>
    <t>中国香港 - 标准型 S5 - 1核 2G</t>
  </si>
  <si>
    <t>中国香港 - 标准型 S5 - 1核 4G</t>
  </si>
  <si>
    <t>中国香港 - 标准型 S5 - 2核 4G</t>
  </si>
  <si>
    <t>中国香港 - 标准型 S5 - 2核 8G</t>
  </si>
  <si>
    <t>中国香港 - 标准型 S5 - 4核 8G</t>
  </si>
  <si>
    <t>中国香港 - 标准型 S5 - 4核 16G</t>
  </si>
  <si>
    <t>中国香港 - 标准型 S5 - 8核 16G</t>
  </si>
  <si>
    <t>中国香港 - 标准型 S5 - 8核 32G</t>
  </si>
  <si>
    <t>中国香港 - 标准型 S5 - 12核 24G</t>
  </si>
  <si>
    <t>中国香港 - 标准型 S5 - 16核 32G</t>
  </si>
  <si>
    <t>中国香港 - 标准型 S5 - 16核 64G</t>
  </si>
  <si>
    <t>中国香港 - 标准型 S5 - 24核 48G</t>
  </si>
  <si>
    <t>中国香港 - 标准型 S5 - 24核 96G</t>
  </si>
  <si>
    <t>中国香港 - 标准型 S5 - 32核 64G</t>
  </si>
  <si>
    <t>中国香港 - 标准型 S5 - 32核 128G</t>
  </si>
  <si>
    <t>中国香港 - 标准型 S5 - 48核 96G</t>
  </si>
  <si>
    <t>中国香港 - 标准型 S5 - 48核 192G</t>
  </si>
  <si>
    <t>中国香港 - 标准型 S5 - 64核 256G</t>
  </si>
  <si>
    <t>中国香港 - 标准型 S3 - 1核 1G</t>
  </si>
  <si>
    <t>中国香港 - 标准型 S3 - 1核 2G</t>
  </si>
  <si>
    <t>中国香港 - 标准型 S3 - 1核 4G</t>
  </si>
  <si>
    <t>中国香港 - 标准型 S3 - 2核 4G</t>
  </si>
  <si>
    <t>中国香港 - 标准型 S3 - 2核 8G</t>
  </si>
  <si>
    <t>中国香港 - 标准型 S3 - 4核 8G</t>
  </si>
  <si>
    <t>中国香港 - 标准型 S3 - 4核 16G</t>
  </si>
  <si>
    <t>中国香港 - 标准型 S3 - 8核 16G</t>
  </si>
  <si>
    <t>中国香港 - 标准型 S3 - 8核 32G</t>
  </si>
  <si>
    <t>中国香港 - 标准型 S3 - 12核 24G</t>
  </si>
  <si>
    <t>中国香港 - 标准型 S3 - 12核 48G</t>
  </si>
  <si>
    <t>中国香港 - 标准型 S3 - 16核 32G</t>
  </si>
  <si>
    <t>中国香港 - 标准型 S3 - 16核 64G</t>
  </si>
  <si>
    <t>中国香港 - 标准型 S3 - 24核 48G</t>
  </si>
  <si>
    <t>中国香港 - 标准型 S3 - 24核 96G</t>
  </si>
  <si>
    <t>中国香港 - 标准型 S3 - 32核 64G</t>
  </si>
  <si>
    <t>中国香港 - 标准型 S3 - 32核 128G</t>
  </si>
  <si>
    <t>中国香港 - 标准型 S3 - 48核 96G</t>
  </si>
  <si>
    <t>中国香港 - 标准型 S3 - 48核 192G</t>
  </si>
  <si>
    <t>中国香港 - 标准型 S3 - 64核 256G</t>
  </si>
  <si>
    <t>中国香港 - 标准型 S3 - 80核 320G</t>
  </si>
  <si>
    <t>中国香港 - 标准型 S2 - 1核 1G</t>
  </si>
  <si>
    <t>中国香港 - 标准型 S2 - 1核 2G</t>
  </si>
  <si>
    <t>中国香港 - 标准型 S2 - 2核 2G</t>
  </si>
  <si>
    <t>中国香港 - 标准型 S2 - 2核 4G</t>
  </si>
  <si>
    <t>中国香港 - 标准型 S2 - 2核 8G</t>
  </si>
  <si>
    <t>中国香港 - 标准型 S2 - 4核 8G</t>
  </si>
  <si>
    <t>中国香港 - 标准型 S2 - 4核 16G</t>
  </si>
  <si>
    <t>中国香港 - 标准型 S2 - 8核 16G</t>
  </si>
  <si>
    <t>中国香港 - 标准型 S2 - 8核 32G</t>
  </si>
  <si>
    <t>中国香港 - 标准型 S2 - 12核 24G</t>
  </si>
  <si>
    <t>中国香港 - 标准型 S2 - 12核 48G</t>
  </si>
  <si>
    <t>中国香港 - 标准型 S2 - 16核 32G</t>
  </si>
  <si>
    <t>中国香港 - 标准型 S2 - 16核 64G</t>
  </si>
  <si>
    <t>中国香港 - 标准型 S2 - 24核 48G</t>
  </si>
  <si>
    <t>中国香港 - 标准型 S2 - 24核 96G</t>
  </si>
  <si>
    <t>中国香港 - 标准型 S2 - 32核 64G</t>
  </si>
  <si>
    <t>中国香港 - 标准型 S2 - 32核 128G</t>
  </si>
  <si>
    <t>中国香港 - 标准型 S2 - 56核 224G</t>
  </si>
  <si>
    <t>中国香港 - 标准型 S1 - 1核 1G</t>
  </si>
  <si>
    <t>中国香港 - 高IO型 IT5 - 16核 64G</t>
  </si>
  <si>
    <t>中国香港 - 高IO型 IT5 - 32核 128G</t>
  </si>
  <si>
    <t>中国香港 - 高IO型 IT5 - 64核 256G</t>
  </si>
  <si>
    <t>中国香港 - 内存型 M5 - 1核 8G</t>
  </si>
  <si>
    <t>中国香港 - 内存型 M5 - 2核 16G</t>
  </si>
  <si>
    <t>中国香港 - 内存型 M5 - 4核 32G</t>
  </si>
  <si>
    <t>中国香港 - 内存型 M5 - 8核 64G</t>
  </si>
  <si>
    <t>中国香港 - 内存型 M5 - 12核 96G</t>
  </si>
  <si>
    <t>中国香港 - 内存型 M5 - 16核 128G</t>
  </si>
  <si>
    <t>中国香港 - 内存型 M5 - 24核 192G</t>
  </si>
  <si>
    <t>中国香港 - 内存型 M5 - 32核 256G</t>
  </si>
  <si>
    <t>中国香港 - 内存型 M5 - 64核 512G</t>
  </si>
  <si>
    <t>中国香港 - 内存型 M5 - 84核 700G</t>
  </si>
  <si>
    <t>中国香港 - 内存型 M2 - 1核 8G</t>
  </si>
  <si>
    <t>中国香港 - 内存型 M2 - 2核 16G</t>
  </si>
  <si>
    <t>中国香港 - 内存型 M2 - 4核 32G</t>
  </si>
  <si>
    <t>中国香港 - 内存型 M2 - 8核 64G</t>
  </si>
  <si>
    <t>中国香港 - 内存型 M2 - 12核 96G</t>
  </si>
  <si>
    <t>中国香港 - 内存型 M2 - 16核 128G</t>
  </si>
  <si>
    <t>中国香港 - 内存型 M2 - 16核 192G</t>
  </si>
  <si>
    <t>中国香港 - 内存型 M2 - 24核 192G</t>
  </si>
  <si>
    <t>中国香港 - 内存型 M2 - 32核 256G</t>
  </si>
  <si>
    <t>中国香港 - 内存型 M2 - 48核 384G</t>
  </si>
  <si>
    <t>中国香港 - 内存型 M2 - 56核 448G</t>
  </si>
  <si>
    <t>中国香港 - 计算型 C4 - 2核 4G</t>
  </si>
  <si>
    <t>中国香港 - 计算型 C4 - 4核 8G</t>
  </si>
  <si>
    <t>中国香港 - 计算型 C4 - 4核 16G</t>
  </si>
  <si>
    <t>中国香港 - 计算型 C4 - 8核 16G</t>
  </si>
  <si>
    <t>中国香港 - 计算型 C4 - 8核 32G</t>
  </si>
  <si>
    <t>中国香港 - 计算型 C4 - 16核 32G</t>
  </si>
  <si>
    <t>中国香港 - 计算型 C4 - 16核 64G</t>
  </si>
  <si>
    <t>中国香港 - 计算型 C4 - 32核 128G</t>
  </si>
  <si>
    <t>中国香港 - 计算型 C4 - 32核 174G</t>
  </si>
  <si>
    <t>中国香港 - 计算型 C4 - 32核 256G</t>
  </si>
  <si>
    <t>中国香港 - 计算型 C4 - 64核 256G</t>
  </si>
  <si>
    <t>中国香港 - 计算型 C4 - 64核 348G</t>
  </si>
  <si>
    <t>中国香港 - 计算型 C3 - 4核 8G</t>
  </si>
  <si>
    <t>中国香港 - 计算型 C3 - 4核 16G</t>
  </si>
  <si>
    <t>中国香港 - 计算型 C3 - 8核 16G</t>
  </si>
  <si>
    <t>中国香港 - 计算型 C3 - 8核 32G</t>
  </si>
  <si>
    <t>中国香港 - 计算型 C3 - 16核 32G</t>
  </si>
  <si>
    <t>中国香港 - 计算型 C3 - 16核 64G</t>
  </si>
  <si>
    <t>中国香港 - 计算型 C3 - 32核 64G</t>
  </si>
  <si>
    <t>中国香港 - 计算型 C3 - 32核 128G</t>
  </si>
  <si>
    <t>48核 160G</t>
  </si>
  <si>
    <t>中国香港 - 计算型 C3 - 48核 160G</t>
  </si>
  <si>
    <t>中国香港 - 计算型 C2 - 4核 8G</t>
  </si>
  <si>
    <t>中国香港 - 计算型 C2 - 4核 16G</t>
  </si>
  <si>
    <t>中国香港 - 计算型 C2 - 8核 16G</t>
  </si>
  <si>
    <t>中国香港 - 计算型 C2 - 8核 32G</t>
  </si>
  <si>
    <t>中国香港 - 计算型 C2 - 16核 32G</t>
  </si>
  <si>
    <t>中国香港 - 计算型 C2 - 16核 64G</t>
  </si>
  <si>
    <t>中国香港 - 计算型 C2 - 32核 64G</t>
  </si>
  <si>
    <t>中国香港 - 计算型 C2 - 32核 96G</t>
  </si>
  <si>
    <t>中国香港 - GPU计算型 GN7 - 4核 20G</t>
  </si>
  <si>
    <t>中国香港 - GPU计算型 GN7 - 8核 32G</t>
  </si>
  <si>
    <t>中国香港 - GPU计算型 GN7 - 10核 40G</t>
  </si>
  <si>
    <t>中国香港 - GPU计算型 GN7 - 20核 80G</t>
  </si>
  <si>
    <t>中国香港 - GPU计算型 GN7 - 32核 128G</t>
  </si>
  <si>
    <t>中国香港 - GPU计算型 GN7 - 40核 160G</t>
  </si>
  <si>
    <t>中国香港 - GPU计算型 GN7 - 80核 320G</t>
  </si>
  <si>
    <t>中国香港 - GPU计算型 GN8 - 6核 56G</t>
  </si>
  <si>
    <t>中国香港 - GPU计算型 GN8 - 14核 112G</t>
  </si>
  <si>
    <t>中国香港 - GPU计算型 GN8 - 28核 224G</t>
  </si>
  <si>
    <t>中国香港 - GPU计算型 GN8 - 56核 448G</t>
  </si>
  <si>
    <t>中国香港 - GPU计算型 GN10Xp - 10核 40G</t>
  </si>
  <si>
    <t>中国香港 - GPU计算型 GN10Xp - 20核 80G</t>
  </si>
  <si>
    <t>中国香港 - GPU计算型 GN10Xp - 40核 160G</t>
  </si>
  <si>
    <t>中国香港 - GPU计算型 GN10Xp - 80核 320G</t>
  </si>
  <si>
    <t>中国香港 - 大数据型 D1 - 56核 224G</t>
  </si>
  <si>
    <t>中国香港 - 高IO型 黑石物理服务器BMI5 - 96核 384G</t>
  </si>
  <si>
    <t>中国香港 - GPU型 黑石物理服务器BMG5t - 96核 384G</t>
  </si>
  <si>
    <t>新加坡 - 标准型 SA2 - 1核 1G</t>
  </si>
  <si>
    <t>新加坡 - 标准型 SA2 - 1核 2G</t>
  </si>
  <si>
    <t>新加坡 - 标准型 SA2 - 1核 4G</t>
  </si>
  <si>
    <t>新加坡 - 标准型 SA2 - 2核 4G</t>
  </si>
  <si>
    <t>新加坡 - 标准型 SA2 - 2核 8G</t>
  </si>
  <si>
    <t>新加坡 - 标准型 SA2 - 4核 8G</t>
  </si>
  <si>
    <t>新加坡 - 标准型 SA2 - 4核 16G</t>
  </si>
  <si>
    <t>新加坡 - 标准型 SA2 - 8核 16G</t>
  </si>
  <si>
    <t>新加坡 - 标准型 SA2 - 8核 32G</t>
  </si>
  <si>
    <t>新加坡 - 标准型 SA2 - 16核 32G</t>
  </si>
  <si>
    <t>新加坡 - 标准型 SA2 - 16核 64G</t>
  </si>
  <si>
    <t>新加坡 - 标准型 SA2 - 32核 64G</t>
  </si>
  <si>
    <t>新加坡 - 标准型 SA2 - 48核 96G</t>
  </si>
  <si>
    <t>新加坡 - 标准型 SA2 - 64核 128G</t>
  </si>
  <si>
    <t>新加坡 - 标准型 SA2 - 80核 160G</t>
  </si>
  <si>
    <t>新加坡 - 标准型 SA2 - 90核 480G</t>
  </si>
  <si>
    <t>新加坡 - 标准型 SA2 - 128核 256G</t>
  </si>
  <si>
    <t>新加坡 - 标准型 SA2 - 160核 320G</t>
  </si>
  <si>
    <t>新加坡 - 标准型 SA2 - 180核 464G</t>
  </si>
  <si>
    <t>新加坡 - 标准型 SA2 - 180核 960G</t>
  </si>
  <si>
    <t>新加坡 - 标准型 S5 - 1核 1G</t>
  </si>
  <si>
    <t>新加坡 - 标准型 S5 - 1核 2G</t>
  </si>
  <si>
    <t>新加坡 - 标准型 S5 - 1核 4G</t>
  </si>
  <si>
    <t>新加坡 - 标准型 S5 - 2核 4G</t>
  </si>
  <si>
    <t>新加坡 - 标准型 S5 - 2核 8G</t>
  </si>
  <si>
    <t>新加坡 - 标准型 S5 - 4核 8G</t>
  </si>
  <si>
    <t>新加坡 - 标准型 S5 - 4核 16G</t>
  </si>
  <si>
    <t>新加坡 - 标准型 S5 - 8核 16G</t>
  </si>
  <si>
    <t>新加坡 - 标准型 S5 - 8核 32G</t>
  </si>
  <si>
    <t>新加坡 - 标准型 S5 - 16核 32G</t>
  </si>
  <si>
    <t>新加坡 - 标准型 S5 - 16核 64G</t>
  </si>
  <si>
    <t>新加坡 - 标准型 S5 - 24核 48G</t>
  </si>
  <si>
    <t>新加坡 - 标准型 S5 - 24核 96G</t>
  </si>
  <si>
    <t>新加坡 - 标准型 S5 - 32核 64G</t>
  </si>
  <si>
    <t>新加坡 - 标准型 S5 - 32核 128G</t>
  </si>
  <si>
    <t>新加坡 - 标准型 S5 - 48核 96G</t>
  </si>
  <si>
    <t>新加坡 - 标准型 S5 - 48核 192G</t>
  </si>
  <si>
    <t>新加坡 - 标准型 S5 - 64核 256G</t>
  </si>
  <si>
    <t>新加坡 - 标准型 S3 - 1核 1G</t>
  </si>
  <si>
    <t>新加坡 - 标准型 S3 - 1核 2G</t>
  </si>
  <si>
    <t>新加坡 - 标准型 S3 - 1核 4G</t>
  </si>
  <si>
    <t>新加坡 - 标准型 S3 - 2核 4G</t>
  </si>
  <si>
    <t>新加坡 - 标准型 S3 - 2核 8G</t>
  </si>
  <si>
    <t>新加坡 - 标准型 S3 - 4核 8G</t>
  </si>
  <si>
    <t>新加坡 - 标准型 S3 - 4核 16G</t>
  </si>
  <si>
    <t>新加坡 - 标准型 S3 - 8核 16G</t>
  </si>
  <si>
    <t>新加坡 - 标准型 S3 - 8核 32G</t>
  </si>
  <si>
    <t>新加坡 - 标准型 S3 - 12核 24G</t>
  </si>
  <si>
    <t>新加坡 - 标准型 S3 - 12核 48G</t>
  </si>
  <si>
    <t>新加坡 - 标准型 S3 - 16核 32G</t>
  </si>
  <si>
    <t>新加坡 - 标准型 S3 - 16核 64G</t>
  </si>
  <si>
    <t>新加坡 - 标准型 S3 - 24核 48G</t>
  </si>
  <si>
    <t>新加坡 - 标准型 S3 - 24核 96G</t>
  </si>
  <si>
    <t>新加坡 - 标准型 S3 - 32核 64G</t>
  </si>
  <si>
    <t>新加坡 - 标准型 S3 - 32核 128G</t>
  </si>
  <si>
    <t>新加坡 - 标准型 S3 - 48核 96G</t>
  </si>
  <si>
    <t>新加坡 - 标准型 S3 - 48核 192G</t>
  </si>
  <si>
    <t>新加坡 - 标准型 S3 - 64核 128G</t>
  </si>
  <si>
    <t>新加坡 - 标准型 S3 - 64核 256G</t>
  </si>
  <si>
    <t>新加坡 - 标准型 S3 - 80核 320G</t>
  </si>
  <si>
    <t>新加坡 - 标准型 S2 - 1核 1G</t>
  </si>
  <si>
    <t>新加坡 - 标准型 S2 - 1核 2G</t>
  </si>
  <si>
    <t>新加坡 - 标准型 S2 - 2核 4G</t>
  </si>
  <si>
    <t>新加坡 - 标准型 S2 - 2核 8G</t>
  </si>
  <si>
    <t>新加坡 - 标准型 S2 - 4核 8G</t>
  </si>
  <si>
    <t>新加坡 - 标准型 S2 - 4核 16G</t>
  </si>
  <si>
    <t>新加坡 - 标准型 S2 - 8核 16G</t>
  </si>
  <si>
    <t>新加坡 - 标准型 S2 - 8核 32G</t>
  </si>
  <si>
    <t>新加坡 - 标准型 S2 - 12核 24G</t>
  </si>
  <si>
    <t>新加坡 - 标准型 S2 - 12核 48G</t>
  </si>
  <si>
    <t>新加坡 - 标准型 S2 - 16核 32G</t>
  </si>
  <si>
    <t>新加坡 - 标准型 S2 - 16核 64G</t>
  </si>
  <si>
    <t>新加坡 - 标准型 S2 - 24核 48G</t>
  </si>
  <si>
    <t>新加坡 - 标准型 S2 - 24核 96G</t>
  </si>
  <si>
    <t>新加坡 - 标准型 S2 - 32核 64G</t>
  </si>
  <si>
    <t>新加坡 - 标准型 S2 - 32核 128G</t>
  </si>
  <si>
    <t>新加坡 - 标准型 S2 - 56核 224G</t>
  </si>
  <si>
    <t>新加坡 - 标准型 S1 - 1核 1G</t>
  </si>
  <si>
    <t>新加坡 - 标准型 S1 - 1核 2G</t>
  </si>
  <si>
    <t>新加坡 - 标准型 S1 - 2核 4G</t>
  </si>
  <si>
    <t>新加坡 - 标准型 S1 - 2核 8G</t>
  </si>
  <si>
    <t>新加坡 - 标准型 S1 - 4核 8G</t>
  </si>
  <si>
    <t>新加坡 - 标准型 S1 - 4核 16G</t>
  </si>
  <si>
    <t>新加坡 - 标准型 S1 - 8核 8G</t>
  </si>
  <si>
    <t>新加坡 - 标准型 S1 - 8核 16G</t>
  </si>
  <si>
    <t>新加坡 - 标准型 S1 - 8核 32G</t>
  </si>
  <si>
    <t>新加坡 - 标准型 S1 - 12核 24G</t>
  </si>
  <si>
    <t>新加坡 - 标准型 S1 - 12核 48G</t>
  </si>
  <si>
    <t>新加坡 - 标准型 S1 - 16核 32G</t>
  </si>
  <si>
    <t>新加坡 - 标准型 S1 - 16核 64G</t>
  </si>
  <si>
    <t>新加坡 - 标准型 S1 - 24核 48G</t>
  </si>
  <si>
    <t>新加坡 - 标准型 S1 - 32核 64G</t>
  </si>
  <si>
    <t>新加坡 - 标准型 S1 - 48核 96G</t>
  </si>
  <si>
    <t>新加坡 - 内存型 M5 - 1核 8G</t>
  </si>
  <si>
    <t>新加坡 - 内存型 M5 - 2核 16G</t>
  </si>
  <si>
    <t>新加坡 - 内存型 M5 - 4核 32G</t>
  </si>
  <si>
    <t>新加坡 - 内存型 M5 - 8核 64G</t>
  </si>
  <si>
    <t>新加坡 - 内存型 M5 - 12核 96G</t>
  </si>
  <si>
    <t>新加坡 - 内存型 M5 - 16核 128G</t>
  </si>
  <si>
    <t>新加坡 - 内存型 M5 - 24核 192G</t>
  </si>
  <si>
    <t>新加坡 - 内存型 M5 - 32核 256G</t>
  </si>
  <si>
    <t>42核 350G</t>
  </si>
  <si>
    <t>新加坡 - 内存型 M5 - 42核 350G</t>
  </si>
  <si>
    <t>新加坡 - 内存型 M5 - 64核 512G</t>
  </si>
  <si>
    <t>新加坡 - 内存型 M5 - 84核 700G</t>
  </si>
  <si>
    <t>新加坡 - 内存型 M3 - 1核 8G</t>
  </si>
  <si>
    <t>新加坡 - 内存型 M3 - 2核 16G</t>
  </si>
  <si>
    <t>新加坡 - 内存型 M3 - 4核 32G</t>
  </si>
  <si>
    <t>新加坡 - 内存型 M3 - 8核 64G</t>
  </si>
  <si>
    <t>新加坡 - 内存型 M3 - 12核 96G</t>
  </si>
  <si>
    <t>新加坡 - 内存型 M3 - 12核 144G</t>
  </si>
  <si>
    <t>新加坡 - 内存型 M3 - 16核 128G</t>
  </si>
  <si>
    <t>新加坡 - 内存型 M3 - 16核 192G</t>
  </si>
  <si>
    <t>新加坡 - 内存型 M3 - 32核 256G</t>
  </si>
  <si>
    <t>新加坡 - 内存型 M3 - 32核 384G</t>
  </si>
  <si>
    <t>新加坡 - 内存型 M3 - 64核 512G</t>
  </si>
  <si>
    <t>80核 700G</t>
  </si>
  <si>
    <t>新加坡 - 内存型 M3 - 80核 700G</t>
  </si>
  <si>
    <t>新加坡 - 内存型 M2 - 1核 8G</t>
  </si>
  <si>
    <t>新加坡 - 内存型 M2 - 2核 16G</t>
  </si>
  <si>
    <t>新加坡 - 内存型 M2 - 4核 32G</t>
  </si>
  <si>
    <t>新加坡 - 内存型 M2 - 8核 64G</t>
  </si>
  <si>
    <t>新加坡 - 内存型 M2 - 12核 96G</t>
  </si>
  <si>
    <t>新加坡 - 内存型 M2 - 16核 128G</t>
  </si>
  <si>
    <t>新加坡 - 内存型 M2 - 24核 192G</t>
  </si>
  <si>
    <t>新加坡 - 内存型 M2 - 32核 256G</t>
  </si>
  <si>
    <t>新加坡 - 内存型 M2 - 48核 384G</t>
  </si>
  <si>
    <t>新加坡 - 内存型 M2 - 56核 448G</t>
  </si>
  <si>
    <t>新加坡 - 计算网络增强型 CN3 - 4核 8G</t>
  </si>
  <si>
    <t>新加坡 - 计算网络增强型 CN3 - 4核 16G</t>
  </si>
  <si>
    <t>新加坡 - 计算网络增强型 CN3 - 8核 16G</t>
  </si>
  <si>
    <t>新加坡 - 计算网络增强型 CN3 - 8核 32G</t>
  </si>
  <si>
    <t>新加坡 - 计算网络增强型 CN3 - 16核 32G</t>
  </si>
  <si>
    <t>新加坡 - 计算网络增强型 CN3 - 16核 64G</t>
  </si>
  <si>
    <t>新加坡 - 计算网络增强型 CN3 - 32核 64G</t>
  </si>
  <si>
    <t>新加坡 - 计算网络增强型 CN3 - 32核 128G</t>
  </si>
  <si>
    <t>新加坡 - 计算网络增强型 CN3 - 48核 160G</t>
  </si>
  <si>
    <t>新加坡 - 计算型 C3 - 4核 8G</t>
  </si>
  <si>
    <t>新加坡 - 计算型 C3 - 4核 16G</t>
  </si>
  <si>
    <t>新加坡 - 计算型 C3 - 8核 16G</t>
  </si>
  <si>
    <t>新加坡 - 计算型 C3 - 8核 32G</t>
  </si>
  <si>
    <t>新加坡 - 计算型 C3 - 16核 32G</t>
  </si>
  <si>
    <t>新加坡 - 计算型 C3 - 16核 64G</t>
  </si>
  <si>
    <t>新加坡 - 计算型 C3 - 32核 64G</t>
  </si>
  <si>
    <t>新加坡 - 计算型 C3 - 32核 128G</t>
  </si>
  <si>
    <t>新加坡 - 计算型 C3 - 48核 160G</t>
  </si>
  <si>
    <t>新加坡 - 计算型 C2 - 4核 8G</t>
  </si>
  <si>
    <t>新加坡 - 计算型 C2 - 4核 16G</t>
  </si>
  <si>
    <t>新加坡 - 计算型 C2 - 8核 16G</t>
  </si>
  <si>
    <t>新加坡 - 计算型 C2 - 8核 32G</t>
  </si>
  <si>
    <t>新加坡 - 计算型 C2 - 16核 32G</t>
  </si>
  <si>
    <t>新加坡 - 计算型 C2 - 16核 64G</t>
  </si>
  <si>
    <t>新加坡 - 计算型 C2 - 32核 96G</t>
  </si>
  <si>
    <t>新加坡 - GPU计算型 GN7 - 8核 32G</t>
  </si>
  <si>
    <t>新加坡 - GPU计算型 GN7 - 20核 80G</t>
  </si>
  <si>
    <t>新加坡 - GPU计算型 GN7 - 32核 128G</t>
  </si>
  <si>
    <t>新加坡 - GPU计算型 GN7 - 40核 160G</t>
  </si>
  <si>
    <t>新加坡 - GPU计算型 GN7 - 80核 320G</t>
  </si>
  <si>
    <t>新加坡 - GPU计算型 GN10X - 8核 40G</t>
  </si>
  <si>
    <t>新加坡 - GPU计算型 GN10X - 36核 160G</t>
  </si>
  <si>
    <t>新加坡 - GPU计算型 GN10X - 72核 320G</t>
  </si>
  <si>
    <t>新加坡 - GPU计算型 GN10Xp - 10核 40G</t>
  </si>
  <si>
    <t>新加坡 - GPU计算型 GN10Xp - 20核 80G</t>
  </si>
  <si>
    <t>新加坡 - GPU计算型 GN10Xp - 40核 160G</t>
  </si>
  <si>
    <t>新加坡 - GPU计算型 GN10Xp - 80核 320G</t>
  </si>
  <si>
    <t>新加坡 - 大数据型 D3 - 84核 320G</t>
  </si>
  <si>
    <t>新加坡 - 大数据型 D1 - 56核 224G</t>
  </si>
  <si>
    <t>新加坡 - 高IO型 黑石物理服务器BMI5 - 96核 384G</t>
  </si>
  <si>
    <t>新加坡 - GPU型 黑石物理服务器BMG5t - 96核 384G</t>
  </si>
  <si>
    <t>曼谷 - 标准型 S5 - 1核 1G</t>
  </si>
  <si>
    <t>曼谷 - 标准型 S5 - 1核 2G</t>
  </si>
  <si>
    <t>曼谷 - 标准型 S5 - 1核 4G</t>
  </si>
  <si>
    <t>曼谷 - 标准型 S5 - 2核 4G</t>
  </si>
  <si>
    <t>曼谷 - 标准型 S5 - 2核 8G</t>
  </si>
  <si>
    <t>曼谷 - 标准型 S5 - 4核 8G</t>
  </si>
  <si>
    <t>曼谷 - 标准型 S5 - 4核 16G</t>
  </si>
  <si>
    <t>曼谷 - 标准型 S5 - 8核 16G</t>
  </si>
  <si>
    <t>曼谷 - 标准型 S5 - 8核 32G</t>
  </si>
  <si>
    <t>曼谷 - 标准型 S5 - 12核 24G</t>
  </si>
  <si>
    <t>曼谷 - 标准型 S5 - 16核 32G</t>
  </si>
  <si>
    <t>曼谷 - 标准型 S5 - 16核 64G</t>
  </si>
  <si>
    <t>曼谷 - 标准型 S5 - 24核 48G</t>
  </si>
  <si>
    <t>曼谷 - 标准型 S5 - 24核 96G</t>
  </si>
  <si>
    <t>曼谷 - 标准型 S5 - 32核 64G</t>
  </si>
  <si>
    <t>曼谷 - 标准型 S5 - 32核 128G</t>
  </si>
  <si>
    <t>曼谷 - 标准型 S5 - 48核 96G</t>
  </si>
  <si>
    <t>曼谷 - 标准型 S5 - 48核 192G</t>
  </si>
  <si>
    <t>曼谷 - 标准型 S5 - 64核 256G</t>
  </si>
  <si>
    <t>曼谷 - 标准型 S3 - 1核 1G</t>
  </si>
  <si>
    <t>曼谷 - 标准型 S3 - 1核 2G</t>
  </si>
  <si>
    <t>曼谷 - 标准型 S3 - 1核 4G</t>
  </si>
  <si>
    <t>曼谷 - 标准型 S3 - 2核 4G</t>
  </si>
  <si>
    <t>曼谷 - 标准型 S3 - 2核 8G</t>
  </si>
  <si>
    <t>曼谷 - 标准型 S3 - 4核 8G</t>
  </si>
  <si>
    <t>曼谷 - 标准型 S3 - 4核 16G</t>
  </si>
  <si>
    <t>曼谷 - 标准型 S3 - 8核 16G</t>
  </si>
  <si>
    <t>曼谷 - 标准型 S3 - 8核 32G</t>
  </si>
  <si>
    <t>曼谷 - 标准型 S3 - 12核 24G</t>
  </si>
  <si>
    <t>曼谷 - 标准型 S3 - 12核 48G</t>
  </si>
  <si>
    <t>曼谷 - 标准型 S3 - 16核 32G</t>
  </si>
  <si>
    <t>曼谷 - 标准型 S3 - 16核 64G</t>
  </si>
  <si>
    <t>曼谷 - 标准型 S3 - 24核 48G</t>
  </si>
  <si>
    <t>曼谷 - 标准型 S3 - 24核 96G</t>
  </si>
  <si>
    <t>曼谷 - 标准型 S3 - 32核 64G</t>
  </si>
  <si>
    <t>曼谷 - 标准型 S3 - 32核 128G</t>
  </si>
  <si>
    <t>曼谷 - 标准型 S3 - 48核 96G</t>
  </si>
  <si>
    <t>曼谷 - 标准型 S3 - 48核 192G</t>
  </si>
  <si>
    <t>曼谷 - 标准型 S3 - 64核 128G</t>
  </si>
  <si>
    <t>曼谷 - 标准型 S3 - 64核 256G</t>
  </si>
  <si>
    <t>曼谷 - 标准型 S3 - 80核 320G</t>
  </si>
  <si>
    <t>曼谷 - 标准型 S2 - 1核 1G</t>
  </si>
  <si>
    <t>曼谷 - 标准型 S2 - 1核 2G</t>
  </si>
  <si>
    <t>曼谷 - 标准型 S2 - 2核 4G</t>
  </si>
  <si>
    <t>曼谷 - 标准型 S2 - 2核 8G</t>
  </si>
  <si>
    <t>曼谷 - 标准型 S2 - 4核 8G</t>
  </si>
  <si>
    <t>曼谷 - 标准型 S2 - 4核 16G</t>
  </si>
  <si>
    <t>曼谷 - 标准型 S2 - 8核 16G</t>
  </si>
  <si>
    <t>曼谷 - 标准型 S2 - 8核 32G</t>
  </si>
  <si>
    <t>曼谷 - 标准型 S2 - 12核 24G</t>
  </si>
  <si>
    <t>曼谷 - 标准型 S2 - 12核 48G</t>
  </si>
  <si>
    <t>曼谷 - 标准型 S2 - 16核 32G</t>
  </si>
  <si>
    <t>曼谷 - 标准型 S2 - 16核 64G</t>
  </si>
  <si>
    <t>曼谷 - 标准型 S2 - 24核 48G</t>
  </si>
  <si>
    <t>曼谷 - 标准型 S2 - 24核 96G</t>
  </si>
  <si>
    <t>曼谷 - 标准型 S2 - 32核 64G</t>
  </si>
  <si>
    <t>曼谷 - 标准型 S2 - 32核 128G</t>
  </si>
  <si>
    <t>曼谷 - 标准型 S2 - 56核 224G</t>
  </si>
  <si>
    <t>曼谷 - 内存型 M5 - 1核 8G</t>
  </si>
  <si>
    <t>曼谷 - 内存型 M5 - 2核 16G</t>
  </si>
  <si>
    <t>曼谷 - 内存型 M5 - 4核 32G</t>
  </si>
  <si>
    <t>曼谷 - 内存型 M5 - 8核 64G</t>
  </si>
  <si>
    <t>曼谷 - 内存型 M5 - 12核 96G</t>
  </si>
  <si>
    <t>曼谷 - 内存型 M5 - 16核 128G</t>
  </si>
  <si>
    <t>曼谷 - 内存型 M5 - 24核 192G</t>
  </si>
  <si>
    <t>曼谷 - 内存型 M5 - 32核 256G</t>
  </si>
  <si>
    <t>曼谷 - 内存型 M2 - 1核 8G</t>
  </si>
  <si>
    <t>曼谷 - 内存型 M2 - 2核 16G</t>
  </si>
  <si>
    <t>曼谷 - 内存型 M2 - 4核 32G</t>
  </si>
  <si>
    <t>曼谷 - 内存型 M2 - 8核 64G</t>
  </si>
  <si>
    <t>曼谷 - 内存型 M2 - 12核 96G</t>
  </si>
  <si>
    <t>曼谷 - 内存型 M2 - 16核 128G</t>
  </si>
  <si>
    <t>曼谷 - 内存型 M2 - 24核 192G</t>
  </si>
  <si>
    <t>曼谷 - 内存型 M2 - 32核 256G</t>
  </si>
  <si>
    <t>曼谷 - 内存型 M2 - 48核 384G</t>
  </si>
  <si>
    <t>曼谷 - 内存型 M2 - 56核 448G</t>
  </si>
  <si>
    <t>曼谷 - 计算型 C3 - 4核 8G</t>
  </si>
  <si>
    <t>曼谷 - 计算型 C3 - 4核 16G</t>
  </si>
  <si>
    <t>曼谷 - 计算型 C3 - 8核 16G</t>
  </si>
  <si>
    <t>曼谷 - 计算型 C3 - 8核 32G</t>
  </si>
  <si>
    <t>曼谷 - 计算型 C3 - 16核 32G</t>
  </si>
  <si>
    <t>曼谷 - 计算型 C3 - 16核 64G</t>
  </si>
  <si>
    <t>曼谷 - 计算型 C3 - 32核 64G</t>
  </si>
  <si>
    <t>曼谷 - 计算型 C3 - 32核 128G</t>
  </si>
  <si>
    <t>曼谷 - 计算型 C3 - 48核 160G</t>
  </si>
  <si>
    <t>曼谷 - 计算型 C2 - 4核 8G</t>
  </si>
  <si>
    <t>曼谷 - 计算型 C2 - 4核 16G</t>
  </si>
  <si>
    <t>曼谷 - 计算型 C2 - 8核 16G</t>
  </si>
  <si>
    <t>曼谷 - 计算型 C2 - 8核 32G</t>
  </si>
  <si>
    <t>曼谷 - 计算型 C2 - 16核 32G</t>
  </si>
  <si>
    <t>曼谷 - 计算型 C2 - 16核 64G</t>
  </si>
  <si>
    <t>曼谷 - 计算型 C2 - 32核 96G</t>
  </si>
  <si>
    <t>曼谷 - GPU计算型 GN7 - 8核 32G</t>
  </si>
  <si>
    <t>曼谷 - GPU计算型 GN7 - 20核 80G</t>
  </si>
  <si>
    <t>曼谷 - GPU计算型 GN7 - 32核 128G</t>
  </si>
  <si>
    <t>曼谷 - GPU计算型 GN7 - 40核 160G</t>
  </si>
  <si>
    <t>曼谷 - GPU计算型 GN7 - 80核 320G</t>
  </si>
  <si>
    <t>曼谷 - GPU计算型 GN10Xp - 10核 40G</t>
  </si>
  <si>
    <t>曼谷 - GPU计算型 GN10Xp - 20核 80G</t>
  </si>
  <si>
    <t>曼谷 - GPU计算型 GN10Xp - 40核 160G</t>
  </si>
  <si>
    <t>曼谷 - GPU计算型 GN10Xp - 80核 320G</t>
  </si>
  <si>
    <t>曼谷 - 高IO型 黑石物理服务器BMI5 - 96核 384G</t>
  </si>
  <si>
    <t>雅加达 - 标准型 S5 - 1核 1G</t>
  </si>
  <si>
    <t>雅加达 - 标准型 S5 - 1核 2G</t>
  </si>
  <si>
    <t>雅加达 - 标准型 S5 - 1核 4G</t>
  </si>
  <si>
    <t>雅加达 - 标准型 S5 - 2核 4G</t>
  </si>
  <si>
    <t>雅加达 - 标准型 S5 - 2核 8G</t>
  </si>
  <si>
    <t>雅加达 - 标准型 S5 - 4核 8G</t>
  </si>
  <si>
    <t>雅加达 - 标准型 S5 - 4核 16G</t>
  </si>
  <si>
    <t>雅加达 - 标准型 S5 - 8核 16G</t>
  </si>
  <si>
    <t>雅加达 - 标准型 S5 - 8核 32G</t>
  </si>
  <si>
    <t>雅加达 - 标准型 S5 - 16核 32G</t>
  </si>
  <si>
    <t>雅加达 - 标准型 S5 - 16核 64G</t>
  </si>
  <si>
    <t>雅加达 - 标准型 S5 - 24核 48G</t>
  </si>
  <si>
    <t>雅加达 - 标准型 S5 - 24核 96G</t>
  </si>
  <si>
    <t>雅加达 - 标准型 S5 - 32核 64G</t>
  </si>
  <si>
    <t>雅加达 - 标准型 S5 - 32核 128G</t>
  </si>
  <si>
    <t>雅加达 - 标准型 S5 - 48核 96G</t>
  </si>
  <si>
    <t>雅加达 - 标准型 S5 - 48核 192G</t>
  </si>
  <si>
    <t>雅加达 - 标准型 S5 - 64核 256G</t>
  </si>
  <si>
    <t>雅加达 - 内存型 M5 - 1核 8G</t>
  </si>
  <si>
    <t>雅加达 - 内存型 M5 - 2核 16G</t>
  </si>
  <si>
    <t>雅加达 - 内存型 M5 - 4核 32G</t>
  </si>
  <si>
    <t>雅加达 - 内存型 M5 - 8核 64G</t>
  </si>
  <si>
    <t>雅加达 - 内存型 M5 - 12核 96G</t>
  </si>
  <si>
    <t>雅加达 - 内存型 M5 - 16核 128G</t>
  </si>
  <si>
    <t>雅加达 - 内存型 M5 - 24核 192G</t>
  </si>
  <si>
    <t>雅加达 - 内存型 M5 - 32核 256G</t>
  </si>
  <si>
    <t>雅加达 - 内存型 M5 - 64核 512G</t>
  </si>
  <si>
    <t>雅加达 - 内存型 M5 - 84核 700G</t>
  </si>
  <si>
    <t>雅加达 - 计算型 C4 - 4核 8G</t>
  </si>
  <si>
    <t>雅加达 - 计算型 C4 - 4核 16G</t>
  </si>
  <si>
    <t>雅加达 - 计算型 C4 - 8核 16G</t>
  </si>
  <si>
    <t>雅加达 - 计算型 C4 - 8核 32G</t>
  </si>
  <si>
    <t>雅加达 - 计算型 C4 - 16核 64G</t>
  </si>
  <si>
    <t>雅加达 - 计算型 C4 - 32核 174G</t>
  </si>
  <si>
    <t>雅加达 - 计算型 C4 - 32核 256G</t>
  </si>
  <si>
    <t>雅加达 - 计算型 C4 - 64核 256G</t>
  </si>
  <si>
    <t>雅加达 - 计算型 C4 - 64核 348G</t>
  </si>
  <si>
    <t>孟买 - 标准型 S5 - 1核 1G</t>
  </si>
  <si>
    <t>孟买 - 标准型 S5 - 1核 2G</t>
  </si>
  <si>
    <t>孟买 - 标准型 S5 - 1核 4G</t>
  </si>
  <si>
    <t>孟买 - 标准型 S5 - 2核 4G</t>
  </si>
  <si>
    <t>孟买 - 标准型 S5 - 2核 8G</t>
  </si>
  <si>
    <t>孟买 - 标准型 S5 - 4核 8G</t>
  </si>
  <si>
    <t>孟买 - 标准型 S5 - 4核 16G</t>
  </si>
  <si>
    <t>孟买 - 标准型 S5 - 8核 16G</t>
  </si>
  <si>
    <t>孟买 - 标准型 S5 - 8核 32G</t>
  </si>
  <si>
    <t>孟买 - 标准型 S5 - 16核 32G</t>
  </si>
  <si>
    <t>孟买 - 标准型 S5 - 16核 64G</t>
  </si>
  <si>
    <t>孟买 - 标准型 S5 - 24核 48G</t>
  </si>
  <si>
    <t>孟买 - 标准型 S5 - 24核 96G</t>
  </si>
  <si>
    <t>孟买 - 标准型 S5 - 32核 64G</t>
  </si>
  <si>
    <t>孟买 - 标准型 S5 - 32核 128G</t>
  </si>
  <si>
    <t>孟买 - 标准型 S5 - 48核 96G</t>
  </si>
  <si>
    <t>孟买 - 标准型 S5 - 48核 192G</t>
  </si>
  <si>
    <t>孟买 - 标准型 S5 - 64核 256G</t>
  </si>
  <si>
    <t>孟买 - 标准型 S3 - 1核 1G</t>
  </si>
  <si>
    <t>孟买 - 标准型 S3 - 1核 2G</t>
  </si>
  <si>
    <t>孟买 - 标准型 S3 - 2核 4G</t>
  </si>
  <si>
    <t>孟买 - 标准型 S3 - 2核 8G</t>
  </si>
  <si>
    <t>孟买 - 标准型 S3 - 4核 8G</t>
  </si>
  <si>
    <t>孟买 - 标准型 S3 - 4核 16G</t>
  </si>
  <si>
    <t>孟买 - 标准型 S3 - 8核 16G</t>
  </si>
  <si>
    <t>孟买 - 标准型 S3 - 8核 32G</t>
  </si>
  <si>
    <t>孟买 - 标准型 S3 - 12核 24G</t>
  </si>
  <si>
    <t>孟买 - 标准型 S3 - 12核 48G</t>
  </si>
  <si>
    <t>孟买 - 标准型 S3 - 16核 32G</t>
  </si>
  <si>
    <t>孟买 - 标准型 S3 - 16核 64G</t>
  </si>
  <si>
    <t>孟买 - 标准型 S3 - 24核 48G</t>
  </si>
  <si>
    <t>孟买 - 标准型 S3 - 24核 96G</t>
  </si>
  <si>
    <t>孟买 - 标准型 S3 - 32核 64G</t>
  </si>
  <si>
    <t>孟买 - 标准型 S3 - 32核 128G</t>
  </si>
  <si>
    <t>孟买 - 标准型 S3 - 48核 96G</t>
  </si>
  <si>
    <t>孟买 - 标准型 S3 - 48核 192G</t>
  </si>
  <si>
    <t>孟买 - 标准型 S3 - 64核 256G</t>
  </si>
  <si>
    <t>孟买 - 标准型 S3 - 80核 320G</t>
  </si>
  <si>
    <t>孟买 - 标准型 S2 - 1核 1G</t>
  </si>
  <si>
    <t>孟买 - 标准型 S2 - 1核 2G</t>
  </si>
  <si>
    <t>孟买 - 标准型 S2 - 2核 2G</t>
  </si>
  <si>
    <t>孟买 - 标准型 S2 - 2核 4G</t>
  </si>
  <si>
    <t>孟买 - 标准型 S2 - 2核 8G</t>
  </si>
  <si>
    <t>孟买 - 标准型 S2 - 4核 8G</t>
  </si>
  <si>
    <t>孟买 - 标准型 S2 - 4核 16G</t>
  </si>
  <si>
    <t>孟买 - 标准型 S2 - 8核 16G</t>
  </si>
  <si>
    <t>孟买 - 标准型 S2 - 8核 32G</t>
  </si>
  <si>
    <t>孟买 - 标准型 S2 - 12核 24G</t>
  </si>
  <si>
    <t>孟买 - 标准型 S2 - 12核 48G</t>
  </si>
  <si>
    <t>孟买 - 标准型 S2 - 16核 32G</t>
  </si>
  <si>
    <t>孟买 - 标准型 S2 - 16核 64G</t>
  </si>
  <si>
    <t>孟买 - 标准型 S2 - 24核 48G</t>
  </si>
  <si>
    <t>孟买 - 标准型 S2 - 24核 96G</t>
  </si>
  <si>
    <t>孟买 - 标准型 S2 - 32核 64G</t>
  </si>
  <si>
    <t>孟买 - 标准型 S2 - 32核 128G</t>
  </si>
  <si>
    <t>孟买 - 标准型 S2 - 56核 224G</t>
  </si>
  <si>
    <t>孟买 - 内存型 M5 - 1核 8G</t>
  </si>
  <si>
    <t>孟买 - 内存型 M5 - 2核 16G</t>
  </si>
  <si>
    <t>孟买 - 内存型 M5 - 4核 32G</t>
  </si>
  <si>
    <t>孟买 - 内存型 M5 - 8核 64G</t>
  </si>
  <si>
    <t>孟买 - 内存型 M5 - 12核 96G</t>
  </si>
  <si>
    <t>孟买 - 内存型 M5 - 16核 128G</t>
  </si>
  <si>
    <t>孟买 - 内存型 M5 - 24核 192G</t>
  </si>
  <si>
    <t>孟买 - 内存型 M5 - 32核 256G</t>
  </si>
  <si>
    <t>孟买 - 内存型 M3 - 1核 8G</t>
  </si>
  <si>
    <t>孟买 - 内存型 M3 - 2核 16G</t>
  </si>
  <si>
    <t>孟买 - 内存型 M3 - 4核 32G</t>
  </si>
  <si>
    <t>孟买 - 内存型 M3 - 8核 64G</t>
  </si>
  <si>
    <t>孟买 - 内存型 M3 - 12核 96G</t>
  </si>
  <si>
    <t>孟买 - 内存型 M3 - 12核 144G</t>
  </si>
  <si>
    <t>孟买 - 内存型 M3 - 16核 128G</t>
  </si>
  <si>
    <t>孟买 - 内存型 M3 - 16核 192G</t>
  </si>
  <si>
    <t>孟买 - 内存型 M3 - 32核 256G</t>
  </si>
  <si>
    <t>孟买 - 内存型 M3 - 32核 384G</t>
  </si>
  <si>
    <t>孟买 - 内存型 M3 - 64核 512G</t>
  </si>
  <si>
    <t>孟买 - 内存型 M3 - 80核 700G</t>
  </si>
  <si>
    <t>孟买 - 内存型 M2 - 1核 8G</t>
  </si>
  <si>
    <t>孟买 - 内存型 M2 - 2核 16G</t>
  </si>
  <si>
    <t>孟买 - 内存型 M2 - 4核 32G</t>
  </si>
  <si>
    <t>孟买 - 内存型 M2 - 8核 64G</t>
  </si>
  <si>
    <t>孟买 - 内存型 M2 - 12核 96G</t>
  </si>
  <si>
    <t>孟买 - 内存型 M2 - 16核 128G</t>
  </si>
  <si>
    <t>孟买 - 内存型 M2 - 24核 192G</t>
  </si>
  <si>
    <t>孟买 - 内存型 M2 - 32核 256G</t>
  </si>
  <si>
    <t>孟买 - 内存型 M2 - 48核 384G</t>
  </si>
  <si>
    <t>孟买 - 内存型 M2 - 56核 448G</t>
  </si>
  <si>
    <t>孟买 - 计算型 C3 - 4核 8G</t>
  </si>
  <si>
    <t>孟买 - 计算型 C3 - 4核 16G</t>
  </si>
  <si>
    <t>孟买 - 计算型 C3 - 8核 16G</t>
  </si>
  <si>
    <t>孟买 - 计算型 C3 - 8核 32G</t>
  </si>
  <si>
    <t>孟买 - 计算型 C3 - 16核 32G</t>
  </si>
  <si>
    <t>孟买 - 计算型 C3 - 16核 64G</t>
  </si>
  <si>
    <t>孟买 - 计算型 C3 - 32核 64G</t>
  </si>
  <si>
    <t>孟买 - 计算型 C3 - 32核 128G</t>
  </si>
  <si>
    <t>孟买 - 计算型 C2 - 4核 8G</t>
  </si>
  <si>
    <t>孟买 - 计算型 C2 - 4核 16G</t>
  </si>
  <si>
    <t>孟买 - 计算型 C2 - 8核 16G</t>
  </si>
  <si>
    <t>孟买 - 计算型 C2 - 8核 32G</t>
  </si>
  <si>
    <t>孟买 - 计算型 C2 - 16核 32G</t>
  </si>
  <si>
    <t>孟买 - 计算型 C2 - 16核 64G</t>
  </si>
  <si>
    <t>孟买 - 计算型 C2 - 32核 96G</t>
  </si>
  <si>
    <t>孟买 - GPU计算型 GN7 - 8核 32G</t>
  </si>
  <si>
    <t>孟买 - GPU计算型 GN7 - 20核 80G</t>
  </si>
  <si>
    <t>孟买 - GPU计算型 GN7 - 32核 128G</t>
  </si>
  <si>
    <t>孟买 - GPU计算型 GN7 - 40核 160G</t>
  </si>
  <si>
    <t>孟买 - GPU计算型 GN7 - 80核 320G</t>
  </si>
  <si>
    <t>孟买 - GPU计算型 GN10X - 8核 40G</t>
  </si>
  <si>
    <t>孟买 - GPU计算型 GN10X - 36核 160G</t>
  </si>
  <si>
    <t>孟买 - GPU计算型 GN10X - 72核 320G</t>
  </si>
  <si>
    <t>首尔 - 标准型 SA2 - 1核 1G</t>
  </si>
  <si>
    <t>首尔 - 标准型 SA2 - 1核 2G</t>
  </si>
  <si>
    <t>首尔 - 标准型 SA2 - 1核 4G</t>
  </si>
  <si>
    <t>首尔 - 标准型 SA2 - 2核 4G</t>
  </si>
  <si>
    <t>首尔 - 标准型 SA2 - 2核 8G</t>
  </si>
  <si>
    <t>首尔 - 标准型 SA2 - 4核 8G</t>
  </si>
  <si>
    <t>首尔 - 标准型 SA2 - 4核 16G</t>
  </si>
  <si>
    <t>首尔 - 标准型 SA2 - 8核 16G</t>
  </si>
  <si>
    <t>首尔 - 标准型 SA2 - 8核 32G</t>
  </si>
  <si>
    <t>首尔 - 标准型 SA2 - 16核 32G</t>
  </si>
  <si>
    <t>首尔 - 标准型 SA2 - 16核 64G</t>
  </si>
  <si>
    <t>首尔 - 标准型 SA2 - 32核 64G</t>
  </si>
  <si>
    <t>首尔 - 标准型 SA2 - 48核 96G</t>
  </si>
  <si>
    <t>首尔 - 标准型 SA2 - 48核 128G</t>
  </si>
  <si>
    <t>首尔 - 标准型 SA2 - 64核 128G</t>
  </si>
  <si>
    <t>首尔 - 标准型 SA2 - 80核 160G</t>
  </si>
  <si>
    <t>首尔 - 标准型 SA2 - 90核 224G</t>
  </si>
  <si>
    <t>首尔 - 标准型 SA2 - 128核 256G</t>
  </si>
  <si>
    <t>首尔 - 标准型 SA2 - 160核 320G</t>
  </si>
  <si>
    <t>首尔 - 标准型 SA2 - 180核 464G</t>
  </si>
  <si>
    <t>首尔 - 标准型 S5 - 1核 1G</t>
  </si>
  <si>
    <t>首尔 - 标准型 S5 - 1核 2G</t>
  </si>
  <si>
    <t>首尔 - 标准型 S5 - 1核 4G</t>
  </si>
  <si>
    <t>首尔 - 标准型 S5 - 2核 4G</t>
  </si>
  <si>
    <t>首尔 - 标准型 S5 - 2核 8G</t>
  </si>
  <si>
    <t>首尔 - 标准型 S5 - 4核 8G</t>
  </si>
  <si>
    <t>首尔 - 标准型 S5 - 4核 16G</t>
  </si>
  <si>
    <t>首尔 - 标准型 S5 - 8核 16G</t>
  </si>
  <si>
    <t>首尔 - 标准型 S5 - 8核 32G</t>
  </si>
  <si>
    <t>首尔 - 标准型 S5 - 16核 32G</t>
  </si>
  <si>
    <t>首尔 - 标准型 S5 - 16核 64G</t>
  </si>
  <si>
    <t>首尔 - 标准型 S5 - 24核 48G</t>
  </si>
  <si>
    <t>首尔 - 标准型 S5 - 24核 96G</t>
  </si>
  <si>
    <t>首尔 - 标准型 S5 - 32核 64G</t>
  </si>
  <si>
    <t>首尔 - 标准型 S5 - 32核 128G</t>
  </si>
  <si>
    <t>首尔 - 标准型 S5 - 48核 96G</t>
  </si>
  <si>
    <t>首尔 - 标准型 S5 - 48核 192G</t>
  </si>
  <si>
    <t>首尔 - 标准型 S5 - 64核 256G</t>
  </si>
  <si>
    <t>首尔 - 标准型 S3 - 1核 1G</t>
  </si>
  <si>
    <t>首尔 - 标准型 S3 - 1核 2G</t>
  </si>
  <si>
    <t>首尔 - 标准型 S3 - 1核 4G</t>
  </si>
  <si>
    <t>首尔 - 标准型 S3 - 2核 4G</t>
  </si>
  <si>
    <t>首尔 - 标准型 S3 - 2核 8G</t>
  </si>
  <si>
    <t>首尔 - 标准型 S3 - 4核 8G</t>
  </si>
  <si>
    <t>首尔 - 标准型 S3 - 4核 16G</t>
  </si>
  <si>
    <t>首尔 - 标准型 S3 - 8核 16G</t>
  </si>
  <si>
    <t>首尔 - 标准型 S3 - 8核 32G</t>
  </si>
  <si>
    <t>首尔 - 标准型 S3 - 12核 24G</t>
  </si>
  <si>
    <t>首尔 - 标准型 S3 - 12核 48G</t>
  </si>
  <si>
    <t>首尔 - 标准型 S3 - 16核 32G</t>
  </si>
  <si>
    <t>首尔 - 标准型 S3 - 16核 64G</t>
  </si>
  <si>
    <t>首尔 - 标准型 S3 - 24核 48G</t>
  </si>
  <si>
    <t>首尔 - 标准型 S3 - 24核 96G</t>
  </si>
  <si>
    <t>首尔 - 标准型 S3 - 32核 64G</t>
  </si>
  <si>
    <t>首尔 - 标准型 S3 - 32核 128G</t>
  </si>
  <si>
    <t>首尔 - 标准型 S3 - 48核 96G</t>
  </si>
  <si>
    <t>首尔 - 标准型 S3 - 48核 192G</t>
  </si>
  <si>
    <t>首尔 - 标准型 S3 - 64核 256G</t>
  </si>
  <si>
    <t>首尔 - 标准型 S3 - 80核 320G</t>
  </si>
  <si>
    <t>首尔 - 标准型 S2 - 1核 1G</t>
  </si>
  <si>
    <t>首尔 - 标准型 S2 - 1核 2G</t>
  </si>
  <si>
    <t>首尔 - 标准型 S2 - 2核 4G</t>
  </si>
  <si>
    <t>首尔 - 标准型 S2 - 2核 8G</t>
  </si>
  <si>
    <t>首尔 - 标准型 S2 - 4核 8G</t>
  </si>
  <si>
    <t>首尔 - 标准型 S2 - 4核 16G</t>
  </si>
  <si>
    <t>首尔 - 标准型 S2 - 8核 16G</t>
  </si>
  <si>
    <t>首尔 - 标准型 S2 - 8核 32G</t>
  </si>
  <si>
    <t>首尔 - 标准型 S2 - 12核 24G</t>
  </si>
  <si>
    <t>首尔 - 标准型 S2 - 12核 48G</t>
  </si>
  <si>
    <t>首尔 - 标准型 S2 - 16核 32G</t>
  </si>
  <si>
    <t>首尔 - 标准型 S2 - 16核 64G</t>
  </si>
  <si>
    <t>首尔 - 标准型 S2 - 24核 48G</t>
  </si>
  <si>
    <t>首尔 - 标准型 S2 - 24核 96G</t>
  </si>
  <si>
    <t>首尔 - 标准型 S2 - 32核 64G</t>
  </si>
  <si>
    <t>首尔 - 标准型 S2 - 32核 128G</t>
  </si>
  <si>
    <t>首尔 - 标准型 S2 - 56核 224G</t>
  </si>
  <si>
    <t>首尔 - 内存型 M5 - 1核 8G</t>
  </si>
  <si>
    <t>首尔 - 内存型 M5 - 2核 16G</t>
  </si>
  <si>
    <t>首尔 - 内存型 M5 - 4核 32G</t>
  </si>
  <si>
    <t>首尔 - 内存型 M5 - 8核 64G</t>
  </si>
  <si>
    <t>首尔 - 内存型 M5 - 12核 96G</t>
  </si>
  <si>
    <t>首尔 - 内存型 M5 - 16核 128G</t>
  </si>
  <si>
    <t>首尔 - 内存型 M5 - 24核 192G</t>
  </si>
  <si>
    <t>首尔 - 内存型 M5 - 32核 256G</t>
  </si>
  <si>
    <t>首尔 - 内存型 M5 - 64核 512G</t>
  </si>
  <si>
    <t>首尔 - 内存型 M5 - 84核 700G</t>
  </si>
  <si>
    <t>首尔 - 内存型 M3 - 1核 8G</t>
  </si>
  <si>
    <t>首尔 - 内存型 M3 - 2核 16G</t>
  </si>
  <si>
    <t>首尔 - 内存型 M3 - 4核 32G</t>
  </si>
  <si>
    <t>首尔 - 内存型 M3 - 8核 64G</t>
  </si>
  <si>
    <t>首尔 - 内存型 M3 - 12核 96G</t>
  </si>
  <si>
    <t>首尔 - 内存型 M3 - 12核 144G</t>
  </si>
  <si>
    <t>首尔 - 内存型 M3 - 16核 128G</t>
  </si>
  <si>
    <t>首尔 - 内存型 M3 - 16核 192G</t>
  </si>
  <si>
    <t>首尔 - 内存型 M3 - 32核 256G</t>
  </si>
  <si>
    <t>首尔 - 内存型 M3 - 32核 384G</t>
  </si>
  <si>
    <t>首尔 - 内存型 M3 - 64核 512G</t>
  </si>
  <si>
    <t>首尔 - 内存型 M3 - 80核 700G</t>
  </si>
  <si>
    <t>首尔 - 内存型 M2 - 1核 8G</t>
  </si>
  <si>
    <t>首尔 - 内存型 M2 - 2核 16G</t>
  </si>
  <si>
    <t>首尔 - 内存型 M2 - 4核 32G</t>
  </si>
  <si>
    <t>首尔 - 内存型 M2 - 8核 64G</t>
  </si>
  <si>
    <t>首尔 - 内存型 M2 - 12核 96G</t>
  </si>
  <si>
    <t>首尔 - 内存型 M2 - 16核 128G</t>
  </si>
  <si>
    <t>首尔 - 内存型 M2 - 24核 192G</t>
  </si>
  <si>
    <t>首尔 - 内存型 M2 - 32核 256G</t>
  </si>
  <si>
    <t>首尔 - 内存型 M2 - 48核 384G</t>
  </si>
  <si>
    <t>首尔 - 内存型 M2 - 56核 448G</t>
  </si>
  <si>
    <t>首尔 - 计算网络增强型 CN3 - 4核 8G</t>
  </si>
  <si>
    <t>首尔 - 计算网络增强型 CN3 - 4核 16G</t>
  </si>
  <si>
    <t>首尔 - 计算网络增强型 CN3 - 8核 16G</t>
  </si>
  <si>
    <t>首尔 - 计算网络增强型 CN3 - 8核 32G</t>
  </si>
  <si>
    <t>首尔 - 计算网络增强型 CN3 - 16核 32G</t>
  </si>
  <si>
    <t>首尔 - 计算网络增强型 CN3 - 16核 64G</t>
  </si>
  <si>
    <t>首尔 - 计算网络增强型 CN3 - 32核 64G</t>
  </si>
  <si>
    <t>首尔 - 计算网络增强型 CN3 - 32核 128G</t>
  </si>
  <si>
    <t>首尔 - 计算网络增强型 CN3 - 48核 160G</t>
  </si>
  <si>
    <t>首尔 - 计算型 C3 - 4核 8G</t>
  </si>
  <si>
    <t>首尔 - 计算型 C3 - 4核 16G</t>
  </si>
  <si>
    <t>首尔 - 计算型 C3 - 8核 16G</t>
  </si>
  <si>
    <t>首尔 - 计算型 C3 - 8核 32G</t>
  </si>
  <si>
    <t>首尔 - 计算型 C3 - 16核 32G</t>
  </si>
  <si>
    <t>首尔 - 计算型 C3 - 16核 64G</t>
  </si>
  <si>
    <t>首尔 - 计算型 C3 - 32核 64G</t>
  </si>
  <si>
    <t>首尔 - 计算型 C3 - 32核 128G</t>
  </si>
  <si>
    <t>首尔 - 计算型 C2 - 4核 8G</t>
  </si>
  <si>
    <t>首尔 - 计算型 C2 - 4核 16G</t>
  </si>
  <si>
    <t>首尔 - 计算型 C2 - 8核 16G</t>
  </si>
  <si>
    <t>首尔 - 计算型 C2 - 8核 32G</t>
  </si>
  <si>
    <t>首尔 - 计算型 C2 - 16核 32G</t>
  </si>
  <si>
    <t>首尔 - 计算型 C2 - 16核 64G</t>
  </si>
  <si>
    <t>首尔 - 计算型 C2 - 32核 96G</t>
  </si>
  <si>
    <t>首尔 - GPU计算型 GN7 - 8核 32G</t>
  </si>
  <si>
    <t>首尔 - GPU计算型 GN7 - 20核 80G</t>
  </si>
  <si>
    <t>首尔 - GPU计算型 GN7 - 32核 128G</t>
  </si>
  <si>
    <t>首尔 - GPU计算型 GN7 - 40核 160G</t>
  </si>
  <si>
    <t>首尔 - GPU计算型 GN7 - 80核 320G</t>
  </si>
  <si>
    <t>首尔 - GPU计算型 GN10Xp - 10核 40G</t>
  </si>
  <si>
    <t>首尔 - GPU计算型 GN10Xp - 20核 80G</t>
  </si>
  <si>
    <t>首尔 - GPU计算型 GN10Xp - 40核 160G</t>
  </si>
  <si>
    <t>首尔 - GPU计算型 GN10Xp - 80核 320G</t>
  </si>
  <si>
    <t>首尔 - 高IO型 黑石物理服务器BMI5 - 96核 384G</t>
  </si>
  <si>
    <t>首尔 - GPU型 黑石物理服务器BMG5t - 96核 384G</t>
  </si>
  <si>
    <t>东京 - 标准型 S5 - 1核 1G</t>
  </si>
  <si>
    <t>东京 - 标准型 S5 - 1核 2G</t>
  </si>
  <si>
    <t>东京 - 标准型 S5 - 1核 4G</t>
  </si>
  <si>
    <t>东京 - 标准型 S5 - 2核 4G</t>
  </si>
  <si>
    <t>东京 - 标准型 S5 - 2核 8G</t>
  </si>
  <si>
    <t>东京 - 标准型 S5 - 4核 8G</t>
  </si>
  <si>
    <t>东京 - 标准型 S5 - 4核 16G</t>
  </si>
  <si>
    <t>东京 - 标准型 S5 - 8核 16G</t>
  </si>
  <si>
    <t>东京 - 标准型 S5 - 8核 32G</t>
  </si>
  <si>
    <t>东京 - 标准型 S5 - 16核 32G</t>
  </si>
  <si>
    <t>东京 - 标准型 S5 - 16核 64G</t>
  </si>
  <si>
    <t>东京 - 标准型 S5 - 24核 48G</t>
  </si>
  <si>
    <t>东京 - 标准型 S5 - 24核 96G</t>
  </si>
  <si>
    <t>东京 - 标准型 S5 - 32核 64G</t>
  </si>
  <si>
    <t>东京 - 标准型 S5 - 32核 128G</t>
  </si>
  <si>
    <t>东京 - 标准型 S5 - 48核 96G</t>
  </si>
  <si>
    <t>东京 - 标准型 S5 - 48核 192G</t>
  </si>
  <si>
    <t>东京 - 标准型 S5 - 64核 256G</t>
  </si>
  <si>
    <t>东京 - 标准型 S3 - 1核 1G</t>
  </si>
  <si>
    <t>东京 - 标准型 S3 - 1核 2G</t>
  </si>
  <si>
    <t>东京 - 标准型 S3 - 1核 4G</t>
  </si>
  <si>
    <t>东京 - 标准型 S3 - 2核 4G</t>
  </si>
  <si>
    <t>东京 - 标准型 S3 - 2核 8G</t>
  </si>
  <si>
    <t>东京 - 标准型 S3 - 4核 8G</t>
  </si>
  <si>
    <t>东京 - 标准型 S3 - 4核 16G</t>
  </si>
  <si>
    <t>东京 - 标准型 S3 - 8核 16G</t>
  </si>
  <si>
    <t>东京 - 标准型 S3 - 8核 32G</t>
  </si>
  <si>
    <t>东京 - 标准型 S3 - 12核 24G</t>
  </si>
  <si>
    <t>东京 - 标准型 S3 - 12核 48G</t>
  </si>
  <si>
    <t>东京 - 标准型 S3 - 16核 32G</t>
  </si>
  <si>
    <t>东京 - 标准型 S3 - 16核 64G</t>
  </si>
  <si>
    <t>东京 - 标准型 S3 - 24核 48G</t>
  </si>
  <si>
    <t>东京 - 标准型 S3 - 24核 96G</t>
  </si>
  <si>
    <t>东京 - 标准型 S3 - 32核 64G</t>
  </si>
  <si>
    <t>东京 - 标准型 S3 - 32核 128G</t>
  </si>
  <si>
    <t>东京 - 标准型 S3 - 48核 96G</t>
  </si>
  <si>
    <t>东京 - 标准型 S3 - 48核 192G</t>
  </si>
  <si>
    <t>东京 - 标准型 S3 - 64核 256G</t>
  </si>
  <si>
    <t>东京 - 标准型 S3 - 80核 320G</t>
  </si>
  <si>
    <t>东京 - 标准型 S2 - 1核 1G</t>
  </si>
  <si>
    <t>东京 - 标准型 S2 - 1核 2G</t>
  </si>
  <si>
    <t>东京 - 标准型 S2 - 2核 4G</t>
  </si>
  <si>
    <t>东京 - 标准型 S2 - 2核 8G</t>
  </si>
  <si>
    <t>东京 - 标准型 S2 - 4核 8G</t>
  </si>
  <si>
    <t>东京 - 标准型 S2 - 4核 16G</t>
  </si>
  <si>
    <t>东京 - 标准型 S2 - 8核 16G</t>
  </si>
  <si>
    <t>东京 - 标准型 S2 - 8核 32G</t>
  </si>
  <si>
    <t>东京 - 标准型 S2 - 12核 24G</t>
  </si>
  <si>
    <t>东京 - 标准型 S2 - 12核 48G</t>
  </si>
  <si>
    <t>东京 - 标准型 S2 - 16核 32G</t>
  </si>
  <si>
    <t>东京 - 标准型 S2 - 16核 64G</t>
  </si>
  <si>
    <t>东京 - 标准型 S2 - 24核 48G</t>
  </si>
  <si>
    <t>东京 - 标准型 S2 - 24核 96G</t>
  </si>
  <si>
    <t>东京 - 标准型 S2 - 32核 64G</t>
  </si>
  <si>
    <t>东京 - 标准型 S2 - 32核 128G</t>
  </si>
  <si>
    <t>东京 - 标准型 S2 - 56核 224G</t>
  </si>
  <si>
    <t>东京 - 内存型 M5 - 1核 8G</t>
  </si>
  <si>
    <t>东京 - 内存型 M5 - 2核 16G</t>
  </si>
  <si>
    <t>东京 - 内存型 M5 - 4核 32G</t>
  </si>
  <si>
    <t>东京 - 内存型 M5 - 8核 64G</t>
  </si>
  <si>
    <t>东京 - 内存型 M5 - 12核 96G</t>
  </si>
  <si>
    <t>东京 - 内存型 M5 - 16核 128G</t>
  </si>
  <si>
    <t>东京 - 内存型 M5 - 24核 192G</t>
  </si>
  <si>
    <t>东京 - 内存型 M5 - 32核 256G</t>
  </si>
  <si>
    <t>东京 - 内存型 M5 - 64核 512G</t>
  </si>
  <si>
    <t>东京 - 内存型 M5 - 84核 700G</t>
  </si>
  <si>
    <t>东京 - 内存型 M2 - 1核 8G</t>
  </si>
  <si>
    <t>东京 - 内存型 M2 - 2核 16G</t>
  </si>
  <si>
    <t>东京 - 内存型 M2 - 4核 32G</t>
  </si>
  <si>
    <t>东京 - 内存型 M2 - 8核 64G</t>
  </si>
  <si>
    <t>东京 - 内存型 M2 - 12核 96G</t>
  </si>
  <si>
    <t>东京 - 内存型 M2 - 16核 128G</t>
  </si>
  <si>
    <t>东京 - 内存型 M2 - 24核 192G</t>
  </si>
  <si>
    <t>东京 - 内存型 M2 - 32核 256G</t>
  </si>
  <si>
    <t>东京 - 内存型 M2 - 48核 384G</t>
  </si>
  <si>
    <t>东京 - 内存型 M2 - 56核 448G</t>
  </si>
  <si>
    <t>东京 - 计算型 C4 - 4核 8G</t>
  </si>
  <si>
    <t>东京 - 计算型 C4 - 4核 16G</t>
  </si>
  <si>
    <t>东京 - 计算型 C4 - 8核 16G</t>
  </si>
  <si>
    <t>东京 - 计算型 C4 - 8核 32G</t>
  </si>
  <si>
    <t>东京 - 计算型 C4 - 16核 32G</t>
  </si>
  <si>
    <t>东京 - 计算型 C4 - 16核 64G</t>
  </si>
  <si>
    <t>东京 - 计算型 C4 - 32核 64G</t>
  </si>
  <si>
    <t>东京 - 计算型 C4 - 32核 128G</t>
  </si>
  <si>
    <t>东京 - 计算型 C4 - 32核 174G</t>
  </si>
  <si>
    <t>东京 - 计算型 C4 - 64核 256G</t>
  </si>
  <si>
    <t>东京 - 计算型 C4 - 64核 348G</t>
  </si>
  <si>
    <t>东京 - 计算型 C2 - 4核 8G</t>
  </si>
  <si>
    <t>东京 - 计算型 C2 - 4核 16G</t>
  </si>
  <si>
    <t>东京 - 计算型 C2 - 8核 16G</t>
  </si>
  <si>
    <t>东京 - 计算型 C2 - 8核 32G</t>
  </si>
  <si>
    <t>东京 - 计算型 C2 - 16核 32G</t>
  </si>
  <si>
    <t>东京 - 计算型 C2 - 16核 64G</t>
  </si>
  <si>
    <t>东京 - 计算型 C2 - 32核 96G</t>
  </si>
  <si>
    <t>东京 - GPU计算型 GN7 - 8核 32G</t>
  </si>
  <si>
    <t>东京 - GPU计算型 GN7 - 20核 80G</t>
  </si>
  <si>
    <t>东京 - GPU计算型 GN7 - 32核 128G</t>
  </si>
  <si>
    <t>东京 - GPU计算型 GN7 - 40核 160G</t>
  </si>
  <si>
    <t>东京 - GPU计算型 GN7 - 80核 320G</t>
  </si>
  <si>
    <t>东京 - GPU计算型 GN10Xp - 10核 40G</t>
  </si>
  <si>
    <t>东京 - GPU计算型 GN10Xp - 20核 80G</t>
  </si>
  <si>
    <t>东京 - GPU计算型 GN10Xp - 40核 160G</t>
  </si>
  <si>
    <t>东京 - GPU计算型 GN10Xp - 80核 320G</t>
  </si>
  <si>
    <t>硅谷 - 标准型 SA2 - 1核 1G</t>
  </si>
  <si>
    <t>硅谷 - 标准型 SA2 - 1核 2G</t>
  </si>
  <si>
    <t>硅谷 - 标准型 SA2 - 1核 4G</t>
  </si>
  <si>
    <t>硅谷 - 标准型 SA2 - 2核 4G</t>
  </si>
  <si>
    <t>硅谷 - 标准型 SA2 - 2核 8G</t>
  </si>
  <si>
    <t>硅谷 - 标准型 SA2 - 4核 8G</t>
  </si>
  <si>
    <t>硅谷 - 标准型 SA2 - 4核 16G</t>
  </si>
  <si>
    <t>硅谷 - 标准型 SA2 - 8核 16G</t>
  </si>
  <si>
    <t>硅谷 - 标准型 SA2 - 8核 32G</t>
  </si>
  <si>
    <t>硅谷 - 标准型 SA2 - 16核 32G</t>
  </si>
  <si>
    <t>硅谷 - 标准型 SA2 - 16核 64G</t>
  </si>
  <si>
    <t>硅谷 - 标准型 SA2 - 32核 64G</t>
  </si>
  <si>
    <t>硅谷 - 标准型 SA2 - 32核 128G</t>
  </si>
  <si>
    <t>硅谷 - 标准型 SA2 - 48核 96G</t>
  </si>
  <si>
    <t>硅谷 - 标准型 SA2 - 64核 128G</t>
  </si>
  <si>
    <t>硅谷 - 标准型 SA2 - 80核 160G</t>
  </si>
  <si>
    <t>硅谷 - 标准型 SA2 - 90核 480G</t>
  </si>
  <si>
    <t>硅谷 - 标准型 SA2 - 96核 192G</t>
  </si>
  <si>
    <t>硅谷 - 标准型 SA2 - 128核 256G</t>
  </si>
  <si>
    <t>硅谷 - 标准型 SA2 - 160核 320G</t>
  </si>
  <si>
    <t>硅谷 - 标准型 SA2 - 180核 464G</t>
  </si>
  <si>
    <t>硅谷 - 标准型 S5 - 1核 2G</t>
  </si>
  <si>
    <t>硅谷 - 标准型 S5 - 1核 4G</t>
  </si>
  <si>
    <t>硅谷 - 标准型 S5 - 2核 4G</t>
  </si>
  <si>
    <t>硅谷 - 标准型 S5 - 2核 8G</t>
  </si>
  <si>
    <t>硅谷 - 标准型 S5 - 4核 8G</t>
  </si>
  <si>
    <t>硅谷 - 标准型 S5 - 4核 16G</t>
  </si>
  <si>
    <t>硅谷 - 标准型 S5 - 8核 16G</t>
  </si>
  <si>
    <t>硅谷 - 标准型 S5 - 8核 32G</t>
  </si>
  <si>
    <t>硅谷 - 标准型 S5 - 12核 24G</t>
  </si>
  <si>
    <t>硅谷 - 标准型 S5 - 16核 32G</t>
  </si>
  <si>
    <t>硅谷 - 标准型 S5 - 16核 64G</t>
  </si>
  <si>
    <t>硅谷 - 标准型 S5 - 24核 48G</t>
  </si>
  <si>
    <t>硅谷 - 标准型 S5 - 24核 96G</t>
  </si>
  <si>
    <t>硅谷 - 标准型 S5 - 32核 64G</t>
  </si>
  <si>
    <t>硅谷 - 标准型 S5 - 32核 128G</t>
  </si>
  <si>
    <t>硅谷 - 标准型 S5 - 48核 96G</t>
  </si>
  <si>
    <t>硅谷 - 标准型 S5 - 48核 192G</t>
  </si>
  <si>
    <t>硅谷 - 标准型 S5 - 64核 256G</t>
  </si>
  <si>
    <t>硅谷 - 标准型 S3 - 1核 1G</t>
  </si>
  <si>
    <t>硅谷 - 标准型 S3 - 1核 2G</t>
  </si>
  <si>
    <t>硅谷 - 标准型 S3 - 1核 4G</t>
  </si>
  <si>
    <t>硅谷 - 标准型 S3 - 2核 4G</t>
  </si>
  <si>
    <t>硅谷 - 标准型 S3 - 2核 8G</t>
  </si>
  <si>
    <t>硅谷 - 标准型 S3 - 4核 8G</t>
  </si>
  <si>
    <t>硅谷 - 标准型 S3 - 4核 16G</t>
  </si>
  <si>
    <t>硅谷 - 标准型 S3 - 8核 16G</t>
  </si>
  <si>
    <t>硅谷 - 标准型 S3 - 8核 32G</t>
  </si>
  <si>
    <t>硅谷 - 标准型 S3 - 12核 24G</t>
  </si>
  <si>
    <t>硅谷 - 标准型 S3 - 12核 48G</t>
  </si>
  <si>
    <t>硅谷 - 标准型 S3 - 16核 32G</t>
  </si>
  <si>
    <t>硅谷 - 标准型 S3 - 16核 64G</t>
  </si>
  <si>
    <t>硅谷 - 标准型 S3 - 24核 48G</t>
  </si>
  <si>
    <t>硅谷 - 标准型 S3 - 24核 96G</t>
  </si>
  <si>
    <t>硅谷 - 标准型 S3 - 32核 64G</t>
  </si>
  <si>
    <t>硅谷 - 标准型 S3 - 32核 128G</t>
  </si>
  <si>
    <t>硅谷 - 标准型 S3 - 48核 96G</t>
  </si>
  <si>
    <t>硅谷 - 标准型 S3 - 48核 192G</t>
  </si>
  <si>
    <t>硅谷 - 标准型 S3 - 64核 256G</t>
  </si>
  <si>
    <t>硅谷 - 标准型 S3 - 80核 320G</t>
  </si>
  <si>
    <t>硅谷 - 标准型 S2 - 1核 1G</t>
  </si>
  <si>
    <t>硅谷 - 标准型 S2 - 1核 2G</t>
  </si>
  <si>
    <t>硅谷 - 标准型 S2 - 2核 4G</t>
  </si>
  <si>
    <t>硅谷 - 标准型 S2 - 2核 8G</t>
  </si>
  <si>
    <t>硅谷 - 标准型 S2 - 4核 8G</t>
  </si>
  <si>
    <t>硅谷 - 标准型 S2 - 4核 16G</t>
  </si>
  <si>
    <t>硅谷 - 标准型 S2 - 8核 16G</t>
  </si>
  <si>
    <t>硅谷 - 标准型 S2 - 8核 32G</t>
  </si>
  <si>
    <t>硅谷 - 标准型 S2 - 12核 24G</t>
  </si>
  <si>
    <t>硅谷 - 标准型 S2 - 12核 48G</t>
  </si>
  <si>
    <t>硅谷 - 标准型 S2 - 16核 32G</t>
  </si>
  <si>
    <t>硅谷 - 标准型 S2 - 16核 64G</t>
  </si>
  <si>
    <t>硅谷 - 标准型 S2 - 24核 48G</t>
  </si>
  <si>
    <t>硅谷 - 标准型 S2 - 24核 96G</t>
  </si>
  <si>
    <t>硅谷 - 标准型 S2 - 32核 64G</t>
  </si>
  <si>
    <t>硅谷 - 标准型 S2 - 32核 128G</t>
  </si>
  <si>
    <t>硅谷 - 标准型 S2 - 56核 224G</t>
  </si>
  <si>
    <t>硅谷 - 标准型 S1 - 1核 1G</t>
  </si>
  <si>
    <t>硅谷 - 标准型 S1 - 1核 2G</t>
  </si>
  <si>
    <t>硅谷 - 标准型 S1 - 1核 4G</t>
  </si>
  <si>
    <t>硅谷 - 标准型 S1 - 2核 2G</t>
  </si>
  <si>
    <t>硅谷 - 标准型 S1 - 2核 4G</t>
  </si>
  <si>
    <t>硅谷 - 标准型 S1 - 2核 8G</t>
  </si>
  <si>
    <t>硅谷 - 标准型 S1 - 2核 12G</t>
  </si>
  <si>
    <t>硅谷 - 标准型 S1 - 4核 4G</t>
  </si>
  <si>
    <t>硅谷 - 标准型 S1 - 4核 8G</t>
  </si>
  <si>
    <t>硅谷 - 标准型 S1 - 4核 16G</t>
  </si>
  <si>
    <t>硅谷 - 标准型 S1 - 8核 16G</t>
  </si>
  <si>
    <t>硅谷 - 标准型 S1 - 8核 32G</t>
  </si>
  <si>
    <t>硅谷 - 标准型 S1 - 12核 24G</t>
  </si>
  <si>
    <t>硅谷 - 标准型 S1 - 12核 48G</t>
  </si>
  <si>
    <t>硅谷 - 标准型 S1 - 16核 32G</t>
  </si>
  <si>
    <t>硅谷 - 标准型 S1 - 16核 64G</t>
  </si>
  <si>
    <t>硅谷 - 标准型 S1 - 24核 48G</t>
  </si>
  <si>
    <t>硅谷 - 标准型 S1 - 32核 64G</t>
  </si>
  <si>
    <t>硅谷 - 标准型 S1 - 48核 96G</t>
  </si>
  <si>
    <t>硅谷 - 高IO型 IT5 - 16核 64G</t>
  </si>
  <si>
    <t>硅谷 - 高IO型 IT5 - 32核 128G</t>
  </si>
  <si>
    <t>硅谷 - 高IO型 IT5 - 64核 256G</t>
  </si>
  <si>
    <t>硅谷 - 内存型 M5 - 1核 8G</t>
  </si>
  <si>
    <t>硅谷 - 内存型 M5 - 2核 16G</t>
  </si>
  <si>
    <t>硅谷 - 内存型 M5 - 4核 32G</t>
  </si>
  <si>
    <t>硅谷 - 内存型 M5 - 8核 64G</t>
  </si>
  <si>
    <t>硅谷 - 内存型 M5 - 12核 96G</t>
  </si>
  <si>
    <t>硅谷 - 内存型 M5 - 16核 128G</t>
  </si>
  <si>
    <t>硅谷 - 内存型 M5 - 24核 192G</t>
  </si>
  <si>
    <t>硅谷 - 内存型 M5 - 32核 256G</t>
  </si>
  <si>
    <t>硅谷 - 内存型 M5 - 64核 512G</t>
  </si>
  <si>
    <t>硅谷 - 内存型 M5 - 84核 700G</t>
  </si>
  <si>
    <t>硅谷 - 内存型 M3 - 1核 8G</t>
  </si>
  <si>
    <t>硅谷 - 内存型 M3 - 2核 16G</t>
  </si>
  <si>
    <t>硅谷 - 内存型 M3 - 4核 32G</t>
  </si>
  <si>
    <t>硅谷 - 内存型 M3 - 8核 64G</t>
  </si>
  <si>
    <t>硅谷 - 内存型 M3 - 12核 96G</t>
  </si>
  <si>
    <t>硅谷 - 内存型 M3 - 12核 144G</t>
  </si>
  <si>
    <t>硅谷 - 内存型 M3 - 16核 128G</t>
  </si>
  <si>
    <t>硅谷 - 内存型 M3 - 16核 192G</t>
  </si>
  <si>
    <t>硅谷 - 内存型 M3 - 24核 192G</t>
  </si>
  <si>
    <t>硅谷 - 内存型 M3 - 32核 256G</t>
  </si>
  <si>
    <t>硅谷 - 内存型 M2 - 1核 8G</t>
  </si>
  <si>
    <t>硅谷 - 内存型 M2 - 2核 16G</t>
  </si>
  <si>
    <t>硅谷 - 内存型 M2 - 4核 32G</t>
  </si>
  <si>
    <t>硅谷 - 内存型 M2 - 8核 64G</t>
  </si>
  <si>
    <t>硅谷 - 内存型 M2 - 12核 96G</t>
  </si>
  <si>
    <t>硅谷 - 内存型 M2 - 16核 128G</t>
  </si>
  <si>
    <t>硅谷 - 内存型 M2 - 24核 192G</t>
  </si>
  <si>
    <t>硅谷 - 内存型 M2 - 32核 256G</t>
  </si>
  <si>
    <t>硅谷 - 内存型 M2 - 48核 384G</t>
  </si>
  <si>
    <t>硅谷 - 内存型 M2 - 56核 448G</t>
  </si>
  <si>
    <t>硅谷 - 计算型 C4 - 2核 4G</t>
  </si>
  <si>
    <t>硅谷 - 计算型 C4 - 4核 8G</t>
  </si>
  <si>
    <t>硅谷 - 计算型 C4 - 4核 16G</t>
  </si>
  <si>
    <t>硅谷 - 计算型 C4 - 8核 16G</t>
  </si>
  <si>
    <t>硅谷 - 计算型 C4 - 8核 32G</t>
  </si>
  <si>
    <t>硅谷 - 计算型 C4 - 16核 32G</t>
  </si>
  <si>
    <t>硅谷 - 计算型 C4 - 16核 64G</t>
  </si>
  <si>
    <t>硅谷 - 计算型 C4 - 32核 64G</t>
  </si>
  <si>
    <t>硅谷 - 计算型 C4 - 32核 128G</t>
  </si>
  <si>
    <t>硅谷 - 计算型 C4 - 32核 174G</t>
  </si>
  <si>
    <t>硅谷 - 计算型 C4 - 32核 256G</t>
  </si>
  <si>
    <t>硅谷 - 计算型 C4 - 64核 256G</t>
  </si>
  <si>
    <t>硅谷 - 计算型 C4 - 64核 348G</t>
  </si>
  <si>
    <t>硅谷 - 计算型 C3 - 4核 8G</t>
  </si>
  <si>
    <t>硅谷 - 计算型 C3 - 4核 16G</t>
  </si>
  <si>
    <t>硅谷 - 计算型 C3 - 8核 16G</t>
  </si>
  <si>
    <t>硅谷 - 计算型 C3 - 8核 32G</t>
  </si>
  <si>
    <t>硅谷 - 计算型 C3 - 16核 32G</t>
  </si>
  <si>
    <t>硅谷 - 计算型 C3 - 16核 64G</t>
  </si>
  <si>
    <t>硅谷 - 计算型 C3 - 32核 64G</t>
  </si>
  <si>
    <t>硅谷 - 计算型 C3 - 32核 128G</t>
  </si>
  <si>
    <t>硅谷 - 计算型 C2 - 4核 8G</t>
  </si>
  <si>
    <t>硅谷 - 计算型 C2 - 4核 16G</t>
  </si>
  <si>
    <t>硅谷 - 计算型 C2 - 8核 16G</t>
  </si>
  <si>
    <t>硅谷 - 计算型 C2 - 8核 32G</t>
  </si>
  <si>
    <t>硅谷 - 计算型 C2 - 16核 32G</t>
  </si>
  <si>
    <t>硅谷 - 计算型 C2 - 16核 64G</t>
  </si>
  <si>
    <t>硅谷 - 计算型 C2 - 32核 96G</t>
  </si>
  <si>
    <t>硅谷 - GPU计算型 GN7 - 4核 20G</t>
  </si>
  <si>
    <t>硅谷 - GPU计算型 GN7 - 8核 32G</t>
  </si>
  <si>
    <t>硅谷 - GPU计算型 GN7 - 10核 40G</t>
  </si>
  <si>
    <t>硅谷 - GPU计算型 GN7 - 20核 80G</t>
  </si>
  <si>
    <t>硅谷 - GPU计算型 GN7 - 32核 128G</t>
  </si>
  <si>
    <t>硅谷 - GPU计算型 GN7 - 40核 160G</t>
  </si>
  <si>
    <t>硅谷 - GPU计算型 GN7 - 80核 320G</t>
  </si>
  <si>
    <t>硅谷 - GPU计算型 GN8 - 6核 56G</t>
  </si>
  <si>
    <t>硅谷 - GPU计算型 GN8 - 14核 112G</t>
  </si>
  <si>
    <t>硅谷 - GPU计算型 GN8 - 28核 224G</t>
  </si>
  <si>
    <t>硅谷 - GPU计算型 GN8 - 56核 448G</t>
  </si>
  <si>
    <t>硅谷 - GPU计算型 GN10X - 8核 40G</t>
  </si>
  <si>
    <t>硅谷 - GPU计算型 GN10X - 36核 160G</t>
  </si>
  <si>
    <t>硅谷 - GPU计算型 GN10X - 72核 320G</t>
  </si>
  <si>
    <t>硅谷 - 大数据型 D1 - 56核 224G</t>
  </si>
  <si>
    <t>硅谷 - 高IO型 黑石物理服务器BMI5 - 96核 384G</t>
  </si>
  <si>
    <t>硅谷 - GPU型 黑石物理服务器BMG5t - 96核 384G</t>
  </si>
  <si>
    <t>弗吉尼亚 - 标准型 S5 - 1核 1G</t>
  </si>
  <si>
    <t>弗吉尼亚 - 标准型 S5 - 1核 2G</t>
  </si>
  <si>
    <t>弗吉尼亚 - 标准型 S5 - 1核 4G</t>
  </si>
  <si>
    <t>弗吉尼亚 - 标准型 S5 - 2核 4G</t>
  </si>
  <si>
    <t>弗吉尼亚 - 标准型 S5 - 2核 8G</t>
  </si>
  <si>
    <t>弗吉尼亚 - 标准型 S5 - 4核 8G</t>
  </si>
  <si>
    <t>弗吉尼亚 - 标准型 S5 - 4核 16G</t>
  </si>
  <si>
    <t>弗吉尼亚 - 标准型 S5 - 8核 16G</t>
  </si>
  <si>
    <t>弗吉尼亚 - 标准型 S5 - 8核 32G</t>
  </si>
  <si>
    <t>弗吉尼亚 - 标准型 S5 - 12核 24G</t>
  </si>
  <si>
    <t>弗吉尼亚 - 标准型 S5 - 16核 32G</t>
  </si>
  <si>
    <t>弗吉尼亚 - 标准型 S5 - 16核 64G</t>
  </si>
  <si>
    <t>弗吉尼亚 - 标准型 S5 - 24核 48G</t>
  </si>
  <si>
    <t>弗吉尼亚 - 标准型 S5 - 24核 96G</t>
  </si>
  <si>
    <t>弗吉尼亚 - 标准型 S5 - 32核 64G</t>
  </si>
  <si>
    <t>弗吉尼亚 - 标准型 S5 - 32核 128G</t>
  </si>
  <si>
    <t>弗吉尼亚 - 标准型 S5 - 48核 96G</t>
  </si>
  <si>
    <t>弗吉尼亚 - 标准型 S5 - 48核 192G</t>
  </si>
  <si>
    <t>弗吉尼亚 - 标准型 S5 - 64核 256G</t>
  </si>
  <si>
    <t>弗吉尼亚 - 标准型 S3 - 1核 1G</t>
  </si>
  <si>
    <t>弗吉尼亚 - 标准型 S3 - 1核 2G</t>
  </si>
  <si>
    <t>弗吉尼亚 - 标准型 S3 - 1核 4G</t>
  </si>
  <si>
    <t>弗吉尼亚 - 标准型 S3 - 2核 4G</t>
  </si>
  <si>
    <t>弗吉尼亚 - 标准型 S3 - 2核 8G</t>
  </si>
  <si>
    <t>弗吉尼亚 - 标准型 S3 - 4核 8G</t>
  </si>
  <si>
    <t>弗吉尼亚 - 标准型 S3 - 4核 16G</t>
  </si>
  <si>
    <t>弗吉尼亚 - 标准型 S3 - 8核 16G</t>
  </si>
  <si>
    <t>弗吉尼亚 - 标准型 S3 - 8核 32G</t>
  </si>
  <si>
    <t>弗吉尼亚 - 标准型 S3 - 12核 24G</t>
  </si>
  <si>
    <t>弗吉尼亚 - 标准型 S3 - 12核 48G</t>
  </si>
  <si>
    <t>弗吉尼亚 - 标准型 S3 - 16核 32G</t>
  </si>
  <si>
    <t>弗吉尼亚 - 标准型 S3 - 16核 64G</t>
  </si>
  <si>
    <t>弗吉尼亚 - 标准型 S3 - 24核 48G</t>
  </si>
  <si>
    <t>弗吉尼亚 - 标准型 S3 - 24核 96G</t>
  </si>
  <si>
    <t>弗吉尼亚 - 标准型 S3 - 32核 64G</t>
  </si>
  <si>
    <t>弗吉尼亚 - 标准型 S3 - 32核 128G</t>
  </si>
  <si>
    <t>弗吉尼亚 - 标准型 S3 - 48核 96G</t>
  </si>
  <si>
    <t>弗吉尼亚 - 标准型 S3 - 48核 192G</t>
  </si>
  <si>
    <t>弗吉尼亚 - 标准型 S3 - 64核 256G</t>
  </si>
  <si>
    <t>弗吉尼亚 - 标准型 S3 - 80核 320G</t>
  </si>
  <si>
    <t>弗吉尼亚 - 标准型 S2 - 1核 1G</t>
  </si>
  <si>
    <t>弗吉尼亚 - 标准型 S2 - 1核 2G</t>
  </si>
  <si>
    <t>弗吉尼亚 - 标准型 S2 - 2核 4G</t>
  </si>
  <si>
    <t>弗吉尼亚 - 标准型 S2 - 2核 8G</t>
  </si>
  <si>
    <t>弗吉尼亚 - 标准型 S2 - 4核 8G</t>
  </si>
  <si>
    <t>弗吉尼亚 - 标准型 S2 - 4核 16G</t>
  </si>
  <si>
    <t>弗吉尼亚 - 标准型 S2 - 8核 16G</t>
  </si>
  <si>
    <t>弗吉尼亚 - 标准型 S2 - 8核 32G</t>
  </si>
  <si>
    <t>弗吉尼亚 - 标准型 S2 - 12核 24G</t>
  </si>
  <si>
    <t>弗吉尼亚 - 标准型 S2 - 12核 48G</t>
  </si>
  <si>
    <t>弗吉尼亚 - 标准型 S2 - 16核 32G</t>
  </si>
  <si>
    <t>弗吉尼亚 - 标准型 S2 - 16核 64G</t>
  </si>
  <si>
    <t>弗吉尼亚 - 标准型 S2 - 24核 48G</t>
  </si>
  <si>
    <t>弗吉尼亚 - 标准型 S2 - 24核 96G</t>
  </si>
  <si>
    <t>弗吉尼亚 - 标准型 S2 - 32核 64G</t>
  </si>
  <si>
    <t>弗吉尼亚 - 标准型 S2 - 32核 128G</t>
  </si>
  <si>
    <t>弗吉尼亚 - 标准型 S2 - 56核 224G</t>
  </si>
  <si>
    <t>弗吉尼亚 - 内存型 M5 - 1核 8G</t>
  </si>
  <si>
    <t>弗吉尼亚 - 内存型 M5 - 2核 16G</t>
  </si>
  <si>
    <t>弗吉尼亚 - 内存型 M5 - 4核 32G</t>
  </si>
  <si>
    <t>弗吉尼亚 - 内存型 M5 - 8核 64G</t>
  </si>
  <si>
    <t>弗吉尼亚 - 内存型 M5 - 12核 96G</t>
  </si>
  <si>
    <t>弗吉尼亚 - 内存型 M5 - 16核 128G</t>
  </si>
  <si>
    <t>弗吉尼亚 - 内存型 M5 - 24核 192G</t>
  </si>
  <si>
    <t>弗吉尼亚 - 内存型 M5 - 32核 256G</t>
  </si>
  <si>
    <t>弗吉尼亚 - 内存型 M3 - 1核 8G</t>
  </si>
  <si>
    <t>弗吉尼亚 - 内存型 M3 - 2核 16G</t>
  </si>
  <si>
    <t>弗吉尼亚 - 内存型 M3 - 4核 32G</t>
  </si>
  <si>
    <t>弗吉尼亚 - 内存型 M3 - 8核 64G</t>
  </si>
  <si>
    <t>弗吉尼亚 - 内存型 M3 - 12核 96G</t>
  </si>
  <si>
    <t>弗吉尼亚 - 内存型 M3 - 12核 144G</t>
  </si>
  <si>
    <t>弗吉尼亚 - 内存型 M3 - 16核 128G</t>
  </si>
  <si>
    <t>弗吉尼亚 - 内存型 M3 - 16核 192G</t>
  </si>
  <si>
    <t>弗吉尼亚 - 内存型 M3 - 32核 256G</t>
  </si>
  <si>
    <t>弗吉尼亚 - 内存型 M3 - 32核 384G</t>
  </si>
  <si>
    <t>弗吉尼亚 - 内存型 M3 - 64核 512G</t>
  </si>
  <si>
    <t>弗吉尼亚 - 内存型 M2 - 1核 8G</t>
  </si>
  <si>
    <t>弗吉尼亚 - 内存型 M2 - 2核 16G</t>
  </si>
  <si>
    <t>弗吉尼亚 - 内存型 M2 - 4核 32G</t>
  </si>
  <si>
    <t>弗吉尼亚 - 内存型 M2 - 8核 64G</t>
  </si>
  <si>
    <t>弗吉尼亚 - 内存型 M2 - 12核 96G</t>
  </si>
  <si>
    <t>弗吉尼亚 - 内存型 M2 - 16核 128G</t>
  </si>
  <si>
    <t>弗吉尼亚 - 内存型 M2 - 24核 192G</t>
  </si>
  <si>
    <t>弗吉尼亚 - 内存型 M2 - 32核 256G</t>
  </si>
  <si>
    <t>弗吉尼亚 - 内存型 M2 - 48核 384G</t>
  </si>
  <si>
    <t>弗吉尼亚 - 内存型 M2 - 56核 448G</t>
  </si>
  <si>
    <t>弗吉尼亚 - 计算网络增强型 CN3 - 4核 8G</t>
  </si>
  <si>
    <t>弗吉尼亚 - 计算网络增强型 CN3 - 4核 16G</t>
  </si>
  <si>
    <t>弗吉尼亚 - 计算网络增强型 CN3 - 8核 16G</t>
  </si>
  <si>
    <t>弗吉尼亚 - 计算网络增强型 CN3 - 8核 32G</t>
  </si>
  <si>
    <t>弗吉尼亚 - 计算网络增强型 CN3 - 16核 32G</t>
  </si>
  <si>
    <t>弗吉尼亚 - 计算网络增强型 CN3 - 16核 64G</t>
  </si>
  <si>
    <t>弗吉尼亚 - 计算网络增强型 CN3 - 32核 64G</t>
  </si>
  <si>
    <t>弗吉尼亚 - 计算网络增强型 CN3 - 32核 128G</t>
  </si>
  <si>
    <t>弗吉尼亚 - 计算网络增强型 CN3 - 48核 160G</t>
  </si>
  <si>
    <t>弗吉尼亚 - 计算型 C3 - 2核 4G</t>
  </si>
  <si>
    <t>弗吉尼亚 - 计算型 C3 - 4核 8G</t>
  </si>
  <si>
    <t>弗吉尼亚 - 计算型 C3 - 4核 16G</t>
  </si>
  <si>
    <t>弗吉尼亚 - 计算型 C3 - 8核 16G</t>
  </si>
  <si>
    <t>弗吉尼亚 - 计算型 C3 - 8核 32G</t>
  </si>
  <si>
    <t>弗吉尼亚 - 计算型 C3 - 16核 32G</t>
  </si>
  <si>
    <t>弗吉尼亚 - 计算型 C3 - 16核 64G</t>
  </si>
  <si>
    <t>弗吉尼亚 - 计算型 C3 - 32核 64G</t>
  </si>
  <si>
    <t>弗吉尼亚 - 计算型 C3 - 32核 128G</t>
  </si>
  <si>
    <t>弗吉尼亚 - 计算型 C2 - 4核 8G</t>
  </si>
  <si>
    <t>弗吉尼亚 - 计算型 C2 - 4核 16G</t>
  </si>
  <si>
    <t>弗吉尼亚 - 计算型 C2 - 8核 16G</t>
  </si>
  <si>
    <t>弗吉尼亚 - 计算型 C2 - 8核 32G</t>
  </si>
  <si>
    <t>弗吉尼亚 - 计算型 C2 - 16核 32G</t>
  </si>
  <si>
    <t>弗吉尼亚 - 计算型 C2 - 16核 64G</t>
  </si>
  <si>
    <t>弗吉尼亚 - 计算型 C2 - 32核 64G</t>
  </si>
  <si>
    <t>弗吉尼亚 - 计算型 C2 - 32核 96G</t>
  </si>
  <si>
    <t>弗吉尼亚 - GPU计算型 GN7 - 8核 32G</t>
  </si>
  <si>
    <t>弗吉尼亚 - GPU计算型 GN7 - 20核 80G</t>
  </si>
  <si>
    <t>弗吉尼亚 - GPU计算型 GN7 - 32核 128G</t>
  </si>
  <si>
    <t>弗吉尼亚 - GPU计算型 GN7 - 40核 160G</t>
  </si>
  <si>
    <t>弗吉尼亚 - GPU计算型 GN7 - 80核 320G</t>
  </si>
  <si>
    <t>弗吉尼亚 - 高IO型 黑石物理服务器BMI5 - 96核 384G</t>
  </si>
  <si>
    <t>弗吉尼亚 - GPU型 黑石物理服务器BMG5t - 96核 384G</t>
  </si>
  <si>
    <t>多伦多 - 标准型 S3 - 1核 1G</t>
  </si>
  <si>
    <t>多伦多 - 标准型 S3 - 1核 2G</t>
  </si>
  <si>
    <t>多伦多 - 标准型 S3 - 1核 4G</t>
  </si>
  <si>
    <t>多伦多 - 标准型 S3 - 2核 4G</t>
  </si>
  <si>
    <t>多伦多 - 标准型 S3 - 2核 8G</t>
  </si>
  <si>
    <t>多伦多 - 标准型 S3 - 4核 8G</t>
  </si>
  <si>
    <t>多伦多 - 标准型 S3 - 4核 16G</t>
  </si>
  <si>
    <t>多伦多 - 标准型 S3 - 8核 16G</t>
  </si>
  <si>
    <t>多伦多 - 标准型 S3 - 8核 32G</t>
  </si>
  <si>
    <t>多伦多 - 标准型 S3 - 12核 24G</t>
  </si>
  <si>
    <t>多伦多 - 标准型 S3 - 12核 48G</t>
  </si>
  <si>
    <t>多伦多 - 标准型 S3 - 16核 32G</t>
  </si>
  <si>
    <t>多伦多 - 标准型 S3 - 16核 64G</t>
  </si>
  <si>
    <t>多伦多 - 标准型 S3 - 24核 48G</t>
  </si>
  <si>
    <t>多伦多 - 标准型 S3 - 24核 96G</t>
  </si>
  <si>
    <t>多伦多 - 标准型 S3 - 32核 64G</t>
  </si>
  <si>
    <t>多伦多 - 标准型 S3 - 32核 128G</t>
  </si>
  <si>
    <t>多伦多 - 标准型 S3 - 48核 96G</t>
  </si>
  <si>
    <t>多伦多 - 标准型 S3 - 48核 192G</t>
  </si>
  <si>
    <t>多伦多 - 标准型 S3 - 64核 256G</t>
  </si>
  <si>
    <t>多伦多 - 标准型 S3 - 80核 320G</t>
  </si>
  <si>
    <t>多伦多 - 标准型 S2 - 1核 1G</t>
  </si>
  <si>
    <t>多伦多 - 标准型 S2 - 1核 2G</t>
  </si>
  <si>
    <t>多伦多 - 标准型 S2 - 2核 4G</t>
  </si>
  <si>
    <t>多伦多 - 标准型 S2 - 2核 8G</t>
  </si>
  <si>
    <t>多伦多 - 标准型 S2 - 4核 8G</t>
  </si>
  <si>
    <t>多伦多 - 标准型 S2 - 4核 16G</t>
  </si>
  <si>
    <t>多伦多 - 标准型 S2 - 8核 16G</t>
  </si>
  <si>
    <t>多伦多 - 标准型 S2 - 8核 32G</t>
  </si>
  <si>
    <t>多伦多 - 标准型 S2 - 12核 24G</t>
  </si>
  <si>
    <t>多伦多 - 标准型 S2 - 12核 48G</t>
  </si>
  <si>
    <t>多伦多 - 标准型 S2 - 16核 32G</t>
  </si>
  <si>
    <t>多伦多 - 标准型 S2 - 16核 64G</t>
  </si>
  <si>
    <t>多伦多 - 标准型 S2 - 24核 48G</t>
  </si>
  <si>
    <t>多伦多 - 标准型 S2 - 24核 96G</t>
  </si>
  <si>
    <t>多伦多 - 标准型 S2 - 32核 64G</t>
  </si>
  <si>
    <t>多伦多 - 标准型 S2 - 32核 128G</t>
  </si>
  <si>
    <t>多伦多 - 标准型 S2 - 56核 224G</t>
  </si>
  <si>
    <t>多伦多 - 标准型 S1 - 1核 1G</t>
  </si>
  <si>
    <t>多伦多 - 标准型 S1 - 1核 2G</t>
  </si>
  <si>
    <t>多伦多 - 标准型 S1 - 1核 4G</t>
  </si>
  <si>
    <t>多伦多 - 标准型 S1 - 2核 4G</t>
  </si>
  <si>
    <t>多伦多 - 标准型 S1 - 2核 8G</t>
  </si>
  <si>
    <t>多伦多 - 标准型 S1 - 4核 8G</t>
  </si>
  <si>
    <t>多伦多 - 标准型 S1 - 4核 16G</t>
  </si>
  <si>
    <t>多伦多 - 标准型 S1 - 8核 16G</t>
  </si>
  <si>
    <t>多伦多 - 标准型 S1 - 8核 32G</t>
  </si>
  <si>
    <t>多伦多 - 标准型 S1 - 12核 24G</t>
  </si>
  <si>
    <t>多伦多 - 标准型 S1 - 12核 48G</t>
  </si>
  <si>
    <t>多伦多 - 标准型 S1 - 16核 32G</t>
  </si>
  <si>
    <t>多伦多 - 标准型 S1 - 24核 48G</t>
  </si>
  <si>
    <t>多伦多 - 内存型 M3 - 1核 8G</t>
  </si>
  <si>
    <t>多伦多 - 内存型 M3 - 2核 16G</t>
  </si>
  <si>
    <t>多伦多 - 内存型 M3 - 4核 32G</t>
  </si>
  <si>
    <t>多伦多 - 内存型 M3 - 8核 64G</t>
  </si>
  <si>
    <t>多伦多 - 内存型 M3 - 12核 96G</t>
  </si>
  <si>
    <t>多伦多 - 内存型 M3 - 16核 128G</t>
  </si>
  <si>
    <t>多伦多 - 内存型 M3 - 16核 192G</t>
  </si>
  <si>
    <t>多伦多 - 内存型 M3 - 24核 192G</t>
  </si>
  <si>
    <t>多伦多 - 内存型 M3 - 32核 256G</t>
  </si>
  <si>
    <t>多伦多 - 内存型 M2 - 1核 8G</t>
  </si>
  <si>
    <t>多伦多 - 内存型 M2 - 2核 16G</t>
  </si>
  <si>
    <t>多伦多 - 内存型 M2 - 4核 32G</t>
  </si>
  <si>
    <t>多伦多 - 内存型 M2 - 8核 64G</t>
  </si>
  <si>
    <t>多伦多 - 内存型 M2 - 12核 96G</t>
  </si>
  <si>
    <t>多伦多 - 内存型 M2 - 16核 128G</t>
  </si>
  <si>
    <t>多伦多 - 内存型 M2 - 16核 192G</t>
  </si>
  <si>
    <t>多伦多 - 内存型 M2 - 24核 192G</t>
  </si>
  <si>
    <t>多伦多 - 内存型 M2 - 32核 256G</t>
  </si>
  <si>
    <t>多伦多 - 内存型 M2 - 48核 384G</t>
  </si>
  <si>
    <t>多伦多 - 内存型 M2 - 56核 448G</t>
  </si>
  <si>
    <t>法兰克福 - 标准型 SA2 - 1核 1G</t>
  </si>
  <si>
    <t>法兰克福 - 标准型 SA2 - 1核 2G</t>
  </si>
  <si>
    <t>法兰克福 - 标准型 SA2 - 1核 4G</t>
  </si>
  <si>
    <t>法兰克福 - 标准型 SA2 - 2核 4G</t>
  </si>
  <si>
    <t>法兰克福 - 标准型 SA2 - 2核 8G</t>
  </si>
  <si>
    <t>法兰克福 - 标准型 SA2 - 4核 8G</t>
  </si>
  <si>
    <t>法兰克福 - 标准型 SA2 - 4核 16G</t>
  </si>
  <si>
    <t>法兰克福 - 标准型 SA2 - 8核 16G</t>
  </si>
  <si>
    <t>法兰克福 - 标准型 SA2 - 8核 32G</t>
  </si>
  <si>
    <t>法兰克福 - 标准型 SA2 - 16核 32G</t>
  </si>
  <si>
    <t>法兰克福 - 标准型 SA2 - 16核 64G</t>
  </si>
  <si>
    <t>法兰克福 - 标准型 SA2 - 32核 64G</t>
  </si>
  <si>
    <t>法兰克福 - 标准型 SA2 - 48核 96G</t>
  </si>
  <si>
    <t>法兰克福 - 标准型 SA2 - 48核 128G</t>
  </si>
  <si>
    <t>法兰克福 - 标准型 SA2 - 64核 128G</t>
  </si>
  <si>
    <t>法兰克福 - 标准型 SA2 - 80核 160G</t>
  </si>
  <si>
    <t>法兰克福 - 标准型 SA2 - 90核 224G</t>
  </si>
  <si>
    <t>法兰克福 - 标准型 SA2 - 128核 256G</t>
  </si>
  <si>
    <t>法兰克福 - 标准型 SA2 - 160核 320G</t>
  </si>
  <si>
    <t>法兰克福 - 标准型 SA2 - 180核 464G</t>
  </si>
  <si>
    <t>法兰克福 - 标准型 S5 - 1核 1G</t>
  </si>
  <si>
    <t>法兰克福 - 标准型 S5 - 1核 2G</t>
  </si>
  <si>
    <t>法兰克福 - 标准型 S5 - 1核 4G</t>
  </si>
  <si>
    <t>法兰克福 - 标准型 S5 - 2核 4G</t>
  </si>
  <si>
    <t>法兰克福 - 标准型 S5 - 2核 8G</t>
  </si>
  <si>
    <t>法兰克福 - 标准型 S5 - 4核 8G</t>
  </si>
  <si>
    <t>法兰克福 - 标准型 S5 - 4核 16G</t>
  </si>
  <si>
    <t>法兰克福 - 标准型 S5 - 8核 16G</t>
  </si>
  <si>
    <t>法兰克福 - 标准型 S5 - 8核 32G</t>
  </si>
  <si>
    <t>法兰克福 - 标准型 S5 - 16核 32G</t>
  </si>
  <si>
    <t>法兰克福 - 标准型 S5 - 16核 64G</t>
  </si>
  <si>
    <t>法兰克福 - 标准型 S5 - 24核 48G</t>
  </si>
  <si>
    <t>法兰克福 - 标准型 S5 - 24核 96G</t>
  </si>
  <si>
    <t>法兰克福 - 标准型 S5 - 32核 64G</t>
  </si>
  <si>
    <t>法兰克福 - 标准型 S5 - 32核 128G</t>
  </si>
  <si>
    <t>法兰克福 - 标准型 S5 - 48核 96G</t>
  </si>
  <si>
    <t>法兰克福 - 标准型 S5 - 48核 192G</t>
  </si>
  <si>
    <t>法兰克福 - 标准型 S5 - 64核 256G</t>
  </si>
  <si>
    <t>法兰克福 - 标准型 S5 - 84核 320G</t>
  </si>
  <si>
    <t>法兰克福 - 标准型 S3 - 1核 1G</t>
  </si>
  <si>
    <t>法兰克福 - 标准型 S3 - 1核 2G</t>
  </si>
  <si>
    <t>法兰克福 - 标准型 S3 - 1核 4G</t>
  </si>
  <si>
    <t>法兰克福 - 标准型 S3 - 2核 4G</t>
  </si>
  <si>
    <t>法兰克福 - 标准型 S3 - 2核 8G</t>
  </si>
  <si>
    <t>法兰克福 - 标准型 S3 - 4核 8G</t>
  </si>
  <si>
    <t>法兰克福 - 标准型 S3 - 4核 16G</t>
  </si>
  <si>
    <t>法兰克福 - 标准型 S3 - 8核 16G</t>
  </si>
  <si>
    <t>法兰克福 - 标准型 S3 - 8核 32G</t>
  </si>
  <si>
    <t>法兰克福 - 标准型 S3 - 12核 24G</t>
  </si>
  <si>
    <t>法兰克福 - 标准型 S3 - 12核 48G</t>
  </si>
  <si>
    <t>法兰克福 - 标准型 S3 - 16核 32G</t>
  </si>
  <si>
    <t>法兰克福 - 标准型 S3 - 16核 64G</t>
  </si>
  <si>
    <t>法兰克福 - 标准型 S3 - 24核 48G</t>
  </si>
  <si>
    <t>法兰克福 - 标准型 S3 - 24核 96G</t>
  </si>
  <si>
    <t>法兰克福 - 标准型 S3 - 32核 64G</t>
  </si>
  <si>
    <t>法兰克福 - 标准型 S3 - 32核 128G</t>
  </si>
  <si>
    <t>法兰克福 - 标准型 S3 - 48核 96G</t>
  </si>
  <si>
    <t>法兰克福 - 标准型 S3 - 48核 192G</t>
  </si>
  <si>
    <t>法兰克福 - 标准型 S3 - 64核 256G</t>
  </si>
  <si>
    <t>法兰克福 - 标准型 S3 - 80核 320G</t>
  </si>
  <si>
    <t>法兰克福 - 标准型 S2 - 1核 1G</t>
  </si>
  <si>
    <t>法兰克福 - 标准型 S2 - 1核 2G</t>
  </si>
  <si>
    <t>法兰克福 - 标准型 S2 - 2核 4G</t>
  </si>
  <si>
    <t>法兰克福 - 标准型 S2 - 2核 8G</t>
  </si>
  <si>
    <t>法兰克福 - 标准型 S2 - 4核 8G</t>
  </si>
  <si>
    <t>法兰克福 - 标准型 S2 - 4核 16G</t>
  </si>
  <si>
    <t>法兰克福 - 标准型 S2 - 8核 16G</t>
  </si>
  <si>
    <t>法兰克福 - 标准型 S2 - 8核 32G</t>
  </si>
  <si>
    <t>法兰克福 - 标准型 S2 - 12核 24G</t>
  </si>
  <si>
    <t>法兰克福 - 标准型 S2 - 12核 48G</t>
  </si>
  <si>
    <t>法兰克福 - 标准型 S2 - 16核 32G</t>
  </si>
  <si>
    <t>法兰克福 - 标准型 S2 - 16核 64G</t>
  </si>
  <si>
    <t>法兰克福 - 标准型 S2 - 24核 48G</t>
  </si>
  <si>
    <t>法兰克福 - 标准型 S2 - 24核 96G</t>
  </si>
  <si>
    <t>法兰克福 - 标准型 S2 - 32核 64G</t>
  </si>
  <si>
    <t>法兰克福 - 标准型 S2 - 32核 128G</t>
  </si>
  <si>
    <t>法兰克福 - 标准型 S2 - 56核 224G</t>
  </si>
  <si>
    <t>法兰克福 - 内存型 M5 - 1核 8G</t>
  </si>
  <si>
    <t>法兰克福 - 内存型 M5 - 2核 16G</t>
  </si>
  <si>
    <t>法兰克福 - 内存型 M5 - 4核 32G</t>
  </si>
  <si>
    <t>法兰克福 - 内存型 M5 - 8核 64G</t>
  </si>
  <si>
    <t>法兰克福 - 内存型 M5 - 12核 96G</t>
  </si>
  <si>
    <t>法兰克福 - 内存型 M5 - 16核 128G</t>
  </si>
  <si>
    <t>法兰克福 - 内存型 M5 - 24核 192G</t>
  </si>
  <si>
    <t>法兰克福 - 内存型 M5 - 32核 256G</t>
  </si>
  <si>
    <t>法兰克福 - 内存型 M5 - 64核 512G</t>
  </si>
  <si>
    <t>法兰克福 - 内存型 M5 - 84核 700G</t>
  </si>
  <si>
    <t>法兰克福 - 内存型 M3 - 1核 8G</t>
  </si>
  <si>
    <t>法兰克福 - 内存型 M3 - 2核 16G</t>
  </si>
  <si>
    <t>法兰克福 - 内存型 M3 - 4核 32G</t>
  </si>
  <si>
    <t>法兰克福 - 内存型 M3 - 8核 64G</t>
  </si>
  <si>
    <t>法兰克福 - 内存型 M3 - 12核 96G</t>
  </si>
  <si>
    <t>法兰克福 - 内存型 M3 - 12核 144G</t>
  </si>
  <si>
    <t>法兰克福 - 内存型 M3 - 16核 128G</t>
  </si>
  <si>
    <t>法兰克福 - 内存型 M3 - 16核 192G</t>
  </si>
  <si>
    <t>法兰克福 - 内存型 M3 - 24核 192G</t>
  </si>
  <si>
    <t>法兰克福 - 内存型 M3 - 32核 256G</t>
  </si>
  <si>
    <t>法兰克福 - 内存型 M2 - 1核 8G</t>
  </si>
  <si>
    <t>法兰克福 - 内存型 M2 - 2核 16G</t>
  </si>
  <si>
    <t>法兰克福 - 内存型 M2 - 4核 32G</t>
  </si>
  <si>
    <t>法兰克福 - 内存型 M2 - 8核 64G</t>
  </si>
  <si>
    <t>法兰克福 - 内存型 M2 - 12核 96G</t>
  </si>
  <si>
    <t>法兰克福 - 内存型 M2 - 16核 128G</t>
  </si>
  <si>
    <t>法兰克福 - 内存型 M2 - 24核 192G</t>
  </si>
  <si>
    <t>法兰克福 - 内存型 M2 - 32核 256G</t>
  </si>
  <si>
    <t>法兰克福 - 内存型 M2 - 48核 384G</t>
  </si>
  <si>
    <t>法兰克福 - 内存型 M2 - 56核 448G</t>
  </si>
  <si>
    <t>法兰克福 - 计算型 C4 - 4核 8G</t>
  </si>
  <si>
    <t>法兰克福 - 计算型 C4 - 4核 16G</t>
  </si>
  <si>
    <t>法兰克福 - 计算型 C4 - 8核 16G</t>
  </si>
  <si>
    <t>法兰克福 - 计算型 C4 - 8核 32G</t>
  </si>
  <si>
    <t>法兰克福 - 计算型 C4 - 16核 32G</t>
  </si>
  <si>
    <t>法兰克福 - 计算型 C4 - 16核 64G</t>
  </si>
  <si>
    <t>法兰克福 - 计算型 C4 - 32核 174G</t>
  </si>
  <si>
    <t>法兰克福 - 计算型 C4 - 32核 256G</t>
  </si>
  <si>
    <t>法兰克福 - 计算型 C4 - 64核 256G</t>
  </si>
  <si>
    <t>法兰克福 - 计算型 C4 - 64核 348G</t>
  </si>
  <si>
    <t>法兰克福 - 计算网络增强型 CN3 - 4核 8G</t>
  </si>
  <si>
    <t>法兰克福 - 计算网络增强型 CN3 - 4核 16G</t>
  </si>
  <si>
    <t>法兰克福 - 计算网络增强型 CN3 - 8核 16G</t>
  </si>
  <si>
    <t>法兰克福 - 计算网络增强型 CN3 - 8核 32G</t>
  </si>
  <si>
    <t>法兰克福 - 计算网络增强型 CN3 - 16核 32G</t>
  </si>
  <si>
    <t>法兰克福 - 计算网络增强型 CN3 - 16核 64G</t>
  </si>
  <si>
    <t>法兰克福 - 计算网络增强型 CN3 - 32核 64G</t>
  </si>
  <si>
    <t>法兰克福 - 计算网络增强型 CN3 - 32核 128G</t>
  </si>
  <si>
    <t>法兰克福 - 计算型 C3 - 4核 8G</t>
  </si>
  <si>
    <t>法兰克福 - 计算型 C3 - 4核 16G</t>
  </si>
  <si>
    <t>法兰克福 - 计算型 C3 - 8核 16G</t>
  </si>
  <si>
    <t>法兰克福 - 计算型 C3 - 8核 32G</t>
  </si>
  <si>
    <t>法兰克福 - 计算型 C3 - 16核 32G</t>
  </si>
  <si>
    <t>法兰克福 - 计算型 C3 - 16核 64G</t>
  </si>
  <si>
    <t>法兰克福 - 计算型 C3 - 32核 64G</t>
  </si>
  <si>
    <t>法兰克福 - 计算型 C3 - 32核 128G</t>
  </si>
  <si>
    <t>法兰克福 - 计算型 C2 - 4核 8G</t>
  </si>
  <si>
    <t>法兰克福 - 计算型 C2 - 4核 16G</t>
  </si>
  <si>
    <t>法兰克福 - 计算型 C2 - 8核 16G</t>
  </si>
  <si>
    <t>法兰克福 - 计算型 C2 - 8核 32G</t>
  </si>
  <si>
    <t>法兰克福 - 计算型 C2 - 16核 32G</t>
  </si>
  <si>
    <t>法兰克福 - 计算型 C2 - 16核 64G</t>
  </si>
  <si>
    <t>法兰克福 - 计算型 C2 - 32核 96G</t>
  </si>
  <si>
    <t>法兰克福 - GPU计算型 GN7 - 8核 32G</t>
  </si>
  <si>
    <t>法兰克福 - GPU计算型 GN7 - 20核 80G</t>
  </si>
  <si>
    <t>法兰克福 - GPU计算型 GN7 - 32核 128G</t>
  </si>
  <si>
    <t>法兰克福 - GPU计算型 GN7 - 40核 160G</t>
  </si>
  <si>
    <t>法兰克福 - GPU计算型 GN7 - 80核 320G</t>
  </si>
  <si>
    <t>法兰克福 - GPU计算型 GN10X - 8核 40G</t>
  </si>
  <si>
    <t>法兰克福 - GPU计算型 GN10X - 36核 160G</t>
  </si>
  <si>
    <t>法兰克福 - GPU计算型 GN10X - 72核 320G</t>
  </si>
  <si>
    <t>法兰克福 - GPU计算型 GN10Xp - 10核 40G</t>
  </si>
  <si>
    <t>法兰克福 - GPU计算型 GN10Xp - 20核 80G</t>
  </si>
  <si>
    <t>法兰克福 - GPU计算型 GN10Xp - 40核 160G</t>
  </si>
  <si>
    <t>法兰克福 - GPU计算型 GN10Xp - 80核 320G</t>
  </si>
  <si>
    <t>莫斯科 - 标准型 S5 - 1核 1G</t>
  </si>
  <si>
    <t>莫斯科 - 标准型 S5 - 1核 2G</t>
  </si>
  <si>
    <t>莫斯科 - 标准型 S5 - 1核 4G</t>
  </si>
  <si>
    <t>莫斯科 - 标准型 S5 - 2核 4G</t>
  </si>
  <si>
    <t>莫斯科 - 标准型 S5 - 2核 8G</t>
  </si>
  <si>
    <t>莫斯科 - 标准型 S5 - 4核 8G</t>
  </si>
  <si>
    <t>莫斯科 - 标准型 S5 - 4核 16G</t>
  </si>
  <si>
    <t>莫斯科 - 标准型 S5 - 8核 16G</t>
  </si>
  <si>
    <t>莫斯科 - 标准型 S5 - 8核 32G</t>
  </si>
  <si>
    <t>莫斯科 - 标准型 S5 - 16核 32G</t>
  </si>
  <si>
    <t>莫斯科 - 标准型 S5 - 16核 64G</t>
  </si>
  <si>
    <t>莫斯科 - 标准型 S5 - 24核 48G</t>
  </si>
  <si>
    <t>莫斯科 - 标准型 S5 - 24核 96G</t>
  </si>
  <si>
    <t>莫斯科 - 标准型 S5 - 32核 64G</t>
  </si>
  <si>
    <t>莫斯科 - 标准型 S5 - 32核 128G</t>
  </si>
  <si>
    <t>莫斯科 - 标准型 S5 - 48核 96G</t>
  </si>
  <si>
    <t>莫斯科 - 标准型 S5 - 48核 192G</t>
  </si>
  <si>
    <t>莫斯科 - 标准型 S5 - 64核 256G</t>
  </si>
  <si>
    <t>莫斯科 - 标准型 S3 - 1核 1G</t>
  </si>
  <si>
    <t>莫斯科 - 标准型 S3 - 1核 2G</t>
  </si>
  <si>
    <t>莫斯科 - 标准型 S3 - 1核 4G</t>
  </si>
  <si>
    <t>莫斯科 - 标准型 S3 - 2核 4G</t>
  </si>
  <si>
    <t>莫斯科 - 标准型 S3 - 2核 8G</t>
  </si>
  <si>
    <t>莫斯科 - 标准型 S3 - 4核 8G</t>
  </si>
  <si>
    <t>莫斯科 - 标准型 S3 - 4核 16G</t>
  </si>
  <si>
    <t>莫斯科 - 标准型 S3 - 8核 16G</t>
  </si>
  <si>
    <t>莫斯科 - 标准型 S3 - 8核 32G</t>
  </si>
  <si>
    <t>莫斯科 - 标准型 S3 - 12核 24G</t>
  </si>
  <si>
    <t>莫斯科 - 标准型 S3 - 12核 48G</t>
  </si>
  <si>
    <t>莫斯科 - 标准型 S3 - 16核 32G</t>
  </si>
  <si>
    <t>莫斯科 - 标准型 S3 - 16核 64G</t>
  </si>
  <si>
    <t>莫斯科 - 标准型 S3 - 24核 48G</t>
  </si>
  <si>
    <t>莫斯科 - 标准型 S3 - 24核 96G</t>
  </si>
  <si>
    <t>莫斯科 - 标准型 S3 - 32核 64G</t>
  </si>
  <si>
    <t>莫斯科 - 标准型 S3 - 32核 128G</t>
  </si>
  <si>
    <t>莫斯科 - 标准型 S3 - 48核 96G</t>
  </si>
  <si>
    <t>莫斯科 - 标准型 S3 - 48核 192G</t>
  </si>
  <si>
    <t>莫斯科 - 标准型 S3 - 64核 256G</t>
  </si>
  <si>
    <t>莫斯科 - 标准型 S3 - 80核 320G</t>
  </si>
  <si>
    <t>莫斯科 - 标准型 S2 - 1核 1G</t>
  </si>
  <si>
    <t>莫斯科 - 标准型 S2 - 1核 2G</t>
  </si>
  <si>
    <t>莫斯科 - 标准型 S2 - 2核 4G</t>
  </si>
  <si>
    <t>莫斯科 - 标准型 S2 - 2核 8G</t>
  </si>
  <si>
    <t>莫斯科 - 标准型 S2 - 4核 8G</t>
  </si>
  <si>
    <t>莫斯科 - 标准型 S2 - 4核 16G</t>
  </si>
  <si>
    <t>莫斯科 - 标准型 S2 - 8核 16G</t>
  </si>
  <si>
    <t>莫斯科 - 标准型 S2 - 8核 32G</t>
  </si>
  <si>
    <t>莫斯科 - 标准型 S2 - 12核 24G</t>
  </si>
  <si>
    <t>莫斯科 - 标准型 S2 - 12核 48G</t>
  </si>
  <si>
    <t>莫斯科 - 标准型 S2 - 16核 32G</t>
  </si>
  <si>
    <t>莫斯科 - 标准型 S2 - 16核 64G</t>
  </si>
  <si>
    <t>莫斯科 - 标准型 S2 - 24核 48G</t>
  </si>
  <si>
    <t>莫斯科 - 标准型 S2 - 24核 96G</t>
  </si>
  <si>
    <t>莫斯科 - 标准型 S2 - 32核 64G</t>
  </si>
  <si>
    <t>莫斯科 - 标准型 S2 - 32核 128G</t>
  </si>
  <si>
    <t>莫斯科 - 标准型 S2 - 56核 224G</t>
  </si>
  <si>
    <t>莫斯科 - 内存型 M5 - 1核 8G</t>
  </si>
  <si>
    <t>莫斯科 - 内存型 M5 - 2核 16G</t>
  </si>
  <si>
    <t>莫斯科 - 内存型 M5 - 4核 32G</t>
  </si>
  <si>
    <t>莫斯科 - 内存型 M5 - 8核 64G</t>
  </si>
  <si>
    <t>莫斯科 - 内存型 M5 - 12核 96G</t>
  </si>
  <si>
    <t>莫斯科 - 内存型 M5 - 16核 128G</t>
  </si>
  <si>
    <t>莫斯科 - 内存型 M5 - 24核 192G</t>
  </si>
  <si>
    <t>莫斯科 - 内存型 M5 - 32核 256G</t>
  </si>
  <si>
    <t>莫斯科 - 内存型 M5 - 64核 512G</t>
  </si>
  <si>
    <t>莫斯科 - 内存型 M5 - 84核 700G</t>
  </si>
  <si>
    <t>莫斯科 - 内存型 M2 - 1核 8G</t>
  </si>
  <si>
    <t>莫斯科 - 内存型 M2 - 2核 16G</t>
  </si>
  <si>
    <t>莫斯科 - 内存型 M2 - 4核 32G</t>
  </si>
  <si>
    <t>莫斯科 - 内存型 M2 - 8核 64G</t>
  </si>
  <si>
    <t>莫斯科 - 内存型 M2 - 12核 96G</t>
  </si>
  <si>
    <t>莫斯科 - 内存型 M2 - 16核 128G</t>
  </si>
  <si>
    <t>莫斯科 - 内存型 M2 - 16核 192G</t>
  </si>
  <si>
    <t>莫斯科 - 内存型 M2 - 24核 192G</t>
  </si>
  <si>
    <t>莫斯科 - 内存型 M2 - 32核 256G</t>
  </si>
  <si>
    <t>莫斯科 - 内存型 M2 - 48核 384G</t>
  </si>
  <si>
    <t>莫斯科 - 内存型 M2 - 56核 448G</t>
  </si>
  <si>
    <t>莫斯科 - 计算型 C4 - 4核 8G</t>
  </si>
  <si>
    <t>莫斯科 - 计算型 C4 - 4核 16G</t>
  </si>
  <si>
    <t>莫斯科 - 计算型 C4 - 8核 16G</t>
  </si>
  <si>
    <t>莫斯科 - 计算型 C4 - 8核 32G</t>
  </si>
  <si>
    <t>莫斯科 - 计算型 C4 - 16核 64G</t>
  </si>
  <si>
    <t>莫斯科 - 计算型 C4 - 32核 174G</t>
  </si>
  <si>
    <t>莫斯科 - 计算型 C4 - 32核 256G</t>
  </si>
  <si>
    <t>莫斯科 - 计算型 C4 - 64核 256G</t>
  </si>
  <si>
    <t>莫斯科 - 计算型 C4 - 64核 348G</t>
  </si>
  <si>
    <t>莫斯科 - 计算型 C3 - 2核 4G</t>
  </si>
  <si>
    <t>莫斯科 - 计算型 C3 - 4核 8G</t>
  </si>
  <si>
    <t>莫斯科 - 计算型 C3 - 4核 16G</t>
  </si>
  <si>
    <t>莫斯科 - 计算型 C3 - 8核 16G</t>
  </si>
  <si>
    <t>莫斯科 - 计算型 C3 - 8核 32G</t>
  </si>
  <si>
    <t>莫斯科 - 计算型 C3 - 16核 32G</t>
  </si>
  <si>
    <t>莫斯科 - 计算型 C3 - 16核 64G</t>
  </si>
  <si>
    <t>莫斯科 - 计算型 C3 - 32核 64G</t>
  </si>
  <si>
    <t>莫斯科 - 计算型 C3 - 32核 128G</t>
  </si>
  <si>
    <t>莫斯科 - 计算型 C3 - 48核 160G</t>
  </si>
  <si>
    <t>莫斯科 - GPU计算型 GN7 - 8核 32G</t>
  </si>
  <si>
    <t>莫斯科 - GPU计算型 GN7 - 20核 80G</t>
  </si>
  <si>
    <t>莫斯科 - GPU计算型 GN7 - 32核 128G</t>
  </si>
  <si>
    <t>莫斯科 - GPU计算型 GN7 - 40核 160G</t>
  </si>
  <si>
    <t>莫斯科 - GPU计算型 GN7 - 80核 320G</t>
  </si>
  <si>
    <t>莫斯科 - 高IO型 黑石物理服务器BMI5 - 96核 384G</t>
  </si>
  <si>
    <t>Total</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</si>
  <si>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</si>
  <si>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</si>
  <si>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</si>
  <si>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</si>
  <si>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</si>
  <si>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</si>
  <si>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</si>
  <si>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</si>
  <si>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</si>
  <si>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</si>
  <si>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</si>
  <si>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</si>
  <si>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</si>
  <si>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</si>
  <si>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8核16000MB内存</t>
  </si>
  <si>
    <t>4核16000MB内存</t>
  </si>
  <si>
    <t>8核32000MB内存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</si>
  <si>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</si>
  <si>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</si>
  <si>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</si>
  <si>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</si>
  <si>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</si>
  <si>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</si>
  <si>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</si>
  <si>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</si>
  <si>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</si>
  <si>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</si>
  <si>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</si>
  <si>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</si>
  <si>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</si>
  <si>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</si>
  <si>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</si>
  <si>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</si>
  <si>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</si>
  <si>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</si>
  <si>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</si>
  <si>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</si>
  <si>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</si>
  <si>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月单价</t>
  </si>
  <si>
    <t>带宽</t>
  </si>
  <si>
    <t>同城 2M</t>
  </si>
  <si>
    <t>同城 4M</t>
  </si>
  <si>
    <t>同城 6M</t>
  </si>
  <si>
    <t>同城 8M</t>
  </si>
  <si>
    <t>同城 10M</t>
  </si>
  <si>
    <t>同城 20M</t>
  </si>
  <si>
    <t>同城 30M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</si>
  <si>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</si>
  <si>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</si>
  <si>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</si>
  <si>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</si>
  <si>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</si>
  <si>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</si>
  <si>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</si>
  <si>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</si>
  <si>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</si>
  <si>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</si>
  <si>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</si>
  <si>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</si>
  <si>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</si>
  <si>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</si>
  <si>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</si>
  <si>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</si>
  <si>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</si>
  <si>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</si>
  <si>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</si>
  <si>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</si>
  <si>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</si>
  <si>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</si>
  <si>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</si>
  <si>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</si>
  <si>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</si>
  <si>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</si>
  <si>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</si>
  <si>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</si>
  <si>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</si>
  <si>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</si>
  <si>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</si>
  <si>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</si>
  <si>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</si>
  <si>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</si>
  <si>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</si>
  <si>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</si>
  <si>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</si>
  <si>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</si>
  <si>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</si>
  <si>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</si>
  <si>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</si>
  <si>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</si>
  <si>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</si>
  <si>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</si>
  <si>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</si>
  <si>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</si>
  <si>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</si>
  <si>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</si>
  <si>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</si>
  <si>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</si>
  <si>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</si>
  <si>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</si>
  <si>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</si>
  <si>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</si>
  <si>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</si>
  <si>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</si>
  <si>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</si>
  <si>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</si>
  <si>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</si>
  <si>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</si>
  <si>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</si>
  <si>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</si>
  <si>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</si>
  <si>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</si>
  <si>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</si>
  <si>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</si>
  <si>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</si>
  <si>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</si>
  <si>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</si>
  <si>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</si>
  <si>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</si>
  <si>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</si>
  <si>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</si>
  <si>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20Mbps</t>
  </si>
  <si>
    <t>50Mbps</t>
  </si>
  <si>
    <t>100Mbps</t>
  </si>
  <si>
    <t>200Mbps</t>
  </si>
  <si>
    <t>500Mbps</t>
  </si>
  <si>
    <t>1000Mbps</t>
  </si>
  <si>
    <t>技术部</t>
  </si>
  <si>
    <t>总计</t>
  </si>
  <si>
    <t>wetest 线下结算</t>
  </si>
  <si>
    <t>数量</t>
    <phoneticPr fontId="1" type="noConversion"/>
  </si>
  <si>
    <t>求和项:数量</t>
  </si>
  <si>
    <t>折扣率</t>
  </si>
  <si>
    <t>报价器</t>
    <phoneticPr fontId="1" type="noConversion"/>
  </si>
  <si>
    <t>月</t>
    <phoneticPr fontId="1" type="noConversion"/>
  </si>
  <si>
    <t>产品名</t>
    <phoneticPr fontId="1" type="noConversion"/>
  </si>
  <si>
    <t>-</t>
    <phoneticPr fontId="1" type="noConversion"/>
  </si>
  <si>
    <t>支持自动算价的产品</t>
    <phoneticPr fontId="1" type="noConversion"/>
  </si>
  <si>
    <t>指定价</t>
    <phoneticPr fontId="1" type="noConversion"/>
  </si>
  <si>
    <t>指定价报价器</t>
    <phoneticPr fontId="1" type="noConversion"/>
  </si>
  <si>
    <t>指定月单价</t>
    <phoneticPr fontId="1" type="noConversion"/>
  </si>
  <si>
    <t>CLB</t>
    <phoneticPr fontId="1" type="noConversion"/>
  </si>
  <si>
    <t>商城</t>
  </si>
  <si>
    <t>边界网关</t>
  </si>
  <si>
    <t>上海周浦IDC到腾讯云专线</t>
  </si>
  <si>
    <t>业务属性</t>
    <phoneticPr fontId="1" type="noConversion"/>
  </si>
  <si>
    <t>环境</t>
    <phoneticPr fontId="1" type="noConversion"/>
  </si>
  <si>
    <t>CRS架构版本</t>
    <phoneticPr fontId="1" type="noConversion"/>
  </si>
  <si>
    <t>指定配置信息</t>
    <phoneticPr fontId="1" type="noConversion"/>
  </si>
  <si>
    <t>一次性费用单价包含个1个API的人工压测服务</t>
    <phoneticPr fontId="1" type="noConversion"/>
  </si>
  <si>
    <t>数据库</t>
    <phoneticPr fontId="1" type="noConversion"/>
  </si>
  <si>
    <t>公网出口</t>
    <phoneticPr fontId="1" type="noConversion"/>
  </si>
  <si>
    <t>其他范例</t>
    <phoneticPr fontId="1" type="noConversion"/>
  </si>
  <si>
    <t>行标签</t>
  </si>
  <si>
    <t>公共</t>
  </si>
  <si>
    <t>公共</t>
    <phoneticPr fontId="1" type="noConversion"/>
  </si>
  <si>
    <t>OPS</t>
  </si>
  <si>
    <t>OPS</t>
    <phoneticPr fontId="1" type="noConversion"/>
  </si>
  <si>
    <t>压测</t>
    <phoneticPr fontId="1" type="noConversion"/>
  </si>
  <si>
    <t>项目</t>
    <phoneticPr fontId="1" type="noConversion"/>
  </si>
  <si>
    <t>模块</t>
    <phoneticPr fontId="1" type="noConversion"/>
  </si>
  <si>
    <t>产品配置</t>
    <phoneticPr fontId="1" type="noConversion"/>
  </si>
  <si>
    <t>按部门&amp;项目汇总</t>
    <phoneticPr fontId="1" type="noConversion"/>
  </si>
  <si>
    <t>平均值项:折扣率</t>
  </si>
  <si>
    <t>月总价</t>
    <phoneticPr fontId="1" type="noConversion"/>
  </si>
  <si>
    <t>一次性费用总价</t>
    <phoneticPr fontId="1" type="noConversion"/>
  </si>
  <si>
    <t>总价</t>
    <phoneticPr fontId="1" type="noConversion"/>
  </si>
  <si>
    <t>折前月单价</t>
    <phoneticPr fontId="1" type="noConversion"/>
  </si>
  <si>
    <t>指定按次单价</t>
    <phoneticPr fontId="1" type="noConversion"/>
  </si>
  <si>
    <t>折前按次单价</t>
    <phoneticPr fontId="1" type="noConversion"/>
  </si>
  <si>
    <t>折前月费用</t>
    <phoneticPr fontId="1" type="noConversion"/>
  </si>
  <si>
    <t>按产品汇总</t>
    <phoneticPr fontId="1" type="noConversion"/>
  </si>
  <si>
    <t>选择产品</t>
    <phoneticPr fontId="1" type="noConversion"/>
  </si>
  <si>
    <t>采购月数</t>
    <phoneticPr fontId="1" type="noConversion"/>
  </si>
  <si>
    <t>折前按次费用</t>
    <phoneticPr fontId="1" type="noConversion"/>
  </si>
  <si>
    <t>折后总费用</t>
    <phoneticPr fontId="1" type="noConversion"/>
  </si>
  <si>
    <t>数字农村资源月租</t>
    <phoneticPr fontId="1" type="noConversion"/>
  </si>
  <si>
    <t>求和项:折后总费用</t>
  </si>
  <si>
    <t>0.1</t>
    <phoneticPr fontId="1" type="noConversion"/>
  </si>
  <si>
    <t>值</t>
    <phoneticPr fontId="1" type="noConversion"/>
  </si>
  <si>
    <t>报价工具属性</t>
    <phoneticPr fontId="1" type="noConversion"/>
  </si>
  <si>
    <t>本版本下载地址</t>
    <phoneticPr fontId="1" type="noConversion"/>
  </si>
  <si>
    <t>版本</t>
    <phoneticPr fontId="1" type="noConversion"/>
  </si>
  <si>
    <t>看看有没新版本</t>
    <phoneticPr fontId="1" type="noConversion"/>
  </si>
  <si>
    <t>ap-guangzhou</t>
  </si>
  <si>
    <t>ap-shanghai</t>
  </si>
  <si>
    <t>ap-beijing</t>
  </si>
  <si>
    <t>报价地域</t>
    <phoneticPr fontId="1" type="noConversion"/>
  </si>
  <si>
    <t>crs</t>
  </si>
  <si>
    <t>emr</t>
  </si>
  <si>
    <t>nat</t>
  </si>
  <si>
    <t>vpn</t>
  </si>
  <si>
    <t>ecm</t>
  </si>
  <si>
    <t>iecp</t>
  </si>
  <si>
    <t>lighthouse</t>
  </si>
  <si>
    <t>gpu</t>
  </si>
  <si>
    <t>cdh</t>
  </si>
  <si>
    <t>cpm</t>
  </si>
  <si>
    <t>chc</t>
  </si>
  <si>
    <t>as</t>
  </si>
  <si>
    <t>batch</t>
  </si>
  <si>
    <t>cdc</t>
  </si>
  <si>
    <t>edgezone</t>
  </si>
  <si>
    <t>tat</t>
  </si>
  <si>
    <t>pqss</t>
  </si>
  <si>
    <t>smh</t>
  </si>
  <si>
    <t>dsp</t>
  </si>
  <si>
    <t>csg</t>
  </si>
  <si>
    <t>tstor</t>
  </si>
  <si>
    <t>tstorb2000</t>
  </si>
  <si>
    <t>cos</t>
  </si>
  <si>
    <t>cbs</t>
  </si>
  <si>
    <t>cfs</t>
  </si>
  <si>
    <t>cas</t>
  </si>
  <si>
    <t>chdfs</t>
  </si>
  <si>
    <t>ci</t>
  </si>
  <si>
    <t>cls</t>
  </si>
  <si>
    <t>msp</t>
  </si>
  <si>
    <t>cdm</t>
  </si>
  <si>
    <t>iss</t>
  </si>
  <si>
    <t>mongodb</t>
  </si>
  <si>
    <t>cmem</t>
  </si>
  <si>
    <t>ctsdb</t>
  </si>
  <si>
    <t>tcaplusdb</t>
  </si>
  <si>
    <t>tendis</t>
  </si>
  <si>
    <t>konisgraph</t>
  </si>
  <si>
    <t>cdb</t>
  </si>
  <si>
    <t>sqlserver</t>
  </si>
  <si>
    <t>postgres</t>
  </si>
  <si>
    <t>tda</t>
  </si>
  <si>
    <t>txln</t>
  </si>
  <si>
    <t>dcdb</t>
  </si>
  <si>
    <t>tbase</t>
  </si>
  <si>
    <t>dts</t>
  </si>
  <si>
    <t>des</t>
  </si>
  <si>
    <t>tcv</t>
  </si>
  <si>
    <t>dbbrain</t>
  </si>
  <si>
    <t>tdata</t>
  </si>
  <si>
    <t>dbdc</t>
  </si>
  <si>
    <t>es</t>
  </si>
  <si>
    <t>oceanus</t>
  </si>
  <si>
    <t>cdwpg</t>
  </si>
  <si>
    <t>cdwch</t>
  </si>
  <si>
    <t>cdwdoris</t>
  </si>
  <si>
    <t>dlc</t>
  </si>
  <si>
    <t>dlf</t>
  </si>
  <si>
    <t>bi</t>
  </si>
  <si>
    <t>tbds</t>
  </si>
  <si>
    <t>wedata</t>
  </si>
  <si>
    <t>ida</t>
  </si>
  <si>
    <t>iea</t>
  </si>
  <si>
    <t>bcdm</t>
  </si>
  <si>
    <t>brdm</t>
  </si>
  <si>
    <t>ep</t>
  </si>
  <si>
    <t>poa</t>
  </si>
  <si>
    <t>tgp</t>
  </si>
  <si>
    <t>tcspc</t>
  </si>
  <si>
    <t>tcs</t>
  </si>
  <si>
    <t>raydata</t>
  </si>
  <si>
    <t>epo</t>
  </si>
  <si>
    <t>cdn</t>
  </si>
  <si>
    <t>ecdn</t>
  </si>
  <si>
    <t>gaap</t>
  </si>
  <si>
    <t>scdn</t>
  </si>
  <si>
    <t>x-p2p</t>
  </si>
  <si>
    <t>goa</t>
  </si>
  <si>
    <t>clb</t>
  </si>
  <si>
    <t>vpc</t>
  </si>
  <si>
    <t>dc</t>
  </si>
  <si>
    <t>dc/cas</t>
  </si>
  <si>
    <t>ccn</t>
  </si>
  <si>
    <t>eni</t>
  </si>
  <si>
    <t>pc</t>
  </si>
  <si>
    <t>fl</t>
  </si>
  <si>
    <t>aia</t>
  </si>
  <si>
    <t>bwp</t>
  </si>
  <si>
    <t>tp</t>
  </si>
  <si>
    <t>eipv6</t>
  </si>
  <si>
    <t>eip</t>
  </si>
  <si>
    <t>sas</t>
  </si>
  <si>
    <t>pls</t>
  </si>
  <si>
    <t>sls</t>
  </si>
  <si>
    <t>scf</t>
  </si>
  <si>
    <t>eb</t>
  </si>
  <si>
    <t>tke</t>
  </si>
  <si>
    <t>eks</t>
  </si>
  <si>
    <t>tcr</t>
  </si>
  <si>
    <t>tem</t>
  </si>
  <si>
    <t>dtf</t>
  </si>
  <si>
    <t>tsf</t>
  </si>
  <si>
    <t>tse</t>
  </si>
  <si>
    <t>tcb</t>
  </si>
  <si>
    <t>weda</t>
  </si>
  <si>
    <t>wh</t>
  </si>
  <si>
    <t>cclid</t>
  </si>
  <si>
    <t>tcbr</t>
  </si>
  <si>
    <t>webify</t>
  </si>
  <si>
    <t>cmq</t>
  </si>
  <si>
    <t>ckafka</t>
  </si>
  <si>
    <t>apigw</t>
  </si>
  <si>
    <t>tdmq</t>
  </si>
  <si>
    <t>tkjdk</t>
  </si>
  <si>
    <t>expert-service</t>
  </si>
  <si>
    <t>atts</t>
  </si>
  <si>
    <t>tics</t>
  </si>
  <si>
    <t>mss</t>
  </si>
  <si>
    <t>ccms</t>
  </si>
  <si>
    <t>soc</t>
  </si>
  <si>
    <t>mfas</t>
  </si>
  <si>
    <t>dsgc</t>
  </si>
  <si>
    <t>bh</t>
  </si>
  <si>
    <t>dsaudit</t>
  </si>
  <si>
    <t>dmask</t>
  </si>
  <si>
    <t>cloudhsm</t>
  </si>
  <si>
    <t>kms</t>
  </si>
  <si>
    <t>ssm</t>
  </si>
  <si>
    <t>cdcs</t>
  </si>
  <si>
    <t>casb</t>
  </si>
  <si>
    <t>ddos</t>
  </si>
  <si>
    <t>cfw</t>
  </si>
  <si>
    <t>nips</t>
  </si>
  <si>
    <t>ama-sandbox</t>
  </si>
  <si>
    <t>nta</t>
  </si>
  <si>
    <t>af</t>
  </si>
  <si>
    <t>iaf</t>
  </si>
  <si>
    <t>afc</t>
  </si>
  <si>
    <t>rcp</t>
  </si>
  <si>
    <t>taf</t>
  </si>
  <si>
    <t>aa</t>
  </si>
  <si>
    <t>rp</t>
  </si>
  <si>
    <t>lp</t>
  </si>
  <si>
    <t>mrm</t>
  </si>
  <si>
    <t>captcha</t>
  </si>
  <si>
    <t>tms</t>
  </si>
  <si>
    <t>ims</t>
  </si>
  <si>
    <t>ams</t>
  </si>
  <si>
    <t>vm</t>
  </si>
  <si>
    <t>smpn</t>
  </si>
  <si>
    <t>bri</t>
  </si>
  <si>
    <t>fele</t>
  </si>
  <si>
    <t>esc</t>
  </si>
  <si>
    <t>rce</t>
  </si>
  <si>
    <t>smop</t>
  </si>
  <si>
    <t>pds</t>
  </si>
  <si>
    <t>waf</t>
  </si>
  <si>
    <t>sase</t>
  </si>
  <si>
    <t>vss</t>
  </si>
  <si>
    <t>ms</t>
  </si>
  <si>
    <t>ace</t>
  </si>
  <si>
    <t>mmps</t>
  </si>
  <si>
    <t>sdp</t>
  </si>
  <si>
    <t>asd</t>
  </si>
  <si>
    <t>cwp</t>
  </si>
  <si>
    <t>antivirus</t>
  </si>
  <si>
    <t>ioa</t>
  </si>
  <si>
    <t>emm</t>
  </si>
  <si>
    <t>tcss</t>
  </si>
  <si>
    <t>cam</t>
  </si>
  <si>
    <t>organization</t>
  </si>
  <si>
    <t>bpaas</t>
  </si>
  <si>
    <t>acss</t>
  </si>
  <si>
    <t>cloudaudit</t>
  </si>
  <si>
    <t>atd</t>
  </si>
  <si>
    <t>cat</t>
  </si>
  <si>
    <t>apm</t>
  </si>
  <si>
    <t>rum</t>
  </si>
  <si>
    <t>cm</t>
  </si>
  <si>
    <t>tmp</t>
  </si>
  <si>
    <t>cfg</t>
  </si>
  <si>
    <t>lm</t>
  </si>
  <si>
    <t>tcap</t>
  </si>
  <si>
    <t>wetest</t>
  </si>
  <si>
    <t>coding</t>
  </si>
  <si>
    <t>codesign</t>
  </si>
  <si>
    <t>taidc</t>
  </si>
  <si>
    <t>asw</t>
  </si>
  <si>
    <t>tca</t>
  </si>
  <si>
    <t>api</t>
  </si>
  <si>
    <t>cli</t>
  </si>
  <si>
    <t>tic</t>
  </si>
  <si>
    <t>advisor</t>
  </si>
  <si>
    <t>tm</t>
  </si>
  <si>
    <t>tde</t>
  </si>
  <si>
    <t>tapd</t>
  </si>
  <si>
    <t>lexiang</t>
  </si>
  <si>
    <t>hrm</t>
  </si>
  <si>
    <t>exmail</t>
  </si>
  <si>
    <t>tmr</t>
  </si>
  <si>
    <t>crr</t>
  </si>
  <si>
    <t>vat</t>
  </si>
  <si>
    <t>br</t>
  </si>
  <si>
    <t>wds</t>
  </si>
  <si>
    <t>ccc</t>
  </si>
  <si>
    <t>tcc</t>
  </si>
  <si>
    <t>tcid</t>
  </si>
  <si>
    <t>eis</t>
  </si>
  <si>
    <t>bma</t>
  </si>
  <si>
    <t>shenbi</t>
  </si>
  <si>
    <t>survey</t>
  </si>
  <si>
    <t>qidian</t>
  </si>
  <si>
    <t>ess</t>
  </si>
  <si>
    <t>ess-integration</t>
  </si>
  <si>
    <t>tbaas</t>
  </si>
  <si>
    <t>tbpr</t>
  </si>
  <si>
    <t>btoe</t>
  </si>
  <si>
    <t>tdid</t>
  </si>
  <si>
    <t>domain</t>
  </si>
  <si>
    <t>cns</t>
  </si>
  <si>
    <t>ba</t>
  </si>
  <si>
    <t>ssl</t>
  </si>
  <si>
    <t>sslpod</t>
  </si>
  <si>
    <t>httpdns</t>
  </si>
  <si>
    <t>tools</t>
  </si>
  <si>
    <t>privatedns</t>
  </si>
  <si>
    <t>csc</t>
  </si>
  <si>
    <t>discuz</t>
  </si>
  <si>
    <t>tdcp</t>
  </si>
  <si>
    <t>im</t>
  </si>
  <si>
    <t>tpns</t>
  </si>
  <si>
    <t>sms</t>
  </si>
  <si>
    <t>vms</t>
  </si>
  <si>
    <t>ses</t>
  </si>
  <si>
    <t>nvs</t>
  </si>
  <si>
    <t>mna</t>
  </si>
  <si>
    <t>facefusion</t>
  </si>
  <si>
    <t>fmu</t>
  </si>
  <si>
    <t>ft</t>
  </si>
  <si>
    <t>gr</t>
  </si>
  <si>
    <t>timatrix</t>
  </si>
  <si>
    <t>tbp</t>
  </si>
  <si>
    <t>ivh</t>
  </si>
  <si>
    <t>tione</t>
  </si>
  <si>
    <t>ti-ems</t>
  </si>
  <si>
    <t>ti-insight</t>
  </si>
  <si>
    <t>cii</t>
  </si>
  <si>
    <t>facerecognition</t>
  </si>
  <si>
    <t>faceid</t>
  </si>
  <si>
    <t>frp</t>
  </si>
  <si>
    <t>atdf</t>
  </si>
  <si>
    <t>bda</t>
  </si>
  <si>
    <t>tiia</t>
  </si>
  <si>
    <t>iir</t>
  </si>
  <si>
    <t>generalocr</t>
  </si>
  <si>
    <t>cardocr</t>
  </si>
  <si>
    <t>invoiceocr</t>
  </si>
  <si>
    <t>vehicleocr</t>
  </si>
  <si>
    <t>documentocr</t>
  </si>
  <si>
    <t>is</t>
  </si>
  <si>
    <t>blv</t>
  </si>
  <si>
    <t>vtiv</t>
  </si>
  <si>
    <t>custom-ocr</t>
  </si>
  <si>
    <t>asr</t>
  </si>
  <si>
    <t>tts</t>
  </si>
  <si>
    <t>vpr</t>
  </si>
  <si>
    <t>ttsw</t>
  </si>
  <si>
    <t>ctts</t>
  </si>
  <si>
    <t>xiaowei</t>
  </si>
  <si>
    <t>ihava</t>
  </si>
  <si>
    <t>icr</t>
  </si>
  <si>
    <t>tsi</t>
  </si>
  <si>
    <t>nlp</t>
  </si>
  <si>
    <t>tmt</t>
  </si>
  <si>
    <t>tkg</t>
  </si>
  <si>
    <t>tcex</t>
  </si>
  <si>
    <t>trtc</t>
  </si>
  <si>
    <t>vod</t>
  </si>
  <si>
    <t>mps</t>
  </si>
  <si>
    <t>css</t>
  </si>
  <si>
    <t>vcube</t>
  </si>
  <si>
    <t>cve</t>
  </si>
  <si>
    <t>tsc</t>
  </si>
  <si>
    <t>ii</t>
  </si>
  <si>
    <t>ia</t>
  </si>
  <si>
    <t>ie</t>
  </si>
  <si>
    <t>gs</t>
  </si>
  <si>
    <t>cvd</t>
  </si>
  <si>
    <t>iottid</t>
  </si>
  <si>
    <t>iotexplorer</t>
  </si>
  <si>
    <t>iotenable</t>
  </si>
  <si>
    <t>iot-video-industry</t>
  </si>
  <si>
    <t>iot-video</t>
  </si>
  <si>
    <t>iothub</t>
  </si>
  <si>
    <t>tos-tiny</t>
  </si>
  <si>
    <t>iotlink</t>
  </si>
  <si>
    <t>lpwa</t>
  </si>
  <si>
    <t>weiling</t>
  </si>
  <si>
    <t>weilingview</t>
  </si>
  <si>
    <t>weilingenergy</t>
  </si>
  <si>
    <t>ymt</t>
  </si>
  <si>
    <t>tiv</t>
  </si>
  <si>
    <t>hcm</t>
  </si>
  <si>
    <t>ecc</t>
  </si>
  <si>
    <t>tlab</t>
  </si>
  <si>
    <t>tiw</t>
  </si>
  <si>
    <t>aics</t>
  </si>
  <si>
    <t>eoe</t>
  </si>
  <si>
    <t>xcert</t>
  </si>
  <si>
    <t>ptl</t>
  </si>
  <si>
    <t>ocl</t>
  </si>
  <si>
    <t>soe-c</t>
  </si>
  <si>
    <t>soe-e</t>
  </si>
  <si>
    <t>cpdp</t>
  </si>
  <si>
    <t>cpay</t>
  </si>
  <si>
    <t>solar</t>
  </si>
  <si>
    <t>tmf</t>
  </si>
  <si>
    <t>fpcrdtp</t>
  </si>
  <si>
    <t>tscf</t>
  </si>
  <si>
    <t>tefp</t>
  </si>
  <si>
    <t>energy-studio</t>
  </si>
  <si>
    <t>tan</t>
  </si>
  <si>
    <t>cloudsim</t>
  </si>
  <si>
    <t>chs</t>
  </si>
  <si>
    <t>bmss</t>
  </si>
  <si>
    <t>apcas</t>
  </si>
  <si>
    <t>crsys</t>
  </si>
  <si>
    <t>evmp</t>
  </si>
  <si>
    <t>ccsys</t>
  </si>
  <si>
    <t>wav</t>
  </si>
  <si>
    <t>hrs</t>
  </si>
  <si>
    <t>vicpk</t>
  </si>
  <si>
    <t>dmam</t>
  </si>
  <si>
    <t>dmp</t>
  </si>
  <si>
    <t>ig</t>
  </si>
  <si>
    <t>ama</t>
  </si>
  <si>
    <t>aca</t>
  </si>
  <si>
    <t>ipc</t>
  </si>
  <si>
    <t>mrs</t>
  </si>
  <si>
    <t>aipa</t>
  </si>
  <si>
    <t>qapm</t>
  </si>
  <si>
    <t>ame</t>
  </si>
  <si>
    <t>ape</t>
  </si>
  <si>
    <t>mgobe</t>
  </si>
  <si>
    <t>gme</t>
  </si>
  <si>
    <t>gse</t>
  </si>
  <si>
    <t>gpm</t>
  </si>
  <si>
    <t>spb</t>
  </si>
  <si>
    <t>tdc</t>
  </si>
  <si>
    <t>CPU</t>
  </si>
  <si>
    <t>内存</t>
  </si>
  <si>
    <t>自检</t>
    <phoneticPr fontId="1" type="noConversion"/>
  </si>
  <si>
    <t>(空白)</t>
  </si>
  <si>
    <t>-</t>
  </si>
  <si>
    <t>检查项</t>
    <phoneticPr fontId="1" type="noConversion"/>
  </si>
  <si>
    <t>表：cvm内存选项表</t>
    <phoneticPr fontId="1" type="noConversion"/>
  </si>
  <si>
    <t>表：cvm机型选项表</t>
    <phoneticPr fontId="1" type="noConversion"/>
  </si>
  <si>
    <t>表：cvmCpu选项表</t>
    <phoneticPr fontId="1" type="noConversion"/>
  </si>
  <si>
    <t>自检结果(如果有红色错误可联系工具作者)</t>
    <phoneticPr fontId="1" type="noConversion"/>
  </si>
  <si>
    <t>qcloud-price/release-0.1/price.xlsx</t>
  </si>
  <si>
    <t>有问题可反馈</t>
    <phoneticPr fontId="1" type="noConversion"/>
  </si>
  <si>
    <t>qcloud-price/issues</t>
  </si>
  <si>
    <t>qcloud-price</t>
  </si>
  <si>
    <t>CVM机型列表</t>
    <phoneticPr fontId="1" type="noConversion"/>
  </si>
  <si>
    <t>机型列表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</si>
</sst>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 &quot;¥&quot;* #,##0_ ;_ &quot;¥&quot;* \-#,##0_ ;_ &quot;¥&quot;* &quot;-&quot;_ ;_ @_ "/>
    <numFmt numFmtId="44" formatCode="_ &quot;¥&quot;* #,##0.00_ ;_ &quot;¥&quot;* \-#,##0.00_ ;_ &quot;¥&quot;* &quot;-&quot;??_ ;_ @_ "/>
    <numFmt numFmtId="43" formatCode="_ * #,##0.00_ ;_ * \-#,##0.00_ ;_ * &quot;-&quot;??_ ;_ @_ "/>
    <numFmt numFmtId="176" formatCode="_ [$¥-804]* #,##0_ ;_ [$¥-804]* \-#,##0_ ;_ [$¥-804]* &quot;-&quot;??_ ;_ @_ "/>
    <numFmt numFmtId="177" formatCode="_ &quot;¥&quot;* #,##0_ ;_ &quot;¥&quot;* \-#,##0_ ;_ &quot;¥&quot;* &quot;-&quot;??_ ;_ @_ "/>
    <numFmt numFmtId="178" formatCode="0_);[Red]\(0\)"/>
    <numFmt numFmtId="179" formatCode="_ [$¥-804]* #,##0.00_ ;_ [$¥-804]* \-#,##0.00_ ;_ [$¥-804]* &quot;-&quot;??_ ;_ @_ "/>
    <numFmt numFmtId="180" formatCode="_ &quot;¥&quot;* #,##0.00_ ;_ &quot;¥&quot;* \-#,##0.00_ ;_ &quot;¥&quot;* &quot;-&quot;_ ;_ @_ "/>
    <numFmt numFmtId="181" formatCode="_ * #,##0_ ;_ * \-#,##0_ ;_ * &quot;-&quot;??_ ;_ @_ "/>
  </numFmts>
  <fonts count="17"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i/>
      <sz val="11"/>
      <name val="等线"/>
      <family val="3"/>
      <charset val="134"/>
      <scheme val="minor"/>
    </font>
    <font>
      <sz val="10"/>
      <color theme="1"/>
      <name val="等线"/>
      <family val="3"/>
      <charset val="134"/>
      <scheme val="minor"/>
    </font>
    <font>
      <sz val="11"/>
      <name val="等线"/>
      <charset val="134"/>
      <scheme val="minor"/>
    </font>
    <font>
      <b/>
      <sz val="11"/>
      <color theme="0"/>
      <name val="等线"/>
      <family val="3"/>
      <charset val="134"/>
      <scheme val="minor"/>
    </font>
    <font>
      <i/>
      <sz val="11"/>
      <color rgb="FFFF0000"/>
      <name val="等线"/>
      <family val="3"/>
      <charset val="134"/>
      <scheme val="minor"/>
    </font>
    <font>
      <sz val="9"/>
      <color theme="2" tint="-9.9978637043366805E-2"/>
      <name val="等线"/>
      <family val="3"/>
      <charset val="134"/>
      <scheme val="minor"/>
    </font>
    <font>
      <sz val="11"/>
      <color theme="1"/>
      <name val="等线"/>
      <family val="2"/>
      <charset val="134"/>
      <scheme val="minor"/>
    </font>
  </fonts>
  <fills count="18">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BDD7EE"/>
        <bgColor indexed="64"/>
      </patternFill>
    </fill>
    <fill>
      <patternFill patternType="solid">
        <fgColor rgb="FFFFE699"/>
        <bgColor indexed="64"/>
      </patternFill>
    </fill>
    <fill>
      <patternFill patternType="solid">
        <fgColor rgb="FFFFF2CC"/>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s>
  <borders count="2">
    <border>
      <left/>
      <right/>
      <top/>
      <bottom/>
      <diagonal/>
    </border>
    <border>
      <left/>
      <right/>
      <top/>
      <bottom style="thin">
        <color rgb="FF9BC2E6"/>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4" fontId="9" fillId="0" borderId="0" applyFont="0" applyFill="0" applyBorder="0" applyAlignment="0" applyProtection="0">
      <alignment vertical="center"/>
    </xf>
    <xf numFmtId="43" fontId="9" fillId="0" borderId="0" applyFont="0" applyFill="0" applyBorder="0" applyAlignment="0" applyProtection="0">
      <alignment vertical="center"/>
    </xf>
    <xf numFmtId="0" fontId="16" fillId="16" borderId="0" applyNumberFormat="0" applyBorder="0" applyAlignment="0" applyProtection="0">
      <alignment vertical="center"/>
    </xf>
    <xf numFmtId="0" fontId="16" fillId="17" borderId="0" applyNumberFormat="0" applyBorder="0" applyAlignment="0" applyProtection="0">
      <alignment vertical="center"/>
    </xf>
  </cellStyleXfs>
  <cellXfs count="108">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7" borderId="0" xfId="0" applyFill="1"/>
    <xf numFmtId="0" fontId="0" fillId="8" borderId="0" xfId="0" applyFill="1"/>
    <xf numFmtId="0" fontId="0" fillId="2" borderId="0" xfId="0" applyFill="1" applyAlignment="1">
      <alignment wrapText="1"/>
    </xf>
    <xf numFmtId="0" fontId="0" fillId="0" borderId="0" xfId="0" applyAlignment="1">
      <alignment wrapText="1"/>
    </xf>
    <xf numFmtId="0" fontId="4" fillId="0" borderId="0" xfId="0" applyFont="1"/>
    <xf numFmtId="3" fontId="4" fillId="0" borderId="0" xfId="0" applyNumberFormat="1" applyFont="1"/>
    <xf numFmtId="0" fontId="0" fillId="9" borderId="0" xfId="0" applyFill="1"/>
    <xf numFmtId="0" fontId="0" fillId="10" borderId="0" xfId="0" applyFill="1"/>
    <xf numFmtId="0" fontId="0" fillId="11" borderId="0" xfId="0" applyFill="1"/>
    <xf numFmtId="0" fontId="7" fillId="12" borderId="0" xfId="0" applyFont="1" applyFill="1" applyAlignment="1">
      <alignment horizontal="center"/>
    </xf>
    <xf numFmtId="0" fontId="2" fillId="12" borderId="0" xfId="0" applyFont="1" applyFill="1" applyAlignment="1">
      <alignment horizontal="center" wrapText="1"/>
    </xf>
    <xf numFmtId="0" fontId="2" fillId="13" borderId="0" xfId="0" applyFont="1" applyFill="1" applyAlignment="1">
      <alignment horizontal="center" wrapText="1"/>
    </xf>
    <xf numFmtId="0" fontId="6" fillId="13" borderId="0" xfId="0" applyFont="1" applyFill="1"/>
    <xf numFmtId="0" fontId="6" fillId="12"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3" fillId="14" borderId="0" xfId="0" applyFont="1" applyFill="1" applyAlignment="1">
      <alignment horizontal="center"/>
    </xf>
    <xf numFmtId="0" fontId="7" fillId="14" borderId="0" xfId="0" applyFont="1" applyFill="1" applyAlignment="1">
      <alignment horizontal="center"/>
    </xf>
    <xf numFmtId="0" fontId="8" fillId="14" borderId="0" xfId="0" applyFont="1" applyFill="1"/>
    <xf numFmtId="0" fontId="2" fillId="14" borderId="0" xfId="0" applyFont="1" applyFill="1" applyAlignment="1">
      <alignment horizontal="center" wrapText="1"/>
    </xf>
    <xf numFmtId="0" fontId="0" fillId="14" borderId="1" xfId="0" applyFill="1" applyBorder="1" applyAlignment="1">
      <alignment horizontal="center" wrapText="1"/>
    </xf>
    <xf numFmtId="3" fontId="10" fillId="0" borderId="0" xfId="0" applyNumberFormat="1" applyFont="1"/>
    <xf numFmtId="42" fontId="4" fillId="0" borderId="0" xfId="3" applyNumberFormat="1" applyFont="1" applyFill="1" applyAlignment="1"/>
    <xf numFmtId="0" fontId="0" fillId="4" borderId="0" xfId="0" applyFill="1"/>
    <xf numFmtId="0" fontId="11" fillId="0" borderId="0" xfId="0" applyFont="1"/>
    <xf numFmtId="3" fontId="5" fillId="0" borderId="0" xfId="2" applyNumberFormat="1" applyFill="1"/>
    <xf numFmtId="0" fontId="4" fillId="0" borderId="0" xfId="0" applyNumberFormat="1" applyFont="1" applyAlignment="1">
      <alignment horizontal="left"/>
    </xf>
    <xf numFmtId="0" fontId="12" fillId="0" borderId="0" xfId="0" applyFont="1" applyFill="1"/>
    <xf numFmtId="0" fontId="12" fillId="0" borderId="0" xfId="0" applyNumberFormat="1" applyFont="1" applyFill="1" applyAlignment="1">
      <alignment horizontal="left"/>
    </xf>
    <xf numFmtId="3" fontId="12" fillId="0" borderId="0" xfId="0" applyNumberFormat="1" applyFont="1" applyFill="1"/>
    <xf numFmtId="0" fontId="12" fillId="0" borderId="0" xfId="0" applyNumberFormat="1" applyFont="1" applyFill="1"/>
    <xf numFmtId="42" fontId="4" fillId="0" borderId="0" xfId="0" applyNumberFormat="1" applyFont="1" applyFill="1" applyAlignment="1"/>
    <xf numFmtId="178" fontId="4" fillId="0" borderId="0" xfId="0" applyNumberFormat="1" applyFont="1"/>
    <xf numFmtId="3" fontId="5" fillId="0" borderId="0" xfId="2" applyNumberFormat="1" applyFill="1" applyAlignment="1">
      <alignment horizontal="left"/>
    </xf>
    <xf numFmtId="0" fontId="3" fillId="12" borderId="0" xfId="0" applyFont="1" applyFill="1" applyAlignment="1">
      <alignment horizontal="center"/>
    </xf>
    <xf numFmtId="0" fontId="3" fillId="12" borderId="0" xfId="0" applyFont="1" applyFill="1" applyAlignment="1">
      <alignment horizontal="center"/>
    </xf>
    <xf numFmtId="0" fontId="0" fillId="0" borderId="0" xfId="0" pivotButton="1"/>
    <xf numFmtId="176" fontId="0" fillId="0" borderId="0" xfId="0" applyNumberFormat="1"/>
    <xf numFmtId="0" fontId="4" fillId="0" borderId="0" xfId="0" applyFont="1" applyAlignment="1"/>
    <xf numFmtId="0" fontId="4" fillId="0" borderId="0" xfId="0" applyFont="1" applyFill="1"/>
    <xf numFmtId="0" fontId="4" fillId="0" borderId="0" xfId="0" applyNumberFormat="1" applyFont="1" applyFill="1" applyAlignment="1">
      <alignment horizontal="left"/>
    </xf>
    <xf numFmtId="3" fontId="4" fillId="0" borderId="0" xfId="0" applyNumberFormat="1" applyFont="1" applyFill="1"/>
    <xf numFmtId="0" fontId="4" fillId="0" borderId="0" xfId="0" applyNumberFormat="1" applyFont="1" applyFill="1"/>
    <xf numFmtId="0" fontId="2" fillId="4" borderId="0" xfId="1" applyFill="1" applyAlignment="1"/>
    <xf numFmtId="179" fontId="4" fillId="0" borderId="0" xfId="0" applyNumberFormat="1" applyFont="1"/>
    <xf numFmtId="179" fontId="4" fillId="0" borderId="0" xfId="0" applyNumberFormat="1" applyFont="1" applyFill="1"/>
    <xf numFmtId="180" fontId="4" fillId="0" borderId="0" xfId="0" applyNumberFormat="1" applyFont="1"/>
    <xf numFmtId="180" fontId="12" fillId="0" borderId="0" xfId="0" applyNumberFormat="1" applyFont="1" applyFill="1"/>
    <xf numFmtId="180" fontId="4" fillId="0" borderId="0" xfId="0" applyNumberFormat="1" applyFont="1" applyFill="1"/>
    <xf numFmtId="179" fontId="4" fillId="0" borderId="0" xfId="4" applyNumberFormat="1" applyFont="1" applyAlignment="1"/>
    <xf numFmtId="44" fontId="4" fillId="0" borderId="0" xfId="3" applyNumberFormat="1" applyFont="1" applyAlignment="1"/>
    <xf numFmtId="179" fontId="4" fillId="0" borderId="0" xfId="3" applyNumberFormat="1" applyFont="1" applyAlignment="1"/>
    <xf numFmtId="180" fontId="4" fillId="0" borderId="0" xfId="3" applyNumberFormat="1" applyFont="1" applyFill="1" applyAlignment="1"/>
    <xf numFmtId="180" fontId="4" fillId="0" borderId="0" xfId="0" applyNumberFormat="1" applyFont="1" applyFill="1" applyAlignment="1"/>
    <xf numFmtId="0" fontId="3" fillId="14" borderId="0" xfId="0" applyFont="1" applyFill="1" applyAlignment="1">
      <alignment horizontal="center"/>
    </xf>
    <xf numFmtId="3" fontId="14" fillId="0" borderId="0" xfId="0" applyNumberFormat="1" applyFont="1"/>
    <xf numFmtId="176" fontId="14" fillId="0" borderId="0" xfId="0" applyNumberFormat="1" applyFont="1" applyAlignment="1">
      <alignment horizontal="center"/>
    </xf>
    <xf numFmtId="0" fontId="14" fillId="0" borderId="0" xfId="0" applyFont="1"/>
    <xf numFmtId="0" fontId="14" fillId="0" borderId="0" xfId="0" applyNumberFormat="1" applyFont="1" applyFill="1"/>
    <xf numFmtId="176" fontId="14" fillId="0" borderId="0" xfId="0" applyNumberFormat="1" applyFont="1" applyFill="1" applyAlignment="1">
      <alignment horizontal="center"/>
    </xf>
    <xf numFmtId="3" fontId="14" fillId="0" borderId="0" xfId="0" applyNumberFormat="1" applyFont="1" applyAlignment="1">
      <alignment wrapText="1"/>
    </xf>
    <xf numFmtId="0" fontId="15" fillId="12" borderId="0" xfId="0" applyFont="1" applyFill="1" applyAlignment="1">
      <alignment horizontal="center"/>
    </xf>
    <xf numFmtId="0" fontId="15" fillId="13" borderId="0" xfId="0" applyFont="1" applyFill="1" applyAlignment="1">
      <alignment horizontal="center"/>
    </xf>
    <xf numFmtId="0" fontId="15" fillId="5" borderId="0" xfId="0" applyFont="1" applyFill="1" applyAlignment="1">
      <alignment horizontal="center"/>
    </xf>
    <xf numFmtId="0" fontId="15" fillId="4" borderId="0" xfId="0" applyFont="1" applyFill="1" applyAlignment="1">
      <alignment horizontal="center"/>
    </xf>
    <xf numFmtId="0" fontId="15" fillId="14" borderId="0" xfId="0" applyFont="1" applyFill="1" applyAlignment="1">
      <alignment horizontal="center"/>
    </xf>
    <xf numFmtId="0" fontId="0" fillId="0" borderId="0" xfId="0" applyAlignment="1"/>
    <xf numFmtId="0" fontId="0" fillId="0" borderId="0" xfId="0" applyNumberFormat="1" applyAlignment="1"/>
    <xf numFmtId="0" fontId="6" fillId="13" borderId="0" xfId="0" applyFont="1" applyFill="1" applyAlignment="1"/>
    <xf numFmtId="0" fontId="2" fillId="13" borderId="0" xfId="0" applyFont="1" applyFill="1" applyAlignment="1">
      <alignment horizontal="center"/>
    </xf>
    <xf numFmtId="181" fontId="4" fillId="0" borderId="0" xfId="4" applyNumberFormat="1" applyFont="1" applyAlignment="1"/>
    <xf numFmtId="181" fontId="12" fillId="0" borderId="0" xfId="4" applyNumberFormat="1" applyFont="1" applyFill="1" applyAlignment="1"/>
    <xf numFmtId="181" fontId="4" fillId="0" borderId="0" xfId="4" applyNumberFormat="1" applyFont="1" applyFill="1" applyAlignment="1"/>
    <xf numFmtId="49" fontId="4" fillId="0" borderId="0" xfId="0" applyNumberFormat="1" applyFont="1" applyFill="1"/>
    <xf numFmtId="0" fontId="3" fillId="14" borderId="0" xfId="0" applyFont="1" applyFill="1" applyAlignment="1">
      <alignment horizontal="center"/>
    </xf>
    <xf numFmtId="0" fontId="3" fillId="12" borderId="0" xfId="0" applyFont="1" applyFill="1" applyAlignment="1">
      <alignment horizont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14" borderId="0" xfId="0" applyFill="1" applyBorder="1" applyAlignment="1">
      <alignment horizontal="center" wrapText="1"/>
    </xf>
    <xf numFmtId="179" fontId="14" fillId="0" borderId="0" xfId="0" applyNumberFormat="1" applyFont="1" applyFill="1"/>
    <xf numFmtId="42" fontId="0" fillId="0" borderId="0" xfId="0" applyNumberFormat="1"/>
    <xf numFmtId="0" fontId="0" fillId="0" borderId="0" xfId="0" applyFill="1" applyAlignment="1"/>
    <xf numFmtId="0" fontId="0" fillId="0" borderId="0" xfId="0" applyFill="1"/>
    <xf numFmtId="49" fontId="0" fillId="0" borderId="0" xfId="4" applyNumberFormat="1" applyFont="1" applyFill="1" applyAlignment="1"/>
    <xf numFmtId="0" fontId="5" fillId="0" borderId="0" xfId="2" applyFill="1"/>
    <xf numFmtId="49" fontId="5" fillId="0" borderId="0" xfId="2" applyNumberFormat="1" applyFill="1" applyAlignment="1"/>
    <xf numFmtId="3" fontId="14" fillId="0" borderId="0" xfId="0" applyNumberFormat="1" applyFont="1" applyFill="1"/>
    <xf numFmtId="0" fontId="16" fillId="16" borderId="0" xfId="5" applyAlignment="1"/>
    <xf numFmtId="0" fontId="16" fillId="17" borderId="0" xfId="6" applyAlignment="1"/>
    <xf numFmtId="43" fontId="0" fillId="0" borderId="0" xfId="4" applyFont="1" applyAlignment="1"/>
    <xf numFmtId="0" fontId="0" fillId="0" borderId="0" xfId="4" applyNumberFormat="1" applyFont="1" applyAlignment="1"/>
    <xf numFmtId="0" fontId="0" fillId="9" borderId="0" xfId="0" applyFill="1" applyAlignment="1">
      <alignment horizontal="center"/>
    </xf>
    <xf numFmtId="0" fontId="2" fillId="12" borderId="0" xfId="0" applyFont="1" applyFill="1" applyBorder="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3" fillId="14" borderId="0" xfId="0" applyFont="1" applyFill="1" applyAlignment="1">
      <alignment horizontal="center"/>
    </xf>
    <xf numFmtId="0" fontId="3" fillId="12" borderId="0" xfId="0" applyFont="1" applyFill="1" applyAlignment="1">
      <alignment horizontal="center"/>
    </xf>
    <xf numFmtId="0" fontId="3" fillId="13" borderId="0" xfId="0" applyFont="1" applyFill="1" applyAlignment="1">
      <alignment horizontal="center"/>
    </xf>
    <xf numFmtId="0" fontId="2" fillId="5" borderId="0" xfId="1" applyFill="1" applyAlignment="1">
      <alignment horizontal="center"/>
    </xf>
    <xf numFmtId="0" fontId="13" fillId="15" borderId="0" xfId="0" applyFont="1" applyFill="1" applyAlignment="1">
      <alignment horizontal="center"/>
    </xf>
  </cellXfs>
  <cellStyles count="7">
    <cellStyle name="20% - 着色 4" xfId="5" builtinId="42"/>
    <cellStyle name="60% - 着色 4" xfId="6" builtinId="44"/>
    <cellStyle name="常规" xfId="0" builtinId="0"/>
    <cellStyle name="超链接" xfId="2" builtinId="8"/>
    <cellStyle name="货币" xfId="3" builtinId="4"/>
    <cellStyle name="千位分隔" xfId="4" builtinId="3"/>
    <cellStyle name="着色 5" xfId="1" builtinId="45"/>
  </cellStyles>
  <dxfs count="142">
    <dxf>
      <font>
        <b val="0"/>
        <i val="0"/>
        <strike val="0"/>
        <color auto="1"/>
      </font>
      <fill>
        <patternFill>
          <bgColor theme="0" tint="-0.14996795556505021"/>
        </patternFill>
      </fill>
    </dxf>
    <dxf>
      <font>
        <b val="0"/>
        <i/>
        <color rgb="FFFF0000"/>
      </font>
    </dxf>
    <dxf>
      <font>
        <b val="0"/>
        <i val="0"/>
        <strike val="0"/>
        <color auto="1"/>
      </font>
      <fill>
        <patternFill>
          <bgColor theme="0" tint="-0.14996795556505021"/>
        </patternFill>
      </fill>
    </dxf>
    <dxf>
      <font>
        <b val="0"/>
        <i/>
        <color rgb="FFFF0000"/>
      </font>
    </dxf>
    <dxf>
      <fill>
        <patternFill>
          <bgColor rgb="FFFF0000"/>
        </patternFill>
      </fill>
    </dxf>
    <dxf>
      <fill>
        <patternFill>
          <bgColor rgb="FF92D050"/>
        </patternFill>
      </fill>
    </dxf>
    <dxf>
      <font>
        <b val="0"/>
        <i/>
        <strike val="0"/>
        <condense val="0"/>
        <extend val="0"/>
        <outline val="0"/>
        <shadow val="0"/>
        <u val="none"/>
        <vertAlign val="baseline"/>
        <sz val="11"/>
        <color rgb="FFFF0000"/>
        <name val="等线"/>
        <family val="3"/>
        <charset val="134"/>
        <scheme val="minor"/>
      </font>
      <numFmt numFmtId="3" formatCode="#,##0"/>
      <fill>
        <patternFill patternType="none">
          <fgColor indexed="64"/>
          <bgColor auto="1"/>
        </patternFill>
      </fill>
    </dxf>
    <dxf>
      <font>
        <b val="0"/>
        <strike val="0"/>
        <outline val="0"/>
        <shadow val="0"/>
        <vertAlign val="baseline"/>
        <sz val="11"/>
        <color auto="1"/>
        <name val="等线"/>
        <charset val="134"/>
        <scheme val="minor"/>
      </font>
      <numFmt numFmtId="3" formatCode="#,##0"/>
      <fill>
        <patternFill patternType="none">
          <fgColor indexed="64"/>
          <bgColor auto="1"/>
        </patternFill>
      </fill>
      <alignment horizontal="left" vertical="bottom" textRotation="0" wrapText="0" indent="0" justifyLastLine="0" shrinkToFit="0" readingOrder="0"/>
    </dxf>
    <dxf>
      <font>
        <b val="0"/>
        <i val="0"/>
        <strike val="0"/>
        <color auto="1"/>
      </font>
      <fill>
        <patternFill>
          <bgColor theme="0" tint="-0.14996795556505021"/>
        </patternFill>
      </fill>
    </dxf>
    <dxf>
      <font>
        <b val="0"/>
        <i/>
        <color rgb="FFFF0000"/>
      </font>
    </dxf>
    <dxf>
      <font>
        <b val="0"/>
        <i val="0"/>
        <strike val="0"/>
        <color auto="1"/>
      </font>
      <fill>
        <patternFill>
          <bgColor theme="0" tint="-0.14996795556505021"/>
        </patternFill>
      </fill>
    </dxf>
    <dxf>
      <font>
        <b val="0"/>
        <i/>
        <color rgb="FFFF0000"/>
      </font>
    </dxf>
    <dxf>
      <font>
        <b val="0"/>
        <i val="0"/>
        <strike val="0"/>
        <color auto="1"/>
      </font>
      <fill>
        <patternFill>
          <bgColor theme="0" tint="-0.14996795556505021"/>
        </patternFill>
      </fill>
    </dxf>
    <dxf>
      <font>
        <b val="0"/>
        <i/>
        <color rgb="FFFF0000"/>
      </font>
    </dxf>
    <dxf>
      <font>
        <b val="0"/>
        <i val="0"/>
        <strike val="0"/>
        <color auto="1"/>
      </font>
      <fill>
        <patternFill>
          <bgColor theme="0" tint="-0.14996795556505021"/>
        </patternFill>
      </fill>
    </dxf>
    <dxf>
      <font>
        <b val="0"/>
        <i/>
        <color rgb="FFFF0000"/>
      </font>
    </dxf>
    <dxf>
      <font>
        <b val="0"/>
        <i/>
        <strike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rgb="FFFF0000"/>
        <name val="等线"/>
        <family val="3"/>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rgb="FFFF0000"/>
        <name val="等线"/>
        <family val="3"/>
        <charset val="134"/>
        <scheme val="minor"/>
      </font>
      <numFmt numFmtId="176" formatCode="_ [$¥-804]* #,##0_ ;_ [$¥-804]* \-#,##0_ ;_ [$¥-804]* &quot;-&quot;??_ ;_ @_ "/>
      <fill>
        <patternFill patternType="none">
          <fgColor indexed="64"/>
          <bgColor auto="1"/>
        </patternFill>
      </fill>
      <alignment horizontal="center"/>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179" formatCode="_ [$¥-804]* #,##0.00_ ;_ [$¥-804]* \-#,##0.00_ ;_ [$¥-804]* &quot;-&quot;??_ ;_ @_ "/>
      <fill>
        <patternFill patternType="none">
          <fgColor indexed="64"/>
          <bgColor indexed="65"/>
        </patternFill>
      </fill>
    </dxf>
    <dxf>
      <font>
        <b val="0"/>
        <i/>
        <strike val="0"/>
        <condense val="0"/>
        <extend val="0"/>
        <outline val="0"/>
        <shadow val="0"/>
        <u val="none"/>
        <vertAlign val="baseline"/>
        <sz val="11"/>
        <color rgb="FFFF0000"/>
        <name val="等线"/>
        <family val="3"/>
        <charset val="134"/>
        <scheme val="minor"/>
      </font>
      <numFmt numFmtId="3" formatCode="#,##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32" formatCode="_ &quot;¥&quot;* #,##0_ ;_ &quot;¥&quot;* \-#,##0_ ;_ &quot;¥&quot;* &quot;-&quot;_ ;_ @_ "/>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outline val="0"/>
        <shadow val="0"/>
        <u val="none"/>
        <vertAlign val="baseline"/>
        <sz val="11"/>
        <color auto="1"/>
        <name val="等线"/>
        <charset val="134"/>
        <scheme val="minor"/>
      </font>
      <numFmt numFmtId="181" formatCode="_ * #,##0_ ;_ * \-#,##0_ ;_ *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numFmt numFmtId="179" formatCode="_ [$¥-804]* #,##0.00_ ;_ [$¥-804]* \-#,##0.00_ ;_ [$¥-804]* &quot;-&quot;??_ ;_ @_ "/>
      <fill>
        <patternFill patternType="none">
          <fgColor indexed="64"/>
          <bgColor auto="1"/>
        </patternFill>
      </fill>
    </dxf>
    <dxf>
      <font>
        <b/>
        <i/>
        <strike val="0"/>
        <condense val="0"/>
        <extend val="0"/>
        <outline val="0"/>
        <shadow val="0"/>
        <u val="none"/>
        <vertAlign val="baseline"/>
        <sz val="11"/>
        <color theme="0" tint="-0.34998626667073579"/>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numFmt numFmtId="34" formatCode="_ &quot;¥&quot;* #,##0.00_ ;_ &quot;¥&quot;* \-#,##0.00_ ;_ &quot;¥&quot;* &quot;-&quot;??_ ;_ @_ "/>
      <fill>
        <patternFill patternType="none">
          <fgColor indexed="64"/>
          <bgColor auto="1"/>
        </patternFill>
      </fill>
    </dxf>
    <dxf>
      <font>
        <b/>
        <i/>
        <strike val="0"/>
        <condense val="0"/>
        <extend val="0"/>
        <outline val="0"/>
        <shadow val="0"/>
        <u val="none"/>
        <vertAlign val="baseline"/>
        <sz val="11"/>
        <color theme="0" tint="-0.34998626667073579"/>
        <name val="等线"/>
        <family val="3"/>
        <charset val="134"/>
        <scheme val="minor"/>
      </font>
      <border diagonalUp="0" diagonalDown="0" outline="0">
        <left/>
        <right/>
        <top style="thin">
          <color rgb="FF9BC2E6"/>
        </top>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8"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30" formatCode="@"/>
      <fill>
        <patternFill patternType="none">
          <fgColor indexed="64"/>
          <bgColor indexed="65"/>
        </patternFill>
      </fill>
    </dxf>
    <dxf>
      <font>
        <b val="0"/>
        <i val="0"/>
        <strike val="0"/>
        <condense val="0"/>
        <extend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80" formatCode="_ &quot;¥&quot;* #,##0.00_ ;_ &quot;¥&quot;* \-#,##0.00_ ;_ &quot;¥&quot;* &quot;-&quot;_ ;_ @_ "/>
      <fill>
        <patternFill patternType="none">
          <fgColor indexed="64"/>
          <bgColor auto="1"/>
        </patternFill>
      </fill>
    </dxf>
    <dxf>
      <font>
        <b val="0"/>
        <strike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i val="0"/>
        <strike val="0"/>
        <condense val="0"/>
        <extend val="0"/>
        <outline val="0"/>
        <shadow val="0"/>
        <u val="none"/>
        <vertAlign val="baseline"/>
        <sz val="11"/>
        <color auto="1"/>
        <name val="等线"/>
        <family val="3"/>
        <charset val="134"/>
        <scheme val="minor"/>
      </font>
      <numFmt numFmtId="179" formatCode="_ [$¥-804]* #,##0.00_ ;_ [$¥-804]* \-#,##0.00_ ;_ [$¥-804]* &quot;-&quot;??_ ;_ @_ "/>
    </dxf>
    <dxf>
      <font>
        <b val="0"/>
        <strike val="0"/>
        <outline val="0"/>
        <shadow val="0"/>
        <u val="none"/>
        <vertAlign val="baseline"/>
        <sz val="11"/>
        <color auto="1"/>
        <name val="等线"/>
        <family val="3"/>
        <charset val="134"/>
        <scheme val="minor"/>
      </font>
      <numFmt numFmtId="179"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alignment horizontal="general" vertical="bottom"/>
    </dxf>
    <dxf>
      <font>
        <b val="0"/>
        <strike val="0"/>
        <outline val="0"/>
        <shadow val="0"/>
        <u val="none"/>
        <vertAlign val="baseline"/>
        <sz val="11"/>
        <color auto="1"/>
        <name val="等线"/>
        <family val="3"/>
        <charset val="134"/>
        <scheme val="minor"/>
      </font>
      <numFmt numFmtId="3" formatCode="#,##0"/>
      <fill>
        <patternFill patternType="none">
          <fgColor indexed="64"/>
          <bgColor auto="1"/>
        </patternFill>
      </fill>
    </dxf>
    <dxf>
      <numFmt numFmtId="0" formatCode="Genera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border outline="0">
        <top style="thin">
          <color rgb="FF9BC2E6"/>
        </top>
      </border>
    </dxf>
    <dxf>
      <border outline="0">
        <bottom style="thin">
          <color rgb="FF9BC2E6"/>
        </bottom>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alignment horizontal="center"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等线"/>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等线"/>
        <family val="2"/>
        <scheme val="minor"/>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wrapText="1"/>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32" formatCode="_ &quot;¥&quot;* #,##0_ ;_ &quot;¥&quot;* \-#,##0_ ;_ &quot;¥&quot;* &quot;-&quot;_ ;_ @_ "/>
    </dxf>
    <dxf>
      <numFmt numFmtId="176" formatCode="_ [$¥-804]* #,##0_ ;_ [$¥-804]* \-#,##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17/06/relationships/rdSupportingPropertyBagStructure" Target="richData/rdsupportingpropertybagstructure.xml"/><Relationship Id="rId21" Type="http://schemas.microsoft.com/office/2007/relationships/slicerCache" Target="slicerCaches/slicerCache6.xml"/><Relationship Id="rId34" Type="http://schemas.openxmlformats.org/officeDocument/2006/relationships/sharedStrings" Target="sharedStrings.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07/relationships/slicerCache" Target="slicerCaches/slicerCache14.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17/06/relationships/rdRichValue" Target="richData/rdrichvalue.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openxmlformats.org/officeDocument/2006/relationships/sheetMetadata" Target="metadata.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styles" Target="styles.xml"/><Relationship Id="rId38" Type="http://schemas.microsoft.com/office/2017/06/relationships/richStyles" Target="richData/rich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5</xdr:col>
      <xdr:colOff>638175</xdr:colOff>
      <xdr:row>0</xdr:row>
      <xdr:rowOff>9523</xdr:rowOff>
    </xdr:from>
    <xdr:to>
      <xdr:col>10</xdr:col>
      <xdr:colOff>308880</xdr:colOff>
      <xdr:row>18</xdr:row>
      <xdr:rowOff>114299</xdr:rowOff>
    </xdr:to>
    <xdr:grpSp>
      <xdr:nvGrpSpPr>
        <xdr:cNvPr id="2" name="组合 1">
          <a:extLst>
            <a:ext uri="{FF2B5EF4-FFF2-40B4-BE49-F238E27FC236}">
              <a16:creationId xmlns:a16="http://schemas.microsoft.com/office/drawing/2014/main" id="{D032CB6A-83B0-469E-B536-DAC5CEE620EA}"/>
            </a:ext>
          </a:extLst>
        </xdr:cNvPr>
        <xdr:cNvGrpSpPr/>
      </xdr:nvGrpSpPr>
      <xdr:grpSpPr>
        <a:xfrm>
          <a:off x="7024688" y="9523"/>
          <a:ext cx="5633355" cy="3276601"/>
          <a:chOff x="8610600" y="50040"/>
          <a:chExt cx="5633356" cy="3685371"/>
        </a:xfrm>
      </xdr:grpSpPr>
      <xdr:sp macro="" textlink="">
        <xdr:nvSpPr>
          <xdr:cNvPr id="3" name="TextBox 1">
            <a:extLst>
              <a:ext uri="{FF2B5EF4-FFF2-40B4-BE49-F238E27FC236}">
                <a16:creationId xmlns:a16="http://schemas.microsoft.com/office/drawing/2014/main" id="{1ACBA0DE-37F8-446A-958D-86828F5A4EE4}"/>
              </a:ext>
            </a:extLst>
          </xdr:cNvPr>
          <xdr:cNvSpPr txBox="1"/>
        </xdr:nvSpPr>
        <xdr:spPr>
          <a:xfrm>
            <a:off x="8610600" y="50040"/>
            <a:ext cx="5633356" cy="3685371"/>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zh-CN" sz="1100" b="0">
                <a:effectLst/>
                <a:latin typeface="+mn-lt"/>
                <a:ea typeface="+mn-ea"/>
                <a:cs typeface="+mn-cs"/>
              </a:rPr>
              <a:t>报价</a:t>
            </a:r>
            <a:r>
              <a:rPr lang="en-US" altLang="zh-CN" sz="1100" b="0">
                <a:effectLst/>
                <a:latin typeface="+mn-lt"/>
                <a:ea typeface="+mn-ea"/>
                <a:cs typeface="+mn-cs"/>
              </a:rPr>
              <a:t>Excel</a:t>
            </a:r>
            <a:r>
              <a:rPr lang="zh-CN" altLang="zh-CN" sz="1100" b="0">
                <a:effectLst/>
                <a:latin typeface="+mn-lt"/>
                <a:ea typeface="+mn-ea"/>
                <a:cs typeface="+mn-cs"/>
              </a:rPr>
              <a:t>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只算网关费用，不算带宽流量费用，带宽流量统一用共享带宽包估算。</a:t>
            </a:r>
            <a:endParaRPr lang="zh-CN" altLang="zh-CN" sz="1000">
              <a:effectLst/>
            </a:endParaRPr>
          </a:p>
          <a:p>
            <a:r>
              <a:rPr lang="en-US" altLang="zh-CN" sz="1100" b="0">
                <a:effectLst/>
                <a:latin typeface="+mn-lt"/>
                <a:ea typeface="+mn-ea"/>
                <a:cs typeface="+mn-cs"/>
              </a:rPr>
              <a:t>3.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4.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pic>
        <xdr:nvPicPr>
          <xdr:cNvPr id="4" name="图片 3">
            <a:extLst>
              <a:ext uri="{FF2B5EF4-FFF2-40B4-BE49-F238E27FC236}">
                <a16:creationId xmlns:a16="http://schemas.microsoft.com/office/drawing/2014/main" id="{E20BAC68-FF46-4436-B301-720C3002F158}"/>
              </a:ext>
            </a:extLst>
          </xdr:cNvPr>
          <xdr:cNvPicPr>
            <a:picLocks noChangeAspect="1"/>
          </xdr:cNvPicPr>
        </xdr:nvPicPr>
        <xdr:blipFill>
          <a:blip xmlns:r="http://schemas.openxmlformats.org/officeDocument/2006/relationships" r:embed="rId1"/>
          <a:stretch>
            <a:fillRect/>
          </a:stretch>
        </xdr:blipFill>
        <xdr:spPr>
          <a:xfrm>
            <a:off x="8720137" y="2017047"/>
            <a:ext cx="4954381" cy="160051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27454</xdr:colOff>
      <xdr:row>0</xdr:row>
      <xdr:rowOff>0</xdr:rowOff>
    </xdr:from>
    <xdr:to>
      <xdr:col>3</xdr:col>
      <xdr:colOff>1725706</xdr:colOff>
      <xdr:row>3</xdr:row>
      <xdr:rowOff>5603</xdr:rowOff>
    </xdr:to>
    <mc:AlternateContent xmlns:mc="http://schemas.openxmlformats.org/markup-compatibility/2006">
      <mc:Choice xmlns:sle15="http://schemas.microsoft.com/office/drawing/2012/slicer" Requires="sle15">
        <xdr:graphicFrame macro="">
          <xdr:nvGraphicFramePr>
            <xdr:cNvPr id="2" name="部门">
              <a:extLst>
                <a:ext uri="{FF2B5EF4-FFF2-40B4-BE49-F238E27FC236}">
                  <a16:creationId xmlns:a16="http://schemas.microsoft.com/office/drawing/2014/main" id="{2845C0FC-4C1B-4DEE-9071-6F59235B0777}"/>
                </a:ext>
              </a:extLst>
            </xdr:cNvPr>
            <xdr:cNvGraphicFramePr/>
          </xdr:nvGraphicFramePr>
          <xdr:xfrm>
            <a:off x="0" y="0"/>
            <a:ext cx="0" cy="0"/>
          </xdr:xfrm>
          <a:graphic>
            <a:graphicData uri="http://schemas.microsoft.com/office/drawing/2010/slicer">
              <sle:slicer xmlns:sle="http://schemas.microsoft.com/office/drawing/2010/slicer" name="部门"/>
            </a:graphicData>
          </a:graphic>
        </xdr:graphicFrame>
      </mc:Choice>
      <mc:Fallback>
        <xdr:sp macro="" textlink="">
          <xdr:nvSpPr>
            <xdr:cNvPr id="0" name=""/>
            <xdr:cNvSpPr>
              <a:spLocks noTextEdit="1"/>
            </xdr:cNvSpPr>
          </xdr:nvSpPr>
          <xdr:spPr>
            <a:xfrm>
              <a:off x="2190189" y="0"/>
              <a:ext cx="2421032" cy="73398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3</xdr:col>
      <xdr:colOff>1719540</xdr:colOff>
      <xdr:row>0</xdr:row>
      <xdr:rowOff>0</xdr:rowOff>
    </xdr:from>
    <xdr:to>
      <xdr:col>4</xdr:col>
      <xdr:colOff>2386852</xdr:colOff>
      <xdr:row>3</xdr:row>
      <xdr:rowOff>11206</xdr:rowOff>
    </xdr:to>
    <mc:AlternateContent xmlns:mc="http://schemas.openxmlformats.org/markup-compatibility/2006">
      <mc:Choice xmlns:sle15="http://schemas.microsoft.com/office/drawing/2012/slicer" Requires="sle15">
        <xdr:graphicFrame macro="">
          <xdr:nvGraphicFramePr>
            <xdr:cNvPr id="3" name="环境">
              <a:extLst>
                <a:ext uri="{FF2B5EF4-FFF2-40B4-BE49-F238E27FC236}">
                  <a16:creationId xmlns:a16="http://schemas.microsoft.com/office/drawing/2014/main" id="{956ED28D-D9F6-4017-80E1-BC1C41D1D7C1}"/>
                </a:ext>
              </a:extLst>
            </xdr:cNvPr>
            <xdr:cNvGraphicFramePr/>
          </xdr:nvGraphicFramePr>
          <xdr:xfrm>
            <a:off x="0" y="0"/>
            <a:ext cx="0" cy="0"/>
          </xdr:xfrm>
          <a:graphic>
            <a:graphicData uri="http://schemas.microsoft.com/office/drawing/2010/slicer">
              <sle:slicer xmlns:sle="http://schemas.microsoft.com/office/drawing/2010/slicer" name="环境"/>
            </a:graphicData>
          </a:graphic>
        </xdr:graphicFrame>
      </mc:Choice>
      <mc:Fallback>
        <xdr:sp macro="" textlink="">
          <xdr:nvSpPr>
            <xdr:cNvPr id="0" name=""/>
            <xdr:cNvSpPr>
              <a:spLocks noTextEdit="1"/>
            </xdr:cNvSpPr>
          </xdr:nvSpPr>
          <xdr:spPr>
            <a:xfrm>
              <a:off x="4605055" y="0"/>
              <a:ext cx="2505077" cy="7395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4</xdr:col>
      <xdr:colOff>2403100</xdr:colOff>
      <xdr:row>0</xdr:row>
      <xdr:rowOff>0</xdr:rowOff>
    </xdr:from>
    <xdr:to>
      <xdr:col>9</xdr:col>
      <xdr:colOff>89646</xdr:colOff>
      <xdr:row>3</xdr:row>
      <xdr:rowOff>28014</xdr:rowOff>
    </xdr:to>
    <mc:AlternateContent xmlns:mc="http://schemas.openxmlformats.org/markup-compatibility/2006">
      <mc:Choice xmlns:sle15="http://schemas.microsoft.com/office/drawing/2012/slicer"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dr:sp macro="" textlink="">
          <xdr:nvSpPr>
            <xdr:cNvPr id="0" name=""/>
            <xdr:cNvSpPr>
              <a:spLocks noTextEdit="1"/>
            </xdr:cNvSpPr>
          </xdr:nvSpPr>
          <xdr:spPr>
            <a:xfrm>
              <a:off x="7126380" y="0"/>
              <a:ext cx="6959413" cy="75639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481851</xdr:colOff>
      <xdr:row>8</xdr:row>
      <xdr:rowOff>156084</xdr:rowOff>
    </xdr:from>
    <xdr:to>
      <xdr:col>15</xdr:col>
      <xdr:colOff>526675</xdr:colOff>
      <xdr:row>10</xdr:row>
      <xdr:rowOff>128868</xdr:rowOff>
    </xdr:to>
    <xdr:sp macro="" textlink="">
      <xdr:nvSpPr>
        <xdr:cNvPr id="2" name="TextBox 1">
          <a:extLst>
            <a:ext uri="{FF2B5EF4-FFF2-40B4-BE49-F238E27FC236}">
              <a16:creationId xmlns:a16="http://schemas.microsoft.com/office/drawing/2014/main" id="{ACC37ADA-E2A9-451A-8B0A-7FDFC7DE8CF6}"/>
            </a:ext>
          </a:extLst>
        </xdr:cNvPr>
        <xdr:cNvSpPr txBox="1"/>
      </xdr:nvSpPr>
      <xdr:spPr>
        <a:xfrm>
          <a:off x="7154955" y="1545613"/>
          <a:ext cx="6947647" cy="32016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en-US" sz="1100" b="0">
              <a:effectLst/>
              <a:latin typeface="+mn-lt"/>
              <a:ea typeface="+mn-ea"/>
              <a:cs typeface="+mn-cs"/>
            </a:rPr>
            <a:t>包括本页，右边</a:t>
          </a:r>
          <a:r>
            <a:rPr lang="en-US" altLang="zh-CN" sz="1100" b="0">
              <a:effectLst/>
              <a:latin typeface="+mn-lt"/>
              <a:ea typeface="+mn-ea"/>
              <a:cs typeface="+mn-cs"/>
            </a:rPr>
            <a:t>sheet</a:t>
          </a:r>
          <a:r>
            <a:rPr lang="zh-CN" altLang="en-US" sz="1100" b="0">
              <a:effectLst/>
              <a:latin typeface="+mn-lt"/>
              <a:ea typeface="+mn-ea"/>
              <a:cs typeface="+mn-cs"/>
            </a:rPr>
            <a:t>都可隐藏</a:t>
          </a:r>
          <a:endParaRPr lang="zh-CN" altLang="zh-CN" sz="1000">
            <a:effectLst/>
          </a:endParaRPr>
        </a:p>
      </xdr:txBody>
    </xdr:sp>
    <xdr:clientData/>
  </xdr:twoCellAnchor>
  <xdr:twoCellAnchor editAs="oneCell">
    <xdr:from>
      <xdr:col>7</xdr:col>
      <xdr:colOff>476248</xdr:colOff>
      <xdr:row>15</xdr:row>
      <xdr:rowOff>5604</xdr:rowOff>
    </xdr:from>
    <xdr:to>
      <xdr:col>16</xdr:col>
      <xdr:colOff>425944</xdr:colOff>
      <xdr:row>38</xdr:row>
      <xdr:rowOff>78441</xdr:rowOff>
    </xdr:to>
    <xdr:pic>
      <xdr:nvPicPr>
        <xdr:cNvPr id="4" name="图片 3">
          <a:extLst>
            <a:ext uri="{FF2B5EF4-FFF2-40B4-BE49-F238E27FC236}">
              <a16:creationId xmlns:a16="http://schemas.microsoft.com/office/drawing/2014/main" id="{08C8AD61-1FA4-4C06-B0BB-96DD542CEB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9352" y="2610972"/>
          <a:ext cx="7502460" cy="4067734"/>
        </a:xfrm>
        <a:prstGeom prst="rect">
          <a:avLst/>
        </a:prstGeom>
      </xdr:spPr>
    </xdr:pic>
    <xdr:clientData/>
  </xdr:twoCellAnchor>
  <xdr:twoCellAnchor>
    <xdr:from>
      <xdr:col>7</xdr:col>
      <xdr:colOff>476248</xdr:colOff>
      <xdr:row>12</xdr:row>
      <xdr:rowOff>19212</xdr:rowOff>
    </xdr:from>
    <xdr:to>
      <xdr:col>15</xdr:col>
      <xdr:colOff>532278</xdr:colOff>
      <xdr:row>14</xdr:row>
      <xdr:rowOff>137594</xdr:rowOff>
    </xdr:to>
    <xdr:sp macro="" textlink="">
      <xdr:nvSpPr>
        <xdr:cNvPr id="5" name="TextBox 1">
          <a:extLst>
            <a:ext uri="{FF2B5EF4-FFF2-40B4-BE49-F238E27FC236}">
              <a16:creationId xmlns:a16="http://schemas.microsoft.com/office/drawing/2014/main" id="{1DE5EDAE-D53C-4C28-8D66-FD593473D184}"/>
            </a:ext>
          </a:extLst>
        </xdr:cNvPr>
        <xdr:cNvSpPr txBox="1"/>
      </xdr:nvSpPr>
      <xdr:spPr>
        <a:xfrm>
          <a:off x="7149352" y="2103506"/>
          <a:ext cx="6958853" cy="465764"/>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0</xdr:colOff>
      <xdr:row>8</xdr:row>
      <xdr:rowOff>97291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71BCAB3B-DDA6-4263-81EB-48F1BD9185FE}"/>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0"/>
              <a:ext cx="3626304" cy="151243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93208</xdr:rowOff>
    </xdr:from>
    <xdr:to>
      <xdr:col>0</xdr:col>
      <xdr:colOff>3612696</xdr:colOff>
      <xdr:row>19</xdr:row>
      <xdr:rowOff>81643</xdr:rowOff>
    </xdr:to>
    <mc:AlternateContent xmlns:mc="http://schemas.openxmlformats.org/markup-compatibility/2006" xmlns:sle15="http://schemas.microsoft.com/office/drawing/2012/slicer">
      <mc:Choice Requires="sle15">
        <xdr:graphicFrame macro="">
          <xdr:nvGraphicFramePr>
            <xdr:cNvPr id="4" name="机型">
              <a:extLst>
                <a:ext uri="{FF2B5EF4-FFF2-40B4-BE49-F238E27FC236}">
                  <a16:creationId xmlns:a16="http://schemas.microsoft.com/office/drawing/2014/main" id="{4737A4FD-6B6F-45A3-BB99-1180D0E7D4D4}"/>
                </a:ext>
              </a:extLst>
            </xdr:cNvPr>
            <xdr:cNvGraphicFramePr/>
          </xdr:nvGraphicFramePr>
          <xdr:xfrm>
            <a:off x="0" y="0"/>
            <a:ext cx="0" cy="0"/>
          </xdr:xfrm>
          <a:graphic>
            <a:graphicData uri="http://schemas.microsoft.com/office/drawing/2010/slicer">
              <sle:slicer xmlns:sle="http://schemas.microsoft.com/office/drawing/2010/slicer" name="机型"/>
            </a:graphicData>
          </a:graphic>
        </xdr:graphicFrame>
      </mc:Choice>
      <mc:Fallback xmlns="">
        <xdr:sp macro="" textlink="">
          <xdr:nvSpPr>
            <xdr:cNvPr id="0" name=""/>
            <xdr:cNvSpPr>
              <a:spLocks noTextEdit="1"/>
            </xdr:cNvSpPr>
          </xdr:nvSpPr>
          <xdr:spPr>
            <a:xfrm>
              <a:off x="0" y="1508351"/>
              <a:ext cx="3612696" cy="193425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79602</xdr:rowOff>
    </xdr:from>
    <xdr:to>
      <xdr:col>0</xdr:col>
      <xdr:colOff>3605892</xdr:colOff>
      <xdr:row>28</xdr:row>
      <xdr:rowOff>163286</xdr:rowOff>
    </xdr:to>
    <mc:AlternateContent xmlns:mc="http://schemas.openxmlformats.org/markup-compatibility/2006" xmlns:sle15="http://schemas.microsoft.com/office/drawing/2012/slicer">
      <mc:Choice Requires="sle15">
        <xdr:graphicFrame macro="">
          <xdr:nvGraphicFramePr>
            <xdr:cNvPr id="5" name="CPU(核)">
              <a:extLst>
                <a:ext uri="{FF2B5EF4-FFF2-40B4-BE49-F238E27FC236}">
                  <a16:creationId xmlns:a16="http://schemas.microsoft.com/office/drawing/2014/main" id="{00FDB079-51C4-4B07-B6C6-A79000CAD641}"/>
                </a:ext>
              </a:extLst>
            </xdr:cNvPr>
            <xdr:cNvGraphicFramePr/>
          </xdr:nvGraphicFramePr>
          <xdr:xfrm>
            <a:off x="0" y="0"/>
            <a:ext cx="0" cy="0"/>
          </xdr:xfrm>
          <a:graphic>
            <a:graphicData uri="http://schemas.microsoft.com/office/drawing/2010/slicer">
              <sle:slicer xmlns:sle="http://schemas.microsoft.com/office/drawing/2010/slicer" name="CPU(核)"/>
            </a:graphicData>
          </a:graphic>
        </xdr:graphicFrame>
      </mc:Choice>
      <mc:Fallback xmlns="">
        <xdr:sp macro="" textlink="">
          <xdr:nvSpPr>
            <xdr:cNvPr id="0" name=""/>
            <xdr:cNvSpPr>
              <a:spLocks noTextEdit="1"/>
            </xdr:cNvSpPr>
          </xdr:nvSpPr>
          <xdr:spPr>
            <a:xfrm>
              <a:off x="0" y="3440566"/>
              <a:ext cx="3605892" cy="167572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174851</xdr:rowOff>
    </xdr:from>
    <xdr:to>
      <xdr:col>1</xdr:col>
      <xdr:colOff>6803</xdr:colOff>
      <xdr:row>43</xdr:row>
      <xdr:rowOff>27215</xdr:rowOff>
    </xdr:to>
    <mc:AlternateContent xmlns:mc="http://schemas.openxmlformats.org/markup-compatibility/2006" xmlns:sle15="http://schemas.microsoft.com/office/drawing/2012/slicer">
      <mc:Choice Requires="sle15">
        <xdr:graphicFrame macro="">
          <xdr:nvGraphicFramePr>
            <xdr:cNvPr id="6" name="内存(G)">
              <a:extLst>
                <a:ext uri="{FF2B5EF4-FFF2-40B4-BE49-F238E27FC236}">
                  <a16:creationId xmlns:a16="http://schemas.microsoft.com/office/drawing/2014/main" id="{BA87E5BC-A377-4117-8446-D54102B65888}"/>
                </a:ext>
              </a:extLst>
            </xdr:cNvPr>
            <xdr:cNvGraphicFramePr/>
          </xdr:nvGraphicFramePr>
          <xdr:xfrm>
            <a:off x="0" y="0"/>
            <a:ext cx="0" cy="0"/>
          </xdr:xfrm>
          <a:graphic>
            <a:graphicData uri="http://schemas.microsoft.com/office/drawing/2010/slicer">
              <sle:slicer xmlns:sle="http://schemas.microsoft.com/office/drawing/2010/slicer" name="内存(G)"/>
            </a:graphicData>
          </a:graphic>
        </xdr:graphicFrame>
      </mc:Choice>
      <mc:Fallback xmlns="">
        <xdr:sp macro="" textlink="">
          <xdr:nvSpPr>
            <xdr:cNvPr id="0" name=""/>
            <xdr:cNvSpPr>
              <a:spLocks noTextEdit="1"/>
            </xdr:cNvSpPr>
          </xdr:nvSpPr>
          <xdr:spPr>
            <a:xfrm>
              <a:off x="0" y="5127851"/>
              <a:ext cx="3633107" cy="250575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14287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009900"/>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23</xdr:row>
      <xdr:rowOff>80964</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133852"/>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22</xdr:row>
      <xdr:rowOff>19050</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0"/>
          <a:ext cx="5629275" cy="389572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000" b="0">
              <a:latin typeface="Microsoft YaHei" panose="020B0503020204020204" pitchFamily="34" charset="-122"/>
              <a:ea typeface="Microsoft YaHei" panose="020B0503020204020204" pitchFamily="34" charset="-122"/>
            </a:rPr>
            <a:t>1. </a:t>
          </a:r>
          <a:r>
            <a:rPr lang="zh-CN" altLang="en-US" sz="1100" b="0" i="0">
              <a:effectLst/>
              <a:latin typeface="+mn-lt"/>
              <a:ea typeface="+mn-ea"/>
              <a:cs typeface="+mn-cs"/>
            </a:rPr>
            <a:t>负载均衡实例升级调价公告：</a:t>
          </a:r>
          <a:endParaRPr lang="en-US" altLang="zh-CN" sz="1000" b="0">
            <a:latin typeface="Microsoft YaHei" panose="020B0503020204020204" pitchFamily="34" charset="-122"/>
            <a:ea typeface="Microsoft YaHei" panose="020B0503020204020204" pitchFamily="34" charset="-122"/>
          </a:endParaRPr>
        </a:p>
        <a:p>
          <a:pPr marL="0" indent="0" algn="l"/>
          <a:r>
            <a:rPr lang="en-US" altLang="zh-CN" sz="1000" b="0">
              <a:latin typeface="Microsoft YaHei" panose="020B0503020204020204" pitchFamily="34" charset="-122"/>
              <a:ea typeface="Microsoft YaHei" panose="020B0503020204020204" pitchFamily="34" charset="-122"/>
            </a:rPr>
            <a:t>https://cloud.tencent.com/document/product/214/59398</a:t>
          </a:r>
        </a:p>
        <a:p>
          <a:r>
            <a:rPr lang="en-US" altLang="zh-CN" sz="1100" b="0" i="0">
              <a:effectLst/>
              <a:latin typeface="+mn-lt"/>
              <a:ea typeface="+mn-ea"/>
              <a:cs typeface="+mn-cs"/>
            </a:rPr>
            <a:t>2021</a:t>
          </a:r>
          <a:r>
            <a:rPr lang="zh-CN" altLang="en-US" sz="1100" b="0" i="0">
              <a:effectLst/>
              <a:latin typeface="+mn-lt"/>
              <a:ea typeface="+mn-ea"/>
              <a:cs typeface="+mn-cs"/>
            </a:rPr>
            <a:t>年</a:t>
          </a:r>
          <a:r>
            <a:rPr lang="en-US" altLang="zh-CN" sz="1100" b="0" i="0">
              <a:effectLst/>
              <a:latin typeface="+mn-lt"/>
              <a:ea typeface="+mn-ea"/>
              <a:cs typeface="+mn-cs"/>
            </a:rPr>
            <a:t>11</a:t>
          </a:r>
          <a:r>
            <a:rPr lang="zh-CN" altLang="en-US" sz="1100" b="0" i="0">
              <a:effectLst/>
              <a:latin typeface="+mn-lt"/>
              <a:ea typeface="+mn-ea"/>
              <a:cs typeface="+mn-cs"/>
            </a:rPr>
            <a:t>月</a:t>
          </a:r>
          <a:r>
            <a:rPr lang="en-US" altLang="zh-CN" sz="1100" b="0" i="0">
              <a:effectLst/>
              <a:latin typeface="+mn-lt"/>
              <a:ea typeface="+mn-ea"/>
              <a:cs typeface="+mn-cs"/>
            </a:rPr>
            <a:t>2</a:t>
          </a:r>
          <a:r>
            <a:rPr lang="zh-CN" altLang="en-US" sz="1100" b="0" i="0">
              <a:effectLst/>
              <a:latin typeface="+mn-lt"/>
              <a:ea typeface="+mn-ea"/>
              <a:cs typeface="+mn-cs"/>
            </a:rPr>
            <a:t>日</a:t>
          </a:r>
          <a:r>
            <a:rPr lang="en-US" altLang="zh-CN" sz="1100" b="0" i="0">
              <a:effectLst/>
              <a:latin typeface="+mn-lt"/>
              <a:ea typeface="+mn-ea"/>
              <a:cs typeface="+mn-cs"/>
            </a:rPr>
            <a:t>00:00:00</a:t>
          </a:r>
          <a:r>
            <a:rPr lang="zh-CN" altLang="en-US"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en-US"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en-US" sz="1100" b="0" i="0">
              <a:effectLst/>
              <a:latin typeface="+mn-lt"/>
              <a:ea typeface="+mn-ea"/>
              <a:cs typeface="+mn-cs"/>
            </a:rPr>
            <a:t>万、每秒新建连接数</a:t>
          </a:r>
          <a:r>
            <a:rPr lang="en-US" altLang="zh-CN" sz="1100" b="0" i="0">
              <a:effectLst/>
              <a:latin typeface="+mn-lt"/>
              <a:ea typeface="+mn-ea"/>
              <a:cs typeface="+mn-cs"/>
            </a:rPr>
            <a:t>5000</a:t>
          </a:r>
          <a:r>
            <a:rPr lang="zh-CN" altLang="en-US" sz="1100" b="0" i="0">
              <a:effectLst/>
              <a:latin typeface="+mn-lt"/>
              <a:ea typeface="+mn-ea"/>
              <a:cs typeface="+mn-cs"/>
            </a:rPr>
            <a:t>、每秒查询数（</a:t>
          </a:r>
          <a:r>
            <a:rPr lang="en-US" altLang="zh-CN" sz="1100" b="0" i="0">
              <a:effectLst/>
              <a:latin typeface="+mn-lt"/>
              <a:ea typeface="+mn-ea"/>
              <a:cs typeface="+mn-cs"/>
            </a:rPr>
            <a:t>QPS</a:t>
          </a:r>
          <a:r>
            <a:rPr lang="zh-CN" altLang="en-US" sz="1100" b="0" i="0">
              <a:effectLst/>
              <a:latin typeface="+mn-lt"/>
              <a:ea typeface="+mn-ea"/>
              <a:cs typeface="+mn-cs"/>
            </a:rPr>
            <a:t>）</a:t>
          </a:r>
          <a:r>
            <a:rPr lang="en-US" altLang="zh-CN" sz="1100" b="0" i="0">
              <a:effectLst/>
              <a:latin typeface="+mn-lt"/>
              <a:ea typeface="+mn-ea"/>
              <a:cs typeface="+mn-cs"/>
            </a:rPr>
            <a:t>5000 </a:t>
          </a:r>
          <a:r>
            <a:rPr lang="zh-CN" altLang="en-US" sz="1100" b="0" i="0">
              <a:effectLst/>
              <a:latin typeface="+mn-lt"/>
              <a:ea typeface="+mn-ea"/>
              <a:cs typeface="+mn-cs"/>
            </a:rPr>
            <a:t>的保障能力。</a:t>
          </a:r>
          <a:endParaRPr lang="en-US" altLang="zh-CN" sz="1100" b="0" i="0">
            <a:effectLst/>
            <a:latin typeface="+mn-lt"/>
            <a:ea typeface="+mn-ea"/>
            <a:cs typeface="+mn-cs"/>
          </a:endParaRPr>
        </a:p>
        <a:p>
          <a:endParaRPr lang="en-US" altLang="zh-CN" sz="1100" b="0" i="0">
            <a:effectLst/>
            <a:latin typeface="+mn-lt"/>
            <a:ea typeface="+mn-ea"/>
            <a:cs typeface="+mn-cs"/>
          </a:endParaRPr>
        </a:p>
        <a:p>
          <a:r>
            <a:rPr lang="en-US" altLang="zh-CN" sz="1100" b="0" i="0">
              <a:effectLst/>
              <a:latin typeface="+mn-lt"/>
              <a:ea typeface="+mn-ea"/>
              <a:cs typeface="+mn-cs"/>
            </a:rPr>
            <a:t>2.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clb</a:t>
          </a:r>
          <a:r>
            <a:rPr lang="zh-CN" altLang="en-US" sz="1100" b="0" i="0">
              <a:effectLst/>
              <a:latin typeface="+mn-lt"/>
              <a:ea typeface="+mn-ea"/>
              <a:cs typeface="+mn-cs"/>
            </a:rPr>
            <a:t>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ccc" refreshedDate="44511.915857754633" createdVersion="7" refreshedVersion="7" minRefreshableVersion="3" recordCount="24" xr:uid="{B71FF77D-F7F1-4EF4-B2EE-CF01B08F8938}">
  <cacheSource type="worksheet">
    <worksheetSource name="price"/>
  </cacheSource>
  <cacheFields count="62">
    <cacheField name="部门" numFmtId="0">
      <sharedItems containsBlank="1" count="2">
        <s v="技术部"/>
        <m/>
      </sharedItems>
    </cacheField>
    <cacheField name="环境" numFmtId="0">
      <sharedItems containsBlank="1" count="3">
        <s v="生产"/>
        <s v="公共"/>
        <m/>
      </sharedItems>
    </cacheField>
    <cacheField name="项目" numFmtId="0">
      <sharedItems containsBlank="1" count="3">
        <s v="商城"/>
        <s v="OPS"/>
        <m/>
      </sharedItems>
    </cacheField>
    <cacheField name="模块" numFmtId="0">
      <sharedItems containsBlank="1"/>
    </cacheField>
    <cacheField name="选择产品" numFmtId="0">
      <sharedItems containsBlank="1"/>
    </cacheField>
    <cacheField name="产品链接" numFmtId="3">
      <sharedItems/>
    </cacheField>
    <cacheField name="产品配置" numFmtId="0">
      <sharedItems/>
    </cacheField>
    <cacheField name="数量" numFmtId="0">
      <sharedItems containsString="0" containsBlank="1" containsNumber="1" containsInteger="1" minValue="1" maxValue="1"/>
    </cacheField>
    <cacheField name="折扣率" numFmtId="0">
      <sharedItems containsString="0" containsBlank="1" containsNumber="1" containsInteger="1" minValue="1" maxValue="1"/>
    </cacheField>
    <cacheField name="采购月数" numFmtId="0">
      <sharedItems containsString="0" containsBlank="1" containsNumber="1" containsInteger="1" minValue="12" maxValue="12"/>
    </cacheField>
    <cacheField name="折前月单价" numFmtId="179">
      <sharedItems containsMixedTypes="1" containsNumber="1" minValue="0" maxValue="21600"/>
    </cacheField>
    <cacheField name="折前按次单价" numFmtId="179">
      <sharedItems containsSemiMixedTypes="0" containsString="0" containsNumber="1" containsInteger="1" minValue="0" maxValue="4000"/>
    </cacheField>
    <cacheField name="折前月费用" numFmtId="179">
      <sharedItems containsMixedTypes="1" containsNumber="1" minValue="0" maxValue="21600"/>
    </cacheField>
    <cacheField name="折前按次费用" numFmtId="179">
      <sharedItems containsSemiMixedTypes="0" containsString="0" containsNumber="1" containsInteger="1" minValue="0" maxValue="4000"/>
    </cacheField>
    <cacheField name="折后总费用" numFmtId="179">
      <sharedItems containsMixedTypes="1" containsNumber="1" minValue="0" maxValue="21600"/>
    </cacheField>
    <cacheField name="指定月单价" numFmtId="180">
      <sharedItems containsString="0" containsBlank="1" containsNumber="1" containsInteger="1" minValue="5000" maxValue="5000"/>
    </cacheField>
    <cacheField name="指定按次单价" numFmtId="179">
      <sharedItems containsString="0" containsBlank="1" containsNumber="1" containsInteger="1" minValue="4000" maxValue="4000"/>
    </cacheField>
    <cacheField name="指定配置信息" numFmtId="49">
      <sharedItems containsBlank="1"/>
    </cacheField>
    <cacheField name="CVM机型" numFmtId="0">
      <sharedItems containsBlank="1"/>
    </cacheField>
    <cacheField name="CVMCPU" numFmtId="0">
      <sharedItems containsString="0" containsBlank="1" containsNumber="1" containsInteger="1" minValue="4" maxValue="4"/>
    </cacheField>
    <cacheField name="CVM内存" numFmtId="0">
      <sharedItems containsString="0" containsBlank="1" containsNumber="1" containsInteger="1" minValue="32" maxValue="32"/>
    </cacheField>
    <cacheField name="CVM系统盘HDD" numFmtId="178">
      <sharedItems containsString="0" containsBlank="1" containsNumber="1" containsInteger="1" minValue="50" maxValue="50"/>
    </cacheField>
    <cacheField name="CVM系统盘SSD" numFmtId="0">
      <sharedItems containsNonDate="0" containsString="0" containsBlank="1"/>
    </cacheField>
    <cacheField name="CVM数据盘HDD" numFmtId="0">
      <sharedItems containsNonDate="0" containsString="0" containsBlank="1"/>
    </cacheField>
    <cacheField name="CVM数据盘SSD" numFmtId="0">
      <sharedItems containsString="0" containsBlank="1" containsNumber="1" containsInteger="1" minValue="500" maxValue="500"/>
    </cacheField>
    <cacheField name="CVM月单价" numFmtId="44">
      <sharedItems containsMixedTypes="1" containsNumber="1" minValue="0" maxValue="1010.3"/>
    </cacheField>
    <cacheField name="CDB实例规格" numFmtId="0">
      <sharedItems containsBlank="1"/>
    </cacheField>
    <cacheField name="CDB架构 节点数" numFmtId="0">
      <sharedItems containsString="0" containsBlank="1" containsNumber="1" containsInteger="1" minValue="3" maxValue="3"/>
    </cacheField>
    <cacheField name="CDB只读节点数" numFmtId="0">
      <sharedItems containsString="0" containsBlank="1" containsNumber="1" containsInteger="1" minValue="1" maxValue="1"/>
    </cacheField>
    <cacheField name="CDB硬盘" numFmtId="0">
      <sharedItems containsString="0" containsBlank="1" containsNumber="1" containsInteger="1" minValue="500" maxValue="500"/>
    </cacheField>
    <cacheField name="CDB月单价" numFmtId="179">
      <sharedItems containsMixedTypes="1" containsNumber="1" containsInteger="1" minValue="0" maxValue="7248"/>
    </cacheField>
    <cacheField name="CRS架构版本" numFmtId="3">
      <sharedItems containsBlank="1"/>
    </cacheField>
    <cacheField name="CRS分片容量" numFmtId="3">
      <sharedItems containsString="0" containsBlank="1" containsNumber="1" containsInteger="1" minValue="8" maxValue="8"/>
    </cacheField>
    <cacheField name="CRS分片数量" numFmtId="3">
      <sharedItems containsString="0" containsBlank="1" containsNumber="1" containsInteger="1" minValue="1" maxValue="1"/>
    </cacheField>
    <cacheField name="CRS副本数量" numFmtId="3">
      <sharedItems containsString="0" containsBlank="1" containsNumber="1" containsInteger="1" minValue="4" maxValue="4"/>
    </cacheField>
    <cacheField name="CRS月单价" numFmtId="180">
      <sharedItems containsMixedTypes="1" containsNumber="1" containsInteger="1" minValue="0" maxValue="1520"/>
    </cacheField>
    <cacheField name="NAT类型" numFmtId="3">
      <sharedItems containsBlank="1"/>
    </cacheField>
    <cacheField name="NAT月单价" numFmtId="180">
      <sharedItems containsMixedTypes="1" containsNumber="1" containsInteger="1" minValue="0" maxValue="1095"/>
    </cacheField>
    <cacheField name="BWP带宽" numFmtId="181">
      <sharedItems containsString="0" containsBlank="1" containsNumber="1" containsInteger="1" minValue="200" maxValue="200"/>
    </cacheField>
    <cacheField name="BWP月单价" numFmtId="180">
      <sharedItems containsSemiMixedTypes="0" containsString="0" containsNumber="1" containsInteger="1" minValue="0" maxValue="21600"/>
    </cacheField>
    <cacheField name="VPN网关规格" numFmtId="42">
      <sharedItems containsBlank="1"/>
    </cacheField>
    <cacheField name="VPN月单价" numFmtId="180">
      <sharedItems containsMixedTypes="1" containsNumber="1" containsInteger="1" minValue="0" maxValue="1880"/>
    </cacheField>
    <cacheField name="DC/CAS带宽" numFmtId="42">
      <sharedItems containsBlank="1"/>
    </cacheField>
    <cacheField name="DC/CAS月单价" numFmtId="180">
      <sharedItems containsMixedTypes="1" containsNumber="1" containsInteger="1" minValue="0" maxValue="9800"/>
    </cacheField>
    <cacheField name="产品" numFmtId="180">
      <sharedItems/>
    </cacheField>
    <cacheField name="产品标识" numFmtId="3">
      <sharedItems/>
    </cacheField>
    <cacheField name="报价器" numFmtId="3">
      <sharedItems/>
    </cacheField>
    <cacheField name="产品名" numFmtId="0">
      <sharedItems count="11">
        <s v="云服务器"/>
        <s v="云数据库 MySQL"/>
        <s v="云数据库 Redis"/>
        <s v="负载均衡"/>
        <s v="VPN 连接"/>
        <s v="NAT 网关"/>
        <s v="专线接入-高速上云"/>
        <s v="共享带宽包"/>
        <s v="腾讯数字农村"/>
        <s v="wetest 线下结算"/>
        <s v="-"/>
      </sharedItems>
    </cacheField>
    <cacheField name="月总价" numFmtId="179">
      <sharedItems containsMixedTypes="1" containsNumber="1" minValue="0" maxValue="21600"/>
    </cacheField>
    <cacheField name="一次性费用总价" numFmtId="179">
      <sharedItems containsSemiMixedTypes="0" containsString="0" containsNumber="1" containsInteger="1" minValue="0" maxValue="4000"/>
    </cacheField>
    <cacheField name="总价" numFmtId="179">
      <sharedItems containsMixedTypes="1" containsNumber="1" minValue="0" maxValue="21600"/>
    </cacheField>
    <cacheField name="CLB月单价" numFmtId="176">
      <sharedItems containsSemiMixedTypes="0" containsString="0" containsNumber="1" minValue="0" maxValue="146.00000000000003"/>
    </cacheField>
    <cacheField name="cvm机型列表" numFmtId="0">
      <sharedItems/>
    </cacheField>
    <cacheField name="cvmcpu列表" numFmtId="0">
      <sharedItems/>
    </cacheField>
    <cacheField name="cvm内存列表" numFmtId="0">
      <sharedItems/>
    </cacheField>
    <cacheField name="crs分片数量列表" numFmtId="0">
      <sharedItems/>
    </cacheField>
    <cacheField name="crs分片容量列表" numFmtId="0">
      <sharedItems/>
    </cacheField>
    <cacheField name="字段1" numFmtId="0" formula=" 0" databaseField="0"/>
    <cacheField name="字段2" numFmtId="0" formula="#NAME?-#NAME?" databaseField="0"/>
    <cacheField name="字段3" numFmtId="0" formula="#NAME?*3" databaseField="0"/>
    <cacheField name="年总价" numFmtId="0" formula="#NAME?*12" databaseField="0"/>
    <cacheField name="年总价2" numFmtId="0" formula=" IF(#NAME?=&quot;元/月&quot;,#NAME?*12,#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x v="0"/>
    <s v="微服务"/>
    <s v="计算→ 云服务器→ CVM"/>
    <s v="cvm"/>
    <s v="内存型 MA2 4核 32GB 系统盘HDD50GB   数据盘SSD500GB"/>
    <n v="1"/>
    <n v="1"/>
    <n v="12"/>
    <n v="1010.3"/>
    <n v="0"/>
    <n v="1010.3"/>
    <n v="0"/>
    <n v="1010.3"/>
    <m/>
    <m/>
    <m/>
    <s v="内存型 MA2"/>
    <n v="4"/>
    <n v="32"/>
    <n v="50"/>
    <m/>
    <m/>
    <n v="500"/>
    <n v="1010.3"/>
    <m/>
    <m/>
    <m/>
    <m/>
    <n v="0"/>
    <m/>
    <m/>
    <m/>
    <m/>
    <n v="0"/>
    <m/>
    <n v="0"/>
    <m/>
    <n v="0"/>
    <m/>
    <n v="0"/>
    <m/>
    <n v="0"/>
    <s v="cvm"/>
    <s v="cvm"/>
    <s v="CVM"/>
    <x v="0"/>
    <n v="1010.3"/>
    <n v="0"/>
    <n v="1010.3"/>
    <n v="0"/>
    <s v="cvm!$X$216#"/>
    <s v="cvm!$CA$776#"/>
    <s v="cvm!$EM$919#"/>
    <s v="-"/>
    <s v="-"/>
  </r>
  <r>
    <x v="0"/>
    <x v="0"/>
    <x v="0"/>
    <s v="微服务"/>
    <s v="计算→ 云服务器→ CVM"/>
    <s v="cvm"/>
    <s v="机型? CPU? 内存?    "/>
    <n v="1"/>
    <n v="1"/>
    <n v="12"/>
    <s v="#CALC!"/>
    <n v="0"/>
    <s v="#CALC!"/>
    <n v="0"/>
    <s v="#CALC!"/>
    <m/>
    <m/>
    <m/>
    <m/>
    <m/>
    <m/>
    <m/>
    <m/>
    <m/>
    <m/>
    <s v="#CALC!"/>
    <m/>
    <m/>
    <m/>
    <m/>
    <n v="0"/>
    <m/>
    <m/>
    <m/>
    <m/>
    <n v="0"/>
    <m/>
    <n v="0"/>
    <m/>
    <n v="0"/>
    <m/>
    <n v="0"/>
    <m/>
    <n v="0"/>
    <s v="cvm"/>
    <s v="cvm"/>
    <s v="CVM"/>
    <x v="0"/>
    <s v="#CALC!"/>
    <n v="0"/>
    <s v="#CALC!"/>
    <n v="0"/>
    <s v="cvm!$X$287#"/>
    <s v="cvm!$CA$864#"/>
    <s v="cvm!$EM$3#"/>
    <s v="-"/>
    <s v="-"/>
  </r>
  <r>
    <x v="0"/>
    <x v="0"/>
    <x v="0"/>
    <s v="数据库"/>
    <s v="数据库→ 云数据库 MySQL→ CDB"/>
    <s v="cdb"/>
    <s v="8核32000MB内存 硬盘500GB  架构节点*3 只读节点*1"/>
    <n v="1"/>
    <n v="1"/>
    <n v="12"/>
    <n v="7248"/>
    <n v="0"/>
    <n v="7248"/>
    <n v="0"/>
    <n v="7248"/>
    <m/>
    <m/>
    <m/>
    <m/>
    <m/>
    <m/>
    <m/>
    <m/>
    <m/>
    <m/>
    <n v="0"/>
    <s v="8核32000MB内存"/>
    <n v="3"/>
    <n v="1"/>
    <n v="500"/>
    <n v="7248"/>
    <m/>
    <m/>
    <m/>
    <m/>
    <n v="0"/>
    <m/>
    <n v="0"/>
    <m/>
    <n v="0"/>
    <m/>
    <n v="0"/>
    <m/>
    <n v="0"/>
    <s v="cdb"/>
    <s v="cdb"/>
    <s v="CDB"/>
    <x v="1"/>
    <n v="7248"/>
    <n v="0"/>
    <n v="7248"/>
    <n v="0"/>
    <s v="-"/>
    <s v="-"/>
    <s v="-"/>
    <s v="-"/>
    <s v="-"/>
  </r>
  <r>
    <x v="0"/>
    <x v="0"/>
    <x v="0"/>
    <s v="数据库"/>
    <s v="数据库→ 云数据库 MySQL→ CDB"/>
    <s v="cdb"/>
    <s v="实例规格? 硬盘? 架构节点*? 只读节点*?"/>
    <n v="1"/>
    <n v="1"/>
    <n v="12"/>
    <s v="#CALC!"/>
    <n v="0"/>
    <s v="#CALC!"/>
    <n v="0"/>
    <s v="#CALC!"/>
    <m/>
    <m/>
    <m/>
    <m/>
    <m/>
    <m/>
    <m/>
    <m/>
    <m/>
    <m/>
    <n v="0"/>
    <m/>
    <m/>
    <m/>
    <m/>
    <s v="#CALC!"/>
    <m/>
    <m/>
    <m/>
    <m/>
    <n v="0"/>
    <m/>
    <n v="0"/>
    <m/>
    <n v="0"/>
    <m/>
    <n v="0"/>
    <m/>
    <n v="0"/>
    <s v="cdb"/>
    <s v="cdb"/>
    <s v="CDB"/>
    <x v="1"/>
    <s v="#CALC!"/>
    <n v="0"/>
    <s v="#CALC!"/>
    <n v="0"/>
    <s v="-"/>
    <s v="-"/>
    <s v="-"/>
    <s v="-"/>
    <s v="-"/>
  </r>
  <r>
    <x v="0"/>
    <x v="0"/>
    <x v="0"/>
    <s v="数据库"/>
    <s v="数据库→ 云数据库 Redis→ CRS"/>
    <s v="crs"/>
    <s v="内存版（标准架构） 分片容量8GB  分片*1 副本*4 (实例容量8GB)"/>
    <n v="1"/>
    <n v="1"/>
    <n v="12"/>
    <n v="1520"/>
    <n v="0"/>
    <n v="1520"/>
    <n v="0"/>
    <n v="1520"/>
    <m/>
    <m/>
    <m/>
    <m/>
    <m/>
    <m/>
    <m/>
    <m/>
    <m/>
    <m/>
    <n v="0"/>
    <m/>
    <m/>
    <m/>
    <m/>
    <n v="0"/>
    <s v="内存版（标准架构）"/>
    <n v="8"/>
    <n v="1"/>
    <n v="4"/>
    <n v="1520"/>
    <m/>
    <n v="0"/>
    <m/>
    <n v="0"/>
    <m/>
    <n v="0"/>
    <m/>
    <n v="0"/>
    <s v="crs"/>
    <s v="crs"/>
    <s v="CRS"/>
    <x v="2"/>
    <n v="1520"/>
    <n v="0"/>
    <n v="1520"/>
    <n v="0"/>
    <s v="-"/>
    <s v="-"/>
    <s v="-"/>
    <s v="crs!$AD$3#"/>
    <s v="crs!$M$3#"/>
  </r>
  <r>
    <x v="0"/>
    <x v="0"/>
    <x v="0"/>
    <s v="数据库"/>
    <s v="数据库→ 云数据库 Redis→ CRS"/>
    <s v="crs"/>
    <s v="架构版本? 分片容量? 分片*? 副本*? (实例容量?GB)"/>
    <n v="1"/>
    <n v="1"/>
    <n v="12"/>
    <s v="#CALC!"/>
    <n v="0"/>
    <s v="#CALC!"/>
    <n v="0"/>
    <s v="#CALC!"/>
    <m/>
    <m/>
    <m/>
    <m/>
    <m/>
    <m/>
    <m/>
    <m/>
    <m/>
    <m/>
    <n v="0"/>
    <m/>
    <m/>
    <m/>
    <m/>
    <n v="0"/>
    <m/>
    <m/>
    <m/>
    <m/>
    <s v="#CALC!"/>
    <m/>
    <n v="0"/>
    <m/>
    <n v="0"/>
    <m/>
    <n v="0"/>
    <m/>
    <n v="0"/>
    <s v="crs"/>
    <s v="crs"/>
    <s v="CRS"/>
    <x v="2"/>
    <s v="#CALC!"/>
    <n v="0"/>
    <s v="#CALC!"/>
    <n v="0"/>
    <s v="-"/>
    <s v="-"/>
    <s v="-"/>
    <s v="#CALC!"/>
    <s v="#CALC!"/>
  </r>
  <r>
    <x v="0"/>
    <x v="0"/>
    <x v="0"/>
    <s v="边界网关"/>
    <s v="网络与CDN→ 负载均衡→ CLB"/>
    <s v="clb"/>
    <s v="标准实例"/>
    <n v="1"/>
    <n v="1"/>
    <n v="12"/>
    <n v="146.00000000000003"/>
    <n v="0"/>
    <n v="146.00000000000003"/>
    <n v="0"/>
    <n v="146.00000000000003"/>
    <m/>
    <m/>
    <m/>
    <m/>
    <m/>
    <m/>
    <m/>
    <m/>
    <m/>
    <m/>
    <n v="0"/>
    <m/>
    <m/>
    <m/>
    <m/>
    <n v="0"/>
    <m/>
    <m/>
    <m/>
    <m/>
    <n v="0"/>
    <m/>
    <n v="0"/>
    <m/>
    <n v="0"/>
    <m/>
    <n v="0"/>
    <m/>
    <n v="0"/>
    <s v="clb"/>
    <s v="clb"/>
    <s v="CLB"/>
    <x v="3"/>
    <n v="146.00000000000003"/>
    <n v="0"/>
    <n v="146.00000000000003"/>
    <n v="146.00000000000003"/>
    <s v="-"/>
    <s v="-"/>
    <s v="-"/>
    <s v="-"/>
    <s v="-"/>
  </r>
  <r>
    <x v="0"/>
    <x v="0"/>
    <x v="0"/>
    <s v="边界网关"/>
    <s v="网络与CDN→ VPN 连接→ VPN"/>
    <s v="vpn"/>
    <s v="20Mbps"/>
    <n v="1"/>
    <n v="1"/>
    <n v="12"/>
    <n v="1880"/>
    <n v="0"/>
    <n v="1880"/>
    <n v="0"/>
    <n v="1880"/>
    <m/>
    <m/>
    <m/>
    <m/>
    <m/>
    <m/>
    <m/>
    <m/>
    <m/>
    <m/>
    <n v="0"/>
    <m/>
    <m/>
    <m/>
    <m/>
    <n v="0"/>
    <m/>
    <m/>
    <m/>
    <m/>
    <n v="0"/>
    <m/>
    <n v="0"/>
    <m/>
    <n v="0"/>
    <s v="20Mbps"/>
    <n v="1880"/>
    <m/>
    <n v="0"/>
    <s v="vpn"/>
    <s v="vpn"/>
    <s v="VPN"/>
    <x v="4"/>
    <n v="1880"/>
    <n v="0"/>
    <n v="1880"/>
    <n v="0"/>
    <s v="-"/>
    <s v="-"/>
    <s v="-"/>
    <s v="-"/>
    <s v="-"/>
  </r>
  <r>
    <x v="0"/>
    <x v="0"/>
    <x v="0"/>
    <s v="边界网关"/>
    <s v="网络与CDN→ VPN 连接→ VPN"/>
    <s v="vpn"/>
    <s v="VPN网关规格?"/>
    <n v="1"/>
    <n v="1"/>
    <n v="12"/>
    <s v="#CALC!"/>
    <n v="0"/>
    <s v="#CALC!"/>
    <n v="0"/>
    <s v="#CALC!"/>
    <m/>
    <m/>
    <m/>
    <m/>
    <m/>
    <m/>
    <m/>
    <m/>
    <m/>
    <m/>
    <n v="0"/>
    <m/>
    <m/>
    <m/>
    <m/>
    <n v="0"/>
    <m/>
    <m/>
    <m/>
    <m/>
    <n v="0"/>
    <m/>
    <n v="0"/>
    <m/>
    <n v="0"/>
    <m/>
    <s v="#CALC!"/>
    <m/>
    <n v="0"/>
    <s v="vpn"/>
    <s v="vpn"/>
    <s v="VPN"/>
    <x v="4"/>
    <s v="#CALC!"/>
    <n v="0"/>
    <s v="#CALC!"/>
    <n v="0"/>
    <s v="-"/>
    <s v="-"/>
    <s v="-"/>
    <s v="-"/>
    <s v="-"/>
  </r>
  <r>
    <x v="0"/>
    <x v="0"/>
    <x v="0"/>
    <s v="边界网关"/>
    <s v="网络与CDN→ NAT 网关→ NAT"/>
    <s v="nat"/>
    <s v="中型（最大 300 万连接数）"/>
    <n v="1"/>
    <n v="1"/>
    <n v="12"/>
    <n v="1095"/>
    <n v="0"/>
    <n v="1095"/>
    <n v="0"/>
    <n v="1095"/>
    <m/>
    <m/>
    <m/>
    <m/>
    <m/>
    <m/>
    <m/>
    <m/>
    <m/>
    <m/>
    <n v="0"/>
    <m/>
    <m/>
    <m/>
    <m/>
    <n v="0"/>
    <m/>
    <m/>
    <m/>
    <m/>
    <n v="0"/>
    <s v="中型（最大 300 万连接数）"/>
    <n v="1095"/>
    <m/>
    <n v="0"/>
    <m/>
    <n v="0"/>
    <m/>
    <n v="0"/>
    <s v="nat"/>
    <s v="nat"/>
    <s v="NAT"/>
    <x v="5"/>
    <n v="1095"/>
    <n v="0"/>
    <n v="1095"/>
    <n v="0"/>
    <s v="-"/>
    <s v="-"/>
    <s v="-"/>
    <s v="-"/>
    <s v="-"/>
  </r>
  <r>
    <x v="0"/>
    <x v="0"/>
    <x v="0"/>
    <s v="边界网关"/>
    <s v="网络与CDN→ NAT 网关→ NAT"/>
    <s v="nat"/>
    <s v="NAT类型?"/>
    <n v="1"/>
    <n v="1"/>
    <n v="12"/>
    <s v="#CALC!"/>
    <n v="0"/>
    <s v="#CALC!"/>
    <n v="0"/>
    <s v="#CALC!"/>
    <m/>
    <m/>
    <m/>
    <m/>
    <m/>
    <m/>
    <m/>
    <m/>
    <m/>
    <m/>
    <n v="0"/>
    <m/>
    <m/>
    <m/>
    <m/>
    <n v="0"/>
    <m/>
    <m/>
    <m/>
    <m/>
    <n v="0"/>
    <m/>
    <s v="#CALC!"/>
    <m/>
    <n v="0"/>
    <m/>
    <n v="0"/>
    <m/>
    <n v="0"/>
    <s v="nat"/>
    <s v="nat"/>
    <s v="NAT"/>
    <x v="5"/>
    <s v="#CALC!"/>
    <n v="0"/>
    <s v="#CALC!"/>
    <n v="0"/>
    <s v="-"/>
    <s v="-"/>
    <s v="-"/>
    <s v="-"/>
    <s v="-"/>
  </r>
  <r>
    <x v="0"/>
    <x v="0"/>
    <x v="0"/>
    <s v="上海周浦IDC到腾讯云专线"/>
    <s v="网络与CDN→ 专线接入-高速上云→ DC/CAS"/>
    <s v="dc/cas"/>
    <s v="同城 30M"/>
    <n v="1"/>
    <n v="1"/>
    <n v="12"/>
    <n v="9800"/>
    <n v="0"/>
    <n v="9800"/>
    <n v="0"/>
    <n v="9800"/>
    <m/>
    <m/>
    <m/>
    <m/>
    <m/>
    <m/>
    <m/>
    <m/>
    <m/>
    <m/>
    <n v="0"/>
    <m/>
    <m/>
    <m/>
    <m/>
    <n v="0"/>
    <m/>
    <m/>
    <m/>
    <m/>
    <n v="0"/>
    <m/>
    <n v="0"/>
    <m/>
    <n v="0"/>
    <m/>
    <n v="0"/>
    <s v="同城 30M"/>
    <n v="9800"/>
    <s v="dc/cas"/>
    <s v="dc/cas"/>
    <s v="DC/CAS"/>
    <x v="6"/>
    <n v="9800"/>
    <n v="0"/>
    <n v="9800"/>
    <n v="0"/>
    <s v="-"/>
    <s v="-"/>
    <s v="-"/>
    <s v="-"/>
    <s v="-"/>
  </r>
  <r>
    <x v="0"/>
    <x v="0"/>
    <x v="0"/>
    <s v="上海周浦IDC到腾讯云专线"/>
    <s v="网络与CDN→ 专线接入-高速上云→ DC/CAS"/>
    <s v="dc/cas"/>
    <s v="带宽?"/>
    <n v="1"/>
    <n v="1"/>
    <n v="12"/>
    <s v="#CALC!"/>
    <n v="0"/>
    <s v="#CALC!"/>
    <n v="0"/>
    <s v="#CALC!"/>
    <m/>
    <m/>
    <m/>
    <m/>
    <m/>
    <m/>
    <m/>
    <m/>
    <m/>
    <m/>
    <n v="0"/>
    <m/>
    <m/>
    <m/>
    <m/>
    <n v="0"/>
    <m/>
    <m/>
    <m/>
    <m/>
    <n v="0"/>
    <m/>
    <n v="0"/>
    <m/>
    <n v="0"/>
    <m/>
    <n v="0"/>
    <m/>
    <s v="#CALC!"/>
    <s v="dc/cas"/>
    <s v="dc/cas"/>
    <s v="DC/CAS"/>
    <x v="6"/>
    <s v="#CALC!"/>
    <n v="0"/>
    <s v="#CALC!"/>
    <n v="0"/>
    <s v="-"/>
    <s v="-"/>
    <s v="-"/>
    <s v="-"/>
    <s v="-"/>
  </r>
  <r>
    <x v="0"/>
    <x v="0"/>
    <x v="0"/>
    <s v="公网出口"/>
    <s v="网络与CDN→ 共享带宽包→ BWP"/>
    <s v="bwp"/>
    <s v="200Mbps"/>
    <n v="1"/>
    <n v="1"/>
    <n v="12"/>
    <n v="21600"/>
    <n v="0"/>
    <n v="21600"/>
    <n v="0"/>
    <n v="21600"/>
    <m/>
    <m/>
    <m/>
    <m/>
    <m/>
    <m/>
    <m/>
    <m/>
    <m/>
    <m/>
    <n v="0"/>
    <m/>
    <m/>
    <m/>
    <m/>
    <n v="0"/>
    <m/>
    <m/>
    <m/>
    <m/>
    <n v="0"/>
    <m/>
    <n v="0"/>
    <n v="200"/>
    <n v="21600"/>
    <m/>
    <n v="0"/>
    <m/>
    <n v="0"/>
    <s v="bwp"/>
    <s v="bwp"/>
    <s v="BWP"/>
    <x v="7"/>
    <n v="21600"/>
    <n v="0"/>
    <n v="21600"/>
    <n v="0"/>
    <s v="-"/>
    <s v="-"/>
    <s v="-"/>
    <s v="-"/>
    <s v="-"/>
  </r>
  <r>
    <x v="0"/>
    <x v="0"/>
    <x v="0"/>
    <s v="公网出口"/>
    <s v="网络与CDN→ 共享带宽包→ BWP"/>
    <s v="bwp"/>
    <s v="带宽?"/>
    <n v="1"/>
    <n v="1"/>
    <n v="12"/>
    <n v="0"/>
    <n v="0"/>
    <n v="0"/>
    <n v="0"/>
    <n v="0"/>
    <m/>
    <m/>
    <m/>
    <m/>
    <m/>
    <m/>
    <m/>
    <m/>
    <m/>
    <m/>
    <n v="0"/>
    <m/>
    <m/>
    <m/>
    <m/>
    <n v="0"/>
    <m/>
    <m/>
    <m/>
    <m/>
    <n v="0"/>
    <m/>
    <n v="0"/>
    <m/>
    <n v="0"/>
    <m/>
    <n v="0"/>
    <m/>
    <n v="0"/>
    <s v="bwp"/>
    <s v="bwp"/>
    <s v="BWP"/>
    <x v="7"/>
    <n v="0"/>
    <n v="0"/>
    <n v="0"/>
    <n v="0"/>
    <s v="-"/>
    <s v="-"/>
    <s v="-"/>
    <s v="-"/>
    <s v="-"/>
  </r>
  <r>
    <x v="0"/>
    <x v="0"/>
    <x v="0"/>
    <s v="其他范例"/>
    <s v="行业应用→ 腾讯数字农村→ TDC"/>
    <s v="tdc"/>
    <s v="数字农村资源月租"/>
    <n v="1"/>
    <n v="1"/>
    <n v="12"/>
    <n v="5000"/>
    <n v="0"/>
    <n v="5000"/>
    <n v="0"/>
    <n v="5000"/>
    <n v="5000"/>
    <m/>
    <s v="数字农村资源月租"/>
    <m/>
    <m/>
    <m/>
    <m/>
    <m/>
    <m/>
    <m/>
    <n v="0"/>
    <m/>
    <m/>
    <m/>
    <m/>
    <n v="0"/>
    <m/>
    <m/>
    <m/>
    <m/>
    <n v="0"/>
    <m/>
    <n v="0"/>
    <m/>
    <n v="0"/>
    <m/>
    <n v="0"/>
    <m/>
    <n v="0"/>
    <s v="tdc"/>
    <s v="tdc"/>
    <s v="指定价"/>
    <x v="8"/>
    <n v="5000"/>
    <n v="0"/>
    <n v="5000"/>
    <n v="0"/>
    <s v="-"/>
    <s v="-"/>
    <s v="-"/>
    <s v="-"/>
    <s v="-"/>
  </r>
  <r>
    <x v="0"/>
    <x v="0"/>
    <x v="0"/>
    <s v="其他范例"/>
    <s v="行业应用→ 腾讯数字农村→ TDC"/>
    <s v="tdc"/>
    <s v="-"/>
    <n v="1"/>
    <n v="1"/>
    <n v="12"/>
    <n v="0"/>
    <n v="0"/>
    <n v="0"/>
    <n v="0"/>
    <n v="0"/>
    <m/>
    <m/>
    <m/>
    <m/>
    <m/>
    <m/>
    <m/>
    <m/>
    <m/>
    <m/>
    <n v="0"/>
    <m/>
    <m/>
    <m/>
    <m/>
    <n v="0"/>
    <m/>
    <m/>
    <m/>
    <m/>
    <n v="0"/>
    <m/>
    <n v="0"/>
    <m/>
    <n v="0"/>
    <m/>
    <n v="0"/>
    <m/>
    <n v="0"/>
    <s v="tdc"/>
    <s v="tdc"/>
    <s v="指定价"/>
    <x v="8"/>
    <n v="0"/>
    <n v="0"/>
    <n v="0"/>
    <n v="0"/>
    <s v="-"/>
    <s v="-"/>
    <s v="-"/>
    <s v="-"/>
    <s v="-"/>
  </r>
  <r>
    <x v="0"/>
    <x v="1"/>
    <x v="1"/>
    <s v="压测"/>
    <s v="wetest 线下结算"/>
    <s v="自定义"/>
    <s v="一次性费用单价包含个1个API的人工压测服务"/>
    <n v="1"/>
    <n v="1"/>
    <n v="12"/>
    <n v="0"/>
    <n v="4000"/>
    <n v="0"/>
    <n v="4000"/>
    <n v="4000"/>
    <m/>
    <n v="4000"/>
    <s v="一次性费用单价包含个1个API的人工压测服务"/>
    <m/>
    <m/>
    <m/>
    <m/>
    <m/>
    <m/>
    <m/>
    <n v="0"/>
    <m/>
    <m/>
    <m/>
    <m/>
    <n v="0"/>
    <m/>
    <m/>
    <m/>
    <m/>
    <n v="0"/>
    <m/>
    <n v="0"/>
    <m/>
    <n v="0"/>
    <m/>
    <n v="0"/>
    <m/>
    <n v="0"/>
    <s v="自定义"/>
    <s v="自定义"/>
    <s v="指定价"/>
    <x v="9"/>
    <n v="0"/>
    <n v="4000"/>
    <n v="4000"/>
    <n v="0"/>
    <s v="-"/>
    <s v="-"/>
    <s v="-"/>
    <s v="-"/>
    <s v="-"/>
  </r>
  <r>
    <x v="0"/>
    <x v="1"/>
    <x v="1"/>
    <s v="压测"/>
    <s v="wetest 线下结算"/>
    <s v="自定义"/>
    <s v="-"/>
    <n v="1"/>
    <n v="1"/>
    <n v="12"/>
    <n v="0"/>
    <n v="0"/>
    <n v="0"/>
    <n v="0"/>
    <n v="0"/>
    <m/>
    <m/>
    <m/>
    <m/>
    <m/>
    <m/>
    <m/>
    <m/>
    <m/>
    <m/>
    <n v="0"/>
    <m/>
    <m/>
    <m/>
    <m/>
    <n v="0"/>
    <m/>
    <m/>
    <m/>
    <m/>
    <n v="0"/>
    <m/>
    <n v="0"/>
    <m/>
    <n v="0"/>
    <m/>
    <n v="0"/>
    <m/>
    <n v="0"/>
    <s v="自定义"/>
    <s v="自定义"/>
    <s v="指定价"/>
    <x v="9"/>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r>
    <x v="1"/>
    <x v="2"/>
    <x v="2"/>
    <m/>
    <m/>
    <s v="-"/>
    <s v="-"/>
    <m/>
    <m/>
    <m/>
    <n v="0"/>
    <n v="0"/>
    <n v="0"/>
    <n v="0"/>
    <n v="0"/>
    <m/>
    <m/>
    <m/>
    <m/>
    <m/>
    <m/>
    <m/>
    <m/>
    <m/>
    <m/>
    <n v="0"/>
    <m/>
    <m/>
    <m/>
    <m/>
    <n v="0"/>
    <m/>
    <m/>
    <m/>
    <m/>
    <n v="0"/>
    <m/>
    <n v="0"/>
    <m/>
    <n v="0"/>
    <m/>
    <n v="0"/>
    <m/>
    <n v="0"/>
    <s v="-"/>
    <s v="-"/>
    <s v="-"/>
    <x v="10"/>
    <n v="0"/>
    <n v="0"/>
    <n v="0"/>
    <n v="0"/>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E573AE-5D9B-4FAC-81E6-99C7739660CE}" name="数据透视表1" cacheId="6" applyNumberFormats="0" applyBorderFormats="0" applyFontFormats="0" applyPatternFormats="0" applyAlignmentFormats="0" applyWidthHeightFormats="1" dataCaption="值" updatedVersion="7" minRefreshableVersion="3" showDrill="0" useAutoFormatting="1" itemPrintTitles="1" createdVersion="7" indent="0" outline="1" outlineData="1" multipleFieldFilters="0">
  <location ref="A2:D11" firstHeaderRow="0" firstDataRow="1" firstDataCol="1"/>
  <pivotFields count="62">
    <pivotField axis="axisRow" showAll="0">
      <items count="3">
        <item x="0"/>
        <item x="1"/>
        <item t="default"/>
      </items>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axis="axisRow" showAll="0">
      <items count="4">
        <item x="1"/>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7"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6"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42"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9"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76"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3">
    <field x="0"/>
    <field x="2"/>
    <field x="1"/>
  </rowFields>
  <rowItems count="9">
    <i>
      <x/>
    </i>
    <i r="1">
      <x/>
    </i>
    <i r="2">
      <x v="1"/>
    </i>
    <i r="1">
      <x v="1"/>
    </i>
    <i r="2">
      <x/>
    </i>
    <i>
      <x v="1"/>
    </i>
    <i r="1">
      <x v="2"/>
    </i>
    <i r="2">
      <x v="2"/>
    </i>
    <i t="grand">
      <x/>
    </i>
  </rowItems>
  <colFields count="1">
    <field x="-2"/>
  </colFields>
  <colItems count="3">
    <i>
      <x/>
    </i>
    <i i="1">
      <x v="1"/>
    </i>
    <i i="2">
      <x v="2"/>
    </i>
  </colItems>
  <dataFields count="3">
    <dataField name="求和项:数量" fld="7" baseField="0" baseItem="0"/>
    <dataField name="平均值项:折扣率" fld="8" subtotal="average" baseField="1" baseItem="1"/>
    <dataField name="求和项:折后总费用" fld="14" baseField="0" baseItem="0" numFmtId="42"/>
  </dataFields>
  <formats count="2">
    <format dxfId="141">
      <pivotArea outline="0" collapsedLevelsAreSubtotals="1" fieldPosition="0"/>
    </format>
    <format dxfId="14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4D9EE4-3396-45EA-BB58-1318FA1CE600}" name="数据透视表2" cacheId="6"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location ref="A16:D30" firstHeaderRow="0" firstDataRow="1" firstDataCol="1"/>
  <pivotFields count="62">
    <pivotField axis="axisRow" showAll="0">
      <items count="3">
        <item x="0"/>
        <item x="1"/>
        <item t="default"/>
      </items>
    </pivotField>
    <pivotField showAll="0"/>
    <pivotField showAll="0"/>
    <pivotField showAll="0"/>
    <pivotField showAll="0"/>
    <pivotField showAll="0"/>
    <pivotField showAll="0"/>
    <pivotField dataField="1" showAll="0"/>
    <pivotField dataField="1" showAll="0"/>
    <pivotField showAll="0"/>
    <pivotField showAll="0"/>
    <pivotField numFmtId="179" showAll="0"/>
    <pivotField showAll="0"/>
    <pivotField numFmtId="17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80" showAll="0"/>
    <pivotField showAll="0"/>
    <pivotField showAll="0"/>
    <pivotField showAll="0"/>
    <pivotField numFmtId="180" showAll="0"/>
    <pivotField showAll="0"/>
    <pivotField showAll="0"/>
    <pivotField showAll="0"/>
    <pivotField axis="axisRow" showAll="0">
      <items count="12">
        <item x="5"/>
        <item x="4"/>
        <item x="9"/>
        <item x="3"/>
        <item x="7"/>
        <item x="8"/>
        <item x="0"/>
        <item x="1"/>
        <item x="2"/>
        <item x="6"/>
        <item x="10"/>
        <item t="default"/>
      </items>
    </pivotField>
    <pivotField showAll="0"/>
    <pivotField numFmtId="179" showAll="0"/>
    <pivotField showAll="0"/>
    <pivotField numFmtId="176"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0"/>
    <field x="47"/>
  </rowFields>
  <rowItems count="14">
    <i>
      <x/>
    </i>
    <i r="1">
      <x/>
    </i>
    <i r="1">
      <x v="1"/>
    </i>
    <i r="1">
      <x v="2"/>
    </i>
    <i r="1">
      <x v="3"/>
    </i>
    <i r="1">
      <x v="4"/>
    </i>
    <i r="1">
      <x v="5"/>
    </i>
    <i r="1">
      <x v="6"/>
    </i>
    <i r="1">
      <x v="7"/>
    </i>
    <i r="1">
      <x v="8"/>
    </i>
    <i r="1">
      <x v="9"/>
    </i>
    <i>
      <x v="1"/>
    </i>
    <i r="1">
      <x v="10"/>
    </i>
    <i t="grand">
      <x/>
    </i>
  </rowItems>
  <colFields count="1">
    <field x="-2"/>
  </colFields>
  <colItems count="3">
    <i>
      <x/>
    </i>
    <i i="1">
      <x v="1"/>
    </i>
    <i i="2">
      <x v="2"/>
    </i>
  </colItems>
  <dataFields count="3">
    <dataField name="平均值项:折扣率" fld="8" subtotal="average" baseField="0" baseItem="0"/>
    <dataField name="求和项:数量" fld="7" baseField="0" baseItem="0"/>
    <dataField name="求和项:折后总费用" fld="14" baseField="48" baseItem="6"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4" xr16:uid="{FC261A30-5DE6-445F-8424-7B016753A193}" autoFormatId="16" applyNumberFormats="0" applyBorderFormats="0" applyFontFormats="0" applyPatternFormats="0" applyAlignmentFormats="0" applyWidthHeightFormats="0">
  <queryTableRefresh nextId="17">
    <queryTableFields count="10">
      <queryTableField id="5" name="产品" tableColumnId="1"/>
      <queryTableField id="6" name="产品一级分类" tableColumnId="2"/>
      <queryTableField id="7" name="产品二级分类" tableColumnId="3"/>
      <queryTableField id="8" name="产品名" tableColumnId="4"/>
      <queryTableField id="9" name="费用" tableColumnId="5"/>
      <queryTableField id="10" name="关注" tableColumnId="6"/>
      <queryTableField id="13" name="产品描述" tableColumnId="9"/>
      <queryTableField id="14" name="产品标识" tableColumnId="10"/>
      <queryTableField id="15" name="产品URL" tableColumnId="11"/>
      <queryTableField id="16" name="产品选项名"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0" xr16:uid="{BE9C4E83-F159-4346-8B8D-8D8FDD13FA2C}"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1" xr16:uid="{CFF43915-351F-4AB9-B57C-51E2074A2C0B}"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16" xr16:uid="{EF888B6B-F9B8-422E-8BCA-DAF155BDA383}"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0" connectionId="12" xr16:uid="{2A892FF6-0B25-4136-A05C-0B92CBCF8EE8}"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4" connectionId="17" xr16:uid="{D26DF835-99B5-4A2C-84BA-A0A7DBC6F8BB}"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5" dataBound="0" tableColumnId="5"/>
      <queryTableField id="4" dataBound="0"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3" xr16:uid="{00000000-0016-0000-0400-000002000000}" autoFormatId="16" applyNumberFormats="0" applyBorderFormats="0" applyFontFormats="0" applyPatternFormats="0" applyAlignmentFormats="0" applyWidthHeightFormats="0">
  <queryTableRefresh nextId="26">
    <queryTableFields count="9">
      <queryTableField id="24" name="cvm" tableColumnId="6"/>
      <queryTableField id="1" name="地域" tableColumnId="14"/>
      <queryTableField id="3" name="机型" tableColumnId="3"/>
      <queryTableField id="4" name="CPU(核)" tableColumnId="4"/>
      <queryTableField id="5" name="内存(G)" tableColumnId="5"/>
      <queryTableField id="14" name="配置" tableColumnId="1"/>
      <queryTableField id="9" name="标准月价(元)" tableColumnId="9"/>
      <queryTableField id="21" name="计数" tableColumnId="2"/>
      <queryTableField id="23" name="机型_配置"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5" xr16:uid="{00000000-0016-0000-0400-000003000000}" autoFormatId="16" applyNumberFormats="0" applyBorderFormats="0" applyFontFormats="0" applyPatternFormats="0" applyAlignmentFormats="0" applyWidthHeightFormats="0">
  <queryTableRefresh nextId="6" unboundColumnsRight="1">
    <queryTableFields count="3">
      <queryTableField id="1" name="地域" tableColumnId="3"/>
      <queryTableField id="2" name="机型" tableColumnId="2"/>
      <queryTableField id="4" dataBound="0"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14" xr16:uid="{00000000-0016-0000-0400-000004000000}" autoFormatId="16" applyNumberFormats="0" applyBorderFormats="0" applyFontFormats="0" applyPatternFormats="0" applyAlignmentFormats="0" applyWidthHeightFormats="0">
  <queryTableRefresh nextId="6" unboundColumnsRight="1">
    <queryTableFields count="4">
      <queryTableField id="1" name="地域" tableColumnId="1"/>
      <queryTableField id="2" name="机型" tableColumnId="2"/>
      <queryTableField id="3" name="CPU(核)" tableColumnId="3"/>
      <queryTableField id="5" dataBound="0"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9" xr16:uid="{97BC475E-1398-4284-9066-B856BACA0D99}"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0" xr16:uid="{CA856790-310E-4762-8ACD-CCBE1D3B0812}"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18" xr16:uid="{24C2B4E8-5907-4C6C-BFAB-41F3ACB5925C}"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19" xr16:uid="{B92E61DC-5CFF-4E10-9215-8D48A06ECB7D}"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1" xr16:uid="{B0A7D5AA-EDF5-429F-ADAE-354F8918F53F}"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415">
  <rv s="0">
    <v>13</v>
    <v>1</v>
  </rv>
  <rv s="1">
    <v>13</v>
    <v>3</v>
  </rv>
  <rv s="2">
    <v>0</v>
    <v>ecm</v>
    <v>1</v>
    <v>Generic</v>
    <v>ecm</v>
    <v>https://cloud.tencent.com/product/ecm</v>
    <v>ecm</v>
    <v>边缘计算</v>
    <v>靠近用户、分布式、低时延的弹性计算资源</v>
    <v>边缘计算机器</v>
    <v>计算→ 边缘计算机器→ ECM</v>
    <v>计算</v>
    <v/>
    <v/>
  </rv>
  <rv s="2">
    <v>0</v>
    <v>iecp</v>
    <v>1</v>
    <v>Generic</v>
    <v>iecp</v>
    <v>https://cloud.tencent.com/product/iecp</v>
    <v>iecp</v>
    <v>边缘计算</v>
    <v>安全、稳定、弹性的边缘计算服务</v>
    <v>物联网边缘计算平台</v>
    <v>计算→ 物联网边缘计算平台→ IECP</v>
    <v>计算</v>
    <v/>
    <v/>
  </rv>
  <rv s="2">
    <v>0</v>
    <v>cvm</v>
    <v>1</v>
    <v>Generic</v>
    <v>cvm</v>
    <v>https://cloud.tencent.com/product/cvm</v>
    <v>cvm</v>
    <v>计算</v>
    <v>安全稳定，高弹性的计算服务</v>
    <v>云服务器</v>
    <v>计算→ 云服务器→ CVM</v>
    <v>计算</v>
    <v/>
    <v>常用</v>
  </rv>
  <rv s="2">
    <v>0</v>
    <v>lighthouse</v>
    <v>1</v>
    <v>Generic</v>
    <v>lighthouse</v>
    <v>https://cloud.tencent.com/product/lighthouse</v>
    <v>lighthouse</v>
    <v>计算</v>
    <v>开箱即用，轻量应用场景首选</v>
    <v>轻量应用服务器</v>
    <v>计算→ 轻量应用服务器→ LIGHTHOUSE</v>
    <v>计算</v>
    <v/>
    <v/>
  </rv>
  <rv s="2">
    <v>0</v>
    <v>gpu</v>
    <v>1</v>
    <v>Generic</v>
    <v>gpu</v>
    <v>https://cloud.tencent.com/product/gpu</v>
    <v>gpu</v>
    <v>计算</v>
    <v>高密度计算服务器</v>
    <v>GPU 云服务器</v>
    <v>计算→ GPU 云服务器→ GPU</v>
    <v>计算</v>
    <v/>
    <v/>
  </rv>
  <rv s="2">
    <v>0</v>
    <v>cdh</v>
    <v>1</v>
    <v>Generic</v>
    <v>cdh</v>
    <v>https://cloud.tencent.com/product/cdh</v>
    <v>cdh</v>
    <v>计算</v>
    <v>独享云主机资源</v>
    <v>专用宿主机</v>
    <v>计算→ 专用宿主机→ CDH</v>
    <v>计算</v>
    <v/>
    <v/>
  </rv>
  <rv s="2">
    <v>0</v>
    <v>cpm</v>
    <v>1</v>
    <v>Generic</v>
    <v>cpm</v>
    <v>https://cloud.tencent.com/product/cpm</v>
    <v>cpm</v>
    <v>计算</v>
    <v>独享高性能物理服务器租赁服务</v>
    <v>黑石物理服务器2.0</v>
    <v>计算→ 黑石物理服务器2.0→ CPM</v>
    <v>计算</v>
    <v/>
    <v/>
  </rv>
  <rv s="2">
    <v>0</v>
    <v>chc</v>
    <v>1</v>
    <v>Generic</v>
    <v>chc</v>
    <v>https://cloud.tencent.com/product/chc</v>
    <v>chc</v>
    <v>计算</v>
    <v>客户自有服务器上云，资源独享，全量云能力</v>
    <v>云托付物理服务器</v>
    <v>计算→ 云托付物理服务器→ CHC</v>
    <v>计算</v>
    <v/>
    <v/>
  </rv>
  <rv s="2">
    <v>0</v>
    <v>as</v>
    <v>1</v>
    <v>Generic</v>
    <v>as</v>
    <v>https://cloud.tencent.com/product/as</v>
    <v>as</v>
    <v>计算</v>
    <v>高效的低成本计算资源管理策略</v>
    <v>弹性伸缩</v>
    <v>计算→ 弹性伸缩→ AS</v>
    <v>计算</v>
    <v>免费</v>
    <v>常用</v>
  </rv>
  <rv s="2">
    <v>0</v>
    <v>batch</v>
    <v>1</v>
    <v>Generic</v>
    <v>batch</v>
    <v>https://cloud.tencent.com/product/batch</v>
    <v>batch</v>
    <v>计算</v>
    <v>智能调度任意规模并行批处理作业</v>
    <v>批量计算</v>
    <v>计算→ 批量计算→ BATCH</v>
    <v>计算</v>
    <v/>
    <v/>
  </rv>
  <rv s="2">
    <v>0</v>
    <v>cdc</v>
    <v>1</v>
    <v>Generic</v>
    <v>cdc</v>
    <v>https://cloud.tencent.com/product/cdc</v>
    <v>cdc</v>
    <v>计算</v>
    <v>可部署到本地的公有云基础设施</v>
    <v>本地专用集群</v>
    <v>计算→ 本地专用集群→ CDC</v>
    <v>计算</v>
    <v/>
    <v/>
  </rv>
  <rv s="2">
    <v>0</v>
    <v>edgezone</v>
    <v>1</v>
    <v>Generic</v>
    <v>edgezone</v>
    <v>https://cloud.tencent.com/product/edgezone</v>
    <v>edgezone</v>
    <v>计算</v>
    <v>低延时、广覆盖、少成本的边缘云计算服务</v>
    <v>边缘可用区</v>
    <v>计算→ 边缘可用区→ EDGEZONE</v>
    <v>计算</v>
    <v/>
    <v/>
  </rv>
  <rv s="2">
    <v>0</v>
    <v>tat</v>
    <v>1</v>
    <v>Generic</v>
    <v>tat</v>
    <v>https://cloud.tencent.com/product/tat</v>
    <v>tat</v>
    <v>计算</v>
    <v>高效安全的云服务器原生运维部署工具</v>
    <v>自动化助手</v>
    <v>计算→ 自动化助手→ TAT</v>
    <v>计算</v>
    <v>免费</v>
    <v>常用</v>
  </rv>
  <rv s="2">
    <v>0</v>
    <v>pqss</v>
    <v>1</v>
    <v>Generic</v>
    <v>pqss</v>
    <v>https://cloud.tencent.com/product/pqss</v>
    <v>pqss</v>
    <v>量子技术</v>
    <v>能抵抗量子计算攻击的高性能签名服务</v>
    <v>抗量子签名服务</v>
    <v>计算→ 抗量子签名服务→ PQSS</v>
    <v>计算</v>
    <v/>
    <v/>
  </rv>
  <rv s="2">
    <v>0</v>
    <v>smh</v>
    <v>1</v>
    <v>Generic</v>
    <v>smh</v>
    <v>https://cloud.tencent.com/product/smh</v>
    <v>smh</v>
    <v>存储数据服务</v>
    <v>图片类应用一站式解决方案</v>
    <v>智能媒资托管</v>
    <v>存储→ 智能媒资托管→ SMH</v>
    <v>存储</v>
    <v/>
    <v/>
  </rv>
  <rv s="2">
    <v>0</v>
    <v>dsp</v>
    <v>1</v>
    <v>Generic</v>
    <v>dsp</v>
    <v>https://cloud.tencent.com/product/dsp</v>
    <v>dsp</v>
    <v>存储数据服务</v>
    <v>安全稳定、便捷易用的云上数据订阅服务</v>
    <v>数据协作平台</v>
    <v>存储→ 数据协作平台→ DSP</v>
    <v>存储</v>
    <v/>
    <v/>
  </rv>
  <rv s="2">
    <v>0</v>
    <v>csg</v>
    <v>1</v>
    <v>Generic</v>
    <v>csg</v>
    <v>https://cloud.tencent.com/product/csg</v>
    <v>csg</v>
    <v>混合云存储</v>
    <v>混合云存储服务</v>
    <v>存储网关</v>
    <v>存储→ 存储网关→ CSG</v>
    <v>存储</v>
    <v/>
    <v/>
  </rv>
  <rv s="2">
    <v>0</v>
    <v>tstor</v>
    <v>1</v>
    <v>Generic</v>
    <v>tstor</v>
    <v>https://cloud.tencent.com/product/tstor</v>
    <v>tstor</v>
    <v>混合云存储</v>
    <v>与腾讯云互通的云下部署存储产品</v>
    <v>存储一体机</v>
    <v>存储→ 存储一体机→ TSTOR</v>
    <v>存储</v>
    <v/>
    <v/>
  </rv>
  <rv s="2">
    <v>0</v>
    <v>tstorb2000</v>
    <v>1</v>
    <v>Generic</v>
    <v>tstorb2000</v>
    <v>https://cloud.tencent.com/product/tstorb2000</v>
    <v>tstorb2000</v>
    <v>混合云存储</v>
    <v>融合备份和存储于一体</v>
    <v>备份一体机</v>
    <v>存储→ 备份一体机→ TSTORB2000</v>
    <v>存储</v>
    <v/>
    <v/>
  </rv>
  <rv s="2">
    <v>0</v>
    <v>cos</v>
    <v>1</v>
    <v>Generic</v>
    <v>cos</v>
    <v>https://cloud.tencent.com/product/cos</v>
    <v>cos</v>
    <v>基础存储服务</v>
    <v>安全稳定、便捷易用、低成本的海量云端存储服务</v>
    <v>对象存储</v>
    <v>存储→ 对象存储→ COS</v>
    <v>存储</v>
    <v/>
    <v>常用</v>
  </rv>
  <rv s="2">
    <v>0</v>
    <v>cbs</v>
    <v>1</v>
    <v>Generic</v>
    <v>cbs</v>
    <v>https://cloud.tencent.com/product/cbs</v>
    <v>cbs</v>
    <v>基础存储服务</v>
    <v>持久性数据块存储设备</v>
    <v>云硬盘</v>
    <v>存储→ 云硬盘→ CBS</v>
    <v>存储</v>
    <v/>
    <v>常用</v>
  </rv>
  <rv s="2">
    <v>0</v>
    <v>cfs</v>
    <v>1</v>
    <v>Generic</v>
    <v>cfs</v>
    <v>https://cloud.tencent.com/product/cfs</v>
    <v>cfs</v>
    <v>基础存储服务</v>
    <v>可共享的文件存储服务</v>
    <v>文件存储</v>
    <v>存储→ 文件存储→ CFS</v>
    <v>存储</v>
    <v/>
    <v/>
  </rv>
  <rv s="2">
    <v>0</v>
    <v>cas</v>
    <v>1</v>
    <v>Generic</v>
    <v>cas</v>
    <v>https://cloud.tencent.com/product/cas</v>
    <v>cas</v>
    <v>基础存储服务</v>
    <v>离线归档存储服务</v>
    <v>归档存储</v>
    <v>存储→ 归档存储→ CAS</v>
    <v>存储</v>
    <v/>
    <v/>
  </rv>
  <rv s="2">
    <v>0</v>
    <v>chdfs</v>
    <v>1</v>
    <v>Generic</v>
    <v>chdfs</v>
    <v>https://cloud.tencent.com/product/chdfs</v>
    <v>chdfs</v>
    <v>基础存储服务</v>
    <v>标准 HDFS 访问协议、强一致性的存储服务</v>
    <v>云 HDFS</v>
    <v>存储→ 云 HDFS→ CHDFS</v>
    <v>存储</v>
    <v/>
    <v>常用</v>
  </rv>
  <rv s="2">
    <v>0</v>
    <v>ci</v>
    <v>1</v>
    <v>Generic</v>
    <v>ci</v>
    <v>https://cloud.tencent.com/product/ci</v>
    <v>ci</v>
    <v>数据处理与分析</v>
    <v>高效、全面的图片鉴定和识别服务</v>
    <v>数据万象</v>
    <v>存储→ 数据万象→ CI</v>
    <v>存储</v>
    <v/>
    <v>常用</v>
  </rv>
  <rv s="2">
    <v>0</v>
    <v>cls</v>
    <v>1</v>
    <v>Generic</v>
    <v>cls</v>
    <v>https://cloud.tencent.com/product/cls</v>
    <v>cls</v>
    <v>数据处理与分析</v>
    <v>一站式日志数据解决方案</v>
    <v>日志服务</v>
    <v>存储→ 日志服务→ CLS</v>
    <v>存储</v>
    <v/>
    <v>常用</v>
  </rv>
  <rv s="2">
    <v>0</v>
    <v>msp</v>
    <v>1</v>
    <v>Generic</v>
    <v>msp</v>
    <v>https://cloud.tencent.com/product/msp</v>
    <v>msp</v>
    <v>数据迁移</v>
    <v>帮助用户轻松迁移</v>
    <v>迁移服务平台</v>
    <v>存储→ 迁移服务平台→ MSP</v>
    <v>存储</v>
    <v/>
    <v>常用</v>
  </rv>
  <rv s="2">
    <v>0</v>
    <v>cdm</v>
    <v>1</v>
    <v>Generic</v>
    <v>cdm</v>
    <v>https://cloud.tencent.com/product/cdm</v>
    <v>cdm</v>
    <v>数据迁移</v>
    <v>TB/PB 级数据迁移上云</v>
    <v>云数据迁移</v>
    <v>存储→ 云数据迁移→ CDM</v>
    <v>存储</v>
    <v/>
    <v/>
  </rv>
  <rv s="2">
    <v>0</v>
    <v>iss</v>
    <v>1</v>
    <v>Generic</v>
    <v>iss</v>
    <v>https://cloud.tencent.com/product/iss</v>
    <v>iss</v>
    <v>智能存储</v>
    <v>监控设备一站式存储分析解决方案</v>
    <v>明瞳智控</v>
    <v>存储→ 明瞳智控→ ISS</v>
    <v>存储</v>
    <v/>
    <v/>
  </rv>
  <rv s="2">
    <v>0</v>
    <v>crs</v>
    <v>1</v>
    <v>Generic</v>
    <v>crs</v>
    <v>https://cloud.tencent.com/product/crs</v>
    <v>crs</v>
    <v>NoSQL 数据库</v>
    <v>高性能、低延迟、可伸缩的 Redis 数据库</v>
    <v>云数据库 Redis</v>
    <v>数据库→ 云数据库 Redis→ CRS</v>
    <v>数据库</v>
    <v/>
    <v>常用</v>
  </rv>
  <rv s="2">
    <v>0</v>
    <v>mongodb</v>
    <v>1</v>
    <v>Generic</v>
    <v>mongodb</v>
    <v>https://cloud.tencent.com/product/mongodb</v>
    <v>mongodb</v>
    <v>NoSQL 数据库</v>
    <v>高性能、分布式的 MongoDB 数据库</v>
    <v>云数据库 MongoDB</v>
    <v>数据库→ 云数据库 MongoDB→ MONGODB</v>
    <v>数据库</v>
    <v/>
    <v>常用</v>
  </rv>
  <rv s="2">
    <v>0</v>
    <v>cmem</v>
    <v>1</v>
    <v>Generic</v>
    <v>cmem</v>
    <v>https://cloud.tencent.com/product/cmem</v>
    <v>cmem</v>
    <v>NoSQL 数据库</v>
    <v>高性能、高可靠的 Memcahed 数据库</v>
    <v>云数据库 Memcached</v>
    <v>数据库→ 云数据库 Memcached→ CMEM</v>
    <v>数据库</v>
    <v/>
    <v/>
  </rv>
  <rv s="2">
    <v>0</v>
    <v>ctsdb</v>
    <v>1</v>
    <v>Generic</v>
    <v>ctsdb</v>
    <v>https://cloud.tencent.com/product/ctsdb</v>
    <v>ctsdb</v>
    <v>NoSQL 数据库</v>
    <v>支持超高并发写入的时序数据库服务</v>
    <v>时序数据库 CTSDB</v>
    <v>数据库→ 时序数据库 CTSDB→ CTSDB</v>
    <v>数据库</v>
    <v/>
    <v/>
  </rv>
  <rv s="2">
    <v>0</v>
    <v>tcaplusdb</v>
    <v>1</v>
    <v>Generic</v>
    <v>tcaplusdb</v>
    <v>https://cloud.tencent.com/product/tcaplusdb</v>
    <v>tcaplusdb</v>
    <v>NoSQL 数据库</v>
    <v>专为游戏设计的 NoSQL 数据存储服务</v>
    <v>游戏数据库 TcaplusDB</v>
    <v>数据库→ 游戏数据库 TcaplusDB→ TCAPLUSDB</v>
    <v>数据库</v>
    <v/>
    <v/>
  </rv>
  <rv s="2">
    <v>0</v>
    <v>tendis</v>
    <v>1</v>
    <v>Generic</v>
    <v>tendis</v>
    <v>https://cloud.tencent.com/product/tendis</v>
    <v>tendis</v>
    <v>NoSQL 数据库</v>
    <v>兼容 Redis 协议的大容量 KV 存储服务</v>
    <v>云数据库 Tendis</v>
    <v>数据库→ 云数据库 Tendis→ TENDIS</v>
    <v>数据库</v>
    <v/>
    <v/>
  </rv>
  <rv s="2">
    <v>0</v>
    <v>konisgraph</v>
    <v>1</v>
    <v>Generic</v>
    <v>konisgraph</v>
    <v>https://cloud.tencent.com/product/konisgraph</v>
    <v>konisgraph</v>
    <v>NoSQL 数据库</v>
    <v>海量图数据存储、实时查询及可视化服务</v>
    <v>图数据库 KonisGraph</v>
    <v>数据库→ 图数据库 KonisGraph→ KONISGRAPH</v>
    <v>数据库</v>
    <v/>
    <v/>
  </rv>
  <rv s="2">
    <v>0</v>
    <v>cdb</v>
    <v>1</v>
    <v>Generic</v>
    <v>cdb</v>
    <v>https://cloud.tencent.com/product/cdb</v>
    <v>cdb</v>
    <v>关系型数据库</v>
    <v>高性能、高可靠、灵活的数据库托管服务</v>
    <v>云数据库 MySQL</v>
    <v>数据库→ 云数据库 MySQL→ CDB</v>
    <v>数据库</v>
    <v/>
    <v>常用</v>
  </rv>
  <rv s="2">
    <v>0</v>
    <v>sqlserver</v>
    <v>1</v>
    <v>Generic</v>
    <v>sqlserver</v>
    <v>https://cloud.tencent.com/product/sqlserver</v>
    <v>sqlserver</v>
    <v>关系型数据库</v>
    <v>正版授权 SQL Server 云数据库</v>
    <v>云数据库 SQL Server</v>
    <v>数据库→ 云数据库 SQL Server→ SQLSERVER</v>
    <v>数据库</v>
    <v/>
    <v>常用</v>
  </rv>
  <rv s="2">
    <v>0</v>
    <v>postgres</v>
    <v>1</v>
    <v>Generic</v>
    <v>postgres</v>
    <v>https://cloud.tencent.com/product/postgres</v>
    <v>postgres</v>
    <v>关系型数据库</v>
    <v>支持空间地理信息处理的开源数据库</v>
    <v>云数据库 PostgreSQL</v>
    <v>数据库→ 云数据库 PostgreSQL→ POSTGRES</v>
    <v>数据库</v>
    <v/>
    <v>常用</v>
  </rv>
  <rv s="2">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2">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2">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2">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2">
    <v>0</v>
    <v>dts</v>
    <v>1</v>
    <v>Generic</v>
    <v>dts</v>
    <v>https://cloud.tencent.com/product/dts</v>
    <v>dts</v>
    <v>数据库 SaaS 工具</v>
    <v>数据无缝传输和迁移，无宕机时间</v>
    <v>数据传输服务</v>
    <v>数据库→ 数据传输服务→ DTS</v>
    <v>数据库</v>
    <v/>
    <v>常用</v>
  </rv>
  <rv s="2">
    <v>0</v>
    <v>des</v>
    <v>1</v>
    <v>Generic</v>
    <v>des</v>
    <v>https://cloud.tencent.com/product/des</v>
    <v>des</v>
    <v>数据库 SaaS 工具</v>
    <v>专业、高效的数据库服务</v>
    <v>数据库专家服务</v>
    <v>数据库→ 数据库专家服务→ DES</v>
    <v>数据库</v>
    <v/>
    <v/>
  </rv>
  <rv s="2">
    <v>0</v>
    <v>tcv</v>
    <v>1</v>
    <v>Generic</v>
    <v>tcv</v>
    <v>https://cloud.tencent.com/product/tcv</v>
    <v>tcv</v>
    <v>数据库 SaaS 工具</v>
    <v>一站式数据可视化展示平台</v>
    <v>腾讯云图</v>
    <v>数据库→ 腾讯云图→ TCV</v>
    <v>数据库</v>
    <v/>
    <v/>
  </rv>
  <rv s="2">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2">
    <v>0</v>
    <v>tdata</v>
    <v>1</v>
    <v>Generic</v>
    <v>tdata</v>
    <v>https://cloud.tencent.com/product/tdata</v>
    <v>tdata</v>
    <v>数据库软硬一体</v>
    <v>面向 OLTP、OLAP 及混合场景的数据库</v>
    <v>数据库一体机 TData</v>
    <v>数据库→ 数据库一体机 TData→ TDATA</v>
    <v>数据库</v>
    <v/>
    <v/>
  </rv>
  <rv s="2">
    <v>0</v>
    <v>dbdc</v>
    <v>1</v>
    <v>Generic</v>
    <v>dbdc</v>
    <v>https://cloud.tencent.com/product/dbdc</v>
    <v>dbdc</v>
    <v>数据库软硬一体</v>
    <v>独享资源、安全灵活的云上数据库服务</v>
    <v>云数据库独享集群</v>
    <v>数据库→ 云数据库独享集群→ DBDC</v>
    <v>数据库</v>
    <v/>
    <v/>
  </rv>
  <rv s="2">
    <v>0</v>
    <v>emr</v>
    <v>1</v>
    <v>Generic</v>
    <v>emr</v>
    <v>https://cloud.tencent.com/product/emr</v>
    <v>emr</v>
    <v>数据分析</v>
    <v>安全、灵活的云端托管 Hadoop 服务</v>
    <v>弹性 MapReduce</v>
    <v>大数据→ 弹性 MapReduce→ EMR</v>
    <v>大数据</v>
    <v/>
    <v>常用</v>
  </rv>
  <rv s="2">
    <v>0</v>
    <v>es</v>
    <v>1</v>
    <v>Generic</v>
    <v>es</v>
    <v>https://cloud.tencent.com/product/es</v>
    <v>es</v>
    <v>数据分析</v>
    <v>开箱即用的云端 Elasticsearch 服务</v>
    <v>Elasticsearch Service</v>
    <v>大数据→ Elasticsearch Service→ ES</v>
    <v>大数据</v>
    <v/>
    <v>常用</v>
  </rv>
  <rv s="2">
    <v>0</v>
    <v>oceanus</v>
    <v>1</v>
    <v>Generic</v>
    <v>oceanus</v>
    <v>https://cloud.tencent.com/product/oceanus</v>
    <v>oceanus</v>
    <v>数据分析</v>
    <v>云端的流式数据汇聚、计算服务</v>
    <v>流计算 Oceanus</v>
    <v>大数据→ 流计算 Oceanus→ OCEANUS</v>
    <v>大数据</v>
    <v/>
    <v>常用</v>
  </rv>
  <rv s="2">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2">
    <v>0</v>
    <v>cdwch</v>
    <v>1</v>
    <v>Generic</v>
    <v>cdwch</v>
    <v>https://cloud.tencent.com/product/cdwch</v>
    <v>cdwch</v>
    <v>数据分析</v>
    <v>优异查询性能，多维度，多模式分析时可以在亚秒级内响应</v>
    <v>云数据仓库 ClickHouse</v>
    <v>大数据→ 云数据仓库 ClickHouse→ CDWCH</v>
    <v>大数据</v>
    <v/>
    <v>常用</v>
  </rv>
  <rv s="2">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2">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2">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2">
    <v>0</v>
    <v>bi</v>
    <v>1</v>
    <v>Generic</v>
    <v>bi</v>
    <v>https://cloud.tencent.com/product/bi</v>
    <v>bi</v>
    <v>数据分析</v>
    <v>新一代敏捷型 BI SAAS 服务</v>
    <v>商业智能分析 BI</v>
    <v>大数据→ 商业智能分析 BI→ BI</v>
    <v>大数据</v>
    <v/>
    <v/>
  </rv>
  <rv s="2">
    <v>0</v>
    <v>tbds</v>
    <v>1</v>
    <v>Generic</v>
    <v>tbds</v>
    <v>https://cloud.tencent.com/product/tbds</v>
    <v>tbds</v>
    <v>数据开发与治理</v>
    <v>安全、易用的一站式大数据处理平台</v>
    <v>大数据处理套件</v>
    <v>大数据→ 大数据处理套件→ TBDS</v>
    <v>大数据</v>
    <v/>
    <v/>
  </rv>
  <rv s="2">
    <v>0</v>
    <v>wedata</v>
    <v>1</v>
    <v>Generic</v>
    <v>wedata</v>
    <v>https://cloud.tencent.com/product/wedata</v>
    <v>wedata</v>
    <v>数据开发与治理</v>
    <v>云端的一站式数据协作开发平台</v>
    <v>数据开发平台 WeData</v>
    <v>大数据→ 数据开发平台 WeData→ WEDATA</v>
    <v>大数据</v>
    <v/>
    <v/>
  </rv>
  <rv s="2">
    <v>0</v>
    <v>ida</v>
    <v>1</v>
    <v>Generic</v>
    <v>ida</v>
    <v>https://cloud.tencent.com/product/ida</v>
    <v>ida</v>
    <v>数据生态产品与服务</v>
    <v>基于云端大数据架构的用户行为分析平台</v>
    <v>智能数据分析</v>
    <v>大数据→ 智能数据分析→ IDA</v>
    <v>大数据</v>
    <v/>
    <v/>
  </rv>
  <rv s="2">
    <v>0</v>
    <v>iea</v>
    <v>1</v>
    <v>Generic</v>
    <v>iea</v>
    <v>https://cloud.tencent.com/product/iea</v>
    <v>iea</v>
    <v>数据生态产品与服务</v>
    <v>全面产业分析，精准靶向招商</v>
    <v>产业分析</v>
    <v>大数据→ 产业分析→ IEA</v>
    <v>大数据</v>
    <v/>
    <v/>
  </rv>
  <rv s="2">
    <v>0</v>
    <v>bcdm</v>
    <v>1</v>
    <v>Generic</v>
    <v>bcdm</v>
    <v>https://cloud.tencent.com/product/bcdm</v>
    <v>bcdm</v>
    <v>数据生态产品与服务</v>
    <v>专业可靠的数字化营销平台</v>
    <v>商机魔方</v>
    <v>大数据→ 商机魔方→ BCDM</v>
    <v>大数据</v>
    <v/>
    <v/>
  </rv>
  <rv s="2">
    <v>0</v>
    <v>brdm</v>
    <v>1</v>
    <v>Generic</v>
    <v>brdm</v>
    <v>https://cloud.tencent.com/product/brdm</v>
    <v>brdm</v>
    <v>数据生态产品与服务</v>
    <v>专业可靠的数字化营销平台</v>
    <v>商机雷达</v>
    <v>大数据→ 商机雷达→ BRDM</v>
    <v>大数据</v>
    <v/>
    <v/>
  </rv>
  <rv s="2">
    <v>0</v>
    <v>ep</v>
    <v>1</v>
    <v>Generic</v>
    <v>ep</v>
    <v>https://cloud.tencent.com/product/ep</v>
    <v>ep</v>
    <v>数据应用</v>
    <v>一站式企业数据服务产品</v>
    <v>企业画像</v>
    <v>大数据→ 企业画像→ EP</v>
    <v>大数据</v>
    <v/>
    <v/>
  </rv>
  <rv s="2">
    <v>0</v>
    <v>poa</v>
    <v>1</v>
    <v>Generic</v>
    <v>poa</v>
    <v>https://cloud.tencent.com/product/poa</v>
    <v>poa</v>
    <v>数据应用</v>
    <v>全面、快速、准确的全网数据分析服务</v>
    <v>腾讯文智公众趋势分析</v>
    <v>大数据→ 腾讯文智公众趋势分析→ POA</v>
    <v>大数据</v>
    <v/>
    <v/>
  </rv>
  <rv s="2">
    <v>0</v>
    <v>tgp</v>
    <v>1</v>
    <v>Generic</v>
    <v>tgp</v>
    <v>https://cloud.tencent.com/product/tgp</v>
    <v>tgp</v>
    <v>数据应用</v>
    <v>无埋点采集，实时分析，A/B 实验的增长平台</v>
    <v>腾讯增长平台</v>
    <v>大数据→ 腾讯增长平台→ TGP</v>
    <v>大数据</v>
    <v/>
    <v/>
  </rv>
  <rv s="2">
    <v>0</v>
    <v>tcspc</v>
    <v>1</v>
    <v>Generic</v>
    <v>tcspc</v>
    <v>https://cloud.tencent.com/product/tcspc</v>
    <v>tcspc</v>
    <v>数据应用</v>
    <v>安全稳定，高可用隐私计算平台</v>
    <v>云安全隐私计算</v>
    <v>大数据→ 云安全隐私计算→ TCSPC</v>
    <v>大数据</v>
    <v/>
    <v/>
  </rv>
  <rv s="2">
    <v>0</v>
    <v>tcs</v>
    <v>1</v>
    <v>Generic</v>
    <v>tcs</v>
    <v>https://cloud.tencent.com/product/tcs</v>
    <v>tcs</v>
    <v>数据应用</v>
    <v>一站式结构化数据搜索托管服务</v>
    <v>腾讯云搜</v>
    <v>大数据→ 腾讯云搜→ TCS</v>
    <v>大数据</v>
    <v/>
    <v/>
  </rv>
  <rv s="2">
    <v>0</v>
    <v>raydata</v>
    <v>1</v>
    <v>Generic</v>
    <v>raydata</v>
    <v>https://cloud.tencent.com/product/raydata</v>
    <v>raydata</v>
    <v>数据应用</v>
    <v>实时、高效、稳定的数据可视化服务</v>
    <v>大数据可视交互系统</v>
    <v>大数据→ 大数据可视交互系统→ RAYDATA</v>
    <v>大数据</v>
    <v/>
    <v/>
  </rv>
  <rv s="2">
    <v>0</v>
    <v>epo</v>
    <v>1</v>
    <v>Generic</v>
    <v>epo</v>
    <v>https://cloud.tencent.com/product/epo</v>
    <v>epo</v>
    <v>数据应用</v>
    <v>专业可靠的大数据舆情服务平台</v>
    <v>企业舆情</v>
    <v>大数据→ 企业舆情→ EPO</v>
    <v>大数据</v>
    <v/>
    <v/>
  </rv>
  <rv s="2">
    <v>0</v>
    <v>cdn</v>
    <v>1</v>
    <v>Generic</v>
    <v>cdn</v>
    <v>https://cloud.tencent.com/product/cdn</v>
    <v>cdn</v>
    <v>CDN与加速</v>
    <v>快速、稳定、智能、可靠的内容加速服务</v>
    <v>内容分发网络 CDN</v>
    <v>网络与CDN→ 内容分发网络 CDN→ CDN</v>
    <v>网络与CDN</v>
    <v/>
    <v>常用</v>
  </rv>
  <rv s="2">
    <v>0</v>
    <v>ecdn</v>
    <v>1</v>
    <v>Generic</v>
    <v>ecdn</v>
    <v>https://cloud.tencent.com/product/ecdn</v>
    <v>ecdn</v>
    <v>CDN与加速</v>
    <v>动静态混合资源加速服务平台</v>
    <v>全站加速网络</v>
    <v>网络与CDN→ 全站加速网络→ ECDN</v>
    <v>网络与CDN</v>
    <v/>
    <v>常用</v>
  </rv>
  <rv s="2">
    <v>0</v>
    <v>gaap</v>
    <v>1</v>
    <v>Generic</v>
    <v>gaap</v>
    <v>https://cloud.tencent.com/product/gaap</v>
    <v>gaap</v>
    <v>CDN与加速</v>
    <v>应用加速服务</v>
    <v>全球应用加速</v>
    <v>网络与CDN→ 全球应用加速→ GAAP</v>
    <v>网络与CDN</v>
    <v/>
    <v/>
  </rv>
  <rv s="2">
    <v>0</v>
    <v>scdn</v>
    <v>1</v>
    <v>Generic</v>
    <v>scdn</v>
    <v>https://cloud.tencent.com/product/scdn</v>
    <v>scdn</v>
    <v>CDN与加速</v>
    <v>多项安全防护能力于一体的内容分发网络</v>
    <v>安全加速 SCDN</v>
    <v>网络与CDN→ 安全加速 SCDN→ SCDN</v>
    <v>网络与CDN</v>
    <v/>
    <v/>
  </rv>
  <rv s="2">
    <v>0</v>
    <v>x-p2p</v>
    <v>1</v>
    <v>Generic</v>
    <v>x-p2p</v>
    <v>https://cloud.tencent.com/product/x-p2p</v>
    <v>x-p2p</v>
    <v>CDN与加速</v>
    <v>业内最优的低延迟 P2P 解决方案</v>
    <v>X-P2P</v>
    <v>网络与CDN→ X-P2P→ X-P2P</v>
    <v>网络与CDN</v>
    <v/>
    <v/>
  </rv>
  <rv s="2">
    <v>0</v>
    <v>goa</v>
    <v>1</v>
    <v>Generic</v>
    <v>goa</v>
    <v>https://cloud.tencent.com/product/goa</v>
    <v>goa</v>
    <v>CDN与加速</v>
    <v>基于零信任网络理念的全球办公访问服务</v>
    <v>全球办公访问</v>
    <v>网络与CDN→ 全球办公访问→ GOA</v>
    <v>网络与CDN</v>
    <v/>
    <v/>
  </rv>
  <rv s="2">
    <v>0</v>
    <v>clb</v>
    <v>1</v>
    <v>Generic</v>
    <v>clb</v>
    <v>https://cloud.tencent.com/product/clb</v>
    <v>clb</v>
    <v>网络</v>
    <v>对多台服务器进行流量分发</v>
    <v>负载均衡</v>
    <v>网络与CDN→ 负载均衡→ CLB</v>
    <v>网络与CDN</v>
    <v/>
    <v>常用</v>
  </rv>
  <rv s="2">
    <v>0</v>
    <v>vpc</v>
    <v>1</v>
    <v>Generic</v>
    <v>vpc</v>
    <v>https://cloud.tencent.com/product/vpc</v>
    <v>vpc</v>
    <v>网络</v>
    <v>独立隔离的网络空间</v>
    <v>私有网络</v>
    <v>网络与CDN→ 私有网络→ VPC</v>
    <v>网络与CDN</v>
    <v>免费</v>
    <v>常用</v>
  </rv>
  <rv s="2">
    <v>0</v>
    <v>dc</v>
    <v>1</v>
    <v>Generic</v>
    <v>dc</v>
    <v>https://cloud.tencent.com/product/dc</v>
    <v>dc</v>
    <v>网络</v>
    <v>专用网络链路接入服务</v>
    <v>专线接入</v>
    <v>网络与CDN→ 专线接入→ DC</v>
    <v>网络与CDN</v>
    <v/>
    <v>常用</v>
  </rv>
  <rv s="2">
    <v>0</v>
    <v>dc/cas</v>
    <v>1</v>
    <v>Generic</v>
    <v>dc/cas</v>
    <v>https://cloud.tencent.com/product/dc/cas</v>
    <v>dc/cas</v>
    <v>网络</v>
    <v>腾讯云联合运营商合规资源，实现用户 IDC 与腾讯云互通的云服务</v>
    <v>专线接入-高速上云</v>
    <v>网络与CDN→ 专线接入-高速上云→ DC/CAS</v>
    <v>网络与CDN</v>
    <v/>
    <v>特增</v>
  </rv>
  <rv s="2">
    <v>0</v>
    <v>ccn</v>
    <v>1</v>
    <v>Generic</v>
    <v>ccn</v>
    <v>https://cloud.tencent.com/product/ccn</v>
    <v>ccn</v>
    <v>网络</v>
    <v>轻松实现云上云下多点互通</v>
    <v>云联网</v>
    <v>网络与CDN→ 云联网→ CCN</v>
    <v>网络与CDN</v>
    <v/>
    <v>常用</v>
  </rv>
  <rv s="2">
    <v>0</v>
    <v>eni</v>
    <v>1</v>
    <v>Generic</v>
    <v>eni</v>
    <v>https://cloud.tencent.com/product/eni</v>
    <v>eni</v>
    <v>网络</v>
    <v>面向云主机的多网卡热插拔服务</v>
    <v>弹性网卡</v>
    <v>网络与CDN→ 弹性网卡→ ENI</v>
    <v>网络与CDN</v>
    <v>免费</v>
    <v>常用</v>
  </rv>
  <rv s="2">
    <v>0</v>
    <v>nat</v>
    <v>1</v>
    <v>Generic</v>
    <v>nat</v>
    <v>https://cloud.tencent.com/product/nat</v>
    <v>nat</v>
    <v>网络</v>
    <v>支持 SNAT 的大带宽、高可用网关</v>
    <v>NAT 网关</v>
    <v>网络与CDN→ NAT 网关→ NAT</v>
    <v>网络与CDN</v>
    <v/>
    <v>常用</v>
  </rv>
  <rv s="2">
    <v>0</v>
    <v>pc</v>
    <v>1</v>
    <v>Generic</v>
    <v>pc</v>
    <v>https://cloud.tencent.com/product/pc</v>
    <v>pc</v>
    <v>网络</v>
    <v>多地数据同步服务</v>
    <v>对等连接</v>
    <v>网络与CDN→ 对等连接→ PC</v>
    <v>网络与CDN</v>
    <v>有限免费</v>
    <v>常用</v>
  </rv>
  <rv s="2">
    <v>0</v>
    <v>vpn</v>
    <v>1</v>
    <v>Generic</v>
    <v>vpn</v>
    <v>https://cloud.tencent.com/product/vpn</v>
    <v>vpn</v>
    <v>网络</v>
    <v>轻松构建 IPsec VPN 服务</v>
    <v>VPN 连接</v>
    <v>网络与CDN→ VPN 连接→ VPN</v>
    <v>网络与CDN</v>
    <v/>
    <v>常用</v>
  </rv>
  <rv s="2">
    <v>0</v>
    <v>fl</v>
    <v>1</v>
    <v>Generic</v>
    <v>fl</v>
    <v>https://cloud.tencent.com/product/fl</v>
    <v>fl</v>
    <v>网络</v>
    <v>全时、全流、非侵入的流量采集服务</v>
    <v>网络流日志</v>
    <v>网络与CDN→ 网络流日志→ FL</v>
    <v>网络与CDN</v>
    <v/>
    <v/>
  </rv>
  <rv s="2">
    <v>0</v>
    <v>aia</v>
    <v>1</v>
    <v>Generic</v>
    <v>aia</v>
    <v>https://cloud.tencent.com/product/aia</v>
    <v>aia</v>
    <v>网络</v>
    <v>优化访问、简化部署的 IP Anycast 服务</v>
    <v>Anycast 公网加速</v>
    <v>网络与CDN→ Anycast 公网加速→ AIA</v>
    <v>网络与CDN</v>
    <v/>
    <v/>
  </rv>
  <rv s="2">
    <v>0</v>
    <v>bwp</v>
    <v>1</v>
    <v>Generic</v>
    <v>bwp</v>
    <v>https://cloud.tencent.com/product/bwp</v>
    <v>bwp</v>
    <v>网络</v>
    <v>多IP聚合的计费模式、降低公网费用</v>
    <v>共享带宽包</v>
    <v>网络与CDN→ 共享带宽包→ BWP</v>
    <v>网络与CDN</v>
    <v/>
    <v>常用</v>
  </rv>
  <rv s="2">
    <v>0</v>
    <v>tp</v>
    <v>1</v>
    <v>Generic</v>
    <v>tp</v>
    <v>https://cloud.tencent.com/product/tp</v>
    <v>tp</v>
    <v>网络</v>
    <v>易管理、低成本的预付费 Internet 流量资源</v>
    <v>共享流量包</v>
    <v>网络与CDN→ 共享流量包→ TP</v>
    <v>网络与CDN</v>
    <v/>
    <v>常用</v>
  </rv>
  <rv s="2">
    <v>0</v>
    <v>eipv6</v>
    <v>1</v>
    <v>Generic</v>
    <v>eipv6</v>
    <v>https://cloud.tencent.com/product/eipv6</v>
    <v>eipv6</v>
    <v>网络</v>
    <v>低成本、安全的弹性 IPv6 公网服务</v>
    <v>弹性公网 IPv6</v>
    <v>网络与CDN→ 弹性公网 IPv6→ EIPV6</v>
    <v>网络与CDN</v>
    <v/>
    <v/>
  </rv>
  <rv s="2">
    <v>0</v>
    <v>eip</v>
    <v>1</v>
    <v>Generic</v>
    <v>eip</v>
    <v>https://cloud.tencent.com/product/eip</v>
    <v>eip</v>
    <v>网络</v>
    <v>稳定、独立的公网 IP 资源</v>
    <v>弹性公网 IP</v>
    <v>网络与CDN→ 弹性公网 IP→ EIP</v>
    <v>网络与CDN</v>
    <v/>
    <v>常用</v>
  </rv>
  <rv s="2">
    <v>0</v>
    <v>sas</v>
    <v>1</v>
    <v>Generic</v>
    <v>sas</v>
    <v>https://cloud.tencent.com/product/sas</v>
    <v>sas</v>
    <v>网络</v>
    <v>智能、稳定、安全的 SD-WAN 接入服务</v>
    <v>SD-WAN 接入服务</v>
    <v>网络与CDN→ SD-WAN 接入服务→ SAS</v>
    <v>网络与CDN</v>
    <v/>
    <v/>
  </rv>
  <rv s="2">
    <v>0</v>
    <v>pls</v>
    <v>1</v>
    <v>Generic</v>
    <v>pls</v>
    <v>https://cloud.tencent.com/product/pls</v>
    <v>pls</v>
    <v>网络</v>
    <v>安全稳定、配置灵活的跨 VPC 访问服务</v>
    <v>私有连接</v>
    <v>网络与CDN→ 私有连接→ PLS</v>
    <v>网络与CDN</v>
    <v>内测</v>
    <v>关注</v>
  </rv>
  <rv s="2">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2">
    <v>0</v>
    <v>scf</v>
    <v>1</v>
    <v>Generic</v>
    <v>scf</v>
    <v>https://cloud.tencent.com/product/scf</v>
    <v>scf</v>
    <v>Serverless</v>
    <v>无服务器的计算服务</v>
    <v>云函数</v>
    <v>容器与中间件→ 云函数→ SCF</v>
    <v>容器与中间件</v>
    <v/>
    <v/>
  </rv>
  <rv s="2">
    <v>0</v>
    <v>eb</v>
    <v>1</v>
    <v>Generic</v>
    <v>eb</v>
    <v>https://cloud.tencent.com/product/eb</v>
    <v>eb</v>
    <v>Serverless</v>
    <v>安全高效的事件管理平台</v>
    <v>事件总线</v>
    <v>容器与中间件→ 事件总线→ EB</v>
    <v>容器与中间件</v>
    <v/>
    <v/>
  </rv>
  <rv s="2">
    <v>0</v>
    <v>tke</v>
    <v>1</v>
    <v>Generic</v>
    <v>tke</v>
    <v>https://cloud.tencent.com/product/tke</v>
    <v>tke</v>
    <v>容器</v>
    <v>高可扩展和高性能容器管理服务</v>
    <v>容器服务</v>
    <v>容器与中间件→ 容器服务→ TKE</v>
    <v>容器与中间件</v>
    <v/>
    <v>常用</v>
  </rv>
  <rv s="2">
    <v>0</v>
    <v>eks</v>
    <v>1</v>
    <v>Generic</v>
    <v>eks</v>
    <v>https://cloud.tencent.com/product/eks</v>
    <v>eks</v>
    <v>容器</v>
    <v>安全稳定的无服务器 Kubernetes 服务</v>
    <v>弹性容器服务 EKS</v>
    <v>容器与中间件→ 弹性容器服务 EKS→ EKS</v>
    <v>容器与中间件</v>
    <v/>
    <v>常用</v>
  </rv>
  <rv s="2">
    <v>0</v>
    <v>tcr</v>
    <v>1</v>
    <v>Generic</v>
    <v>tcr</v>
    <v>https://cloud.tencent.com/product/tcr</v>
    <v>tcr</v>
    <v>容器</v>
    <v>安全独享，高性能的容器镜像托管服务</v>
    <v>容器镜像服务</v>
    <v>容器与中间件→ 容器镜像服务→ TCR</v>
    <v>容器与中间件</v>
    <v/>
    <v/>
  </rv>
  <rv s="2">
    <v>0</v>
    <v>tem</v>
    <v>1</v>
    <v>Generic</v>
    <v>tem</v>
    <v>https://cloud.tencent.com/product/tem</v>
    <v>tem</v>
    <v>微服务</v>
    <v>安全稳定、高弹性的 Serverless 微服务平台</v>
    <v>弹性微服务</v>
    <v>容器与中间件→ 弹性微服务→ TEM</v>
    <v>容器与中间件</v>
    <v/>
    <v/>
  </rv>
  <rv s="2">
    <v>0</v>
    <v>dtf</v>
    <v>1</v>
    <v>Generic</v>
    <v>dtf</v>
    <v>https://cloud.tencent.com/product/dtf</v>
    <v>dtf</v>
    <v>微服务</v>
    <v>强一致、高性能、高可用的分布式事务服务</v>
    <v>分布式事务 DTF</v>
    <v>容器与中间件→ 分布式事务 DTF→ DTF</v>
    <v>容器与中间件</v>
    <v/>
    <v/>
  </rv>
  <rv s="2">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2">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2">
    <v>0</v>
    <v>tcb</v>
    <v>1</v>
    <v>Generic</v>
    <v>tcb</v>
    <v>https://cloud.tencent.com/product/tcb</v>
    <v>tcb</v>
    <v>云开发</v>
    <v>为移动应用开发提供后端云服务</v>
    <v>云开发 CloudBase</v>
    <v>容器与中间件→ 云开发 CloudBase→ TCB</v>
    <v>容器与中间件</v>
    <v/>
    <v/>
  </rv>
  <rv s="2">
    <v>0</v>
    <v>weda</v>
    <v>1</v>
    <v>Generic</v>
    <v>weda</v>
    <v>https://cloud.tencent.com/product/weda</v>
    <v>weda</v>
    <v>云开发</v>
    <v>高效、安全、稳定的低代码应用搭建平台</v>
    <v>腾讯云微搭低代码</v>
    <v>容器与中间件→ 腾讯云微搭低代码→ WEDA</v>
    <v>容器与中间件</v>
    <v/>
    <v/>
  </rv>
  <rv s="2">
    <v>0</v>
    <v>wh</v>
    <v>1</v>
    <v>Generic</v>
    <v>wh</v>
    <v>https://cloud.tencent.com/product/wh</v>
    <v>wh</v>
    <v>云开发</v>
    <v>安全稳定高弹性的托管服务</v>
    <v>静态网站托管</v>
    <v>容器与中间件→ 静态网站托管→ WH</v>
    <v>容器与中间件</v>
    <v/>
    <v/>
  </rv>
  <rv s="2">
    <v>0</v>
    <v>cclid</v>
    <v>1</v>
    <v>Generic</v>
    <v>cclid</v>
    <v>https://cloud.tencent.com/product/cclid</v>
    <v>cclid</v>
    <v>云开发</v>
    <v>管理云开发资源的命令行工具</v>
    <v>云开发 CLI 工具</v>
    <v>容器与中间件→ 云开发 CLI 工具→ CCLID</v>
    <v>容器与中间件</v>
    <v/>
    <v/>
  </rv>
  <rv s="2">
    <v>0</v>
    <v>tcbr</v>
    <v>1</v>
    <v>Generic</v>
    <v>tcbr</v>
    <v>https://cloud.tencent.com/product/tcbr</v>
    <v>tcbr</v>
    <v>云开发</v>
    <v>新一代云原生应用引擎（App Engine 2.0）</v>
    <v>云托管 CloudBase Run</v>
    <v>容器与中间件→ 云托管 CloudBase Run→ TCBR</v>
    <v>容器与中间件</v>
    <v/>
    <v/>
  </rv>
  <rv s="2">
    <v>0</v>
    <v>webify</v>
    <v>1</v>
    <v>Generic</v>
    <v>webify</v>
    <v>https://cloud.tencent.com/product/webify</v>
    <v>webify</v>
    <v>云开发</v>
    <v>极速开发、部署、上线您的 Web 应用</v>
    <v>Web 应用托管</v>
    <v>容器与中间件→ Web 应用托管→ WEBIFY</v>
    <v>容器与中间件</v>
    <v/>
    <v/>
  </rv>
  <rv s="2">
    <v>0</v>
    <v>cmq</v>
    <v>1</v>
    <v>Generic</v>
    <v>cmq</v>
    <v>https://cloud.tencent.com/product/cmq</v>
    <v>cmq</v>
    <v>中间件</v>
    <v>高可靠、高可用、高扩展分布式消息系统</v>
    <v>消息队列 CMQ</v>
    <v>容器与中间件→ 消息队列 CMQ→ CMQ</v>
    <v>容器与中间件</v>
    <v/>
    <v/>
  </rv>
  <rv s="2">
    <v>0</v>
    <v>ckafka</v>
    <v>1</v>
    <v>Generic</v>
    <v>ckafka</v>
    <v>https://cloud.tencent.com/product/ckafka</v>
    <v>ckafka</v>
    <v>中间件</v>
    <v>兼容 Kafka 的高性能可靠的消息系统</v>
    <v>消息队列 CKafka</v>
    <v>容器与中间件→ 消息队列 CKafka→ CKAFKA</v>
    <v>容器与中间件</v>
    <v/>
    <v>常用</v>
  </rv>
  <rv s="2">
    <v>0</v>
    <v>apigw</v>
    <v>1</v>
    <v>Generic</v>
    <v>apigw</v>
    <v>https://cloud.tencent.com/product/apigw</v>
    <v>apigw</v>
    <v>中间件</v>
    <v>API 全生命周期托管服务</v>
    <v>API 网关</v>
    <v>容器与中间件→ API 网关→ APIGW</v>
    <v>容器与中间件</v>
    <v/>
    <v/>
  </rv>
  <rv s="2">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2">
    <v>0</v>
    <v>tkjdk</v>
    <v>1</v>
    <v>Generic</v>
    <v>tkjdk</v>
    <v>https://cloud.tencent.com/product/tkjdk</v>
    <v>tkjdk</v>
    <v>中间件</v>
    <v>Tencent Kona 针对云应用场景定制优化</v>
    <v>腾讯 Kona</v>
    <v>容器与中间件→ 腾讯 Kona→ TKJDK</v>
    <v>容器与中间件</v>
    <v/>
    <v/>
  </rv>
  <rv s="2">
    <v>0</v>
    <v>expert-service</v>
    <v>1</v>
    <v>Generic</v>
    <v>expert-service</v>
    <v>https://cloud.tencent.com/product/expert-service</v>
    <v>expert-service</v>
    <v>安全服务</v>
    <v>腾讯安全专家提供专业技术支持服务</v>
    <v>安全专家服务</v>
    <v>安全→ 安全专家服务→ EXPERT-SERVICE</v>
    <v>安全</v>
    <v/>
    <v/>
  </rv>
  <rv s="2">
    <v>0</v>
    <v>atts</v>
    <v>1</v>
    <v>Generic</v>
    <v>atts</v>
    <v>https://cloud.tencent.com/product/atts</v>
    <v>atts</v>
    <v>安全服务</v>
    <v>追溯威胁源头，预测、预警威胁发生</v>
    <v>高级威胁追溯系统</v>
    <v>安全→ 高级威胁追溯系统→ ATTS</v>
    <v>安全</v>
    <v/>
    <v/>
  </rv>
  <rv s="2">
    <v>0</v>
    <v>tics</v>
    <v>1</v>
    <v>Generic</v>
    <v>tics</v>
    <v>https://cloud.tencent.com/product/tics</v>
    <v>tics</v>
    <v>安全服务</v>
    <v>提供高质量的威胁情报信息查询服务</v>
    <v>威胁情报云查服务</v>
    <v>安全→ 威胁情报云查服务→ TICS</v>
    <v>安全</v>
    <v/>
    <v/>
  </rv>
  <rv s="2">
    <v>0</v>
    <v>mss</v>
    <v>1</v>
    <v>Generic</v>
    <v>mss</v>
    <v>https://cloud.tencent.com/product/mss</v>
    <v>mss</v>
    <v>安全服务</v>
    <v>实现安全运营的高效、便捷和轻松管理</v>
    <v>安全托管服务</v>
    <v>安全→ 安全托管服务→ MSS</v>
    <v>安全</v>
    <v/>
    <v/>
  </rv>
  <rv s="2">
    <v>0</v>
    <v>ccms</v>
    <v>1</v>
    <v>Generic</v>
    <v>ccms</v>
    <v>https://cloud.tencent.com/product/ccms</v>
    <v>ccms</v>
    <v>安全服务</v>
    <v>全面的外部视角安全风险评估</v>
    <v>网络空间云监测系统</v>
    <v>安全→ 网络空间云监测系统→ CCMS</v>
    <v>安全</v>
    <v/>
    <v/>
  </rv>
  <rv s="2">
    <v>0</v>
    <v>soc</v>
    <v>1</v>
    <v>Generic</v>
    <v>soc</v>
    <v>https://cloud.tencent.com/product/soc</v>
    <v>soc</v>
    <v>安全管理</v>
    <v>腾讯云原生安全管理平台</v>
    <v>安全运营中心</v>
    <v>安全→ 安全运营中心→ SOC</v>
    <v>安全</v>
    <v/>
    <v/>
  </rv>
  <rv s="2">
    <v>0</v>
    <v>mfas</v>
    <v>1</v>
    <v>Generic</v>
    <v>mfas</v>
    <v>https://cloud.tencent.com/product/mfas</v>
    <v>mfas</v>
    <v>身份安全</v>
    <v>组合多种认证手段校验用户身份</v>
    <v>多因子身份认证</v>
    <v>安全→ 多因子身份认证→ MFAS</v>
    <v>安全</v>
    <v/>
    <v/>
  </rv>
  <rv s="2">
    <v>0</v>
    <v>dsgc</v>
    <v>1</v>
    <v>Generic</v>
    <v>dsgc</v>
    <v>https://cloud.tencent.com/product/dsgc</v>
    <v>dsgc</v>
    <v>数据安全</v>
    <v>基于 AI 的云上数据安全平台</v>
    <v>数据安全中心</v>
    <v>安全→ 数据安全中心→ DSGC</v>
    <v>安全</v>
    <v/>
    <v/>
  </rv>
  <rv s="2">
    <v>0</v>
    <v>bh</v>
    <v>1</v>
    <v>Generic</v>
    <v>bh</v>
    <v>https://cloud.tencent.com/product/bh</v>
    <v>bh</v>
    <v>数据安全</v>
    <v>云上资源安全运维网关</v>
    <v>堡垒机</v>
    <v>安全→ 堡垒机→ BH</v>
    <v>安全</v>
    <v/>
    <v>常用</v>
  </rv>
  <rv s="2">
    <v>0</v>
    <v>dsaudit</v>
    <v>1</v>
    <v>Generic</v>
    <v>dsaudit</v>
    <v>https://cloud.tencent.com/product/dsaudit</v>
    <v>dsaudit</v>
    <v>数据安全</v>
    <v>高性能人工智能数据安全审计</v>
    <v>数据安全审计</v>
    <v>安全→ 数据安全审计→ DSAUDIT</v>
    <v>安全</v>
    <v/>
    <v/>
  </rv>
  <rv s="2">
    <v>0</v>
    <v>dmask</v>
    <v>1</v>
    <v>Generic</v>
    <v>dmask</v>
    <v>https://cloud.tencent.com/product/dmask</v>
    <v>dmask</v>
    <v>数据安全</v>
    <v>自动、高效的敏感信息处理服务</v>
    <v>数据脱敏</v>
    <v>安全→ 数据脱敏→ DMASK</v>
    <v>安全</v>
    <v/>
    <v>常用</v>
  </rv>
  <rv s="2">
    <v>0</v>
    <v>cloudhsm</v>
    <v>1</v>
    <v>Generic</v>
    <v>cloudhsm</v>
    <v>https://cloud.tencent.com/product/cloudhsm</v>
    <v>cloudhsm</v>
    <v>数据安全</v>
    <v>符合国密及金融标准的数据加密服务</v>
    <v>云加密机</v>
    <v>安全→ 云加密机→ CLOUDHSM</v>
    <v>安全</v>
    <v/>
    <v>常用</v>
  </rv>
  <rv s="2">
    <v>0</v>
    <v>kms</v>
    <v>1</v>
    <v>Generic</v>
    <v>kms</v>
    <v>https://cloud.tencent.com/product/kms</v>
    <v>kms</v>
    <v>数据安全</v>
    <v>专业保护数据及密钥安全的密钥服务</v>
    <v>密钥管理系统</v>
    <v>安全→ 密钥管理系统→ KMS</v>
    <v>安全</v>
    <v/>
    <v/>
  </rv>
  <rv s="2">
    <v>0</v>
    <v>ssm</v>
    <v>1</v>
    <v>Generic</v>
    <v>ssm</v>
    <v>https://cloud.tencent.com/product/ssm</v>
    <v>ssm</v>
    <v>数据安全</v>
    <v>易用、稳定、安全的凭据管理服务</v>
    <v>凭据管理系统</v>
    <v>安全→ 凭据管理系统→ SSM</v>
    <v>安全</v>
    <v/>
    <v/>
  </rv>
  <rv s="2">
    <v>0</v>
    <v>cdcs</v>
    <v>1</v>
    <v>Generic</v>
    <v>cdcs</v>
    <v>https://cloud.tencent.com/product/cdcs</v>
    <v>cdcs</v>
    <v>数据安全</v>
    <v>更高安全系数的企业核心数据存储</v>
    <v>数据保险箱</v>
    <v>安全→ 数据保险箱→ CDCS</v>
    <v>安全</v>
    <v/>
    <v/>
  </rv>
  <rv s="2">
    <v>0</v>
    <v>casb</v>
    <v>1</v>
    <v>Generic</v>
    <v>casb</v>
    <v>https://cloud.tencent.com/product/casb</v>
    <v>casb</v>
    <v>数据安全</v>
    <v>免应用改造字段级加密解决方案</v>
    <v>云访问安全代理</v>
    <v>安全→ 云访问安全代理→ CASB</v>
    <v>安全</v>
    <v/>
    <v/>
  </rv>
  <rv s="2">
    <v>0</v>
    <v>ddos</v>
    <v>1</v>
    <v>Generic</v>
    <v>ddos</v>
    <v>https://cloud.tencent.com/product/ddos</v>
    <v>ddos</v>
    <v>网络安全</v>
    <v>全面、高效、专业的 DDoS 防护能力</v>
    <v>DDoS 防护</v>
    <v>安全→ DDoS 防护→ DDOS</v>
    <v>安全</v>
    <v/>
    <v>常用</v>
  </rv>
  <rv s="2">
    <v>0</v>
    <v>cfw</v>
    <v>1</v>
    <v>Generic</v>
    <v>cfw</v>
    <v>https://cloud.tencent.com/product/cfw</v>
    <v>cfw</v>
    <v>网络安全</v>
    <v>企业上云的第一道安全防线</v>
    <v>云防火墙</v>
    <v>安全→ 云防火墙→ CFW</v>
    <v>安全</v>
    <v/>
    <v>常用</v>
  </rv>
  <rv s="2">
    <v>0</v>
    <v>nips</v>
    <v>1</v>
    <v>Generic</v>
    <v>nips</v>
    <v>https://cloud.tencent.com/product/nips</v>
    <v>nips</v>
    <v>网络安全</v>
    <v>提供双向流量检测，全局 IP 封禁</v>
    <v>网络入侵防护系统</v>
    <v>安全→ 网络入侵防护系统→ NIPS</v>
    <v>安全</v>
    <v/>
    <v/>
  </rv>
  <rv s="2">
    <v>0</v>
    <v>ama-sandbox</v>
    <v>1</v>
    <v>Generic</v>
    <v>ama-sandbox</v>
    <v>https://cloud.tencent.com/product/ama-sandbox</v>
    <v>ama-sandbox</v>
    <v>网络安全</v>
    <v>恶意样本智能分析鉴定平台</v>
    <v>样本智能分析平台</v>
    <v>安全→ 样本智能分析平台→ AMA-SANDBOX</v>
    <v>安全</v>
    <v/>
    <v/>
  </rv>
  <rv s="2">
    <v>0</v>
    <v>nta</v>
    <v>1</v>
    <v>Generic</v>
    <v>nta</v>
    <v>https://cloud.tencent.com/product/nta</v>
    <v>nta</v>
    <v>网络安全</v>
    <v>识别网络攻击及威胁的网络安全解决方案</v>
    <v>高级威胁检测系统</v>
    <v>安全→ 高级威胁检测系统→ NTA</v>
    <v>安全</v>
    <v/>
    <v/>
  </rv>
  <rv s="2">
    <v>0</v>
    <v>af</v>
    <v>1</v>
    <v>Generic</v>
    <v>af</v>
    <v>https://cloud.tencent.com/product/af</v>
    <v>af</v>
    <v>业务安全</v>
    <v>智能、快速、便捷、及时的天御风控服务</v>
    <v>借贷反欺诈</v>
    <v>安全→ 借贷反欺诈→ AF</v>
    <v>安全</v>
    <v/>
    <v/>
  </rv>
  <rv s="2">
    <v>0</v>
    <v>iaf</v>
    <v>1</v>
    <v>Generic</v>
    <v>iaf</v>
    <v>https://cloud.tencent.com/product/iaf</v>
    <v>iaf</v>
    <v>业务安全</v>
    <v>精准识别保险业务场景下的欺诈风险</v>
    <v>保险反欺诈</v>
    <v>安全→ 保险反欺诈→ IAF</v>
    <v>安全</v>
    <v/>
    <v/>
  </rv>
  <rv s="2">
    <v>0</v>
    <v>afc</v>
    <v>1</v>
    <v>Generic</v>
    <v>afc</v>
    <v>https://cloud.tencent.com/product/afc</v>
    <v>afc</v>
    <v>业务安全</v>
    <v>量身定制的专属建模服务，精准识别欺诈风险</v>
    <v>定制建模</v>
    <v>安全→ 定制建模→ AFC</v>
    <v>安全</v>
    <v/>
    <v/>
  </rv>
  <rv s="2">
    <v>0</v>
    <v>rcp</v>
    <v>1</v>
    <v>Generic</v>
    <v>rcp</v>
    <v>https://cloud.tencent.com/product/rcp</v>
    <v>rcp</v>
    <v>业务安全</v>
    <v>一站式风险管控平台</v>
    <v>风控平台</v>
    <v>安全→ 风控平台→ RCP</v>
    <v>安全</v>
    <v/>
    <v/>
  </rv>
  <rv s="2">
    <v>0</v>
    <v>taf</v>
    <v>1</v>
    <v>Generic</v>
    <v>taf</v>
    <v>https://cloud.tencent.com/product/taf</v>
    <v>taf</v>
    <v>业务安全</v>
    <v>快速、稳定、准确的流量欺诈识别服务</v>
    <v>流量反欺诈</v>
    <v>安全→ 流量反欺诈→ TAF</v>
    <v>安全</v>
    <v/>
    <v/>
  </rv>
  <rv s="2">
    <v>0</v>
    <v>aa</v>
    <v>1</v>
    <v>Generic</v>
    <v>aa</v>
    <v>https://cloud.tencent.com/product/aa</v>
    <v>aa</v>
    <v>业务安全</v>
    <v>快速、便捷、及时的活动防刷服务</v>
    <v>活动防刷</v>
    <v>安全→ 活动防刷→ AA</v>
    <v>安全</v>
    <v/>
    <v/>
  </rv>
  <rv s="2">
    <v>0</v>
    <v>rp</v>
    <v>1</v>
    <v>Generic</v>
    <v>rp</v>
    <v>https://cloud.tencent.com/product/rp</v>
    <v>rp</v>
    <v>业务安全</v>
    <v>从“源头”防范风险，保障业务健康发展</v>
    <v>注册保护</v>
    <v>安全→ 注册保护→ RP</v>
    <v>安全</v>
    <v/>
    <v/>
  </rv>
  <rv s="2">
    <v>0</v>
    <v>lp</v>
    <v>1</v>
    <v>Generic</v>
    <v>lp</v>
    <v>https://cloud.tencent.com/product/lp</v>
    <v>lp</v>
    <v>业务安全</v>
    <v>有效防范盗号风险，为您的业务保驾护航</v>
    <v>登录保护</v>
    <v>安全→ 登录保护→ LP</v>
    <v>安全</v>
    <v/>
    <v/>
  </rv>
  <rv s="2">
    <v>0</v>
    <v>mrm</v>
    <v>1</v>
    <v>Generic</v>
    <v>mrm</v>
    <v>https://cloud.tencent.com/product/mrm</v>
    <v>mrm</v>
    <v>业务安全</v>
    <v>精准打击黑产</v>
    <v>营销风控</v>
    <v>安全→ 营销风控→ MRM</v>
    <v>安全</v>
    <v/>
    <v/>
  </rv>
  <rv s="2">
    <v>0</v>
    <v>captcha</v>
    <v>1</v>
    <v>Generic</v>
    <v>captcha</v>
    <v>https://cloud.tencent.com/product/captcha</v>
    <v>captcha</v>
    <v>业务安全</v>
    <v>稳定、安全、灵活、美观的验证码服务</v>
    <v>验证码</v>
    <v>安全→ 验证码→ CAPTCHA</v>
    <v>安全</v>
    <v/>
    <v/>
  </rv>
  <rv s="2">
    <v>0</v>
    <v>tms</v>
    <v>1</v>
    <v>Generic</v>
    <v>tms</v>
    <v>https://cloud.tencent.com/product/tms</v>
    <v>tms</v>
    <v>业务安全</v>
    <v>精准识别不适宜内容，节省用户运营成本</v>
    <v>文本内容安全</v>
    <v>安全→ 文本内容安全→ TMS</v>
    <v>安全</v>
    <v/>
    <v/>
  </rv>
  <rv s="2">
    <v>0</v>
    <v>ims</v>
    <v>1</v>
    <v>Generic</v>
    <v>ims</v>
    <v>https://cloud.tencent.com/product/ims</v>
    <v>ims</v>
    <v>业务安全</v>
    <v>精准识别不适宜内容，节省用户运营成本</v>
    <v>图片内容安全</v>
    <v>安全→ 图片内容安全→ IMS</v>
    <v>安全</v>
    <v/>
    <v/>
  </rv>
  <rv s="2">
    <v>0</v>
    <v>ams</v>
    <v>1</v>
    <v>Generic</v>
    <v>ams</v>
    <v>https://cloud.tencent.com/product/ams</v>
    <v>ams</v>
    <v>业务安全</v>
    <v>高效准确的音频内容安全服务</v>
    <v>音频内容安全</v>
    <v>安全→ 音频内容安全→ AMS</v>
    <v>安全</v>
    <v/>
    <v/>
  </rv>
  <rv s="2">
    <v>0</v>
    <v>vm</v>
    <v>1</v>
    <v>Generic</v>
    <v>vm</v>
    <v>https://cloud.tencent.com/product/vm</v>
    <v>vm</v>
    <v>业务安全</v>
    <v>高效、准确的视频内容安服务</v>
    <v>视频内容安全</v>
    <v>安全→ 视频内容安全→ VM</v>
    <v>安全</v>
    <v/>
    <v/>
  </rv>
  <rv s="2">
    <v>0</v>
    <v>smpn</v>
    <v>1</v>
    <v>Generic</v>
    <v>smpn</v>
    <v>https://cloud.tencent.com/product/smpn</v>
    <v>smpn</v>
    <v>业务安全</v>
    <v>一站式精准营销号码安全感知预防服务</v>
    <v>营销号码安全</v>
    <v>安全→ 营销号码安全→ SMPN</v>
    <v>安全</v>
    <v/>
    <v/>
  </rv>
  <rv s="2">
    <v>0</v>
    <v>bri</v>
    <v>1</v>
    <v>Generic</v>
    <v>bri</v>
    <v>https://cloud.tencent.com/product/bri</v>
    <v>bri</v>
    <v>业务安全</v>
    <v>全面、实时、精准的业务风险情报</v>
    <v>业务风险情报</v>
    <v>安全→ 业务风险情报→ BRI</v>
    <v>安全</v>
    <v/>
    <v/>
  </rv>
  <rv s="2">
    <v>0</v>
    <v>fele</v>
    <v>1</v>
    <v>Generic</v>
    <v>fele</v>
    <v>https://cloud.tencent.com/product/fele</v>
    <v>fele</v>
    <v>业务安全</v>
    <v>保护数据隐私前提下的联合建模</v>
    <v>联邦学习</v>
    <v>安全→ 联邦学习→ FELE</v>
    <v>安全</v>
    <v/>
    <v/>
  </rv>
  <rv s="2">
    <v>0</v>
    <v>esc</v>
    <v>1</v>
    <v>Generic</v>
    <v>esc</v>
    <v>https://cloud.tencent.com/product/esc</v>
    <v>esc</v>
    <v>业务安全</v>
    <v>安全可靠的邮件证书服务</v>
    <v>邮件证书</v>
    <v>安全→ 邮件证书→ ESC</v>
    <v>安全</v>
    <v/>
    <v/>
  </rv>
  <rv s="2">
    <v>0</v>
    <v>rce</v>
    <v>1</v>
    <v>Generic</v>
    <v>rce</v>
    <v>https://cloud.tencent.com/product/rce</v>
    <v>rce</v>
    <v>业务安全</v>
    <v>快速、便捷、及时的活动防刷服务</v>
    <v>全栈式风控引擎</v>
    <v>安全→ 全栈式风控引擎→ RCE</v>
    <v>安全</v>
    <v/>
    <v/>
  </rv>
  <rv s="2">
    <v>0</v>
    <v>smop</v>
    <v>1</v>
    <v>Generic</v>
    <v>smop</v>
    <v>https://cloud.tencent.com/product/smop</v>
    <v>smop</v>
    <v>业务安全</v>
    <v>安全稳定的运营平台工具</v>
    <v>安全营销运营平台</v>
    <v>安全→ 安全营销运营平台→ SMOP</v>
    <v>安全</v>
    <v/>
    <v/>
  </rv>
  <rv s="2">
    <v>0</v>
    <v>pds</v>
    <v>1</v>
    <v>Generic</v>
    <v>pds</v>
    <v>https://cloud.tencent.com/product/pds</v>
    <v>pds</v>
    <v>业务安全</v>
    <v>稳定、安全、精准、有效的私域安全服务</v>
    <v>私域安全</v>
    <v>安全→ 私域安全→ PDS</v>
    <v>安全</v>
    <v/>
    <v/>
  </rv>
  <rv s="2">
    <v>0</v>
    <v>waf</v>
    <v>1</v>
    <v>Generic</v>
    <v>waf</v>
    <v>https://cloud.tencent.com/product/waf</v>
    <v>waf</v>
    <v>应用安全</v>
    <v>提供一站式的网站服务智能安全防护平台</v>
    <v>Web 应用防火墙</v>
    <v>安全→ Web 应用防火墙→ WAF</v>
    <v>安全</v>
    <v/>
    <v>常用</v>
  </rv>
  <rv s="2">
    <v>0</v>
    <v>sase</v>
    <v>1</v>
    <v>Generic</v>
    <v>sase</v>
    <v>https://cloud.tencent.com/product/sase</v>
    <v>sase</v>
    <v>应用安全</v>
    <v>化整为“零”，守护企业办公安全</v>
    <v>iOA 应用安全访问服务</v>
    <v>安全→ iOA 应用安全访问服务→ SASE</v>
    <v>安全</v>
    <v/>
    <v/>
  </rv>
  <rv s="2">
    <v>0</v>
    <v>vss</v>
    <v>1</v>
    <v>Generic</v>
    <v>vss</v>
    <v>https://cloud.tencent.com/product/vss</v>
    <v>vss</v>
    <v>应用安全</v>
    <v>便捷、准确的漏洞扫描服务</v>
    <v>漏洞扫描服务</v>
    <v>安全→ 漏洞扫描服务→ VSS</v>
    <v>安全</v>
    <v/>
    <v/>
  </rv>
  <rv s="2">
    <v>0</v>
    <v>ms</v>
    <v>1</v>
    <v>Generic</v>
    <v>ms</v>
    <v>https://cloud.tencent.com/product/ms</v>
    <v>ms</v>
    <v>应用安全</v>
    <v>稳定、有效的移动应用安全服务</v>
    <v>移动应用安全</v>
    <v>安全→ 移动应用安全→ MS</v>
    <v>安全</v>
    <v/>
    <v/>
  </rv>
  <rv s="2">
    <v>0</v>
    <v>ace</v>
    <v>1</v>
    <v>Generic</v>
    <v>ace</v>
    <v>https://cloud.tencent.com/product/ace</v>
    <v>ace</v>
    <v>应用安全</v>
    <v>腾讯游戏自用的专业手游安全解决方案</v>
    <v>手游安全</v>
    <v>安全→ 手游安全→ ACE</v>
    <v>安全</v>
    <v/>
    <v/>
  </rv>
  <rv s="2">
    <v>0</v>
    <v>mmps</v>
    <v>1</v>
    <v>Generic</v>
    <v>mmps</v>
    <v>https://cloud.tencent.com/product/mmps</v>
    <v>mmps</v>
    <v>应用安全</v>
    <v>小程序全生命周期的一站式安全解决方案</v>
    <v>小程序安全</v>
    <v>安全→ 小程序安全→ MMPS</v>
    <v>安全</v>
    <v/>
    <v/>
  </rv>
  <rv s="2">
    <v>0</v>
    <v>sdp</v>
    <v>1</v>
    <v>Generic</v>
    <v>sdp</v>
    <v>https://cloud.tencent.com/product/sdp</v>
    <v>sdp</v>
    <v>应用安全</v>
    <v>零信任，安全连接解决方案</v>
    <v>软件定义边界</v>
    <v>安全→ 软件定义边界→ SDP</v>
    <v>安全</v>
    <v/>
    <v/>
  </rv>
  <rv s="2">
    <v>0</v>
    <v>asd</v>
    <v>1</v>
    <v>Generic</v>
    <v>asd</v>
    <v>https://cloud.tencent.com/product/asd</v>
    <v>asd</v>
    <v>应用安全</v>
    <v>新一代 SAST！精准！高速！</v>
    <v>应用安全开发</v>
    <v>安全→ 应用安全开发→ ASD</v>
    <v>安全</v>
    <v/>
    <v/>
  </rv>
  <rv s="2">
    <v>0</v>
    <v>cwp</v>
    <v>1</v>
    <v>Generic</v>
    <v>cwp</v>
    <v>https://cloud.tencent.com/product/cwp</v>
    <v>cwp</v>
    <v>终端安全</v>
    <v>提供黑客入侵检测和漏洞风险预警服务</v>
    <v>主机安全</v>
    <v>安全→ 主机安全→ CWP</v>
    <v>安全</v>
    <v/>
    <v>常用</v>
  </rv>
  <rv s="2">
    <v>0</v>
    <v>antivirus</v>
    <v>1</v>
    <v>Generic</v>
    <v>antivirus</v>
    <v>https://cloud.tencent.com/product/antivirus</v>
    <v>antivirus</v>
    <v>终端安全</v>
    <v>全平台病毒，木马，威胁检测</v>
    <v>反病毒引擎</v>
    <v>安全→ 反病毒引擎→ ANTIVIRUS</v>
    <v>安全</v>
    <v/>
    <v/>
  </rv>
  <rv s="2">
    <v>0</v>
    <v>ioa</v>
    <v>1</v>
    <v>Generic</v>
    <v>ioa</v>
    <v>https://cloud.tencent.com/product/ioa</v>
    <v>ioa</v>
    <v>终端安全</v>
    <v>三级“零信任安全”体系，守卫网络边界</v>
    <v>零信任无边界访问控制系统</v>
    <v>安全→ 零信任无边界访问控制系统→ IOA</v>
    <v>安全</v>
    <v/>
    <v/>
  </rv>
  <rv s="2">
    <v>0</v>
    <v>emm</v>
    <v>1</v>
    <v>Generic</v>
    <v>emm</v>
    <v>https://cloud.tencent.com/product/emm</v>
    <v>emm</v>
    <v>终端安全</v>
    <v>监测、保障终端使用情况和数据安全</v>
    <v>企业移动管理</v>
    <v>安全→ 企业移动管理→ EMM</v>
    <v>安全</v>
    <v/>
    <v/>
  </rv>
  <rv s="2">
    <v>0</v>
    <v>tcss</v>
    <v>1</v>
    <v>Generic</v>
    <v>tcss</v>
    <v>https://cloud.tencent.com/product/tcss</v>
    <v>tcss</v>
    <v>终端安全</v>
    <v>精准地对容器的镜像，合规，运行时进行防御和检测</v>
    <v>容器安全服务</v>
    <v>安全→ 容器安全服务→ TCSS</v>
    <v>安全</v>
    <v/>
    <v/>
  </rv>
  <rv s="2">
    <v>0</v>
    <v>cam</v>
    <v>1</v>
    <v>Generic</v>
    <v>cam</v>
    <v>https://cloud.tencent.com/product/cam</v>
    <v>cam</v>
    <v>管理与审计</v>
    <v>便捷、安全的权限分配和子用户管理服务</v>
    <v>访问管理</v>
    <v>开发者服务→ 访问管理→ CAM</v>
    <v>开发者服务</v>
    <v>免费</v>
    <v>常用</v>
  </rv>
  <rv s="2">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2">
    <v>0</v>
    <v>bpaas</v>
    <v>1</v>
    <v>Generic</v>
    <v>bpaas</v>
    <v>https://cloud.tencent.com/product/bpaas</v>
    <v>bpaas</v>
    <v>管理与审计</v>
    <v>标准、规范、电子化的云资源流程管理</v>
    <v>商业流程服务</v>
    <v>开发者服务→ 商业流程服务→ BPAAS</v>
    <v>开发者服务</v>
    <v/>
    <v/>
  </rv>
  <rv s="2">
    <v>0</v>
    <v>acss</v>
    <v>1</v>
    <v>Generic</v>
    <v>acss</v>
    <v>https://cloud.tencent.com/product/acss</v>
    <v>acss</v>
    <v>管理与审计</v>
    <v>提供账号安全保障服务</v>
    <v>账号安全服务</v>
    <v>开发者服务→ 账号安全服务→ ACSS</v>
    <v>开发者服务</v>
    <v/>
    <v/>
  </rv>
  <rv s="2">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2">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2">
    <v>0</v>
    <v>cat</v>
    <v>1</v>
    <v>Generic</v>
    <v>cat</v>
    <v>https://cloud.tencent.com/product/cat</v>
    <v>cat</v>
    <v>监控与运维</v>
    <v>网站、域名、后台接口的智能监控服务</v>
    <v>云拨测</v>
    <v>开发者服务→ 云拨测→ CAT</v>
    <v>开发者服务</v>
    <v/>
    <v>常用</v>
  </rv>
  <rv s="2">
    <v>0</v>
    <v>apm</v>
    <v>1</v>
    <v>Generic</v>
    <v>apm</v>
    <v>https://cloud.tencent.com/product/apm</v>
    <v>apm</v>
    <v>监控与运维</v>
    <v>一站式应用性能监控解决方案</v>
    <v>应用性能观测</v>
    <v>开发者服务→ 应用性能观测→ APM</v>
    <v>开发者服务</v>
    <v>按量</v>
    <v>常用</v>
  </rv>
  <rv s="2">
    <v>0</v>
    <v>rum</v>
    <v>1</v>
    <v>Generic</v>
    <v>rum</v>
    <v>https://cloud.tencent.com/product/rum</v>
    <v>rum</v>
    <v>监控与运维</v>
    <v>一站式前端性能质量监控解决方案</v>
    <v>前端性能监控</v>
    <v>开发者服务→ 前端性能监控→ RUM</v>
    <v>开发者服务</v>
    <v>内测</v>
    <v>关注</v>
  </rv>
  <rv s="2">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2">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2">
    <v>0</v>
    <v>cfg</v>
    <v>1</v>
    <v>Generic</v>
    <v>cfg</v>
    <v>https://cloud.tencent.com/product/cfg</v>
    <v>cfg</v>
    <v>监控与运维</v>
    <v>遵循混沌工程实验原理的故障演练平台</v>
    <v>混沌演练平台</v>
    <v>开发者服务→ 混沌演练平台→ CFG</v>
    <v>开发者服务</v>
    <v/>
    <v/>
  </rv>
  <rv s="2">
    <v>0</v>
    <v>lm</v>
    <v>1</v>
    <v>Generic</v>
    <v>lm</v>
    <v>https://cloud.tencent.com/product/lm</v>
    <v>lm</v>
    <v>开发者工具</v>
    <v>服务器压测解决方案</v>
    <v>压测大师</v>
    <v>开发者服务→ 压测大师→ LM</v>
    <v>开发者服务</v>
    <v/>
    <v/>
  </rv>
  <rv s="2">
    <v>0</v>
    <v>tcap</v>
    <v>1</v>
    <v>Generic</v>
    <v>tcap</v>
    <v>https://cloud.tencent.com/product/tcap</v>
    <v>tcap</v>
    <v>开发者工具</v>
    <v>云原生、分布式、高性能的代码分析平台</v>
    <v>腾讯云代码分析</v>
    <v>开发者服务→ 腾讯云代码分析→ TCAP</v>
    <v>开发者服务</v>
    <v/>
    <v/>
  </rv>
  <rv s="2">
    <v>0</v>
    <v>wetest</v>
    <v>1</v>
    <v>Generic</v>
    <v>wetest</v>
    <v>https://cloud.tencent.com/product/wetest</v>
    <v>wetest</v>
    <v>开发者工具</v>
    <v>快速、高效、低成本的云端测试服务</v>
    <v>测试服务</v>
    <v>开发者服务→ 测试服务→ WETEST</v>
    <v>开发者服务</v>
    <v/>
    <v/>
  </rv>
  <rv s="2">
    <v>0</v>
    <v>coding</v>
    <v>1</v>
    <v>Generic</v>
    <v>coding</v>
    <v>https://cloud.tencent.com/product/coding</v>
    <v>coding</v>
    <v>开发者工具</v>
    <v>一站式 DevOps，提升研发效能</v>
    <v>CODING DevOps</v>
    <v>开发者服务→ CODING DevOps→ CODING</v>
    <v>开发者服务</v>
    <v/>
    <v/>
  </rv>
  <rv s="2">
    <v>0</v>
    <v>codesign</v>
    <v>1</v>
    <v>Generic</v>
    <v>codesign</v>
    <v>https://cloud.tencent.com/product/codesign</v>
    <v>codesign</v>
    <v>设计协同管理工具</v>
    <v>一站式高效产品设计协作平台</v>
    <v>设计协作平台</v>
    <v>开发者服务→ 设计协作平台→ CODESIGN</v>
    <v>开发者服务</v>
    <v/>
    <v/>
  </rv>
  <rv s="2">
    <v>0</v>
    <v>taidc</v>
    <v>1</v>
    <v>Generic</v>
    <v>taidc</v>
    <v>https://cloud.tencent.com/product/taidc</v>
    <v>taidc</v>
    <v>设计协同管理工具</v>
    <v>秒速生产海量创意素材</v>
    <v>泰山创意创作</v>
    <v>开发者服务→ 泰山创意创作→ TAIDC</v>
    <v>开发者服务</v>
    <v/>
    <v/>
  </rv>
  <rv s="2">
    <v>0</v>
    <v>asw</v>
    <v>1</v>
    <v>Generic</v>
    <v>asw</v>
    <v>https://cloud.tencent.com/product/asw</v>
    <v>asw</v>
    <v>应用程序集成</v>
    <v>可视化编排腾讯云服务形成工作流模板</v>
    <v>应用与服务编排工作流</v>
    <v>开发者服务→ 应用与服务编排工作流→ ASW</v>
    <v>开发者服务</v>
    <v/>
    <v/>
  </rv>
  <rv s="2">
    <v>0</v>
    <v>tca</v>
    <v>1</v>
    <v>Generic</v>
    <v>tca</v>
    <v>https://cloud.tencent.com/product/tca</v>
    <v>tca</v>
    <v>云资源管理</v>
    <v>移动管理腾讯云账户、云资源</v>
    <v>腾讯云助手</v>
    <v>开发者服务→ 腾讯云助手→ TCA</v>
    <v>开发者服务</v>
    <v/>
    <v/>
  </rv>
  <rv s="2">
    <v>0</v>
    <v>api</v>
    <v>1</v>
    <v>Generic</v>
    <v>api</v>
    <v>https://cloud.tencent.com/product/api</v>
    <v>api</v>
    <v>云资源管理</v>
    <v>以接口的形式访问腾讯云的各类资源</v>
    <v>云 API</v>
    <v>开发者服务→ 云 API→ API</v>
    <v>开发者服务</v>
    <v/>
    <v/>
  </rv>
  <rv s="2">
    <v>0</v>
    <v>cli</v>
    <v>1</v>
    <v>Generic</v>
    <v>cli</v>
    <v>https://cloud.tencent.com/product/cli</v>
    <v>cli</v>
    <v>云资源管理</v>
    <v>快速轻松地调用云 API 管理您的云资源</v>
    <v>命令行工具</v>
    <v>开发者服务→ 命令行工具→ CLI</v>
    <v>开发者服务</v>
    <v/>
    <v/>
  </rv>
  <rv s="2">
    <v>0</v>
    <v>tic</v>
    <v>1</v>
    <v>Generic</v>
    <v>tic</v>
    <v>https://cloud.tencent.com/product/tic</v>
    <v>tic</v>
    <v>云资源管理</v>
    <v>高效安全的基础架构管理平台</v>
    <v>资源编排 TIC</v>
    <v>开发者服务→ 资源编排 TIC→ TIC</v>
    <v>开发者服务</v>
    <v/>
    <v/>
  </rv>
  <rv s="2">
    <v>0</v>
    <v>advisor</v>
    <v>1</v>
    <v>Generic</v>
    <v>advisor</v>
    <v>https://cloud.tencent.com/product/advisor</v>
    <v>advisor</v>
    <v>云资源管理</v>
    <v>值得信赖的云资源优化顾问</v>
    <v>云顾问</v>
    <v>开发者服务→ 云顾问→ ADVISOR</v>
    <v>开发者服务</v>
    <v/>
    <v/>
  </rv>
  <rv s="2">
    <v>0</v>
    <v>tm</v>
    <v>1</v>
    <v>Generic</v>
    <v>tm</v>
    <v>https://cloud.tencent.com/product/tm</v>
    <v>tm</v>
    <v>办公协同</v>
    <v>“云+端+AI”云视频会议解决方案</v>
    <v>腾讯会议</v>
    <v>企业应用与云通信→ 腾讯会议→ TM</v>
    <v>企业应用与云通信</v>
    <v/>
    <v/>
  </rv>
  <rv s="2">
    <v>0</v>
    <v>tde</v>
    <v>1</v>
    <v>Generic</v>
    <v>tde</v>
    <v>https://cloud.tencent.com/product/tde</v>
    <v>tde</v>
    <v>办公协同</v>
    <v>支持文档协作，多格式预览，文件存储及共享</v>
    <v>腾讯文档企业版</v>
    <v>企业应用与云通信→ 腾讯文档企业版→ TDE</v>
    <v>企业应用与云通信</v>
    <v/>
    <v/>
  </rv>
  <rv s="2">
    <v>0</v>
    <v>tapd</v>
    <v>1</v>
    <v>Generic</v>
    <v>tapd</v>
    <v>https://cloud.tencent.com/product/tapd</v>
    <v>tapd</v>
    <v>办公协同</v>
    <v>提供贯穿敏捷研发生命周期的一站式服务</v>
    <v>TAPD 敏捷项目管理</v>
    <v>企业应用与云通信→ TAPD 敏捷项目管理→ TAPD</v>
    <v>企业应用与云通信</v>
    <v/>
    <v/>
  </rv>
  <rv s="2">
    <v>0</v>
    <v>lexiang</v>
    <v>1</v>
    <v>Generic</v>
    <v>lexiang</v>
    <v>https://cloud.tencent.com/product/lexiang</v>
    <v>lexiang</v>
    <v>办公协同</v>
    <v>一站式企业社区</v>
    <v>腾讯乐享</v>
    <v>企业应用与云通信→ 腾讯乐享→ LEXIANG</v>
    <v>企业应用与云通信</v>
    <v/>
    <v/>
  </rv>
  <rv s="2">
    <v>0</v>
    <v>hrm</v>
    <v>1</v>
    <v>Generic</v>
    <v>hrm</v>
    <v>https://cloud.tencent.com/product/hrm</v>
    <v>hrm</v>
    <v>办公协同</v>
    <v>提供优质的 e-HR 产品与服务</v>
    <v>腾讯HR助手</v>
    <v>企业应用与云通信→ 腾讯HR助手→ HRM</v>
    <v>企业应用与云通信</v>
    <v/>
    <v/>
  </rv>
  <rv s="2">
    <v>0</v>
    <v>exmail</v>
    <v>1</v>
    <v>Generic</v>
    <v>exmail</v>
    <v>https://cloud.tencent.com/product/exmail</v>
    <v>exmail</v>
    <v>办公协同</v>
    <v>全面、专业、专属定制的企业邮件服务</v>
    <v>腾讯企业邮</v>
    <v>企业应用与云通信→ 腾讯企业邮→ EXMAIL</v>
    <v>企业应用与云通信</v>
    <v/>
    <v/>
  </rv>
  <rv s="2">
    <v>0</v>
    <v>tmr</v>
    <v>1</v>
    <v>Generic</v>
    <v>tmr</v>
    <v>https://cloud.tencent.com/product/tmr</v>
    <v>tmr</v>
    <v>企业服务</v>
    <v>专业顾问一对一， 为企业品牌保驾护航</v>
    <v>商标注册</v>
    <v>企业应用与云通信→ 商标注册→ TMR</v>
    <v>企业应用与云通信</v>
    <v/>
    <v/>
  </rv>
  <rv s="2">
    <v>0</v>
    <v>crr</v>
    <v>1</v>
    <v>Generic</v>
    <v>crr</v>
    <v>https://cloud.tencent.com/product/crr</v>
    <v>crr</v>
    <v>企业服务</v>
    <v>简单便捷的版权登记服务，保护著作权人权益。</v>
    <v>版权登记</v>
    <v>企业应用与云通信→ 版权登记→ CRR</v>
    <v>企业应用与云通信</v>
    <v/>
    <v/>
  </rv>
  <rv s="2">
    <v>0</v>
    <v>vat</v>
    <v>1</v>
    <v>Generic</v>
    <v>vat</v>
    <v>https://cloud.tencent.com/product/vat</v>
    <v>vat</v>
    <v>企业服务</v>
    <v>企业经营准入需求，保证产品上线合法性</v>
    <v>增值电信</v>
    <v>企业应用与云通信→ 增值电信→ VAT</v>
    <v>企业应用与云通信</v>
    <v/>
    <v/>
  </rv>
  <rv s="2">
    <v>0</v>
    <v>br</v>
    <v>1</v>
    <v>Generic</v>
    <v>br</v>
    <v>https://cloud.tencent.com/product/br</v>
    <v>br</v>
    <v>企业服务</v>
    <v>一站式工商注册服务体系</v>
    <v>工商注册</v>
    <v>企业应用与云通信→ 工商注册→ BR</v>
    <v>企业应用与云通信</v>
    <v/>
    <v/>
  </rv>
  <rv s="2">
    <v>0</v>
    <v>wds</v>
    <v>1</v>
    <v>Generic</v>
    <v>wds</v>
    <v>https://cloud.tencent.com/product/wds</v>
    <v>wds</v>
    <v>企业服务</v>
    <v>强大的建站系统以及专属设计师服务</v>
    <v>网站建设</v>
    <v>企业应用与云通信→ 网站建设→ WDS</v>
    <v>企业应用与云通信</v>
    <v/>
    <v/>
  </rv>
  <rv s="2">
    <v>0</v>
    <v>ccc</v>
    <v>1</v>
    <v>Generic</v>
    <v>ccc</v>
    <v>https://cloud.tencent.com/product/ccc</v>
    <v>ccc</v>
    <v>企业通信</v>
    <v>提供便捷的互动式呼叫中心管理服务</v>
    <v>云呼叫中心</v>
    <v>企业应用与云通信→ 云呼叫中心→ CCC</v>
    <v>企业应用与云通信</v>
    <v/>
    <v/>
  </rv>
  <rv s="2">
    <v>0</v>
    <v>tcc</v>
    <v>1</v>
    <v>Generic</v>
    <v>tcc</v>
    <v>https://cloud.tencent.com/product/tcc</v>
    <v>tcc</v>
    <v>企业应用</v>
    <v>在线化、数字化、无纸化的会议助手</v>
    <v>智慧会务</v>
    <v>企业应用与云通信→ 智慧会务→ TCC</v>
    <v>企业应用与云通信</v>
    <v/>
    <v/>
  </rv>
  <rv s="2">
    <v>0</v>
    <v>tcid</v>
    <v>1</v>
    <v>Generic</v>
    <v>tcid</v>
    <v>https://cloud.tencent.com/product/tcid</v>
    <v>tcid</v>
    <v>企业应用</v>
    <v>快速实现账户同步及数据打通</v>
    <v>腾讯云 IDaaS</v>
    <v>企业应用与云通信→ 腾讯云 IDaaS→ TCID</v>
    <v>企业应用与云通信</v>
    <v/>
    <v/>
  </rv>
  <rv s="2">
    <v>0</v>
    <v>eis</v>
    <v>1</v>
    <v>Generic</v>
    <v>eis</v>
    <v>https://cloud.tencent.com/product/eis</v>
    <v>eis</v>
    <v>企业应用</v>
    <v>全面、开放的企业级云端集成平台</v>
    <v>企业集成服务</v>
    <v>企业应用与云通信→ 企业集成服务→ EIS</v>
    <v>企业应用与云通信</v>
    <v/>
    <v/>
  </rv>
  <rv s="2">
    <v>0</v>
    <v>bma</v>
    <v>1</v>
    <v>Generic</v>
    <v>bma</v>
    <v>https://cloud.tencent.com/product/bma</v>
    <v>bma</v>
    <v>企业应用</v>
    <v>品牌打假、舆情监控、经营合规等</v>
    <v>品牌经营管家</v>
    <v>企业应用与云通信→ 品牌经营管家→ BMA</v>
    <v>企业应用与云通信</v>
    <v/>
    <v/>
  </rv>
  <rv s="2">
    <v>0</v>
    <v>shenbi</v>
    <v>1</v>
    <v>Generic</v>
    <v>shenbi</v>
    <v>https://cloud.tencent.com/product/shenbi</v>
    <v>shenbi</v>
    <v>企业应用</v>
    <v>像画画一样快速搭建多终端企业级应用</v>
    <v>神笔低代码平台</v>
    <v>企业应用与云通信→ 神笔低代码平台→ SHENBI</v>
    <v>企业应用与云通信</v>
    <v/>
    <v/>
  </rv>
  <rv s="2">
    <v>0</v>
    <v>survey</v>
    <v>1</v>
    <v>Generic</v>
    <v>survey</v>
    <v>https://cloud.tencent.com/product/survey</v>
    <v>survey</v>
    <v>企业应用</v>
    <v>个性专业安全的一站式调查研究服务平台</v>
    <v>腾讯问卷</v>
    <v>企业应用与云通信→ 腾讯问卷→ SURVEY</v>
    <v>企业应用与云通信</v>
    <v/>
    <v/>
  </rv>
  <rv s="2">
    <v>0</v>
    <v>qidian</v>
    <v>1</v>
    <v>Generic</v>
    <v>qidian</v>
    <v>https://cloud.tencent.com/product/qidian</v>
    <v>qidian</v>
    <v>企业应用</v>
    <v>数字化全渠道 客户沟通互动平台</v>
    <v>腾讯企点</v>
    <v>企业应用与云通信→ 腾讯企点→ QIDIAN</v>
    <v>企业应用与云通信</v>
    <v/>
    <v/>
  </rv>
  <rv s="2">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2">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2">
    <v>0</v>
    <v>tbaas</v>
    <v>1</v>
    <v>Generic</v>
    <v>tbaas</v>
    <v>https://cloud.tencent.com/product/tbaas</v>
    <v>tbaas</v>
    <v>区块链</v>
    <v>低门槛，一站式接入的区块链服务</v>
    <v>TBaaS</v>
    <v>企业应用与云通信→ TBaaS→ TBAAS</v>
    <v>企业应用与云通信</v>
    <v/>
    <v/>
  </rv>
  <rv s="2">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2">
    <v>0</v>
    <v>btoe</v>
    <v>1</v>
    <v>Generic</v>
    <v>btoe</v>
    <v>https://cloud.tencent.com/product/btoe</v>
    <v>btoe</v>
    <v>区块链</v>
    <v>在线实时取证、固证、公证服务</v>
    <v>区块链可信取证</v>
    <v>企业应用与云通信→ 区块链可信取证→ BTOE</v>
    <v>企业应用与云通信</v>
    <v/>
    <v/>
  </rv>
  <rv s="2">
    <v>0</v>
    <v>tdid</v>
    <v>1</v>
    <v>Generic</v>
    <v>tdid</v>
    <v>https://cloud.tencent.com/product/tdid</v>
    <v>tdid</v>
    <v>区块链</v>
    <v>可信数字身份与数据交换基础服务</v>
    <v>分布式身份</v>
    <v>企业应用与云通信→ 分布式身份→ TDID</v>
    <v>企业应用与云通信</v>
    <v/>
    <v/>
  </rv>
  <rv s="2">
    <v>0</v>
    <v>domain</v>
    <v>1</v>
    <v>Generic</v>
    <v>domain</v>
    <v>https://cloud.tencent.com/product/domain</v>
    <v>domain</v>
    <v>域名与网站</v>
    <v>专业域名服务，安全、省心、可信赖</v>
    <v>域名注册</v>
    <v>企业应用与云通信→ 域名注册→ DOMAIN</v>
    <v>企业应用与云通信</v>
    <v/>
    <v/>
  </rv>
  <rv s="2">
    <v>0</v>
    <v>cns</v>
    <v>1</v>
    <v>Generic</v>
    <v>cns</v>
    <v>https://cloud.tencent.com/product/cns</v>
    <v>cns</v>
    <v>域名与网站</v>
    <v>提供稳定、安全、快速的智能解析服务</v>
    <v>DNS 解析 DNSPod</v>
    <v>企业应用与云通信→ DNS 解析 DNSPod→ CNS</v>
    <v>企业应用与云通信</v>
    <v/>
    <v/>
  </rv>
  <rv s="2">
    <v>0</v>
    <v>ba</v>
    <v>1</v>
    <v>Generic</v>
    <v>ba</v>
    <v>https://cloud.tencent.com/product/ba</v>
    <v>ba</v>
    <v>域名与网站</v>
    <v>备案备多久，云服务免费用多久</v>
    <v>网站备案</v>
    <v>企业应用与云通信→ 网站备案→ BA</v>
    <v>企业应用与云通信</v>
    <v/>
    <v/>
  </rv>
  <rv s="2">
    <v>0</v>
    <v>ssl</v>
    <v>1</v>
    <v>Generic</v>
    <v>ssl</v>
    <v>https://cloud.tencent.com/product/ssl</v>
    <v>ssl</v>
    <v>域名与网站</v>
    <v>一站式数字证书管理服务</v>
    <v>SSL 证书</v>
    <v>企业应用与云通信→ SSL 证书→ SSL</v>
    <v>企业应用与云通信</v>
    <v/>
    <v>常用</v>
  </rv>
  <rv s="2">
    <v>0</v>
    <v>sslpod</v>
    <v>1</v>
    <v>Generic</v>
    <v>sslpod</v>
    <v>https://cloud.tencent.com/product/sslpod</v>
    <v>sslpod</v>
    <v>域名与网站</v>
    <v>全方位的 HTTPS 安全评级管理、监控服务</v>
    <v>证书监控 SSLPod</v>
    <v>企业应用与云通信→ 证书监控 SSLPod→ SSLPOD</v>
    <v>企业应用与云通信</v>
    <v/>
    <v/>
  </rv>
  <rv s="2">
    <v>0</v>
    <v>httpdns</v>
    <v>1</v>
    <v>Generic</v>
    <v>httpdns</v>
    <v>https://cloud.tencent.com/product/httpdns</v>
    <v>httpdns</v>
    <v>域名与网站</v>
    <v>快速、稳定、准确、防劫持</v>
    <v>移动解析 HTTPDNS</v>
    <v>企业应用与云通信→ 移动解析 HTTPDNS→ HTTPDNS</v>
    <v>企业应用与云通信</v>
    <v/>
    <v/>
  </rv>
  <rv s="2">
    <v>0</v>
    <v>tools</v>
    <v>1</v>
    <v>Generic</v>
    <v>tools</v>
    <v>https://cloud.tencent.com/product/tools</v>
    <v>tools</v>
    <v>域名与网站</v>
    <v>自动诊断域名、证书状态，保障网站安全</v>
    <v>检测工具</v>
    <v>企业应用与云通信→ 检测工具→ TOOLS</v>
    <v>企业应用与云通信</v>
    <v/>
    <v/>
  </rv>
  <rv s="2">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2">
    <v>0</v>
    <v>csc</v>
    <v>1</v>
    <v>Generic</v>
    <v>csc</v>
    <v>https://cloud.tencent.com/product/csc</v>
    <v>csc</v>
    <v>域名与网站</v>
    <v>安全可靠的代码签名证书服务</v>
    <v>代码签名证书</v>
    <v>企业应用与云通信→ 代码签名证书→ CSC</v>
    <v>企业应用与云通信</v>
    <v/>
    <v/>
  </rv>
  <rv s="2">
    <v>0</v>
    <v>discuz</v>
    <v>1</v>
    <v>Generic</v>
    <v>discuz</v>
    <v>https://cloud.tencent.com/product/discuz</v>
    <v>discuz</v>
    <v>域名与网站</v>
    <v>领先的私域流量经营和社区系统</v>
    <v>Discuz!</v>
    <v>企业应用与云通信→ Discuz!→ DISCUZ</v>
    <v>企业应用与云通信</v>
    <v/>
    <v/>
  </rv>
  <rv s="2">
    <v>0</v>
    <v>tdcp</v>
    <v>1</v>
    <v>Generic</v>
    <v>tdcp</v>
    <v>https://cloud.tencent.com/product/tdcp</v>
    <v>tdcp</v>
    <v>域名与网站</v>
    <v>统一的数字证件管理平台</v>
    <v>云证通</v>
    <v>企业应用与云通信→ 云证通→ TDCP</v>
    <v>企业应用与云通信</v>
    <v/>
    <v/>
  </rv>
  <rv s="2">
    <v>0</v>
    <v>im</v>
    <v>1</v>
    <v>Generic</v>
    <v>im</v>
    <v>https://cloud.tencent.com/product/im</v>
    <v>im</v>
    <v>云通信</v>
    <v>承载支撑亿级 QQ 用户的通信服务</v>
    <v>即时通信 IM</v>
    <v>企业应用与云通信→ 即时通信 IM→ IM</v>
    <v>企业应用与云通信</v>
    <v/>
    <v>常用</v>
  </rv>
  <rv s="2">
    <v>0</v>
    <v>tpns</v>
    <v>1</v>
    <v>Generic</v>
    <v>tpns</v>
    <v>https://cloud.tencent.com/product/tpns</v>
    <v>tpns</v>
    <v>云通信</v>
    <v>智能、精准、高抵达率的移动推送服务</v>
    <v>移动推送 TPNS</v>
    <v>企业应用与云通信→ 移动推送 TPNS→ TPNS</v>
    <v>企业应用与云通信</v>
    <v/>
    <v/>
  </rv>
  <rv s="2">
    <v>0</v>
    <v>sms</v>
    <v>1</v>
    <v>Generic</v>
    <v>sms</v>
    <v>https://cloud.tencent.com/product/sms</v>
    <v>sms</v>
    <v>云通信</v>
    <v>快速稳定、简单易用、触达全球的短信服务</v>
    <v>短信</v>
    <v>企业应用与云通信→ 短信→ SMS</v>
    <v>企业应用与云通信</v>
    <v/>
    <v>常用</v>
  </rv>
  <rv s="2">
    <v>0</v>
    <v>vms</v>
    <v>1</v>
    <v>Generic</v>
    <v>vms</v>
    <v>https://cloud.tencent.com/product/vms</v>
    <v>vms</v>
    <v>云通信</v>
    <v>简单易用、快速接入的语音短信服务</v>
    <v>语音消息</v>
    <v>企业应用与云通信→ 语音消息→ VMS</v>
    <v>企业应用与云通信</v>
    <v/>
    <v/>
  </rv>
  <rv s="2">
    <v>0</v>
    <v>ses</v>
    <v>1</v>
    <v>Generic</v>
    <v>ses</v>
    <v>https://cloud.tencent.com/product/ses</v>
    <v>ses</v>
    <v>云通信</v>
    <v>简单快速，精准高效的邮件推送服务</v>
    <v>邮件推送</v>
    <v>企业应用与云通信→ 邮件推送→ SES</v>
    <v>企业应用与云通信</v>
    <v/>
    <v/>
  </rv>
  <rv s="2">
    <v>0</v>
    <v>nvs</v>
    <v>1</v>
    <v>Generic</v>
    <v>nvs</v>
    <v>https://cloud.tencent.com/product/nvs</v>
    <v>nvs</v>
    <v>云通信</v>
    <v>提供一键登录、本机校验两大功能</v>
    <v>号码认证</v>
    <v>企业应用与云通信→ 号码认证→ NVS</v>
    <v>企业应用与云通信</v>
    <v/>
    <v/>
  </rv>
  <rv s="2">
    <v>0</v>
    <v>mna</v>
    <v>1</v>
    <v>Generic</v>
    <v>mna</v>
    <v>https://cloud.tencent.com/product/mna</v>
    <v>mna</v>
    <v>云通信</v>
    <v>在4G/5G网络下，提供网络加速服务</v>
    <v>移动网络加速</v>
    <v>企业应用与云通信→ 移动网络加速→ MNA</v>
    <v>企业应用与云通信</v>
    <v/>
    <v/>
  </rv>
  <rv s="2">
    <v>0</v>
    <v>facefusion</v>
    <v>1</v>
    <v>Generic</v>
    <v>facefusion</v>
    <v>https://cloud.tencent.com/product/facefusion</v>
    <v>facefusion</v>
    <v>AI 泛娱乐</v>
    <v>融合两张图片的人脸特征，“疯狂变脸”</v>
    <v>人脸融合</v>
    <v>人工智能→ 人脸融合→ FACEFUSION</v>
    <v>人工智能</v>
    <v/>
    <v/>
  </rv>
  <rv s="2">
    <v>0</v>
    <v>fmu</v>
    <v>1</v>
    <v>Generic</v>
    <v>fmu</v>
    <v>https://cloud.tencent.com/product/fmu</v>
    <v>fmu</v>
    <v>AI 泛娱乐</v>
    <v>自然、精准、高效的人脸美化服务</v>
    <v>人脸试妆</v>
    <v>人工智能→ 人脸试妆→ FMU</v>
    <v>人工智能</v>
    <v/>
    <v/>
  </rv>
  <rv s="2">
    <v>0</v>
    <v>ft</v>
    <v>1</v>
    <v>Generic</v>
    <v>ft</v>
    <v>https://cloud.tencent.com/product/ft</v>
    <v>ft</v>
    <v>AI 泛娱乐</v>
    <v>实现年龄变化、性别切换的人像变换效果</v>
    <v>人像变换</v>
    <v>人工智能→ 人像变换→ FT</v>
    <v>人工智能</v>
    <v/>
    <v/>
  </rv>
  <rv s="2">
    <v>0</v>
    <v>gr</v>
    <v>1</v>
    <v>Generic</v>
    <v>gr</v>
    <v>https://cloud.tencent.com/product/gr</v>
    <v>gr</v>
    <v>AI 泛娱乐</v>
    <v>解锁人机交互新方式，让生活更智能</v>
    <v>手势识别</v>
    <v>人工智能→ 手势识别→ GR</v>
    <v>人工智能</v>
    <v/>
    <v/>
  </rv>
  <rv s="2">
    <v>0</v>
    <v>timatrix</v>
    <v>1</v>
    <v>Generic</v>
    <v>timatrix</v>
    <v>https://cloud.tencent.com/product/timatrix</v>
    <v>timatrix</v>
    <v>AI 平台服务</v>
    <v>全栈式人工智能服务平台</v>
    <v>人工智能服务平台</v>
    <v>人工智能→ 人工智能服务平台→ TIMATRIX</v>
    <v>人工智能</v>
    <v/>
    <v/>
  </rv>
  <rv s="2">
    <v>0</v>
    <v>tbp</v>
    <v>1</v>
    <v>Generic</v>
    <v>tbp</v>
    <v>https://cloud.tencent.com/product/tbp</v>
    <v>tbp</v>
    <v>AI 平台服务</v>
    <v>为开发者提供人机对话应用开发最佳体验</v>
    <v>腾讯智能对话平台</v>
    <v>人工智能→ 腾讯智能对话平台→ TBP</v>
    <v>人工智能</v>
    <v/>
    <v/>
  </rv>
  <rv s="2">
    <v>0</v>
    <v>ivh</v>
    <v>1</v>
    <v>Generic</v>
    <v>ivh</v>
    <v>https://cloud.tencent.com/product/ivh</v>
    <v>ivh</v>
    <v>AI 平台服务</v>
    <v>快速定制虚拟形象，助力企业降本增效</v>
    <v>IP 虚拟人</v>
    <v>人工智能→ IP 虚拟人→ IVH</v>
    <v>人工智能</v>
    <v/>
    <v/>
  </rv>
  <rv s="2">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2">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2">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2">
    <v>0</v>
    <v>cii</v>
    <v>1</v>
    <v>Generic</v>
    <v>cii</v>
    <v>https://cloud.tencent.com/product/cii</v>
    <v>cii</v>
    <v>AI 行业应用</v>
    <v>AI 辅助医疗票据结构化，给出核保结论</v>
    <v>智能保险助手</v>
    <v>人工智能→ 智能保险助手→ CII</v>
    <v>人工智能</v>
    <v/>
    <v/>
  </rv>
  <rv s="2">
    <v>0</v>
    <v>facerecognition</v>
    <v>1</v>
    <v>Generic</v>
    <v>facerecognition</v>
    <v>https://cloud.tencent.com/product/facerecognition</v>
    <v>facerecognition</v>
    <v>人脸识别</v>
    <v>精准实时稳定的人脸识别服务</v>
    <v>人脸识别</v>
    <v>人工智能→ 人脸识别→ FACERECOGNITION</v>
    <v>人工智能</v>
    <v/>
    <v/>
  </rv>
  <rv s="2">
    <v>0</v>
    <v>faceid</v>
    <v>1</v>
    <v>Generic</v>
    <v>faceid</v>
    <v>https://cloud.tencent.com/product/faceid</v>
    <v>faceid</v>
    <v>人脸识别</v>
    <v>秒级确认身份真实性，有效降低业务风险</v>
    <v>人脸核身</v>
    <v>人工智能→ 人脸核身→ FACEID</v>
    <v>人工智能</v>
    <v/>
    <v/>
  </rv>
  <rv s="2">
    <v>0</v>
    <v>frp</v>
    <v>1</v>
    <v>Generic</v>
    <v>frp</v>
    <v>https://cloud.tencent.com/product/frp</v>
    <v>frp</v>
    <v>人脸识别</v>
    <v>安全可靠、实时准确的刷脸支付</v>
    <v>人脸支付</v>
    <v>人工智能→ 人脸支付→ FRP</v>
    <v>人工智能</v>
    <v/>
    <v/>
  </rv>
  <rv s="2">
    <v>0</v>
    <v>atdf</v>
    <v>1</v>
    <v>Generic</v>
    <v>atdf</v>
    <v>https://cloud.tencent.com/product/atdf</v>
    <v>atdf</v>
    <v>人脸识别</v>
    <v>准确快速鉴别视频、图片中的假脸</v>
    <v>换脸甄别</v>
    <v>人工智能→ 换脸甄别→ ATDF</v>
    <v>人工智能</v>
    <v/>
    <v/>
  </rv>
  <rv s="2">
    <v>0</v>
    <v>bda</v>
    <v>1</v>
    <v>Generic</v>
    <v>bda</v>
    <v>https://cloud.tencent.com/product/bda</v>
    <v>bda</v>
    <v>人体识别</v>
    <v>精准、高效的人像分割、人体识别服务</v>
    <v>人体分析</v>
    <v>人工智能→ 人体分析→ BDA</v>
    <v>人工智能</v>
    <v/>
    <v/>
  </rv>
  <rv s="2">
    <v>0</v>
    <v>tiia</v>
    <v>1</v>
    <v>Generic</v>
    <v>tiia</v>
    <v>https://cloud.tencent.com/product/tiia</v>
    <v>tiia</v>
    <v>图像识别</v>
    <v>综合性的图像理解和分析服务</v>
    <v>图像分析</v>
    <v>人工智能→ 图像分析→ TIIA</v>
    <v>人工智能</v>
    <v/>
    <v/>
  </rv>
  <rv s="2">
    <v>0</v>
    <v>iir</v>
    <v>1</v>
    <v>Generic</v>
    <v>iir</v>
    <v>https://cloud.tencent.com/product/iir</v>
    <v>iir</v>
    <v>图像识别</v>
    <v>快速实现高质量拍照购物、内容导购</v>
    <v>智能识图</v>
    <v>人工智能→ 智能识图→ IIR</v>
    <v>人工智能</v>
    <v/>
    <v/>
  </rv>
  <rv s="2">
    <v>0</v>
    <v>generalocr</v>
    <v>1</v>
    <v>Generic</v>
    <v>generalocr</v>
    <v>https://cloud.tencent.com/product/generalocr</v>
    <v>generalocr</v>
    <v>文字识别</v>
    <v>多场景整图文字的高精度检测和识别服务</v>
    <v>通用文字识别</v>
    <v>人工智能→ 通用文字识别→ GENERALOCR</v>
    <v>人工智能</v>
    <v/>
    <v/>
  </rv>
  <rv s="2">
    <v>0</v>
    <v>cardocr</v>
    <v>1</v>
    <v>Generic</v>
    <v>cardocr</v>
    <v>https://cloud.tencent.com/product/cardocr</v>
    <v>cardocr</v>
    <v>文字识别</v>
    <v>各类卡片证照的结构化识别服务</v>
    <v>卡证文字识别</v>
    <v>人工智能→ 卡证文字识别→ CARDOCR</v>
    <v>人工智能</v>
    <v/>
    <v/>
  </rv>
  <rv s="2">
    <v>0</v>
    <v>invoiceocr</v>
    <v>1</v>
    <v>Generic</v>
    <v>invoiceocr</v>
    <v>https://cloud.tencent.com/product/invoiceocr</v>
    <v>invoiceocr</v>
    <v>文字识别</v>
    <v>各类票据单据的结构化识别服务</v>
    <v>票据单据识别</v>
    <v>人工智能→ 票据单据识别→ INVOICEOCR</v>
    <v>人工智能</v>
    <v/>
    <v/>
  </rv>
  <rv s="2">
    <v>0</v>
    <v>vehicleocr</v>
    <v>1</v>
    <v>Generic</v>
    <v>vehicleocr</v>
    <v>https://cloud.tencent.com/product/vehicleocr</v>
    <v>vehicleocr</v>
    <v>文字识别</v>
    <v>机动车相关图片的结构化识别服务</v>
    <v>汽车相关识别</v>
    <v>人工智能→ 汽车相关识别→ VEHICLEOCR</v>
    <v>人工智能</v>
    <v/>
    <v/>
  </rv>
  <rv s="2">
    <v>0</v>
    <v>documentocr</v>
    <v>1</v>
    <v>Generic</v>
    <v>documentocr</v>
    <v>https://cloud.tencent.com/product/documentocr</v>
    <v>documentocr</v>
    <v>文字识别</v>
    <v>行业文档和表单表格的高精度识别服务</v>
    <v>行业文档识别</v>
    <v>人工智能→ 行业文档识别→ DOCUMENTOCR</v>
    <v>人工智能</v>
    <v/>
    <v/>
  </rv>
  <rv s="2">
    <v>0</v>
    <v>is</v>
    <v>1</v>
    <v>Generic</v>
    <v>is</v>
    <v>https://cloud.tencent.com/product/is</v>
    <v>is</v>
    <v>文字识别</v>
    <v>提供便捷快速的扫码 SDK 服务</v>
    <v>智能扫码</v>
    <v>人工智能→ 智能扫码→ IS</v>
    <v>人工智能</v>
    <v/>
    <v/>
  </rv>
  <rv s="2">
    <v>0</v>
    <v>blv</v>
    <v>1</v>
    <v>Generic</v>
    <v>blv</v>
    <v>https://cloud.tencent.com/product/blv</v>
    <v>blv</v>
    <v>文字识别</v>
    <v>营业执照的识别及信息准确性核验</v>
    <v>营业执照核验</v>
    <v>人工智能→ 营业执照核验→ BLV</v>
    <v>人工智能</v>
    <v/>
    <v/>
  </rv>
  <rv s="2">
    <v>0</v>
    <v>vtiv</v>
    <v>1</v>
    <v>Generic</v>
    <v>vtiv</v>
    <v>https://cloud.tencent.com/product/vtiv</v>
    <v>vtiv</v>
    <v>文字识别</v>
    <v>增值税发票识别及信息准确性核验服务</v>
    <v>增值税发票核验</v>
    <v>人工智能→ 增值税发票核验→ VTIV</v>
    <v>人工智能</v>
    <v/>
    <v/>
  </rv>
  <rv s="2">
    <v>0</v>
    <v>custom-ocr</v>
    <v>1</v>
    <v>Generic</v>
    <v>custom-ocr</v>
    <v>https://cloud.tencent.com/product/custom-ocr</v>
    <v>custom-ocr</v>
    <v>文字识别</v>
    <v>支持对卡证、票据的自定义模板和结构化识别</v>
    <v>自定义模板 OCR</v>
    <v>人工智能→ 自定义模板 OCR→ CUSTOM-OCR</v>
    <v>人工智能</v>
    <v/>
    <v/>
  </rv>
  <rv s="2">
    <v>0</v>
    <v>asr</v>
    <v>1</v>
    <v>Generic</v>
    <v>asr</v>
    <v>https://cloud.tencent.com/product/asr</v>
    <v>asr</v>
    <v>语音技术</v>
    <v>专业智能高效的语音处理服务</v>
    <v>语音识别</v>
    <v>人工智能→ 语音识别→ ASR</v>
    <v>人工智能</v>
    <v/>
    <v/>
  </rv>
  <rv s="2">
    <v>0</v>
    <v>tts</v>
    <v>1</v>
    <v>Generic</v>
    <v>tts</v>
    <v>https://cloud.tencent.com/product/tts</v>
    <v>tts</v>
    <v>语音技术</v>
    <v>拟真高效的文本转语音服务</v>
    <v>语音合成</v>
    <v>人工智能→ 语音合成→ TTS</v>
    <v>人工智能</v>
    <v/>
    <v/>
  </rv>
  <rv s="2">
    <v>0</v>
    <v>vpr</v>
    <v>1</v>
    <v>Generic</v>
    <v>vpr</v>
    <v>https://cloud.tencent.com/product/vpr</v>
    <v>vpr</v>
    <v>语音技术</v>
    <v>仅通过声音就可以识别说话人身份的服务</v>
    <v>声纹识别</v>
    <v>人工智能→ 声纹识别→ VPR</v>
    <v>人工智能</v>
    <v/>
    <v/>
  </rv>
  <rv s="2">
    <v>0</v>
    <v>ttsw</v>
    <v>1</v>
    <v>Generic</v>
    <v>ttsw</v>
    <v>https://cloud.tencent.com/product/ttsw</v>
    <v>ttsw</v>
    <v>语音技术</v>
    <v>运用先进技术，满足不同程度的定制 TTS 需求</v>
    <v>声音工坊</v>
    <v>人工智能→ 声音工坊→ TTSW</v>
    <v>人工智能</v>
    <v/>
    <v/>
  </rv>
  <rv s="2">
    <v>0</v>
    <v>ctts</v>
    <v>1</v>
    <v>Generic</v>
    <v>ctts</v>
    <v>https://cloud.tencent.com/product/ctts</v>
    <v>ctts</v>
    <v>语音技术</v>
    <v>AI 平台服务</v>
    <v>声音定制</v>
    <v>人工智能→ 声音定制→ CTTS</v>
    <v>人工智能</v>
    <v/>
    <v/>
  </rv>
  <rv s="2">
    <v>0</v>
    <v>xiaowei</v>
    <v>1</v>
    <v>Generic</v>
    <v>xiaowei</v>
    <v>https://cloud.tencent.com/product/xiaowei</v>
    <v>xiaowei</v>
    <v>智能机器人</v>
    <v>助力智能硬件，打造语音和视觉能力</v>
    <v>腾讯云小微</v>
    <v>人工智能→ 腾讯云小微→ XIAOWEI</v>
    <v>人工智能</v>
    <v/>
    <v/>
  </rv>
  <rv s="2">
    <v>0</v>
    <v>ihava</v>
    <v>1</v>
    <v>Generic</v>
    <v>ihava</v>
    <v>https://cloud.tencent.com/product/ihava</v>
    <v>ihava</v>
    <v>智能机器人</v>
    <v>全链路 AI 能力，带来智能语音交互体验</v>
    <v>智能硬件 AI 语音助手</v>
    <v>人工智能→ 智能硬件 AI 语音助手→ IHAVA</v>
    <v>人工智能</v>
    <v/>
    <v/>
  </rv>
  <rv s="2">
    <v>0</v>
    <v>icr</v>
    <v>1</v>
    <v>Generic</v>
    <v>icr</v>
    <v>https://cloud.tencent.com/product/icr</v>
    <v>icr</v>
    <v>智能机器人</v>
    <v>快速低成本接入，助力企业降本增效</v>
    <v>对话机器人</v>
    <v>人工智能→ 对话机器人→ ICR</v>
    <v>人工智能</v>
    <v/>
    <v/>
  </rv>
  <rv s="2">
    <v>0</v>
    <v>tsi</v>
    <v>1</v>
    <v>Generic</v>
    <v>tsi</v>
    <v>https://cloud.tencent.com/product/tsi</v>
    <v>tsi</v>
    <v>智能机器人</v>
    <v>中英文转写、互译，会议记录成稿服务</v>
    <v>腾讯同传系统</v>
    <v>人工智能→ 腾讯同传系统→ TSI</v>
    <v>人工智能</v>
    <v/>
    <v/>
  </rv>
  <rv s="2">
    <v>0</v>
    <v>nlp</v>
    <v>1</v>
    <v>Generic</v>
    <v>nlp</v>
    <v>https://cloud.tencent.com/product/nlp</v>
    <v>nlp</v>
    <v>自然语言处理</v>
    <v>全面综合、开箱即用的 NLP 能力</v>
    <v>自然语言处理</v>
    <v>人工智能→ 自然语言处理→ NLP</v>
    <v>人工智能</v>
    <v/>
    <v/>
  </rv>
  <rv s="2">
    <v>0</v>
    <v>tmt</v>
    <v>1</v>
    <v>Generic</v>
    <v>tmt</v>
    <v>https://cloud.tencent.com/product/tmt</v>
    <v>tmt</v>
    <v>自然语言处理</v>
    <v>支持十余种语言的高效准确翻译服务</v>
    <v>机器翻译</v>
    <v>人工智能→ 机器翻译→ TMT</v>
    <v>人工智能</v>
    <v/>
    <v/>
  </rv>
  <rv s="2">
    <v>0</v>
    <v>tkg</v>
    <v>1</v>
    <v>Generic</v>
    <v>tkg</v>
    <v>https://cloud.tencent.com/product/tkg</v>
    <v>tkg</v>
    <v>自然语言处理</v>
    <v>图数据库和图计算引擎的一站式智能平台</v>
    <v>腾讯知识图谱</v>
    <v>人工智能→ 腾讯知识图谱→ TKG</v>
    <v>人工智能</v>
    <v/>
    <v/>
  </rv>
  <rv s="2">
    <v>0</v>
    <v>tcex</v>
    <v>1</v>
    <v>Generic</v>
    <v>tcex</v>
    <v>https://cloud.tencent.com/product/tcex</v>
    <v>tcex</v>
    <v>自然语言处理</v>
    <v>训练专属模型，获得准确的解析结果</v>
    <v>腾讯云释义</v>
    <v>人工智能→ 腾讯云释义→ TCEX</v>
    <v>人工智能</v>
    <v/>
    <v/>
  </rv>
  <rv s="2">
    <v>0</v>
    <v>trtc</v>
    <v>1</v>
    <v>Generic</v>
    <v>trtc</v>
    <v>https://cloud.tencent.com/product/trtc</v>
    <v>trtc</v>
    <v>视频服务</v>
    <v>低延时互动直播及高品质音视频通话服务</v>
    <v>实时音视频</v>
    <v>视频服务→ 实时音视频→ TRTC</v>
    <v>视频服务</v>
    <v/>
    <v/>
  </rv>
  <rv s="2">
    <v>0</v>
    <v>vod</v>
    <v>1</v>
    <v>Generic</v>
    <v>vod</v>
    <v>https://cloud.tencent.com/product/vod</v>
    <v>vod</v>
    <v>视频服务</v>
    <v>一站式媒体转码分发平台</v>
    <v>云点播</v>
    <v>视频服务→ 云点播→ VOD</v>
    <v>视频服务</v>
    <v/>
    <v>常用</v>
  </rv>
  <rv s="2">
    <v>0</v>
    <v>mps</v>
    <v>1</v>
    <v>Generic</v>
    <v>mps</v>
    <v>https://cloud.tencent.com/product/mps</v>
    <v>mps</v>
    <v>视频服务</v>
    <v>智能、全面的云端转码和音视频处理服务</v>
    <v>视频处理</v>
    <v>视频服务→ 视频处理→ MPS</v>
    <v>视频服务</v>
    <v/>
    <v/>
  </rv>
  <rv s="2">
    <v>0</v>
    <v>css</v>
    <v>1</v>
    <v>Generic</v>
    <v>css</v>
    <v>https://cloud.tencent.com/product/css</v>
    <v>css</v>
    <v>视频服务</v>
    <v>极速、稳定、专业的云端直播处理服务</v>
    <v>云直播</v>
    <v>视频服务→ 云直播→ CSS</v>
    <v>视频服务</v>
    <v/>
    <v>常用</v>
  </rv>
  <rv s="2">
    <v>0</v>
    <v>vcube</v>
    <v>1</v>
    <v>Generic</v>
    <v>vcube</v>
    <v>https://cloud.tencent.com/product/vcube</v>
    <v>vcube</v>
    <v>视频服务</v>
    <v>音视频通讯终端产品，多平台高稳定服务</v>
    <v>音视频终端引擎</v>
    <v>视频服务→ 音视频终端引擎→ VCUBE</v>
    <v>视频服务</v>
    <v/>
    <v/>
  </rv>
  <rv s="2">
    <v>0</v>
    <v>cve</v>
    <v>1</v>
    <v>Generic</v>
    <v>cve</v>
    <v>https://cloud.tencent.com/product/cve</v>
    <v>cve</v>
    <v>视频服务</v>
    <v>高效、智能的在线视频剪辑工具</v>
    <v>腾讯云剪</v>
    <v>视频服务→ 腾讯云剪→ CVE</v>
    <v>视频服务</v>
    <v/>
    <v/>
  </rv>
  <rv s="2">
    <v>0</v>
    <v>tsc</v>
    <v>1</v>
    <v>Generic</v>
    <v>tsc</v>
    <v>https://cloud.tencent.com/product/tsc</v>
    <v>tsc</v>
    <v>视频智能</v>
    <v>同等画质可省30%带宽以上的流媒体服务</v>
    <v>极速高清</v>
    <v>视频服务→ 极速高清→ TSC</v>
    <v>视频服务</v>
    <v/>
    <v/>
  </rv>
  <rv s="2">
    <v>0</v>
    <v>ii</v>
    <v>1</v>
    <v>Generic</v>
    <v>ii</v>
    <v>https://cloud.tencent.com/product/ii</v>
    <v>ii</v>
    <v>视频智能</v>
    <v>提供全面的音视频内容结构化分析能力</v>
    <v>智能识别</v>
    <v>视频服务→ 智能识别→ II</v>
    <v>视频服务</v>
    <v/>
    <v/>
  </rv>
  <rv s="2">
    <v>0</v>
    <v>ia</v>
    <v>1</v>
    <v>Generic</v>
    <v>ia</v>
    <v>https://cloud.tencent.com/product/ia</v>
    <v>ia</v>
    <v>视频智能</v>
    <v>综合性的视频理解和分析服务</v>
    <v>智能审核</v>
    <v>视频服务→ 智能审核→ IA</v>
    <v>视频服务</v>
    <v/>
    <v/>
  </rv>
  <rv s="2">
    <v>0</v>
    <v>ie</v>
    <v>1</v>
    <v>Generic</v>
    <v>ie</v>
    <v>https://cloud.tencent.com/product/ie</v>
    <v>ie</v>
    <v>视频智能</v>
    <v>高效可信赖的视频智能编辑服务</v>
    <v>智能编辑</v>
    <v>视频服务→ 智能编辑→ IE</v>
    <v>视频服务</v>
    <v/>
    <v/>
  </rv>
  <rv s="2">
    <v>0</v>
    <v>gs</v>
    <v>1</v>
    <v>Generic</v>
    <v>gs</v>
    <v>https://cloud.tencent.com/product/gs</v>
    <v>gs</v>
    <v>云渲染</v>
    <v>一站式端游 + 手游云游戏平台</v>
    <v>云游戏</v>
    <v>视频服务→ 云游戏→ GS</v>
    <v>视频服务</v>
    <v/>
    <v/>
  </rv>
  <rv s="2">
    <v>0</v>
    <v>cvd</v>
    <v>1</v>
    <v>Generic</v>
    <v>cvd</v>
    <v>https://cloud.tencent.com/product/cvd</v>
    <v>cvd</v>
    <v>云渲染</v>
    <v>安全、稳定、灵活的云上虚拟桌面服务</v>
    <v>云桌面</v>
    <v>视频服务→ 云桌面→ CVD</v>
    <v>视频服务</v>
    <v/>
    <v/>
  </rv>
  <rv s="2">
    <v>0</v>
    <v>iottid</v>
    <v>1</v>
    <v>Generic</v>
    <v>iottid</v>
    <v>https://cloud.tencent.com/product/iottid</v>
    <v>iottid</v>
    <v>物联安全服务</v>
    <v>安全可靠的物联网设备身份认证服务</v>
    <v>物联网设备身份认证</v>
    <v>物联网→ 物联网设备身份认证→ IOTTID</v>
    <v>物联网</v>
    <v/>
    <v/>
  </rv>
  <rv s="2">
    <v>0</v>
    <v>iotexplorer</v>
    <v>1</v>
    <v>Generic</v>
    <v>iotexplorer</v>
    <v>https://cloud.tencent.com/product/iotexplorer</v>
    <v>iotexplorer</v>
    <v>物联平台服务</v>
    <v>高效便捷的物联网开发服务</v>
    <v>物联网开发平台</v>
    <v>物联网→ 物联网开发平台→ IOTEXPLORER</v>
    <v>物联网</v>
    <v/>
    <v/>
  </rv>
  <rv s="2">
    <v>0</v>
    <v>iotenable</v>
    <v>1</v>
    <v>Generic</v>
    <v>iotenable</v>
    <v>https://cloud.tencent.com/product/iotenable</v>
    <v>iotenable</v>
    <v>物联平台服务</v>
    <v>物联网 SaaS 托管与腾讯能力集成</v>
    <v>物联使能</v>
    <v>物联网→ 物联使能→ IOTENABLE</v>
    <v>物联网</v>
    <v/>
    <v/>
  </rv>
  <rv s="2">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2">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2">
    <v>0</v>
    <v>iothub</v>
    <v>1</v>
    <v>Generic</v>
    <v>iothub</v>
    <v>https://cloud.tencent.com/product/iothub</v>
    <v>iothub</v>
    <v>物联设备服务</v>
    <v>帮助开发者快速搭建物联网应用平台</v>
    <v>物联网通信</v>
    <v>物联网→ 物联网通信→ IOTHUB</v>
    <v>物联网</v>
    <v/>
    <v/>
  </rv>
  <rv s="2">
    <v>0</v>
    <v>tos-tiny</v>
    <v>1</v>
    <v>Generic</v>
    <v>tos-tiny</v>
    <v>https://cloud.tencent.com/product/tos-tiny</v>
    <v>tos-tiny</v>
    <v>物联设备服务</v>
    <v>简洁、高效的物联网操作系统</v>
    <v>腾讯物联网终端操作系统</v>
    <v>物联网→ 腾讯物联网终端操作系统→ TOS-TINY</v>
    <v>物联网</v>
    <v/>
    <v/>
  </rv>
  <rv s="2">
    <v>0</v>
    <v>iotlink</v>
    <v>1</v>
    <v>Generic</v>
    <v>iotlink</v>
    <v>https://cloud.tencent.com/product/iotlink</v>
    <v>iotlink</v>
    <v>物联网络管理服务</v>
    <v>连接智能设备，全面管理套件</v>
    <v>物联卡</v>
    <v>物联网→ 物联卡→ IOTLINK</v>
    <v>物联网</v>
    <v/>
    <v/>
  </rv>
  <rv s="2">
    <v>0</v>
    <v>lpwa</v>
    <v>1</v>
    <v>Generic</v>
    <v>lpwa</v>
    <v>https://cloud.tencent.com/product/lpwa</v>
    <v>lpwa</v>
    <v>物联网络管理服务</v>
    <v>大容量、广覆盖的物联通讯接入服务</v>
    <v>LPWA 物联网络</v>
    <v>物联网→ LPWA 物联网络→ LPWA</v>
    <v>物联网</v>
    <v/>
    <v/>
  </rv>
  <rv s="2">
    <v>0</v>
    <v>weiling</v>
    <v>1</v>
    <v>Generic</v>
    <v>weiling</v>
    <v>https://cloud.tencent.com/product/weiling</v>
    <v>weiling</v>
    <v>建筑服务</v>
    <v>智慧建筑场景的物联网类操作系统</v>
    <v>腾讯智慧建筑管理平台</v>
    <v>行业应用→ 腾讯智慧建筑管理平台→ WEILING</v>
    <v>行业应用</v>
    <v/>
    <v/>
  </rv>
  <rv s="2">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2">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2">
    <v>0</v>
    <v>ymt</v>
    <v>1</v>
    <v>Generic</v>
    <v>ymt</v>
    <v>https://cloud.tencent.com/product/ymt</v>
    <v>ymt</v>
    <v>建筑服务</v>
    <v>基于身份识别的智慧物业解决方案</v>
    <v>腾讯一码通</v>
    <v>行业应用→ 腾讯一码通→ YMT</v>
    <v>行业应用</v>
    <v/>
    <v/>
  </rv>
  <rv s="2">
    <v>0</v>
    <v>tiv</v>
    <v>1</v>
    <v>Generic</v>
    <v>tiv</v>
    <v>https://cloud.tencent.com/product/tiv</v>
    <v>tiv</v>
    <v>建筑服务</v>
    <v>精准挖掘海量视频价值</v>
    <v>腾讯智慧视觉分析系统</v>
    <v>行业应用→ 腾讯智慧视觉分析系统→ TIV</v>
    <v>行业应用</v>
    <v/>
    <v/>
  </rv>
  <rv s="2">
    <v>0</v>
    <v>hcm</v>
    <v>1</v>
    <v>Generic</v>
    <v>hcm</v>
    <v>https://cloud.tencent.com/product/hcm</v>
    <v>hcm</v>
    <v>教育服务</v>
    <v>拍照改作业，3秒搞定</v>
    <v>数学作业批改</v>
    <v>行业应用→ 数学作业批改→ HCM</v>
    <v>行业应用</v>
    <v/>
    <v/>
  </rv>
  <rv s="2">
    <v>0</v>
    <v>ecc</v>
    <v>1</v>
    <v>Generic</v>
    <v>ecc</v>
    <v>https://cloud.tencent.com/product/ecc</v>
    <v>ecc</v>
    <v>教育服务</v>
    <v>一键拍照，轻松批改英语作文</v>
    <v>英文作文批改</v>
    <v>行业应用→ 英文作文批改→ ECC</v>
    <v>行业应用</v>
    <v/>
    <v/>
  </rv>
  <rv s="2">
    <v>0</v>
    <v>tlab</v>
    <v>1</v>
    <v>Generic</v>
    <v>tlab</v>
    <v>https://cloud.tencent.com/product/tlab</v>
    <v>tlab</v>
    <v>教育服务</v>
    <v>一站式的“教、学、练、训”在线平台</v>
    <v>腾学汇</v>
    <v>行业应用→ 腾学汇→ TLAB</v>
    <v>行业应用</v>
    <v/>
    <v/>
  </rv>
  <rv s="2">
    <v>0</v>
    <v>tiw</v>
    <v>1</v>
    <v>Generic</v>
    <v>tiw</v>
    <v>https://cloud.tencent.com/product/tiw</v>
    <v>tiw</v>
    <v>教育服务</v>
    <v>实时流畅、功能全面在线互动白板服务</v>
    <v>互动白板</v>
    <v>行业应用→ 互动白板→ TIW</v>
    <v>行业应用</v>
    <v/>
    <v/>
  </rv>
  <rv s="2">
    <v>0</v>
    <v>aics</v>
    <v>1</v>
    <v>Generic</v>
    <v>aics</v>
    <v>https://cloud.tencent.com/product/aics</v>
    <v>aics</v>
    <v>教育服务</v>
    <v>为双师课堂提供基于 AI 的智能互动能力</v>
    <v>AI 互动课开发套件</v>
    <v>行业应用→ AI 互动课开发套件→ AICS</v>
    <v>行业应用</v>
    <v/>
    <v/>
  </rv>
  <rv s="2">
    <v>0</v>
    <v>eoe</v>
    <v>1</v>
    <v>Generic</v>
    <v>eoe</v>
    <v>https://cloud.tencent.com/product/eoe</v>
    <v>eoe</v>
    <v>教育服务</v>
    <v>院校招生一体化平台</v>
    <v>招生通</v>
    <v>行业应用→ 招生通→ EOE</v>
    <v>行业应用</v>
    <v/>
    <v/>
  </rv>
  <rv s="2">
    <v>0</v>
    <v>xcert</v>
    <v>1</v>
    <v>Generic</v>
    <v>xcert</v>
    <v>https://cloud.tencent.com/product/xcert</v>
    <v>xcert</v>
    <v>教育服务</v>
    <v>1+X职业技能等级证书的考核服务</v>
    <v>1+X 认证</v>
    <v>行业应用→ 1+X 认证→ XCERT</v>
    <v>行业应用</v>
    <v/>
    <v/>
  </rv>
  <rv s="2">
    <v>0</v>
    <v>ptl</v>
    <v>1</v>
    <v>Generic</v>
    <v>ptl</v>
    <v>https://cloud.tencent.com/product/ptl</v>
    <v>ptl</v>
    <v>教育服务</v>
    <v>一分钟搭建企业专属直播间</v>
    <v>私域直播</v>
    <v>行业应用→ 私域直播→ PTL</v>
    <v>行业应用</v>
    <v/>
    <v/>
  </rv>
  <rv s="2">
    <v>0</v>
    <v>ocl</v>
    <v>1</v>
    <v>Generic</v>
    <v>ocl</v>
    <v>https://cloud.tencent.com/product/ocl</v>
    <v>ocl</v>
    <v>教育服务</v>
    <v>教育培训OMO课堂转型工具</v>
    <v>云课堂</v>
    <v>行业应用→ 云课堂→ OCL</v>
    <v>行业应用</v>
    <v/>
    <v/>
  </rv>
  <rv s="2">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2">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2">
    <v>0</v>
    <v>cpdp</v>
    <v>1</v>
    <v>Generic</v>
    <v>cpdp</v>
    <v>https://cloud.tencent.com/product/cpdp</v>
    <v>cpdp</v>
    <v>金融服务</v>
    <v>连接企业与银行的收单分账服务</v>
    <v>企业收付平台</v>
    <v>行业应用→ 企业收付平台→ CPDP</v>
    <v>行业应用</v>
    <v/>
    <v/>
  </rv>
  <rv s="2">
    <v>0</v>
    <v>cpay</v>
    <v>1</v>
    <v>Generic</v>
    <v>cpay</v>
    <v>https://cloud.tencent.com/product/cpay</v>
    <v>cpay</v>
    <v>金融服务</v>
    <v>轻量化、可扩展的聚合支付产品</v>
    <v>云支付</v>
    <v>行业应用→ 云支付→ CPAY</v>
    <v>行业应用</v>
    <v/>
    <v/>
  </rv>
  <rv s="2">
    <v>0</v>
    <v>solar</v>
    <v>1</v>
    <v>Generic</v>
    <v>solar</v>
    <v>https://cloud.tencent.com/product/solar</v>
    <v>solar</v>
    <v>金融服务</v>
    <v>针对金融行业的一站式运营管控平台</v>
    <v>金融资源聚合平台</v>
    <v>行业应用→ 金融资源聚合平台→ SOLAR</v>
    <v>行业应用</v>
    <v/>
    <v/>
  </rv>
  <rv s="2">
    <v>0</v>
    <v>tmf</v>
    <v>1</v>
    <v>Generic</v>
    <v>tmf</v>
    <v>https://cloud.tencent.com/product/tmf</v>
    <v>tmf</v>
    <v>金融服务</v>
    <v>一站式移动金融开发平台</v>
    <v>移动金融开发平台</v>
    <v>行业应用→ 移动金融开发平台→ TMF</v>
    <v>行业应用</v>
    <v/>
    <v/>
  </rv>
  <rv s="2">
    <v>0</v>
    <v>fpcrdtp</v>
    <v>1</v>
    <v>Generic</v>
    <v>fpcrdtp</v>
    <v>https://cloud.tencent.com/product/fpcrdtp</v>
    <v>fpcrdtp</v>
    <v>金融服务</v>
    <v>金融专有云产品的金融公有云环境版本</v>
    <v>金融专有云开发测试平台</v>
    <v>行业应用→ 金融专有云开发测试平台→ FPCRDTP</v>
    <v>行业应用</v>
    <v/>
    <v/>
  </rv>
  <rv s="2">
    <v>0</v>
    <v>tscf</v>
    <v>1</v>
    <v>Generic</v>
    <v>tscf</v>
    <v>https://cloud.tencent.com/product/tscf</v>
    <v>tscf</v>
    <v>金融服务</v>
    <v>解决中小企业融资难、融资贵的问题</v>
    <v>供应链金融</v>
    <v>行业应用→ 供应链金融→ TSCF</v>
    <v>行业应用</v>
    <v/>
    <v/>
  </rv>
  <rv s="2">
    <v>0</v>
    <v>tefp</v>
    <v>1</v>
    <v>Generic</v>
    <v>tefp</v>
    <v>https://cloud.tencent.com/product/tefp</v>
    <v>tefp</v>
    <v>金融服务</v>
    <v>中小企业融资信息服务平台</v>
    <v>企业金融服务平台</v>
    <v>行业应用→ 企业金融服务平台→ TEFP</v>
    <v>行业应用</v>
    <v/>
    <v/>
  </rv>
  <rv s="2">
    <v>0</v>
    <v>energy-studio</v>
    <v>1</v>
    <v>Generic</v>
    <v>energy-studio</v>
    <v>https://cloud.tencent.com/product/energy-studio</v>
    <v>energy-studio</v>
    <v>能源服务</v>
    <v> 积木式组装您的综合能源平台</v>
    <v>腾讯云综能工场</v>
    <v>行业应用→ 腾讯云综能工场→ ENERGY-STUDIO</v>
    <v>行业应用</v>
    <v/>
    <v/>
  </rv>
  <rv s="2">
    <v>0</v>
    <v>tan</v>
    <v>1</v>
    <v>Generic</v>
    <v>tan</v>
    <v>https://cloud.tencent.com/product/tan</v>
    <v>tan</v>
    <v>能源服务</v>
    <v>精准、灵活的拖拽式碳排放自动计算工具</v>
    <v>碳引擎</v>
    <v>行业应用→ 碳引擎→ TAN</v>
    <v>行业应用</v>
    <v/>
    <v/>
  </rv>
  <rv s="2">
    <v>0</v>
    <v>cloudsim</v>
    <v>1</v>
    <v>Generic</v>
    <v>cloudsim</v>
    <v>https://cloud.tencent.com/product/cloudsim</v>
    <v>cloudsim</v>
    <v>能源服务</v>
    <v>多块好省的仿真高性能计算服务</v>
    <v>仿真云</v>
    <v>行业应用→ 仿真云→ CLOUDSIM</v>
    <v>行业应用</v>
    <v/>
    <v/>
  </rv>
  <rv s="2">
    <v>0</v>
    <v>chs</v>
    <v>1</v>
    <v>Generic</v>
    <v>chs</v>
    <v>https://cloud.tencent.com/product/chs</v>
    <v>chs</v>
    <v>汽车服务</v>
    <v>行业前沿的网约车全景配套系统</v>
    <v>网约车系统</v>
    <v>行业应用→ 网约车系统→ CHS</v>
    <v>行业应用</v>
    <v/>
    <v/>
  </rv>
  <rv s="2">
    <v>0</v>
    <v>bmss</v>
    <v>1</v>
    <v>Generic</v>
    <v>bmss</v>
    <v>https://cloud.tencent.com/product/bmss</v>
    <v>bmss</v>
    <v>汽车服务</v>
    <v>专业的对公用车服务系统</v>
    <v>企业出行服务系统</v>
    <v>行业应用→ 企业出行服务系统→ BMSS</v>
    <v>行业应用</v>
    <v/>
    <v/>
  </rv>
  <rv s="2">
    <v>0</v>
    <v>apcas</v>
    <v>1</v>
    <v>Generic</v>
    <v>apcas</v>
    <v>https://cloud.tencent.com/product/apcas</v>
    <v>apcas</v>
    <v>汽车服务</v>
    <v>人群洞察与潜客预判，助力车企营销</v>
    <v>汽车精准获客服务</v>
    <v>行业应用→ 汽车精准获客服务→ APCAS</v>
    <v>行业应用</v>
    <v/>
    <v/>
  </rv>
  <rv s="2">
    <v>0</v>
    <v>crsys</v>
    <v>1</v>
    <v>Generic</v>
    <v>crsys</v>
    <v>https://cloud.tencent.com/product/crsys</v>
    <v>crsys</v>
    <v>汽车服务</v>
    <v>私有、安全的汽车租赁系统</v>
    <v>汽车租赁系统</v>
    <v>行业应用→ 汽车租赁系统→ CRSYS</v>
    <v>行业应用</v>
    <v/>
    <v/>
  </rv>
  <rv s="2">
    <v>0</v>
    <v>evmp</v>
    <v>1</v>
    <v>Generic</v>
    <v>evmp</v>
    <v>https://cloud.tencent.com/product/evmp</v>
    <v>evmp</v>
    <v>汽车服务</v>
    <v>安全高效的新能源车辆实时监控服务</v>
    <v>新能源监控与转发平台</v>
    <v>行业应用→ 新能源监控与转发平台→ EVMP</v>
    <v>行业应用</v>
    <v/>
    <v/>
  </rv>
  <rv s="2">
    <v>0</v>
    <v>ccsys</v>
    <v>1</v>
    <v>Generic</v>
    <v>ccsys</v>
    <v>https://cloud.tencent.com/product/ccsys</v>
    <v>ccsys</v>
    <v>汽车服务</v>
    <v>面向包车行业，提供端到系统的包车业务</v>
    <v>包车系统</v>
    <v>行业应用→ 包车系统→ CCSYS</v>
    <v>行业应用</v>
    <v/>
    <v/>
  </rv>
  <rv s="2">
    <v>0</v>
    <v>wav</v>
    <v>1</v>
    <v>Generic</v>
    <v>wav</v>
    <v>https://cloud.tencent.com/product/wav</v>
    <v>wav</v>
    <v>汽车服务</v>
    <v>基于企业微信的汽车行业私域流量运营平台</v>
    <v>企业微信汽车行业版</v>
    <v>行业应用→ 企业微信汽车行业版→ WAV</v>
    <v>行业应用</v>
    <v/>
    <v/>
  </rv>
  <rv s="2">
    <v>0</v>
    <v>hrs</v>
    <v>1</v>
    <v>Generic</v>
    <v>hrs</v>
    <v>https://cloud.tencent.com/product/hrs</v>
    <v>hrs</v>
    <v>汽车服务</v>
    <v>助力企业快速构建顺风车系统</v>
    <v>顺风车系统</v>
    <v>行业应用→ 顺风车系统→ HRS</v>
    <v>行业应用</v>
    <v/>
    <v/>
  </rv>
  <rv s="2">
    <v>0</v>
    <v>vicpk</v>
    <v>1</v>
    <v>Generic</v>
    <v>vicpk</v>
    <v>https://cloud.tencent.com/product/vicpk</v>
    <v>vicpk</v>
    <v>汽车服务</v>
    <v>稳定安全、可灵活接入的智能网联产品套件</v>
    <v>汽车智能网联产品套件</v>
    <v>行业应用→ 汽车智能网联产品套件→ VICPK</v>
    <v>行业应用</v>
    <v/>
    <v/>
  </rv>
  <rv s="2">
    <v>0</v>
    <v>dmam</v>
    <v>1</v>
    <v>Generic</v>
    <v>dmam</v>
    <v>https://cloud.tencent.com/product/dmam</v>
    <v>dmam</v>
    <v>文旅服务</v>
    <v>720°实景漫游、虚拟漫游、文物三维互动</v>
    <v>数字文博采集与建模</v>
    <v>行业应用→ 数字文博采集与建模→ DMAM</v>
    <v>行业应用</v>
    <v/>
    <v/>
  </rv>
  <rv s="2">
    <v>0</v>
    <v>dmp</v>
    <v>1</v>
    <v>Generic</v>
    <v>dmp</v>
    <v>https://cloud.tencent.com/product/dmp</v>
    <v>dmp</v>
    <v>文旅服务</v>
    <v>会前会中会后全周期云峰会解决方案</v>
    <v>数字峰会平台</v>
    <v>行业应用→ 数字峰会平台→ DMP</v>
    <v>行业应用</v>
    <v/>
    <v/>
  </rv>
  <rv s="2">
    <v>0</v>
    <v>ig</v>
    <v>1</v>
    <v>Generic</v>
    <v>ig</v>
    <v>https://cloud.tencent.com/product/ig</v>
    <v>ig</v>
    <v>医疗服务</v>
    <v>分诊导诊、医务咨询等智能导医服务</v>
    <v>智能导诊</v>
    <v>行业应用→ 智能导诊→ IG</v>
    <v>行业应用</v>
    <v/>
    <v/>
  </rv>
  <rv s="2">
    <v>0</v>
    <v>ama</v>
    <v>1</v>
    <v>Generic</v>
    <v>ama</v>
    <v>https://cloud.tencent.com/product/ama</v>
    <v>ama</v>
    <v>医疗服务</v>
    <v>患者就医的移动门诊咨询台</v>
    <v>AI 就医助手</v>
    <v>行业应用→ AI 就医助手→ AMA</v>
    <v>行业应用</v>
    <v/>
    <v/>
  </rv>
  <rv s="2">
    <v>0</v>
    <v>aca</v>
    <v>1</v>
    <v>Generic</v>
    <v>aca</v>
    <v>https://cloud.tencent.com/product/aca</v>
    <v>aca</v>
    <v>医疗服务</v>
    <v>智能临床助手，提升医疗效率</v>
    <v>AI 临床助手</v>
    <v>行业应用→ AI 临床助手→ ACA</v>
    <v>行业应用</v>
    <v/>
    <v/>
  </rv>
  <rv s="2">
    <v>0</v>
    <v>ipc</v>
    <v>1</v>
    <v>Generic</v>
    <v>ipc</v>
    <v>https://cloud.tencent.com/product/ipc</v>
    <v>ipc</v>
    <v>医疗服务</v>
    <v>智能模拟医生问诊，提前收集患者病情</v>
    <v>智能预问诊</v>
    <v>行业应用→ 智能预问诊→ IPC</v>
    <v>行业应用</v>
    <v/>
    <v/>
  </rv>
  <rv s="2">
    <v>0</v>
    <v>mrs</v>
    <v>1</v>
    <v>Generic</v>
    <v>mrs</v>
    <v>https://cloud.tencent.com/product/mrs</v>
    <v>mrs</v>
    <v>医疗服务</v>
    <v>高效专业的结构化提取服务</v>
    <v>医疗报告结构化</v>
    <v>行业应用→ 医疗报告结构化→ MRS</v>
    <v>行业应用</v>
    <v/>
    <v/>
  </rv>
  <rv s="2">
    <v>0</v>
    <v>aipa</v>
    <v>1</v>
    <v>Generic</v>
    <v>aipa</v>
    <v>https://cloud.tencent.com/product/aipa</v>
    <v>aipa</v>
    <v>医疗服务</v>
    <v>智能、精准的医患匹配服务</v>
    <v>精准预约</v>
    <v>行业应用→ 精准预约→ AIPA</v>
    <v>行业应用</v>
    <v/>
    <v/>
  </rv>
  <rv s="2">
    <v>0</v>
    <v>qapm</v>
    <v>1</v>
    <v>Generic</v>
    <v>qapm</v>
    <v>https://cloud.tencent.com/product/qapm</v>
    <v>qapm</v>
    <v>移动服务</v>
    <v>App 性能测试与监控</v>
    <v>腾讯客户端性能分析</v>
    <v>行业应用→ 腾讯客户端性能分析→ QAPM</v>
    <v>行业应用</v>
    <v>内测</v>
    <v>关注</v>
  </rv>
  <rv s="2">
    <v>0</v>
    <v>ame</v>
    <v>1</v>
    <v>Generic</v>
    <v>ame</v>
    <v>https://cloud.tencent.com/product/ame</v>
    <v>ame</v>
    <v>移动服务</v>
    <v>快速、稳定、智能的正版曲库服务</v>
    <v>正版曲库直通车</v>
    <v>行业应用→ 正版曲库直通车→ AME</v>
    <v>行业应用</v>
    <v/>
    <v/>
  </rv>
  <rv s="2">
    <v>0</v>
    <v>ape</v>
    <v>1</v>
    <v>Generic</v>
    <v>ape</v>
    <v>https://cloud.tencent.com/product/ape</v>
    <v>ape</v>
    <v>移动服务</v>
    <v>海量，快速，正版图片素材服务</v>
    <v>正版图库直通车</v>
    <v>行业应用→ 正版图库直通车→ APE</v>
    <v>行业应用</v>
    <v/>
    <v/>
  </rv>
  <rv s="2">
    <v>0</v>
    <v>mgobe</v>
    <v>1</v>
    <v>Generic</v>
    <v>mgobe</v>
    <v>https://cloud.tencent.com/product/mgobe</v>
    <v>mgobe</v>
    <v>游戏服务</v>
    <v>实时、弹性扩容，高性能联机对战服务</v>
    <v>游戏联机对战引擎</v>
    <v>行业应用→ 游戏联机对战引擎→ MGOBE</v>
    <v>行业应用</v>
    <v/>
    <v/>
  </rv>
  <rv s="2">
    <v>0</v>
    <v>gme</v>
    <v>1</v>
    <v>Generic</v>
    <v>gme</v>
    <v>https://cloud.tencent.com/product/gme</v>
    <v>gme</v>
    <v>游戏服务</v>
    <v>QQ 底层技术开放，玩转游戏音视频</v>
    <v>游戏多媒体引擎</v>
    <v>行业应用→ 游戏多媒体引擎→ GME</v>
    <v>行业应用</v>
    <v/>
    <v/>
  </rv>
  <rv s="2">
    <v>0</v>
    <v>gse</v>
    <v>1</v>
    <v>Generic</v>
    <v>gse</v>
    <v>https://cloud.tencent.com/product/gse</v>
    <v>gse</v>
    <v>游戏服务</v>
    <v>跨平台专用游戏服务器托管服务</v>
    <v>游戏服务器伸缩</v>
    <v>行业应用→ 游戏服务器伸缩→ GSE</v>
    <v>行业应用</v>
    <v/>
    <v/>
  </rv>
  <rv s="2">
    <v>0</v>
    <v>gpm</v>
    <v>1</v>
    <v>Generic</v>
    <v>gpm</v>
    <v>https://cloud.tencent.com/product/gpm</v>
    <v>gpm</v>
    <v>游戏服务</v>
    <v>灵活、强大的游戏玩家匹配服务</v>
    <v>游戏玩家匹配</v>
    <v>行业应用→ 游戏玩家匹配→ GPM</v>
    <v>行业应用</v>
    <v/>
    <v/>
  </rv>
  <rv s="2">
    <v>0</v>
    <v>spb</v>
    <v>1</v>
    <v>Generic</v>
    <v>spb</v>
    <v>https://cloud.tencent.com/product/spb</v>
    <v>spb</v>
    <v>政务服务</v>
    <v>以“互联网+”打造智慧党建新模式</v>
    <v>智慧党建</v>
    <v>行业应用→ 智慧党建→ SPB</v>
    <v>行业应用</v>
    <v/>
    <v/>
  </rv>
  <rv s="2">
    <v>0</v>
    <v>tdc</v>
    <v>1</v>
    <v>Generic</v>
    <v>tdc</v>
    <v>https://cloud.tencent.com/product/tdc</v>
    <v>tdc</v>
    <v>政务服务</v>
    <v>打造面向乡村的数字化综合服务平台</v>
    <v>腾讯数字农村</v>
    <v>行业应用→ 腾讯数字农村→ TDC</v>
    <v>行业应用</v>
    <v/>
    <v/>
  </rv>
  <rv s="3">
    <v>2</v>
    <v>广州 - 高IO型 黑石物理服务器BMI5 - 96核 384G</v>
    <v>1</v>
    <v>Generic</v>
    <v>96</v>
    <v>广州 - 高IO型 黑石物理服务器BMI5 - 96核 384G</v>
    <v>12752</v>
    <v>广州</v>
    <v>高IO型 黑石物理服务器BMI5</v>
    <v>广州 - 高IO型 黑石物理服务器BMI5 - 96核 384G</v>
    <v>1</v>
    <v>384</v>
    <v>96核 384G</v>
  </rv>
  <rv s="3">
    <v>2</v>
    <v>广州 - 高IO型 IT5 - 16核 64G</v>
    <v>1</v>
    <v>Generic</v>
    <v>16</v>
    <v>广州 - 高IO型 IT5 - 16核 64G</v>
    <v>2608</v>
    <v>广州</v>
    <v>高IO型 IT5</v>
    <v>广州 - 高IO型 IT5 - 16核 64G</v>
    <v>1</v>
    <v>64</v>
    <v>16核 64G</v>
  </rv>
  <rv s="3">
    <v>2</v>
    <v>广州 - 高IO型 IT5 - 32核 128G</v>
    <v>1</v>
    <v>Generic</v>
    <v>32</v>
    <v>广州 - 高IO型 IT5 - 32核 128G</v>
    <v>5216</v>
    <v>广州</v>
    <v>高IO型 IT5</v>
    <v>广州 - 高IO型 IT5 - 32核 128G</v>
    <v>1</v>
    <v>128</v>
    <v>32核 128G</v>
  </rv>
  <rv s="3">
    <v>2</v>
    <v>广州 - 高IO型 IT5 - 64核 256G</v>
    <v>1</v>
    <v>Generic</v>
    <v>64</v>
    <v>广州 - 高IO型 IT5 - 64核 256G</v>
    <v>10432</v>
    <v>广州</v>
    <v>高IO型 IT5</v>
    <v>广州 - 高IO型 IT5 - 64核 256G</v>
    <v>1</v>
    <v>256</v>
    <v>64核 256G</v>
  </rv>
  <rv s="3">
    <v>2</v>
    <v>广州 - 高IO型 IT5 - 84核 320G</v>
    <v>1</v>
    <v>Generic</v>
    <v>84</v>
    <v>广州 - 高IO型 IT5 - 84核 320G</v>
    <v>11541.6</v>
    <v>广州</v>
    <v>高IO型 IT5</v>
    <v>广州 - 高IO型 IT5 - 84核 320G</v>
    <v>1</v>
    <v>320</v>
    <v>84核 320G</v>
  </rv>
  <rv s="3">
    <v>2</v>
    <v>广州 - 高IO型 IT3 - 16核 64G</v>
    <v>1</v>
    <v>Generic</v>
    <v>16</v>
    <v>广州 - 高IO型 IT3 - 16核 64G</v>
    <v>2804</v>
    <v>广州</v>
    <v>高IO型 IT3</v>
    <v>广州 - 高IO型 IT3 - 16核 64G</v>
    <v>1</v>
    <v>64</v>
    <v>16核 64G</v>
  </rv>
  <rv s="3">
    <v>2</v>
    <v>广州 - 高IO型 IT3 - 32核 128G</v>
    <v>1</v>
    <v>Generic</v>
    <v>32</v>
    <v>广州 - 高IO型 IT3 - 32核 128G</v>
    <v>5608</v>
    <v>广州</v>
    <v>高IO型 IT3</v>
    <v>广州 - 高IO型 IT3 - 32核 128G</v>
    <v>1</v>
    <v>128</v>
    <v>32核 128G</v>
  </rv>
  <rv s="3">
    <v>2</v>
    <v>广州 - 高IO型 IT3 - 64核 256G</v>
    <v>1</v>
    <v>Generic</v>
    <v>64</v>
    <v>广州 - 高IO型 IT3 - 64核 256G</v>
    <v>11216</v>
    <v>广州</v>
    <v>高IO型 IT3</v>
    <v>广州 - 高IO型 IT3 - 64核 256G</v>
    <v>1</v>
    <v>256</v>
    <v>64核 256G</v>
  </rv>
  <rv s="3">
    <v>2</v>
    <v>广州 - 高IO型 I3 - 8核 32G</v>
    <v>1</v>
    <v>Generic</v>
    <v>8</v>
    <v>广州 - 高IO型 I3 - 8核 32G</v>
    <v>1404</v>
    <v>广州</v>
    <v>高IO型 I3</v>
    <v>广州 - 高IO型 I3 - 8核 32G</v>
    <v>1</v>
    <v>32</v>
    <v>8核 32G</v>
  </rv>
  <rv s="3">
    <v>2</v>
    <v>广州 - 高IO型 I3 - 16核 64G</v>
    <v>1</v>
    <v>Generic</v>
    <v>16</v>
    <v>广州 - 高IO型 I3 - 16核 64G</v>
    <v>2808</v>
    <v>广州</v>
    <v>高IO型 I3</v>
    <v>广州 - 高IO型 I3 - 16核 64G</v>
    <v>1</v>
    <v>64</v>
    <v>16核 64G</v>
  </rv>
  <rv s="3">
    <v>2</v>
    <v>广州 - 高IO型 I3 - 24核 96G</v>
    <v>1</v>
    <v>Generic</v>
    <v>24</v>
    <v>广州 - 高IO型 I3 - 24核 96G</v>
    <v>4512</v>
    <v>广州</v>
    <v>高IO型 I3</v>
    <v>广州 - 高IO型 I3 - 24核 96G</v>
    <v>1</v>
    <v>96</v>
    <v>24核 96G</v>
  </rv>
  <rv s="3">
    <v>2</v>
    <v>广州 - 高IO型 I3 - 32核 128G</v>
    <v>1</v>
    <v>Generic</v>
    <v>32</v>
    <v>广州 - 高IO型 I3 - 32核 128G</v>
    <v>6216</v>
    <v>广州</v>
    <v>高IO型 I3</v>
    <v>广州 - 高IO型 I3 - 32核 128G</v>
    <v>1</v>
    <v>128</v>
    <v>32核 128G</v>
  </rv>
  <rv s="3">
    <v>2</v>
    <v>广州 - 高IO型 I3 - 64核 256G</v>
    <v>1</v>
    <v>Generic</v>
    <v>64</v>
    <v>广州 - 高IO型 I3 - 64核 256G</v>
    <v>11232</v>
    <v>广州</v>
    <v>高IO型 I3</v>
    <v>广州 - 高IO型 I3 - 64核 256G</v>
    <v>1</v>
    <v>256</v>
    <v>64核 256G</v>
  </rv>
  <rv s="3">
    <v>2</v>
    <v>广州 - 计算网络增强型 CN3 - 4核 16G</v>
    <v>1</v>
    <v>Generic</v>
    <v>4</v>
    <v>广州 - 计算网络增强型 CN3 - 4核 16G</v>
    <v>678</v>
    <v>广州</v>
    <v>计算网络增强型 CN3</v>
    <v>广州 - 计算网络增强型 CN3 - 4核 16G</v>
    <v>1</v>
    <v>16</v>
    <v>4核 16G</v>
  </rv>
  <rv s="3">
    <v>2</v>
    <v>广州 - 计算网络增强型 CN3 - 4核 8G</v>
    <v>1</v>
    <v>Generic</v>
    <v>4</v>
    <v>广州 - 计算网络增强型 CN3 - 4核 8G</v>
    <v>452</v>
    <v>广州</v>
    <v>计算网络增强型 CN3</v>
    <v>广州 - 计算网络增强型 CN3 - 4核 8G</v>
    <v>1</v>
    <v>8</v>
    <v>4核 8G</v>
  </rv>
  <rv s="3">
    <v>2</v>
    <v>广州 - 计算网络增强型 CN3 - 8核 32G</v>
    <v>1</v>
    <v>Generic</v>
    <v>8</v>
    <v>广州 - 计算网络增强型 CN3 - 8核 32G</v>
    <v>1356</v>
    <v>广州</v>
    <v>计算网络增强型 CN3</v>
    <v>广州 - 计算网络增强型 CN3 - 8核 32G</v>
    <v>1</v>
    <v>32</v>
    <v>8核 32G</v>
  </rv>
  <rv s="3">
    <v>2</v>
    <v>广州 - 计算网络增强型 CN3 - 8核 16G</v>
    <v>1</v>
    <v>Generic</v>
    <v>8</v>
    <v>广州 - 计算网络增强型 CN3 - 8核 16G</v>
    <v>904</v>
    <v>广州</v>
    <v>计算网络增强型 CN3</v>
    <v>广州 - 计算网络增强型 CN3 - 8核 16G</v>
    <v>1</v>
    <v>16</v>
    <v>8核 16G</v>
  </rv>
  <rv s="3">
    <v>2</v>
    <v>广州 - 计算网络增强型 CN3 - 16核 64G</v>
    <v>1</v>
    <v>Generic</v>
    <v>16</v>
    <v>广州 - 计算网络增强型 CN3 - 16核 64G</v>
    <v>2712</v>
    <v>广州</v>
    <v>计算网络增强型 CN3</v>
    <v>广州 - 计算网络增强型 CN3 - 16核 64G</v>
    <v>1</v>
    <v>64</v>
    <v>16核 64G</v>
  </rv>
  <rv s="3">
    <v>2</v>
    <v>广州 - 计算网络增强型 CN3 - 16核 32G</v>
    <v>1</v>
    <v>Generic</v>
    <v>16</v>
    <v>广州 - 计算网络增强型 CN3 - 16核 32G</v>
    <v>1808</v>
    <v>广州</v>
    <v>计算网络增强型 CN3</v>
    <v>广州 - 计算网络增强型 CN3 - 16核 32G</v>
    <v>1</v>
    <v>32</v>
    <v>16核 32G</v>
  </rv>
  <rv s="3">
    <v>2</v>
    <v>广州 - 计算网络增强型 CN3 - 32核 128G</v>
    <v>1</v>
    <v>Generic</v>
    <v>32</v>
    <v>广州 - 计算网络增强型 CN3 - 32核 128G</v>
    <v>5424</v>
    <v>广州</v>
    <v>计算网络增强型 CN3</v>
    <v>广州 - 计算网络增强型 CN3 - 32核 128G</v>
    <v>1</v>
    <v>128</v>
    <v>32核 128G</v>
  </rv>
  <rv s="3">
    <v>2</v>
    <v>广州 - 计算网络增强型 CN3 - 32核 64G</v>
    <v>1</v>
    <v>Generic</v>
    <v>32</v>
    <v>广州 - 计算网络增强型 CN3 - 32核 64G</v>
    <v>3616</v>
    <v>广州</v>
    <v>计算网络增强型 CN3</v>
    <v>广州 - 计算网络增强型 CN3 - 32核 64G</v>
    <v>1</v>
    <v>64</v>
    <v>32核 64G</v>
  </rv>
  <rv s="3">
    <v>2</v>
    <v>广州 - 计算型 C6 - 4核 8G</v>
    <v>1</v>
    <v>Generic</v>
    <v>4</v>
    <v>广州 - 计算型 C6 - 4核 8G</v>
    <v>376</v>
    <v>广州</v>
    <v>计算型 C6</v>
    <v>广州 - 计算型 C6 - 4核 8G</v>
    <v>1</v>
    <v>8</v>
    <v>4核 8G</v>
  </rv>
  <rv s="3">
    <v>2</v>
    <v>广州 - 计算型 C6 - 4核 16G</v>
    <v>1</v>
    <v>Generic</v>
    <v>4</v>
    <v>广州 - 计算型 C6 - 4核 16G</v>
    <v>564</v>
    <v>广州</v>
    <v>计算型 C6</v>
    <v>广州 - 计算型 C6 - 4核 16G</v>
    <v>1</v>
    <v>16</v>
    <v>4核 16G</v>
  </rv>
  <rv s="3">
    <v>2</v>
    <v>广州 - 计算型 C6 - 8核 32G</v>
    <v>1</v>
    <v>Generic</v>
    <v>8</v>
    <v>广州 - 计算型 C6 - 8核 32G</v>
    <v>1128</v>
    <v>广州</v>
    <v>计算型 C6</v>
    <v>广州 - 计算型 C6 - 8核 32G</v>
    <v>1</v>
    <v>32</v>
    <v>8核 32G</v>
  </rv>
  <rv s="3">
    <v>2</v>
    <v>广州 - 计算型 C6 - 8核 16G</v>
    <v>1</v>
    <v>Generic</v>
    <v>8</v>
    <v>广州 - 计算型 C6 - 8核 16G</v>
    <v>752</v>
    <v>广州</v>
    <v>计算型 C6</v>
    <v>广州 - 计算型 C6 - 8核 16G</v>
    <v>1</v>
    <v>16</v>
    <v>8核 16G</v>
  </rv>
  <rv s="3">
    <v>2</v>
    <v>广州 - 计算型 C6 - 16核 64G</v>
    <v>1</v>
    <v>Generic</v>
    <v>16</v>
    <v>广州 - 计算型 C6 - 16核 64G</v>
    <v>2256</v>
    <v>广州</v>
    <v>计算型 C6</v>
    <v>广州 - 计算型 C6 - 16核 64G</v>
    <v>1</v>
    <v>64</v>
    <v>16核 64G</v>
  </rv>
  <rv s="3">
    <v>2</v>
    <v>广州 - 计算型 C6 - 16核 32G</v>
    <v>1</v>
    <v>Generic</v>
    <v>16</v>
    <v>广州 - 计算型 C6 - 16核 32G</v>
    <v>1504</v>
    <v>广州</v>
    <v>计算型 C6</v>
    <v>广州 - 计算型 C6 - 16核 32G</v>
    <v>1</v>
    <v>32</v>
    <v>16核 32G</v>
  </rv>
  <rv s="3">
    <v>2</v>
    <v>广州 - 计算型 C6 - 32核 128G</v>
    <v>1</v>
    <v>Generic</v>
    <v>32</v>
    <v>广州 - 计算型 C6 - 32核 128G</v>
    <v>4512</v>
    <v>广州</v>
    <v>计算型 C6</v>
    <v>广州 - 计算型 C6 - 32核 128G</v>
    <v>1</v>
    <v>128</v>
    <v>32核 128G</v>
  </rv>
  <rv s="3">
    <v>2</v>
    <v>广州 - 计算型 C6 - 46核 216G</v>
    <v>1</v>
    <v>Generic</v>
    <v>46</v>
    <v>广州 - 计算型 C6 - 46核 216G</v>
    <v>7238</v>
    <v>广州</v>
    <v>计算型 C6</v>
    <v>广州 - 计算型 C6 - 46核 216G</v>
    <v>1</v>
    <v>216</v>
    <v>46核 216G</v>
  </rv>
  <rv s="3">
    <v>2</v>
    <v>广州 - 计算型 C6 - 64核 256G</v>
    <v>1</v>
    <v>Generic</v>
    <v>64</v>
    <v>广州 - 计算型 C6 - 64核 256G</v>
    <v>9024</v>
    <v>广州</v>
    <v>计算型 C6</v>
    <v>广州 - 计算型 C6 - 64核 256G</v>
    <v>1</v>
    <v>256</v>
    <v>64核 256G</v>
  </rv>
  <rv s="3">
    <v>2</v>
    <v>广州 - 计算型 C6 - 80核 320G</v>
    <v>1</v>
    <v>Generic</v>
    <v>80</v>
    <v>广州 - 计算型 C6 - 80核 320G</v>
    <v>11280</v>
    <v>广州</v>
    <v>计算型 C6</v>
    <v>广州 - 计算型 C6 - 80核 320G</v>
    <v>1</v>
    <v>320</v>
    <v>80核 320G</v>
  </rv>
  <rv s="3">
    <v>2</v>
    <v>广州 - 计算型 C6 - 92核 432G</v>
    <v>1</v>
    <v>Generic</v>
    <v>92</v>
    <v>广州 - 计算型 C6 - 92核 432G</v>
    <v>14476</v>
    <v>广州</v>
    <v>计算型 C6</v>
    <v>广州 - 计算型 C6 - 92核 432G</v>
    <v>1</v>
    <v>432</v>
    <v>92核 432G</v>
  </rv>
  <rv s="3">
    <v>2</v>
    <v>广州 - 计算型 C5 - 4核 16G</v>
    <v>1</v>
    <v>Generic</v>
    <v>4</v>
    <v>广州 - 计算型 C5 - 4核 16G</v>
    <v>600</v>
    <v>广州</v>
    <v>计算型 C5</v>
    <v>广州 - 计算型 C5 - 4核 16G</v>
    <v>1</v>
    <v>16</v>
    <v>4核 16G</v>
  </rv>
  <rv s="3">
    <v>2</v>
    <v>广州 - 计算型 C5 - 4核 8G</v>
    <v>1</v>
    <v>Generic</v>
    <v>4</v>
    <v>广州 - 计算型 C5 - 4核 8G</v>
    <v>400</v>
    <v>广州</v>
    <v>计算型 C5</v>
    <v>广州 - 计算型 C5 - 4核 8G</v>
    <v>1</v>
    <v>8</v>
    <v>4核 8G</v>
  </rv>
  <rv s="3">
    <v>2</v>
    <v>广州 - 计算型 C5 - 8核 16G</v>
    <v>1</v>
    <v>Generic</v>
    <v>8</v>
    <v>广州 - 计算型 C5 - 8核 16G</v>
    <v>800</v>
    <v>广州</v>
    <v>计算型 C5</v>
    <v>广州 - 计算型 C5 - 8核 16G</v>
    <v>1</v>
    <v>16</v>
    <v>8核 16G</v>
  </rv>
  <rv s="3">
    <v>2</v>
    <v>广州 - 计算型 C5 - 8核 32G</v>
    <v>1</v>
    <v>Generic</v>
    <v>8</v>
    <v>广州 - 计算型 C5 - 8核 32G</v>
    <v>1200</v>
    <v>广州</v>
    <v>计算型 C5</v>
    <v>广州 - 计算型 C5 - 8核 32G</v>
    <v>1</v>
    <v>32</v>
    <v>8核 32G</v>
  </rv>
  <rv s="3">
    <v>2</v>
    <v>广州 - 计算型 C5 - 16核 32G</v>
    <v>1</v>
    <v>Generic</v>
    <v>16</v>
    <v>广州 - 计算型 C5 - 16核 32G</v>
    <v>1600</v>
    <v>广州</v>
    <v>计算型 C5</v>
    <v>广州 - 计算型 C5 - 16核 32G</v>
    <v>1</v>
    <v>32</v>
    <v>16核 32G</v>
  </rv>
  <rv s="3">
    <v>2</v>
    <v>广州 - 计算型 C5 - 16核 64G</v>
    <v>1</v>
    <v>Generic</v>
    <v>16</v>
    <v>广州 - 计算型 C5 - 16核 64G</v>
    <v>2400</v>
    <v>广州</v>
    <v>计算型 C5</v>
    <v>广州 - 计算型 C5 - 16核 64G</v>
    <v>1</v>
    <v>64</v>
    <v>16核 64G</v>
  </rv>
  <rv s="3">
    <v>2</v>
    <v>广州 - 计算型 C5 - 32核 128G</v>
    <v>1</v>
    <v>Generic</v>
    <v>32</v>
    <v>广州 - 计算型 C5 - 32核 128G</v>
    <v>4800</v>
    <v>广州</v>
    <v>计算型 C5</v>
    <v>广州 - 计算型 C5 - 32核 128G</v>
    <v>1</v>
    <v>128</v>
    <v>32核 128G</v>
  </rv>
  <rv s="3">
    <v>2</v>
    <v>广州 - 计算型 C5 - 32核 64G</v>
    <v>1</v>
    <v>Generic</v>
    <v>32</v>
    <v>广州 - 计算型 C5 - 32核 64G</v>
    <v>3200</v>
    <v>广州</v>
    <v>计算型 C5</v>
    <v>广州 - 计算型 C5 - 32核 64G</v>
    <v>1</v>
    <v>64</v>
    <v>32核 64G</v>
  </rv>
  <rv s="3">
    <v>2</v>
    <v>广州 - 计算型 C5 - 48核 96G</v>
    <v>1</v>
    <v>Generic</v>
    <v>48</v>
    <v>广州 - 计算型 C5 - 48核 96G</v>
    <v>4800</v>
    <v>广州</v>
    <v>计算型 C5</v>
    <v>广州 - 计算型 C5 - 48核 96G</v>
    <v>1</v>
    <v>96</v>
    <v>48核 96G</v>
  </rv>
  <rv s="3">
    <v>2</v>
    <v>广州 - 计算型 C5 - 48核 192G</v>
    <v>1</v>
    <v>Generic</v>
    <v>48</v>
    <v>广州 - 计算型 C5 - 48核 192G</v>
    <v>7200</v>
    <v>广州</v>
    <v>计算型 C5</v>
    <v>广州 - 计算型 C5 - 48核 192G</v>
    <v>1</v>
    <v>192</v>
    <v>48核 192G</v>
  </rv>
  <rv s="3">
    <v>2</v>
    <v>广州 - 计算型 C5 - 52核 184G</v>
    <v>1</v>
    <v>Generic</v>
    <v>52</v>
    <v>广州 - 计算型 C5 - 52核 184G</v>
    <v>7200</v>
    <v>广州</v>
    <v>计算型 C5</v>
    <v>广州 - 计算型 C5 - 52核 184G</v>
    <v>1</v>
    <v>184</v>
    <v>52核 184G</v>
  </rv>
  <rv s="3">
    <v>2</v>
    <v>广州 - 计算型 C5 - 64核 128G</v>
    <v>1</v>
    <v>Generic</v>
    <v>64</v>
    <v>广州 - 计算型 C5 - 64核 128G</v>
    <v>6400</v>
    <v>广州</v>
    <v>计算型 C5</v>
    <v>广州 - 计算型 C5 - 64核 128G</v>
    <v>1</v>
    <v>128</v>
    <v>64核 128G</v>
  </rv>
  <rv s="3">
    <v>2</v>
    <v>广州 - 计算型 C5 - 64核 256G</v>
    <v>1</v>
    <v>Generic</v>
    <v>64</v>
    <v>广州 - 计算型 C5 - 64核 256G</v>
    <v>9600</v>
    <v>广州</v>
    <v>计算型 C5</v>
    <v>广州 - 计算型 C5 - 64核 256G</v>
    <v>1</v>
    <v>256</v>
    <v>64核 256G</v>
  </rv>
  <rv s="3">
    <v>2</v>
    <v>广州 - 计算型 C5 - 104核 368G</v>
    <v>1</v>
    <v>Generic</v>
    <v>104</v>
    <v>广州 - 计算型 C5 - 104核 368G</v>
    <v>14400</v>
    <v>广州</v>
    <v>计算型 C5</v>
    <v>广州 - 计算型 C5 - 104核 368G</v>
    <v>1</v>
    <v>368</v>
    <v>104核 368G</v>
  </rv>
  <rv s="3">
    <v>2</v>
    <v>广州 - 计算型 C4 - 4核 16G</v>
    <v>1</v>
    <v>Generic</v>
    <v>4</v>
    <v>广州 - 计算型 C4 - 4核 16G</v>
    <v>678</v>
    <v>广州</v>
    <v>计算型 C4</v>
    <v>广州 - 计算型 C4 - 4核 16G</v>
    <v>1</v>
    <v>16</v>
    <v>4核 16G</v>
  </rv>
  <rv s="3">
    <v>2</v>
    <v>广州 - 计算型 C4 - 4核 8G</v>
    <v>1</v>
    <v>Generic</v>
    <v>4</v>
    <v>广州 - 计算型 C4 - 4核 8G</v>
    <v>452</v>
    <v>广州</v>
    <v>计算型 C4</v>
    <v>广州 - 计算型 C4 - 4核 8G</v>
    <v>1</v>
    <v>8</v>
    <v>4核 8G</v>
  </rv>
  <rv s="3">
    <v>2</v>
    <v>广州 - 计算型 C4 - 8核 32G</v>
    <v>1</v>
    <v>Generic</v>
    <v>8</v>
    <v>广州 - 计算型 C4 - 8核 32G</v>
    <v>1356</v>
    <v>广州</v>
    <v>计算型 C4</v>
    <v>广州 - 计算型 C4 - 8核 32G</v>
    <v>1</v>
    <v>32</v>
    <v>8核 32G</v>
  </rv>
  <rv s="3">
    <v>2</v>
    <v>广州 - 计算型 C4 - 8核 16G</v>
    <v>1</v>
    <v>Generic</v>
    <v>8</v>
    <v>广州 - 计算型 C4 - 8核 16G</v>
    <v>904</v>
    <v>广州</v>
    <v>计算型 C4</v>
    <v>广州 - 计算型 C4 - 8核 16G</v>
    <v>1</v>
    <v>16</v>
    <v>8核 16G</v>
  </rv>
  <rv s="3">
    <v>2</v>
    <v>广州 - 计算型 C4 - 16核 64G</v>
    <v>1</v>
    <v>Generic</v>
    <v>16</v>
    <v>广州 - 计算型 C4 - 16核 64G</v>
    <v>2712</v>
    <v>广州</v>
    <v>计算型 C4</v>
    <v>广州 - 计算型 C4 - 16核 64G</v>
    <v>1</v>
    <v>64</v>
    <v>16核 64G</v>
  </rv>
  <rv s="3">
    <v>2</v>
    <v>广州 - 计算型 C4 - 16核 32G</v>
    <v>1</v>
    <v>Generic</v>
    <v>16</v>
    <v>广州 - 计算型 C4 - 16核 32G</v>
    <v>1632</v>
    <v>广州</v>
    <v>计算型 C4</v>
    <v>广州 - 计算型 C4 - 16核 32G</v>
    <v>1</v>
    <v>32</v>
    <v>16核 32G</v>
  </rv>
  <rv s="3">
    <v>2</v>
    <v>广州 - 计算型 C4 - 32核 174G</v>
    <v>1</v>
    <v>Generic</v>
    <v>32</v>
    <v>广州 - 计算型 C4 - 32核 174G</v>
    <v>6723.5</v>
    <v>广州</v>
    <v>计算型 C4</v>
    <v>广州 - 计算型 C4 - 32核 174G</v>
    <v>1</v>
    <v>174</v>
    <v>32核 174G</v>
  </rv>
  <rv s="3">
    <v>2</v>
    <v>广州 - 计算型 C4 - 64核 348G</v>
    <v>1</v>
    <v>Generic</v>
    <v>64</v>
    <v>广州 - 计算型 C4 - 64核 348G</v>
    <v>13447</v>
    <v>广州</v>
    <v>计算型 C4</v>
    <v>广州 - 计算型 C4 - 64核 348G</v>
    <v>1</v>
    <v>348</v>
    <v>64核 348G</v>
  </rv>
  <rv s="3">
    <v>2</v>
    <v>广州 - 计算型 C3 - 4核 8G</v>
    <v>1</v>
    <v>Generic</v>
    <v>4</v>
    <v>广州 - 计算型 C3 - 4核 8G</v>
    <v>560</v>
    <v>广州</v>
    <v>计算型 C3</v>
    <v>广州 - 计算型 C3 - 4核 8G</v>
    <v>1</v>
    <v>8</v>
    <v>4核 8G</v>
  </rv>
  <rv s="3">
    <v>2</v>
    <v>广州 - 计算型 C3 - 4核 16G</v>
    <v>1</v>
    <v>Generic</v>
    <v>4</v>
    <v>广州 - 计算型 C3 - 4核 16G</v>
    <v>840</v>
    <v>广州</v>
    <v>计算型 C3</v>
    <v>广州 - 计算型 C3 - 4核 16G</v>
    <v>1</v>
    <v>16</v>
    <v>4核 16G</v>
  </rv>
  <rv s="3">
    <v>2</v>
    <v>广州 - 计算型 C3 - 8核 16G</v>
    <v>1</v>
    <v>Generic</v>
    <v>8</v>
    <v>广州 - 计算型 C3 - 8核 16G</v>
    <v>1120</v>
    <v>广州</v>
    <v>计算型 C3</v>
    <v>广州 - 计算型 C3 - 8核 16G</v>
    <v>1</v>
    <v>16</v>
    <v>8核 16G</v>
  </rv>
  <rv s="3">
    <v>2</v>
    <v>广州 - 计算型 C3 - 8核 32G</v>
    <v>1</v>
    <v>Generic</v>
    <v>8</v>
    <v>广州 - 计算型 C3 - 8核 32G</v>
    <v>1680</v>
    <v>广州</v>
    <v>计算型 C3</v>
    <v>广州 - 计算型 C3 - 8核 32G</v>
    <v>1</v>
    <v>32</v>
    <v>8核 32G</v>
  </rv>
  <rv s="3">
    <v>2</v>
    <v>广州 - 计算型 C3 - 16核 32G</v>
    <v>1</v>
    <v>Generic</v>
    <v>16</v>
    <v>广州 - 计算型 C3 - 16核 32G</v>
    <v>2240</v>
    <v>广州</v>
    <v>计算型 C3</v>
    <v>广州 - 计算型 C3 - 16核 32G</v>
    <v>1</v>
    <v>32</v>
    <v>16核 32G</v>
  </rv>
  <rv s="3">
    <v>2</v>
    <v>广州 - 计算型 C3 - 16核 64G</v>
    <v>1</v>
    <v>Generic</v>
    <v>16</v>
    <v>广州 - 计算型 C3 - 16核 64G</v>
    <v>3360</v>
    <v>广州</v>
    <v>计算型 C3</v>
    <v>广州 - 计算型 C3 - 16核 64G</v>
    <v>1</v>
    <v>64</v>
    <v>16核 64G</v>
  </rv>
  <rv s="3">
    <v>2</v>
    <v>广州 - 计算型 C3 - 32核 64G</v>
    <v>1</v>
    <v>Generic</v>
    <v>32</v>
    <v>广州 - 计算型 C3 - 32核 64G</v>
    <v>4480</v>
    <v>广州</v>
    <v>计算型 C3</v>
    <v>广州 - 计算型 C3 - 32核 64G</v>
    <v>1</v>
    <v>64</v>
    <v>32核 64G</v>
  </rv>
  <rv s="3">
    <v>2</v>
    <v>广州 - 计算型 C3 - 32核 128G</v>
    <v>1</v>
    <v>Generic</v>
    <v>32</v>
    <v>广州 - 计算型 C3 - 32核 128G</v>
    <v>6720</v>
    <v>广州</v>
    <v>计算型 C3</v>
    <v>广州 - 计算型 C3 - 32核 128G</v>
    <v>1</v>
    <v>128</v>
    <v>32核 128G</v>
  </rv>
  <rv s="3">
    <v>2</v>
    <v>广州 - 计算型 C2 - 4核 8G</v>
    <v>1</v>
    <v>Generic</v>
    <v>4</v>
    <v>广州 - 计算型 C2 - 4核 8G</v>
    <v>528</v>
    <v>广州</v>
    <v>计算型 C2</v>
    <v>广州 - 计算型 C2 - 4核 8G</v>
    <v>1</v>
    <v>8</v>
    <v>4核 8G</v>
  </rv>
  <rv s="3">
    <v>2</v>
    <v>广州 - 计算型 C2 - 4核 16G</v>
    <v>1</v>
    <v>Generic</v>
    <v>4</v>
    <v>广州 - 计算型 C2 - 4核 16G</v>
    <v>792</v>
    <v>广州</v>
    <v>计算型 C2</v>
    <v>广州 - 计算型 C2 - 4核 16G</v>
    <v>1</v>
    <v>16</v>
    <v>4核 16G</v>
  </rv>
  <rv s="3">
    <v>2</v>
    <v>广州 - 计算型 C2 - 8核 16G</v>
    <v>1</v>
    <v>Generic</v>
    <v>8</v>
    <v>广州 - 计算型 C2 - 8核 16G</v>
    <v>1056</v>
    <v>广州</v>
    <v>计算型 C2</v>
    <v>广州 - 计算型 C2 - 8核 16G</v>
    <v>1</v>
    <v>16</v>
    <v>8核 16G</v>
  </rv>
  <rv s="3">
    <v>2</v>
    <v>广州 - 计算型 C2 - 8核 32G</v>
    <v>1</v>
    <v>Generic</v>
    <v>8</v>
    <v>广州 - 计算型 C2 - 8核 32G</v>
    <v>1584</v>
    <v>广州</v>
    <v>计算型 C2</v>
    <v>广州 - 计算型 C2 - 8核 32G</v>
    <v>1</v>
    <v>32</v>
    <v>8核 32G</v>
  </rv>
  <rv s="3">
    <v>2</v>
    <v>广州 - 计算型 C2 - 16核 32G</v>
    <v>1</v>
    <v>Generic</v>
    <v>16</v>
    <v>广州 - 计算型 C2 - 16核 32G</v>
    <v>2112</v>
    <v>广州</v>
    <v>计算型 C2</v>
    <v>广州 - 计算型 C2 - 16核 32G</v>
    <v>1</v>
    <v>32</v>
    <v>16核 32G</v>
  </rv>
  <rv s="3">
    <v>2</v>
    <v>广州 - 计算型 C2 - 16核 64G</v>
    <v>1</v>
    <v>Generic</v>
    <v>16</v>
    <v>广州 - 计算型 C2 - 16核 64G</v>
    <v>3168</v>
    <v>广州</v>
    <v>计算型 C2</v>
    <v>广州 - 计算型 C2 - 16核 64G</v>
    <v>1</v>
    <v>64</v>
    <v>16核 64G</v>
  </rv>
  <rv s="3">
    <v>2</v>
    <v>广州 - 计算型 C2 - 32核 64G</v>
    <v>1</v>
    <v>Generic</v>
    <v>32</v>
    <v>广州 - 计算型 C2 - 32核 64G</v>
    <v>4224</v>
    <v>广州</v>
    <v>计算型 C2</v>
    <v>广州 - 计算型 C2 - 32核 64G</v>
    <v>1</v>
    <v>64</v>
    <v>32核 64G</v>
  </rv>
  <rv s="3">
    <v>2</v>
    <v>广州 - 计算型 C2 - 32核 96G</v>
    <v>1</v>
    <v>Generic</v>
    <v>32</v>
    <v>广州 - 计算型 C2 - 32核 96G</v>
    <v>5280</v>
    <v>广州</v>
    <v>计算型 C2</v>
    <v>广州 - 计算型 C2 - 32核 96G</v>
    <v>1</v>
    <v>96</v>
    <v>32核 96G</v>
  </rv>
  <rv s="3">
    <v>2</v>
    <v>广州 - 标准网络优化型 SN3ne - 1核 2G</v>
    <v>1</v>
    <v>Generic</v>
    <v>1</v>
    <v>广州 - 标准网络优化型 SN3ne - 1核 2G</v>
    <v>88</v>
    <v>广州</v>
    <v>标准网络优化型 SN3ne</v>
    <v>广州 - 标准网络优化型 SN3ne - 1核 2G</v>
    <v>1</v>
    <v>2</v>
    <v>1核 2G</v>
  </rv>
  <rv s="3">
    <v>2</v>
    <v>广州 - 标准网络优化型 SN3ne - 2核 4G</v>
    <v>1</v>
    <v>Generic</v>
    <v>2</v>
    <v>广州 - 标准网络优化型 SN3ne - 2核 4G</v>
    <v>184</v>
    <v>广州</v>
    <v>标准网络优化型 SN3ne</v>
    <v>广州 - 标准网络优化型 SN3ne - 2核 4G</v>
    <v>1</v>
    <v>4</v>
    <v>2核 4G</v>
  </rv>
  <rv s="3">
    <v>2</v>
    <v>广州 - 标准网络优化型 SN3ne - 4核 16G</v>
    <v>1</v>
    <v>Generic</v>
    <v>4</v>
    <v>广州 - 标准网络优化型 SN3ne - 4核 16G</v>
    <v>552</v>
    <v>广州</v>
    <v>标准网络优化型 SN3ne</v>
    <v>广州 - 标准网络优化型 SN3ne - 4核 16G</v>
    <v>1</v>
    <v>16</v>
    <v>4核 16G</v>
  </rv>
  <rv s="3">
    <v>2</v>
    <v>广州 - 标准网络优化型 SN3ne - 4核 8G</v>
    <v>1</v>
    <v>Generic</v>
    <v>4</v>
    <v>广州 - 标准网络优化型 SN3ne - 4核 8G</v>
    <v>368</v>
    <v>广州</v>
    <v>标准网络优化型 SN3ne</v>
    <v>广州 - 标准网络优化型 SN3ne - 4核 8G</v>
    <v>1</v>
    <v>8</v>
    <v>4核 8G</v>
  </rv>
  <rv s="3">
    <v>2</v>
    <v>广州 - 标准网络优化型 SN3ne - 8核 32G</v>
    <v>1</v>
    <v>Generic</v>
    <v>8</v>
    <v>广州 - 标准网络优化型 SN3ne - 8核 32G</v>
    <v>1104</v>
    <v>广州</v>
    <v>标准网络优化型 SN3ne</v>
    <v>广州 - 标准网络优化型 SN3ne - 8核 32G</v>
    <v>1</v>
    <v>32</v>
    <v>8核 32G</v>
  </rv>
  <rv s="3">
    <v>2</v>
    <v>广州 - 标准网络优化型 SN3ne - 8核 16G</v>
    <v>1</v>
    <v>Generic</v>
    <v>8</v>
    <v>广州 - 标准网络优化型 SN3ne - 8核 16G</v>
    <v>736</v>
    <v>广州</v>
    <v>标准网络优化型 SN3ne</v>
    <v>广州 - 标准网络优化型 SN3ne - 8核 16G</v>
    <v>1</v>
    <v>16</v>
    <v>8核 16G</v>
  </rv>
  <rv s="3">
    <v>2</v>
    <v>广州 - 标准网络优化型 SN3ne - 12核 24G</v>
    <v>1</v>
    <v>Generic</v>
    <v>12</v>
    <v>广州 - 标准网络优化型 SN3ne - 12核 24G</v>
    <v>1104</v>
    <v>广州</v>
    <v>标准网络优化型 SN3ne</v>
    <v>广州 - 标准网络优化型 SN3ne - 12核 24G</v>
    <v>1</v>
    <v>24</v>
    <v>12核 24G</v>
  </rv>
  <rv s="3">
    <v>2</v>
    <v>广州 - 标准网络优化型 SN3ne - 16核 64G</v>
    <v>1</v>
    <v>Generic</v>
    <v>16</v>
    <v>广州 - 标准网络优化型 SN3ne - 16核 64G</v>
    <v>2208</v>
    <v>广州</v>
    <v>标准网络优化型 SN3ne</v>
    <v>广州 - 标准网络优化型 SN3ne - 16核 64G</v>
    <v>1</v>
    <v>64</v>
    <v>16核 64G</v>
  </rv>
  <rv s="3">
    <v>2</v>
    <v>广州 - 标准网络优化型 SN3ne - 16核 32G</v>
    <v>1</v>
    <v>Generic</v>
    <v>16</v>
    <v>广州 - 标准网络优化型 SN3ne - 16核 32G</v>
    <v>1472</v>
    <v>广州</v>
    <v>标准网络优化型 SN3ne</v>
    <v>广州 - 标准网络优化型 SN3ne - 16核 32G</v>
    <v>1</v>
    <v>32</v>
    <v>16核 32G</v>
  </rv>
  <rv s="3">
    <v>2</v>
    <v>广州 - 标准网络优化型 SN3ne - 24核 48G</v>
    <v>1</v>
    <v>Generic</v>
    <v>24</v>
    <v>广州 - 标准网络优化型 SN3ne - 24核 48G</v>
    <v>2208</v>
    <v>广州</v>
    <v>标准网络优化型 SN3ne</v>
    <v>广州 - 标准网络优化型 SN3ne - 24核 48G</v>
    <v>1</v>
    <v>48</v>
    <v>24核 48G</v>
  </rv>
  <rv s="3">
    <v>2</v>
    <v>广州 - 标准网络优化型 SN3ne - 24核 96G</v>
    <v>1</v>
    <v>Generic</v>
    <v>24</v>
    <v>广州 - 标准网络优化型 SN3ne - 24核 96G</v>
    <v>3312</v>
    <v>广州</v>
    <v>标准网络优化型 SN3ne</v>
    <v>广州 - 标准网络优化型 SN3ne - 24核 96G</v>
    <v>1</v>
    <v>96</v>
    <v>24核 96G</v>
  </rv>
  <rv s="3">
    <v>2</v>
    <v>广州 - 标准网络优化型 SN3ne - 32核 64G</v>
    <v>1</v>
    <v>Generic</v>
    <v>32</v>
    <v>广州 - 标准网络优化型 SN3ne - 32核 64G</v>
    <v>2944</v>
    <v>广州</v>
    <v>标准网络优化型 SN3ne</v>
    <v>广州 - 标准网络优化型 SN3ne - 32核 64G</v>
    <v>1</v>
    <v>64</v>
    <v>32核 64G</v>
  </rv>
  <rv s="3">
    <v>2</v>
    <v>广州 - 标准网络优化型 SN3ne - 32核 128G</v>
    <v>1</v>
    <v>Generic</v>
    <v>32</v>
    <v>广州 - 标准网络优化型 SN3ne - 32核 128G</v>
    <v>4416</v>
    <v>广州</v>
    <v>标准网络优化型 SN3ne</v>
    <v>广州 - 标准网络优化型 SN3ne - 32核 128G</v>
    <v>1</v>
    <v>128</v>
    <v>32核 128G</v>
  </rv>
  <rv s="3">
    <v>2</v>
    <v>广州 - 标准网络优化型 SN3ne - 48核 192G</v>
    <v>1</v>
    <v>Generic</v>
    <v>48</v>
    <v>广州 - 标准网络优化型 SN3ne - 48核 192G</v>
    <v>6624</v>
    <v>广州</v>
    <v>标准网络优化型 SN3ne</v>
    <v>广州 - 标准网络优化型 SN3ne - 48核 192G</v>
    <v>1</v>
    <v>192</v>
    <v>48核 192G</v>
  </rv>
  <rv s="3">
    <v>2</v>
    <v>广州 - 标准网络优化型 SN3ne - 48核 96G</v>
    <v>1</v>
    <v>Generic</v>
    <v>48</v>
    <v>广州 - 标准网络优化型 SN3ne - 48核 96G</v>
    <v>4416</v>
    <v>广州</v>
    <v>标准网络优化型 SN3ne</v>
    <v>广州 - 标准网络优化型 SN3ne - 48核 96G</v>
    <v>1</v>
    <v>96</v>
    <v>48核 96G</v>
  </rv>
  <rv s="3">
    <v>2</v>
    <v>广州 - 标准网络优化型 SN3ne - 64核 256G</v>
    <v>1</v>
    <v>Generic</v>
    <v>64</v>
    <v>广州 - 标准网络优化型 SN3ne - 64核 256G</v>
    <v>8832</v>
    <v>广州</v>
    <v>标准网络优化型 SN3ne</v>
    <v>广州 - 标准网络优化型 SN3ne - 64核 256G</v>
    <v>1</v>
    <v>256</v>
    <v>64核 256G</v>
  </rv>
  <rv s="3">
    <v>2</v>
    <v>广州 - 标准网络优化型 SN3ne - 64核 128G</v>
    <v>1</v>
    <v>Generic</v>
    <v>64</v>
    <v>广州 - 标准网络优化型 SN3ne - 64核 128G</v>
    <v>5888</v>
    <v>广州</v>
    <v>标准网络优化型 SN3ne</v>
    <v>广州 - 标准网络优化型 SN3ne - 64核 128G</v>
    <v>1</v>
    <v>128</v>
    <v>64核 128G</v>
  </rv>
  <rv s="3">
    <v>2</v>
    <v>广州 - 标准网络优化型 SN3ne - 72核 288G</v>
    <v>1</v>
    <v>Generic</v>
    <v>72</v>
    <v>广州 - 标准网络优化型 SN3ne - 72核 288G</v>
    <v>9936</v>
    <v>广州</v>
    <v>标准网络优化型 SN3ne</v>
    <v>广州 - 标准网络优化型 SN3ne - 72核 288G</v>
    <v>1</v>
    <v>288</v>
    <v>72核 288G</v>
  </rv>
  <rv s="3">
    <v>2</v>
    <v>广州 - 标准存储增强型 S5se - 4核 16G</v>
    <v>1</v>
    <v>Generic</v>
    <v>4</v>
    <v>广州 - 标准存储增强型 S5se - 4核 16G</v>
    <v>607.20000000000005</v>
    <v>广州</v>
    <v>标准存储增强型 S5se</v>
    <v>广州 - 标准存储增强型 S5se - 4核 16G</v>
    <v>1</v>
    <v>16</v>
    <v>4核 16G</v>
  </rv>
  <rv s="3">
    <v>2</v>
    <v>广州 - 标准存储增强型 S5se - 8核 32G</v>
    <v>1</v>
    <v>Generic</v>
    <v>8</v>
    <v>广州 - 标准存储增强型 S5se - 8核 32G</v>
    <v>1214.4000000000001</v>
    <v>广州</v>
    <v>标准存储增强型 S5se</v>
    <v>广州 - 标准存储增强型 S5se - 8核 32G</v>
    <v>1</v>
    <v>32</v>
    <v>8核 32G</v>
  </rv>
  <rv s="3">
    <v>2</v>
    <v>广州 - 标准存储增强型 S5se - 8核 16G</v>
    <v>1</v>
    <v>Generic</v>
    <v>8</v>
    <v>广州 - 标准存储增强型 S5se - 8核 16G</v>
    <v>809.6</v>
    <v>广州</v>
    <v>标准存储增强型 S5se</v>
    <v>广州 - 标准存储增强型 S5se - 8核 16G</v>
    <v>1</v>
    <v>16</v>
    <v>8核 16G</v>
  </rv>
  <rv s="3">
    <v>2</v>
    <v>广州 - 标准存储增强型 S5se - 16核 32G</v>
    <v>1</v>
    <v>Generic</v>
    <v>16</v>
    <v>广州 - 标准存储增强型 S5se - 16核 32G</v>
    <v>1619.2</v>
    <v>广州</v>
    <v>标准存储增强型 S5se</v>
    <v>广州 - 标准存储增强型 S5se - 16核 32G</v>
    <v>1</v>
    <v>32</v>
    <v>16核 32G</v>
  </rv>
  <rv s="3">
    <v>2</v>
    <v>广州 - 标准存储增强型 S5se - 16核 64G</v>
    <v>1</v>
    <v>Generic</v>
    <v>16</v>
    <v>广州 - 标准存储增强型 S5se - 16核 64G</v>
    <v>2428.8000000000002</v>
    <v>广州</v>
    <v>标准存储增强型 S5se</v>
    <v>广州 - 标准存储增强型 S5se - 16核 64G</v>
    <v>1</v>
    <v>64</v>
    <v>16核 64G</v>
  </rv>
  <rv s="3">
    <v>2</v>
    <v>广州 - 标准存储增强型 S5se - 32核 64G</v>
    <v>1</v>
    <v>Generic</v>
    <v>32</v>
    <v>广州 - 标准存储增强型 S5se - 32核 64G</v>
    <v>3238.4</v>
    <v>广州</v>
    <v>标准存储增强型 S5se</v>
    <v>广州 - 标准存储增强型 S5se - 32核 64G</v>
    <v>1</v>
    <v>64</v>
    <v>32核 64G</v>
  </rv>
  <rv s="3">
    <v>2</v>
    <v>广州 - 标准存储增强型 S5se - 32核 128G</v>
    <v>1</v>
    <v>Generic</v>
    <v>32</v>
    <v>广州 - 标准存储增强型 S5se - 32核 128G</v>
    <v>4857.6000000000004</v>
    <v>广州</v>
    <v>标准存储增强型 S5se</v>
    <v>广州 - 标准存储增强型 S5se - 32核 128G</v>
    <v>1</v>
    <v>128</v>
    <v>32核 128G</v>
  </rv>
  <rv s="3">
    <v>2</v>
    <v>广州 - 标准存储增强型 S5se - 68核 316G</v>
    <v>1</v>
    <v>Generic</v>
    <v>68</v>
    <v>广州 - 标准存储增强型 S5se - 68核 316G</v>
    <v>11435.6</v>
    <v>广州</v>
    <v>标准存储增强型 S5se</v>
    <v>广州 - 标准存储增强型 S5se - 68核 316G</v>
    <v>1</v>
    <v>316</v>
    <v>68核 316G</v>
  </rv>
  <rv s="3">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3">
    <v>2</v>
    <v>广州 - 标准型 SA3 - 1核 1G</v>
    <v>1</v>
    <v>Generic</v>
    <v>1</v>
    <v>广州 - 标准型 SA3 - 1核 1G</v>
    <v>18</v>
    <v>广州</v>
    <v>标准型 SA3</v>
    <v>广州 - 标准型 SA3 - 1核 1G</v>
    <v>1</v>
    <v>1</v>
    <v>1核 1G</v>
  </rv>
  <rv s="3">
    <v>2</v>
    <v>广州 - 标准型 SA3 - 1核 4G</v>
    <v>1</v>
    <v>Generic</v>
    <v>1</v>
    <v>广州 - 标准型 SA3 - 1核 4G</v>
    <v>90.6</v>
    <v>广州</v>
    <v>标准型 SA3</v>
    <v>广州 - 标准型 SA3 - 1核 4G</v>
    <v>1</v>
    <v>4</v>
    <v>1核 4G</v>
  </rv>
  <rv s="3">
    <v>2</v>
    <v>广州 - 标准型 SA3 - 1核 2G</v>
    <v>1</v>
    <v>Generic</v>
    <v>1</v>
    <v>广州 - 标准型 SA3 - 1核 2G</v>
    <v>28</v>
    <v>广州</v>
    <v>标准型 SA3</v>
    <v>广州 - 标准型 SA3 - 1核 2G</v>
    <v>1</v>
    <v>2</v>
    <v>1核 2G</v>
  </rv>
  <rv s="3">
    <v>2</v>
    <v>广州 - 标准型 SA3 - 2核 4G</v>
    <v>1</v>
    <v>Generic</v>
    <v>2</v>
    <v>广州 - 标准型 SA3 - 2核 4G</v>
    <v>110</v>
    <v>广州</v>
    <v>标准型 SA3</v>
    <v>广州 - 标准型 SA3 - 2核 4G</v>
    <v>1</v>
    <v>4</v>
    <v>2核 4G</v>
  </rv>
  <rv s="3">
    <v>2</v>
    <v>广州 - 标准型 SA3 - 2核 8G</v>
    <v>1</v>
    <v>Generic</v>
    <v>2</v>
    <v>广州 - 标准型 SA3 - 2核 8G</v>
    <v>181.2</v>
    <v>广州</v>
    <v>标准型 SA3</v>
    <v>广州 - 标准型 SA3 - 2核 8G</v>
    <v>1</v>
    <v>8</v>
    <v>2核 8G</v>
  </rv>
  <rv s="3">
    <v>2</v>
    <v>广州 - 标准型 SA3 - 4核 8G</v>
    <v>1</v>
    <v>Generic</v>
    <v>4</v>
    <v>广州 - 标准型 SA3 - 4核 8G</v>
    <v>241.6</v>
    <v>广州</v>
    <v>标准型 SA3</v>
    <v>广州 - 标准型 SA3 - 4核 8G</v>
    <v>1</v>
    <v>8</v>
    <v>4核 8G</v>
  </rv>
  <rv s="3">
    <v>2</v>
    <v>广州 - 标准型 SA3 - 4核 16G</v>
    <v>1</v>
    <v>Generic</v>
    <v>4</v>
    <v>广州 - 标准型 SA3 - 4核 16G</v>
    <v>362.4</v>
    <v>广州</v>
    <v>标准型 SA3</v>
    <v>广州 - 标准型 SA3 - 4核 16G</v>
    <v>1</v>
    <v>16</v>
    <v>4核 16G</v>
  </rv>
  <rv s="3">
    <v>2</v>
    <v>广州 - 标准型 SA3 - 8核 32G</v>
    <v>1</v>
    <v>Generic</v>
    <v>8</v>
    <v>广州 - 标准型 SA3 - 8核 32G</v>
    <v>724.8</v>
    <v>广州</v>
    <v>标准型 SA3</v>
    <v>广州 - 标准型 SA3 - 8核 32G</v>
    <v>1</v>
    <v>32</v>
    <v>8核 32G</v>
  </rv>
  <rv s="3">
    <v>2</v>
    <v>广州 - 标准型 SA3 - 8核 16G</v>
    <v>1</v>
    <v>Generic</v>
    <v>8</v>
    <v>广州 - 标准型 SA3 - 8核 16G</v>
    <v>483.2</v>
    <v>广州</v>
    <v>标准型 SA3</v>
    <v>广州 - 标准型 SA3 - 8核 16G</v>
    <v>1</v>
    <v>16</v>
    <v>8核 16G</v>
  </rv>
  <rv s="3">
    <v>2</v>
    <v>广州 - 标准型 SA3 - 16核 64G</v>
    <v>1</v>
    <v>Generic</v>
    <v>16</v>
    <v>广州 - 标准型 SA3 - 16核 64G</v>
    <v>1449.6</v>
    <v>广州</v>
    <v>标准型 SA3</v>
    <v>广州 - 标准型 SA3 - 16核 64G</v>
    <v>1</v>
    <v>64</v>
    <v>16核 64G</v>
  </rv>
  <rv s="3">
    <v>2</v>
    <v>广州 - 标准型 SA3 - 16核 32G</v>
    <v>1</v>
    <v>Generic</v>
    <v>16</v>
    <v>广州 - 标准型 SA3 - 16核 32G</v>
    <v>966.4</v>
    <v>广州</v>
    <v>标准型 SA3</v>
    <v>广州 - 标准型 SA3 - 16核 32G</v>
    <v>1</v>
    <v>32</v>
    <v>16核 32G</v>
  </rv>
  <rv s="3">
    <v>2</v>
    <v>广州 - 标准型 SA3 - 32核 128G</v>
    <v>1</v>
    <v>Generic</v>
    <v>32</v>
    <v>广州 - 标准型 SA3 - 32核 128G</v>
    <v>2899.2</v>
    <v>广州</v>
    <v>标准型 SA3</v>
    <v>广州 - 标准型 SA3 - 32核 128G</v>
    <v>1</v>
    <v>128</v>
    <v>32核 128G</v>
  </rv>
  <rv s="3">
    <v>2</v>
    <v>广州 - 标准型 SA3 - 32核 64G</v>
    <v>1</v>
    <v>Generic</v>
    <v>32</v>
    <v>广州 - 标准型 SA3 - 32核 64G</v>
    <v>1932.8</v>
    <v>广州</v>
    <v>标准型 SA3</v>
    <v>广州 - 标准型 SA3 - 32核 64G</v>
    <v>1</v>
    <v>64</v>
    <v>32核 64G</v>
  </rv>
  <rv s="3">
    <v>2</v>
    <v>广州 - 标准型 SA3 - 48核 96G</v>
    <v>1</v>
    <v>Generic</v>
    <v>48</v>
    <v>广州 - 标准型 SA3 - 48核 96G</v>
    <v>2899.2</v>
    <v>广州</v>
    <v>标准型 SA3</v>
    <v>广州 - 标准型 SA3 - 48核 96G</v>
    <v>1</v>
    <v>96</v>
    <v>48核 96G</v>
  </rv>
  <rv s="3">
    <v>2</v>
    <v>广州 - 标准型 SA3 - 48核 192G</v>
    <v>1</v>
    <v>Generic</v>
    <v>48</v>
    <v>广州 - 标准型 SA3 - 48核 192G</v>
    <v>4348.8</v>
    <v>广州</v>
    <v>标准型 SA3</v>
    <v>广州 - 标准型 SA3 - 48核 192G</v>
    <v>1</v>
    <v>192</v>
    <v>48核 192G</v>
  </rv>
  <rv s="3">
    <v>2</v>
    <v>广州 - 标准型 SA3 - 64核 256G</v>
    <v>1</v>
    <v>Generic</v>
    <v>64</v>
    <v>广州 - 标准型 SA3 - 64核 256G</v>
    <v>5798.4</v>
    <v>广州</v>
    <v>标准型 SA3</v>
    <v>广州 - 标准型 SA3 - 64核 256G</v>
    <v>1</v>
    <v>256</v>
    <v>64核 256G</v>
  </rv>
  <rv s="3">
    <v>2</v>
    <v>广州 - 标准型 SA3 - 64核 128G</v>
    <v>1</v>
    <v>Generic</v>
    <v>64</v>
    <v>广州 - 标准型 SA3 - 64核 128G</v>
    <v>3865.6</v>
    <v>广州</v>
    <v>标准型 SA3</v>
    <v>广州 - 标准型 SA3 - 64核 128G</v>
    <v>1</v>
    <v>128</v>
    <v>64核 128G</v>
  </rv>
  <rv s="3">
    <v>2</v>
    <v>广州 - 标准型 SA3 - 80核 160G</v>
    <v>1</v>
    <v>Generic</v>
    <v>80</v>
    <v>广州 - 标准型 SA3 - 80核 160G</v>
    <v>4832</v>
    <v>广州</v>
    <v>标准型 SA3</v>
    <v>广州 - 标准型 SA3 - 80核 160G</v>
    <v>1</v>
    <v>160</v>
    <v>80核 160G</v>
  </rv>
  <rv s="3">
    <v>2</v>
    <v>广州 - 标准型 SA3 - 80核 320G</v>
    <v>1</v>
    <v>Generic</v>
    <v>80</v>
    <v>广州 - 标准型 SA3 - 80核 320G</v>
    <v>7248</v>
    <v>广州</v>
    <v>标准型 SA3</v>
    <v>广州 - 标准型 SA3 - 80核 320G</v>
    <v>1</v>
    <v>320</v>
    <v>80核 320G</v>
  </rv>
  <rv s="3">
    <v>2</v>
    <v>广州 - 标准型 SA3 - 96核 192G</v>
    <v>1</v>
    <v>Generic</v>
    <v>96</v>
    <v>广州 - 标准型 SA3 - 96核 192G</v>
    <v>5798.4</v>
    <v>广州</v>
    <v>标准型 SA3</v>
    <v>广州 - 标准型 SA3 - 96核 192G</v>
    <v>1</v>
    <v>192</v>
    <v>96核 192G</v>
  </rv>
  <rv s="3">
    <v>2</v>
    <v>广州 - 标准型 SA3 - 96核 384G</v>
    <v>1</v>
    <v>Generic</v>
    <v>96</v>
    <v>广州 - 标准型 SA3 - 96核 384G</v>
    <v>8697.6</v>
    <v>广州</v>
    <v>标准型 SA3</v>
    <v>广州 - 标准型 SA3 - 96核 384G</v>
    <v>1</v>
    <v>384</v>
    <v>96核 384G</v>
  </rv>
  <rv s="3">
    <v>2</v>
    <v>广州 - 标准型 SA3 - 116核 216G</v>
    <v>1</v>
    <v>Generic</v>
    <v>116</v>
    <v>广州 - 标准型 SA3 - 116核 216G</v>
    <v>6764.8</v>
    <v>广州</v>
    <v>标准型 SA3</v>
    <v>广州 - 标准型 SA3 - 116核 216G</v>
    <v>1</v>
    <v>216</v>
    <v>116核 216G</v>
  </rv>
  <rv s="3">
    <v>2</v>
    <v>广州 - 标准型 SA3 - 116核 470G</v>
    <v>1</v>
    <v>Generic</v>
    <v>116</v>
    <v>广州 - 标准型 SA3 - 116核 470G</v>
    <v>10600.2</v>
    <v>广州</v>
    <v>标准型 SA3</v>
    <v>广州 - 标准型 SA3 - 116核 470G</v>
    <v>1</v>
    <v>470</v>
    <v>116核 470G</v>
  </rv>
  <rv s="3">
    <v>2</v>
    <v>广州 - 标准型 SA3 - 128核 256G</v>
    <v>1</v>
    <v>Generic</v>
    <v>128</v>
    <v>广州 - 标准型 SA3 - 128核 256G</v>
    <v>7731.2</v>
    <v>广州</v>
    <v>标准型 SA3</v>
    <v>广州 - 标准型 SA3 - 128核 256G</v>
    <v>1</v>
    <v>256</v>
    <v>128核 256G</v>
  </rv>
  <rv s="3">
    <v>2</v>
    <v>广州 - 标准型 SA3 - 128核 215G</v>
    <v>1</v>
    <v>Generic</v>
    <v>128</v>
    <v>广州 - 标准型 SA3 - 128核 215G</v>
    <v>7112.1</v>
    <v>广州</v>
    <v>标准型 SA3</v>
    <v>广州 - 标准型 SA3 - 128核 215G</v>
    <v>1</v>
    <v>215</v>
    <v>128核 215G</v>
  </rv>
  <rv s="3">
    <v>2</v>
    <v>广州 - 标准型 SA3 - 160核 320G</v>
    <v>1</v>
    <v>Generic</v>
    <v>160</v>
    <v>广州 - 标准型 SA3 - 160核 320G</v>
    <v>9664</v>
    <v>广州</v>
    <v>标准型 SA3</v>
    <v>广州 - 标准型 SA3 - 160核 320G</v>
    <v>1</v>
    <v>320</v>
    <v>160核 320G</v>
  </rv>
  <rv s="3">
    <v>2</v>
    <v>广州 - 标准型 SA3 - 160核 640G</v>
    <v>1</v>
    <v>Generic</v>
    <v>160</v>
    <v>广州 - 标准型 SA3 - 160核 640G</v>
    <v>14496</v>
    <v>广州</v>
    <v>标准型 SA3</v>
    <v>广州 - 标准型 SA3 - 160核 640G</v>
    <v>1</v>
    <v>640</v>
    <v>160核 640G</v>
  </rv>
  <rv s="3">
    <v>2</v>
    <v>广州 - 标准型 SA3 - 232核 940G</v>
    <v>1</v>
    <v>Generic</v>
    <v>232</v>
    <v>广州 - 标准型 SA3 - 232核 940G</v>
    <v>21200.400000000001</v>
    <v>广州</v>
    <v>标准型 SA3</v>
    <v>广州 - 标准型 SA3 - 232核 940G</v>
    <v>1</v>
    <v>940</v>
    <v>232核 940G</v>
  </rv>
  <rv s="3">
    <v>2</v>
    <v>广州 - 标准型 SA3 - 232核 432G</v>
    <v>1</v>
    <v>Generic</v>
    <v>232</v>
    <v>广州 - 标准型 SA3 - 232核 432G</v>
    <v>13529.6</v>
    <v>广州</v>
    <v>标准型 SA3</v>
    <v>广州 - 标准型 SA3 - 232核 432G</v>
    <v>1</v>
    <v>432</v>
    <v>232核 432G</v>
  </rv>
  <rv s="3">
    <v>2</v>
    <v>广州 - 标准型 SA2 - 1核 4G</v>
    <v>1</v>
    <v>Generic</v>
    <v>1</v>
    <v>广州 - 标准型 SA2 - 1核 4G</v>
    <v>96</v>
    <v>广州</v>
    <v>标准型 SA2</v>
    <v>广州 - 标准型 SA2 - 1核 4G</v>
    <v>1</v>
    <v>4</v>
    <v>1核 4G</v>
  </rv>
  <rv s="3">
    <v>2</v>
    <v>广州 - 标准型 SA2 - 1核 2G</v>
    <v>1</v>
    <v>Generic</v>
    <v>1</v>
    <v>广州 - 标准型 SA2 - 1核 2G</v>
    <v>32</v>
    <v>广州</v>
    <v>标准型 SA2</v>
    <v>广州 - 标准型 SA2 - 1核 2G</v>
    <v>1</v>
    <v>2</v>
    <v>1核 2G</v>
  </rv>
  <rv s="3">
    <v>2</v>
    <v>广州 - 标准型 SA2 - 1核 1G</v>
    <v>1</v>
    <v>Generic</v>
    <v>1</v>
    <v>广州 - 标准型 SA2 - 1核 1G</v>
    <v>29</v>
    <v>广州</v>
    <v>标准型 SA2</v>
    <v>广州 - 标准型 SA2 - 1核 1G</v>
    <v>1</v>
    <v>1</v>
    <v>1核 1G</v>
  </rv>
  <rv s="3">
    <v>2</v>
    <v>广州 - 标准型 SA2 - 2核 8G</v>
    <v>1</v>
    <v>Generic</v>
    <v>2</v>
    <v>广州 - 标准型 SA2 - 2核 8G</v>
    <v>192</v>
    <v>广州</v>
    <v>标准型 SA2</v>
    <v>广州 - 标准型 SA2 - 2核 8G</v>
    <v>1</v>
    <v>8</v>
    <v>2核 8G</v>
  </rv>
  <rv s="4">
    <v>4</v>
    <v>8</v>
    <v>0</v>
    <v>1</v>
  </rv>
  <rv s="3">
    <v>2</v>
    <v>广州 - 标准型 SA2 - 2核 4G</v>
    <v>1</v>
    <v>Generic</v>
    <v>2</v>
    <v>广州 - 标准型 SA2 - 2核 4G</v>
    <v>136</v>
    <v>广州</v>
    <v>标准型 SA2</v>
    <v>广州 - 标准型 SA2 - 2核 4G</v>
    <v>1</v>
    <v>4</v>
    <v>2核 4G</v>
  </rv>
  <rv s="3">
    <v>2</v>
    <v>广州 - 标准型 SA2 - 4核 16G</v>
    <v>1</v>
    <v>Generic</v>
    <v>4</v>
    <v>广州 - 标准型 SA2 - 4核 16G</v>
    <v>384</v>
    <v>广州</v>
    <v>标准型 SA2</v>
    <v>广州 - 标准型 SA2 - 4核 16G</v>
    <v>1</v>
    <v>16</v>
    <v>4核 16G</v>
  </rv>
  <rv s="3">
    <v>2</v>
    <v>广州 - 标准型 SA2 - 4核 8G</v>
    <v>1</v>
    <v>Generic</v>
    <v>4</v>
    <v>广州 - 标准型 SA2 - 4核 8G</v>
    <v>256</v>
    <v>广州</v>
    <v>标准型 SA2</v>
    <v>广州 - 标准型 SA2 - 4核 8G</v>
    <v>1</v>
    <v>8</v>
    <v>4核 8G</v>
  </rv>
  <rv s="3">
    <v>2</v>
    <v>广州 - 标准型 SA2 - 8核 32G</v>
    <v>1</v>
    <v>Generic</v>
    <v>8</v>
    <v>广州 - 标准型 SA2 - 8核 32G</v>
    <v>768</v>
    <v>广州</v>
    <v>标准型 SA2</v>
    <v>广州 - 标准型 SA2 - 8核 32G</v>
    <v>1</v>
    <v>32</v>
    <v>8核 32G</v>
  </rv>
  <rv s="3">
    <v>2</v>
    <v>广州 - 标准型 SA2 - 8核 16G</v>
    <v>1</v>
    <v>Generic</v>
    <v>8</v>
    <v>广州 - 标准型 SA2 - 8核 16G</v>
    <v>512</v>
    <v>广州</v>
    <v>标准型 SA2</v>
    <v>广州 - 标准型 SA2 - 8核 16G</v>
    <v>1</v>
    <v>16</v>
    <v>8核 16G</v>
  </rv>
  <rv s="3">
    <v>2</v>
    <v>广州 - 标准型 SA2 - 16核 64G</v>
    <v>1</v>
    <v>Generic</v>
    <v>16</v>
    <v>广州 - 标准型 SA2 - 16核 64G</v>
    <v>1536</v>
    <v>广州</v>
    <v>标准型 SA2</v>
    <v>广州 - 标准型 SA2 - 16核 64G</v>
    <v>1</v>
    <v>64</v>
    <v>16核 64G</v>
  </rv>
  <rv s="3">
    <v>2</v>
    <v>广州 - 标准型 SA2 - 16核 32G</v>
    <v>1</v>
    <v>Generic</v>
    <v>16</v>
    <v>广州 - 标准型 SA2 - 16核 32G</v>
    <v>1024</v>
    <v>广州</v>
    <v>标准型 SA2</v>
    <v>广州 - 标准型 SA2 - 16核 32G</v>
    <v>1</v>
    <v>32</v>
    <v>16核 32G</v>
  </rv>
  <rv s="3">
    <v>2</v>
    <v>广州 - 标准型 SA2 - 32核 128G</v>
    <v>1</v>
    <v>Generic</v>
    <v>32</v>
    <v>广州 - 标准型 SA2 - 32核 128G</v>
    <v>2764.8</v>
    <v>广州</v>
    <v>标准型 SA2</v>
    <v>广州 - 标准型 SA2 - 32核 128G</v>
    <v>1</v>
    <v>128</v>
    <v>32核 128G</v>
  </rv>
  <rv s="3">
    <v>2</v>
    <v>广州 - 标准型 SA2 - 32核 64G</v>
    <v>1</v>
    <v>Generic</v>
    <v>32</v>
    <v>广州 - 标准型 SA2 - 32核 64G</v>
    <v>2048</v>
    <v>广州</v>
    <v>标准型 SA2</v>
    <v>广州 - 标准型 SA2 - 32核 64G</v>
    <v>1</v>
    <v>64</v>
    <v>32核 64G</v>
  </rv>
  <rv s="3">
    <v>2</v>
    <v>广州 - 标准型 SA2 - 48核 96G</v>
    <v>1</v>
    <v>Generic</v>
    <v>48</v>
    <v>广州 - 标准型 SA2 - 48核 96G</v>
    <v>3072</v>
    <v>广州</v>
    <v>标准型 SA2</v>
    <v>广州 - 标准型 SA2 - 48核 96G</v>
    <v>1</v>
    <v>96</v>
    <v>48核 96G</v>
  </rv>
  <rv s="3">
    <v>2</v>
    <v>广州 - 标准型 SA2 - 64核 256G</v>
    <v>1</v>
    <v>Generic</v>
    <v>64</v>
    <v>广州 - 标准型 SA2 - 64核 256G</v>
    <v>6144</v>
    <v>广州</v>
    <v>标准型 SA2</v>
    <v>广州 - 标准型 SA2 - 64核 256G</v>
    <v>1</v>
    <v>256</v>
    <v>64核 256G</v>
  </rv>
  <rv s="3">
    <v>2</v>
    <v>广州 - 标准型 SA2 - 64核 128G</v>
    <v>1</v>
    <v>Generic</v>
    <v>64</v>
    <v>广州 - 标准型 SA2 - 64核 128G</v>
    <v>4096</v>
    <v>广州</v>
    <v>标准型 SA2</v>
    <v>广州 - 标准型 SA2 - 64核 128G</v>
    <v>1</v>
    <v>128</v>
    <v>64核 128G</v>
  </rv>
  <rv s="3">
    <v>2</v>
    <v>广州 - 标准型 SA2 - 80核 160G</v>
    <v>1</v>
    <v>Generic</v>
    <v>80</v>
    <v>广州 - 标准型 SA2 - 80核 160G</v>
    <v>5120</v>
    <v>广州</v>
    <v>标准型 SA2</v>
    <v>广州 - 标准型 SA2 - 80核 160G</v>
    <v>1</v>
    <v>160</v>
    <v>80核 160G</v>
  </rv>
  <rv s="3">
    <v>2</v>
    <v>广州 - 标准型 SA2 - 90核 224G</v>
    <v>1</v>
    <v>Generic</v>
    <v>90</v>
    <v>广州 - 标准型 SA2 - 90核 224G</v>
    <v>6464</v>
    <v>广州</v>
    <v>标准型 SA2</v>
    <v>广州 - 标准型 SA2 - 90核 224G</v>
    <v>1</v>
    <v>224</v>
    <v>90核 224G</v>
  </rv>
  <rv s="3">
    <v>2</v>
    <v>广州 - 标准型 SA2 - 128核 256G</v>
    <v>1</v>
    <v>Generic</v>
    <v>128</v>
    <v>广州 - 标准型 SA2 - 128核 256G</v>
    <v>8192</v>
    <v>广州</v>
    <v>标准型 SA2</v>
    <v>广州 - 标准型 SA2 - 128核 256G</v>
    <v>1</v>
    <v>256</v>
    <v>128核 256G</v>
  </rv>
  <rv s="3">
    <v>2</v>
    <v>广州 - 标准型 SA2 - 160核 320G</v>
    <v>1</v>
    <v>Generic</v>
    <v>160</v>
    <v>广州 - 标准型 SA2 - 160核 320G</v>
    <v>10240</v>
    <v>广州</v>
    <v>标准型 SA2</v>
    <v>广州 - 标准型 SA2 - 160核 320G</v>
    <v>1</v>
    <v>320</v>
    <v>160核 320G</v>
  </rv>
  <rv s="3">
    <v>2</v>
    <v>广州 - 标准型 SA2 - 180核 464G</v>
    <v>1</v>
    <v>Generic</v>
    <v>180</v>
    <v>广州 - 标准型 SA2 - 180核 464G</v>
    <v>13184</v>
    <v>广州</v>
    <v>标准型 SA2</v>
    <v>广州 - 标准型 SA2 - 180核 464G</v>
    <v>1</v>
    <v>464</v>
    <v>180核 464G</v>
  </rv>
  <rv s="3">
    <v>2</v>
    <v>广州 - 标准型 SA1 - 1核 2G</v>
    <v>1</v>
    <v>Generic</v>
    <v>1</v>
    <v>广州 - 标准型 SA1 - 1核 2G</v>
    <v>64</v>
    <v>广州</v>
    <v>标准型 SA1</v>
    <v>广州 - 标准型 SA1 - 1核 2G</v>
    <v>1</v>
    <v>2</v>
    <v>1核 2G</v>
  </rv>
  <rv s="3">
    <v>2</v>
    <v>广州 - 标准型 SA1 - 1核 4G</v>
    <v>1</v>
    <v>Generic</v>
    <v>1</v>
    <v>广州 - 标准型 SA1 - 1核 4G</v>
    <v>96</v>
    <v>广州</v>
    <v>标准型 SA1</v>
    <v>广州 - 标准型 SA1 - 1核 4G</v>
    <v>1</v>
    <v>4</v>
    <v>1核 4G</v>
  </rv>
  <rv s="3">
    <v>2</v>
    <v>广州 - 标准型 SA1 - 1核 1G</v>
    <v>1</v>
    <v>Generic</v>
    <v>1</v>
    <v>广州 - 标准型 SA1 - 1核 1G</v>
    <v>32</v>
    <v>广州</v>
    <v>标准型 SA1</v>
    <v>广州 - 标准型 SA1 - 1核 1G</v>
    <v>1</v>
    <v>1</v>
    <v>1核 1G</v>
  </rv>
  <rv s="3">
    <v>2</v>
    <v>广州 - 标准型 SA1 - 2核 4G</v>
    <v>1</v>
    <v>Generic</v>
    <v>2</v>
    <v>广州 - 标准型 SA1 - 2核 4G</v>
    <v>128</v>
    <v>广州</v>
    <v>标准型 SA1</v>
    <v>广州 - 标准型 SA1 - 2核 4G</v>
    <v>1</v>
    <v>4</v>
    <v>2核 4G</v>
  </rv>
  <rv s="3">
    <v>2</v>
    <v>广州 - 标准型 SA1 - 2核 8G</v>
    <v>1</v>
    <v>Generic</v>
    <v>2</v>
    <v>广州 - 标准型 SA1 - 2核 8G</v>
    <v>192</v>
    <v>广州</v>
    <v>标准型 SA1</v>
    <v>广州 - 标准型 SA1 - 2核 8G</v>
    <v>1</v>
    <v>8</v>
    <v>2核 8G</v>
  </rv>
  <rv s="3">
    <v>2</v>
    <v>广州 - 标准型 SA1 - 4核 8G</v>
    <v>1</v>
    <v>Generic</v>
    <v>4</v>
    <v>广州 - 标准型 SA1 - 4核 8G</v>
    <v>256</v>
    <v>广州</v>
    <v>标准型 SA1</v>
    <v>广州 - 标准型 SA1 - 4核 8G</v>
    <v>1</v>
    <v>8</v>
    <v>4核 8G</v>
  </rv>
  <rv s="3">
    <v>2</v>
    <v>广州 - 标准型 SA1 - 4核 16G</v>
    <v>1</v>
    <v>Generic</v>
    <v>4</v>
    <v>广州 - 标准型 SA1 - 4核 16G</v>
    <v>384</v>
    <v>广州</v>
    <v>标准型 SA1</v>
    <v>广州 - 标准型 SA1 - 4核 16G</v>
    <v>1</v>
    <v>16</v>
    <v>4核 16G</v>
  </rv>
  <rv s="3">
    <v>2</v>
    <v>广州 - 标准型 SA1 - 8核 32G</v>
    <v>1</v>
    <v>Generic</v>
    <v>8</v>
    <v>广州 - 标准型 SA1 - 8核 32G</v>
    <v>768</v>
    <v>广州</v>
    <v>标准型 SA1</v>
    <v>广州 - 标准型 SA1 - 8核 32G</v>
    <v>1</v>
    <v>32</v>
    <v>8核 32G</v>
  </rv>
  <rv s="3">
    <v>2</v>
    <v>广州 - 标准型 SA1 - 8核 16G</v>
    <v>1</v>
    <v>Generic</v>
    <v>8</v>
    <v>广州 - 标准型 SA1 - 8核 16G</v>
    <v>512</v>
    <v>广州</v>
    <v>标准型 SA1</v>
    <v>广州 - 标准型 SA1 - 8核 16G</v>
    <v>1</v>
    <v>16</v>
    <v>8核 16G</v>
  </rv>
  <rv s="3">
    <v>2</v>
    <v>广州 - 标准型 SA1 - 16核 64G</v>
    <v>1</v>
    <v>Generic</v>
    <v>16</v>
    <v>广州 - 标准型 SA1 - 16核 64G</v>
    <v>1536</v>
    <v>广州</v>
    <v>标准型 SA1</v>
    <v>广州 - 标准型 SA1 - 16核 64G</v>
    <v>1</v>
    <v>64</v>
    <v>16核 64G</v>
  </rv>
  <rv s="3">
    <v>2</v>
    <v>广州 - 标准型 SA1 - 16核 32G</v>
    <v>1</v>
    <v>Generic</v>
    <v>16</v>
    <v>广州 - 标准型 SA1 - 16核 32G</v>
    <v>1024</v>
    <v>广州</v>
    <v>标准型 SA1</v>
    <v>广州 - 标准型 SA1 - 16核 32G</v>
    <v>1</v>
    <v>32</v>
    <v>16核 32G</v>
  </rv>
  <rv s="3">
    <v>2</v>
    <v>广州 - 标准型 SA1 - 32核 64G</v>
    <v>1</v>
    <v>Generic</v>
    <v>32</v>
    <v>广州 - 标准型 SA1 - 32核 64G</v>
    <v>2048</v>
    <v>广州</v>
    <v>标准型 SA1</v>
    <v>广州 - 标准型 SA1 - 32核 64G</v>
    <v>1</v>
    <v>64</v>
    <v>32核 64G</v>
  </rv>
  <rv s="3">
    <v>2</v>
    <v>广州 - 标准型 SA1 - 32核 128G</v>
    <v>1</v>
    <v>Generic</v>
    <v>32</v>
    <v>广州 - 标准型 SA1 - 32核 128G</v>
    <v>3072</v>
    <v>广州</v>
    <v>标准型 SA1</v>
    <v>广州 - 标准型 SA1 - 32核 128G</v>
    <v>1</v>
    <v>128</v>
    <v>32核 128G</v>
  </rv>
  <rv s="3">
    <v>2</v>
    <v>广州 - 标准型 SA1 - 64核 256G</v>
    <v>1</v>
    <v>Generic</v>
    <v>64</v>
    <v>广州 - 标准型 SA1 - 64核 256G</v>
    <v>6144</v>
    <v>广州</v>
    <v>标准型 SA1</v>
    <v>广州 - 标准型 SA1 - 64核 256G</v>
    <v>1</v>
    <v>256</v>
    <v>64核 256G</v>
  </rv>
  <rv s="3">
    <v>2</v>
    <v>广州 - 标准型 SA1 - 64核 128G</v>
    <v>1</v>
    <v>Generic</v>
    <v>64</v>
    <v>广州 - 标准型 SA1 - 64核 128G</v>
    <v>4096</v>
    <v>广州</v>
    <v>标准型 SA1</v>
    <v>广州 - 标准型 SA1 - 64核 128G</v>
    <v>1</v>
    <v>128</v>
    <v>64核 128G</v>
  </rv>
  <rv s="3">
    <v>2</v>
    <v>广州 - 标准型 SA1 - 128核 448G</v>
    <v>1</v>
    <v>Generic</v>
    <v>128</v>
    <v>广州 - 标准型 SA1 - 128核 448G</v>
    <v>11264</v>
    <v>广州</v>
    <v>标准型 SA1</v>
    <v>广州 - 标准型 SA1 - 128核 448G</v>
    <v>1</v>
    <v>448</v>
    <v>128核 448G</v>
  </rv>
  <rv s="3">
    <v>2</v>
    <v>广州 - 标准型 S6 - 1核 1G</v>
    <v>1</v>
    <v>Generic</v>
    <v>1</v>
    <v>广州 - 标准型 S6 - 1核 1G</v>
    <v>29.7</v>
    <v>广州</v>
    <v>标准型 S6</v>
    <v>广州 - 标准型 S6 - 1核 1G</v>
    <v>1</v>
    <v>1</v>
    <v>1核 1G</v>
  </rv>
  <rv s="3">
    <v>2</v>
    <v>广州 - 标准型 S6 - 1核 2G</v>
    <v>1</v>
    <v>Generic</v>
    <v>1</v>
    <v>广州 - 标准型 S6 - 1核 2G</v>
    <v>35.1</v>
    <v>广州</v>
    <v>标准型 S6</v>
    <v>广州 - 标准型 S6 - 1核 2G</v>
    <v>1</v>
    <v>2</v>
    <v>1核 2G</v>
  </rv>
  <rv s="3">
    <v>2</v>
    <v>广州 - 标准型 S6 - 1核 4G</v>
    <v>1</v>
    <v>Generic</v>
    <v>1</v>
    <v>广州 - 标准型 S6 - 1核 4G</v>
    <v>130.5</v>
    <v>广州</v>
    <v>标准型 S6</v>
    <v>广州 - 标准型 S6 - 1核 4G</v>
    <v>1</v>
    <v>4</v>
    <v>1核 4G</v>
  </rv>
  <rv s="3">
    <v>2</v>
    <v>广州 - 标准型 S6 - 2核 4G</v>
    <v>1</v>
    <v>Generic</v>
    <v>2</v>
    <v>广州 - 标准型 S6 - 2核 4G</v>
    <v>132.30000000000001</v>
    <v>广州</v>
    <v>标准型 S6</v>
    <v>广州 - 标准型 S6 - 2核 4G</v>
    <v>1</v>
    <v>4</v>
    <v>2核 4G</v>
  </rv>
  <rv s="3">
    <v>2</v>
    <v>广州 - 标准型 S6 - 2核 8G</v>
    <v>1</v>
    <v>Generic</v>
    <v>2</v>
    <v>广州 - 标准型 S6 - 2核 8G</v>
    <v>261</v>
    <v>广州</v>
    <v>标准型 S6</v>
    <v>广州 - 标准型 S6 - 2核 8G</v>
    <v>1</v>
    <v>8</v>
    <v>2核 8G</v>
  </rv>
  <rv s="3">
    <v>2</v>
    <v>广州 - 标准型 S6 - 4核 16G</v>
    <v>1</v>
    <v>Generic</v>
    <v>4</v>
    <v>广州 - 标准型 S6 - 4核 16G</v>
    <v>522</v>
    <v>广州</v>
    <v>标准型 S6</v>
    <v>广州 - 标准型 S6 - 4核 16G</v>
    <v>1</v>
    <v>16</v>
    <v>4核 16G</v>
  </rv>
  <rv s="3">
    <v>2</v>
    <v>广州 - 标准型 S6 - 4核 8G</v>
    <v>1</v>
    <v>Generic</v>
    <v>4</v>
    <v>广州 - 标准型 S6 - 4核 8G</v>
    <v>348</v>
    <v>广州</v>
    <v>标准型 S6</v>
    <v>广州 - 标准型 S6 - 4核 8G</v>
    <v>1</v>
    <v>8</v>
    <v>4核 8G</v>
  </rv>
  <rv s="3">
    <v>2</v>
    <v>广州 - 标准型 S6 - 8核 16G</v>
    <v>1</v>
    <v>Generic</v>
    <v>8</v>
    <v>广州 - 标准型 S6 - 8核 16G</v>
    <v>696</v>
    <v>广州</v>
    <v>标准型 S6</v>
    <v>广州 - 标准型 S6 - 8核 16G</v>
    <v>1</v>
    <v>16</v>
    <v>8核 16G</v>
  </rv>
  <rv s="3">
    <v>2</v>
    <v>广州 - 标准型 S6 - 8核 32G</v>
    <v>1</v>
    <v>Generic</v>
    <v>8</v>
    <v>广州 - 标准型 S6 - 8核 32G</v>
    <v>1044</v>
    <v>广州</v>
    <v>标准型 S6</v>
    <v>广州 - 标准型 S6 - 8核 32G</v>
    <v>1</v>
    <v>32</v>
    <v>8核 32G</v>
  </rv>
  <rv s="3">
    <v>2</v>
    <v>广州 - 标准型 S6 - 16核 32G</v>
    <v>1</v>
    <v>Generic</v>
    <v>16</v>
    <v>广州 - 标准型 S6 - 16核 32G</v>
    <v>1392</v>
    <v>广州</v>
    <v>标准型 S6</v>
    <v>广州 - 标准型 S6 - 16核 32G</v>
    <v>1</v>
    <v>32</v>
    <v>16核 32G</v>
  </rv>
  <rv s="3">
    <v>2</v>
    <v>广州 - 标准型 S6 - 16核 64G</v>
    <v>1</v>
    <v>Generic</v>
    <v>16</v>
    <v>广州 - 标准型 S6 - 16核 64G</v>
    <v>2088</v>
    <v>广州</v>
    <v>标准型 S6</v>
    <v>广州 - 标准型 S6 - 16核 64G</v>
    <v>1</v>
    <v>64</v>
    <v>16核 64G</v>
  </rv>
  <rv s="3">
    <v>2</v>
    <v>广州 - 标准型 S6 - 32核 64G</v>
    <v>1</v>
    <v>Generic</v>
    <v>32</v>
    <v>广州 - 标准型 S6 - 32核 64G</v>
    <v>2784</v>
    <v>广州</v>
    <v>标准型 S6</v>
    <v>广州 - 标准型 S6 - 32核 64G</v>
    <v>1</v>
    <v>64</v>
    <v>32核 64G</v>
  </rv>
  <rv s="3">
    <v>2</v>
    <v>广州 - 标准型 S6 - 32核 128G</v>
    <v>1</v>
    <v>Generic</v>
    <v>32</v>
    <v>广州 - 标准型 S6 - 32核 128G</v>
    <v>4176</v>
    <v>广州</v>
    <v>标准型 S6</v>
    <v>广州 - 标准型 S6 - 32核 128G</v>
    <v>1</v>
    <v>128</v>
    <v>32核 128G</v>
  </rv>
  <rv s="3">
    <v>2</v>
    <v>广州 - 标准型 S6 - 48核 96G</v>
    <v>1</v>
    <v>Generic</v>
    <v>48</v>
    <v>广州 - 标准型 S6 - 48核 96G</v>
    <v>4176</v>
    <v>广州</v>
    <v>标准型 S6</v>
    <v>广州 - 标准型 S6 - 48核 96G</v>
    <v>1</v>
    <v>96</v>
    <v>48核 96G</v>
  </rv>
  <rv s="3">
    <v>2</v>
    <v>广州 - 标准型 S6 - 48核 192G</v>
    <v>1</v>
    <v>Generic</v>
    <v>48</v>
    <v>广州 - 标准型 S6 - 48核 192G</v>
    <v>6264</v>
    <v>广州</v>
    <v>标准型 S6</v>
    <v>广州 - 标准型 S6 - 48核 192G</v>
    <v>1</v>
    <v>192</v>
    <v>48核 192G</v>
  </rv>
  <rv s="3">
    <v>2</v>
    <v>广州 - 标准型 S6 - 62核 216G</v>
    <v>1</v>
    <v>Generic</v>
    <v>62</v>
    <v>广州 - 标准型 S6 - 62核 216G</v>
    <v>7395</v>
    <v>广州</v>
    <v>标准型 S6</v>
    <v>广州 - 标准型 S6 - 62核 216G</v>
    <v>1</v>
    <v>216</v>
    <v>62核 216G</v>
  </rv>
  <rv s="3">
    <v>2</v>
    <v>广州 - 标准型 S6 - 64核 256G</v>
    <v>1</v>
    <v>Generic</v>
    <v>64</v>
    <v>广州 - 标准型 S6 - 64核 256G</v>
    <v>8352</v>
    <v>广州</v>
    <v>标准型 S6</v>
    <v>广州 - 标准型 S6 - 64核 256G</v>
    <v>1</v>
    <v>256</v>
    <v>64核 256G</v>
  </rv>
  <rv s="3">
    <v>2</v>
    <v>广州 - 标准型 S6 - 124核 432G</v>
    <v>1</v>
    <v>Generic</v>
    <v>124</v>
    <v>广州 - 标准型 S6 - 124核 432G</v>
    <v>14790</v>
    <v>广州</v>
    <v>标准型 S6</v>
    <v>广州 - 标准型 S6 - 124核 432G</v>
    <v>1</v>
    <v>432</v>
    <v>124核 432G</v>
  </rv>
  <rv s="3">
    <v>2</v>
    <v>广州 - 标准型 S5 - 1核 2G</v>
    <v>1</v>
    <v>Generic</v>
    <v>1</v>
    <v>广州 - 标准型 S5 - 1核 2G</v>
    <v>45</v>
    <v>广州</v>
    <v>标准型 S5</v>
    <v>广州 - 标准型 S5 - 1核 2G</v>
    <v>1</v>
    <v>2</v>
    <v>1核 2G</v>
  </rv>
  <rv s="3">
    <v>2</v>
    <v>广州 - 标准型 S5 - 1核 4G</v>
    <v>1</v>
    <v>Generic</v>
    <v>1</v>
    <v>广州 - 标准型 S5 - 1核 4G</v>
    <v>138</v>
    <v>广州</v>
    <v>标准型 S5</v>
    <v>广州 - 标准型 S5 - 1核 4G</v>
    <v>1</v>
    <v>4</v>
    <v>1核 4G</v>
  </rv>
  <rv s="3">
    <v>2</v>
    <v>广州 - 标准型 S5 - 2核 8G</v>
    <v>1</v>
    <v>Generic</v>
    <v>2</v>
    <v>广州 - 标准型 S5 - 2核 8G</v>
    <v>276</v>
    <v>广州</v>
    <v>标准型 S5</v>
    <v>广州 - 标准型 S5 - 2核 8G</v>
    <v>1</v>
    <v>8</v>
    <v>2核 8G</v>
  </rv>
  <rv s="3">
    <v>2</v>
    <v>广州 - 标准型 S5 - 2核 4G</v>
    <v>1</v>
    <v>Generic</v>
    <v>2</v>
    <v>广州 - 标准型 S5 - 2核 4G</v>
    <v>170</v>
    <v>广州</v>
    <v>标准型 S5</v>
    <v>广州 - 标准型 S5 - 2核 4G</v>
    <v>1</v>
    <v>4</v>
    <v>2核 4G</v>
  </rv>
  <rv s="3">
    <v>2</v>
    <v>广州 - 标准型 S5 - 4核 16G</v>
    <v>1</v>
    <v>Generic</v>
    <v>4</v>
    <v>广州 - 标准型 S5 - 4核 16G</v>
    <v>552</v>
    <v>广州</v>
    <v>标准型 S5</v>
    <v>广州 - 标准型 S5 - 4核 16G</v>
    <v>1</v>
    <v>16</v>
    <v>4核 16G</v>
  </rv>
  <rv s="3">
    <v>2</v>
    <v>广州 - 标准型 S5 - 4核 8G</v>
    <v>1</v>
    <v>Generic</v>
    <v>4</v>
    <v>广州 - 标准型 S5 - 4核 8G</v>
    <v>368</v>
    <v>广州</v>
    <v>标准型 S5</v>
    <v>广州 - 标准型 S5 - 4核 8G</v>
    <v>1</v>
    <v>8</v>
    <v>4核 8G</v>
  </rv>
  <rv s="3">
    <v>2</v>
    <v>广州 - 标准型 S5 - 8核 32G</v>
    <v>1</v>
    <v>Generic</v>
    <v>8</v>
    <v>广州 - 标准型 S5 - 8核 32G</v>
    <v>1104</v>
    <v>广州</v>
    <v>标准型 S5</v>
    <v>广州 - 标准型 S5 - 8核 32G</v>
    <v>1</v>
    <v>32</v>
    <v>8核 32G</v>
  </rv>
  <rv s="3">
    <v>2</v>
    <v>广州 - 标准型 S5 - 8核 16G</v>
    <v>1</v>
    <v>Generic</v>
    <v>8</v>
    <v>广州 - 标准型 S5 - 8核 16G</v>
    <v>736</v>
    <v>广州</v>
    <v>标准型 S5</v>
    <v>广州 - 标准型 S5 - 8核 16G</v>
    <v>1</v>
    <v>16</v>
    <v>8核 16G</v>
  </rv>
  <rv s="3">
    <v>2</v>
    <v>广州 - 标准型 S5 - 16核 32G</v>
    <v>1</v>
    <v>Generic</v>
    <v>16</v>
    <v>广州 - 标准型 S5 - 16核 32G</v>
    <v>1472</v>
    <v>广州</v>
    <v>标准型 S5</v>
    <v>广州 - 标准型 S5 - 16核 32G</v>
    <v>1</v>
    <v>32</v>
    <v>16核 32G</v>
  </rv>
  <rv s="3">
    <v>2</v>
    <v>广州 - 标准型 S5 - 16核 64G</v>
    <v>1</v>
    <v>Generic</v>
    <v>16</v>
    <v>广州 - 标准型 S5 - 16核 64G</v>
    <v>2208</v>
    <v>广州</v>
    <v>标准型 S5</v>
    <v>广州 - 标准型 S5 - 16核 64G</v>
    <v>1</v>
    <v>64</v>
    <v>16核 64G</v>
  </rv>
  <rv s="3">
    <v>2</v>
    <v>广州 - 标准型 S5 - 24核 96G</v>
    <v>1</v>
    <v>Generic</v>
    <v>24</v>
    <v>广州 - 标准型 S5 - 24核 96G</v>
    <v>3312</v>
    <v>广州</v>
    <v>标准型 S5</v>
    <v>广州 - 标准型 S5 - 24核 96G</v>
    <v>1</v>
    <v>96</v>
    <v>24核 96G</v>
  </rv>
  <rv s="3">
    <v>2</v>
    <v>广州 - 标准型 S5 - 24核 48G</v>
    <v>1</v>
    <v>Generic</v>
    <v>24</v>
    <v>广州 - 标准型 S5 - 24核 48G</v>
    <v>2208</v>
    <v>广州</v>
    <v>标准型 S5</v>
    <v>广州 - 标准型 S5 - 24核 48G</v>
    <v>1</v>
    <v>48</v>
    <v>24核 48G</v>
  </rv>
  <rv s="3">
    <v>2</v>
    <v>广州 - 标准型 S5 - 32核 128G</v>
    <v>1</v>
    <v>Generic</v>
    <v>32</v>
    <v>广州 - 标准型 S5 - 32核 128G</v>
    <v>4416</v>
    <v>广州</v>
    <v>标准型 S5</v>
    <v>广州 - 标准型 S5 - 32核 128G</v>
    <v>1</v>
    <v>128</v>
    <v>32核 128G</v>
  </rv>
  <rv s="3">
    <v>2</v>
    <v>广州 - 标准型 S5 - 32核 64G</v>
    <v>1</v>
    <v>Generic</v>
    <v>32</v>
    <v>广州 - 标准型 S5 - 32核 64G</v>
    <v>2944</v>
    <v>广州</v>
    <v>标准型 S5</v>
    <v>广州 - 标准型 S5 - 32核 64G</v>
    <v>1</v>
    <v>64</v>
    <v>32核 64G</v>
  </rv>
  <rv s="3">
    <v>2</v>
    <v>广州 - 标准型 S5 - 48核 192G</v>
    <v>1</v>
    <v>Generic</v>
    <v>48</v>
    <v>广州 - 标准型 S5 - 48核 192G</v>
    <v>6624</v>
    <v>广州</v>
    <v>标准型 S5</v>
    <v>广州 - 标准型 S5 - 48核 192G</v>
    <v>1</v>
    <v>192</v>
    <v>48核 192G</v>
  </rv>
  <rv s="3">
    <v>2</v>
    <v>广州 - 标准型 S5 - 48核 96G</v>
    <v>1</v>
    <v>Generic</v>
    <v>48</v>
    <v>广州 - 标准型 S5 - 48核 96G</v>
    <v>4416</v>
    <v>广州</v>
    <v>标准型 S5</v>
    <v>广州 - 标准型 S5 - 48核 96G</v>
    <v>1</v>
    <v>96</v>
    <v>48核 96G</v>
  </rv>
  <rv s="3">
    <v>2</v>
    <v>广州 - 标准型 S5 - 64核 256G</v>
    <v>1</v>
    <v>Generic</v>
    <v>64</v>
    <v>广州 - 标准型 S5 - 64核 256G</v>
    <v>8832</v>
    <v>广州</v>
    <v>标准型 S5</v>
    <v>广州 - 标准型 S5 - 64核 256G</v>
    <v>1</v>
    <v>256</v>
    <v>64核 256G</v>
  </rv>
  <rv s="3">
    <v>2</v>
    <v>广州 - 标准型 S4 - 1核 2G</v>
    <v>1</v>
    <v>Generic</v>
    <v>1</v>
    <v>广州 - 标准型 S4 - 1核 2G</v>
    <v>88</v>
    <v>广州</v>
    <v>标准型 S4</v>
    <v>广州 - 标准型 S4 - 1核 2G</v>
    <v>1</v>
    <v>2</v>
    <v>1核 2G</v>
  </rv>
  <rv s="3">
    <v>2</v>
    <v>广州 - 标准型 S4 - 1核 1G</v>
    <v>1</v>
    <v>Generic</v>
    <v>1</v>
    <v>广州 - 标准型 S4 - 1核 1G</v>
    <v>60</v>
    <v>广州</v>
    <v>标准型 S4</v>
    <v>广州 - 标准型 S4 - 1核 1G</v>
    <v>1</v>
    <v>1</v>
    <v>1核 1G</v>
  </rv>
  <rv s="3">
    <v>2</v>
    <v>广州 - 标准型 S4 - 1核 4G</v>
    <v>1</v>
    <v>Generic</v>
    <v>1</v>
    <v>广州 - 标准型 S4 - 1核 4G</v>
    <v>138</v>
    <v>广州</v>
    <v>标准型 S4</v>
    <v>广州 - 标准型 S4 - 1核 4G</v>
    <v>1</v>
    <v>4</v>
    <v>1核 4G</v>
  </rv>
  <rv s="3">
    <v>2</v>
    <v>广州 - 标准型 S4 - 2核 4G</v>
    <v>1</v>
    <v>Generic</v>
    <v>2</v>
    <v>广州 - 标准型 S4 - 2核 4G</v>
    <v>184</v>
    <v>广州</v>
    <v>标准型 S4</v>
    <v>广州 - 标准型 S4 - 2核 4G</v>
    <v>1</v>
    <v>4</v>
    <v>2核 4G</v>
  </rv>
  <rv s="3">
    <v>2</v>
    <v>广州 - 标准型 S4 - 2核 8G</v>
    <v>1</v>
    <v>Generic</v>
    <v>2</v>
    <v>广州 - 标准型 S4 - 2核 8G</v>
    <v>276</v>
    <v>广州</v>
    <v>标准型 S4</v>
    <v>广州 - 标准型 S4 - 2核 8G</v>
    <v>1</v>
    <v>8</v>
    <v>2核 8G</v>
  </rv>
  <rv s="3">
    <v>2</v>
    <v>广州 - 标准型 S4 - 4核 8G</v>
    <v>1</v>
    <v>Generic</v>
    <v>4</v>
    <v>广州 - 标准型 S4 - 4核 8G</v>
    <v>368</v>
    <v>广州</v>
    <v>标准型 S4</v>
    <v>广州 - 标准型 S4 - 4核 8G</v>
    <v>1</v>
    <v>8</v>
    <v>4核 8G</v>
  </rv>
  <rv s="3">
    <v>2</v>
    <v>广州 - 标准型 S4 - 4核 16G</v>
    <v>1</v>
    <v>Generic</v>
    <v>4</v>
    <v>广州 - 标准型 S4 - 4核 16G</v>
    <v>552</v>
    <v>广州</v>
    <v>标准型 S4</v>
    <v>广州 - 标准型 S4 - 4核 16G</v>
    <v>1</v>
    <v>16</v>
    <v>4核 16G</v>
  </rv>
  <rv s="3">
    <v>2</v>
    <v>广州 - 标准型 S4 - 8核 32G</v>
    <v>1</v>
    <v>Generic</v>
    <v>8</v>
    <v>广州 - 标准型 S4 - 8核 32G</v>
    <v>1104</v>
    <v>广州</v>
    <v>标准型 S4</v>
    <v>广州 - 标准型 S4 - 8核 32G</v>
    <v>1</v>
    <v>32</v>
    <v>8核 32G</v>
  </rv>
  <rv s="3">
    <v>2</v>
    <v>广州 - 标准型 S4 - 8核 16G</v>
    <v>1</v>
    <v>Generic</v>
    <v>8</v>
    <v>广州 - 标准型 S4 - 8核 16G</v>
    <v>736</v>
    <v>广州</v>
    <v>标准型 S4</v>
    <v>广州 - 标准型 S4 - 8核 16G</v>
    <v>1</v>
    <v>16</v>
    <v>8核 16G</v>
  </rv>
  <rv s="3">
    <v>2</v>
    <v>广州 - 标准型 S4 - 16核 32G</v>
    <v>1</v>
    <v>Generic</v>
    <v>16</v>
    <v>广州 - 标准型 S4 - 16核 32G</v>
    <v>1472</v>
    <v>广州</v>
    <v>标准型 S4</v>
    <v>广州 - 标准型 S4 - 16核 32G</v>
    <v>1</v>
    <v>32</v>
    <v>16核 32G</v>
  </rv>
  <rv s="3">
    <v>2</v>
    <v>广州 - 标准型 S4 - 16核 64G</v>
    <v>1</v>
    <v>Generic</v>
    <v>16</v>
    <v>广州 - 标准型 S4 - 16核 64G</v>
    <v>2208</v>
    <v>广州</v>
    <v>标准型 S4</v>
    <v>广州 - 标准型 S4 - 16核 64G</v>
    <v>1</v>
    <v>64</v>
    <v>16核 64G</v>
  </rv>
  <rv s="3">
    <v>2</v>
    <v>广州 - 标准型 S4 - 24核 48G</v>
    <v>1</v>
    <v>Generic</v>
    <v>24</v>
    <v>广州 - 标准型 S4 - 24核 48G</v>
    <v>2208</v>
    <v>广州</v>
    <v>标准型 S4</v>
    <v>广州 - 标准型 S4 - 24核 48G</v>
    <v>1</v>
    <v>48</v>
    <v>24核 48G</v>
  </rv>
  <rv s="3">
    <v>2</v>
    <v>广州 - 标准型 S4 - 24核 96G</v>
    <v>1</v>
    <v>Generic</v>
    <v>24</v>
    <v>广州 - 标准型 S4 - 24核 96G</v>
    <v>3312</v>
    <v>广州</v>
    <v>标准型 S4</v>
    <v>广州 - 标准型 S4 - 24核 96G</v>
    <v>1</v>
    <v>96</v>
    <v>24核 96G</v>
  </rv>
  <rv s="3">
    <v>2</v>
    <v>广州 - 标准型 S4 - 32核 128G</v>
    <v>1</v>
    <v>Generic</v>
    <v>32</v>
    <v>广州 - 标准型 S4 - 32核 128G</v>
    <v>4416</v>
    <v>广州</v>
    <v>标准型 S4</v>
    <v>广州 - 标准型 S4 - 32核 128G</v>
    <v>1</v>
    <v>128</v>
    <v>32核 128G</v>
  </rv>
  <rv s="3">
    <v>2</v>
    <v>广州 - 标准型 S4 - 32核 64G</v>
    <v>1</v>
    <v>Generic</v>
    <v>32</v>
    <v>广州 - 标准型 S4 - 32核 64G</v>
    <v>2944</v>
    <v>广州</v>
    <v>标准型 S4</v>
    <v>广州 - 标准型 S4 - 32核 64G</v>
    <v>1</v>
    <v>64</v>
    <v>32核 64G</v>
  </rv>
  <rv s="3">
    <v>2</v>
    <v>广州 - 标准型 S4 - 48核 96G</v>
    <v>1</v>
    <v>Generic</v>
    <v>48</v>
    <v>广州 - 标准型 S4 - 48核 96G</v>
    <v>4416</v>
    <v>广州</v>
    <v>标准型 S4</v>
    <v>广州 - 标准型 S4 - 48核 96G</v>
    <v>1</v>
    <v>96</v>
    <v>48核 96G</v>
  </rv>
  <rv s="3">
    <v>2</v>
    <v>广州 - 标准型 S4 - 48核 192G</v>
    <v>1</v>
    <v>Generic</v>
    <v>48</v>
    <v>广州 - 标准型 S4 - 48核 192G</v>
    <v>6624</v>
    <v>广州</v>
    <v>标准型 S4</v>
    <v>广州 - 标准型 S4 - 48核 192G</v>
    <v>1</v>
    <v>192</v>
    <v>48核 192G</v>
  </rv>
  <rv s="3">
    <v>2</v>
    <v>广州 - 标准型 S4 - 64核 192G</v>
    <v>1</v>
    <v>Generic</v>
    <v>64</v>
    <v>广州 - 标准型 S4 - 64核 192G</v>
    <v>7360</v>
    <v>广州</v>
    <v>标准型 S4</v>
    <v>广州 - 标准型 S4 - 64核 192G</v>
    <v>1</v>
    <v>192</v>
    <v>64核 192G</v>
  </rv>
  <rv s="3">
    <v>2</v>
    <v>广州 - 标准型 S4 - 64核 256G</v>
    <v>1</v>
    <v>Generic</v>
    <v>64</v>
    <v>广州 - 标准型 S4 - 64核 256G</v>
    <v>8832</v>
    <v>广州</v>
    <v>标准型 S4</v>
    <v>广州 - 标准型 S4 - 64核 256G</v>
    <v>1</v>
    <v>256</v>
    <v>64核 256G</v>
  </rv>
  <rv s="3">
    <v>2</v>
    <v>广州 - 标准型 S4 - 72核 288G</v>
    <v>1</v>
    <v>Generic</v>
    <v>72</v>
    <v>广州 - 标准型 S4 - 72核 288G</v>
    <v>9936</v>
    <v>广州</v>
    <v>标准型 S4</v>
    <v>广州 - 标准型 S4 - 72核 288G</v>
    <v>1</v>
    <v>288</v>
    <v>72核 288G</v>
  </rv>
  <rv s="3">
    <v>2</v>
    <v>广州 - 标准型 S3 - 1核 1G</v>
    <v>1</v>
    <v>Generic</v>
    <v>1</v>
    <v>广州 - 标准型 S3 - 1核 1G</v>
    <v>57</v>
    <v>广州</v>
    <v>标准型 S3</v>
    <v>广州 - 标准型 S3 - 1核 1G</v>
    <v>1</v>
    <v>1</v>
    <v>1核 1G</v>
  </rv>
  <rv s="3">
    <v>2</v>
    <v>广州 - 标准型 S3 - 1核 4G</v>
    <v>1</v>
    <v>Generic</v>
    <v>1</v>
    <v>广州 - 标准型 S3 - 1核 4G</v>
    <v>136.5</v>
    <v>广州</v>
    <v>标准型 S3</v>
    <v>广州 - 标准型 S3 - 1核 4G</v>
    <v>1</v>
    <v>4</v>
    <v>1核 4G</v>
  </rv>
  <rv s="3">
    <v>2</v>
    <v>广州 - 标准型 S3 - 1核 2G</v>
    <v>1</v>
    <v>Generic</v>
    <v>1</v>
    <v>广州 - 标准型 S3 - 1核 2G</v>
    <v>83.6</v>
    <v>广州</v>
    <v>标准型 S3</v>
    <v>广州 - 标准型 S3 - 1核 2G</v>
    <v>1</v>
    <v>2</v>
    <v>1核 2G</v>
  </rv>
  <rv s="3">
    <v>2</v>
    <v>广州 - 标准型 S3 - 2核 4G</v>
    <v>1</v>
    <v>Generic</v>
    <v>2</v>
    <v>广州 - 标准型 S3 - 2核 4G</v>
    <v>180</v>
    <v>广州</v>
    <v>标准型 S3</v>
    <v>广州 - 标准型 S3 - 2核 4G</v>
    <v>1</v>
    <v>4</v>
    <v>2核 4G</v>
  </rv>
  <rv s="3">
    <v>2</v>
    <v>广州 - 标准型 S3 - 2核 8G</v>
    <v>1</v>
    <v>Generic</v>
    <v>2</v>
    <v>广州 - 标准型 S3 - 2核 8G</v>
    <v>273</v>
    <v>广州</v>
    <v>标准型 S3</v>
    <v>广州 - 标准型 S3 - 2核 8G</v>
    <v>1</v>
    <v>8</v>
    <v>2核 8G</v>
  </rv>
  <rv s="3">
    <v>2</v>
    <v>广州 - 标准型 S3 - 4核 8G</v>
    <v>1</v>
    <v>Generic</v>
    <v>4</v>
    <v>广州 - 标准型 S3 - 4核 8G</v>
    <v>364</v>
    <v>广州</v>
    <v>标准型 S3</v>
    <v>广州 - 标准型 S3 - 4核 8G</v>
    <v>1</v>
    <v>8</v>
    <v>4核 8G</v>
  </rv>
  <rv s="3">
    <v>2</v>
    <v>广州 - 标准型 S3 - 4核 16G</v>
    <v>1</v>
    <v>Generic</v>
    <v>4</v>
    <v>广州 - 标准型 S3 - 4核 16G</v>
    <v>546</v>
    <v>广州</v>
    <v>标准型 S3</v>
    <v>广州 - 标准型 S3 - 4核 16G</v>
    <v>1</v>
    <v>16</v>
    <v>4核 16G</v>
  </rv>
  <rv s="3">
    <v>2</v>
    <v>广州 - 标准型 S3 - 8核 16G</v>
    <v>1</v>
    <v>Generic</v>
    <v>8</v>
    <v>广州 - 标准型 S3 - 8核 16G</v>
    <v>728</v>
    <v>广州</v>
    <v>标准型 S3</v>
    <v>广州 - 标准型 S3 - 8核 16G</v>
    <v>1</v>
    <v>16</v>
    <v>8核 16G</v>
  </rv>
  <rv s="3">
    <v>2</v>
    <v>广州 - 标准型 S3 - 8核 32G</v>
    <v>1</v>
    <v>Generic</v>
    <v>8</v>
    <v>广州 - 标准型 S3 - 8核 32G</v>
    <v>1092</v>
    <v>广州</v>
    <v>标准型 S3</v>
    <v>广州 - 标准型 S3 - 8核 32G</v>
    <v>1</v>
    <v>32</v>
    <v>8核 32G</v>
  </rv>
  <rv s="3">
    <v>2</v>
    <v>广州 - 标准型 S3 - 12核 48G</v>
    <v>1</v>
    <v>Generic</v>
    <v>12</v>
    <v>广州 - 标准型 S3 - 12核 48G</v>
    <v>1638</v>
    <v>广州</v>
    <v>标准型 S3</v>
    <v>广州 - 标准型 S3 - 12核 48G</v>
    <v>1</v>
    <v>48</v>
    <v>12核 48G</v>
  </rv>
  <rv s="3">
    <v>2</v>
    <v>广州 - 标准型 S3 - 12核 24G</v>
    <v>1</v>
    <v>Generic</v>
    <v>12</v>
    <v>广州 - 标准型 S3 - 12核 24G</v>
    <v>1092</v>
    <v>广州</v>
    <v>标准型 S3</v>
    <v>广州 - 标准型 S3 - 12核 24G</v>
    <v>1</v>
    <v>24</v>
    <v>12核 24G</v>
  </rv>
  <rv s="3">
    <v>2</v>
    <v>广州 - 标准型 S3 - 16核 64G</v>
    <v>1</v>
    <v>Generic</v>
    <v>16</v>
    <v>广州 - 标准型 S3 - 16核 64G</v>
    <v>2184</v>
    <v>广州</v>
    <v>标准型 S3</v>
    <v>广州 - 标准型 S3 - 16核 64G</v>
    <v>1</v>
    <v>64</v>
    <v>16核 64G</v>
  </rv>
  <rv s="3">
    <v>2</v>
    <v>广州 - 标准型 S3 - 16核 32G</v>
    <v>1</v>
    <v>Generic</v>
    <v>16</v>
    <v>广州 - 标准型 S3 - 16核 32G</v>
    <v>1456</v>
    <v>广州</v>
    <v>标准型 S3</v>
    <v>广州 - 标准型 S3 - 16核 32G</v>
    <v>1</v>
    <v>32</v>
    <v>16核 32G</v>
  </rv>
  <rv s="3">
    <v>2</v>
    <v>广州 - 标准型 S3 - 24核 96G</v>
    <v>1</v>
    <v>Generic</v>
    <v>24</v>
    <v>广州 - 标准型 S3 - 24核 96G</v>
    <v>3276</v>
    <v>广州</v>
    <v>标准型 S3</v>
    <v>广州 - 标准型 S3 - 24核 96G</v>
    <v>1</v>
    <v>96</v>
    <v>24核 96G</v>
  </rv>
  <rv s="3">
    <v>2</v>
    <v>广州 - 标准型 S3 - 24核 48G</v>
    <v>1</v>
    <v>Generic</v>
    <v>24</v>
    <v>广州 - 标准型 S3 - 24核 48G</v>
    <v>2184</v>
    <v>广州</v>
    <v>标准型 S3</v>
    <v>广州 - 标准型 S3 - 24核 48G</v>
    <v>1</v>
    <v>48</v>
    <v>24核 48G</v>
  </rv>
  <rv s="3">
    <v>2</v>
    <v>广州 - 标准型 S3 - 32核 128G</v>
    <v>1</v>
    <v>Generic</v>
    <v>32</v>
    <v>广州 - 标准型 S3 - 32核 128G</v>
    <v>4368</v>
    <v>广州</v>
    <v>标准型 S3</v>
    <v>广州 - 标准型 S3 - 32核 128G</v>
    <v>1</v>
    <v>128</v>
    <v>32核 128G</v>
  </rv>
  <rv s="3">
    <v>2</v>
    <v>广州 - 标准型 S3 - 32核 64G</v>
    <v>1</v>
    <v>Generic</v>
    <v>32</v>
    <v>广州 - 标准型 S3 - 32核 64G</v>
    <v>2912</v>
    <v>广州</v>
    <v>标准型 S3</v>
    <v>广州 - 标准型 S3 - 32核 64G</v>
    <v>1</v>
    <v>64</v>
    <v>32核 64G</v>
  </rv>
  <rv s="3">
    <v>2</v>
    <v>广州 - 标准型 S3 - 48核 96G</v>
    <v>1</v>
    <v>Generic</v>
    <v>48</v>
    <v>广州 - 标准型 S3 - 48核 96G</v>
    <v>4368</v>
    <v>广州</v>
    <v>标准型 S3</v>
    <v>广州 - 标准型 S3 - 48核 96G</v>
    <v>1</v>
    <v>96</v>
    <v>48核 96G</v>
  </rv>
  <rv s="3">
    <v>2</v>
    <v>广州 - 标准型 S3 - 48核 192G</v>
    <v>1</v>
    <v>Generic</v>
    <v>48</v>
    <v>广州 - 标准型 S3 - 48核 192G</v>
    <v>6552</v>
    <v>广州</v>
    <v>标准型 S3</v>
    <v>广州 - 标准型 S3 - 48核 192G</v>
    <v>1</v>
    <v>192</v>
    <v>48核 192G</v>
  </rv>
  <rv s="3">
    <v>2</v>
    <v>广州 - 标准型 S3 - 64核 256G</v>
    <v>1</v>
    <v>Generic</v>
    <v>64</v>
    <v>广州 - 标准型 S3 - 64核 256G</v>
    <v>8736</v>
    <v>广州</v>
    <v>标准型 S3</v>
    <v>广州 - 标准型 S3 - 64核 256G</v>
    <v>1</v>
    <v>256</v>
    <v>64核 256G</v>
  </rv>
  <rv s="3">
    <v>2</v>
    <v>广州 - 标准型 S3 - 80核 320G</v>
    <v>1</v>
    <v>Generic</v>
    <v>80</v>
    <v>广州 - 标准型 S3 - 80核 320G</v>
    <v>10920</v>
    <v>广州</v>
    <v>标准型 S3</v>
    <v>广州 - 标准型 S3 - 80核 320G</v>
    <v>1</v>
    <v>320</v>
    <v>80核 320G</v>
  </rv>
  <rv s="3">
    <v>2</v>
    <v>广州 - 标准型 S2 - 1核 4G</v>
    <v>1</v>
    <v>Generic</v>
    <v>1</v>
    <v>广州 - 标准型 S2 - 1核 4G</v>
    <v>135</v>
    <v>广州</v>
    <v>标准型 S2</v>
    <v>广州 - 标准型 S2 - 1核 4G</v>
    <v>1</v>
    <v>4</v>
    <v>1核 4G</v>
  </rv>
  <rv s="3">
    <v>2</v>
    <v>广州 - 标准型 S2 - 1核 2G</v>
    <v>1</v>
    <v>Generic</v>
    <v>1</v>
    <v>广州 - 标准型 S2 - 1核 2G</v>
    <v>79</v>
    <v>广州</v>
    <v>标准型 S2</v>
    <v>广州 - 标准型 S2 - 1核 2G</v>
    <v>1</v>
    <v>2</v>
    <v>1核 2G</v>
  </rv>
  <rv s="3">
    <v>2</v>
    <v>广州 - 标准型 S2 - 1核 1G</v>
    <v>1</v>
    <v>Generic</v>
    <v>1</v>
    <v>广州 - 标准型 S2 - 1核 1G</v>
    <v>42</v>
    <v>广州</v>
    <v>标准型 S2</v>
    <v>广州 - 标准型 S2 - 1核 1G</v>
    <v>1</v>
    <v>1</v>
    <v>1核 1G</v>
  </rv>
  <rv s="3">
    <v>2</v>
    <v>广州 - 标准型 S2 - 2核 8G</v>
    <v>1</v>
    <v>Generic</v>
    <v>2</v>
    <v>广州 - 标准型 S2 - 2核 8G</v>
    <v>270</v>
    <v>广州</v>
    <v>标准型 S2</v>
    <v>广州 - 标准型 S2 - 2核 8G</v>
    <v>1</v>
    <v>8</v>
    <v>2核 8G</v>
  </rv>
  <rv s="3">
    <v>2</v>
    <v>广州 - 标准型 S2 - 2核 4G</v>
    <v>1</v>
    <v>Generic</v>
    <v>2</v>
    <v>广州 - 标准型 S2 - 2核 4G</v>
    <v>179</v>
    <v>广州</v>
    <v>标准型 S2</v>
    <v>广州 - 标准型 S2 - 2核 4G</v>
    <v>1</v>
    <v>4</v>
    <v>2核 4G</v>
  </rv>
  <rv s="3">
    <v>2</v>
    <v>广州 - 标准型 S2 - 2核 2G</v>
    <v>1</v>
    <v>Generic</v>
    <v>2</v>
    <v>广州 - 标准型 S2 - 2核 2G</v>
    <v>135</v>
    <v>广州</v>
    <v>标准型 S2</v>
    <v>广州 - 标准型 S2 - 2核 2G</v>
    <v>1</v>
    <v>2</v>
    <v>2核 2G</v>
  </rv>
  <rv s="3">
    <v>2</v>
    <v>广州 - 标准型 S2 - 4核 16G</v>
    <v>1</v>
    <v>Generic</v>
    <v>4</v>
    <v>广州 - 标准型 S2 - 4核 16G</v>
    <v>540</v>
    <v>广州</v>
    <v>标准型 S2</v>
    <v>广州 - 标准型 S2 - 4核 16G</v>
    <v>1</v>
    <v>16</v>
    <v>4核 16G</v>
  </rv>
  <rv s="3">
    <v>2</v>
    <v>广州 - 标准型 S2 - 4核 8G</v>
    <v>1</v>
    <v>Generic</v>
    <v>4</v>
    <v>广州 - 标准型 S2 - 4核 8G</v>
    <v>360</v>
    <v>广州</v>
    <v>标准型 S2</v>
    <v>广州 - 标准型 S2 - 4核 8G</v>
    <v>1</v>
    <v>8</v>
    <v>4核 8G</v>
  </rv>
  <rv s="3">
    <v>2</v>
    <v>广州 - 标准型 S2 - 8核 32G</v>
    <v>1</v>
    <v>Generic</v>
    <v>8</v>
    <v>广州 - 标准型 S2 - 8核 32G</v>
    <v>1080</v>
    <v>广州</v>
    <v>标准型 S2</v>
    <v>广州 - 标准型 S2 - 8核 32G</v>
    <v>1</v>
    <v>32</v>
    <v>8核 32G</v>
  </rv>
  <rv s="3">
    <v>2</v>
    <v>广州 - 标准型 S2 - 8核 16G</v>
    <v>1</v>
    <v>Generic</v>
    <v>8</v>
    <v>广州 - 标准型 S2 - 8核 16G</v>
    <v>720</v>
    <v>广州</v>
    <v>标准型 S2</v>
    <v>广州 - 标准型 S2 - 8核 16G</v>
    <v>1</v>
    <v>16</v>
    <v>8核 16G</v>
  </rv>
  <rv s="3">
    <v>2</v>
    <v>广州 - 标准型 S2 - 12核 24G</v>
    <v>1</v>
    <v>Generic</v>
    <v>12</v>
    <v>广州 - 标准型 S2 - 12核 24G</v>
    <v>1080</v>
    <v>广州</v>
    <v>标准型 S2</v>
    <v>广州 - 标准型 S2 - 12核 24G</v>
    <v>1</v>
    <v>24</v>
    <v>12核 24G</v>
  </rv>
  <rv s="3">
    <v>2</v>
    <v>广州 - 标准型 S2 - 12核 48G</v>
    <v>1</v>
    <v>Generic</v>
    <v>12</v>
    <v>广州 - 标准型 S2 - 12核 48G</v>
    <v>1620</v>
    <v>广州</v>
    <v>标准型 S2</v>
    <v>广州 - 标准型 S2 - 12核 48G</v>
    <v>1</v>
    <v>48</v>
    <v>12核 48G</v>
  </rv>
  <rv s="3">
    <v>2</v>
    <v>广州 - 标准型 S2 - 16核 64G</v>
    <v>1</v>
    <v>Generic</v>
    <v>16</v>
    <v>广州 - 标准型 S2 - 16核 64G</v>
    <v>2160</v>
    <v>广州</v>
    <v>标准型 S2</v>
    <v>广州 - 标准型 S2 - 16核 64G</v>
    <v>1</v>
    <v>64</v>
    <v>16核 64G</v>
  </rv>
  <rv s="3">
    <v>2</v>
    <v>广州 - 标准型 S2 - 16核 32G</v>
    <v>1</v>
    <v>Generic</v>
    <v>16</v>
    <v>广州 - 标准型 S2 - 16核 32G</v>
    <v>1440</v>
    <v>广州</v>
    <v>标准型 S2</v>
    <v>广州 - 标准型 S2 - 16核 32G</v>
    <v>1</v>
    <v>32</v>
    <v>16核 32G</v>
  </rv>
  <rv s="3">
    <v>2</v>
    <v>广州 - 标准型 S2 - 24核 96G</v>
    <v>1</v>
    <v>Generic</v>
    <v>24</v>
    <v>广州 - 标准型 S2 - 24核 96G</v>
    <v>3240</v>
    <v>广州</v>
    <v>标准型 S2</v>
    <v>广州 - 标准型 S2 - 24核 96G</v>
    <v>1</v>
    <v>96</v>
    <v>24核 96G</v>
  </rv>
  <rv s="3">
    <v>2</v>
    <v>广州 - 标准型 S2 - 24核 48G</v>
    <v>1</v>
    <v>Generic</v>
    <v>24</v>
    <v>广州 - 标准型 S2 - 24核 48G</v>
    <v>2160</v>
    <v>广州</v>
    <v>标准型 S2</v>
    <v>广州 - 标准型 S2 - 24核 48G</v>
    <v>1</v>
    <v>48</v>
    <v>24核 48G</v>
  </rv>
  <rv s="3">
    <v>2</v>
    <v>广州 - 标准型 S2 - 32核 128G</v>
    <v>1</v>
    <v>Generic</v>
    <v>32</v>
    <v>广州 - 标准型 S2 - 32核 128G</v>
    <v>4320</v>
    <v>广州</v>
    <v>标准型 S2</v>
    <v>广州 - 标准型 S2 - 32核 128G</v>
    <v>1</v>
    <v>128</v>
    <v>32核 128G</v>
  </rv>
  <rv s="3">
    <v>2</v>
    <v>广州 - 标准型 S2 - 32核 64G</v>
    <v>1</v>
    <v>Generic</v>
    <v>32</v>
    <v>广州 - 标准型 S2 - 32核 64G</v>
    <v>2880</v>
    <v>广州</v>
    <v>标准型 S2</v>
    <v>广州 - 标准型 S2 - 32核 64G</v>
    <v>1</v>
    <v>64</v>
    <v>32核 64G</v>
  </rv>
  <rv s="3">
    <v>2</v>
    <v>广州 - 标准型 S2 - 56核 224G</v>
    <v>1</v>
    <v>Generic</v>
    <v>56</v>
    <v>广州 - 标准型 S2 - 56核 224G</v>
    <v>7560</v>
    <v>广州</v>
    <v>标准型 S2</v>
    <v>广州 - 标准型 S2 - 56核 224G</v>
    <v>1</v>
    <v>224</v>
    <v>56核 224G</v>
  </rv>
  <rv s="3">
    <v>2</v>
    <v>广州 - 标准型 S1 - 1核 4G</v>
    <v>1</v>
    <v>Generic</v>
    <v>1</v>
    <v>广州 - 标准型 S1 - 1核 4G</v>
    <v>132</v>
    <v>广州</v>
    <v>标准型 S1</v>
    <v>广州 - 标准型 S1 - 1核 4G</v>
    <v>1</v>
    <v>4</v>
    <v>1核 4G</v>
  </rv>
  <rv s="3">
    <v>2</v>
    <v>广州 - 标准型 S1 - 1核 2G</v>
    <v>1</v>
    <v>Generic</v>
    <v>1</v>
    <v>广州 - 标准型 S1 - 1核 2G</v>
    <v>70</v>
    <v>广州</v>
    <v>标准型 S1</v>
    <v>广州 - 标准型 S1 - 1核 2G</v>
    <v>1</v>
    <v>2</v>
    <v>1核 2G</v>
  </rv>
  <rv s="3">
    <v>2</v>
    <v>广州 - 标准型 S1 - 1核 1G</v>
    <v>1</v>
    <v>Generic</v>
    <v>1</v>
    <v>广州 - 标准型 S1 - 1核 1G</v>
    <v>30</v>
    <v>广州</v>
    <v>标准型 S1</v>
    <v>广州 - 标准型 S1 - 1核 1G</v>
    <v>1</v>
    <v>1</v>
    <v>1核 1G</v>
  </rv>
  <rv s="3">
    <v>2</v>
    <v>广州 - 标准型 S1 - 2核 4G</v>
    <v>1</v>
    <v>Generic</v>
    <v>2</v>
    <v>广州 - 标准型 S1 - 2核 4G</v>
    <v>170</v>
    <v>广州</v>
    <v>标准型 S1</v>
    <v>广州 - 标准型 S1 - 2核 4G</v>
    <v>1</v>
    <v>4</v>
    <v>2核 4G</v>
  </rv>
  <rv s="3">
    <v>2</v>
    <v>广州 - 标准型 S1 - 2核 2G</v>
    <v>1</v>
    <v>Generic</v>
    <v>2</v>
    <v>广州 - 标准型 S1 - 2核 2G</v>
    <v>132</v>
    <v>广州</v>
    <v>标准型 S1</v>
    <v>广州 - 标准型 S1 - 2核 2G</v>
    <v>1</v>
    <v>2</v>
    <v>2核 2G</v>
  </rv>
  <rv s="3">
    <v>2</v>
    <v>广州 - 标准型 S1 - 2核 8G</v>
    <v>1</v>
    <v>Generic</v>
    <v>2</v>
    <v>广州 - 标准型 S1 - 2核 8G</v>
    <v>264</v>
    <v>广州</v>
    <v>标准型 S1</v>
    <v>广州 - 标准型 S1 - 2核 8G</v>
    <v>1</v>
    <v>8</v>
    <v>2核 8G</v>
  </rv>
  <rv s="3">
    <v>2</v>
    <v>广州 - 标准型 S1 - 4核 4G</v>
    <v>1</v>
    <v>Generic</v>
    <v>4</v>
    <v>广州 - 标准型 S1 - 4核 4G</v>
    <v>264</v>
    <v>广州</v>
    <v>标准型 S1</v>
    <v>广州 - 标准型 S1 - 4核 4G</v>
    <v>1</v>
    <v>4</v>
    <v>4核 4G</v>
  </rv>
  <rv s="3">
    <v>2</v>
    <v>广州 - 标准型 S1 - 4核 16G</v>
    <v>1</v>
    <v>Generic</v>
    <v>4</v>
    <v>广州 - 标准型 S1 - 4核 16G</v>
    <v>528</v>
    <v>广州</v>
    <v>标准型 S1</v>
    <v>广州 - 标准型 S1 - 4核 16G</v>
    <v>1</v>
    <v>16</v>
    <v>4核 16G</v>
  </rv>
  <rv s="3">
    <v>2</v>
    <v>广州 - 标准型 S1 - 4核 8G</v>
    <v>1</v>
    <v>Generic</v>
    <v>4</v>
    <v>广州 - 标准型 S1 - 4核 8G</v>
    <v>352</v>
    <v>广州</v>
    <v>标准型 S1</v>
    <v>广州 - 标准型 S1 - 4核 8G</v>
    <v>1</v>
    <v>8</v>
    <v>4核 8G</v>
  </rv>
  <rv s="3">
    <v>2</v>
    <v>广州 - 标准型 S1 - 8核 32G</v>
    <v>1</v>
    <v>Generic</v>
    <v>8</v>
    <v>广州 - 标准型 S1 - 8核 32G</v>
    <v>1056</v>
    <v>广州</v>
    <v>标准型 S1</v>
    <v>广州 - 标准型 S1 - 8核 32G</v>
    <v>1</v>
    <v>32</v>
    <v>8核 32G</v>
  </rv>
  <rv s="3">
    <v>2</v>
    <v>广州 - 标准型 S1 - 8核 16G</v>
    <v>1</v>
    <v>Generic</v>
    <v>8</v>
    <v>广州 - 标准型 S1 - 8核 16G</v>
    <v>704</v>
    <v>广州</v>
    <v>标准型 S1</v>
    <v>广州 - 标准型 S1 - 8核 16G</v>
    <v>1</v>
    <v>16</v>
    <v>8核 16G</v>
  </rv>
  <rv s="3">
    <v>2</v>
    <v>广州 - 标准型 S1 - 8核 8G</v>
    <v>1</v>
    <v>Generic</v>
    <v>8</v>
    <v>广州 - 标准型 S1 - 8核 8G</v>
    <v>528</v>
    <v>广州</v>
    <v>标准型 S1</v>
    <v>广州 - 标准型 S1 - 8核 8G</v>
    <v>1</v>
    <v>8</v>
    <v>8核 8G</v>
  </rv>
  <rv s="3">
    <v>2</v>
    <v>广州 - 标准型 S1 - 12核 24G</v>
    <v>1</v>
    <v>Generic</v>
    <v>12</v>
    <v>广州 - 标准型 S1 - 12核 24G</v>
    <v>1056</v>
    <v>广州</v>
    <v>标准型 S1</v>
    <v>广州 - 标准型 S1 - 12核 24G</v>
    <v>1</v>
    <v>24</v>
    <v>12核 24G</v>
  </rv>
  <rv s="3">
    <v>2</v>
    <v>广州 - 标准型 S1 - 12核 48G</v>
    <v>1</v>
    <v>Generic</v>
    <v>12</v>
    <v>广州 - 标准型 S1 - 12核 48G</v>
    <v>1584</v>
    <v>广州</v>
    <v>标准型 S1</v>
    <v>广州 - 标准型 S1 - 12核 48G</v>
    <v>1</v>
    <v>48</v>
    <v>12核 48G</v>
  </rv>
  <rv s="3">
    <v>2</v>
    <v>广州 - 标准型 S1 - 16核 32G</v>
    <v>1</v>
    <v>Generic</v>
    <v>16</v>
    <v>广州 - 标准型 S1 - 16核 32G</v>
    <v>1408</v>
    <v>广州</v>
    <v>标准型 S1</v>
    <v>广州 - 标准型 S1 - 16核 32G</v>
    <v>1</v>
    <v>32</v>
    <v>16核 32G</v>
  </rv>
  <rv s="3">
    <v>2</v>
    <v>广州 - 标准型 S1 - 24核 48G</v>
    <v>1</v>
    <v>Generic</v>
    <v>24</v>
    <v>广州 - 标准型 S1 - 24核 48G</v>
    <v>2112</v>
    <v>广州</v>
    <v>标准型 S1</v>
    <v>广州 - 标准型 S1 - 24核 48G</v>
    <v>1</v>
    <v>48</v>
    <v>24核 48G</v>
  </rv>
  <rv s="3">
    <v>2</v>
    <v>广州 - 标准型 S1 - 32核 64G</v>
    <v>1</v>
    <v>Generic</v>
    <v>32</v>
    <v>广州 - 标准型 S1 - 32核 64G</v>
    <v>2816</v>
    <v>广州</v>
    <v>标准型 S1</v>
    <v>广州 - 标准型 S1 - 32核 64G</v>
    <v>1</v>
    <v>64</v>
    <v>32核 64G</v>
  </rv>
  <rv s="3">
    <v>2</v>
    <v>广州 - 标准型 S1 - 48核 96G</v>
    <v>1</v>
    <v>Generic</v>
    <v>48</v>
    <v>广州 - 标准型 S1 - 48核 96G</v>
    <v>4224</v>
    <v>广州</v>
    <v>标准型 S1</v>
    <v>广州 - 标准型 S1 - 48核 96G</v>
    <v>1</v>
    <v>96</v>
    <v>48核 96G</v>
  </rv>
  <rv s="3">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3">
    <v>2</v>
    <v>广州 - 大数据型 D3 - 8核 32G</v>
    <v>1</v>
    <v>Generic</v>
    <v>8</v>
    <v>广州 - 大数据型 D3 - 8核 32G</v>
    <v>1584</v>
    <v>广州</v>
    <v>大数据型 D3</v>
    <v>广州 - 大数据型 D3 - 8核 32G</v>
    <v>1</v>
    <v>32</v>
    <v>8核 32G</v>
  </rv>
  <rv s="3">
    <v>2</v>
    <v>广州 - 大数据型 D3 - 16核 64G</v>
    <v>1</v>
    <v>Generic</v>
    <v>16</v>
    <v>广州 - 大数据型 D3 - 16核 64G</v>
    <v>3168</v>
    <v>广州</v>
    <v>大数据型 D3</v>
    <v>广州 - 大数据型 D3 - 16核 64G</v>
    <v>1</v>
    <v>64</v>
    <v>16核 64G</v>
  </rv>
  <rv s="3">
    <v>2</v>
    <v>广州 - 大数据型 D3 - 32核 128G</v>
    <v>1</v>
    <v>Generic</v>
    <v>32</v>
    <v>广州 - 大数据型 D3 - 32核 128G</v>
    <v>5856</v>
    <v>广州</v>
    <v>大数据型 D3</v>
    <v>广州 - 大数据型 D3 - 32核 128G</v>
    <v>1</v>
    <v>128</v>
    <v>32核 128G</v>
  </rv>
  <rv s="3">
    <v>2</v>
    <v>广州 - 大数据型 D3 - 64核 256G</v>
    <v>1</v>
    <v>Generic</v>
    <v>64</v>
    <v>广州 - 大数据型 D3 - 64核 256G</v>
    <v>11712</v>
    <v>广州</v>
    <v>大数据型 D3</v>
    <v>广州 - 大数据型 D3 - 64核 256G</v>
    <v>1</v>
    <v>256</v>
    <v>64核 256G</v>
  </rv>
  <rv s="3">
    <v>2</v>
    <v>广州 - 大数据型 D3 - 84核 320G</v>
    <v>1</v>
    <v>Generic</v>
    <v>84</v>
    <v>广州 - 大数据型 D3 - 84核 320G</v>
    <v>14104</v>
    <v>广州</v>
    <v>大数据型 D3</v>
    <v>广州 - 大数据型 D3 - 84核 320G</v>
    <v>1</v>
    <v>320</v>
    <v>84核 320G</v>
  </rv>
  <rv s="3">
    <v>2</v>
    <v>广州 - 大数据型 D2 - 8核 32G</v>
    <v>1</v>
    <v>Generic</v>
    <v>8</v>
    <v>广州 - 大数据型 D2 - 8核 32G</v>
    <v>1404</v>
    <v>广州</v>
    <v>大数据型 D2</v>
    <v>广州 - 大数据型 D2 - 8核 32G</v>
    <v>1</v>
    <v>32</v>
    <v>8核 32G</v>
  </rv>
  <rv s="3">
    <v>2</v>
    <v>广州 - 大数据型 D2 - 16核 64G</v>
    <v>1</v>
    <v>Generic</v>
    <v>16</v>
    <v>广州 - 大数据型 D2 - 16核 64G</v>
    <v>2808</v>
    <v>广州</v>
    <v>大数据型 D2</v>
    <v>广州 - 大数据型 D2 - 16核 64G</v>
    <v>1</v>
    <v>64</v>
    <v>16核 64G</v>
  </rv>
  <rv s="3">
    <v>2</v>
    <v>广州 - 大数据型 D2 - 24核 96G</v>
    <v>1</v>
    <v>Generic</v>
    <v>24</v>
    <v>广州 - 大数据型 D2 - 24核 96G</v>
    <v>4212</v>
    <v>广州</v>
    <v>大数据型 D2</v>
    <v>广州 - 大数据型 D2 - 24核 96G</v>
    <v>1</v>
    <v>96</v>
    <v>24核 96G</v>
  </rv>
  <rv s="3">
    <v>2</v>
    <v>广州 - 大数据型 D2 - 32核 128G</v>
    <v>1</v>
    <v>Generic</v>
    <v>32</v>
    <v>广州 - 大数据型 D2 - 32核 128G</v>
    <v>5616</v>
    <v>广州</v>
    <v>大数据型 D2</v>
    <v>广州 - 大数据型 D2 - 32核 128G</v>
    <v>1</v>
    <v>128</v>
    <v>32核 128G</v>
  </rv>
  <rv s="3">
    <v>2</v>
    <v>广州 - 大数据型 D2 - 64核 256G</v>
    <v>1</v>
    <v>Generic</v>
    <v>64</v>
    <v>广州 - 大数据型 D2 - 64核 256G</v>
    <v>11232</v>
    <v>广州</v>
    <v>大数据型 D2</v>
    <v>广州 - 大数据型 D2 - 64核 256G</v>
    <v>1</v>
    <v>256</v>
    <v>64核 256G</v>
  </rv>
  <rv s="3">
    <v>2</v>
    <v>广州 - 大数据型 D2 - 76核 320G</v>
    <v>1</v>
    <v>Generic</v>
    <v>76</v>
    <v>广州 - 大数据型 D2 - 76核 320G</v>
    <v>14456</v>
    <v>广州</v>
    <v>大数据型 D2</v>
    <v>广州 - 大数据型 D2 - 76核 320G</v>
    <v>1</v>
    <v>320</v>
    <v>76核 320G</v>
  </rv>
  <rv s="3">
    <v>2</v>
    <v>广州 - 内存型 MA2 - 1核 8G</v>
    <v>1</v>
    <v>Generic</v>
    <v>1</v>
    <v>广州 - 内存型 MA2 - 1核 8G</v>
    <v>123.2</v>
    <v>广州</v>
    <v>内存型 MA2</v>
    <v>广州 - 内存型 MA2 - 1核 8G</v>
    <v>1</v>
    <v>8</v>
    <v>1核 8G</v>
  </rv>
  <rv s="3">
    <v>2</v>
    <v>广州 - 内存型 MA2 - 4核 32G</v>
    <v>1</v>
    <v>Generic</v>
    <v>4</v>
    <v>广州 - 内存型 MA2 - 4核 32G</v>
    <v>492.8</v>
    <v>广州</v>
    <v>内存型 MA2</v>
    <v>广州 - 内存型 MA2 - 4核 32G</v>
    <v>1</v>
    <v>32</v>
    <v>4核 32G</v>
  </rv>
  <rv s="3">
    <v>2</v>
    <v>广州 - 内存型 MA2 - 8核 64G</v>
    <v>1</v>
    <v>Generic</v>
    <v>8</v>
    <v>广州 - 内存型 MA2 - 8核 64G</v>
    <v>985.6</v>
    <v>广州</v>
    <v>内存型 MA2</v>
    <v>广州 - 内存型 MA2 - 8核 64G</v>
    <v>1</v>
    <v>64</v>
    <v>8核 64G</v>
  </rv>
  <rv s="3">
    <v>2</v>
    <v>广州 - 内存型 MA2 - 16核 128G</v>
    <v>1</v>
    <v>Generic</v>
    <v>16</v>
    <v>广州 - 内存型 MA2 - 16核 128G</v>
    <v>1971.2</v>
    <v>广州</v>
    <v>内存型 MA2</v>
    <v>广州 - 内存型 MA2 - 16核 128G</v>
    <v>1</v>
    <v>128</v>
    <v>16核 128G</v>
  </rv>
  <rv s="3">
    <v>2</v>
    <v>广州 - 内存型 MA2 - 32核 256G</v>
    <v>1</v>
    <v>Generic</v>
    <v>32</v>
    <v>广州 - 内存型 MA2 - 32核 256G</v>
    <v>3942.4</v>
    <v>广州</v>
    <v>内存型 MA2</v>
    <v>广州 - 内存型 MA2 - 32核 256G</v>
    <v>1</v>
    <v>256</v>
    <v>32核 256G</v>
  </rv>
  <rv s="3">
    <v>2</v>
    <v>广州 - 内存型 MA2 - 48核 384G</v>
    <v>1</v>
    <v>Generic</v>
    <v>48</v>
    <v>广州 - 内存型 MA2 - 48核 384G</v>
    <v>5913.6</v>
    <v>广州</v>
    <v>内存型 MA2</v>
    <v>广州 - 内存型 MA2 - 48核 384G</v>
    <v>1</v>
    <v>384</v>
    <v>48核 384G</v>
  </rv>
  <rv s="3">
    <v>2</v>
    <v>广州 - 内存型 M6 - 1核 8G</v>
    <v>1</v>
    <v>Generic</v>
    <v>1</v>
    <v>广州 - 内存型 M6 - 1核 8G</v>
    <v>166.32</v>
    <v>广州</v>
    <v>内存型 M6</v>
    <v>广州 - 内存型 M6 - 1核 8G</v>
    <v>1</v>
    <v>8</v>
    <v>1核 8G</v>
  </rv>
  <rv s="3">
    <v>2</v>
    <v>广州 - 内存型 M6 - 2核 12G</v>
    <v>1</v>
    <v>Generic</v>
    <v>2</v>
    <v>广州 - 内存型 M6 - 2核 12G</v>
    <v>272.16000000000003</v>
    <v>广州</v>
    <v>内存型 M6</v>
    <v>广州 - 内存型 M6 - 2核 12G</v>
    <v>1</v>
    <v>12</v>
    <v>2核 12G</v>
  </rv>
  <rv s="3">
    <v>2</v>
    <v>广州 - 内存型 M6 - 4核 32G</v>
    <v>1</v>
    <v>Generic</v>
    <v>4</v>
    <v>广州 - 内存型 M6 - 4核 32G</v>
    <v>665.28</v>
    <v>广州</v>
    <v>内存型 M6</v>
    <v>广州 - 内存型 M6 - 4核 32G</v>
    <v>1</v>
    <v>32</v>
    <v>4核 32G</v>
  </rv>
  <rv s="3">
    <v>2</v>
    <v>广州 - 内存型 M6 - 8核 64G</v>
    <v>1</v>
    <v>Generic</v>
    <v>8</v>
    <v>广州 - 内存型 M6 - 8核 64G</v>
    <v>1330.56</v>
    <v>广州</v>
    <v>内存型 M6</v>
    <v>广州 - 内存型 M6 - 8核 64G</v>
    <v>1</v>
    <v>64</v>
    <v>8核 64G</v>
  </rv>
  <rv s="3">
    <v>2</v>
    <v>广州 - 内存型 M6 - 16核 128G</v>
    <v>1</v>
    <v>Generic</v>
    <v>16</v>
    <v>广州 - 内存型 M6 - 16核 128G</v>
    <v>2661.12</v>
    <v>广州</v>
    <v>内存型 M6</v>
    <v>广州 - 内存型 M6 - 16核 128G</v>
    <v>1</v>
    <v>128</v>
    <v>16核 128G</v>
  </rv>
  <rv s="3">
    <v>2</v>
    <v>广州 - 内存型 M6 - 32核 256G</v>
    <v>1</v>
    <v>Generic</v>
    <v>32</v>
    <v>广州 - 内存型 M6 - 32核 256G</v>
    <v>5322.24</v>
    <v>广州</v>
    <v>内存型 M6</v>
    <v>广州 - 内存型 M6 - 32核 256G</v>
    <v>1</v>
    <v>256</v>
    <v>32核 256G</v>
  </rv>
  <rv s="3">
    <v>2</v>
    <v>广州 - 内存型 M6 - 62核 470G</v>
    <v>1</v>
    <v>Generic</v>
    <v>62</v>
    <v>广州 - 内存型 M6 - 62核 470G</v>
    <v>9918.7199999999993</v>
    <v>广州</v>
    <v>内存型 M6</v>
    <v>广州 - 内存型 M6 - 62核 470G</v>
    <v>1</v>
    <v>470</v>
    <v>62核 470G</v>
  </rv>
  <rv s="3">
    <v>2</v>
    <v>广州 - 内存型 M6 - 64核 512G</v>
    <v>1</v>
    <v>Generic</v>
    <v>64</v>
    <v>广州 - 内存型 M6 - 64核 512G</v>
    <v>10644.48</v>
    <v>广州</v>
    <v>内存型 M6</v>
    <v>广州 - 内存型 M6 - 64核 512G</v>
    <v>1</v>
    <v>512</v>
    <v>64核 512G</v>
  </rv>
  <rv s="3">
    <v>2</v>
    <v>广州 - 内存型 M6 - 124核 940G</v>
    <v>1</v>
    <v>Generic</v>
    <v>124</v>
    <v>广州 - 内存型 M6 - 124核 940G</v>
    <v>19837.439999999999</v>
    <v>广州</v>
    <v>内存型 M6</v>
    <v>广州 - 内存型 M6 - 124核 940G</v>
    <v>1</v>
    <v>940</v>
    <v>124核 940G</v>
  </rv>
  <rv s="3">
    <v>2</v>
    <v>广州 - 内存型 M5 - 1核 8G</v>
    <v>1</v>
    <v>Generic</v>
    <v>1</v>
    <v>广州 - 内存型 M5 - 1核 8G</v>
    <v>176</v>
    <v>广州</v>
    <v>内存型 M5</v>
    <v>广州 - 内存型 M5 - 1核 8G</v>
    <v>1</v>
    <v>8</v>
    <v>1核 8G</v>
  </rv>
  <rv s="3">
    <v>2</v>
    <v>广州 - 内存型 M5 - 2核 16G</v>
    <v>1</v>
    <v>Generic</v>
    <v>2</v>
    <v>广州 - 内存型 M5 - 2核 16G</v>
    <v>352</v>
    <v>广州</v>
    <v>内存型 M5</v>
    <v>广州 - 内存型 M5 - 2核 16G</v>
    <v>1</v>
    <v>16</v>
    <v>2核 16G</v>
  </rv>
  <rv s="3">
    <v>2</v>
    <v>广州 - 内存型 M5 - 4核 32G</v>
    <v>1</v>
    <v>Generic</v>
    <v>4</v>
    <v>广州 - 内存型 M5 - 4核 32G</v>
    <v>704</v>
    <v>广州</v>
    <v>内存型 M5</v>
    <v>广州 - 内存型 M5 - 4核 32G</v>
    <v>1</v>
    <v>32</v>
    <v>4核 32G</v>
  </rv>
  <rv s="3">
    <v>2</v>
    <v>广州 - 内存型 M5 - 8核 64G</v>
    <v>1</v>
    <v>Generic</v>
    <v>8</v>
    <v>广州 - 内存型 M5 - 8核 64G</v>
    <v>1408</v>
    <v>广州</v>
    <v>内存型 M5</v>
    <v>广州 - 内存型 M5 - 8核 64G</v>
    <v>1</v>
    <v>64</v>
    <v>8核 64G</v>
  </rv>
  <rv s="3">
    <v>2</v>
    <v>广州 - 内存型 M5 - 12核 96G</v>
    <v>1</v>
    <v>Generic</v>
    <v>12</v>
    <v>广州 - 内存型 M5 - 12核 96G</v>
    <v>2112</v>
    <v>广州</v>
    <v>内存型 M5</v>
    <v>广州 - 内存型 M5 - 12核 96G</v>
    <v>1</v>
    <v>96</v>
    <v>12核 96G</v>
  </rv>
  <rv s="3">
    <v>2</v>
    <v>广州 - 内存型 M5 - 16核 128G</v>
    <v>1</v>
    <v>Generic</v>
    <v>16</v>
    <v>广州 - 内存型 M5 - 16核 128G</v>
    <v>2816</v>
    <v>广州</v>
    <v>内存型 M5</v>
    <v>广州 - 内存型 M5 - 16核 128G</v>
    <v>1</v>
    <v>128</v>
    <v>16核 128G</v>
  </rv>
  <rv s="3">
    <v>2</v>
    <v>广州 - 内存型 M5 - 32核 256G</v>
    <v>1</v>
    <v>Generic</v>
    <v>32</v>
    <v>广州 - 内存型 M5 - 32核 256G</v>
    <v>5632</v>
    <v>广州</v>
    <v>内存型 M5</v>
    <v>广州 - 内存型 M5 - 32核 256G</v>
    <v>1</v>
    <v>256</v>
    <v>32核 256G</v>
  </rv>
  <rv s="3">
    <v>2</v>
    <v>广州 - 内存型 M5 - 64核 512G</v>
    <v>1</v>
    <v>Generic</v>
    <v>64</v>
    <v>广州 - 内存型 M5 - 64核 512G</v>
    <v>11264</v>
    <v>广州</v>
    <v>内存型 M5</v>
    <v>广州 - 内存型 M5 - 64核 512G</v>
    <v>1</v>
    <v>512</v>
    <v>64核 512G</v>
  </rv>
  <rv s="3">
    <v>2</v>
    <v>广州 - 内存型 M4 - 1核 8G</v>
    <v>1</v>
    <v>Generic</v>
    <v>1</v>
    <v>广州 - 内存型 M4 - 1核 8G</v>
    <v>176</v>
    <v>广州</v>
    <v>内存型 M4</v>
    <v>广州 - 内存型 M4 - 1核 8G</v>
    <v>1</v>
    <v>8</v>
    <v>1核 8G</v>
  </rv>
  <rv s="3">
    <v>2</v>
    <v>广州 - 内存型 M4 - 2核 16G</v>
    <v>1</v>
    <v>Generic</v>
    <v>2</v>
    <v>广州 - 内存型 M4 - 2核 16G</v>
    <v>352</v>
    <v>广州</v>
    <v>内存型 M4</v>
    <v>广州 - 内存型 M4 - 2核 16G</v>
    <v>1</v>
    <v>16</v>
    <v>2核 16G</v>
  </rv>
  <rv s="3">
    <v>2</v>
    <v>广州 - 内存型 M4 - 4核 32G</v>
    <v>1</v>
    <v>Generic</v>
    <v>4</v>
    <v>广州 - 内存型 M4 - 4核 32G</v>
    <v>704</v>
    <v>广州</v>
    <v>内存型 M4</v>
    <v>广州 - 内存型 M4 - 4核 32G</v>
    <v>1</v>
    <v>32</v>
    <v>4核 32G</v>
  </rv>
  <rv s="3">
    <v>2</v>
    <v>广州 - 内存型 M4 - 8核 64G</v>
    <v>1</v>
    <v>Generic</v>
    <v>8</v>
    <v>广州 - 内存型 M4 - 8核 64G</v>
    <v>1408</v>
    <v>广州</v>
    <v>内存型 M4</v>
    <v>广州 - 内存型 M4 - 8核 64G</v>
    <v>1</v>
    <v>64</v>
    <v>8核 64G</v>
  </rv>
  <rv s="3">
    <v>2</v>
    <v>广州 - 内存型 M4 - 12核 96G</v>
    <v>1</v>
    <v>Generic</v>
    <v>12</v>
    <v>广州 - 内存型 M4 - 12核 96G</v>
    <v>2112</v>
    <v>广州</v>
    <v>内存型 M4</v>
    <v>广州 - 内存型 M4 - 12核 96G</v>
    <v>1</v>
    <v>96</v>
    <v>12核 96G</v>
  </rv>
  <rv s="3">
    <v>2</v>
    <v>广州 - 内存型 M4 - 12核 144G</v>
    <v>1</v>
    <v>Generic</v>
    <v>12</v>
    <v>广州 - 内存型 M4 - 12核 144G</v>
    <v>2880</v>
    <v>广州</v>
    <v>内存型 M4</v>
    <v>广州 - 内存型 M4 - 12核 144G</v>
    <v>1</v>
    <v>144</v>
    <v>12核 144G</v>
  </rv>
  <rv s="3">
    <v>2</v>
    <v>广州 - 内存型 M4 - 16核 192G</v>
    <v>1</v>
    <v>Generic</v>
    <v>16</v>
    <v>广州 - 内存型 M4 - 16核 192G</v>
    <v>3840</v>
    <v>广州</v>
    <v>内存型 M4</v>
    <v>广州 - 内存型 M4 - 16核 192G</v>
    <v>1</v>
    <v>192</v>
    <v>16核 192G</v>
  </rv>
  <rv s="3">
    <v>2</v>
    <v>广州 - 内存型 M4 - 16核 128G</v>
    <v>1</v>
    <v>Generic</v>
    <v>16</v>
    <v>广州 - 内存型 M4 - 16核 128G</v>
    <v>2816</v>
    <v>广州</v>
    <v>内存型 M4</v>
    <v>广州 - 内存型 M4 - 16核 128G</v>
    <v>1</v>
    <v>128</v>
    <v>16核 128G</v>
  </rv>
  <rv s="3">
    <v>2</v>
    <v>广州 - 内存型 M4 - 32核 256G</v>
    <v>1</v>
    <v>Generic</v>
    <v>32</v>
    <v>广州 - 内存型 M4 - 32核 256G</v>
    <v>5632</v>
    <v>广州</v>
    <v>内存型 M4</v>
    <v>广州 - 内存型 M4 - 32核 256G</v>
    <v>1</v>
    <v>256</v>
    <v>32核 256G</v>
  </rv>
  <rv s="3">
    <v>2</v>
    <v>广州 - 内存型 M4 - 32核 384G</v>
    <v>1</v>
    <v>Generic</v>
    <v>32</v>
    <v>广州 - 内存型 M4 - 32核 384G</v>
    <v>7680</v>
    <v>广州</v>
    <v>内存型 M4</v>
    <v>广州 - 内存型 M4 - 32核 384G</v>
    <v>1</v>
    <v>384</v>
    <v>32核 384G</v>
  </rv>
  <rv s="3">
    <v>2</v>
    <v>广州 - 内存型 M4 - 64核 512G</v>
    <v>1</v>
    <v>Generic</v>
    <v>64</v>
    <v>广州 - 内存型 M4 - 64核 512G</v>
    <v>11264</v>
    <v>广州</v>
    <v>内存型 M4</v>
    <v>广州 - 内存型 M4 - 64核 512G</v>
    <v>1</v>
    <v>512</v>
    <v>64核 512G</v>
  </rv>
  <rv s="3">
    <v>2</v>
    <v>广州 - 内存型 M4 - 72核 648G</v>
    <v>1</v>
    <v>Generic</v>
    <v>72</v>
    <v>广州 - 内存型 M4 - 72核 648G</v>
    <v>13824</v>
    <v>广州</v>
    <v>内存型 M4</v>
    <v>广州 - 内存型 M4 - 72核 648G</v>
    <v>1</v>
    <v>648</v>
    <v>72核 648G</v>
  </rv>
  <rv s="3">
    <v>2</v>
    <v>广州 - 内存型 M3 - 1核 8G</v>
    <v>1</v>
    <v>Generic</v>
    <v>1</v>
    <v>广州 - 内存型 M3 - 1核 8G</v>
    <v>176</v>
    <v>广州</v>
    <v>内存型 M3</v>
    <v>广州 - 内存型 M3 - 1核 8G</v>
    <v>1</v>
    <v>8</v>
    <v>1核 8G</v>
  </rv>
  <rv s="3">
    <v>2</v>
    <v>广州 - 内存型 M3 - 2核 16G</v>
    <v>1</v>
    <v>Generic</v>
    <v>2</v>
    <v>广州 - 内存型 M3 - 2核 16G</v>
    <v>352</v>
    <v>广州</v>
    <v>内存型 M3</v>
    <v>广州 - 内存型 M3 - 2核 16G</v>
    <v>1</v>
    <v>16</v>
    <v>2核 16G</v>
  </rv>
  <rv s="3">
    <v>2</v>
    <v>广州 - 内存型 M3 - 4核 32G</v>
    <v>1</v>
    <v>Generic</v>
    <v>4</v>
    <v>广州 - 内存型 M3 - 4核 32G</v>
    <v>704</v>
    <v>广州</v>
    <v>内存型 M3</v>
    <v>广州 - 内存型 M3 - 4核 32G</v>
    <v>1</v>
    <v>32</v>
    <v>4核 32G</v>
  </rv>
  <rv s="3">
    <v>2</v>
    <v>广州 - 内存型 M3 - 8核 64G</v>
    <v>1</v>
    <v>Generic</v>
    <v>8</v>
    <v>广州 - 内存型 M3 - 8核 64G</v>
    <v>1408</v>
    <v>广州</v>
    <v>内存型 M3</v>
    <v>广州 - 内存型 M3 - 8核 64G</v>
    <v>1</v>
    <v>64</v>
    <v>8核 64G</v>
  </rv>
  <rv s="3">
    <v>2</v>
    <v>广州 - 内存型 M3 - 12核 144G</v>
    <v>1</v>
    <v>Generic</v>
    <v>12</v>
    <v>广州 - 内存型 M3 - 12核 144G</v>
    <v>2880</v>
    <v>广州</v>
    <v>内存型 M3</v>
    <v>广州 - 内存型 M3 - 12核 144G</v>
    <v>1</v>
    <v>144</v>
    <v>12核 144G</v>
  </rv>
  <rv s="3">
    <v>2</v>
    <v>广州 - 内存型 M3 - 12核 96G</v>
    <v>1</v>
    <v>Generic</v>
    <v>12</v>
    <v>广州 - 内存型 M3 - 12核 96G</v>
    <v>2112</v>
    <v>广州</v>
    <v>内存型 M3</v>
    <v>广州 - 内存型 M3 - 12核 96G</v>
    <v>1</v>
    <v>96</v>
    <v>12核 96G</v>
  </rv>
  <rv s="3">
    <v>2</v>
    <v>广州 - 内存型 M3 - 16核 128G</v>
    <v>1</v>
    <v>Generic</v>
    <v>16</v>
    <v>广州 - 内存型 M3 - 16核 128G</v>
    <v>2816</v>
    <v>广州</v>
    <v>内存型 M3</v>
    <v>广州 - 内存型 M3 - 16核 128G</v>
    <v>1</v>
    <v>128</v>
    <v>16核 128G</v>
  </rv>
  <rv s="3">
    <v>2</v>
    <v>广州 - 内存型 M3 - 16核 192G</v>
    <v>1</v>
    <v>Generic</v>
    <v>16</v>
    <v>广州 - 内存型 M3 - 16核 192G</v>
    <v>3840</v>
    <v>广州</v>
    <v>内存型 M3</v>
    <v>广州 - 内存型 M3 - 16核 192G</v>
    <v>1</v>
    <v>192</v>
    <v>16核 192G</v>
  </rv>
  <rv s="3">
    <v>2</v>
    <v>广州 - 内存型 M3 - 32核 256G</v>
    <v>1</v>
    <v>Generic</v>
    <v>32</v>
    <v>广州 - 内存型 M3 - 32核 256G</v>
    <v>5632</v>
    <v>广州</v>
    <v>内存型 M3</v>
    <v>广州 - 内存型 M3 - 32核 256G</v>
    <v>1</v>
    <v>256</v>
    <v>32核 256G</v>
  </rv>
  <rv s="3">
    <v>2</v>
    <v>广州 - 内存型 M3 - 32核 384G</v>
    <v>1</v>
    <v>Generic</v>
    <v>32</v>
    <v>广州 - 内存型 M3 - 32核 384G</v>
    <v>7680</v>
    <v>广州</v>
    <v>内存型 M3</v>
    <v>广州 - 内存型 M3 - 32核 384G</v>
    <v>1</v>
    <v>384</v>
    <v>32核 384G</v>
  </rv>
  <rv s="3">
    <v>2</v>
    <v>广州 - 内存型 M3 - 64核 512G</v>
    <v>1</v>
    <v>Generic</v>
    <v>64</v>
    <v>广州 - 内存型 M3 - 64核 512G</v>
    <v>11264</v>
    <v>广州</v>
    <v>内存型 M3</v>
    <v>广州 - 内存型 M3 - 64核 512G</v>
    <v>1</v>
    <v>512</v>
    <v>64核 512G</v>
  </rv>
  <rv s="3">
    <v>2</v>
    <v>广州 - 内存型 M2 - 1核 8G</v>
    <v>1</v>
    <v>Generic</v>
    <v>1</v>
    <v>广州 - 内存型 M2 - 1核 8G</v>
    <v>176</v>
    <v>广州</v>
    <v>内存型 M2</v>
    <v>广州 - 内存型 M2 - 1核 8G</v>
    <v>1</v>
    <v>8</v>
    <v>1核 8G</v>
  </rv>
  <rv s="3">
    <v>2</v>
    <v>广州 - 内存型 M2 - 2核 16G</v>
    <v>1</v>
    <v>Generic</v>
    <v>2</v>
    <v>广州 - 内存型 M2 - 2核 16G</v>
    <v>352</v>
    <v>广州</v>
    <v>内存型 M2</v>
    <v>广州 - 内存型 M2 - 2核 16G</v>
    <v>1</v>
    <v>16</v>
    <v>2核 16G</v>
  </rv>
  <rv s="3">
    <v>2</v>
    <v>广州 - 内存型 M2 - 4核 32G</v>
    <v>1</v>
    <v>Generic</v>
    <v>4</v>
    <v>广州 - 内存型 M2 - 4核 32G</v>
    <v>704</v>
    <v>广州</v>
    <v>内存型 M2</v>
    <v>广州 - 内存型 M2 - 4核 32G</v>
    <v>1</v>
    <v>32</v>
    <v>4核 32G</v>
  </rv>
  <rv s="3">
    <v>2</v>
    <v>广州 - 内存型 M2 - 8核 64G</v>
    <v>1</v>
    <v>Generic</v>
    <v>8</v>
    <v>广州 - 内存型 M2 - 8核 64G</v>
    <v>1408</v>
    <v>广州</v>
    <v>内存型 M2</v>
    <v>广州 - 内存型 M2 - 8核 64G</v>
    <v>1</v>
    <v>64</v>
    <v>8核 64G</v>
  </rv>
  <rv s="3">
    <v>2</v>
    <v>广州 - 内存型 M2 - 12核 96G</v>
    <v>1</v>
    <v>Generic</v>
    <v>12</v>
    <v>广州 - 内存型 M2 - 12核 96G</v>
    <v>2112</v>
    <v>广州</v>
    <v>内存型 M2</v>
    <v>广州 - 内存型 M2 - 12核 96G</v>
    <v>1</v>
    <v>96</v>
    <v>12核 96G</v>
  </rv>
  <rv s="3">
    <v>2</v>
    <v>广州 - 内存型 M2 - 16核 128G</v>
    <v>1</v>
    <v>Generic</v>
    <v>16</v>
    <v>广州 - 内存型 M2 - 16核 128G</v>
    <v>2816</v>
    <v>广州</v>
    <v>内存型 M2</v>
    <v>广州 - 内存型 M2 - 16核 128G</v>
    <v>1</v>
    <v>128</v>
    <v>16核 128G</v>
  </rv>
  <rv s="3">
    <v>2</v>
    <v>广州 - 内存型 M2 - 24核 192G</v>
    <v>1</v>
    <v>Generic</v>
    <v>24</v>
    <v>广州 - 内存型 M2 - 24核 192G</v>
    <v>4224</v>
    <v>广州</v>
    <v>内存型 M2</v>
    <v>广州 - 内存型 M2 - 24核 192G</v>
    <v>1</v>
    <v>192</v>
    <v>24核 192G</v>
  </rv>
  <rv s="3">
    <v>2</v>
    <v>广州 - 内存型 M2 - 32核 256G</v>
    <v>1</v>
    <v>Generic</v>
    <v>32</v>
    <v>广州 - 内存型 M2 - 32核 256G</v>
    <v>5632</v>
    <v>广州</v>
    <v>内存型 M2</v>
    <v>广州 - 内存型 M2 - 32核 256G</v>
    <v>1</v>
    <v>256</v>
    <v>32核 256G</v>
  </rv>
  <rv s="3">
    <v>2</v>
    <v>广州 - 内存型 M2 - 48核 384G</v>
    <v>1</v>
    <v>Generic</v>
    <v>48</v>
    <v>广州 - 内存型 M2 - 48核 384G</v>
    <v>8448</v>
    <v>广州</v>
    <v>内存型 M2</v>
    <v>广州 - 内存型 M2 - 48核 384G</v>
    <v>1</v>
    <v>384</v>
    <v>48核 384G</v>
  </rv>
  <rv s="3">
    <v>2</v>
    <v>广州 - 内存型 M2 - 56核 448G</v>
    <v>1</v>
    <v>Generic</v>
    <v>56</v>
    <v>广州 - 内存型 M2 - 56核 448G</v>
    <v>9856</v>
    <v>广州</v>
    <v>内存型 M2</v>
    <v>广州 - 内存型 M2 - 56核 448G</v>
    <v>1</v>
    <v>448</v>
    <v>56核 448G</v>
  </rv>
  <rv s="3">
    <v>2</v>
    <v>广州 - 内存型 M1 - 1核 8G</v>
    <v>1</v>
    <v>Generic</v>
    <v>1</v>
    <v>广州 - 内存型 M1 - 1核 8G</v>
    <v>165</v>
    <v>广州</v>
    <v>内存型 M1</v>
    <v>广州 - 内存型 M1 - 1核 8G</v>
    <v>1</v>
    <v>8</v>
    <v>1核 8G</v>
  </rv>
  <rv s="3">
    <v>2</v>
    <v>广州 - 内存型 M1 - 2核 16G</v>
    <v>1</v>
    <v>Generic</v>
    <v>2</v>
    <v>广州 - 内存型 M1 - 2核 16G</v>
    <v>330</v>
    <v>广州</v>
    <v>内存型 M1</v>
    <v>广州 - 内存型 M1 - 2核 16G</v>
    <v>1</v>
    <v>16</v>
    <v>2核 16G</v>
  </rv>
  <rv s="3">
    <v>2</v>
    <v>广州 - 内存型 M1 - 4核 32G</v>
    <v>1</v>
    <v>Generic</v>
    <v>4</v>
    <v>广州 - 内存型 M1 - 4核 32G</v>
    <v>660</v>
    <v>广州</v>
    <v>内存型 M1</v>
    <v>广州 - 内存型 M1 - 4核 32G</v>
    <v>1</v>
    <v>32</v>
    <v>4核 32G</v>
  </rv>
  <rv s="3">
    <v>2</v>
    <v>广州 - 内存型 M1 - 8核 64G</v>
    <v>1</v>
    <v>Generic</v>
    <v>8</v>
    <v>广州 - 内存型 M1 - 8核 64G</v>
    <v>1320</v>
    <v>广州</v>
    <v>内存型 M1</v>
    <v>广州 - 内存型 M1 - 8核 64G</v>
    <v>1</v>
    <v>64</v>
    <v>8核 64G</v>
  </rv>
  <rv s="3">
    <v>2</v>
    <v>广州 - 内存型 M1 - 12核 96G</v>
    <v>1</v>
    <v>Generic</v>
    <v>12</v>
    <v>广州 - 内存型 M1 - 12核 96G</v>
    <v>1980</v>
    <v>广州</v>
    <v>内存型 M1</v>
    <v>广州 - 内存型 M1 - 12核 96G</v>
    <v>1</v>
    <v>96</v>
    <v>12核 96G</v>
  </rv>
  <rv s="3">
    <v>2</v>
    <v>广州 - 内存型 M1 - 16核 128G</v>
    <v>1</v>
    <v>Generic</v>
    <v>16</v>
    <v>广州 - 内存型 M1 - 16核 128G</v>
    <v>2640</v>
    <v>广州</v>
    <v>内存型 M1</v>
    <v>广州 - 内存型 M1 - 16核 128G</v>
    <v>1</v>
    <v>128</v>
    <v>16核 128G</v>
  </rv>
  <rv s="3">
    <v>2</v>
    <v>广州 - 内存型 M1 - 24核 192G</v>
    <v>1</v>
    <v>Generic</v>
    <v>24</v>
    <v>广州 - 内存型 M1 - 24核 192G</v>
    <v>3960</v>
    <v>广州</v>
    <v>内存型 M1</v>
    <v>广州 - 内存型 M1 - 24核 192G</v>
    <v>1</v>
    <v>192</v>
    <v>24核 192G</v>
  </rv>
  <rv s="3">
    <v>2</v>
    <v>广州 - 内存型 M1 - 32核 256G</v>
    <v>1</v>
    <v>Generic</v>
    <v>32</v>
    <v>广州 - 内存型 M1 - 32核 256G</v>
    <v>5280</v>
    <v>广州</v>
    <v>内存型 M1</v>
    <v>广州 - 内存型 M1 - 32核 256G</v>
    <v>1</v>
    <v>256</v>
    <v>32核 256G</v>
  </rv>
  <rv s="3">
    <v>2</v>
    <v>广州 - GPU计算型 GT4 - 16核 96G</v>
    <v>1</v>
    <v>Generic</v>
    <v>16</v>
    <v>广州 - GPU计算型 GT4 - 16核 96G</v>
    <v>13748</v>
    <v>广州</v>
    <v>GPU计算型 GT4</v>
    <v>广州 - GPU计算型 GT4 - 16核 96G</v>
    <v>1</v>
    <v>96</v>
    <v>16核 96G</v>
  </rv>
  <rv s="3">
    <v>2</v>
    <v>广州 - GPU计算型 GT4 - 32核 192G</v>
    <v>1</v>
    <v>Generic</v>
    <v>32</v>
    <v>广州 - GPU计算型 GT4 - 32核 192G</v>
    <v>27496</v>
    <v>广州</v>
    <v>GPU计算型 GT4</v>
    <v>广州 - GPU计算型 GT4 - 32核 192G</v>
    <v>1</v>
    <v>192</v>
    <v>32核 192G</v>
  </rv>
  <rv s="3">
    <v>2</v>
    <v>广州 - GPU计算型 GT4 - 82核 474G</v>
    <v>1</v>
    <v>Generic</v>
    <v>82</v>
    <v>广州 - GPU计算型 GT4 - 82核 474G</v>
    <v>57008</v>
    <v>广州</v>
    <v>GPU计算型 GT4</v>
    <v>广州 - GPU计算型 GT4 - 82核 474G</v>
    <v>1</v>
    <v>474</v>
    <v>82核 474G</v>
  </rv>
  <rv s="3">
    <v>2</v>
    <v>广州 - GPU计算型 GT4 - 164核 948G</v>
    <v>1</v>
    <v>Generic</v>
    <v>164</v>
    <v>广州 - GPU计算型 GT4 - 164核 948G</v>
    <v>114016</v>
    <v>广州</v>
    <v>GPU计算型 GT4</v>
    <v>广州 - GPU计算型 GT4 - 164核 948G</v>
    <v>1</v>
    <v>948</v>
    <v>164核 948G</v>
  </rv>
  <rv s="3">
    <v>2</v>
    <v>广州 - GPU计算型 GN8 - 6核 56G</v>
    <v>1</v>
    <v>Generic</v>
    <v>6</v>
    <v>广州 - GPU计算型 GN8 - 6核 56G</v>
    <v>4400</v>
    <v>广州</v>
    <v>GPU计算型 GN8</v>
    <v>广州 - GPU计算型 GN8 - 6核 56G</v>
    <v>1</v>
    <v>56</v>
    <v>6核 56G</v>
  </rv>
  <rv s="3">
    <v>2</v>
    <v>广州 - GPU计算型 GN8 - 14核 112G</v>
    <v>1</v>
    <v>Generic</v>
    <v>14</v>
    <v>广州 - GPU计算型 GN8 - 14核 112G</v>
    <v>9000</v>
    <v>广州</v>
    <v>GPU计算型 GN8</v>
    <v>广州 - GPU计算型 GN8 - 14核 112G</v>
    <v>1</v>
    <v>112</v>
    <v>14核 112G</v>
  </rv>
  <rv s="3">
    <v>2</v>
    <v>广州 - GPU计算型 GN8 - 28核 224G</v>
    <v>1</v>
    <v>Generic</v>
    <v>28</v>
    <v>广州 - GPU计算型 GN8 - 28核 224G</v>
    <v>18000</v>
    <v>广州</v>
    <v>GPU计算型 GN8</v>
    <v>广州 - GPU计算型 GN8 - 28核 224G</v>
    <v>1</v>
    <v>224</v>
    <v>28核 224G</v>
  </rv>
  <rv s="3">
    <v>2</v>
    <v>广州 - GPU计算型 GN8 - 56核 448G</v>
    <v>1</v>
    <v>Generic</v>
    <v>56</v>
    <v>广州 - GPU计算型 GN8 - 56核 448G</v>
    <v>36000</v>
    <v>广州</v>
    <v>GPU计算型 GN8</v>
    <v>广州 - GPU计算型 GN8 - 56核 448G</v>
    <v>1</v>
    <v>448</v>
    <v>56核 448G</v>
  </rv>
  <rv s="3">
    <v>2</v>
    <v>广州 - GPU计算型 GN7 - 4核 20G</v>
    <v>1</v>
    <v>Generic</v>
    <v>4</v>
    <v>广州 - GPU计算型 GN7 - 4核 20G</v>
    <v>975</v>
    <v>广州</v>
    <v>GPU计算型 GN7</v>
    <v>广州 - GPU计算型 GN7 - 4核 20G</v>
    <v>1</v>
    <v>20</v>
    <v>4核 20G</v>
  </rv>
  <rv s="3">
    <v>2</v>
    <v>广州 - GPU计算型 GN7 - 8核 32G</v>
    <v>1</v>
    <v>Generic</v>
    <v>8</v>
    <v>广州 - GPU计算型 GN7 - 8核 32G</v>
    <v>2500</v>
    <v>广州</v>
    <v>GPU计算型 GN7</v>
    <v>广州 - GPU计算型 GN7 - 8核 32G</v>
    <v>1</v>
    <v>32</v>
    <v>8核 32G</v>
  </rv>
  <rv s="3">
    <v>2</v>
    <v>广州 - GPU计算型 GN7 - 10核 40G</v>
    <v>1</v>
    <v>Generic</v>
    <v>10</v>
    <v>广州 - GPU计算型 GN7 - 10核 40G</v>
    <v>2000</v>
    <v>广州</v>
    <v>GPU计算型 GN7</v>
    <v>广州 - GPU计算型 GN7 - 10核 40G</v>
    <v>1</v>
    <v>40</v>
    <v>10核 40G</v>
  </rv>
  <rv s="3">
    <v>2</v>
    <v>广州 - GPU计算型 GN7 - 20核 80G</v>
    <v>1</v>
    <v>Generic</v>
    <v>20</v>
    <v>广州 - GPU计算型 GN7 - 20核 80G</v>
    <v>4000</v>
    <v>广州</v>
    <v>GPU计算型 GN7</v>
    <v>广州 - GPU计算型 GN7 - 20核 80G</v>
    <v>1</v>
    <v>80</v>
    <v>20核 80G</v>
  </rv>
  <rv s="3">
    <v>2</v>
    <v>广州 - GPU计算型 GN7 - 32核 128G</v>
    <v>1</v>
    <v>Generic</v>
    <v>32</v>
    <v>广州 - GPU计算型 GN7 - 32核 128G</v>
    <v>5500</v>
    <v>广州</v>
    <v>GPU计算型 GN7</v>
    <v>广州 - GPU计算型 GN7 - 32核 128G</v>
    <v>1</v>
    <v>128</v>
    <v>32核 128G</v>
  </rv>
  <rv s="3">
    <v>2</v>
    <v>广州 - GPU计算型 GN7 - 40核 160G</v>
    <v>1</v>
    <v>Generic</v>
    <v>40</v>
    <v>广州 - GPU计算型 GN7 - 40核 160G</v>
    <v>8000</v>
    <v>广州</v>
    <v>GPU计算型 GN7</v>
    <v>广州 - GPU计算型 GN7 - 40核 160G</v>
    <v>1</v>
    <v>160</v>
    <v>40核 160G</v>
  </rv>
  <rv s="3">
    <v>2</v>
    <v>广州 - GPU计算型 GN7 - 80核 320G</v>
    <v>1</v>
    <v>Generic</v>
    <v>80</v>
    <v>广州 - GPU计算型 GN7 - 80核 320G</v>
    <v>16000</v>
    <v>广州</v>
    <v>GPU计算型 GN7</v>
    <v>广州 - GPU计算型 GN7 - 80核 320G</v>
    <v>1</v>
    <v>320</v>
    <v>80核 320G</v>
  </rv>
  <rv s="3">
    <v>2</v>
    <v>广州 - GPU计算型 GN6S - 4核 20G</v>
    <v>1</v>
    <v>Generic</v>
    <v>4</v>
    <v>广州 - GPU计算型 GN6S - 4核 20G</v>
    <v>2000</v>
    <v>广州</v>
    <v>GPU计算型 GN6S</v>
    <v>广州 - GPU计算型 GN6S - 4核 20G</v>
    <v>1</v>
    <v>20</v>
    <v>4核 20G</v>
  </rv>
  <rv s="3">
    <v>2</v>
    <v>广州 - GPU计算型 GN6S - 8核 40G</v>
    <v>1</v>
    <v>Generic</v>
    <v>8</v>
    <v>广州 - GPU计算型 GN6S - 8核 40G</v>
    <v>4000</v>
    <v>广州</v>
    <v>GPU计算型 GN6S</v>
    <v>广州 - GPU计算型 GN6S - 8核 40G</v>
    <v>1</v>
    <v>40</v>
    <v>8核 40G</v>
  </rv>
  <rv s="3">
    <v>2</v>
    <v>广州 - GPU计算型 GN10Xp - 10核 40G</v>
    <v>1</v>
    <v>Generic</v>
    <v>10</v>
    <v>广州 - GPU计算型 GN10Xp - 10核 40G</v>
    <v>5750</v>
    <v>广州</v>
    <v>GPU计算型 GN10Xp</v>
    <v>广州 - GPU计算型 GN10Xp - 10核 40G</v>
    <v>1</v>
    <v>40</v>
    <v>10核 40G</v>
  </rv>
  <rv s="3">
    <v>2</v>
    <v>广州 - GPU计算型 GN10Xp - 20核 80G</v>
    <v>1</v>
    <v>Generic</v>
    <v>20</v>
    <v>广州 - GPU计算型 GN10Xp - 20核 80G</v>
    <v>11500</v>
    <v>广州</v>
    <v>GPU计算型 GN10Xp</v>
    <v>广州 - GPU计算型 GN10Xp - 20核 80G</v>
    <v>1</v>
    <v>80</v>
    <v>20核 80G</v>
  </rv>
  <rv s="3">
    <v>2</v>
    <v>广州 - GPU计算型 GN10Xp - 40核 160G</v>
    <v>1</v>
    <v>Generic</v>
    <v>40</v>
    <v>广州 - GPU计算型 GN10Xp - 40核 160G</v>
    <v>23000</v>
    <v>广州</v>
    <v>GPU计算型 GN10Xp</v>
    <v>广州 - GPU计算型 GN10Xp - 40核 160G</v>
    <v>1</v>
    <v>160</v>
    <v>40核 160G</v>
  </rv>
  <rv s="3">
    <v>2</v>
    <v>广州 - GPU计算型 GN10Xp - 80核 320G</v>
    <v>1</v>
    <v>Generic</v>
    <v>80</v>
    <v>广州 - GPU计算型 GN10Xp - 80核 320G</v>
    <v>46000</v>
    <v>广州</v>
    <v>GPU计算型 GN10Xp</v>
    <v>广州 - GPU计算型 GN10Xp - 80核 320G</v>
    <v>1</v>
    <v>320</v>
    <v>80核 320G</v>
  </rv>
  <rv s="3">
    <v>2</v>
    <v>广州 - GPU计算型 GN10X - 8核 40G</v>
    <v>1</v>
    <v>Generic</v>
    <v>8</v>
    <v>广州 - GPU计算型 GN10X - 8核 40G</v>
    <v>5190</v>
    <v>广州</v>
    <v>GPU计算型 GN10X</v>
    <v>广州 - GPU计算型 GN10X - 8核 40G</v>
    <v>1</v>
    <v>40</v>
    <v>8核 40G</v>
  </rv>
  <rv s="3">
    <v>2</v>
    <v>广州 - GPU计算型 GN10X - 18核 80G</v>
    <v>1</v>
    <v>Generic</v>
    <v>18</v>
    <v>广州 - GPU计算型 GN10X - 18核 80G</v>
    <v>10500</v>
    <v>广州</v>
    <v>GPU计算型 GN10X</v>
    <v>广州 - GPU计算型 GN10X - 18核 80G</v>
    <v>1</v>
    <v>80</v>
    <v>18核 80G</v>
  </rv>
  <rv s="3">
    <v>2</v>
    <v>广州 - GPU计算型 GN10X - 36核 160G</v>
    <v>1</v>
    <v>Generic</v>
    <v>36</v>
    <v>广州 - GPU计算型 GN10X - 36核 160G</v>
    <v>21000</v>
    <v>广州</v>
    <v>GPU计算型 GN10X</v>
    <v>广州 - GPU计算型 GN10X - 36核 160G</v>
    <v>1</v>
    <v>160</v>
    <v>36核 160G</v>
  </rv>
  <rv s="3">
    <v>2</v>
    <v>广州 - GPU计算型 GN10X - 72核 320G</v>
    <v>1</v>
    <v>Generic</v>
    <v>72</v>
    <v>广州 - GPU计算型 GN10X - 72核 320G</v>
    <v>42000</v>
    <v>广州</v>
    <v>GPU计算型 GN10X</v>
    <v>广州 - GPU计算型 GN10X - 72核 320G</v>
    <v>1</v>
    <v>320</v>
    <v>72核 320G</v>
  </rv>
  <rv s="3">
    <v>2</v>
    <v>广州 - GPU推理型 GI3X - 32核 64G</v>
    <v>1</v>
    <v>Generic</v>
    <v>32</v>
    <v>广州 - GPU推理型 GI3X - 32核 64G</v>
    <v>4600</v>
    <v>广州</v>
    <v>GPU推理型 GI3X</v>
    <v>广州 - GPU推理型 GI3X - 32核 64G</v>
    <v>1</v>
    <v>64</v>
    <v>32核 64G</v>
  </rv>
  <rv s="3">
    <v>2</v>
    <v>广州 - GPU推理型 GI3X - 90核 226G</v>
    <v>1</v>
    <v>Generic</v>
    <v>90</v>
    <v>广州 - GPU推理型 GI3X - 90核 226G</v>
    <v>9200</v>
    <v>广州</v>
    <v>GPU推理型 GI3X</v>
    <v>广州 - GPU推理型 GI3X - 90核 226G</v>
    <v>1</v>
    <v>226</v>
    <v>90核 226G</v>
  </rv>
  <rv s="3">
    <v>2</v>
    <v>广州 - GPU推理型 GI3X - 180核 452G</v>
    <v>1</v>
    <v>Generic</v>
    <v>180</v>
    <v>广州 - GPU推理型 GI3X - 180核 452G</v>
    <v>18400</v>
    <v>广州</v>
    <v>GPU推理型 GI3X</v>
    <v>广州 - GPU推理型 GI3X - 180核 452G</v>
    <v>1</v>
    <v>452</v>
    <v>180核 452G</v>
  </rv>
  <rv s="3">
    <v>2</v>
    <v>广州 - GPU型 黑石物理服务器BMG5t - 96核 384G</v>
    <v>1</v>
    <v>Generic</v>
    <v>96</v>
    <v>广州 - GPU型 黑石物理服务器BMG5t - 96核 384G</v>
    <v>25248</v>
    <v>广州</v>
    <v>GPU型 黑石物理服务器BMG5t</v>
    <v>广州 - GPU型 黑石物理服务器BMG5t - 96核 384G</v>
    <v>1</v>
    <v>384</v>
    <v>96核 384G</v>
  </rv>
  <rv s="3">
    <v>2</v>
    <v>广州 - FPGA加速型 FX4 - 10核 88G</v>
    <v>1</v>
    <v>Generic</v>
    <v>10</v>
    <v>广州 - FPGA加速型 FX4 - 10核 88G</v>
    <v>5225</v>
    <v>广州</v>
    <v>FPGA加速型 FX4</v>
    <v>广州 - FPGA加速型 FX4 - 10核 88G</v>
    <v>1</v>
    <v>88</v>
    <v>10核 88G</v>
  </rv>
  <rv s="3">
    <v>2</v>
    <v>广州 - FPGA加速型 FX4 - 22核 176G</v>
    <v>1</v>
    <v>Generic</v>
    <v>22</v>
    <v>广州 - FPGA加速型 FX4 - 22核 176G</v>
    <v>10500</v>
    <v>广州</v>
    <v>FPGA加速型 FX4</v>
    <v>广州 - FPGA加速型 FX4 - 22核 176G</v>
    <v>1</v>
    <v>176</v>
    <v>22核 176G</v>
  </rv>
  <rv s="3">
    <v>2</v>
    <v>广州 - FPGA加速型 FX4 - 44核 352G</v>
    <v>1</v>
    <v>Generic</v>
    <v>44</v>
    <v>广州 - FPGA加速型 FX4 - 44核 352G</v>
    <v>21000</v>
    <v>广州</v>
    <v>FPGA加速型 FX4</v>
    <v>广州 - FPGA加速型 FX4 - 44核 352G</v>
    <v>1</v>
    <v>352</v>
    <v>44核 352G</v>
  </rv>
  <rv s="3">
    <v>2</v>
    <v>北京 - 高IO型 黑石物理服务器BMI5 - 96核 384G</v>
    <v>1</v>
    <v>Generic</v>
    <v>96</v>
    <v>北京 - 高IO型 黑石物理服务器BMI5 - 96核 384G</v>
    <v>12884</v>
    <v>北京</v>
    <v>高IO型 黑石物理服务器BMI5</v>
    <v>北京 - 高IO型 黑石物理服务器BMI5 - 96核 384G</v>
    <v>1</v>
    <v>384</v>
    <v>96核 384G</v>
  </rv>
  <rv s="3">
    <v>2</v>
    <v>北京 - 高IO型 IT5 - 16核 64G</v>
    <v>1</v>
    <v>Generic</v>
    <v>16</v>
    <v>北京 - 高IO型 IT5 - 16核 64G</v>
    <v>2608</v>
    <v>北京</v>
    <v>高IO型 IT5</v>
    <v>北京 - 高IO型 IT5 - 16核 64G</v>
    <v>1</v>
    <v>64</v>
    <v>16核 64G</v>
  </rv>
  <rv s="3">
    <v>2</v>
    <v>北京 - 高IO型 IT5 - 32核 128G</v>
    <v>1</v>
    <v>Generic</v>
    <v>32</v>
    <v>北京 - 高IO型 IT5 - 32核 128G</v>
    <v>5216</v>
    <v>北京</v>
    <v>高IO型 IT5</v>
    <v>北京 - 高IO型 IT5 - 32核 128G</v>
    <v>1</v>
    <v>128</v>
    <v>32核 128G</v>
  </rv>
  <rv s="3">
    <v>2</v>
    <v>北京 - 高IO型 IT5 - 64核 256G</v>
    <v>1</v>
    <v>Generic</v>
    <v>64</v>
    <v>北京 - 高IO型 IT5 - 64核 256G</v>
    <v>10432</v>
    <v>北京</v>
    <v>高IO型 IT5</v>
    <v>北京 - 高IO型 IT5 - 64核 256G</v>
    <v>1</v>
    <v>256</v>
    <v>64核 256G</v>
  </rv>
  <rv s="3">
    <v>2</v>
    <v>北京 - 高IO型 IT3 - 8核 32G</v>
    <v>1</v>
    <v>Generic</v>
    <v>8</v>
    <v>北京 - 高IO型 IT3 - 8核 32G</v>
    <v>1652</v>
    <v>北京</v>
    <v>高IO型 IT3</v>
    <v>北京 - 高IO型 IT3 - 8核 32G</v>
    <v>1</v>
    <v>32</v>
    <v>8核 32G</v>
  </rv>
  <rv s="3">
    <v>2</v>
    <v>北京 - 高IO型 IT3 - 16核 64G</v>
    <v>1</v>
    <v>Generic</v>
    <v>16</v>
    <v>北京 - 高IO型 IT3 - 16核 64G</v>
    <v>2804</v>
    <v>北京</v>
    <v>高IO型 IT3</v>
    <v>北京 - 高IO型 IT3 - 16核 64G</v>
    <v>1</v>
    <v>64</v>
    <v>16核 64G</v>
  </rv>
  <rv s="3">
    <v>2</v>
    <v>北京 - 高IO型 IT3 - 32核 128G</v>
    <v>1</v>
    <v>Generic</v>
    <v>32</v>
    <v>北京 - 高IO型 IT3 - 32核 128G</v>
    <v>5608</v>
    <v>北京</v>
    <v>高IO型 IT3</v>
    <v>北京 - 高IO型 IT3 - 32核 128G</v>
    <v>1</v>
    <v>128</v>
    <v>32核 128G</v>
  </rv>
  <rv s="3">
    <v>2</v>
    <v>北京 - 高IO型 IT3 - 64核 256G</v>
    <v>1</v>
    <v>Generic</v>
    <v>64</v>
    <v>北京 - 高IO型 IT3 - 64核 256G</v>
    <v>11216</v>
    <v>北京</v>
    <v>高IO型 IT3</v>
    <v>北京 - 高IO型 IT3 - 64核 256G</v>
    <v>1</v>
    <v>256</v>
    <v>64核 256G</v>
  </rv>
  <rv s="3">
    <v>2</v>
    <v>北京 - 高IO型 I3 - 8核 32G</v>
    <v>1</v>
    <v>Generic</v>
    <v>8</v>
    <v>北京 - 高IO型 I3 - 8核 32G</v>
    <v>1404</v>
    <v>北京</v>
    <v>高IO型 I3</v>
    <v>北京 - 高IO型 I3 - 8核 32G</v>
    <v>1</v>
    <v>32</v>
    <v>8核 32G</v>
  </rv>
  <rv s="3">
    <v>2</v>
    <v>北京 - 高IO型 I3 - 16核 64G</v>
    <v>1</v>
    <v>Generic</v>
    <v>16</v>
    <v>北京 - 高IO型 I3 - 16核 64G</v>
    <v>2808</v>
    <v>北京</v>
    <v>高IO型 I3</v>
    <v>北京 - 高IO型 I3 - 16核 64G</v>
    <v>1</v>
    <v>64</v>
    <v>16核 64G</v>
  </rv>
  <rv s="3">
    <v>2</v>
    <v>北京 - 高IO型 I3 - 24核 96G</v>
    <v>1</v>
    <v>Generic</v>
    <v>24</v>
    <v>北京 - 高IO型 I3 - 24核 96G</v>
    <v>4512</v>
    <v>北京</v>
    <v>高IO型 I3</v>
    <v>北京 - 高IO型 I3 - 24核 96G</v>
    <v>1</v>
    <v>96</v>
    <v>24核 96G</v>
  </rv>
  <rv s="3">
    <v>2</v>
    <v>北京 - 高IO型 I3 - 32核 128G</v>
    <v>1</v>
    <v>Generic</v>
    <v>32</v>
    <v>北京 - 高IO型 I3 - 32核 128G</v>
    <v>6216</v>
    <v>北京</v>
    <v>高IO型 I3</v>
    <v>北京 - 高IO型 I3 - 32核 128G</v>
    <v>1</v>
    <v>128</v>
    <v>32核 128G</v>
  </rv>
  <rv s="3">
    <v>2</v>
    <v>北京 - 高IO型 I3 - 64核 256G</v>
    <v>1</v>
    <v>Generic</v>
    <v>64</v>
    <v>北京 - 高IO型 I3 - 64核 256G</v>
    <v>11232</v>
    <v>北京</v>
    <v>高IO型 I3</v>
    <v>北京 - 高IO型 I3 - 64核 256G</v>
    <v>1</v>
    <v>256</v>
    <v>64核 256G</v>
  </rv>
  <rv s="3">
    <v>2</v>
    <v>北京 - 高IO型 I3 - 76核 320G</v>
    <v>1</v>
    <v>Generic</v>
    <v>76</v>
    <v>北京 - 高IO型 I3 - 76核 320G</v>
    <v>14456</v>
    <v>北京</v>
    <v>高IO型 I3</v>
    <v>北京 - 高IO型 I3 - 76核 320G</v>
    <v>1</v>
    <v>320</v>
    <v>76核 320G</v>
  </rv>
  <rv s="3">
    <v>2</v>
    <v>北京 - 计算网络增强型 CN3 - 4核 16G</v>
    <v>1</v>
    <v>Generic</v>
    <v>4</v>
    <v>北京 - 计算网络增强型 CN3 - 4核 16G</v>
    <v>678</v>
    <v>北京</v>
    <v>计算网络增强型 CN3</v>
    <v>北京 - 计算网络增强型 CN3 - 4核 16G</v>
    <v>1</v>
    <v>16</v>
    <v>4核 16G</v>
  </rv>
  <rv s="3">
    <v>2</v>
    <v>北京 - 计算网络增强型 CN3 - 4核 8G</v>
    <v>1</v>
    <v>Generic</v>
    <v>4</v>
    <v>北京 - 计算网络增强型 CN3 - 4核 8G</v>
    <v>452</v>
    <v>北京</v>
    <v>计算网络增强型 CN3</v>
    <v>北京 - 计算网络增强型 CN3 - 4核 8G</v>
    <v>1</v>
    <v>8</v>
    <v>4核 8G</v>
  </rv>
  <rv s="3">
    <v>2</v>
    <v>北京 - 计算网络增强型 CN3 - 8核 32G</v>
    <v>1</v>
    <v>Generic</v>
    <v>8</v>
    <v>北京 - 计算网络增强型 CN3 - 8核 32G</v>
    <v>1356</v>
    <v>北京</v>
    <v>计算网络增强型 CN3</v>
    <v>北京 - 计算网络增强型 CN3 - 8核 32G</v>
    <v>1</v>
    <v>32</v>
    <v>8核 32G</v>
  </rv>
  <rv s="3">
    <v>2</v>
    <v>北京 - 计算网络增强型 CN3 - 8核 16G</v>
    <v>1</v>
    <v>Generic</v>
    <v>8</v>
    <v>北京 - 计算网络增强型 CN3 - 8核 16G</v>
    <v>904</v>
    <v>北京</v>
    <v>计算网络增强型 CN3</v>
    <v>北京 - 计算网络增强型 CN3 - 8核 16G</v>
    <v>1</v>
    <v>16</v>
    <v>8核 16G</v>
  </rv>
  <rv s="3">
    <v>2</v>
    <v>北京 - 计算网络增强型 CN3 - 16核 64G</v>
    <v>1</v>
    <v>Generic</v>
    <v>16</v>
    <v>北京 - 计算网络增强型 CN3 - 16核 64G</v>
    <v>2712</v>
    <v>北京</v>
    <v>计算网络增强型 CN3</v>
    <v>北京 - 计算网络增强型 CN3 - 16核 64G</v>
    <v>1</v>
    <v>64</v>
    <v>16核 64G</v>
  </rv>
  <rv s="3">
    <v>2</v>
    <v>北京 - 计算网络增强型 CN3 - 16核 32G</v>
    <v>1</v>
    <v>Generic</v>
    <v>16</v>
    <v>北京 - 计算网络增强型 CN3 - 16核 32G</v>
    <v>1808</v>
    <v>北京</v>
    <v>计算网络增强型 CN3</v>
    <v>北京 - 计算网络增强型 CN3 - 16核 32G</v>
    <v>1</v>
    <v>32</v>
    <v>16核 32G</v>
  </rv>
  <rv s="3">
    <v>2</v>
    <v>北京 - 计算网络增强型 CN3 - 32核 128G</v>
    <v>1</v>
    <v>Generic</v>
    <v>32</v>
    <v>北京 - 计算网络增强型 CN3 - 32核 128G</v>
    <v>5424</v>
    <v>北京</v>
    <v>计算网络增强型 CN3</v>
    <v>北京 - 计算网络增强型 CN3 - 32核 128G</v>
    <v>1</v>
    <v>128</v>
    <v>32核 128G</v>
  </rv>
  <rv s="3">
    <v>2</v>
    <v>北京 - 计算网络增强型 CN3 - 32核 64G</v>
    <v>1</v>
    <v>Generic</v>
    <v>32</v>
    <v>北京 - 计算网络增强型 CN3 - 32核 64G</v>
    <v>3616</v>
    <v>北京</v>
    <v>计算网络增强型 CN3</v>
    <v>北京 - 计算网络增强型 CN3 - 32核 64G</v>
    <v>1</v>
    <v>64</v>
    <v>32核 64G</v>
  </rv>
  <rv s="3">
    <v>2</v>
    <v>北京 - 计算型 C6 - 4核 16G</v>
    <v>1</v>
    <v>Generic</v>
    <v>4</v>
    <v>北京 - 计算型 C6 - 4核 16G</v>
    <v>564</v>
    <v>北京</v>
    <v>计算型 C6</v>
    <v>北京 - 计算型 C6 - 4核 16G</v>
    <v>1</v>
    <v>16</v>
    <v>4核 16G</v>
  </rv>
  <rv s="3">
    <v>2</v>
    <v>北京 - 计算型 C6 - 4核 8G</v>
    <v>1</v>
    <v>Generic</v>
    <v>4</v>
    <v>北京 - 计算型 C6 - 4核 8G</v>
    <v>376</v>
    <v>北京</v>
    <v>计算型 C6</v>
    <v>北京 - 计算型 C6 - 4核 8G</v>
    <v>1</v>
    <v>8</v>
    <v>4核 8G</v>
  </rv>
  <rv s="3">
    <v>2</v>
    <v>北京 - 计算型 C6 - 8核 16G</v>
    <v>1</v>
    <v>Generic</v>
    <v>8</v>
    <v>北京 - 计算型 C6 - 8核 16G</v>
    <v>752</v>
    <v>北京</v>
    <v>计算型 C6</v>
    <v>北京 - 计算型 C6 - 8核 16G</v>
    <v>1</v>
    <v>16</v>
    <v>8核 16G</v>
  </rv>
  <rv s="3">
    <v>2</v>
    <v>北京 - 计算型 C6 - 8核 32G</v>
    <v>1</v>
    <v>Generic</v>
    <v>8</v>
    <v>北京 - 计算型 C6 - 8核 32G</v>
    <v>1128</v>
    <v>北京</v>
    <v>计算型 C6</v>
    <v>北京 - 计算型 C6 - 8核 32G</v>
    <v>1</v>
    <v>32</v>
    <v>8核 32G</v>
  </rv>
  <rv s="3">
    <v>2</v>
    <v>北京 - 计算型 C6 - 16核 64G</v>
    <v>1</v>
    <v>Generic</v>
    <v>16</v>
    <v>北京 - 计算型 C6 - 16核 64G</v>
    <v>2256</v>
    <v>北京</v>
    <v>计算型 C6</v>
    <v>北京 - 计算型 C6 - 16核 64G</v>
    <v>1</v>
    <v>64</v>
    <v>16核 64G</v>
  </rv>
  <rv s="3">
    <v>2</v>
    <v>北京 - 计算型 C6 - 16核 32G</v>
    <v>1</v>
    <v>Generic</v>
    <v>16</v>
    <v>北京 - 计算型 C6 - 16核 32G</v>
    <v>1504</v>
    <v>北京</v>
    <v>计算型 C6</v>
    <v>北京 - 计算型 C6 - 16核 32G</v>
    <v>1</v>
    <v>32</v>
    <v>16核 32G</v>
  </rv>
  <rv s="3">
    <v>2</v>
    <v>北京 - 计算型 C6 - 32核 128G</v>
    <v>1</v>
    <v>Generic</v>
    <v>32</v>
    <v>北京 - 计算型 C6 - 32核 128G</v>
    <v>4512</v>
    <v>北京</v>
    <v>计算型 C6</v>
    <v>北京 - 计算型 C6 - 32核 128G</v>
    <v>1</v>
    <v>128</v>
    <v>32核 128G</v>
  </rv>
  <rv s="3">
    <v>2</v>
    <v>北京 - 计算型 C6 - 46核 216G</v>
    <v>1</v>
    <v>Generic</v>
    <v>46</v>
    <v>北京 - 计算型 C6 - 46核 216G</v>
    <v>7238</v>
    <v>北京</v>
    <v>计算型 C6</v>
    <v>北京 - 计算型 C6 - 46核 216G</v>
    <v>1</v>
    <v>216</v>
    <v>46核 216G</v>
  </rv>
  <rv s="3">
    <v>2</v>
    <v>北京 - 计算型 C6 - 64核 256G</v>
    <v>1</v>
    <v>Generic</v>
    <v>64</v>
    <v>北京 - 计算型 C6 - 64核 256G</v>
    <v>9024</v>
    <v>北京</v>
    <v>计算型 C6</v>
    <v>北京 - 计算型 C6 - 64核 256G</v>
    <v>1</v>
    <v>256</v>
    <v>64核 256G</v>
  </rv>
  <rv s="3">
    <v>2</v>
    <v>北京 - 计算型 C6 - 80核 320G</v>
    <v>1</v>
    <v>Generic</v>
    <v>80</v>
    <v>北京 - 计算型 C6 - 80核 320G</v>
    <v>11280</v>
    <v>北京</v>
    <v>计算型 C6</v>
    <v>北京 - 计算型 C6 - 80核 320G</v>
    <v>1</v>
    <v>320</v>
    <v>80核 320G</v>
  </rv>
  <rv s="3">
    <v>2</v>
    <v>北京 - 计算型 C6 - 92核 432G</v>
    <v>1</v>
    <v>Generic</v>
    <v>92</v>
    <v>北京 - 计算型 C6 - 92核 432G</v>
    <v>14476</v>
    <v>北京</v>
    <v>计算型 C6</v>
    <v>北京 - 计算型 C6 - 92核 432G</v>
    <v>1</v>
    <v>432</v>
    <v>92核 432G</v>
  </rv>
  <rv s="3">
    <v>2</v>
    <v>北京 - 计算型 C5 - 4核 8G</v>
    <v>1</v>
    <v>Generic</v>
    <v>4</v>
    <v>北京 - 计算型 C5 - 4核 8G</v>
    <v>400</v>
    <v>北京</v>
    <v>计算型 C5</v>
    <v>北京 - 计算型 C5 - 4核 8G</v>
    <v>1</v>
    <v>8</v>
    <v>4核 8G</v>
  </rv>
  <rv s="3">
    <v>2</v>
    <v>北京 - 计算型 C5 - 4核 16G</v>
    <v>1</v>
    <v>Generic</v>
    <v>4</v>
    <v>北京 - 计算型 C5 - 4核 16G</v>
    <v>600</v>
    <v>北京</v>
    <v>计算型 C5</v>
    <v>北京 - 计算型 C5 - 4核 16G</v>
    <v>1</v>
    <v>16</v>
    <v>4核 16G</v>
  </rv>
  <rv s="3">
    <v>2</v>
    <v>北京 - 计算型 C5 - 8核 32G</v>
    <v>1</v>
    <v>Generic</v>
    <v>8</v>
    <v>北京 - 计算型 C5 - 8核 32G</v>
    <v>1200</v>
    <v>北京</v>
    <v>计算型 C5</v>
    <v>北京 - 计算型 C5 - 8核 32G</v>
    <v>1</v>
    <v>32</v>
    <v>8核 32G</v>
  </rv>
  <rv s="3">
    <v>2</v>
    <v>北京 - 计算型 C5 - 8核 16G</v>
    <v>1</v>
    <v>Generic</v>
    <v>8</v>
    <v>北京 - 计算型 C5 - 8核 16G</v>
    <v>800</v>
    <v>北京</v>
    <v>计算型 C5</v>
    <v>北京 - 计算型 C5 - 8核 16G</v>
    <v>1</v>
    <v>16</v>
    <v>8核 16G</v>
  </rv>
  <rv s="3">
    <v>2</v>
    <v>北京 - 计算型 C5 - 16核 64G</v>
    <v>1</v>
    <v>Generic</v>
    <v>16</v>
    <v>北京 - 计算型 C5 - 16核 64G</v>
    <v>2400</v>
    <v>北京</v>
    <v>计算型 C5</v>
    <v>北京 - 计算型 C5 - 16核 64G</v>
    <v>1</v>
    <v>64</v>
    <v>16核 64G</v>
  </rv>
  <rv s="3">
    <v>2</v>
    <v>北京 - 计算型 C5 - 16核 32G</v>
    <v>1</v>
    <v>Generic</v>
    <v>16</v>
    <v>北京 - 计算型 C5 - 16核 32G</v>
    <v>1600</v>
    <v>北京</v>
    <v>计算型 C5</v>
    <v>北京 - 计算型 C5 - 16核 32G</v>
    <v>1</v>
    <v>32</v>
    <v>16核 32G</v>
  </rv>
  <rv s="3">
    <v>2</v>
    <v>北京 - 计算型 C5 - 32核 128G</v>
    <v>1</v>
    <v>Generic</v>
    <v>32</v>
    <v>北京 - 计算型 C5 - 32核 128G</v>
    <v>4800</v>
    <v>北京</v>
    <v>计算型 C5</v>
    <v>北京 - 计算型 C5 - 32核 128G</v>
    <v>1</v>
    <v>128</v>
    <v>32核 128G</v>
  </rv>
  <rv s="3">
    <v>2</v>
    <v>北京 - 计算型 C5 - 32核 64G</v>
    <v>1</v>
    <v>Generic</v>
    <v>32</v>
    <v>北京 - 计算型 C5 - 32核 64G</v>
    <v>3200</v>
    <v>北京</v>
    <v>计算型 C5</v>
    <v>北京 - 计算型 C5 - 32核 64G</v>
    <v>1</v>
    <v>64</v>
    <v>32核 64G</v>
  </rv>
  <rv s="3">
    <v>2</v>
    <v>北京 - 计算型 C5 - 48核 96G</v>
    <v>1</v>
    <v>Generic</v>
    <v>48</v>
    <v>北京 - 计算型 C5 - 48核 96G</v>
    <v>4800</v>
    <v>北京</v>
    <v>计算型 C5</v>
    <v>北京 - 计算型 C5 - 48核 96G</v>
    <v>1</v>
    <v>96</v>
    <v>48核 96G</v>
  </rv>
  <rv s="3">
    <v>2</v>
    <v>北京 - 计算型 C5 - 48核 192G</v>
    <v>1</v>
    <v>Generic</v>
    <v>48</v>
    <v>北京 - 计算型 C5 - 48核 192G</v>
    <v>7200</v>
    <v>北京</v>
    <v>计算型 C5</v>
    <v>北京 - 计算型 C5 - 48核 192G</v>
    <v>1</v>
    <v>192</v>
    <v>48核 192G</v>
  </rv>
  <rv s="3">
    <v>2</v>
    <v>北京 - 计算型 C5 - 52核 184G</v>
    <v>1</v>
    <v>Generic</v>
    <v>52</v>
    <v>北京 - 计算型 C5 - 52核 184G</v>
    <v>7200</v>
    <v>北京</v>
    <v>计算型 C5</v>
    <v>北京 - 计算型 C5 - 52核 184G</v>
    <v>1</v>
    <v>184</v>
    <v>52核 184G</v>
  </rv>
  <rv s="3">
    <v>2</v>
    <v>北京 - 计算型 C5 - 64核 128G</v>
    <v>1</v>
    <v>Generic</v>
    <v>64</v>
    <v>北京 - 计算型 C5 - 64核 128G</v>
    <v>6400</v>
    <v>北京</v>
    <v>计算型 C5</v>
    <v>北京 - 计算型 C5 - 64核 128G</v>
    <v>1</v>
    <v>128</v>
    <v>64核 128G</v>
  </rv>
  <rv s="3">
    <v>2</v>
    <v>北京 - 计算型 C5 - 64核 256G</v>
    <v>1</v>
    <v>Generic</v>
    <v>64</v>
    <v>北京 - 计算型 C5 - 64核 256G</v>
    <v>9600</v>
    <v>北京</v>
    <v>计算型 C5</v>
    <v>北京 - 计算型 C5 - 64核 256G</v>
    <v>1</v>
    <v>256</v>
    <v>64核 256G</v>
  </rv>
  <rv s="3">
    <v>2</v>
    <v>北京 - 计算型 C5 - 104核 368G</v>
    <v>1</v>
    <v>Generic</v>
    <v>104</v>
    <v>北京 - 计算型 C5 - 104核 368G</v>
    <v>14400</v>
    <v>北京</v>
    <v>计算型 C5</v>
    <v>北京 - 计算型 C5 - 104核 368G</v>
    <v>1</v>
    <v>368</v>
    <v>104核 368G</v>
  </rv>
  <rv s="3">
    <v>2</v>
    <v>北京 - 计算型 C4 - 4核 8G</v>
    <v>1</v>
    <v>Generic</v>
    <v>4</v>
    <v>北京 - 计算型 C4 - 4核 8G</v>
    <v>452</v>
    <v>北京</v>
    <v>计算型 C4</v>
    <v>北京 - 计算型 C4 - 4核 8G</v>
    <v>1</v>
    <v>8</v>
    <v>4核 8G</v>
  </rv>
  <rv s="3">
    <v>2</v>
    <v>北京 - 计算型 C4 - 4核 16G</v>
    <v>1</v>
    <v>Generic</v>
    <v>4</v>
    <v>北京 - 计算型 C4 - 4核 16G</v>
    <v>678</v>
    <v>北京</v>
    <v>计算型 C4</v>
    <v>北京 - 计算型 C4 - 4核 16G</v>
    <v>1</v>
    <v>16</v>
    <v>4核 16G</v>
  </rv>
  <rv s="3">
    <v>2</v>
    <v>北京 - 计算型 C4 - 8核 16G</v>
    <v>1</v>
    <v>Generic</v>
    <v>8</v>
    <v>北京 - 计算型 C4 - 8核 16G</v>
    <v>904</v>
    <v>北京</v>
    <v>计算型 C4</v>
    <v>北京 - 计算型 C4 - 8核 16G</v>
    <v>1</v>
    <v>16</v>
    <v>8核 16G</v>
  </rv>
  <rv s="3">
    <v>2</v>
    <v>北京 - 计算型 C4 - 8核 32G</v>
    <v>1</v>
    <v>Generic</v>
    <v>8</v>
    <v>北京 - 计算型 C4 - 8核 32G</v>
    <v>1356</v>
    <v>北京</v>
    <v>计算型 C4</v>
    <v>北京 - 计算型 C4 - 8核 32G</v>
    <v>1</v>
    <v>32</v>
    <v>8核 32G</v>
  </rv>
  <rv s="3">
    <v>2</v>
    <v>北京 - 计算型 C4 - 16核 32G</v>
    <v>1</v>
    <v>Generic</v>
    <v>16</v>
    <v>北京 - 计算型 C4 - 16核 32G</v>
    <v>1808</v>
    <v>北京</v>
    <v>计算型 C4</v>
    <v>北京 - 计算型 C4 - 16核 32G</v>
    <v>1</v>
    <v>32</v>
    <v>16核 32G</v>
  </rv>
  <rv s="3">
    <v>2</v>
    <v>北京 - 计算型 C4 - 16核 64G</v>
    <v>1</v>
    <v>Generic</v>
    <v>16</v>
    <v>北京 - 计算型 C4 - 16核 64G</v>
    <v>2712</v>
    <v>北京</v>
    <v>计算型 C4</v>
    <v>北京 - 计算型 C4 - 16核 64G</v>
    <v>1</v>
    <v>64</v>
    <v>16核 64G</v>
  </rv>
  <rv s="3">
    <v>2</v>
    <v>北京 - 计算型 C4 - 32核 174G</v>
    <v>1</v>
    <v>Generic</v>
    <v>32</v>
    <v>北京 - 计算型 C4 - 32核 174G</v>
    <v>6723.5</v>
    <v>北京</v>
    <v>计算型 C4</v>
    <v>北京 - 计算型 C4 - 32核 174G</v>
    <v>1</v>
    <v>174</v>
    <v>32核 174G</v>
  </rv>
  <rv s="3">
    <v>2</v>
    <v>北京 - 计算型 C4 - 64核 348G</v>
    <v>1</v>
    <v>Generic</v>
    <v>64</v>
    <v>北京 - 计算型 C4 - 64核 348G</v>
    <v>13447</v>
    <v>北京</v>
    <v>计算型 C4</v>
    <v>北京 - 计算型 C4 - 64核 348G</v>
    <v>1</v>
    <v>348</v>
    <v>64核 348G</v>
  </rv>
  <rv s="3">
    <v>2</v>
    <v>北京 - 计算型 C3 - 4核 16G</v>
    <v>1</v>
    <v>Generic</v>
    <v>4</v>
    <v>北京 - 计算型 C3 - 4核 16G</v>
    <v>840</v>
    <v>北京</v>
    <v>计算型 C3</v>
    <v>北京 - 计算型 C3 - 4核 16G</v>
    <v>1</v>
    <v>16</v>
    <v>4核 16G</v>
  </rv>
  <rv s="3">
    <v>2</v>
    <v>北京 - 计算型 C3 - 4核 8G</v>
    <v>1</v>
    <v>Generic</v>
    <v>4</v>
    <v>北京 - 计算型 C3 - 4核 8G</v>
    <v>560</v>
    <v>北京</v>
    <v>计算型 C3</v>
    <v>北京 - 计算型 C3 - 4核 8G</v>
    <v>1</v>
    <v>8</v>
    <v>4核 8G</v>
  </rv>
  <rv s="3">
    <v>2</v>
    <v>北京 - 计算型 C3 - 8核 16G</v>
    <v>1</v>
    <v>Generic</v>
    <v>8</v>
    <v>北京 - 计算型 C3 - 8核 16G</v>
    <v>1120</v>
    <v>北京</v>
    <v>计算型 C3</v>
    <v>北京 - 计算型 C3 - 8核 16G</v>
    <v>1</v>
    <v>16</v>
    <v>8核 16G</v>
  </rv>
  <rv s="3">
    <v>2</v>
    <v>北京 - 计算型 C3 - 8核 32G</v>
    <v>1</v>
    <v>Generic</v>
    <v>8</v>
    <v>北京 - 计算型 C3 - 8核 32G</v>
    <v>1680</v>
    <v>北京</v>
    <v>计算型 C3</v>
    <v>北京 - 计算型 C3 - 8核 32G</v>
    <v>1</v>
    <v>32</v>
    <v>8核 32G</v>
  </rv>
  <rv s="3">
    <v>2</v>
    <v>北京 - 计算型 C3 - 16核 64G</v>
    <v>1</v>
    <v>Generic</v>
    <v>16</v>
    <v>北京 - 计算型 C3 - 16核 64G</v>
    <v>3360</v>
    <v>北京</v>
    <v>计算型 C3</v>
    <v>北京 - 计算型 C3 - 16核 64G</v>
    <v>1</v>
    <v>64</v>
    <v>16核 64G</v>
  </rv>
  <rv s="3">
    <v>2</v>
    <v>北京 - 计算型 C3 - 16核 32G</v>
    <v>1</v>
    <v>Generic</v>
    <v>16</v>
    <v>北京 - 计算型 C3 - 16核 32G</v>
    <v>2240</v>
    <v>北京</v>
    <v>计算型 C3</v>
    <v>北京 - 计算型 C3 - 16核 32G</v>
    <v>1</v>
    <v>32</v>
    <v>16核 32G</v>
  </rv>
  <rv s="3">
    <v>2</v>
    <v>北京 - 计算型 C3 - 32核 64G</v>
    <v>1</v>
    <v>Generic</v>
    <v>32</v>
    <v>北京 - 计算型 C3 - 32核 64G</v>
    <v>4480</v>
    <v>北京</v>
    <v>计算型 C3</v>
    <v>北京 - 计算型 C3 - 32核 64G</v>
    <v>1</v>
    <v>64</v>
    <v>32核 64G</v>
  </rv>
  <rv s="3">
    <v>2</v>
    <v>北京 - 计算型 C3 - 32核 128G</v>
    <v>1</v>
    <v>Generic</v>
    <v>32</v>
    <v>北京 - 计算型 C3 - 32核 128G</v>
    <v>6720</v>
    <v>北京</v>
    <v>计算型 C3</v>
    <v>北京 - 计算型 C3 - 32核 128G</v>
    <v>1</v>
    <v>128</v>
    <v>32核 128G</v>
  </rv>
  <rv s="3">
    <v>2</v>
    <v>北京 - 计算型 C2 - 4核 8G</v>
    <v>1</v>
    <v>Generic</v>
    <v>4</v>
    <v>北京 - 计算型 C2 - 4核 8G</v>
    <v>528</v>
    <v>北京</v>
    <v>计算型 C2</v>
    <v>北京 - 计算型 C2 - 4核 8G</v>
    <v>1</v>
    <v>8</v>
    <v>4核 8G</v>
  </rv>
  <rv s="3">
    <v>2</v>
    <v>北京 - 计算型 C2 - 4核 16G</v>
    <v>1</v>
    <v>Generic</v>
    <v>4</v>
    <v>北京 - 计算型 C2 - 4核 16G</v>
    <v>792</v>
    <v>北京</v>
    <v>计算型 C2</v>
    <v>北京 - 计算型 C2 - 4核 16G</v>
    <v>1</v>
    <v>16</v>
    <v>4核 16G</v>
  </rv>
  <rv s="3">
    <v>2</v>
    <v>北京 - 计算型 C2 - 8核 32G</v>
    <v>1</v>
    <v>Generic</v>
    <v>8</v>
    <v>北京 - 计算型 C2 - 8核 32G</v>
    <v>1584</v>
    <v>北京</v>
    <v>计算型 C2</v>
    <v>北京 - 计算型 C2 - 8核 32G</v>
    <v>1</v>
    <v>32</v>
    <v>8核 32G</v>
  </rv>
  <rv s="3">
    <v>2</v>
    <v>北京 - 计算型 C2 - 8核 16G</v>
    <v>1</v>
    <v>Generic</v>
    <v>8</v>
    <v>北京 - 计算型 C2 - 8核 16G</v>
    <v>1056</v>
    <v>北京</v>
    <v>计算型 C2</v>
    <v>北京 - 计算型 C2 - 8核 16G</v>
    <v>1</v>
    <v>16</v>
    <v>8核 16G</v>
  </rv>
  <rv s="3">
    <v>2</v>
    <v>北京 - 计算型 C2 - 16核 32G</v>
    <v>1</v>
    <v>Generic</v>
    <v>16</v>
    <v>北京 - 计算型 C2 - 16核 32G</v>
    <v>2112</v>
    <v>北京</v>
    <v>计算型 C2</v>
    <v>北京 - 计算型 C2 - 16核 32G</v>
    <v>1</v>
    <v>32</v>
    <v>16核 32G</v>
  </rv>
  <rv s="3">
    <v>2</v>
    <v>北京 - 计算型 C2 - 16核 64G</v>
    <v>1</v>
    <v>Generic</v>
    <v>16</v>
    <v>北京 - 计算型 C2 - 16核 64G</v>
    <v>3168</v>
    <v>北京</v>
    <v>计算型 C2</v>
    <v>北京 - 计算型 C2 - 16核 64G</v>
    <v>1</v>
    <v>64</v>
    <v>16核 64G</v>
  </rv>
  <rv s="3">
    <v>2</v>
    <v>北京 - 计算型 C2 - 32核 96G</v>
    <v>1</v>
    <v>Generic</v>
    <v>32</v>
    <v>北京 - 计算型 C2 - 32核 96G</v>
    <v>5280</v>
    <v>北京</v>
    <v>计算型 C2</v>
    <v>北京 - 计算型 C2 - 32核 96G</v>
    <v>1</v>
    <v>96</v>
    <v>32核 96G</v>
  </rv>
  <rv s="3">
    <v>2</v>
    <v>北京 - 标准网络优化型 SN3ne - 32核 64G</v>
    <v>1</v>
    <v>Generic</v>
    <v>32</v>
    <v>北京 - 标准网络优化型 SN3ne - 32核 64G</v>
    <v>2944</v>
    <v>北京</v>
    <v>标准网络优化型 SN3ne</v>
    <v>北京 - 标准网络优化型 SN3ne - 32核 64G</v>
    <v>1</v>
    <v>64</v>
    <v>32核 64G</v>
  </rv>
  <rv s="3">
    <v>2</v>
    <v>北京 - 标准存储增强型 S5se - 4核 16G</v>
    <v>1</v>
    <v>Generic</v>
    <v>4</v>
    <v>北京 - 标准存储增强型 S5se - 4核 16G</v>
    <v>552</v>
    <v>北京</v>
    <v>标准存储增强型 S5se</v>
    <v>北京 - 标准存储增强型 S5se - 4核 16G</v>
    <v>1</v>
    <v>16</v>
    <v>4核 16G</v>
  </rv>
  <rv s="3">
    <v>2</v>
    <v>北京 - 标准存储增强型 S5se - 8核 32G</v>
    <v>1</v>
    <v>Generic</v>
    <v>8</v>
    <v>北京 - 标准存储增强型 S5se - 8核 32G</v>
    <v>1104</v>
    <v>北京</v>
    <v>标准存储增强型 S5se</v>
    <v>北京 - 标准存储增强型 S5se - 8核 32G</v>
    <v>1</v>
    <v>32</v>
    <v>8核 32G</v>
  </rv>
  <rv s="3">
    <v>2</v>
    <v>北京 - 标准存储增强型 S5se - 8核 16G</v>
    <v>1</v>
    <v>Generic</v>
    <v>8</v>
    <v>北京 - 标准存储增强型 S5se - 8核 16G</v>
    <v>736</v>
    <v>北京</v>
    <v>标准存储增强型 S5se</v>
    <v>北京 - 标准存储增强型 S5se - 8核 16G</v>
    <v>1</v>
    <v>16</v>
    <v>8核 16G</v>
  </rv>
  <rv s="3">
    <v>2</v>
    <v>北京 - 标准存储增强型 S5se - 16核 64G</v>
    <v>1</v>
    <v>Generic</v>
    <v>16</v>
    <v>北京 - 标准存储增强型 S5se - 16核 64G</v>
    <v>2208</v>
    <v>北京</v>
    <v>标准存储增强型 S5se</v>
    <v>北京 - 标准存储增强型 S5se - 16核 64G</v>
    <v>1</v>
    <v>64</v>
    <v>16核 64G</v>
  </rv>
  <rv s="3">
    <v>2</v>
    <v>北京 - 标准存储增强型 S5se - 16核 32G</v>
    <v>1</v>
    <v>Generic</v>
    <v>16</v>
    <v>北京 - 标准存储增强型 S5se - 16核 32G</v>
    <v>1472</v>
    <v>北京</v>
    <v>标准存储增强型 S5se</v>
    <v>北京 - 标准存储增强型 S5se - 16核 32G</v>
    <v>1</v>
    <v>32</v>
    <v>16核 32G</v>
  </rv>
  <rv s="3">
    <v>2</v>
    <v>北京 - 标准存储增强型 S5se - 32核 64G</v>
    <v>1</v>
    <v>Generic</v>
    <v>32</v>
    <v>北京 - 标准存储增强型 S5se - 32核 64G</v>
    <v>2944</v>
    <v>北京</v>
    <v>标准存储增强型 S5se</v>
    <v>北京 - 标准存储增强型 S5se - 32核 64G</v>
    <v>1</v>
    <v>64</v>
    <v>32核 64G</v>
  </rv>
  <rv s="3">
    <v>2</v>
    <v>北京 - 标准存储增强型 S5se - 32核 128G</v>
    <v>1</v>
    <v>Generic</v>
    <v>32</v>
    <v>北京 - 标准存储增强型 S5se - 32核 128G</v>
    <v>4416</v>
    <v>北京</v>
    <v>标准存储增强型 S5se</v>
    <v>北京 - 标准存储增强型 S5se - 32核 128G</v>
    <v>1</v>
    <v>128</v>
    <v>32核 128G</v>
  </rv>
  <rv s="3">
    <v>2</v>
    <v>北京 - 标准存储增强型 S5se - 68核 316G</v>
    <v>1</v>
    <v>Generic</v>
    <v>68</v>
    <v>北京 - 标准存储增强型 S5se - 68核 316G</v>
    <v>10396</v>
    <v>北京</v>
    <v>标准存储增强型 S5se</v>
    <v>北京 - 标准存储增强型 S5se - 68核 316G</v>
    <v>1</v>
    <v>316</v>
    <v>68核 316G</v>
  </rv>
  <rv s="3">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3">
    <v>2</v>
    <v>北京 - 标准型 SA3 - 1核 4G</v>
    <v>1</v>
    <v>Generic</v>
    <v>1</v>
    <v>北京 - 标准型 SA3 - 1核 4G</v>
    <v>90.6</v>
    <v>北京</v>
    <v>标准型 SA3</v>
    <v>北京 - 标准型 SA3 - 1核 4G</v>
    <v>1</v>
    <v>4</v>
    <v>1核 4G</v>
  </rv>
  <rv s="3">
    <v>2</v>
    <v>北京 - 标准型 SA3 - 1核 2G</v>
    <v>1</v>
    <v>Generic</v>
    <v>1</v>
    <v>北京 - 标准型 SA3 - 1核 2G</v>
    <v>28</v>
    <v>北京</v>
    <v>标准型 SA3</v>
    <v>北京 - 标准型 SA3 - 1核 2G</v>
    <v>1</v>
    <v>2</v>
    <v>1核 2G</v>
  </rv>
  <rv s="3">
    <v>2</v>
    <v>北京 - 标准型 SA3 - 1核 1G</v>
    <v>1</v>
    <v>Generic</v>
    <v>1</v>
    <v>北京 - 标准型 SA3 - 1核 1G</v>
    <v>18</v>
    <v>北京</v>
    <v>标准型 SA3</v>
    <v>北京 - 标准型 SA3 - 1核 1G</v>
    <v>1</v>
    <v>1</v>
    <v>1核 1G</v>
  </rv>
  <rv s="3">
    <v>2</v>
    <v>北京 - 标准型 SA3 - 2核 4G</v>
    <v>1</v>
    <v>Generic</v>
    <v>2</v>
    <v>北京 - 标准型 SA3 - 2核 4G</v>
    <v>110</v>
    <v>北京</v>
    <v>标准型 SA3</v>
    <v>北京 - 标准型 SA3 - 2核 4G</v>
    <v>1</v>
    <v>4</v>
    <v>2核 4G</v>
  </rv>
  <rv s="3">
    <v>2</v>
    <v>北京 - 标准型 SA3 - 2核 8G</v>
    <v>1</v>
    <v>Generic</v>
    <v>2</v>
    <v>北京 - 标准型 SA3 - 2核 8G</v>
    <v>181.2</v>
    <v>北京</v>
    <v>标准型 SA3</v>
    <v>北京 - 标准型 SA3 - 2核 8G</v>
    <v>1</v>
    <v>8</v>
    <v>2核 8G</v>
  </rv>
  <rv s="3">
    <v>2</v>
    <v>北京 - 标准型 SA3 - 4核 16G</v>
    <v>1</v>
    <v>Generic</v>
    <v>4</v>
    <v>北京 - 标准型 SA3 - 4核 16G</v>
    <v>362.4</v>
    <v>北京</v>
    <v>标准型 SA3</v>
    <v>北京 - 标准型 SA3 - 4核 16G</v>
    <v>1</v>
    <v>16</v>
    <v>4核 16G</v>
  </rv>
  <rv s="3">
    <v>2</v>
    <v>北京 - 标准型 SA3 - 4核 8G</v>
    <v>1</v>
    <v>Generic</v>
    <v>4</v>
    <v>北京 - 标准型 SA3 - 4核 8G</v>
    <v>241.6</v>
    <v>北京</v>
    <v>标准型 SA3</v>
    <v>北京 - 标准型 SA3 - 4核 8G</v>
    <v>1</v>
    <v>8</v>
    <v>4核 8G</v>
  </rv>
  <rv s="3">
    <v>2</v>
    <v>北京 - 标准型 SA3 - 8核 32G</v>
    <v>1</v>
    <v>Generic</v>
    <v>8</v>
    <v>北京 - 标准型 SA3 - 8核 32G</v>
    <v>724.8</v>
    <v>北京</v>
    <v>标准型 SA3</v>
    <v>北京 - 标准型 SA3 - 8核 32G</v>
    <v>1</v>
    <v>32</v>
    <v>8核 32G</v>
  </rv>
  <rv s="3">
    <v>2</v>
    <v>北京 - 标准型 SA3 - 8核 16G</v>
    <v>1</v>
    <v>Generic</v>
    <v>8</v>
    <v>北京 - 标准型 SA3 - 8核 16G</v>
    <v>483.2</v>
    <v>北京</v>
    <v>标准型 SA3</v>
    <v>北京 - 标准型 SA3 - 8核 16G</v>
    <v>1</v>
    <v>16</v>
    <v>8核 16G</v>
  </rv>
  <rv s="3">
    <v>2</v>
    <v>北京 - 标准型 SA3 - 16核 32G</v>
    <v>1</v>
    <v>Generic</v>
    <v>16</v>
    <v>北京 - 标准型 SA3 - 16核 32G</v>
    <v>966.4</v>
    <v>北京</v>
    <v>标准型 SA3</v>
    <v>北京 - 标准型 SA3 - 16核 32G</v>
    <v>1</v>
    <v>32</v>
    <v>16核 32G</v>
  </rv>
  <rv s="3">
    <v>2</v>
    <v>北京 - 标准型 SA3 - 16核 64G</v>
    <v>1</v>
    <v>Generic</v>
    <v>16</v>
    <v>北京 - 标准型 SA3 - 16核 64G</v>
    <v>1449.6</v>
    <v>北京</v>
    <v>标准型 SA3</v>
    <v>北京 - 标准型 SA3 - 16核 64G</v>
    <v>1</v>
    <v>64</v>
    <v>16核 64G</v>
  </rv>
  <rv s="3">
    <v>2</v>
    <v>北京 - 标准型 SA3 - 32核 128G</v>
    <v>1</v>
    <v>Generic</v>
    <v>32</v>
    <v>北京 - 标准型 SA3 - 32核 128G</v>
    <v>2899.2</v>
    <v>北京</v>
    <v>标准型 SA3</v>
    <v>北京 - 标准型 SA3 - 32核 128G</v>
    <v>1</v>
    <v>128</v>
    <v>32核 128G</v>
  </rv>
  <rv s="3">
    <v>2</v>
    <v>北京 - 标准型 SA3 - 32核 64G</v>
    <v>1</v>
    <v>Generic</v>
    <v>32</v>
    <v>北京 - 标准型 SA3 - 32核 64G</v>
    <v>1932.8</v>
    <v>北京</v>
    <v>标准型 SA3</v>
    <v>北京 - 标准型 SA3 - 32核 64G</v>
    <v>1</v>
    <v>64</v>
    <v>32核 64G</v>
  </rv>
  <rv s="3">
    <v>2</v>
    <v>北京 - 标准型 SA3 - 48核 96G</v>
    <v>1</v>
    <v>Generic</v>
    <v>48</v>
    <v>北京 - 标准型 SA3 - 48核 96G</v>
    <v>2899.2</v>
    <v>北京</v>
    <v>标准型 SA3</v>
    <v>北京 - 标准型 SA3 - 48核 96G</v>
    <v>1</v>
    <v>96</v>
    <v>48核 96G</v>
  </rv>
  <rv s="3">
    <v>2</v>
    <v>北京 - 标准型 SA3 - 48核 192G</v>
    <v>1</v>
    <v>Generic</v>
    <v>48</v>
    <v>北京 - 标准型 SA3 - 48核 192G</v>
    <v>4348.8</v>
    <v>北京</v>
    <v>标准型 SA3</v>
    <v>北京 - 标准型 SA3 - 48核 192G</v>
    <v>1</v>
    <v>192</v>
    <v>48核 192G</v>
  </rv>
  <rv s="3">
    <v>2</v>
    <v>北京 - 标准型 SA3 - 64核 256G</v>
    <v>1</v>
    <v>Generic</v>
    <v>64</v>
    <v>北京 - 标准型 SA3 - 64核 256G</v>
    <v>5798.4</v>
    <v>北京</v>
    <v>标准型 SA3</v>
    <v>北京 - 标准型 SA3 - 64核 256G</v>
    <v>1</v>
    <v>256</v>
    <v>64核 256G</v>
  </rv>
  <rv s="3">
    <v>2</v>
    <v>北京 - 标准型 SA3 - 64核 128G</v>
    <v>1</v>
    <v>Generic</v>
    <v>64</v>
    <v>北京 - 标准型 SA3 - 64核 128G</v>
    <v>3865.6</v>
    <v>北京</v>
    <v>标准型 SA3</v>
    <v>北京 - 标准型 SA3 - 64核 128G</v>
    <v>1</v>
    <v>128</v>
    <v>64核 128G</v>
  </rv>
  <rv s="3">
    <v>2</v>
    <v>北京 - 标准型 SA3 - 80核 160G</v>
    <v>1</v>
    <v>Generic</v>
    <v>80</v>
    <v>北京 - 标准型 SA3 - 80核 160G</v>
    <v>4832</v>
    <v>北京</v>
    <v>标准型 SA3</v>
    <v>北京 - 标准型 SA3 - 80核 160G</v>
    <v>1</v>
    <v>160</v>
    <v>80核 160G</v>
  </rv>
  <rv s="3">
    <v>2</v>
    <v>北京 - 标准型 SA3 - 80核 320G</v>
    <v>1</v>
    <v>Generic</v>
    <v>80</v>
    <v>北京 - 标准型 SA3 - 80核 320G</v>
    <v>7248</v>
    <v>北京</v>
    <v>标准型 SA3</v>
    <v>北京 - 标准型 SA3 - 80核 320G</v>
    <v>1</v>
    <v>320</v>
    <v>80核 320G</v>
  </rv>
  <rv s="3">
    <v>2</v>
    <v>北京 - 标准型 SA3 - 96核 384G</v>
    <v>1</v>
    <v>Generic</v>
    <v>96</v>
    <v>北京 - 标准型 SA3 - 96核 384G</v>
    <v>8697.6</v>
    <v>北京</v>
    <v>标准型 SA3</v>
    <v>北京 - 标准型 SA3 - 96核 384G</v>
    <v>1</v>
    <v>384</v>
    <v>96核 384G</v>
  </rv>
  <rv s="3">
    <v>2</v>
    <v>北京 - 标准型 SA3 - 96核 192G</v>
    <v>1</v>
    <v>Generic</v>
    <v>96</v>
    <v>北京 - 标准型 SA3 - 96核 192G</v>
    <v>5798.4</v>
    <v>北京</v>
    <v>标准型 SA3</v>
    <v>北京 - 标准型 SA3 - 96核 192G</v>
    <v>1</v>
    <v>192</v>
    <v>96核 192G</v>
  </rv>
  <rv s="3">
    <v>2</v>
    <v>北京 - 标准型 SA3 - 116核 216G</v>
    <v>1</v>
    <v>Generic</v>
    <v>116</v>
    <v>北京 - 标准型 SA3 - 116核 216G</v>
    <v>6764.8</v>
    <v>北京</v>
    <v>标准型 SA3</v>
    <v>北京 - 标准型 SA3 - 116核 216G</v>
    <v>1</v>
    <v>216</v>
    <v>116核 216G</v>
  </rv>
  <rv s="3">
    <v>2</v>
    <v>北京 - 标准型 SA3 - 116核 470G</v>
    <v>1</v>
    <v>Generic</v>
    <v>116</v>
    <v>北京 - 标准型 SA3 - 116核 470G</v>
    <v>10600.2</v>
    <v>北京</v>
    <v>标准型 SA3</v>
    <v>北京 - 标准型 SA3 - 116核 470G</v>
    <v>1</v>
    <v>470</v>
    <v>116核 470G</v>
  </rv>
  <rv s="3">
    <v>2</v>
    <v>北京 - 标准型 SA3 - 128核 256G</v>
    <v>1</v>
    <v>Generic</v>
    <v>128</v>
    <v>北京 - 标准型 SA3 - 128核 256G</v>
    <v>7731.2</v>
    <v>北京</v>
    <v>标准型 SA3</v>
    <v>北京 - 标准型 SA3 - 128核 256G</v>
    <v>1</v>
    <v>256</v>
    <v>128核 256G</v>
  </rv>
  <rv s="3">
    <v>2</v>
    <v>北京 - 标准型 SA3 - 128核 215G</v>
    <v>1</v>
    <v>Generic</v>
    <v>128</v>
    <v>北京 - 标准型 SA3 - 128核 215G</v>
    <v>7112.1</v>
    <v>北京</v>
    <v>标准型 SA3</v>
    <v>北京 - 标准型 SA3 - 128核 215G</v>
    <v>1</v>
    <v>215</v>
    <v>128核 215G</v>
  </rv>
  <rv s="3">
    <v>2</v>
    <v>北京 - 标准型 SA3 - 160核 320G</v>
    <v>1</v>
    <v>Generic</v>
    <v>160</v>
    <v>北京 - 标准型 SA3 - 160核 320G</v>
    <v>9664</v>
    <v>北京</v>
    <v>标准型 SA3</v>
    <v>北京 - 标准型 SA3 - 160核 320G</v>
    <v>1</v>
    <v>320</v>
    <v>160核 320G</v>
  </rv>
  <rv s="3">
    <v>2</v>
    <v>北京 - 标准型 SA3 - 160核 640G</v>
    <v>1</v>
    <v>Generic</v>
    <v>160</v>
    <v>北京 - 标准型 SA3 - 160核 640G</v>
    <v>14496</v>
    <v>北京</v>
    <v>标准型 SA3</v>
    <v>北京 - 标准型 SA3 - 160核 640G</v>
    <v>1</v>
    <v>640</v>
    <v>160核 640G</v>
  </rv>
  <rv s="3">
    <v>2</v>
    <v>北京 - 标准型 SA3 - 232核 432G</v>
    <v>1</v>
    <v>Generic</v>
    <v>232</v>
    <v>北京 - 标准型 SA3 - 232核 432G</v>
    <v>13529.6</v>
    <v>北京</v>
    <v>标准型 SA3</v>
    <v>北京 - 标准型 SA3 - 232核 432G</v>
    <v>1</v>
    <v>432</v>
    <v>232核 432G</v>
  </rv>
  <rv s="3">
    <v>2</v>
    <v>北京 - 标准型 SA3 - 232核 696G</v>
    <v>1</v>
    <v>Generic</v>
    <v>232</v>
    <v>北京 - 标准型 SA3 - 232核 696G</v>
    <v>20416</v>
    <v>北京</v>
    <v>标准型 SA3</v>
    <v>北京 - 标准型 SA3 - 232核 696G</v>
    <v>1</v>
    <v>696</v>
    <v>232核 696G</v>
  </rv>
  <rv s="3">
    <v>2</v>
    <v>北京 - 标准型 SA3 - 232核 940G</v>
    <v>1</v>
    <v>Generic</v>
    <v>232</v>
    <v>北京 - 标准型 SA3 - 232核 940G</v>
    <v>21200.400000000001</v>
    <v>北京</v>
    <v>标准型 SA3</v>
    <v>北京 - 标准型 SA3 - 232核 940G</v>
    <v>1</v>
    <v>940</v>
    <v>232核 940G</v>
  </rv>
  <rv s="3">
    <v>2</v>
    <v>北京 - 标准型 SA2 - 1核 4G</v>
    <v>1</v>
    <v>Generic</v>
    <v>1</v>
    <v>北京 - 标准型 SA2 - 1核 4G</v>
    <v>96</v>
    <v>北京</v>
    <v>标准型 SA2</v>
    <v>北京 - 标准型 SA2 - 1核 4G</v>
    <v>1</v>
    <v>4</v>
    <v>1核 4G</v>
  </rv>
  <rv s="3">
    <v>2</v>
    <v>北京 - 标准型 SA2 - 1核 2G</v>
    <v>1</v>
    <v>Generic</v>
    <v>1</v>
    <v>北京 - 标准型 SA2 - 1核 2G</v>
    <v>32</v>
    <v>北京</v>
    <v>标准型 SA2</v>
    <v>北京 - 标准型 SA2 - 1核 2G</v>
    <v>1</v>
    <v>2</v>
    <v>1核 2G</v>
  </rv>
  <rv s="3">
    <v>2</v>
    <v>北京 - 标准型 SA2 - 1核 1G</v>
    <v>1</v>
    <v>Generic</v>
    <v>1</v>
    <v>北京 - 标准型 SA2 - 1核 1G</v>
    <v>29</v>
    <v>北京</v>
    <v>标准型 SA2</v>
    <v>北京 - 标准型 SA2 - 1核 1G</v>
    <v>1</v>
    <v>1</v>
    <v>1核 1G</v>
  </rv>
  <rv s="3">
    <v>2</v>
    <v>北京 - 标准型 SA2 - 2核 4G</v>
    <v>1</v>
    <v>Generic</v>
    <v>2</v>
    <v>北京 - 标准型 SA2 - 2核 4G</v>
    <v>136</v>
    <v>北京</v>
    <v>标准型 SA2</v>
    <v>北京 - 标准型 SA2 - 2核 4G</v>
    <v>1</v>
    <v>4</v>
    <v>2核 4G</v>
  </rv>
  <rv s="3">
    <v>2</v>
    <v>北京 - 标准型 SA2 - 2核 8G</v>
    <v>1</v>
    <v>Generic</v>
    <v>2</v>
    <v>北京 - 标准型 SA2 - 2核 8G</v>
    <v>192</v>
    <v>北京</v>
    <v>标准型 SA2</v>
    <v>北京 - 标准型 SA2 - 2核 8G</v>
    <v>1</v>
    <v>8</v>
    <v>2核 8G</v>
  </rv>
  <rv s="3">
    <v>2</v>
    <v>北京 - 标准型 SA2 - 4核 16G</v>
    <v>1</v>
    <v>Generic</v>
    <v>4</v>
    <v>北京 - 标准型 SA2 - 4核 16G</v>
    <v>384</v>
    <v>北京</v>
    <v>标准型 SA2</v>
    <v>北京 - 标准型 SA2 - 4核 16G</v>
    <v>1</v>
    <v>16</v>
    <v>4核 16G</v>
  </rv>
  <rv s="3">
    <v>2</v>
    <v>北京 - 标准型 SA2 - 4核 8G</v>
    <v>1</v>
    <v>Generic</v>
    <v>4</v>
    <v>北京 - 标准型 SA2 - 4核 8G</v>
    <v>256</v>
    <v>北京</v>
    <v>标准型 SA2</v>
    <v>北京 - 标准型 SA2 - 4核 8G</v>
    <v>1</v>
    <v>8</v>
    <v>4核 8G</v>
  </rv>
  <rv s="3">
    <v>2</v>
    <v>北京 - 标准型 SA2 - 8核 32G</v>
    <v>1</v>
    <v>Generic</v>
    <v>8</v>
    <v>北京 - 标准型 SA2 - 8核 32G</v>
    <v>768</v>
    <v>北京</v>
    <v>标准型 SA2</v>
    <v>北京 - 标准型 SA2 - 8核 32G</v>
    <v>1</v>
    <v>32</v>
    <v>8核 32G</v>
  </rv>
  <rv s="3">
    <v>2</v>
    <v>北京 - 标准型 SA2 - 8核 16G</v>
    <v>1</v>
    <v>Generic</v>
    <v>8</v>
    <v>北京 - 标准型 SA2 - 8核 16G</v>
    <v>512</v>
    <v>北京</v>
    <v>标准型 SA2</v>
    <v>北京 - 标准型 SA2 - 8核 16G</v>
    <v>1</v>
    <v>16</v>
    <v>8核 16G</v>
  </rv>
  <rv s="3">
    <v>2</v>
    <v>北京 - 标准型 SA2 - 16核 64G</v>
    <v>1</v>
    <v>Generic</v>
    <v>16</v>
    <v>北京 - 标准型 SA2 - 16核 64G</v>
    <v>1536</v>
    <v>北京</v>
    <v>标准型 SA2</v>
    <v>北京 - 标准型 SA2 - 16核 64G</v>
    <v>1</v>
    <v>64</v>
    <v>16核 64G</v>
  </rv>
  <rv s="3">
    <v>2</v>
    <v>北京 - 标准型 SA2 - 16核 32G</v>
    <v>1</v>
    <v>Generic</v>
    <v>16</v>
    <v>北京 - 标准型 SA2 - 16核 32G</v>
    <v>1024</v>
    <v>北京</v>
    <v>标准型 SA2</v>
    <v>北京 - 标准型 SA2 - 16核 32G</v>
    <v>1</v>
    <v>32</v>
    <v>16核 32G</v>
  </rv>
  <rv s="3">
    <v>2</v>
    <v>北京 - 标准型 SA2 - 32核 64G</v>
    <v>1</v>
    <v>Generic</v>
    <v>32</v>
    <v>北京 - 标准型 SA2 - 32核 64G</v>
    <v>2048</v>
    <v>北京</v>
    <v>标准型 SA2</v>
    <v>北京 - 标准型 SA2 - 32核 64G</v>
    <v>1</v>
    <v>64</v>
    <v>32核 64G</v>
  </rv>
  <rv s="3">
    <v>2</v>
    <v>北京 - 标准型 SA2 - 32核 128G</v>
    <v>1</v>
    <v>Generic</v>
    <v>32</v>
    <v>北京 - 标准型 SA2 - 32核 128G</v>
    <v>3072</v>
    <v>北京</v>
    <v>标准型 SA2</v>
    <v>北京 - 标准型 SA2 - 32核 128G</v>
    <v>1</v>
    <v>128</v>
    <v>32核 128G</v>
  </rv>
  <rv s="3">
    <v>2</v>
    <v>北京 - 标准型 SA2 - 48核 192G</v>
    <v>1</v>
    <v>Generic</v>
    <v>48</v>
    <v>北京 - 标准型 SA2 - 48核 192G</v>
    <v>4608</v>
    <v>北京</v>
    <v>标准型 SA2</v>
    <v>北京 - 标准型 SA2 - 48核 192G</v>
    <v>1</v>
    <v>192</v>
    <v>48核 192G</v>
  </rv>
  <rv s="3">
    <v>2</v>
    <v>北京 - 标准型 SA2 - 48核 128G</v>
    <v>1</v>
    <v>Generic</v>
    <v>48</v>
    <v>北京 - 标准型 SA2 - 48核 128G</v>
    <v>3584</v>
    <v>北京</v>
    <v>标准型 SA2</v>
    <v>北京 - 标准型 SA2 - 48核 128G</v>
    <v>1</v>
    <v>128</v>
    <v>48核 128G</v>
  </rv>
  <rv s="3">
    <v>2</v>
    <v>北京 - 标准型 SA2 - 48核 96G</v>
    <v>1</v>
    <v>Generic</v>
    <v>48</v>
    <v>北京 - 标准型 SA2 - 48核 96G</v>
    <v>3072</v>
    <v>北京</v>
    <v>标准型 SA2</v>
    <v>北京 - 标准型 SA2 - 48核 96G</v>
    <v>1</v>
    <v>96</v>
    <v>48核 96G</v>
  </rv>
  <rv s="3">
    <v>2</v>
    <v>北京 - 标准型 SA2 - 64核 256G</v>
    <v>1</v>
    <v>Generic</v>
    <v>64</v>
    <v>北京 - 标准型 SA2 - 64核 256G</v>
    <v>6144</v>
    <v>北京</v>
    <v>标准型 SA2</v>
    <v>北京 - 标准型 SA2 - 64核 256G</v>
    <v>1</v>
    <v>256</v>
    <v>64核 256G</v>
  </rv>
  <rv s="3">
    <v>2</v>
    <v>北京 - 标准型 SA2 - 64核 128G</v>
    <v>1</v>
    <v>Generic</v>
    <v>64</v>
    <v>北京 - 标准型 SA2 - 64核 128G</v>
    <v>4096</v>
    <v>北京</v>
    <v>标准型 SA2</v>
    <v>北京 - 标准型 SA2 - 64核 128G</v>
    <v>1</v>
    <v>128</v>
    <v>64核 128G</v>
  </rv>
  <rv s="3">
    <v>2</v>
    <v>北京 - 标准型 SA2 - 80核 160G</v>
    <v>1</v>
    <v>Generic</v>
    <v>80</v>
    <v>北京 - 标准型 SA2 - 80核 160G</v>
    <v>5120</v>
    <v>北京</v>
    <v>标准型 SA2</v>
    <v>北京 - 标准型 SA2 - 80核 160G</v>
    <v>1</v>
    <v>160</v>
    <v>80核 160G</v>
  </rv>
  <rv s="3">
    <v>2</v>
    <v>北京 - 标准型 SA2 - 90核 224G</v>
    <v>1</v>
    <v>Generic</v>
    <v>90</v>
    <v>北京 - 标准型 SA2 - 90核 224G</v>
    <v>6464</v>
    <v>北京</v>
    <v>标准型 SA2</v>
    <v>北京 - 标准型 SA2 - 90核 224G</v>
    <v>1</v>
    <v>224</v>
    <v>90核 224G</v>
  </rv>
  <rv s="3">
    <v>2</v>
    <v>北京 - 标准型 SA2 - 90核 480G</v>
    <v>1</v>
    <v>Generic</v>
    <v>90</v>
    <v>北京 - 标准型 SA2 - 90核 480G</v>
    <v>10560</v>
    <v>北京</v>
    <v>标准型 SA2</v>
    <v>北京 - 标准型 SA2 - 90核 480G</v>
    <v>1</v>
    <v>480</v>
    <v>90核 480G</v>
  </rv>
  <rv s="3">
    <v>2</v>
    <v>北京 - 标准型 SA2 - 96核 192G</v>
    <v>1</v>
    <v>Generic</v>
    <v>96</v>
    <v>北京 - 标准型 SA2 - 96核 192G</v>
    <v>6144</v>
    <v>北京</v>
    <v>标准型 SA2</v>
    <v>北京 - 标准型 SA2 - 96核 192G</v>
    <v>1</v>
    <v>192</v>
    <v>96核 192G</v>
  </rv>
  <rv s="3">
    <v>2</v>
    <v>北京 - 标准型 SA2 - 128核 256G</v>
    <v>1</v>
    <v>Generic</v>
    <v>128</v>
    <v>北京 - 标准型 SA2 - 128核 256G</v>
    <v>8192</v>
    <v>北京</v>
    <v>标准型 SA2</v>
    <v>北京 - 标准型 SA2 - 128核 256G</v>
    <v>1</v>
    <v>256</v>
    <v>128核 256G</v>
  </rv>
  <rv s="3">
    <v>2</v>
    <v>北京 - 标准型 SA2 - 160核 320G</v>
    <v>1</v>
    <v>Generic</v>
    <v>160</v>
    <v>北京 - 标准型 SA2 - 160核 320G</v>
    <v>10240</v>
    <v>北京</v>
    <v>标准型 SA2</v>
    <v>北京 - 标准型 SA2 - 160核 320G</v>
    <v>1</v>
    <v>320</v>
    <v>160核 320G</v>
  </rv>
  <rv s="3">
    <v>2</v>
    <v>北京 - 标准型 SA2 - 180核 960G</v>
    <v>1</v>
    <v>Generic</v>
    <v>180</v>
    <v>北京 - 标准型 SA2 - 180核 960G</v>
    <v>21120</v>
    <v>北京</v>
    <v>标准型 SA2</v>
    <v>北京 - 标准型 SA2 - 180核 960G</v>
    <v>1</v>
    <v>960</v>
    <v>180核 960G</v>
  </rv>
  <rv s="3">
    <v>2</v>
    <v>北京 - 标准型 SA2 - 180核 464G</v>
    <v>1</v>
    <v>Generic</v>
    <v>180</v>
    <v>北京 - 标准型 SA2 - 180核 464G</v>
    <v>13184</v>
    <v>北京</v>
    <v>标准型 SA2</v>
    <v>北京 - 标准型 SA2 - 180核 464G</v>
    <v>1</v>
    <v>464</v>
    <v>180核 464G</v>
  </rv>
  <rv s="3">
    <v>2</v>
    <v>北京 - 标准型 SA1 - 1核 2G</v>
    <v>1</v>
    <v>Generic</v>
    <v>1</v>
    <v>北京 - 标准型 SA1 - 1核 2G</v>
    <v>64</v>
    <v>北京</v>
    <v>标准型 SA1</v>
    <v>北京 - 标准型 SA1 - 1核 2G</v>
    <v>1</v>
    <v>2</v>
    <v>1核 2G</v>
  </rv>
  <rv s="3">
    <v>2</v>
    <v>北京 - 标准型 SA1 - 1核 1G</v>
    <v>1</v>
    <v>Generic</v>
    <v>1</v>
    <v>北京 - 标准型 SA1 - 1核 1G</v>
    <v>32</v>
    <v>北京</v>
    <v>标准型 SA1</v>
    <v>北京 - 标准型 SA1 - 1核 1G</v>
    <v>1</v>
    <v>1</v>
    <v>1核 1G</v>
  </rv>
  <rv s="3">
    <v>2</v>
    <v>北京 - 标准型 SA1 - 1核 4G</v>
    <v>1</v>
    <v>Generic</v>
    <v>1</v>
    <v>北京 - 标准型 SA1 - 1核 4G</v>
    <v>96</v>
    <v>北京</v>
    <v>标准型 SA1</v>
    <v>北京 - 标准型 SA1 - 1核 4G</v>
    <v>1</v>
    <v>4</v>
    <v>1核 4G</v>
  </rv>
  <rv s="3">
    <v>2</v>
    <v>北京 - 标准型 SA1 - 2核 4G</v>
    <v>1</v>
    <v>Generic</v>
    <v>2</v>
    <v>北京 - 标准型 SA1 - 2核 4G</v>
    <v>128</v>
    <v>北京</v>
    <v>标准型 SA1</v>
    <v>北京 - 标准型 SA1 - 2核 4G</v>
    <v>1</v>
    <v>4</v>
    <v>2核 4G</v>
  </rv>
  <rv s="3">
    <v>2</v>
    <v>北京 - 标准型 SA1 - 2核 8G</v>
    <v>1</v>
    <v>Generic</v>
    <v>2</v>
    <v>北京 - 标准型 SA1 - 2核 8G</v>
    <v>192</v>
    <v>北京</v>
    <v>标准型 SA1</v>
    <v>北京 - 标准型 SA1 - 2核 8G</v>
    <v>1</v>
    <v>8</v>
    <v>2核 8G</v>
  </rv>
  <rv s="3">
    <v>2</v>
    <v>北京 - 标准型 SA1 - 4核 8G</v>
    <v>1</v>
    <v>Generic</v>
    <v>4</v>
    <v>北京 - 标准型 SA1 - 4核 8G</v>
    <v>256</v>
    <v>北京</v>
    <v>标准型 SA1</v>
    <v>北京 - 标准型 SA1 - 4核 8G</v>
    <v>1</v>
    <v>8</v>
    <v>4核 8G</v>
  </rv>
  <rv s="3">
    <v>2</v>
    <v>北京 - 标准型 SA1 - 4核 16G</v>
    <v>1</v>
    <v>Generic</v>
    <v>4</v>
    <v>北京 - 标准型 SA1 - 4核 16G</v>
    <v>384</v>
    <v>北京</v>
    <v>标准型 SA1</v>
    <v>北京 - 标准型 SA1 - 4核 16G</v>
    <v>1</v>
    <v>16</v>
    <v>4核 16G</v>
  </rv>
  <rv s="3">
    <v>2</v>
    <v>北京 - 标准型 SA1 - 8核 32G</v>
    <v>1</v>
    <v>Generic</v>
    <v>8</v>
    <v>北京 - 标准型 SA1 - 8核 32G</v>
    <v>768</v>
    <v>北京</v>
    <v>标准型 SA1</v>
    <v>北京 - 标准型 SA1 - 8核 32G</v>
    <v>1</v>
    <v>32</v>
    <v>8核 32G</v>
  </rv>
  <rv s="3">
    <v>2</v>
    <v>北京 - 标准型 SA1 - 8核 16G</v>
    <v>1</v>
    <v>Generic</v>
    <v>8</v>
    <v>北京 - 标准型 SA1 - 8核 16G</v>
    <v>512</v>
    <v>北京</v>
    <v>标准型 SA1</v>
    <v>北京 - 标准型 SA1 - 8核 16G</v>
    <v>1</v>
    <v>16</v>
    <v>8核 16G</v>
  </rv>
  <rv s="3">
    <v>2</v>
    <v>北京 - 标准型 SA1 - 16核 64G</v>
    <v>1</v>
    <v>Generic</v>
    <v>16</v>
    <v>北京 - 标准型 SA1 - 16核 64G</v>
    <v>1536</v>
    <v>北京</v>
    <v>标准型 SA1</v>
    <v>北京 - 标准型 SA1 - 16核 64G</v>
    <v>1</v>
    <v>64</v>
    <v>16核 64G</v>
  </rv>
  <rv s="3">
    <v>2</v>
    <v>北京 - 标准型 SA1 - 16核 32G</v>
    <v>1</v>
    <v>Generic</v>
    <v>16</v>
    <v>北京 - 标准型 SA1 - 16核 32G</v>
    <v>1024</v>
    <v>北京</v>
    <v>标准型 SA1</v>
    <v>北京 - 标准型 SA1 - 16核 32G</v>
    <v>1</v>
    <v>32</v>
    <v>16核 32G</v>
  </rv>
  <rv s="3">
    <v>2</v>
    <v>北京 - 标准型 SA1 - 32核 64G</v>
    <v>1</v>
    <v>Generic</v>
    <v>32</v>
    <v>北京 - 标准型 SA1 - 32核 64G</v>
    <v>2048</v>
    <v>北京</v>
    <v>标准型 SA1</v>
    <v>北京 - 标准型 SA1 - 32核 64G</v>
    <v>1</v>
    <v>64</v>
    <v>32核 64G</v>
  </rv>
  <rv s="3">
    <v>2</v>
    <v>北京 - 标准型 SA1 - 32核 128G</v>
    <v>1</v>
    <v>Generic</v>
    <v>32</v>
    <v>北京 - 标准型 SA1 - 32核 128G</v>
    <v>3072</v>
    <v>北京</v>
    <v>标准型 SA1</v>
    <v>北京 - 标准型 SA1 - 32核 128G</v>
    <v>1</v>
    <v>128</v>
    <v>32核 128G</v>
  </rv>
  <rv s="3">
    <v>2</v>
    <v>北京 - 标准型 SA1 - 64核 128G</v>
    <v>1</v>
    <v>Generic</v>
    <v>64</v>
    <v>北京 - 标准型 SA1 - 64核 128G</v>
    <v>4096</v>
    <v>北京</v>
    <v>标准型 SA1</v>
    <v>北京 - 标准型 SA1 - 64核 128G</v>
    <v>1</v>
    <v>128</v>
    <v>64核 128G</v>
  </rv>
  <rv s="3">
    <v>2</v>
    <v>北京 - 标准型 SA1 - 64核 256G</v>
    <v>1</v>
    <v>Generic</v>
    <v>64</v>
    <v>北京 - 标准型 SA1 - 64核 256G</v>
    <v>6144</v>
    <v>北京</v>
    <v>标准型 SA1</v>
    <v>北京 - 标准型 SA1 - 64核 256G</v>
    <v>1</v>
    <v>256</v>
    <v>64核 256G</v>
  </rv>
  <rv s="3">
    <v>2</v>
    <v>北京 - 标准型 SA1 - 128核 448G</v>
    <v>1</v>
    <v>Generic</v>
    <v>128</v>
    <v>北京 - 标准型 SA1 - 128核 448G</v>
    <v>11264</v>
    <v>北京</v>
    <v>标准型 SA1</v>
    <v>北京 - 标准型 SA1 - 128核 448G</v>
    <v>1</v>
    <v>448</v>
    <v>128核 448G</v>
  </rv>
  <rv s="3">
    <v>2</v>
    <v>北京 - 标准型 S6 - 32核 64G</v>
    <v>1</v>
    <v>Generic</v>
    <v>32</v>
    <v>北京 - 标准型 S6 - 32核 64G</v>
    <v>3238.4</v>
    <v>北京</v>
    <v>标准型 S6</v>
    <v>北京 - 标准型 S6 - 32核 64G</v>
    <v>1</v>
    <v>64</v>
    <v>32核 64G</v>
  </rv>
  <rv s="3">
    <v>2</v>
    <v>北京 - 标准型 S6 - 32核 128G</v>
    <v>1</v>
    <v>Generic</v>
    <v>32</v>
    <v>北京 - 标准型 S6 - 32核 128G</v>
    <v>4857.6000000000004</v>
    <v>北京</v>
    <v>标准型 S6</v>
    <v>北京 - 标准型 S6 - 32核 128G</v>
    <v>1</v>
    <v>128</v>
    <v>32核 128G</v>
  </rv>
  <rv s="3">
    <v>2</v>
    <v>北京 - 标准型 S6 - 64核 256G</v>
    <v>1</v>
    <v>Generic</v>
    <v>64</v>
    <v>北京 - 标准型 S6 - 64核 256G</v>
    <v>9715.2000000000007</v>
    <v>北京</v>
    <v>标准型 S6</v>
    <v>北京 - 标准型 S6 - 64核 256G</v>
    <v>1</v>
    <v>256</v>
    <v>64核 256G</v>
  </rv>
  <rv s="3">
    <v>2</v>
    <v>北京 - 标准型 S6 - 124核 432G</v>
    <v>1</v>
    <v>Generic</v>
    <v>124</v>
    <v>北京 - 标准型 S6 - 124核 432G</v>
    <v>17204</v>
    <v>北京</v>
    <v>标准型 S6</v>
    <v>北京 - 标准型 S6 - 124核 432G</v>
    <v>1</v>
    <v>432</v>
    <v>124核 432G</v>
  </rv>
  <rv s="3">
    <v>2</v>
    <v>北京 - 标准型 S5 - 1核 2G</v>
    <v>1</v>
    <v>Generic</v>
    <v>1</v>
    <v>北京 - 标准型 S5 - 1核 2G</v>
    <v>45</v>
    <v>北京</v>
    <v>标准型 S5</v>
    <v>北京 - 标准型 S5 - 1核 2G</v>
    <v>1</v>
    <v>2</v>
    <v>1核 2G</v>
  </rv>
  <rv s="3">
    <v>2</v>
    <v>北京 - 标准型 S5 - 1核 4G</v>
    <v>1</v>
    <v>Generic</v>
    <v>1</v>
    <v>北京 - 标准型 S5 - 1核 4G</v>
    <v>138</v>
    <v>北京</v>
    <v>标准型 S5</v>
    <v>北京 - 标准型 S5 - 1核 4G</v>
    <v>1</v>
    <v>4</v>
    <v>1核 4G</v>
  </rv>
  <rv s="3">
    <v>2</v>
    <v>北京 - 标准型 S5 - 1核 1G</v>
    <v>1</v>
    <v>Generic</v>
    <v>1</v>
    <v>北京 - 标准型 S5 - 1核 1G</v>
    <v>42</v>
    <v>北京</v>
    <v>标准型 S5</v>
    <v>北京 - 标准型 S5 - 1核 1G</v>
    <v>1</v>
    <v>1</v>
    <v>1核 1G</v>
  </rv>
  <rv s="3">
    <v>2</v>
    <v>北京 - 标准型 S5 - 2核 4G</v>
    <v>1</v>
    <v>Generic</v>
    <v>2</v>
    <v>北京 - 标准型 S5 - 2核 4G</v>
    <v>170</v>
    <v>北京</v>
    <v>标准型 S5</v>
    <v>北京 - 标准型 S5 - 2核 4G</v>
    <v>1</v>
    <v>4</v>
    <v>2核 4G</v>
  </rv>
  <rv s="3">
    <v>2</v>
    <v>北京 - 标准型 S5 - 2核 8G</v>
    <v>1</v>
    <v>Generic</v>
    <v>2</v>
    <v>北京 - 标准型 S5 - 2核 8G</v>
    <v>276</v>
    <v>北京</v>
    <v>标准型 S5</v>
    <v>北京 - 标准型 S5 - 2核 8G</v>
    <v>1</v>
    <v>8</v>
    <v>2核 8G</v>
  </rv>
  <rv s="3">
    <v>2</v>
    <v>北京 - 标准型 S5 - 4核 16G</v>
    <v>1</v>
    <v>Generic</v>
    <v>4</v>
    <v>北京 - 标准型 S5 - 4核 16G</v>
    <v>552</v>
    <v>北京</v>
    <v>标准型 S5</v>
    <v>北京 - 标准型 S5 - 4核 16G</v>
    <v>1</v>
    <v>16</v>
    <v>4核 16G</v>
  </rv>
  <rv s="3">
    <v>2</v>
    <v>北京 - 标准型 S5 - 4核 8G</v>
    <v>1</v>
    <v>Generic</v>
    <v>4</v>
    <v>北京 - 标准型 S5 - 4核 8G</v>
    <v>368</v>
    <v>北京</v>
    <v>标准型 S5</v>
    <v>北京 - 标准型 S5 - 4核 8G</v>
    <v>1</v>
    <v>8</v>
    <v>4核 8G</v>
  </rv>
  <rv s="3">
    <v>2</v>
    <v>北京 - 标准型 S5 - 8核 16G</v>
    <v>1</v>
    <v>Generic</v>
    <v>8</v>
    <v>北京 - 标准型 S5 - 8核 16G</v>
    <v>736</v>
    <v>北京</v>
    <v>标准型 S5</v>
    <v>北京 - 标准型 S5 - 8核 16G</v>
    <v>1</v>
    <v>16</v>
    <v>8核 16G</v>
  </rv>
  <rv s="3">
    <v>2</v>
    <v>北京 - 标准型 S5 - 8核 32G</v>
    <v>1</v>
    <v>Generic</v>
    <v>8</v>
    <v>北京 - 标准型 S5 - 8核 32G</v>
    <v>1104</v>
    <v>北京</v>
    <v>标准型 S5</v>
    <v>北京 - 标准型 S5 - 8核 32G</v>
    <v>1</v>
    <v>32</v>
    <v>8核 32G</v>
  </rv>
  <rv s="3">
    <v>2</v>
    <v>北京 - 标准型 S5 - 16核 32G</v>
    <v>1</v>
    <v>Generic</v>
    <v>16</v>
    <v>北京 - 标准型 S5 - 16核 32G</v>
    <v>1472</v>
    <v>北京</v>
    <v>标准型 S5</v>
    <v>北京 - 标准型 S5 - 16核 32G</v>
    <v>1</v>
    <v>32</v>
    <v>16核 32G</v>
  </rv>
  <rv s="3">
    <v>2</v>
    <v>北京 - 标准型 S5 - 16核 64G</v>
    <v>1</v>
    <v>Generic</v>
    <v>16</v>
    <v>北京 - 标准型 S5 - 16核 64G</v>
    <v>2208</v>
    <v>北京</v>
    <v>标准型 S5</v>
    <v>北京 - 标准型 S5 - 16核 64G</v>
    <v>1</v>
    <v>64</v>
    <v>16核 64G</v>
  </rv>
  <rv s="3">
    <v>2</v>
    <v>北京 - 标准型 S5 - 24核 48G</v>
    <v>1</v>
    <v>Generic</v>
    <v>24</v>
    <v>北京 - 标准型 S5 - 24核 48G</v>
    <v>2208</v>
    <v>北京</v>
    <v>标准型 S5</v>
    <v>北京 - 标准型 S5 - 24核 48G</v>
    <v>1</v>
    <v>48</v>
    <v>24核 48G</v>
  </rv>
  <rv s="3">
    <v>2</v>
    <v>北京 - 标准型 S5 - 24核 96G</v>
    <v>1</v>
    <v>Generic</v>
    <v>24</v>
    <v>北京 - 标准型 S5 - 24核 96G</v>
    <v>3312</v>
    <v>北京</v>
    <v>标准型 S5</v>
    <v>北京 - 标准型 S5 - 24核 96G</v>
    <v>1</v>
    <v>96</v>
    <v>24核 96G</v>
  </rv>
  <rv s="3">
    <v>2</v>
    <v>北京 - 标准型 S5 - 32核 128G</v>
    <v>1</v>
    <v>Generic</v>
    <v>32</v>
    <v>北京 - 标准型 S5 - 32核 128G</v>
    <v>4416</v>
    <v>北京</v>
    <v>标准型 S5</v>
    <v>北京 - 标准型 S5 - 32核 128G</v>
    <v>1</v>
    <v>128</v>
    <v>32核 128G</v>
  </rv>
  <rv s="3">
    <v>2</v>
    <v>北京 - 标准型 S5 - 32核 64G</v>
    <v>1</v>
    <v>Generic</v>
    <v>32</v>
    <v>北京 - 标准型 S5 - 32核 64G</v>
    <v>2944</v>
    <v>北京</v>
    <v>标准型 S5</v>
    <v>北京 - 标准型 S5 - 32核 64G</v>
    <v>1</v>
    <v>64</v>
    <v>32核 64G</v>
  </rv>
  <rv s="3">
    <v>2</v>
    <v>北京 - 标准型 S5 - 48核 96G</v>
    <v>1</v>
    <v>Generic</v>
    <v>48</v>
    <v>北京 - 标准型 S5 - 48核 96G</v>
    <v>4416</v>
    <v>北京</v>
    <v>标准型 S5</v>
    <v>北京 - 标准型 S5 - 48核 96G</v>
    <v>1</v>
    <v>96</v>
    <v>48核 96G</v>
  </rv>
  <rv s="3">
    <v>2</v>
    <v>北京 - 标准型 S5 - 48核 192G</v>
    <v>1</v>
    <v>Generic</v>
    <v>48</v>
    <v>北京 - 标准型 S5 - 48核 192G</v>
    <v>6624</v>
    <v>北京</v>
    <v>标准型 S5</v>
    <v>北京 - 标准型 S5 - 48核 192G</v>
    <v>1</v>
    <v>192</v>
    <v>48核 192G</v>
  </rv>
  <rv s="3">
    <v>2</v>
    <v>北京 - 标准型 S5 - 64核 256G</v>
    <v>1</v>
    <v>Generic</v>
    <v>64</v>
    <v>北京 - 标准型 S5 - 64核 256G</v>
    <v>8832</v>
    <v>北京</v>
    <v>标准型 S5</v>
    <v>北京 - 标准型 S5 - 64核 256G</v>
    <v>1</v>
    <v>256</v>
    <v>64核 256G</v>
  </rv>
  <rv s="3">
    <v>2</v>
    <v>北京 - 标准型 S5 - 76核 256G</v>
    <v>1</v>
    <v>Generic</v>
    <v>76</v>
    <v>北京 - 标准型 S5 - 76核 256G</v>
    <v>9384</v>
    <v>北京</v>
    <v>标准型 S5</v>
    <v>北京 - 标准型 S5 - 76核 256G</v>
    <v>1</v>
    <v>256</v>
    <v>76核 256G</v>
  </rv>
  <rv s="3">
    <v>2</v>
    <v>北京 - 标准型 S5 - 80核 160G</v>
    <v>1</v>
    <v>Generic</v>
    <v>80</v>
    <v>北京 - 标准型 S5 - 80核 160G</v>
    <v>7360</v>
    <v>北京</v>
    <v>标准型 S5</v>
    <v>北京 - 标准型 S5 - 80核 160G</v>
    <v>1</v>
    <v>160</v>
    <v>80核 160G</v>
  </rv>
  <rv s="3">
    <v>2</v>
    <v>北京 - 标准型 S5 - 84核 320G</v>
    <v>1</v>
    <v>Generic</v>
    <v>84</v>
    <v>北京 - 标准型 S5 - 84核 320G</v>
    <v>11224</v>
    <v>北京</v>
    <v>标准型 S5</v>
    <v>北京 - 标准型 S5 - 84核 320G</v>
    <v>1</v>
    <v>320</v>
    <v>84核 320G</v>
  </rv>
  <rv s="3">
    <v>2</v>
    <v>北京 - 标准型 S4 - 1核 4G</v>
    <v>1</v>
    <v>Generic</v>
    <v>1</v>
    <v>北京 - 标准型 S4 - 1核 4G</v>
    <v>138</v>
    <v>北京</v>
    <v>标准型 S4</v>
    <v>北京 - 标准型 S4 - 1核 4G</v>
    <v>1</v>
    <v>4</v>
    <v>1核 4G</v>
  </rv>
  <rv s="3">
    <v>2</v>
    <v>北京 - 标准型 S4 - 1核 2G</v>
    <v>1</v>
    <v>Generic</v>
    <v>1</v>
    <v>北京 - 标准型 S4 - 1核 2G</v>
    <v>88</v>
    <v>北京</v>
    <v>标准型 S4</v>
    <v>北京 - 标准型 S4 - 1核 2G</v>
    <v>1</v>
    <v>2</v>
    <v>1核 2G</v>
  </rv>
  <rv s="3">
    <v>2</v>
    <v>北京 - 标准型 S4 - 1核 1G</v>
    <v>1</v>
    <v>Generic</v>
    <v>1</v>
    <v>北京 - 标准型 S4 - 1核 1G</v>
    <v>60</v>
    <v>北京</v>
    <v>标准型 S4</v>
    <v>北京 - 标准型 S4 - 1核 1G</v>
    <v>1</v>
    <v>1</v>
    <v>1核 1G</v>
  </rv>
  <rv s="3">
    <v>2</v>
    <v>北京 - 标准型 S4 - 2核 8G</v>
    <v>1</v>
    <v>Generic</v>
    <v>2</v>
    <v>北京 - 标准型 S4 - 2核 8G</v>
    <v>276</v>
    <v>北京</v>
    <v>标准型 S4</v>
    <v>北京 - 标准型 S4 - 2核 8G</v>
    <v>1</v>
    <v>8</v>
    <v>2核 8G</v>
  </rv>
  <rv s="3">
    <v>2</v>
    <v>北京 - 标准型 S4 - 2核 4G</v>
    <v>1</v>
    <v>Generic</v>
    <v>2</v>
    <v>北京 - 标准型 S4 - 2核 4G</v>
    <v>184</v>
    <v>北京</v>
    <v>标准型 S4</v>
    <v>北京 - 标准型 S4 - 2核 4G</v>
    <v>1</v>
    <v>4</v>
    <v>2核 4G</v>
  </rv>
  <rv s="3">
    <v>2</v>
    <v>北京 - 标准型 S4 - 4核 16G</v>
    <v>1</v>
    <v>Generic</v>
    <v>4</v>
    <v>北京 - 标准型 S4 - 4核 16G</v>
    <v>552</v>
    <v>北京</v>
    <v>标准型 S4</v>
    <v>北京 - 标准型 S4 - 4核 16G</v>
    <v>1</v>
    <v>16</v>
    <v>4核 16G</v>
  </rv>
  <rv s="3">
    <v>2</v>
    <v>北京 - 标准型 S4 - 4核 8G</v>
    <v>1</v>
    <v>Generic</v>
    <v>4</v>
    <v>北京 - 标准型 S4 - 4核 8G</v>
    <v>368</v>
    <v>北京</v>
    <v>标准型 S4</v>
    <v>北京 - 标准型 S4 - 4核 8G</v>
    <v>1</v>
    <v>8</v>
    <v>4核 8G</v>
  </rv>
  <rv s="3">
    <v>2</v>
    <v>北京 - 标准型 S4 - 8核 16G</v>
    <v>1</v>
    <v>Generic</v>
    <v>8</v>
    <v>北京 - 标准型 S4 - 8核 16G</v>
    <v>736</v>
    <v>北京</v>
    <v>标准型 S4</v>
    <v>北京 - 标准型 S4 - 8核 16G</v>
    <v>1</v>
    <v>16</v>
    <v>8核 16G</v>
  </rv>
  <rv s="3">
    <v>2</v>
    <v>北京 - 标准型 S4 - 8核 32G</v>
    <v>1</v>
    <v>Generic</v>
    <v>8</v>
    <v>北京 - 标准型 S4 - 8核 32G</v>
    <v>1104</v>
    <v>北京</v>
    <v>标准型 S4</v>
    <v>北京 - 标准型 S4 - 8核 32G</v>
    <v>1</v>
    <v>32</v>
    <v>8核 32G</v>
  </rv>
  <rv s="3">
    <v>2</v>
    <v>北京 - 标准型 S4 - 12核 48G</v>
    <v>1</v>
    <v>Generic</v>
    <v>12</v>
    <v>北京 - 标准型 S4 - 12核 48G</v>
    <v>1656</v>
    <v>北京</v>
    <v>标准型 S4</v>
    <v>北京 - 标准型 S4 - 12核 48G</v>
    <v>1</v>
    <v>48</v>
    <v>12核 48G</v>
  </rv>
  <rv s="3">
    <v>2</v>
    <v>北京 - 标准型 S4 - 16核 32G</v>
    <v>1</v>
    <v>Generic</v>
    <v>16</v>
    <v>北京 - 标准型 S4 - 16核 32G</v>
    <v>1472</v>
    <v>北京</v>
    <v>标准型 S4</v>
    <v>北京 - 标准型 S4 - 16核 32G</v>
    <v>1</v>
    <v>32</v>
    <v>16核 32G</v>
  </rv>
  <rv s="3">
    <v>2</v>
    <v>北京 - 标准型 S4 - 16核 64G</v>
    <v>1</v>
    <v>Generic</v>
    <v>16</v>
    <v>北京 - 标准型 S4 - 16核 64G</v>
    <v>2208</v>
    <v>北京</v>
    <v>标准型 S4</v>
    <v>北京 - 标准型 S4 - 16核 64G</v>
    <v>1</v>
    <v>64</v>
    <v>16核 64G</v>
  </rv>
  <rv s="3">
    <v>2</v>
    <v>北京 - 标准型 S4 - 24核 48G</v>
    <v>1</v>
    <v>Generic</v>
    <v>24</v>
    <v>北京 - 标准型 S4 - 24核 48G</v>
    <v>2208</v>
    <v>北京</v>
    <v>标准型 S4</v>
    <v>北京 - 标准型 S4 - 24核 48G</v>
    <v>1</v>
    <v>48</v>
    <v>24核 48G</v>
  </rv>
  <rv s="3">
    <v>2</v>
    <v>北京 - 标准型 S4 - 24核 96G</v>
    <v>1</v>
    <v>Generic</v>
    <v>24</v>
    <v>北京 - 标准型 S4 - 24核 96G</v>
    <v>3312</v>
    <v>北京</v>
    <v>标准型 S4</v>
    <v>北京 - 标准型 S4 - 24核 96G</v>
    <v>1</v>
    <v>96</v>
    <v>24核 96G</v>
  </rv>
  <rv s="3">
    <v>2</v>
    <v>北京 - 标准型 S4 - 28核 128G</v>
    <v>1</v>
    <v>Generic</v>
    <v>28</v>
    <v>北京 - 标准型 S4 - 28核 128G</v>
    <v>4232</v>
    <v>北京</v>
    <v>标准型 S4</v>
    <v>北京 - 标准型 S4 - 28核 128G</v>
    <v>1</v>
    <v>128</v>
    <v>28核 128G</v>
  </rv>
  <rv s="3">
    <v>2</v>
    <v>北京 - 标准型 S4 - 32核 64G</v>
    <v>1</v>
    <v>Generic</v>
    <v>32</v>
    <v>北京 - 标准型 S4 - 32核 64G</v>
    <v>2944</v>
    <v>北京</v>
    <v>标准型 S4</v>
    <v>北京 - 标准型 S4 - 32核 64G</v>
    <v>1</v>
    <v>64</v>
    <v>32核 64G</v>
  </rv>
  <rv s="3">
    <v>2</v>
    <v>北京 - 标准型 S4 - 32核 128G</v>
    <v>1</v>
    <v>Generic</v>
    <v>32</v>
    <v>北京 - 标准型 S4 - 32核 128G</v>
    <v>4416</v>
    <v>北京</v>
    <v>标准型 S4</v>
    <v>北京 - 标准型 S4 - 32核 128G</v>
    <v>1</v>
    <v>128</v>
    <v>32核 128G</v>
  </rv>
  <rv s="3">
    <v>2</v>
    <v>北京 - 标准型 S4 - 48核 96G</v>
    <v>1</v>
    <v>Generic</v>
    <v>48</v>
    <v>北京 - 标准型 S4 - 48核 96G</v>
    <v>4416</v>
    <v>北京</v>
    <v>标准型 S4</v>
    <v>北京 - 标准型 S4 - 48核 96G</v>
    <v>1</v>
    <v>96</v>
    <v>48核 96G</v>
  </rv>
  <rv s="3">
    <v>2</v>
    <v>北京 - 标准型 S4 - 48核 192G</v>
    <v>1</v>
    <v>Generic</v>
    <v>48</v>
    <v>北京 - 标准型 S4 - 48核 192G</v>
    <v>6624</v>
    <v>北京</v>
    <v>标准型 S4</v>
    <v>北京 - 标准型 S4 - 48核 192G</v>
    <v>1</v>
    <v>192</v>
    <v>48核 192G</v>
  </rv>
  <rv s="3">
    <v>2</v>
    <v>北京 - 标准型 S4 - 64核 256G</v>
    <v>1</v>
    <v>Generic</v>
    <v>64</v>
    <v>北京 - 标准型 S4 - 64核 256G</v>
    <v>8832</v>
    <v>北京</v>
    <v>标准型 S4</v>
    <v>北京 - 标准型 S4 - 64核 256G</v>
    <v>1</v>
    <v>256</v>
    <v>64核 256G</v>
  </rv>
  <rv s="3">
    <v>2</v>
    <v>北京 - 标准型 S4 - 72核 288G</v>
    <v>1</v>
    <v>Generic</v>
    <v>72</v>
    <v>北京 - 标准型 S4 - 72核 288G</v>
    <v>9936</v>
    <v>北京</v>
    <v>标准型 S4</v>
    <v>北京 - 标准型 S4 - 72核 288G</v>
    <v>1</v>
    <v>288</v>
    <v>72核 288G</v>
  </rv>
  <rv s="3">
    <v>2</v>
    <v>北京 - 标准型 S3 - 1核 1G</v>
    <v>1</v>
    <v>Generic</v>
    <v>1</v>
    <v>北京 - 标准型 S3 - 1核 1G</v>
    <v>57</v>
    <v>北京</v>
    <v>标准型 S3</v>
    <v>北京 - 标准型 S3 - 1核 1G</v>
    <v>1</v>
    <v>1</v>
    <v>1核 1G</v>
  </rv>
  <rv s="3">
    <v>2</v>
    <v>北京 - 标准型 S3 - 1核 4G</v>
    <v>1</v>
    <v>Generic</v>
    <v>1</v>
    <v>北京 - 标准型 S3 - 1核 4G</v>
    <v>136.5</v>
    <v>北京</v>
    <v>标准型 S3</v>
    <v>北京 - 标准型 S3 - 1核 4G</v>
    <v>1</v>
    <v>4</v>
    <v>1核 4G</v>
  </rv>
  <rv s="3">
    <v>2</v>
    <v>北京 - 标准型 S3 - 2核 8G</v>
    <v>1</v>
    <v>Generic</v>
    <v>2</v>
    <v>北京 - 标准型 S3 - 2核 8G</v>
    <v>273</v>
    <v>北京</v>
    <v>标准型 S3</v>
    <v>北京 - 标准型 S3 - 2核 8G</v>
    <v>1</v>
    <v>8</v>
    <v>2核 8G</v>
  </rv>
  <rv s="3">
    <v>2</v>
    <v>北京 - 标准型 S3 - 2核 4G</v>
    <v>1</v>
    <v>Generic</v>
    <v>2</v>
    <v>北京 - 标准型 S3 - 2核 4G</v>
    <v>180</v>
    <v>北京</v>
    <v>标准型 S3</v>
    <v>北京 - 标准型 S3 - 2核 4G</v>
    <v>1</v>
    <v>4</v>
    <v>2核 4G</v>
  </rv>
  <rv s="3">
    <v>2</v>
    <v>北京 - 标准型 S3 - 4核 16G</v>
    <v>1</v>
    <v>Generic</v>
    <v>4</v>
    <v>北京 - 标准型 S3 - 4核 16G</v>
    <v>546</v>
    <v>北京</v>
    <v>标准型 S3</v>
    <v>北京 - 标准型 S3 - 4核 16G</v>
    <v>1</v>
    <v>16</v>
    <v>4核 16G</v>
  </rv>
  <rv s="3">
    <v>2</v>
    <v>北京 - 标准型 S3 - 4核 8G</v>
    <v>1</v>
    <v>Generic</v>
    <v>4</v>
    <v>北京 - 标准型 S3 - 4核 8G</v>
    <v>364</v>
    <v>北京</v>
    <v>标准型 S3</v>
    <v>北京 - 标准型 S3 - 4核 8G</v>
    <v>1</v>
    <v>8</v>
    <v>4核 8G</v>
  </rv>
  <rv s="3">
    <v>2</v>
    <v>北京 - 标准型 S3 - 8核 16G</v>
    <v>1</v>
    <v>Generic</v>
    <v>8</v>
    <v>北京 - 标准型 S3 - 8核 16G</v>
    <v>728</v>
    <v>北京</v>
    <v>标准型 S3</v>
    <v>北京 - 标准型 S3 - 8核 16G</v>
    <v>1</v>
    <v>16</v>
    <v>8核 16G</v>
  </rv>
  <rv s="3">
    <v>2</v>
    <v>北京 - 标准型 S3 - 8核 32G</v>
    <v>1</v>
    <v>Generic</v>
    <v>8</v>
    <v>北京 - 标准型 S3 - 8核 32G</v>
    <v>1092</v>
    <v>北京</v>
    <v>标准型 S3</v>
    <v>北京 - 标准型 S3 - 8核 32G</v>
    <v>1</v>
    <v>32</v>
    <v>8核 32G</v>
  </rv>
  <rv s="3">
    <v>2</v>
    <v>北京 - 标准型 S3 - 12核 24G</v>
    <v>1</v>
    <v>Generic</v>
    <v>12</v>
    <v>北京 - 标准型 S3 - 12核 24G</v>
    <v>1092</v>
    <v>北京</v>
    <v>标准型 S3</v>
    <v>北京 - 标准型 S3 - 12核 24G</v>
    <v>1</v>
    <v>24</v>
    <v>12核 24G</v>
  </rv>
  <rv s="3">
    <v>2</v>
    <v>北京 - 标准型 S3 - 12核 48G</v>
    <v>1</v>
    <v>Generic</v>
    <v>12</v>
    <v>北京 - 标准型 S3 - 12核 48G</v>
    <v>1638</v>
    <v>北京</v>
    <v>标准型 S3</v>
    <v>北京 - 标准型 S3 - 12核 48G</v>
    <v>1</v>
    <v>48</v>
    <v>12核 48G</v>
  </rv>
  <rv s="3">
    <v>2</v>
    <v>北京 - 标准型 S3 - 16核 64G</v>
    <v>1</v>
    <v>Generic</v>
    <v>16</v>
    <v>北京 - 标准型 S3 - 16核 64G</v>
    <v>2184</v>
    <v>北京</v>
    <v>标准型 S3</v>
    <v>北京 - 标准型 S3 - 16核 64G</v>
    <v>1</v>
    <v>64</v>
    <v>16核 64G</v>
  </rv>
  <rv s="3">
    <v>2</v>
    <v>北京 - 标准型 S3 - 16核 32G</v>
    <v>1</v>
    <v>Generic</v>
    <v>16</v>
    <v>北京 - 标准型 S3 - 16核 32G</v>
    <v>1456</v>
    <v>北京</v>
    <v>标准型 S3</v>
    <v>北京 - 标准型 S3 - 16核 32G</v>
    <v>1</v>
    <v>32</v>
    <v>16核 32G</v>
  </rv>
  <rv s="3">
    <v>2</v>
    <v>北京 - 标准型 S3 - 24核 48G</v>
    <v>1</v>
    <v>Generic</v>
    <v>24</v>
    <v>北京 - 标准型 S3 - 24核 48G</v>
    <v>2184</v>
    <v>北京</v>
    <v>标准型 S3</v>
    <v>北京 - 标准型 S3 - 24核 48G</v>
    <v>1</v>
    <v>48</v>
    <v>24核 48G</v>
  </rv>
  <rv s="3">
    <v>2</v>
    <v>北京 - 标准型 S3 - 24核 96G</v>
    <v>1</v>
    <v>Generic</v>
    <v>24</v>
    <v>北京 - 标准型 S3 - 24核 96G</v>
    <v>3276</v>
    <v>北京</v>
    <v>标准型 S3</v>
    <v>北京 - 标准型 S3 - 24核 96G</v>
    <v>1</v>
    <v>96</v>
    <v>24核 96G</v>
  </rv>
  <rv s="3">
    <v>2</v>
    <v>北京 - 标准型 S3 - 32核 128G</v>
    <v>1</v>
    <v>Generic</v>
    <v>32</v>
    <v>北京 - 标准型 S3 - 32核 128G</v>
    <v>4368</v>
    <v>北京</v>
    <v>标准型 S3</v>
    <v>北京 - 标准型 S3 - 32核 128G</v>
    <v>1</v>
    <v>128</v>
    <v>32核 128G</v>
  </rv>
  <rv s="3">
    <v>2</v>
    <v>北京 - 标准型 S3 - 32核 64G</v>
    <v>1</v>
    <v>Generic</v>
    <v>32</v>
    <v>北京 - 标准型 S3 - 32核 64G</v>
    <v>2912</v>
    <v>北京</v>
    <v>标准型 S3</v>
    <v>北京 - 标准型 S3 - 32核 64G</v>
    <v>1</v>
    <v>64</v>
    <v>32核 64G</v>
  </rv>
  <rv s="3">
    <v>2</v>
    <v>北京 - 标准型 S3 - 48核 192G</v>
    <v>1</v>
    <v>Generic</v>
    <v>48</v>
    <v>北京 - 标准型 S3 - 48核 192G</v>
    <v>6552</v>
    <v>北京</v>
    <v>标准型 S3</v>
    <v>北京 - 标准型 S3 - 48核 192G</v>
    <v>1</v>
    <v>192</v>
    <v>48核 192G</v>
  </rv>
  <rv s="3">
    <v>2</v>
    <v>北京 - 标准型 S3 - 48核 96G</v>
    <v>1</v>
    <v>Generic</v>
    <v>48</v>
    <v>北京 - 标准型 S3 - 48核 96G</v>
    <v>4368</v>
    <v>北京</v>
    <v>标准型 S3</v>
    <v>北京 - 标准型 S3 - 48核 96G</v>
    <v>1</v>
    <v>96</v>
    <v>48核 96G</v>
  </rv>
  <rv s="3">
    <v>2</v>
    <v>北京 - 标准型 S3 - 64核 256G</v>
    <v>1</v>
    <v>Generic</v>
    <v>64</v>
    <v>北京 - 标准型 S3 - 64核 256G</v>
    <v>8736</v>
    <v>北京</v>
    <v>标准型 S3</v>
    <v>北京 - 标准型 S3 - 64核 256G</v>
    <v>1</v>
    <v>256</v>
    <v>64核 256G</v>
  </rv>
  <rv s="3">
    <v>2</v>
    <v>北京 - 标准型 S3 - 80核 320G</v>
    <v>1</v>
    <v>Generic</v>
    <v>80</v>
    <v>北京 - 标准型 S3 - 80核 320G</v>
    <v>10920</v>
    <v>北京</v>
    <v>标准型 S3</v>
    <v>北京 - 标准型 S3 - 80核 320G</v>
    <v>1</v>
    <v>320</v>
    <v>80核 320G</v>
  </rv>
  <rv s="3">
    <v>2</v>
    <v>北京 - 标准型 S2 - 1核 4G</v>
    <v>1</v>
    <v>Generic</v>
    <v>1</v>
    <v>北京 - 标准型 S2 - 1核 4G</v>
    <v>135</v>
    <v>北京</v>
    <v>标准型 S2</v>
    <v>北京 - 标准型 S2 - 1核 4G</v>
    <v>1</v>
    <v>4</v>
    <v>1核 4G</v>
  </rv>
  <rv s="3">
    <v>2</v>
    <v>北京 - 标准型 S2 - 1核 1G</v>
    <v>1</v>
    <v>Generic</v>
    <v>1</v>
    <v>北京 - 标准型 S2 - 1核 1G</v>
    <v>42</v>
    <v>北京</v>
    <v>标准型 S2</v>
    <v>北京 - 标准型 S2 - 1核 1G</v>
    <v>1</v>
    <v>1</v>
    <v>1核 1G</v>
  </rv>
  <rv s="3">
    <v>2</v>
    <v>北京 - 标准型 S2 - 1核 2G</v>
    <v>1</v>
    <v>Generic</v>
    <v>1</v>
    <v>北京 - 标准型 S2 - 1核 2G</v>
    <v>79</v>
    <v>北京</v>
    <v>标准型 S2</v>
    <v>北京 - 标准型 S2 - 1核 2G</v>
    <v>1</v>
    <v>2</v>
    <v>1核 2G</v>
  </rv>
  <rv s="3">
    <v>2</v>
    <v>北京 - 标准型 S2 - 2核 2G</v>
    <v>1</v>
    <v>Generic</v>
    <v>2</v>
    <v>北京 - 标准型 S2 - 2核 2G</v>
    <v>135</v>
    <v>北京</v>
    <v>标准型 S2</v>
    <v>北京 - 标准型 S2 - 2核 2G</v>
    <v>1</v>
    <v>2</v>
    <v>2核 2G</v>
  </rv>
  <rv s="3">
    <v>2</v>
    <v>北京 - 标准型 S2 - 2核 4G</v>
    <v>1</v>
    <v>Generic</v>
    <v>2</v>
    <v>北京 - 标准型 S2 - 2核 4G</v>
    <v>179</v>
    <v>北京</v>
    <v>标准型 S2</v>
    <v>北京 - 标准型 S2 - 2核 4G</v>
    <v>1</v>
    <v>4</v>
    <v>2核 4G</v>
  </rv>
  <rv s="3">
    <v>2</v>
    <v>北京 - 标准型 S2 - 2核 8G</v>
    <v>1</v>
    <v>Generic</v>
    <v>2</v>
    <v>北京 - 标准型 S2 - 2核 8G</v>
    <v>270</v>
    <v>北京</v>
    <v>标准型 S2</v>
    <v>北京 - 标准型 S2 - 2核 8G</v>
    <v>1</v>
    <v>8</v>
    <v>2核 8G</v>
  </rv>
  <rv s="3">
    <v>2</v>
    <v>北京 - 标准型 S2 - 4核 16G</v>
    <v>1</v>
    <v>Generic</v>
    <v>4</v>
    <v>北京 - 标准型 S2 - 4核 16G</v>
    <v>540</v>
    <v>北京</v>
    <v>标准型 S2</v>
    <v>北京 - 标准型 S2 - 4核 16G</v>
    <v>1</v>
    <v>16</v>
    <v>4核 16G</v>
  </rv>
  <rv s="3">
    <v>2</v>
    <v>北京 - 标准型 S2 - 4核 8G</v>
    <v>1</v>
    <v>Generic</v>
    <v>4</v>
    <v>北京 - 标准型 S2 - 4核 8G</v>
    <v>360</v>
    <v>北京</v>
    <v>标准型 S2</v>
    <v>北京 - 标准型 S2 - 4核 8G</v>
    <v>1</v>
    <v>8</v>
    <v>4核 8G</v>
  </rv>
  <rv s="3">
    <v>2</v>
    <v>北京 - 标准型 S2 - 8核 16G</v>
    <v>1</v>
    <v>Generic</v>
    <v>8</v>
    <v>北京 - 标准型 S2 - 8核 16G</v>
    <v>720</v>
    <v>北京</v>
    <v>标准型 S2</v>
    <v>北京 - 标准型 S2 - 8核 16G</v>
    <v>1</v>
    <v>16</v>
    <v>8核 16G</v>
  </rv>
  <rv s="3">
    <v>2</v>
    <v>北京 - 标准型 S2 - 8核 32G</v>
    <v>1</v>
    <v>Generic</v>
    <v>8</v>
    <v>北京 - 标准型 S2 - 8核 32G</v>
    <v>1080</v>
    <v>北京</v>
    <v>标准型 S2</v>
    <v>北京 - 标准型 S2 - 8核 32G</v>
    <v>1</v>
    <v>32</v>
    <v>8核 32G</v>
  </rv>
  <rv s="3">
    <v>2</v>
    <v>北京 - 标准型 S2 - 12核 24G</v>
    <v>1</v>
    <v>Generic</v>
    <v>12</v>
    <v>北京 - 标准型 S2 - 12核 24G</v>
    <v>1080</v>
    <v>北京</v>
    <v>标准型 S2</v>
    <v>北京 - 标准型 S2 - 12核 24G</v>
    <v>1</v>
    <v>24</v>
    <v>12核 24G</v>
  </rv>
  <rv s="3">
    <v>2</v>
    <v>北京 - 标准型 S2 - 12核 48G</v>
    <v>1</v>
    <v>Generic</v>
    <v>12</v>
    <v>北京 - 标准型 S2 - 12核 48G</v>
    <v>1620</v>
    <v>北京</v>
    <v>标准型 S2</v>
    <v>北京 - 标准型 S2 - 12核 48G</v>
    <v>1</v>
    <v>48</v>
    <v>12核 48G</v>
  </rv>
  <rv s="3">
    <v>2</v>
    <v>北京 - 标准型 S2 - 16核 64G</v>
    <v>1</v>
    <v>Generic</v>
    <v>16</v>
    <v>北京 - 标准型 S2 - 16核 64G</v>
    <v>2160</v>
    <v>北京</v>
    <v>标准型 S2</v>
    <v>北京 - 标准型 S2 - 16核 64G</v>
    <v>1</v>
    <v>64</v>
    <v>16核 64G</v>
  </rv>
  <rv s="3">
    <v>2</v>
    <v>北京 - 标准型 S2 - 16核 32G</v>
    <v>1</v>
    <v>Generic</v>
    <v>16</v>
    <v>北京 - 标准型 S2 - 16核 32G</v>
    <v>1440</v>
    <v>北京</v>
    <v>标准型 S2</v>
    <v>北京 - 标准型 S2 - 16核 32G</v>
    <v>1</v>
    <v>32</v>
    <v>16核 32G</v>
  </rv>
  <rv s="3">
    <v>2</v>
    <v>北京 - 标准型 S2 - 24核 96G</v>
    <v>1</v>
    <v>Generic</v>
    <v>24</v>
    <v>北京 - 标准型 S2 - 24核 96G</v>
    <v>3240</v>
    <v>北京</v>
    <v>标准型 S2</v>
    <v>北京 - 标准型 S2 - 24核 96G</v>
    <v>1</v>
    <v>96</v>
    <v>24核 96G</v>
  </rv>
  <rv s="3">
    <v>2</v>
    <v>北京 - 标准型 S2 - 24核 48G</v>
    <v>1</v>
    <v>Generic</v>
    <v>24</v>
    <v>北京 - 标准型 S2 - 24核 48G</v>
    <v>2160</v>
    <v>北京</v>
    <v>标准型 S2</v>
    <v>北京 - 标准型 S2 - 24核 48G</v>
    <v>1</v>
    <v>48</v>
    <v>24核 48G</v>
  </rv>
  <rv s="3">
    <v>2</v>
    <v>北京 - 标准型 S2 - 32核 128G</v>
    <v>1</v>
    <v>Generic</v>
    <v>32</v>
    <v>北京 - 标准型 S2 - 32核 128G</v>
    <v>4320</v>
    <v>北京</v>
    <v>标准型 S2</v>
    <v>北京 - 标准型 S2 - 32核 128G</v>
    <v>1</v>
    <v>128</v>
    <v>32核 128G</v>
  </rv>
  <rv s="3">
    <v>2</v>
    <v>北京 - 标准型 S2 - 32核 64G</v>
    <v>1</v>
    <v>Generic</v>
    <v>32</v>
    <v>北京 - 标准型 S2 - 32核 64G</v>
    <v>2880</v>
    <v>北京</v>
    <v>标准型 S2</v>
    <v>北京 - 标准型 S2 - 32核 64G</v>
    <v>1</v>
    <v>64</v>
    <v>32核 64G</v>
  </rv>
  <rv s="3">
    <v>2</v>
    <v>北京 - 标准型 S2 - 56核 224G</v>
    <v>1</v>
    <v>Generic</v>
    <v>56</v>
    <v>北京 - 标准型 S2 - 56核 224G</v>
    <v>7560</v>
    <v>北京</v>
    <v>标准型 S2</v>
    <v>北京 - 标准型 S2 - 56核 224G</v>
    <v>1</v>
    <v>224</v>
    <v>56核 224G</v>
  </rv>
  <rv s="3">
    <v>2</v>
    <v>北京 - 标准型 S1 - 1核 4G</v>
    <v>1</v>
    <v>Generic</v>
    <v>1</v>
    <v>北京 - 标准型 S1 - 1核 4G</v>
    <v>132</v>
    <v>北京</v>
    <v>标准型 S1</v>
    <v>北京 - 标准型 S1 - 1核 4G</v>
    <v>1</v>
    <v>4</v>
    <v>1核 4G</v>
  </rv>
  <rv s="3">
    <v>2</v>
    <v>北京 - 标准型 S1 - 1核 2G</v>
    <v>1</v>
    <v>Generic</v>
    <v>1</v>
    <v>北京 - 标准型 S1 - 1核 2G</v>
    <v>70</v>
    <v>北京</v>
    <v>标准型 S1</v>
    <v>北京 - 标准型 S1 - 1核 2G</v>
    <v>1</v>
    <v>2</v>
    <v>1核 2G</v>
  </rv>
  <rv s="3">
    <v>2</v>
    <v>北京 - 标准型 S1 - 1核 1G</v>
    <v>1</v>
    <v>Generic</v>
    <v>1</v>
    <v>北京 - 标准型 S1 - 1核 1G</v>
    <v>30</v>
    <v>北京</v>
    <v>标准型 S1</v>
    <v>北京 - 标准型 S1 - 1核 1G</v>
    <v>1</v>
    <v>1</v>
    <v>1核 1G</v>
  </rv>
  <rv s="3">
    <v>2</v>
    <v>北京 - 标准型 S1 - 2核 8G</v>
    <v>1</v>
    <v>Generic</v>
    <v>2</v>
    <v>北京 - 标准型 S1 - 2核 8G</v>
    <v>264</v>
    <v>北京</v>
    <v>标准型 S1</v>
    <v>北京 - 标准型 S1 - 2核 8G</v>
    <v>1</v>
    <v>8</v>
    <v>2核 8G</v>
  </rv>
  <rv s="3">
    <v>2</v>
    <v>北京 - 标准型 S1 - 2核 4G</v>
    <v>1</v>
    <v>Generic</v>
    <v>2</v>
    <v>北京 - 标准型 S1 - 2核 4G</v>
    <v>170</v>
    <v>北京</v>
    <v>标准型 S1</v>
    <v>北京 - 标准型 S1 - 2核 4G</v>
    <v>1</v>
    <v>4</v>
    <v>2核 4G</v>
  </rv>
  <rv s="3">
    <v>2</v>
    <v>北京 - 标准型 S1 - 2核 2G</v>
    <v>1</v>
    <v>Generic</v>
    <v>2</v>
    <v>北京 - 标准型 S1 - 2核 2G</v>
    <v>132</v>
    <v>北京</v>
    <v>标准型 S1</v>
    <v>北京 - 标准型 S1 - 2核 2G</v>
    <v>1</v>
    <v>2</v>
    <v>2核 2G</v>
  </rv>
  <rv s="3">
    <v>2</v>
    <v>北京 - 标准型 S1 - 4核 4G</v>
    <v>1</v>
    <v>Generic</v>
    <v>4</v>
    <v>北京 - 标准型 S1 - 4核 4G</v>
    <v>264</v>
    <v>北京</v>
    <v>标准型 S1</v>
    <v>北京 - 标准型 S1 - 4核 4G</v>
    <v>1</v>
    <v>4</v>
    <v>4核 4G</v>
  </rv>
  <rv s="3">
    <v>2</v>
    <v>北京 - 标准型 S1 - 4核 8G</v>
    <v>1</v>
    <v>Generic</v>
    <v>4</v>
    <v>北京 - 标准型 S1 - 4核 8G</v>
    <v>352</v>
    <v>北京</v>
    <v>标准型 S1</v>
    <v>北京 - 标准型 S1 - 4核 8G</v>
    <v>1</v>
    <v>8</v>
    <v>4核 8G</v>
  </rv>
  <rv s="3">
    <v>2</v>
    <v>北京 - 标准型 S1 - 4核 16G</v>
    <v>1</v>
    <v>Generic</v>
    <v>4</v>
    <v>北京 - 标准型 S1 - 4核 16G</v>
    <v>528</v>
    <v>北京</v>
    <v>标准型 S1</v>
    <v>北京 - 标准型 S1 - 4核 16G</v>
    <v>1</v>
    <v>16</v>
    <v>4核 16G</v>
  </rv>
  <rv s="3">
    <v>2</v>
    <v>北京 - 标准型 S1 - 8核 32G</v>
    <v>1</v>
    <v>Generic</v>
    <v>8</v>
    <v>北京 - 标准型 S1 - 8核 32G</v>
    <v>1056</v>
    <v>北京</v>
    <v>标准型 S1</v>
    <v>北京 - 标准型 S1 - 8核 32G</v>
    <v>1</v>
    <v>32</v>
    <v>8核 32G</v>
  </rv>
  <rv s="3">
    <v>2</v>
    <v>北京 - 标准型 S1 - 8核 16G</v>
    <v>1</v>
    <v>Generic</v>
    <v>8</v>
    <v>北京 - 标准型 S1 - 8核 16G</v>
    <v>704</v>
    <v>北京</v>
    <v>标准型 S1</v>
    <v>北京 - 标准型 S1 - 8核 16G</v>
    <v>1</v>
    <v>16</v>
    <v>8核 16G</v>
  </rv>
  <rv s="3">
    <v>2</v>
    <v>北京 - 标准型 S1 - 12核 24G</v>
    <v>1</v>
    <v>Generic</v>
    <v>12</v>
    <v>北京 - 标准型 S1 - 12核 24G</v>
    <v>1056</v>
    <v>北京</v>
    <v>标准型 S1</v>
    <v>北京 - 标准型 S1 - 12核 24G</v>
    <v>1</v>
    <v>24</v>
    <v>12核 24G</v>
  </rv>
  <rv s="3">
    <v>2</v>
    <v>北京 - 标准型 S1 - 12核 48G</v>
    <v>1</v>
    <v>Generic</v>
    <v>12</v>
    <v>北京 - 标准型 S1 - 12核 48G</v>
    <v>1584</v>
    <v>北京</v>
    <v>标准型 S1</v>
    <v>北京 - 标准型 S1 - 12核 48G</v>
    <v>1</v>
    <v>48</v>
    <v>12核 48G</v>
  </rv>
  <rv s="3">
    <v>2</v>
    <v>北京 - 标准型 S1 - 16核 16G</v>
    <v>1</v>
    <v>Generic</v>
    <v>16</v>
    <v>北京 - 标准型 S1 - 16核 16G</v>
    <v>1056</v>
    <v>北京</v>
    <v>标准型 S1</v>
    <v>北京 - 标准型 S1 - 16核 16G</v>
    <v>1</v>
    <v>16</v>
    <v>16核 16G</v>
  </rv>
  <rv s="3">
    <v>2</v>
    <v>北京 - 标准型 S1 - 16核 32G</v>
    <v>1</v>
    <v>Generic</v>
    <v>16</v>
    <v>北京 - 标准型 S1 - 16核 32G</v>
    <v>1408</v>
    <v>北京</v>
    <v>标准型 S1</v>
    <v>北京 - 标准型 S1 - 16核 32G</v>
    <v>1</v>
    <v>32</v>
    <v>16核 32G</v>
  </rv>
  <rv s="3">
    <v>2</v>
    <v>北京 - 标准型 S1 - 24核 48G</v>
    <v>1</v>
    <v>Generic</v>
    <v>24</v>
    <v>北京 - 标准型 S1 - 24核 48G</v>
    <v>2112</v>
    <v>北京</v>
    <v>标准型 S1</v>
    <v>北京 - 标准型 S1 - 24核 48G</v>
    <v>1</v>
    <v>48</v>
    <v>24核 48G</v>
  </rv>
  <rv s="3">
    <v>2</v>
    <v>北京 - 标准型 S1 - 32核 64G</v>
    <v>1</v>
    <v>Generic</v>
    <v>32</v>
    <v>北京 - 标准型 S1 - 32核 64G</v>
    <v>2816</v>
    <v>北京</v>
    <v>标准型 S1</v>
    <v>北京 - 标准型 S1 - 32核 64G</v>
    <v>1</v>
    <v>64</v>
    <v>32核 64G</v>
  </rv>
  <rv s="3">
    <v>2</v>
    <v>北京 - 标准型 S1 - 48核 96G</v>
    <v>1</v>
    <v>Generic</v>
    <v>48</v>
    <v>北京 - 标准型 S1 - 48核 96G</v>
    <v>4224</v>
    <v>北京</v>
    <v>标准型 S1</v>
    <v>北京 - 标准型 S1 - 48核 96G</v>
    <v>1</v>
    <v>96</v>
    <v>48核 96G</v>
  </rv>
  <rv s="3">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3">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3">
    <v>2</v>
    <v>北京 - 大数据型 D3 - 8核 32G</v>
    <v>1</v>
    <v>Generic</v>
    <v>8</v>
    <v>北京 - 大数据型 D3 - 8核 32G</v>
    <v>1584</v>
    <v>北京</v>
    <v>大数据型 D3</v>
    <v>北京 - 大数据型 D3 - 8核 32G</v>
    <v>1</v>
    <v>32</v>
    <v>8核 32G</v>
  </rv>
  <rv s="3">
    <v>2</v>
    <v>北京 - 大数据型 D3 - 16核 64G</v>
    <v>1</v>
    <v>Generic</v>
    <v>16</v>
    <v>北京 - 大数据型 D3 - 16核 64G</v>
    <v>3168</v>
    <v>北京</v>
    <v>大数据型 D3</v>
    <v>北京 - 大数据型 D3 - 16核 64G</v>
    <v>1</v>
    <v>64</v>
    <v>16核 64G</v>
  </rv>
  <rv s="3">
    <v>2</v>
    <v>北京 - 大数据型 D3 - 32核 128G</v>
    <v>1</v>
    <v>Generic</v>
    <v>32</v>
    <v>北京 - 大数据型 D3 - 32核 128G</v>
    <v>5856</v>
    <v>北京</v>
    <v>大数据型 D3</v>
    <v>北京 - 大数据型 D3 - 32核 128G</v>
    <v>1</v>
    <v>128</v>
    <v>32核 128G</v>
  </rv>
  <rv s="3">
    <v>2</v>
    <v>北京 - 大数据型 D3 - 64核 256G</v>
    <v>1</v>
    <v>Generic</v>
    <v>64</v>
    <v>北京 - 大数据型 D3 - 64核 256G</v>
    <v>11712</v>
    <v>北京</v>
    <v>大数据型 D3</v>
    <v>北京 - 大数据型 D3 - 64核 256G</v>
    <v>1</v>
    <v>256</v>
    <v>64核 256G</v>
  </rv>
  <rv s="3">
    <v>2</v>
    <v>北京 - 大数据型 D3 - 84核 320G</v>
    <v>1</v>
    <v>Generic</v>
    <v>84</v>
    <v>北京 - 大数据型 D3 - 84核 320G</v>
    <v>14104</v>
    <v>北京</v>
    <v>大数据型 D3</v>
    <v>北京 - 大数据型 D3 - 84核 320G</v>
    <v>1</v>
    <v>320</v>
    <v>84核 320G</v>
  </rv>
  <rv s="3">
    <v>2</v>
    <v>北京 - 大数据型 D2 - 8核 32G</v>
    <v>1</v>
    <v>Generic</v>
    <v>8</v>
    <v>北京 - 大数据型 D2 - 8核 32G</v>
    <v>1404</v>
    <v>北京</v>
    <v>大数据型 D2</v>
    <v>北京 - 大数据型 D2 - 8核 32G</v>
    <v>1</v>
    <v>32</v>
    <v>8核 32G</v>
  </rv>
  <rv s="3">
    <v>2</v>
    <v>北京 - 大数据型 D2 - 16核 64G</v>
    <v>1</v>
    <v>Generic</v>
    <v>16</v>
    <v>北京 - 大数据型 D2 - 16核 64G</v>
    <v>2808</v>
    <v>北京</v>
    <v>大数据型 D2</v>
    <v>北京 - 大数据型 D2 - 16核 64G</v>
    <v>1</v>
    <v>64</v>
    <v>16核 64G</v>
  </rv>
  <rv s="3">
    <v>2</v>
    <v>北京 - 大数据型 D2 - 24核 96G</v>
    <v>1</v>
    <v>Generic</v>
    <v>24</v>
    <v>北京 - 大数据型 D2 - 24核 96G</v>
    <v>4212</v>
    <v>北京</v>
    <v>大数据型 D2</v>
    <v>北京 - 大数据型 D2 - 24核 96G</v>
    <v>1</v>
    <v>96</v>
    <v>24核 96G</v>
  </rv>
  <rv s="3">
    <v>2</v>
    <v>北京 - 大数据型 D2 - 32核 128G</v>
    <v>1</v>
    <v>Generic</v>
    <v>32</v>
    <v>北京 - 大数据型 D2 - 32核 128G</v>
    <v>5616</v>
    <v>北京</v>
    <v>大数据型 D2</v>
    <v>北京 - 大数据型 D2 - 32核 128G</v>
    <v>1</v>
    <v>128</v>
    <v>32核 128G</v>
  </rv>
  <rv s="3">
    <v>2</v>
    <v>北京 - 大数据型 D2 - 64核 256G</v>
    <v>1</v>
    <v>Generic</v>
    <v>64</v>
    <v>北京 - 大数据型 D2 - 64核 256G</v>
    <v>11232</v>
    <v>北京</v>
    <v>大数据型 D2</v>
    <v>北京 - 大数据型 D2 - 64核 256G</v>
    <v>1</v>
    <v>256</v>
    <v>64核 256G</v>
  </rv>
  <rv s="3">
    <v>2</v>
    <v>北京 - 大数据型 D2 - 76核 320G</v>
    <v>1</v>
    <v>Generic</v>
    <v>76</v>
    <v>北京 - 大数据型 D2 - 76核 320G</v>
    <v>14456</v>
    <v>北京</v>
    <v>大数据型 D2</v>
    <v>北京 - 大数据型 D2 - 76核 320G</v>
    <v>1</v>
    <v>320</v>
    <v>76核 320G</v>
  </rv>
  <rv s="3">
    <v>2</v>
    <v>北京 - 大数据型 D1 - 56核 224G</v>
    <v>1</v>
    <v>Generic</v>
    <v>56</v>
    <v>北京 - 大数据型 D1 - 56核 224G</v>
    <v>8160</v>
    <v>北京</v>
    <v>大数据型 D1</v>
    <v>北京 - 大数据型 D1 - 56核 224G</v>
    <v>1</v>
    <v>224</v>
    <v>56核 224G</v>
  </rv>
  <rv s="3">
    <v>2</v>
    <v>北京 - 内存型 MA2 - 1核 8G</v>
    <v>1</v>
    <v>Generic</v>
    <v>1</v>
    <v>北京 - 内存型 MA2 - 1核 8G</v>
    <v>123.2</v>
    <v>北京</v>
    <v>内存型 MA2</v>
    <v>北京 - 内存型 MA2 - 1核 8G</v>
    <v>1</v>
    <v>8</v>
    <v>1核 8G</v>
  </rv>
  <rv s="3">
    <v>2</v>
    <v>北京 - 内存型 MA2 - 4核 32G</v>
    <v>1</v>
    <v>Generic</v>
    <v>4</v>
    <v>北京 - 内存型 MA2 - 4核 32G</v>
    <v>492.8</v>
    <v>北京</v>
    <v>内存型 MA2</v>
    <v>北京 - 内存型 MA2 - 4核 32G</v>
    <v>1</v>
    <v>32</v>
    <v>4核 32G</v>
  </rv>
  <rv s="3">
    <v>2</v>
    <v>北京 - 内存型 MA2 - 8核 64G</v>
    <v>1</v>
    <v>Generic</v>
    <v>8</v>
    <v>北京 - 内存型 MA2 - 8核 64G</v>
    <v>985.6</v>
    <v>北京</v>
    <v>内存型 MA2</v>
    <v>北京 - 内存型 MA2 - 8核 64G</v>
    <v>1</v>
    <v>64</v>
    <v>8核 64G</v>
  </rv>
  <rv s="3">
    <v>2</v>
    <v>北京 - 内存型 MA2 - 16核 128G</v>
    <v>1</v>
    <v>Generic</v>
    <v>16</v>
    <v>北京 - 内存型 MA2 - 16核 128G</v>
    <v>1971.2</v>
    <v>北京</v>
    <v>内存型 MA2</v>
    <v>北京 - 内存型 MA2 - 16核 128G</v>
    <v>1</v>
    <v>128</v>
    <v>16核 128G</v>
  </rv>
  <rv s="3">
    <v>2</v>
    <v>北京 - 内存型 MA2 - 32核 256G</v>
    <v>1</v>
    <v>Generic</v>
    <v>32</v>
    <v>北京 - 内存型 MA2 - 32核 256G</v>
    <v>3942.4</v>
    <v>北京</v>
    <v>内存型 MA2</v>
    <v>北京 - 内存型 MA2 - 32核 256G</v>
    <v>1</v>
    <v>256</v>
    <v>32核 256G</v>
  </rv>
  <rv s="3">
    <v>2</v>
    <v>北京 - 内存型 MA2 - 48核 384G</v>
    <v>1</v>
    <v>Generic</v>
    <v>48</v>
    <v>北京 - 内存型 MA2 - 48核 384G</v>
    <v>5913.6</v>
    <v>北京</v>
    <v>内存型 MA2</v>
    <v>北京 - 内存型 MA2 - 48核 384G</v>
    <v>1</v>
    <v>384</v>
    <v>48核 384G</v>
  </rv>
  <rv s="3">
    <v>2</v>
    <v>北京 - 内存型 M6 - 1核 8G</v>
    <v>1</v>
    <v>Generic</v>
    <v>1</v>
    <v>北京 - 内存型 M6 - 1核 8G</v>
    <v>166.32</v>
    <v>北京</v>
    <v>内存型 M6</v>
    <v>北京 - 内存型 M6 - 1核 8G</v>
    <v>1</v>
    <v>8</v>
    <v>1核 8G</v>
  </rv>
  <rv s="3">
    <v>2</v>
    <v>北京 - 内存型 M6 - 2核 12G</v>
    <v>1</v>
    <v>Generic</v>
    <v>2</v>
    <v>北京 - 内存型 M6 - 2核 12G</v>
    <v>272.16000000000003</v>
    <v>北京</v>
    <v>内存型 M6</v>
    <v>北京 - 内存型 M6 - 2核 12G</v>
    <v>1</v>
    <v>12</v>
    <v>2核 12G</v>
  </rv>
  <rv s="3">
    <v>2</v>
    <v>北京 - 内存型 M6 - 4核 32G</v>
    <v>1</v>
    <v>Generic</v>
    <v>4</v>
    <v>北京 - 内存型 M6 - 4核 32G</v>
    <v>665.28</v>
    <v>北京</v>
    <v>内存型 M6</v>
    <v>北京 - 内存型 M6 - 4核 32G</v>
    <v>1</v>
    <v>32</v>
    <v>4核 32G</v>
  </rv>
  <rv s="3">
    <v>2</v>
    <v>北京 - 内存型 M6 - 8核 64G</v>
    <v>1</v>
    <v>Generic</v>
    <v>8</v>
    <v>北京 - 内存型 M6 - 8核 64G</v>
    <v>1330.56</v>
    <v>北京</v>
    <v>内存型 M6</v>
    <v>北京 - 内存型 M6 - 8核 64G</v>
    <v>1</v>
    <v>64</v>
    <v>8核 64G</v>
  </rv>
  <rv s="3">
    <v>2</v>
    <v>北京 - 内存型 M6 - 16核 128G</v>
    <v>1</v>
    <v>Generic</v>
    <v>16</v>
    <v>北京 - 内存型 M6 - 16核 128G</v>
    <v>2661.12</v>
    <v>北京</v>
    <v>内存型 M6</v>
    <v>北京 - 内存型 M6 - 16核 128G</v>
    <v>1</v>
    <v>128</v>
    <v>16核 128G</v>
  </rv>
  <rv s="3">
    <v>2</v>
    <v>北京 - 内存型 M6 - 32核 256G</v>
    <v>1</v>
    <v>Generic</v>
    <v>32</v>
    <v>北京 - 内存型 M6 - 32核 256G</v>
    <v>5322.24</v>
    <v>北京</v>
    <v>内存型 M6</v>
    <v>北京 - 内存型 M6 - 32核 256G</v>
    <v>1</v>
    <v>256</v>
    <v>32核 256G</v>
  </rv>
  <rv s="3">
    <v>2</v>
    <v>北京 - 内存型 M6 - 62核 470G</v>
    <v>1</v>
    <v>Generic</v>
    <v>62</v>
    <v>北京 - 内存型 M6 - 62核 470G</v>
    <v>9918.7199999999993</v>
    <v>北京</v>
    <v>内存型 M6</v>
    <v>北京 - 内存型 M6 - 62核 470G</v>
    <v>1</v>
    <v>470</v>
    <v>62核 470G</v>
  </rv>
  <rv s="3">
    <v>2</v>
    <v>北京 - 内存型 M6 - 64核 512G</v>
    <v>1</v>
    <v>Generic</v>
    <v>64</v>
    <v>北京 - 内存型 M6 - 64核 512G</v>
    <v>10644.48</v>
    <v>北京</v>
    <v>内存型 M6</v>
    <v>北京 - 内存型 M6 - 64核 512G</v>
    <v>1</v>
    <v>512</v>
    <v>64核 512G</v>
  </rv>
  <rv s="3">
    <v>2</v>
    <v>北京 - 内存型 M6 - 124核 940G</v>
    <v>1</v>
    <v>Generic</v>
    <v>124</v>
    <v>北京 - 内存型 M6 - 124核 940G</v>
    <v>19837.439999999999</v>
    <v>北京</v>
    <v>内存型 M6</v>
    <v>北京 - 内存型 M6 - 124核 940G</v>
    <v>1</v>
    <v>940</v>
    <v>124核 940G</v>
  </rv>
  <rv s="3">
    <v>2</v>
    <v>北京 - 内存型 M5 - 1核 8G</v>
    <v>1</v>
    <v>Generic</v>
    <v>1</v>
    <v>北京 - 内存型 M5 - 1核 8G</v>
    <v>176</v>
    <v>北京</v>
    <v>内存型 M5</v>
    <v>北京 - 内存型 M5 - 1核 8G</v>
    <v>1</v>
    <v>8</v>
    <v>1核 8G</v>
  </rv>
  <rv s="3">
    <v>2</v>
    <v>北京 - 内存型 M5 - 2核 16G</v>
    <v>1</v>
    <v>Generic</v>
    <v>2</v>
    <v>北京 - 内存型 M5 - 2核 16G</v>
    <v>352</v>
    <v>北京</v>
    <v>内存型 M5</v>
    <v>北京 - 内存型 M5 - 2核 16G</v>
    <v>1</v>
    <v>16</v>
    <v>2核 16G</v>
  </rv>
  <rv s="3">
    <v>2</v>
    <v>北京 - 内存型 M5 - 4核 32G</v>
    <v>1</v>
    <v>Generic</v>
    <v>4</v>
    <v>北京 - 内存型 M5 - 4核 32G</v>
    <v>704</v>
    <v>北京</v>
    <v>内存型 M5</v>
    <v>北京 - 内存型 M5 - 4核 32G</v>
    <v>1</v>
    <v>32</v>
    <v>4核 32G</v>
  </rv>
  <rv s="3">
    <v>2</v>
    <v>北京 - 内存型 M5 - 8核 64G</v>
    <v>1</v>
    <v>Generic</v>
    <v>8</v>
    <v>北京 - 内存型 M5 - 8核 64G</v>
    <v>1408</v>
    <v>北京</v>
    <v>内存型 M5</v>
    <v>北京 - 内存型 M5 - 8核 64G</v>
    <v>1</v>
    <v>64</v>
    <v>8核 64G</v>
  </rv>
  <rv s="3">
    <v>2</v>
    <v>北京 - 内存型 M5 - 12核 96G</v>
    <v>1</v>
    <v>Generic</v>
    <v>12</v>
    <v>北京 - 内存型 M5 - 12核 96G</v>
    <v>2112</v>
    <v>北京</v>
    <v>内存型 M5</v>
    <v>北京 - 内存型 M5 - 12核 96G</v>
    <v>1</v>
    <v>96</v>
    <v>12核 96G</v>
  </rv>
  <rv s="3">
    <v>2</v>
    <v>北京 - 内存型 M5 - 16核 128G</v>
    <v>1</v>
    <v>Generic</v>
    <v>16</v>
    <v>北京 - 内存型 M5 - 16核 128G</v>
    <v>2816</v>
    <v>北京</v>
    <v>内存型 M5</v>
    <v>北京 - 内存型 M5 - 16核 128G</v>
    <v>1</v>
    <v>128</v>
    <v>16核 128G</v>
  </rv>
  <rv s="3">
    <v>2</v>
    <v>北京 - 内存型 M5 - 24核 192G</v>
    <v>1</v>
    <v>Generic</v>
    <v>24</v>
    <v>北京 - 内存型 M5 - 24核 192G</v>
    <v>4224</v>
    <v>北京</v>
    <v>内存型 M5</v>
    <v>北京 - 内存型 M5 - 24核 192G</v>
    <v>1</v>
    <v>192</v>
    <v>24核 192G</v>
  </rv>
  <rv s="3">
    <v>2</v>
    <v>北京 - 内存型 M5 - 32核 256G</v>
    <v>1</v>
    <v>Generic</v>
    <v>32</v>
    <v>北京 - 内存型 M5 - 32核 256G</v>
    <v>5632</v>
    <v>北京</v>
    <v>内存型 M5</v>
    <v>北京 - 内存型 M5 - 32核 256G</v>
    <v>1</v>
    <v>256</v>
    <v>32核 256G</v>
  </rv>
  <rv s="3">
    <v>2</v>
    <v>北京 - 内存型 M5 - 64核 512G</v>
    <v>1</v>
    <v>Generic</v>
    <v>64</v>
    <v>北京 - 内存型 M5 - 64核 512G</v>
    <v>11264</v>
    <v>北京</v>
    <v>内存型 M5</v>
    <v>北京 - 内存型 M5 - 64核 512G</v>
    <v>1</v>
    <v>512</v>
    <v>64核 512G</v>
  </rv>
  <rv s="3">
    <v>2</v>
    <v>北京 - 内存型 M5 - 84核 700G</v>
    <v>1</v>
    <v>Generic</v>
    <v>84</v>
    <v>北京 - 内存型 M5 - 84核 700G</v>
    <v>15232</v>
    <v>北京</v>
    <v>内存型 M5</v>
    <v>北京 - 内存型 M5 - 84核 700G</v>
    <v>1</v>
    <v>700</v>
    <v>84核 700G</v>
  </rv>
  <rv s="3">
    <v>2</v>
    <v>北京 - 内存型 M4 - 1核 8G</v>
    <v>1</v>
    <v>Generic</v>
    <v>1</v>
    <v>北京 - 内存型 M4 - 1核 8G</v>
    <v>176</v>
    <v>北京</v>
    <v>内存型 M4</v>
    <v>北京 - 内存型 M4 - 1核 8G</v>
    <v>1</v>
    <v>8</v>
    <v>1核 8G</v>
  </rv>
  <rv s="3">
    <v>2</v>
    <v>北京 - 内存型 M4 - 2核 16G</v>
    <v>1</v>
    <v>Generic</v>
    <v>2</v>
    <v>北京 - 内存型 M4 - 2核 16G</v>
    <v>352</v>
    <v>北京</v>
    <v>内存型 M4</v>
    <v>北京 - 内存型 M4 - 2核 16G</v>
    <v>1</v>
    <v>16</v>
    <v>2核 16G</v>
  </rv>
  <rv s="3">
    <v>2</v>
    <v>北京 - 内存型 M4 - 4核 32G</v>
    <v>1</v>
    <v>Generic</v>
    <v>4</v>
    <v>北京 - 内存型 M4 - 4核 32G</v>
    <v>704</v>
    <v>北京</v>
    <v>内存型 M4</v>
    <v>北京 - 内存型 M4 - 4核 32G</v>
    <v>1</v>
    <v>32</v>
    <v>4核 32G</v>
  </rv>
  <rv s="3">
    <v>2</v>
    <v>北京 - 内存型 M4 - 8核 64G</v>
    <v>1</v>
    <v>Generic</v>
    <v>8</v>
    <v>北京 - 内存型 M4 - 8核 64G</v>
    <v>1408</v>
    <v>北京</v>
    <v>内存型 M4</v>
    <v>北京 - 内存型 M4 - 8核 64G</v>
    <v>1</v>
    <v>64</v>
    <v>8核 64G</v>
  </rv>
  <rv s="3">
    <v>2</v>
    <v>北京 - 内存型 M4 - 12核 96G</v>
    <v>1</v>
    <v>Generic</v>
    <v>12</v>
    <v>北京 - 内存型 M4 - 12核 96G</v>
    <v>2112</v>
    <v>北京</v>
    <v>内存型 M4</v>
    <v>北京 - 内存型 M4 - 12核 96G</v>
    <v>1</v>
    <v>96</v>
    <v>12核 96G</v>
  </rv>
  <rv s="3">
    <v>2</v>
    <v>北京 - 内存型 M4 - 12核 144G</v>
    <v>1</v>
    <v>Generic</v>
    <v>12</v>
    <v>北京 - 内存型 M4 - 12核 144G</v>
    <v>2880</v>
    <v>北京</v>
    <v>内存型 M4</v>
    <v>北京 - 内存型 M4 - 12核 144G</v>
    <v>1</v>
    <v>144</v>
    <v>12核 144G</v>
  </rv>
  <rv s="3">
    <v>2</v>
    <v>北京 - 内存型 M4 - 16核 192G</v>
    <v>1</v>
    <v>Generic</v>
    <v>16</v>
    <v>北京 - 内存型 M4 - 16核 192G</v>
    <v>3840</v>
    <v>北京</v>
    <v>内存型 M4</v>
    <v>北京 - 内存型 M4 - 16核 192G</v>
    <v>1</v>
    <v>192</v>
    <v>16核 192G</v>
  </rv>
  <rv s="3">
    <v>2</v>
    <v>北京 - 内存型 M4 - 16核 128G</v>
    <v>1</v>
    <v>Generic</v>
    <v>16</v>
    <v>北京 - 内存型 M4 - 16核 128G</v>
    <v>2816</v>
    <v>北京</v>
    <v>内存型 M4</v>
    <v>北京 - 内存型 M4 - 16核 128G</v>
    <v>1</v>
    <v>128</v>
    <v>16核 128G</v>
  </rv>
  <rv s="3">
    <v>2</v>
    <v>北京 - 内存型 M4 - 32核 256G</v>
    <v>1</v>
    <v>Generic</v>
    <v>32</v>
    <v>北京 - 内存型 M4 - 32核 256G</v>
    <v>5632</v>
    <v>北京</v>
    <v>内存型 M4</v>
    <v>北京 - 内存型 M4 - 32核 256G</v>
    <v>1</v>
    <v>256</v>
    <v>32核 256G</v>
  </rv>
  <rv s="3">
    <v>2</v>
    <v>北京 - 内存型 M4 - 32核 384G</v>
    <v>1</v>
    <v>Generic</v>
    <v>32</v>
    <v>北京 - 内存型 M4 - 32核 384G</v>
    <v>7680</v>
    <v>北京</v>
    <v>内存型 M4</v>
    <v>北京 - 内存型 M4 - 32核 384G</v>
    <v>1</v>
    <v>384</v>
    <v>32核 384G</v>
  </rv>
  <rv s="3">
    <v>2</v>
    <v>北京 - 内存型 M4 - 64核 512G</v>
    <v>1</v>
    <v>Generic</v>
    <v>64</v>
    <v>北京 - 内存型 M4 - 64核 512G</v>
    <v>11264</v>
    <v>北京</v>
    <v>内存型 M4</v>
    <v>北京 - 内存型 M4 - 64核 512G</v>
    <v>1</v>
    <v>512</v>
    <v>64核 512G</v>
  </rv>
  <rv s="3">
    <v>2</v>
    <v>北京 - 内存型 M4 - 72核 648G</v>
    <v>1</v>
    <v>Generic</v>
    <v>72</v>
    <v>北京 - 内存型 M4 - 72核 648G</v>
    <v>13824</v>
    <v>北京</v>
    <v>内存型 M4</v>
    <v>北京 - 内存型 M4 - 72核 648G</v>
    <v>1</v>
    <v>648</v>
    <v>72核 648G</v>
  </rv>
  <rv s="3">
    <v>2</v>
    <v>北京 - 内存型 M2 - 1核 8G</v>
    <v>1</v>
    <v>Generic</v>
    <v>1</v>
    <v>北京 - 内存型 M2 - 1核 8G</v>
    <v>176</v>
    <v>北京</v>
    <v>内存型 M2</v>
    <v>北京 - 内存型 M2 - 1核 8G</v>
    <v>1</v>
    <v>8</v>
    <v>1核 8G</v>
  </rv>
  <rv s="3">
    <v>2</v>
    <v>北京 - 内存型 M2 - 2核 16G</v>
    <v>1</v>
    <v>Generic</v>
    <v>2</v>
    <v>北京 - 内存型 M2 - 2核 16G</v>
    <v>352</v>
    <v>北京</v>
    <v>内存型 M2</v>
    <v>北京 - 内存型 M2 - 2核 16G</v>
    <v>1</v>
    <v>16</v>
    <v>2核 16G</v>
  </rv>
  <rv s="3">
    <v>2</v>
    <v>北京 - 内存型 M2 - 4核 32G</v>
    <v>1</v>
    <v>Generic</v>
    <v>4</v>
    <v>北京 - 内存型 M2 - 4核 32G</v>
    <v>704</v>
    <v>北京</v>
    <v>内存型 M2</v>
    <v>北京 - 内存型 M2 - 4核 32G</v>
    <v>1</v>
    <v>32</v>
    <v>4核 32G</v>
  </rv>
  <rv s="3">
    <v>2</v>
    <v>北京 - 内存型 M2 - 8核 64G</v>
    <v>1</v>
    <v>Generic</v>
    <v>8</v>
    <v>北京 - 内存型 M2 - 8核 64G</v>
    <v>1408</v>
    <v>北京</v>
    <v>内存型 M2</v>
    <v>北京 - 内存型 M2 - 8核 64G</v>
    <v>1</v>
    <v>64</v>
    <v>8核 64G</v>
  </rv>
  <rv s="3">
    <v>2</v>
    <v>北京 - 内存型 M2 - 12核 96G</v>
    <v>1</v>
    <v>Generic</v>
    <v>12</v>
    <v>北京 - 内存型 M2 - 12核 96G</v>
    <v>2112</v>
    <v>北京</v>
    <v>内存型 M2</v>
    <v>北京 - 内存型 M2 - 12核 96G</v>
    <v>1</v>
    <v>96</v>
    <v>12核 96G</v>
  </rv>
  <rv s="3">
    <v>2</v>
    <v>北京 - 内存型 M2 - 16核 128G</v>
    <v>1</v>
    <v>Generic</v>
    <v>16</v>
    <v>北京 - 内存型 M2 - 16核 128G</v>
    <v>2816</v>
    <v>北京</v>
    <v>内存型 M2</v>
    <v>北京 - 内存型 M2 - 16核 128G</v>
    <v>1</v>
    <v>128</v>
    <v>16核 128G</v>
  </rv>
  <rv s="3">
    <v>2</v>
    <v>北京 - 内存型 M2 - 24核 192G</v>
    <v>1</v>
    <v>Generic</v>
    <v>24</v>
    <v>北京 - 内存型 M2 - 24核 192G</v>
    <v>4224</v>
    <v>北京</v>
    <v>内存型 M2</v>
    <v>北京 - 内存型 M2 - 24核 192G</v>
    <v>1</v>
    <v>192</v>
    <v>24核 192G</v>
  </rv>
  <rv s="3">
    <v>2</v>
    <v>北京 - 内存型 M2 - 32核 256G</v>
    <v>1</v>
    <v>Generic</v>
    <v>32</v>
    <v>北京 - 内存型 M2 - 32核 256G</v>
    <v>5632</v>
    <v>北京</v>
    <v>内存型 M2</v>
    <v>北京 - 内存型 M2 - 32核 256G</v>
    <v>1</v>
    <v>256</v>
    <v>32核 256G</v>
  </rv>
  <rv s="3">
    <v>2</v>
    <v>北京 - 内存型 M2 - 48核 384G</v>
    <v>1</v>
    <v>Generic</v>
    <v>48</v>
    <v>北京 - 内存型 M2 - 48核 384G</v>
    <v>8448</v>
    <v>北京</v>
    <v>内存型 M2</v>
    <v>北京 - 内存型 M2 - 48核 384G</v>
    <v>1</v>
    <v>384</v>
    <v>48核 384G</v>
  </rv>
  <rv s="3">
    <v>2</v>
    <v>北京 - 内存型 M2 - 56核 448G</v>
    <v>1</v>
    <v>Generic</v>
    <v>56</v>
    <v>北京 - 内存型 M2 - 56核 448G</v>
    <v>9856</v>
    <v>北京</v>
    <v>内存型 M2</v>
    <v>北京 - 内存型 M2 - 56核 448G</v>
    <v>1</v>
    <v>448</v>
    <v>56核 448G</v>
  </rv>
  <rv s="3">
    <v>2</v>
    <v>北京 - 内存型 M1 - 1核 8G</v>
    <v>1</v>
    <v>Generic</v>
    <v>1</v>
    <v>北京 - 内存型 M1 - 1核 8G</v>
    <v>165</v>
    <v>北京</v>
    <v>内存型 M1</v>
    <v>北京 - 内存型 M1 - 1核 8G</v>
    <v>1</v>
    <v>8</v>
    <v>1核 8G</v>
  </rv>
  <rv s="3">
    <v>2</v>
    <v>北京 - 内存型 M1 - 2核 16G</v>
    <v>1</v>
    <v>Generic</v>
    <v>2</v>
    <v>北京 - 内存型 M1 - 2核 16G</v>
    <v>330</v>
    <v>北京</v>
    <v>内存型 M1</v>
    <v>北京 - 内存型 M1 - 2核 16G</v>
    <v>1</v>
    <v>16</v>
    <v>2核 16G</v>
  </rv>
  <rv s="3">
    <v>2</v>
    <v>北京 - 内存型 M1 - 4核 32G</v>
    <v>1</v>
    <v>Generic</v>
    <v>4</v>
    <v>北京 - 内存型 M1 - 4核 32G</v>
    <v>660</v>
    <v>北京</v>
    <v>内存型 M1</v>
    <v>北京 - 内存型 M1 - 4核 32G</v>
    <v>1</v>
    <v>32</v>
    <v>4核 32G</v>
  </rv>
  <rv s="3">
    <v>2</v>
    <v>北京 - 内存型 M1 - 8核 64G</v>
    <v>1</v>
    <v>Generic</v>
    <v>8</v>
    <v>北京 - 内存型 M1 - 8核 64G</v>
    <v>1320</v>
    <v>北京</v>
    <v>内存型 M1</v>
    <v>北京 - 内存型 M1 - 8核 64G</v>
    <v>1</v>
    <v>64</v>
    <v>8核 64G</v>
  </rv>
  <rv s="3">
    <v>2</v>
    <v>北京 - 内存型 M1 - 12核 96G</v>
    <v>1</v>
    <v>Generic</v>
    <v>12</v>
    <v>北京 - 内存型 M1 - 12核 96G</v>
    <v>1980</v>
    <v>北京</v>
    <v>内存型 M1</v>
    <v>北京 - 内存型 M1 - 12核 96G</v>
    <v>1</v>
    <v>96</v>
    <v>12核 96G</v>
  </rv>
  <rv s="3">
    <v>2</v>
    <v>北京 - 内存型 M1 - 16核 128G</v>
    <v>1</v>
    <v>Generic</v>
    <v>16</v>
    <v>北京 - 内存型 M1 - 16核 128G</v>
    <v>2640</v>
    <v>北京</v>
    <v>内存型 M1</v>
    <v>北京 - 内存型 M1 - 16核 128G</v>
    <v>1</v>
    <v>128</v>
    <v>16核 128G</v>
  </rv>
  <rv s="3">
    <v>2</v>
    <v>北京 - 内存型 M1 - 24核 192G</v>
    <v>1</v>
    <v>Generic</v>
    <v>24</v>
    <v>北京 - 内存型 M1 - 24核 192G</v>
    <v>3960</v>
    <v>北京</v>
    <v>内存型 M1</v>
    <v>北京 - 内存型 M1 - 24核 192G</v>
    <v>1</v>
    <v>192</v>
    <v>24核 192G</v>
  </rv>
  <rv s="3">
    <v>2</v>
    <v>北京 - 内存型 M1 - 32核 256G</v>
    <v>1</v>
    <v>Generic</v>
    <v>32</v>
    <v>北京 - 内存型 M1 - 32核 256G</v>
    <v>5280</v>
    <v>北京</v>
    <v>内存型 M1</v>
    <v>北京 - 内存型 M1 - 32核 256G</v>
    <v>1</v>
    <v>256</v>
    <v>32核 256G</v>
  </rv>
  <rv s="3">
    <v>2</v>
    <v>北京 - GPU计算型 GT4 - 16核 96G</v>
    <v>1</v>
    <v>Generic</v>
    <v>16</v>
    <v>北京 - GPU计算型 GT4 - 16核 96G</v>
    <v>13748</v>
    <v>北京</v>
    <v>GPU计算型 GT4</v>
    <v>北京 - GPU计算型 GT4 - 16核 96G</v>
    <v>1</v>
    <v>96</v>
    <v>16核 96G</v>
  </rv>
  <rv s="3">
    <v>2</v>
    <v>北京 - GPU计算型 GT4 - 32核 192G</v>
    <v>1</v>
    <v>Generic</v>
    <v>32</v>
    <v>北京 - GPU计算型 GT4 - 32核 192G</v>
    <v>27496</v>
    <v>北京</v>
    <v>GPU计算型 GT4</v>
    <v>北京 - GPU计算型 GT4 - 32核 192G</v>
    <v>1</v>
    <v>192</v>
    <v>32核 192G</v>
  </rv>
  <rv s="3">
    <v>2</v>
    <v>北京 - GPU计算型 GT4 - 82核 474G</v>
    <v>1</v>
    <v>Generic</v>
    <v>82</v>
    <v>北京 - GPU计算型 GT4 - 82核 474G</v>
    <v>57008</v>
    <v>北京</v>
    <v>GPU计算型 GT4</v>
    <v>北京 - GPU计算型 GT4 - 82核 474G</v>
    <v>1</v>
    <v>474</v>
    <v>82核 474G</v>
  </rv>
  <rv s="3">
    <v>2</v>
    <v>北京 - GPU计算型 GT4 - 164核 948G</v>
    <v>1</v>
    <v>Generic</v>
    <v>164</v>
    <v>北京 - GPU计算型 GT4 - 164核 948G</v>
    <v>114016</v>
    <v>北京</v>
    <v>GPU计算型 GT4</v>
    <v>北京 - GPU计算型 GT4 - 164核 948G</v>
    <v>1</v>
    <v>948</v>
    <v>164核 948G</v>
  </rv>
  <rv s="3">
    <v>2</v>
    <v>北京 - GPU计算型 GN8 - 6核 56G</v>
    <v>1</v>
    <v>Generic</v>
    <v>6</v>
    <v>北京 - GPU计算型 GN8 - 6核 56G</v>
    <v>4400</v>
    <v>北京</v>
    <v>GPU计算型 GN8</v>
    <v>北京 - GPU计算型 GN8 - 6核 56G</v>
    <v>1</v>
    <v>56</v>
    <v>6核 56G</v>
  </rv>
  <rv s="3">
    <v>2</v>
    <v>北京 - GPU计算型 GN8 - 14核 112G</v>
    <v>1</v>
    <v>Generic</v>
    <v>14</v>
    <v>北京 - GPU计算型 GN8 - 14核 112G</v>
    <v>9000</v>
    <v>北京</v>
    <v>GPU计算型 GN8</v>
    <v>北京 - GPU计算型 GN8 - 14核 112G</v>
    <v>1</v>
    <v>112</v>
    <v>14核 112G</v>
  </rv>
  <rv s="3">
    <v>2</v>
    <v>北京 - GPU计算型 GN8 - 28核 224G</v>
    <v>1</v>
    <v>Generic</v>
    <v>28</v>
    <v>北京 - GPU计算型 GN8 - 28核 224G</v>
    <v>18000</v>
    <v>北京</v>
    <v>GPU计算型 GN8</v>
    <v>北京 - GPU计算型 GN8 - 28核 224G</v>
    <v>1</v>
    <v>224</v>
    <v>28核 224G</v>
  </rv>
  <rv s="3">
    <v>2</v>
    <v>北京 - GPU计算型 GN8 - 56核 448G</v>
    <v>1</v>
    <v>Generic</v>
    <v>56</v>
    <v>北京 - GPU计算型 GN8 - 56核 448G</v>
    <v>36000</v>
    <v>北京</v>
    <v>GPU计算型 GN8</v>
    <v>北京 - GPU计算型 GN8 - 56核 448G</v>
    <v>1</v>
    <v>448</v>
    <v>56核 448G</v>
  </rv>
  <rv s="3">
    <v>2</v>
    <v>北京 - GPU计算型 GN7 - 4核 20G</v>
    <v>1</v>
    <v>Generic</v>
    <v>4</v>
    <v>北京 - GPU计算型 GN7 - 4核 20G</v>
    <v>975</v>
    <v>北京</v>
    <v>GPU计算型 GN7</v>
    <v>北京 - GPU计算型 GN7 - 4核 20G</v>
    <v>1</v>
    <v>20</v>
    <v>4核 20G</v>
  </rv>
  <rv s="3">
    <v>2</v>
    <v>北京 - GPU计算型 GN7 - 8核 32G</v>
    <v>1</v>
    <v>Generic</v>
    <v>8</v>
    <v>北京 - GPU计算型 GN7 - 8核 32G</v>
    <v>2500</v>
    <v>北京</v>
    <v>GPU计算型 GN7</v>
    <v>北京 - GPU计算型 GN7 - 8核 32G</v>
    <v>1</v>
    <v>32</v>
    <v>8核 32G</v>
  </rv>
  <rv s="3">
    <v>2</v>
    <v>北京 - GPU计算型 GN7 - 10核 40G</v>
    <v>1</v>
    <v>Generic</v>
    <v>10</v>
    <v>北京 - GPU计算型 GN7 - 10核 40G</v>
    <v>2000</v>
    <v>北京</v>
    <v>GPU计算型 GN7</v>
    <v>北京 - GPU计算型 GN7 - 10核 40G</v>
    <v>1</v>
    <v>40</v>
    <v>10核 40G</v>
  </rv>
  <rv s="3">
    <v>2</v>
    <v>北京 - GPU计算型 GN7 - 20核 80G</v>
    <v>1</v>
    <v>Generic</v>
    <v>20</v>
    <v>北京 - GPU计算型 GN7 - 20核 80G</v>
    <v>4000</v>
    <v>北京</v>
    <v>GPU计算型 GN7</v>
    <v>北京 - GPU计算型 GN7 - 20核 80G</v>
    <v>1</v>
    <v>80</v>
    <v>20核 80G</v>
  </rv>
  <rv s="3">
    <v>2</v>
    <v>北京 - GPU计算型 GN7 - 32核 128G</v>
    <v>1</v>
    <v>Generic</v>
    <v>32</v>
    <v>北京 - GPU计算型 GN7 - 32核 128G</v>
    <v>5500</v>
    <v>北京</v>
    <v>GPU计算型 GN7</v>
    <v>北京 - GPU计算型 GN7 - 32核 128G</v>
    <v>1</v>
    <v>128</v>
    <v>32核 128G</v>
  </rv>
  <rv s="3">
    <v>2</v>
    <v>北京 - GPU计算型 GN7 - 40核 160G</v>
    <v>1</v>
    <v>Generic</v>
    <v>40</v>
    <v>北京 - GPU计算型 GN7 - 40核 160G</v>
    <v>8000</v>
    <v>北京</v>
    <v>GPU计算型 GN7</v>
    <v>北京 - GPU计算型 GN7 - 40核 160G</v>
    <v>1</v>
    <v>160</v>
    <v>40核 160G</v>
  </rv>
  <rv s="3">
    <v>2</v>
    <v>北京 - GPU计算型 GN7 - 80核 320G</v>
    <v>1</v>
    <v>Generic</v>
    <v>80</v>
    <v>北京 - GPU计算型 GN7 - 80核 320G</v>
    <v>16000</v>
    <v>北京</v>
    <v>GPU计算型 GN7</v>
    <v>北京 - GPU计算型 GN7 - 80核 320G</v>
    <v>1</v>
    <v>320</v>
    <v>80核 320G</v>
  </rv>
  <rv s="3">
    <v>2</v>
    <v>北京 - GPU计算型 GN6S - 4核 20G</v>
    <v>1</v>
    <v>Generic</v>
    <v>4</v>
    <v>北京 - GPU计算型 GN6S - 4核 20G</v>
    <v>2000</v>
    <v>北京</v>
    <v>GPU计算型 GN6S</v>
    <v>北京 - GPU计算型 GN6S - 4核 20G</v>
    <v>1</v>
    <v>20</v>
    <v>4核 20G</v>
  </rv>
  <rv s="3">
    <v>2</v>
    <v>北京 - GPU计算型 GN6S - 8核 40G</v>
    <v>1</v>
    <v>Generic</v>
    <v>8</v>
    <v>北京 - GPU计算型 GN6S - 8核 40G</v>
    <v>4000</v>
    <v>北京</v>
    <v>GPU计算型 GN6S</v>
    <v>北京 - GPU计算型 GN6S - 8核 40G</v>
    <v>1</v>
    <v>40</v>
    <v>8核 40G</v>
  </rv>
  <rv s="3">
    <v>2</v>
    <v>北京 - GPU计算型 GN6 - 28核 48G</v>
    <v>1</v>
    <v>Generic</v>
    <v>28</v>
    <v>北京 - GPU计算型 GN6 - 28核 48G</v>
    <v>2600</v>
    <v>北京</v>
    <v>GPU计算型 GN6</v>
    <v>北京 - GPU计算型 GN6 - 28核 48G</v>
    <v>1</v>
    <v>48</v>
    <v>28核 48G</v>
  </rv>
  <rv s="3">
    <v>2</v>
    <v>北京 - GPU计算型 GN6 - 56核 96G</v>
    <v>1</v>
    <v>Generic</v>
    <v>56</v>
    <v>北京 - GPU计算型 GN6 - 56核 96G</v>
    <v>5200</v>
    <v>北京</v>
    <v>GPU计算型 GN6</v>
    <v>北京 - GPU计算型 GN6 - 56核 96G</v>
    <v>1</v>
    <v>96</v>
    <v>56核 96G</v>
  </rv>
  <rv s="3">
    <v>2</v>
    <v>北京 - GPU计算型 GN10Xp - 10核 40G</v>
    <v>1</v>
    <v>Generic</v>
    <v>10</v>
    <v>北京 - GPU计算型 GN10Xp - 10核 40G</v>
    <v>5750</v>
    <v>北京</v>
    <v>GPU计算型 GN10Xp</v>
    <v>北京 - GPU计算型 GN10Xp - 10核 40G</v>
    <v>1</v>
    <v>40</v>
    <v>10核 40G</v>
  </rv>
  <rv s="3">
    <v>2</v>
    <v>北京 - GPU计算型 GN10Xp - 20核 80G</v>
    <v>1</v>
    <v>Generic</v>
    <v>20</v>
    <v>北京 - GPU计算型 GN10Xp - 20核 80G</v>
    <v>11500</v>
    <v>北京</v>
    <v>GPU计算型 GN10Xp</v>
    <v>北京 - GPU计算型 GN10Xp - 20核 80G</v>
    <v>1</v>
    <v>80</v>
    <v>20核 80G</v>
  </rv>
  <rv s="3">
    <v>2</v>
    <v>北京 - GPU计算型 GN10Xp - 40核 160G</v>
    <v>1</v>
    <v>Generic</v>
    <v>40</v>
    <v>北京 - GPU计算型 GN10Xp - 40核 160G</v>
    <v>23000</v>
    <v>北京</v>
    <v>GPU计算型 GN10Xp</v>
    <v>北京 - GPU计算型 GN10Xp - 40核 160G</v>
    <v>1</v>
    <v>160</v>
    <v>40核 160G</v>
  </rv>
  <rv s="3">
    <v>2</v>
    <v>北京 - GPU计算型 GN10Xp - 80核 320G</v>
    <v>1</v>
    <v>Generic</v>
    <v>80</v>
    <v>北京 - GPU计算型 GN10Xp - 80核 320G</v>
    <v>46000</v>
    <v>北京</v>
    <v>GPU计算型 GN10Xp</v>
    <v>北京 - GPU计算型 GN10Xp - 80核 320G</v>
    <v>1</v>
    <v>320</v>
    <v>80核 320G</v>
  </rv>
  <rv s="3">
    <v>2</v>
    <v>北京 - GPU计算型 GN10X - 8核 40G</v>
    <v>1</v>
    <v>Generic</v>
    <v>8</v>
    <v>北京 - GPU计算型 GN10X - 8核 40G</v>
    <v>5190</v>
    <v>北京</v>
    <v>GPU计算型 GN10X</v>
    <v>北京 - GPU计算型 GN10X - 8核 40G</v>
    <v>1</v>
    <v>40</v>
    <v>8核 40G</v>
  </rv>
  <rv s="3">
    <v>2</v>
    <v>北京 - GPU计算型 GN10X - 36核 160G</v>
    <v>1</v>
    <v>Generic</v>
    <v>36</v>
    <v>北京 - GPU计算型 GN10X - 36核 160G</v>
    <v>21000</v>
    <v>北京</v>
    <v>GPU计算型 GN10X</v>
    <v>北京 - GPU计算型 GN10X - 36核 160G</v>
    <v>1</v>
    <v>160</v>
    <v>36核 160G</v>
  </rv>
  <rv s="3">
    <v>2</v>
    <v>北京 - GPU计算型 GN10X - 72核 320G</v>
    <v>1</v>
    <v>Generic</v>
    <v>72</v>
    <v>北京 - GPU计算型 GN10X - 72核 320G</v>
    <v>42000</v>
    <v>北京</v>
    <v>GPU计算型 GN10X</v>
    <v>北京 - GPU计算型 GN10X - 72核 320G</v>
    <v>1</v>
    <v>320</v>
    <v>72核 320G</v>
  </rv>
  <rv s="3">
    <v>2</v>
    <v>北京 - GPU推理型 GI3X - 32核 64G</v>
    <v>1</v>
    <v>Generic</v>
    <v>32</v>
    <v>北京 - GPU推理型 GI3X - 32核 64G</v>
    <v>4600</v>
    <v>北京</v>
    <v>GPU推理型 GI3X</v>
    <v>北京 - GPU推理型 GI3X - 32核 64G</v>
    <v>1</v>
    <v>64</v>
    <v>32核 64G</v>
  </rv>
  <rv s="3">
    <v>2</v>
    <v>北京 - GPU推理型 GI3X - 90核 226G</v>
    <v>1</v>
    <v>Generic</v>
    <v>90</v>
    <v>北京 - GPU推理型 GI3X - 90核 226G</v>
    <v>9200</v>
    <v>北京</v>
    <v>GPU推理型 GI3X</v>
    <v>北京 - GPU推理型 GI3X - 90核 226G</v>
    <v>1</v>
    <v>226</v>
    <v>90核 226G</v>
  </rv>
  <rv s="3">
    <v>2</v>
    <v>北京 - GPU推理型 GI3X - 180核 452G</v>
    <v>1</v>
    <v>Generic</v>
    <v>180</v>
    <v>北京 - GPU推理型 GI3X - 180核 452G</v>
    <v>18400</v>
    <v>北京</v>
    <v>GPU推理型 GI3X</v>
    <v>北京 - GPU推理型 GI3X - 180核 452G</v>
    <v>1</v>
    <v>452</v>
    <v>180核 452G</v>
  </rv>
  <rv s="3">
    <v>2</v>
    <v>北京 - GPU型 黑石物理服务器BMG5v - 96核 384G</v>
    <v>1</v>
    <v>Generic</v>
    <v>96</v>
    <v>北京 - GPU型 黑石物理服务器BMG5v - 96核 384G</v>
    <v>50200</v>
    <v>北京</v>
    <v>GPU型 黑石物理服务器BMG5v</v>
    <v>北京 - GPU型 黑石物理服务器BMG5v - 96核 384G</v>
    <v>1</v>
    <v>384</v>
    <v>96核 384G</v>
  </rv>
  <rv s="3">
    <v>2</v>
    <v>北京 - GPU型 黑石物理服务器BMG5t - 96核 384G</v>
    <v>1</v>
    <v>Generic</v>
    <v>96</v>
    <v>北京 - GPU型 黑石物理服务器BMG5t - 96核 384G</v>
    <v>25248</v>
    <v>北京</v>
    <v>GPU型 黑石物理服务器BMG5t</v>
    <v>北京 - GPU型 黑石物理服务器BMG5t - 96核 384G</v>
    <v>1</v>
    <v>384</v>
    <v>96核 384G</v>
  </rv>
  <rv s="3">
    <v>2</v>
    <v>北京 - FPGA加速型 FX4 - 10核 88G</v>
    <v>1</v>
    <v>Generic</v>
    <v>10</v>
    <v>北京 - FPGA加速型 FX4 - 10核 88G</v>
    <v>5225</v>
    <v>北京</v>
    <v>FPGA加速型 FX4</v>
    <v>北京 - FPGA加速型 FX4 - 10核 88G</v>
    <v>1</v>
    <v>88</v>
    <v>10核 88G</v>
  </rv>
  <rv s="3">
    <v>2</v>
    <v>北京 - FPGA加速型 FX4 - 22核 176G</v>
    <v>1</v>
    <v>Generic</v>
    <v>22</v>
    <v>北京 - FPGA加速型 FX4 - 22核 176G</v>
    <v>10500</v>
    <v>北京</v>
    <v>FPGA加速型 FX4</v>
    <v>北京 - FPGA加速型 FX4 - 22核 176G</v>
    <v>1</v>
    <v>176</v>
    <v>22核 176G</v>
  </rv>
  <rv s="3">
    <v>2</v>
    <v>北京 - FPGA加速型 FX4 - 44核 352G</v>
    <v>1</v>
    <v>Generic</v>
    <v>44</v>
    <v>北京 - FPGA加速型 FX4 - 44核 352G</v>
    <v>21000</v>
    <v>北京</v>
    <v>FPGA加速型 FX4</v>
    <v>北京 - FPGA加速型 FX4 - 44核 352G</v>
    <v>1</v>
    <v>352</v>
    <v>44核 352G</v>
  </rv>
  <rv s="3">
    <v>2</v>
    <v>上海 - 高IO型 黑石物理服务器BMI5 - 96核 384G</v>
    <v>1</v>
    <v>Generic</v>
    <v>96</v>
    <v>上海 - 高IO型 黑石物理服务器BMI5 - 96核 384G</v>
    <v>12884</v>
    <v>上海</v>
    <v>高IO型 黑石物理服务器BMI5</v>
    <v>上海 - 高IO型 黑石物理服务器BMI5 - 96核 384G</v>
    <v>1</v>
    <v>384</v>
    <v>96核 384G</v>
  </rv>
  <rv s="3">
    <v>2</v>
    <v>上海 - 高IO型 IT5 - 16核 64G</v>
    <v>1</v>
    <v>Generic</v>
    <v>16</v>
    <v>上海 - 高IO型 IT5 - 16核 64G</v>
    <v>2608</v>
    <v>上海</v>
    <v>高IO型 IT5</v>
    <v>上海 - 高IO型 IT5 - 16核 64G</v>
    <v>1</v>
    <v>64</v>
    <v>16核 64G</v>
  </rv>
  <rv s="3">
    <v>2</v>
    <v>上海 - 高IO型 IT5 - 32核 128G</v>
    <v>1</v>
    <v>Generic</v>
    <v>32</v>
    <v>上海 - 高IO型 IT5 - 32核 128G</v>
    <v>5216</v>
    <v>上海</v>
    <v>高IO型 IT5</v>
    <v>上海 - 高IO型 IT5 - 32核 128G</v>
    <v>1</v>
    <v>128</v>
    <v>32核 128G</v>
  </rv>
  <rv s="3">
    <v>2</v>
    <v>上海 - 高IO型 IT5 - 64核 256G</v>
    <v>1</v>
    <v>Generic</v>
    <v>64</v>
    <v>上海 - 高IO型 IT5 - 64核 256G</v>
    <v>10432</v>
    <v>上海</v>
    <v>高IO型 IT5</v>
    <v>上海 - 高IO型 IT5 - 64核 256G</v>
    <v>1</v>
    <v>256</v>
    <v>64核 256G</v>
  </rv>
  <rv s="3">
    <v>2</v>
    <v>上海 - 高IO型 IT5 - 84核 320G</v>
    <v>1</v>
    <v>Generic</v>
    <v>84</v>
    <v>上海 - 高IO型 IT5 - 84核 320G</v>
    <v>12824</v>
    <v>上海</v>
    <v>高IO型 IT5</v>
    <v>上海 - 高IO型 IT5 - 84核 320G</v>
    <v>1</v>
    <v>320</v>
    <v>84核 320G</v>
  </rv>
  <rv s="3">
    <v>2</v>
    <v>上海 - 高IO型 IT3 - 16核 64G</v>
    <v>1</v>
    <v>Generic</v>
    <v>16</v>
    <v>上海 - 高IO型 IT3 - 16核 64G</v>
    <v>2804</v>
    <v>上海</v>
    <v>高IO型 IT3</v>
    <v>上海 - 高IO型 IT3 - 16核 64G</v>
    <v>1</v>
    <v>64</v>
    <v>16核 64G</v>
  </rv>
  <rv s="3">
    <v>2</v>
    <v>上海 - 高IO型 IT3 - 32核 128G</v>
    <v>1</v>
    <v>Generic</v>
    <v>32</v>
    <v>上海 - 高IO型 IT3 - 32核 128G</v>
    <v>5608</v>
    <v>上海</v>
    <v>高IO型 IT3</v>
    <v>上海 - 高IO型 IT3 - 32核 128G</v>
    <v>1</v>
    <v>128</v>
    <v>32核 128G</v>
  </rv>
  <rv s="3">
    <v>2</v>
    <v>上海 - 高IO型 IT3 - 64核 256G</v>
    <v>1</v>
    <v>Generic</v>
    <v>64</v>
    <v>上海 - 高IO型 IT3 - 64核 256G</v>
    <v>11216</v>
    <v>上海</v>
    <v>高IO型 IT3</v>
    <v>上海 - 高IO型 IT3 - 64核 256G</v>
    <v>1</v>
    <v>256</v>
    <v>64核 256G</v>
  </rv>
  <rv s="3">
    <v>2</v>
    <v>上海 - 高IO型 I3 - 8核 32G</v>
    <v>1</v>
    <v>Generic</v>
    <v>8</v>
    <v>上海 - 高IO型 I3 - 8核 32G</v>
    <v>1404</v>
    <v>上海</v>
    <v>高IO型 I3</v>
    <v>上海 - 高IO型 I3 - 8核 32G</v>
    <v>1</v>
    <v>32</v>
    <v>8核 32G</v>
  </rv>
  <rv s="3">
    <v>2</v>
    <v>上海 - 高IO型 I3 - 16核 64G</v>
    <v>1</v>
    <v>Generic</v>
    <v>16</v>
    <v>上海 - 高IO型 I3 - 16核 64G</v>
    <v>2808</v>
    <v>上海</v>
    <v>高IO型 I3</v>
    <v>上海 - 高IO型 I3 - 16核 64G</v>
    <v>1</v>
    <v>64</v>
    <v>16核 64G</v>
  </rv>
  <rv s="3">
    <v>2</v>
    <v>上海 - 高IO型 I3 - 24核 96G</v>
    <v>1</v>
    <v>Generic</v>
    <v>24</v>
    <v>上海 - 高IO型 I3 - 24核 96G</v>
    <v>4512</v>
    <v>上海</v>
    <v>高IO型 I3</v>
    <v>上海 - 高IO型 I3 - 24核 96G</v>
    <v>1</v>
    <v>96</v>
    <v>24核 96G</v>
  </rv>
  <rv s="3">
    <v>2</v>
    <v>上海 - 高IO型 I3 - 32核 128G</v>
    <v>1</v>
    <v>Generic</v>
    <v>32</v>
    <v>上海 - 高IO型 I3 - 32核 128G</v>
    <v>6216</v>
    <v>上海</v>
    <v>高IO型 I3</v>
    <v>上海 - 高IO型 I3 - 32核 128G</v>
    <v>1</v>
    <v>128</v>
    <v>32核 128G</v>
  </rv>
  <rv s="3">
    <v>2</v>
    <v>上海 - 高IO型 I3 - 64核 256G</v>
    <v>1</v>
    <v>Generic</v>
    <v>64</v>
    <v>上海 - 高IO型 I3 - 64核 256G</v>
    <v>11232</v>
    <v>上海</v>
    <v>高IO型 I3</v>
    <v>上海 - 高IO型 I3 - 64核 256G</v>
    <v>1</v>
    <v>256</v>
    <v>64核 256G</v>
  </rv>
  <rv s="3">
    <v>2</v>
    <v>上海 - 高IO型 I3 - 76核 320G</v>
    <v>1</v>
    <v>Generic</v>
    <v>76</v>
    <v>上海 - 高IO型 I3 - 76核 320G</v>
    <v>14456</v>
    <v>上海</v>
    <v>高IO型 I3</v>
    <v>上海 - 高IO型 I3 - 76核 320G</v>
    <v>1</v>
    <v>320</v>
    <v>76核 320G</v>
  </rv>
  <rv s="3">
    <v>2</v>
    <v>上海 - 计算网络增强型 CN3 - 4核 16G</v>
    <v>1</v>
    <v>Generic</v>
    <v>4</v>
    <v>上海 - 计算网络增强型 CN3 - 4核 16G</v>
    <v>678</v>
    <v>上海</v>
    <v>计算网络增强型 CN3</v>
    <v>上海 - 计算网络增强型 CN3 - 4核 16G</v>
    <v>1</v>
    <v>16</v>
    <v>4核 16G</v>
  </rv>
  <rv s="3">
    <v>2</v>
    <v>上海 - 计算网络增强型 CN3 - 4核 8G</v>
    <v>1</v>
    <v>Generic</v>
    <v>4</v>
    <v>上海 - 计算网络增强型 CN3 - 4核 8G</v>
    <v>452</v>
    <v>上海</v>
    <v>计算网络增强型 CN3</v>
    <v>上海 - 计算网络增强型 CN3 - 4核 8G</v>
    <v>1</v>
    <v>8</v>
    <v>4核 8G</v>
  </rv>
  <rv s="3">
    <v>2</v>
    <v>上海 - 计算网络增强型 CN3 - 8核 32G</v>
    <v>1</v>
    <v>Generic</v>
    <v>8</v>
    <v>上海 - 计算网络增强型 CN3 - 8核 32G</v>
    <v>1356</v>
    <v>上海</v>
    <v>计算网络增强型 CN3</v>
    <v>上海 - 计算网络增强型 CN3 - 8核 32G</v>
    <v>1</v>
    <v>32</v>
    <v>8核 32G</v>
  </rv>
  <rv s="3">
    <v>2</v>
    <v>上海 - 计算网络增强型 CN3 - 8核 16G</v>
    <v>1</v>
    <v>Generic</v>
    <v>8</v>
    <v>上海 - 计算网络增强型 CN3 - 8核 16G</v>
    <v>904</v>
    <v>上海</v>
    <v>计算网络增强型 CN3</v>
    <v>上海 - 计算网络增强型 CN3 - 8核 16G</v>
    <v>1</v>
    <v>16</v>
    <v>8核 16G</v>
  </rv>
  <rv s="3">
    <v>2</v>
    <v>上海 - 计算网络增强型 CN3 - 16核 64G</v>
    <v>1</v>
    <v>Generic</v>
    <v>16</v>
    <v>上海 - 计算网络增强型 CN3 - 16核 64G</v>
    <v>2712</v>
    <v>上海</v>
    <v>计算网络增强型 CN3</v>
    <v>上海 - 计算网络增强型 CN3 - 16核 64G</v>
    <v>1</v>
    <v>64</v>
    <v>16核 64G</v>
  </rv>
  <rv s="3">
    <v>2</v>
    <v>上海 - 计算网络增强型 CN3 - 16核 32G</v>
    <v>1</v>
    <v>Generic</v>
    <v>16</v>
    <v>上海 - 计算网络增强型 CN3 - 16核 32G</v>
    <v>1808</v>
    <v>上海</v>
    <v>计算网络增强型 CN3</v>
    <v>上海 - 计算网络增强型 CN3 - 16核 32G</v>
    <v>1</v>
    <v>32</v>
    <v>16核 32G</v>
  </rv>
  <rv s="3">
    <v>2</v>
    <v>上海 - 计算网络增强型 CN3 - 32核 128G</v>
    <v>1</v>
    <v>Generic</v>
    <v>32</v>
    <v>上海 - 计算网络增强型 CN3 - 32核 128G</v>
    <v>5424</v>
    <v>上海</v>
    <v>计算网络增强型 CN3</v>
    <v>上海 - 计算网络增强型 CN3 - 32核 128G</v>
    <v>1</v>
    <v>128</v>
    <v>32核 128G</v>
  </rv>
  <rv s="3">
    <v>2</v>
    <v>上海 - 计算网络增强型 CN3 - 32核 64G</v>
    <v>1</v>
    <v>Generic</v>
    <v>32</v>
    <v>上海 - 计算网络增强型 CN3 - 32核 64G</v>
    <v>3616</v>
    <v>上海</v>
    <v>计算网络增强型 CN3</v>
    <v>上海 - 计算网络增强型 CN3 - 32核 64G</v>
    <v>1</v>
    <v>64</v>
    <v>32核 64G</v>
  </rv>
  <rv s="3">
    <v>2</v>
    <v>上海 - 计算型 C5 - 2核 4G</v>
    <v>1</v>
    <v>Generic</v>
    <v>2</v>
    <v>上海 - 计算型 C5 - 2核 4G</v>
    <v>200</v>
    <v>上海</v>
    <v>计算型 C5</v>
    <v>上海 - 计算型 C5 - 2核 4G</v>
    <v>1</v>
    <v>4</v>
    <v>2核 4G</v>
  </rv>
  <rv s="3">
    <v>2</v>
    <v>上海 - 计算型 C5 - 4核 8G</v>
    <v>1</v>
    <v>Generic</v>
    <v>4</v>
    <v>上海 - 计算型 C5 - 4核 8G</v>
    <v>400</v>
    <v>上海</v>
    <v>计算型 C5</v>
    <v>上海 - 计算型 C5 - 4核 8G</v>
    <v>1</v>
    <v>8</v>
    <v>4核 8G</v>
  </rv>
  <rv s="3">
    <v>2</v>
    <v>上海 - 计算型 C5 - 4核 16G</v>
    <v>1</v>
    <v>Generic</v>
    <v>4</v>
    <v>上海 - 计算型 C5 - 4核 16G</v>
    <v>600</v>
    <v>上海</v>
    <v>计算型 C5</v>
    <v>上海 - 计算型 C5 - 4核 16G</v>
    <v>1</v>
    <v>16</v>
    <v>4核 16G</v>
  </rv>
  <rv s="3">
    <v>2</v>
    <v>上海 - 计算型 C5 - 8核 32G</v>
    <v>1</v>
    <v>Generic</v>
    <v>8</v>
    <v>上海 - 计算型 C5 - 8核 32G</v>
    <v>1200</v>
    <v>上海</v>
    <v>计算型 C5</v>
    <v>上海 - 计算型 C5 - 8核 32G</v>
    <v>1</v>
    <v>32</v>
    <v>8核 32G</v>
  </rv>
  <rv s="3">
    <v>2</v>
    <v>上海 - 计算型 C5 - 8核 16G</v>
    <v>1</v>
    <v>Generic</v>
    <v>8</v>
    <v>上海 - 计算型 C5 - 8核 16G</v>
    <v>800</v>
    <v>上海</v>
    <v>计算型 C5</v>
    <v>上海 - 计算型 C5 - 8核 16G</v>
    <v>1</v>
    <v>16</v>
    <v>8核 16G</v>
  </rv>
  <rv s="3">
    <v>2</v>
    <v>上海 - 计算型 C5 - 16核 64G</v>
    <v>1</v>
    <v>Generic</v>
    <v>16</v>
    <v>上海 - 计算型 C5 - 16核 64G</v>
    <v>2400</v>
    <v>上海</v>
    <v>计算型 C5</v>
    <v>上海 - 计算型 C5 - 16核 64G</v>
    <v>1</v>
    <v>64</v>
    <v>16核 64G</v>
  </rv>
  <rv s="3">
    <v>2</v>
    <v>上海 - 计算型 C5 - 16核 32G</v>
    <v>1</v>
    <v>Generic</v>
    <v>16</v>
    <v>上海 - 计算型 C5 - 16核 32G</v>
    <v>1600</v>
    <v>上海</v>
    <v>计算型 C5</v>
    <v>上海 - 计算型 C5 - 16核 32G</v>
    <v>1</v>
    <v>32</v>
    <v>16核 32G</v>
  </rv>
  <rv s="3">
    <v>2</v>
    <v>上海 - 计算型 C5 - 32核 128G</v>
    <v>1</v>
    <v>Generic</v>
    <v>32</v>
    <v>上海 - 计算型 C5 - 32核 128G</v>
    <v>4800</v>
    <v>上海</v>
    <v>计算型 C5</v>
    <v>上海 - 计算型 C5 - 32核 128G</v>
    <v>1</v>
    <v>128</v>
    <v>32核 128G</v>
  </rv>
  <rv s="3">
    <v>2</v>
    <v>上海 - 计算型 C5 - 32核 64G</v>
    <v>1</v>
    <v>Generic</v>
    <v>32</v>
    <v>上海 - 计算型 C5 - 32核 64G</v>
    <v>3200</v>
    <v>上海</v>
    <v>计算型 C5</v>
    <v>上海 - 计算型 C5 - 32核 64G</v>
    <v>1</v>
    <v>64</v>
    <v>32核 64G</v>
  </rv>
  <rv s="3">
    <v>2</v>
    <v>上海 - 计算型 C5 - 32核 256G</v>
    <v>1</v>
    <v>Generic</v>
    <v>32</v>
    <v>上海 - 计算型 C5 - 32核 256G</v>
    <v>8000</v>
    <v>上海</v>
    <v>计算型 C5</v>
    <v>上海 - 计算型 C5 - 32核 256G</v>
    <v>1</v>
    <v>256</v>
    <v>32核 256G</v>
  </rv>
  <rv s="3">
    <v>2</v>
    <v>上海 - 计算型 C5 - 48核 96G</v>
    <v>1</v>
    <v>Generic</v>
    <v>48</v>
    <v>上海 - 计算型 C5 - 48核 96G</v>
    <v>4800</v>
    <v>上海</v>
    <v>计算型 C5</v>
    <v>上海 - 计算型 C5 - 48核 96G</v>
    <v>1</v>
    <v>96</v>
    <v>48核 96G</v>
  </rv>
  <rv s="3">
    <v>2</v>
    <v>上海 - 计算型 C5 - 48核 192G</v>
    <v>1</v>
    <v>Generic</v>
    <v>48</v>
    <v>上海 - 计算型 C5 - 48核 192G</v>
    <v>7200</v>
    <v>上海</v>
    <v>计算型 C5</v>
    <v>上海 - 计算型 C5 - 48核 192G</v>
    <v>1</v>
    <v>192</v>
    <v>48核 192G</v>
  </rv>
  <rv s="3">
    <v>2</v>
    <v>上海 - 计算型 C5 - 52核 184G</v>
    <v>1</v>
    <v>Generic</v>
    <v>52</v>
    <v>上海 - 计算型 C5 - 52核 184G</v>
    <v>7200</v>
    <v>上海</v>
    <v>计算型 C5</v>
    <v>上海 - 计算型 C5 - 52核 184G</v>
    <v>1</v>
    <v>184</v>
    <v>52核 184G</v>
  </rv>
  <rv s="3">
    <v>2</v>
    <v>上海 - 计算型 C5 - 64核 256G</v>
    <v>1</v>
    <v>Generic</v>
    <v>64</v>
    <v>上海 - 计算型 C5 - 64核 256G</v>
    <v>9600</v>
    <v>上海</v>
    <v>计算型 C5</v>
    <v>上海 - 计算型 C5 - 64核 256G</v>
    <v>1</v>
    <v>256</v>
    <v>64核 256G</v>
  </rv>
  <rv s="3">
    <v>2</v>
    <v>上海 - 计算型 C5 - 64核 128G</v>
    <v>1</v>
    <v>Generic</v>
    <v>64</v>
    <v>上海 - 计算型 C5 - 64核 128G</v>
    <v>6400</v>
    <v>上海</v>
    <v>计算型 C5</v>
    <v>上海 - 计算型 C5 - 64核 128G</v>
    <v>1</v>
    <v>128</v>
    <v>64核 128G</v>
  </rv>
  <rv s="3">
    <v>2</v>
    <v>上海 - 计算型 C5 - 104核 368G</v>
    <v>1</v>
    <v>Generic</v>
    <v>104</v>
    <v>上海 - 计算型 C5 - 104核 368G</v>
    <v>14400</v>
    <v>上海</v>
    <v>计算型 C5</v>
    <v>上海 - 计算型 C5 - 104核 368G</v>
    <v>1</v>
    <v>368</v>
    <v>104核 368G</v>
  </rv>
  <rv s="3">
    <v>2</v>
    <v>上海 - 计算型 C4 - 2核 4G</v>
    <v>1</v>
    <v>Generic</v>
    <v>2</v>
    <v>上海 - 计算型 C4 - 2核 4G</v>
    <v>226</v>
    <v>上海</v>
    <v>计算型 C4</v>
    <v>上海 - 计算型 C4 - 2核 4G</v>
    <v>1</v>
    <v>4</v>
    <v>2核 4G</v>
  </rv>
  <rv s="3">
    <v>2</v>
    <v>上海 - 计算型 C4 - 4核 8G</v>
    <v>1</v>
    <v>Generic</v>
    <v>4</v>
    <v>上海 - 计算型 C4 - 4核 8G</v>
    <v>452</v>
    <v>上海</v>
    <v>计算型 C4</v>
    <v>上海 - 计算型 C4 - 4核 8G</v>
    <v>1</v>
    <v>8</v>
    <v>4核 8G</v>
  </rv>
  <rv s="3">
    <v>2</v>
    <v>上海 - 计算型 C4 - 4核 16G</v>
    <v>1</v>
    <v>Generic</v>
    <v>4</v>
    <v>上海 - 计算型 C4 - 4核 16G</v>
    <v>678</v>
    <v>上海</v>
    <v>计算型 C4</v>
    <v>上海 - 计算型 C4 - 4核 16G</v>
    <v>1</v>
    <v>16</v>
    <v>4核 16G</v>
  </rv>
  <rv s="3">
    <v>2</v>
    <v>上海 - 计算型 C4 - 8核 16G</v>
    <v>1</v>
    <v>Generic</v>
    <v>8</v>
    <v>上海 - 计算型 C4 - 8核 16G</v>
    <v>904</v>
    <v>上海</v>
    <v>计算型 C4</v>
    <v>上海 - 计算型 C4 - 8核 16G</v>
    <v>1</v>
    <v>16</v>
    <v>8核 16G</v>
  </rv>
  <rv s="3">
    <v>2</v>
    <v>上海 - 计算型 C4 - 8核 32G</v>
    <v>1</v>
    <v>Generic</v>
    <v>8</v>
    <v>上海 - 计算型 C4 - 8核 32G</v>
    <v>1356</v>
    <v>上海</v>
    <v>计算型 C4</v>
    <v>上海 - 计算型 C4 - 8核 32G</v>
    <v>1</v>
    <v>32</v>
    <v>8核 32G</v>
  </rv>
  <rv s="3">
    <v>2</v>
    <v>上海 - 计算型 C4 - 16核 64G</v>
    <v>1</v>
    <v>Generic</v>
    <v>16</v>
    <v>上海 - 计算型 C4 - 16核 64G</v>
    <v>2712</v>
    <v>上海</v>
    <v>计算型 C4</v>
    <v>上海 - 计算型 C4 - 16核 64G</v>
    <v>1</v>
    <v>64</v>
    <v>16核 64G</v>
  </rv>
  <rv s="3">
    <v>2</v>
    <v>上海 - 计算型 C4 - 32核 174G</v>
    <v>1</v>
    <v>Generic</v>
    <v>32</v>
    <v>上海 - 计算型 C4 - 32核 174G</v>
    <v>6723.5</v>
    <v>上海</v>
    <v>计算型 C4</v>
    <v>上海 - 计算型 C4 - 32核 174G</v>
    <v>1</v>
    <v>174</v>
    <v>32核 174G</v>
  </rv>
  <rv s="3">
    <v>2</v>
    <v>上海 - 计算型 C4 - 64核 348G</v>
    <v>1</v>
    <v>Generic</v>
    <v>64</v>
    <v>上海 - 计算型 C4 - 64核 348G</v>
    <v>13447</v>
    <v>上海</v>
    <v>计算型 C4</v>
    <v>上海 - 计算型 C4 - 64核 348G</v>
    <v>1</v>
    <v>348</v>
    <v>64核 348G</v>
  </rv>
  <rv s="3">
    <v>2</v>
    <v>上海 - 计算型 C3 - 4核 16G</v>
    <v>1</v>
    <v>Generic</v>
    <v>4</v>
    <v>上海 - 计算型 C3 - 4核 16G</v>
    <v>840</v>
    <v>上海</v>
    <v>计算型 C3</v>
    <v>上海 - 计算型 C3 - 4核 16G</v>
    <v>1</v>
    <v>16</v>
    <v>4核 16G</v>
  </rv>
  <rv s="3">
    <v>2</v>
    <v>上海 - 计算型 C3 - 4核 8G</v>
    <v>1</v>
    <v>Generic</v>
    <v>4</v>
    <v>上海 - 计算型 C3 - 4核 8G</v>
    <v>560</v>
    <v>上海</v>
    <v>计算型 C3</v>
    <v>上海 - 计算型 C3 - 4核 8G</v>
    <v>1</v>
    <v>8</v>
    <v>4核 8G</v>
  </rv>
  <rv s="3">
    <v>2</v>
    <v>上海 - 计算型 C3 - 8核 16G</v>
    <v>1</v>
    <v>Generic</v>
    <v>8</v>
    <v>上海 - 计算型 C3 - 8核 16G</v>
    <v>1120</v>
    <v>上海</v>
    <v>计算型 C3</v>
    <v>上海 - 计算型 C3 - 8核 16G</v>
    <v>1</v>
    <v>16</v>
    <v>8核 16G</v>
  </rv>
  <rv s="3">
    <v>2</v>
    <v>上海 - 计算型 C3 - 8核 32G</v>
    <v>1</v>
    <v>Generic</v>
    <v>8</v>
    <v>上海 - 计算型 C3 - 8核 32G</v>
    <v>1680</v>
    <v>上海</v>
    <v>计算型 C3</v>
    <v>上海 - 计算型 C3 - 8核 32G</v>
    <v>1</v>
    <v>32</v>
    <v>8核 32G</v>
  </rv>
  <rv s="3">
    <v>2</v>
    <v>上海 - 计算型 C3 - 16核 64G</v>
    <v>1</v>
    <v>Generic</v>
    <v>16</v>
    <v>上海 - 计算型 C3 - 16核 64G</v>
    <v>3360</v>
    <v>上海</v>
    <v>计算型 C3</v>
    <v>上海 - 计算型 C3 - 16核 64G</v>
    <v>1</v>
    <v>64</v>
    <v>16核 64G</v>
  </rv>
  <rv s="3">
    <v>2</v>
    <v>上海 - 计算型 C3 - 16核 32G</v>
    <v>1</v>
    <v>Generic</v>
    <v>16</v>
    <v>上海 - 计算型 C3 - 16核 32G</v>
    <v>2240</v>
    <v>上海</v>
    <v>计算型 C3</v>
    <v>上海 - 计算型 C3 - 16核 32G</v>
    <v>1</v>
    <v>32</v>
    <v>16核 32G</v>
  </rv>
  <rv s="3">
    <v>2</v>
    <v>上海 - 计算型 C3 - 32核 128G</v>
    <v>1</v>
    <v>Generic</v>
    <v>32</v>
    <v>上海 - 计算型 C3 - 32核 128G</v>
    <v>6720</v>
    <v>上海</v>
    <v>计算型 C3</v>
    <v>上海 - 计算型 C3 - 32核 128G</v>
    <v>1</v>
    <v>128</v>
    <v>32核 128G</v>
  </rv>
  <rv s="3">
    <v>2</v>
    <v>上海 - 计算型 C3 - 32核 64G</v>
    <v>1</v>
    <v>Generic</v>
    <v>32</v>
    <v>上海 - 计算型 C3 - 32核 64G</v>
    <v>4480</v>
    <v>上海</v>
    <v>计算型 C3</v>
    <v>上海 - 计算型 C3 - 32核 64G</v>
    <v>1</v>
    <v>64</v>
    <v>32核 64G</v>
  </rv>
  <rv s="3">
    <v>2</v>
    <v>上海 - 计算型 C2 - 4核 32G</v>
    <v>1</v>
    <v>Generic</v>
    <v>4</v>
    <v>上海 - 计算型 C2 - 4核 32G</v>
    <v>1320</v>
    <v>上海</v>
    <v>计算型 C2</v>
    <v>上海 - 计算型 C2 - 4核 32G</v>
    <v>1</v>
    <v>32</v>
    <v>4核 32G</v>
  </rv>
  <rv s="3">
    <v>2</v>
    <v>上海 - 计算型 C2 - 4核 8G</v>
    <v>1</v>
    <v>Generic</v>
    <v>4</v>
    <v>上海 - 计算型 C2 - 4核 8G</v>
    <v>528</v>
    <v>上海</v>
    <v>计算型 C2</v>
    <v>上海 - 计算型 C2 - 4核 8G</v>
    <v>1</v>
    <v>8</v>
    <v>4核 8G</v>
  </rv>
  <rv s="3">
    <v>2</v>
    <v>上海 - 计算型 C2 - 4核 16G</v>
    <v>1</v>
    <v>Generic</v>
    <v>4</v>
    <v>上海 - 计算型 C2 - 4核 16G</v>
    <v>792</v>
    <v>上海</v>
    <v>计算型 C2</v>
    <v>上海 - 计算型 C2 - 4核 16G</v>
    <v>1</v>
    <v>16</v>
    <v>4核 16G</v>
  </rv>
  <rv s="3">
    <v>2</v>
    <v>上海 - 计算型 C2 - 8核 16G</v>
    <v>1</v>
    <v>Generic</v>
    <v>8</v>
    <v>上海 - 计算型 C2 - 8核 16G</v>
    <v>1056</v>
    <v>上海</v>
    <v>计算型 C2</v>
    <v>上海 - 计算型 C2 - 8核 16G</v>
    <v>1</v>
    <v>16</v>
    <v>8核 16G</v>
  </rv>
  <rv s="3">
    <v>2</v>
    <v>上海 - 计算型 C2 - 8核 32G</v>
    <v>1</v>
    <v>Generic</v>
    <v>8</v>
    <v>上海 - 计算型 C2 - 8核 32G</v>
    <v>1584</v>
    <v>上海</v>
    <v>计算型 C2</v>
    <v>上海 - 计算型 C2 - 8核 32G</v>
    <v>1</v>
    <v>32</v>
    <v>8核 32G</v>
  </rv>
  <rv s="3">
    <v>2</v>
    <v>上海 - 计算型 C2 - 16核 64G</v>
    <v>1</v>
    <v>Generic</v>
    <v>16</v>
    <v>上海 - 计算型 C2 - 16核 64G</v>
    <v>3168</v>
    <v>上海</v>
    <v>计算型 C2</v>
    <v>上海 - 计算型 C2 - 16核 64G</v>
    <v>1</v>
    <v>64</v>
    <v>16核 64G</v>
  </rv>
  <rv s="3">
    <v>2</v>
    <v>上海 - 计算型 C2 - 16核 32G</v>
    <v>1</v>
    <v>Generic</v>
    <v>16</v>
    <v>上海 - 计算型 C2 - 16核 32G</v>
    <v>2112</v>
    <v>上海</v>
    <v>计算型 C2</v>
    <v>上海 - 计算型 C2 - 16核 32G</v>
    <v>1</v>
    <v>32</v>
    <v>16核 32G</v>
  </rv>
  <rv s="3">
    <v>2</v>
    <v>上海 - 计算型 C2 - 32核 96G</v>
    <v>1</v>
    <v>Generic</v>
    <v>32</v>
    <v>上海 - 计算型 C2 - 32核 96G</v>
    <v>5280</v>
    <v>上海</v>
    <v>计算型 C2</v>
    <v>上海 - 计算型 C2 - 32核 96G</v>
    <v>1</v>
    <v>96</v>
    <v>32核 96G</v>
  </rv>
  <rv s="3">
    <v>2</v>
    <v>上海 - 标准网络优化型 SN3ne - 1核 2G</v>
    <v>1</v>
    <v>Generic</v>
    <v>1</v>
    <v>上海 - 标准网络优化型 SN3ne - 1核 2G</v>
    <v>88</v>
    <v>上海</v>
    <v>标准网络优化型 SN3ne</v>
    <v>上海 - 标准网络优化型 SN3ne - 1核 2G</v>
    <v>1</v>
    <v>2</v>
    <v>1核 2G</v>
  </rv>
  <rv s="3">
    <v>2</v>
    <v>上海 - 标准网络优化型 SN3ne - 2核 4G</v>
    <v>1</v>
    <v>Generic</v>
    <v>2</v>
    <v>上海 - 标准网络优化型 SN3ne - 2核 4G</v>
    <v>184</v>
    <v>上海</v>
    <v>标准网络优化型 SN3ne</v>
    <v>上海 - 标准网络优化型 SN3ne - 2核 4G</v>
    <v>1</v>
    <v>4</v>
    <v>2核 4G</v>
  </rv>
  <rv s="3">
    <v>2</v>
    <v>上海 - 标准网络优化型 SN3ne - 4核 8G</v>
    <v>1</v>
    <v>Generic</v>
    <v>4</v>
    <v>上海 - 标准网络优化型 SN3ne - 4核 8G</v>
    <v>368</v>
    <v>上海</v>
    <v>标准网络优化型 SN3ne</v>
    <v>上海 - 标准网络优化型 SN3ne - 4核 8G</v>
    <v>1</v>
    <v>8</v>
    <v>4核 8G</v>
  </rv>
  <rv s="3">
    <v>2</v>
    <v>上海 - 标准网络优化型 SN3ne - 4核 16G</v>
    <v>1</v>
    <v>Generic</v>
    <v>4</v>
    <v>上海 - 标准网络优化型 SN3ne - 4核 16G</v>
    <v>552</v>
    <v>上海</v>
    <v>标准网络优化型 SN3ne</v>
    <v>上海 - 标准网络优化型 SN3ne - 4核 16G</v>
    <v>1</v>
    <v>16</v>
    <v>4核 16G</v>
  </rv>
  <rv s="3">
    <v>2</v>
    <v>上海 - 标准网络优化型 SN3ne - 8核 16G</v>
    <v>1</v>
    <v>Generic</v>
    <v>8</v>
    <v>上海 - 标准网络优化型 SN3ne - 8核 16G</v>
    <v>736</v>
    <v>上海</v>
    <v>标准网络优化型 SN3ne</v>
    <v>上海 - 标准网络优化型 SN3ne - 8核 16G</v>
    <v>1</v>
    <v>16</v>
    <v>8核 16G</v>
  </rv>
  <rv s="3">
    <v>2</v>
    <v>上海 - 标准网络优化型 SN3ne - 8核 32G</v>
    <v>1</v>
    <v>Generic</v>
    <v>8</v>
    <v>上海 - 标准网络优化型 SN3ne - 8核 32G</v>
    <v>1104</v>
    <v>上海</v>
    <v>标准网络优化型 SN3ne</v>
    <v>上海 - 标准网络优化型 SN3ne - 8核 32G</v>
    <v>1</v>
    <v>32</v>
    <v>8核 32G</v>
  </rv>
  <rv s="3">
    <v>2</v>
    <v>上海 - 标准网络优化型 SN3ne - 12核 24G</v>
    <v>1</v>
    <v>Generic</v>
    <v>12</v>
    <v>上海 - 标准网络优化型 SN3ne - 12核 24G</v>
    <v>1104</v>
    <v>上海</v>
    <v>标准网络优化型 SN3ne</v>
    <v>上海 - 标准网络优化型 SN3ne - 12核 24G</v>
    <v>1</v>
    <v>24</v>
    <v>12核 24G</v>
  </rv>
  <rv s="3">
    <v>2</v>
    <v>上海 - 标准网络优化型 SN3ne - 16核 32G</v>
    <v>1</v>
    <v>Generic</v>
    <v>16</v>
    <v>上海 - 标准网络优化型 SN3ne - 16核 32G</v>
    <v>1472</v>
    <v>上海</v>
    <v>标准网络优化型 SN3ne</v>
    <v>上海 - 标准网络优化型 SN3ne - 16核 32G</v>
    <v>1</v>
    <v>32</v>
    <v>16核 32G</v>
  </rv>
  <rv s="3">
    <v>2</v>
    <v>上海 - 标准网络优化型 SN3ne - 16核 64G</v>
    <v>1</v>
    <v>Generic</v>
    <v>16</v>
    <v>上海 - 标准网络优化型 SN3ne - 16核 64G</v>
    <v>2208</v>
    <v>上海</v>
    <v>标准网络优化型 SN3ne</v>
    <v>上海 - 标准网络优化型 SN3ne - 16核 64G</v>
    <v>1</v>
    <v>64</v>
    <v>16核 64G</v>
  </rv>
  <rv s="3">
    <v>2</v>
    <v>上海 - 标准网络优化型 SN3ne - 24核 96G</v>
    <v>1</v>
    <v>Generic</v>
    <v>24</v>
    <v>上海 - 标准网络优化型 SN3ne - 24核 96G</v>
    <v>3312</v>
    <v>上海</v>
    <v>标准网络优化型 SN3ne</v>
    <v>上海 - 标准网络优化型 SN3ne - 24核 96G</v>
    <v>1</v>
    <v>96</v>
    <v>24核 96G</v>
  </rv>
  <rv s="3">
    <v>2</v>
    <v>上海 - 标准网络优化型 SN3ne - 24核 48G</v>
    <v>1</v>
    <v>Generic</v>
    <v>24</v>
    <v>上海 - 标准网络优化型 SN3ne - 24核 48G</v>
    <v>2208</v>
    <v>上海</v>
    <v>标准网络优化型 SN3ne</v>
    <v>上海 - 标准网络优化型 SN3ne - 24核 48G</v>
    <v>1</v>
    <v>48</v>
    <v>24核 48G</v>
  </rv>
  <rv s="3">
    <v>2</v>
    <v>上海 - 标准网络优化型 SN3ne - 32核 64G</v>
    <v>1</v>
    <v>Generic</v>
    <v>32</v>
    <v>上海 - 标准网络优化型 SN3ne - 32核 64G</v>
    <v>2944</v>
    <v>上海</v>
    <v>标准网络优化型 SN3ne</v>
    <v>上海 - 标准网络优化型 SN3ne - 32核 64G</v>
    <v>1</v>
    <v>64</v>
    <v>32核 64G</v>
  </rv>
  <rv s="3">
    <v>2</v>
    <v>上海 - 标准网络优化型 SN3ne - 32核 128G</v>
    <v>1</v>
    <v>Generic</v>
    <v>32</v>
    <v>上海 - 标准网络优化型 SN3ne - 32核 128G</v>
    <v>4416</v>
    <v>上海</v>
    <v>标准网络优化型 SN3ne</v>
    <v>上海 - 标准网络优化型 SN3ne - 32核 128G</v>
    <v>1</v>
    <v>128</v>
    <v>32核 128G</v>
  </rv>
  <rv s="3">
    <v>2</v>
    <v>上海 - 标准网络优化型 SN3ne - 48核 192G</v>
    <v>1</v>
    <v>Generic</v>
    <v>48</v>
    <v>上海 - 标准网络优化型 SN3ne - 48核 192G</v>
    <v>6624</v>
    <v>上海</v>
    <v>标准网络优化型 SN3ne</v>
    <v>上海 - 标准网络优化型 SN3ne - 48核 192G</v>
    <v>1</v>
    <v>192</v>
    <v>48核 192G</v>
  </rv>
  <rv s="3">
    <v>2</v>
    <v>上海 - 标准网络优化型 SN3ne - 48核 96G</v>
    <v>1</v>
    <v>Generic</v>
    <v>48</v>
    <v>上海 - 标准网络优化型 SN3ne - 48核 96G</v>
    <v>4416</v>
    <v>上海</v>
    <v>标准网络优化型 SN3ne</v>
    <v>上海 - 标准网络优化型 SN3ne - 48核 96G</v>
    <v>1</v>
    <v>96</v>
    <v>48核 96G</v>
  </rv>
  <rv s="3">
    <v>2</v>
    <v>上海 - 标准网络优化型 SN3ne - 64核 128G</v>
    <v>1</v>
    <v>Generic</v>
    <v>64</v>
    <v>上海 - 标准网络优化型 SN3ne - 64核 128G</v>
    <v>5888</v>
    <v>上海</v>
    <v>标准网络优化型 SN3ne</v>
    <v>上海 - 标准网络优化型 SN3ne - 64核 128G</v>
    <v>1</v>
    <v>128</v>
    <v>64核 128G</v>
  </rv>
  <rv s="3">
    <v>2</v>
    <v>上海 - 标准网络优化型 SN3ne - 64核 256G</v>
    <v>1</v>
    <v>Generic</v>
    <v>64</v>
    <v>上海 - 标准网络优化型 SN3ne - 64核 256G</v>
    <v>8832</v>
    <v>上海</v>
    <v>标准网络优化型 SN3ne</v>
    <v>上海 - 标准网络优化型 SN3ne - 64核 256G</v>
    <v>1</v>
    <v>256</v>
    <v>64核 256G</v>
  </rv>
  <rv s="3">
    <v>2</v>
    <v>上海 - 标准网络优化型 SN3ne - 72核 288G</v>
    <v>1</v>
    <v>Generic</v>
    <v>72</v>
    <v>上海 - 标准网络优化型 SN3ne - 72核 288G</v>
    <v>9936</v>
    <v>上海</v>
    <v>标准网络优化型 SN3ne</v>
    <v>上海 - 标准网络优化型 SN3ne - 72核 288G</v>
    <v>1</v>
    <v>288</v>
    <v>72核 288G</v>
  </rv>
  <rv s="3">
    <v>2</v>
    <v>上海 - 标准网络优化型 SN3ne - 76核 320G</v>
    <v>1</v>
    <v>Generic</v>
    <v>76</v>
    <v>上海 - 标准网络优化型 SN3ne - 76核 320G</v>
    <v>10856</v>
    <v>上海</v>
    <v>标准网络优化型 SN3ne</v>
    <v>上海 - 标准网络优化型 SN3ne - 76核 320G</v>
    <v>1</v>
    <v>320</v>
    <v>76核 320G</v>
  </rv>
  <rv s="3">
    <v>2</v>
    <v>上海 - 标准存储增强型 S5se - 8核 16G</v>
    <v>1</v>
    <v>Generic</v>
    <v>8</v>
    <v>上海 - 标准存储增强型 S5se - 8核 16G</v>
    <v>809.6</v>
    <v>上海</v>
    <v>标准存储增强型 S5se</v>
    <v>上海 - 标准存储增强型 S5se - 8核 16G</v>
    <v>1</v>
    <v>16</v>
    <v>8核 16G</v>
  </rv>
  <rv s="3">
    <v>2</v>
    <v>上海 - 标准存储增强型 S5se - 8核 32G</v>
    <v>1</v>
    <v>Generic</v>
    <v>8</v>
    <v>上海 - 标准存储增强型 S5se - 8核 32G</v>
    <v>1214.4000000000001</v>
    <v>上海</v>
    <v>标准存储增强型 S5se</v>
    <v>上海 - 标准存储增强型 S5se - 8核 32G</v>
    <v>1</v>
    <v>32</v>
    <v>8核 32G</v>
  </rv>
  <rv s="3">
    <v>2</v>
    <v>上海 - 标准存储增强型 S5se - 16核 64G</v>
    <v>1</v>
    <v>Generic</v>
    <v>16</v>
    <v>上海 - 标准存储增强型 S5se - 16核 64G</v>
    <v>2428.8000000000002</v>
    <v>上海</v>
    <v>标准存储增强型 S5se</v>
    <v>上海 - 标准存储增强型 S5se - 16核 64G</v>
    <v>1</v>
    <v>64</v>
    <v>16核 64G</v>
  </rv>
  <rv s="3">
    <v>2</v>
    <v>上海 - 标准存储增强型 S5se - 16核 32G</v>
    <v>1</v>
    <v>Generic</v>
    <v>16</v>
    <v>上海 - 标准存储增强型 S5se - 16核 32G</v>
    <v>1619.2</v>
    <v>上海</v>
    <v>标准存储增强型 S5se</v>
    <v>上海 - 标准存储增强型 S5se - 16核 32G</v>
    <v>1</v>
    <v>32</v>
    <v>16核 32G</v>
  </rv>
  <rv s="3">
    <v>2</v>
    <v>上海 - 标准存储增强型 S5se - 32核 64G</v>
    <v>1</v>
    <v>Generic</v>
    <v>32</v>
    <v>上海 - 标准存储增强型 S5se - 32核 64G</v>
    <v>3238.4</v>
    <v>上海</v>
    <v>标准存储增强型 S5se</v>
    <v>上海 - 标准存储增强型 S5se - 32核 64G</v>
    <v>1</v>
    <v>64</v>
    <v>32核 64G</v>
  </rv>
  <rv s="3">
    <v>2</v>
    <v>上海 - 标准存储增强型 S5se - 32核 128G</v>
    <v>1</v>
    <v>Generic</v>
    <v>32</v>
    <v>上海 - 标准存储增强型 S5se - 32核 128G</v>
    <v>4857.6000000000004</v>
    <v>上海</v>
    <v>标准存储增强型 S5se</v>
    <v>上海 - 标准存储增强型 S5se - 32核 128G</v>
    <v>1</v>
    <v>128</v>
    <v>32核 128G</v>
  </rv>
  <rv s="3">
    <v>2</v>
    <v>上海 - 标准存储增强型 S5se - 68核 316G</v>
    <v>1</v>
    <v>Generic</v>
    <v>68</v>
    <v>上海 - 标准存储增强型 S5se - 68核 316G</v>
    <v>11435.6</v>
    <v>上海</v>
    <v>标准存储增强型 S5se</v>
    <v>上海 - 标准存储增强型 S5se - 68核 316G</v>
    <v>1</v>
    <v>316</v>
    <v>68核 316G</v>
  </rv>
  <rv s="3">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3">
    <v>2</v>
    <v>上海 - 标准型 SA3 - 1核 1G</v>
    <v>1</v>
    <v>Generic</v>
    <v>1</v>
    <v>上海 - 标准型 SA3 - 1核 1G</v>
    <v>29</v>
    <v>上海</v>
    <v>标准型 SA3</v>
    <v>上海 - 标准型 SA3 - 1核 1G</v>
    <v>1</v>
    <v>1</v>
    <v>1核 1G</v>
  </rv>
  <rv s="3">
    <v>2</v>
    <v>上海 - 标准型 SA3 - 1核 4G</v>
    <v>1</v>
    <v>Generic</v>
    <v>1</v>
    <v>上海 - 标准型 SA3 - 1核 4G</v>
    <v>105.6</v>
    <v>上海</v>
    <v>标准型 SA3</v>
    <v>上海 - 标准型 SA3 - 1核 4G</v>
    <v>1</v>
    <v>4</v>
    <v>1核 4G</v>
  </rv>
  <rv s="3">
    <v>2</v>
    <v>上海 - 标准型 SA3 - 1核 2G</v>
    <v>1</v>
    <v>Generic</v>
    <v>1</v>
    <v>上海 - 标准型 SA3 - 1核 2G</v>
    <v>32</v>
    <v>上海</v>
    <v>标准型 SA3</v>
    <v>上海 - 标准型 SA3 - 1核 2G</v>
    <v>1</v>
    <v>2</v>
    <v>1核 2G</v>
  </rv>
  <rv s="3">
    <v>2</v>
    <v>上海 - 标准型 SA3 - 2核 4G</v>
    <v>1</v>
    <v>Generic</v>
    <v>2</v>
    <v>上海 - 标准型 SA3 - 2核 4G</v>
    <v>120</v>
    <v>上海</v>
    <v>标准型 SA3</v>
    <v>上海 - 标准型 SA3 - 2核 4G</v>
    <v>1</v>
    <v>4</v>
    <v>2核 4G</v>
  </rv>
  <rv s="3">
    <v>2</v>
    <v>上海 - 标准型 SA3 - 2核 8G</v>
    <v>1</v>
    <v>Generic</v>
    <v>2</v>
    <v>上海 - 标准型 SA3 - 2核 8G</v>
    <v>211.2</v>
    <v>上海</v>
    <v>标准型 SA3</v>
    <v>上海 - 标准型 SA3 - 2核 8G</v>
    <v>1</v>
    <v>8</v>
    <v>2核 8G</v>
  </rv>
  <rv s="3">
    <v>2</v>
    <v>上海 - 标准型 SA3 - 4核 16G</v>
    <v>1</v>
    <v>Generic</v>
    <v>4</v>
    <v>上海 - 标准型 SA3 - 4核 16G</v>
    <v>422.4</v>
    <v>上海</v>
    <v>标准型 SA3</v>
    <v>上海 - 标准型 SA3 - 4核 16G</v>
    <v>1</v>
    <v>16</v>
    <v>4核 16G</v>
  </rv>
  <rv s="3">
    <v>2</v>
    <v>上海 - 标准型 SA3 - 4核 8G</v>
    <v>1</v>
    <v>Generic</v>
    <v>4</v>
    <v>上海 - 标准型 SA3 - 4核 8G</v>
    <v>281.60000000000002</v>
    <v>上海</v>
    <v>标准型 SA3</v>
    <v>上海 - 标准型 SA3 - 4核 8G</v>
    <v>1</v>
    <v>8</v>
    <v>4核 8G</v>
  </rv>
  <rv s="3">
    <v>2</v>
    <v>上海 - 标准型 SA3 - 8核 32G</v>
    <v>1</v>
    <v>Generic</v>
    <v>8</v>
    <v>上海 - 标准型 SA3 - 8核 32G</v>
    <v>844.8</v>
    <v>上海</v>
    <v>标准型 SA3</v>
    <v>上海 - 标准型 SA3 - 8核 32G</v>
    <v>1</v>
    <v>32</v>
    <v>8核 32G</v>
  </rv>
  <rv s="3">
    <v>2</v>
    <v>上海 - 标准型 SA3 - 8核 16G</v>
    <v>1</v>
    <v>Generic</v>
    <v>8</v>
    <v>上海 - 标准型 SA3 - 8核 16G</v>
    <v>563.20000000000005</v>
    <v>上海</v>
    <v>标准型 SA3</v>
    <v>上海 - 标准型 SA3 - 8核 16G</v>
    <v>1</v>
    <v>16</v>
    <v>8核 16G</v>
  </rv>
  <rv s="3">
    <v>2</v>
    <v>上海 - 标准型 SA3 - 16核 64G</v>
    <v>1</v>
    <v>Generic</v>
    <v>16</v>
    <v>上海 - 标准型 SA3 - 16核 64G</v>
    <v>1689.6</v>
    <v>上海</v>
    <v>标准型 SA3</v>
    <v>上海 - 标准型 SA3 - 16核 64G</v>
    <v>1</v>
    <v>64</v>
    <v>16核 64G</v>
  </rv>
  <rv s="3">
    <v>2</v>
    <v>上海 - 标准型 SA3 - 16核 32G</v>
    <v>1</v>
    <v>Generic</v>
    <v>16</v>
    <v>上海 - 标准型 SA3 - 16核 32G</v>
    <v>1126.4000000000001</v>
    <v>上海</v>
    <v>标准型 SA3</v>
    <v>上海 - 标准型 SA3 - 16核 32G</v>
    <v>1</v>
    <v>32</v>
    <v>16核 32G</v>
  </rv>
  <rv s="3">
    <v>2</v>
    <v>上海 - 标准型 SA3 - 32核 64G</v>
    <v>1</v>
    <v>Generic</v>
    <v>32</v>
    <v>上海 - 标准型 SA3 - 32核 64G</v>
    <v>2252.8000000000002</v>
    <v>上海</v>
    <v>标准型 SA3</v>
    <v>上海 - 标准型 SA3 - 32核 64G</v>
    <v>1</v>
    <v>64</v>
    <v>32核 64G</v>
  </rv>
  <rv s="3">
    <v>2</v>
    <v>上海 - 标准型 SA3 - 32核 128G</v>
    <v>1</v>
    <v>Generic</v>
    <v>32</v>
    <v>上海 - 标准型 SA3 - 32核 128G</v>
    <v>3379.2</v>
    <v>上海</v>
    <v>标准型 SA3</v>
    <v>上海 - 标准型 SA3 - 32核 128G</v>
    <v>1</v>
    <v>128</v>
    <v>32核 128G</v>
  </rv>
  <rv s="3">
    <v>2</v>
    <v>上海 - 标准型 SA3 - 48核 192G</v>
    <v>1</v>
    <v>Generic</v>
    <v>48</v>
    <v>上海 - 标准型 SA3 - 48核 192G</v>
    <v>5068.8</v>
    <v>上海</v>
    <v>标准型 SA3</v>
    <v>上海 - 标准型 SA3 - 48核 192G</v>
    <v>1</v>
    <v>192</v>
    <v>48核 192G</v>
  </rv>
  <rv s="3">
    <v>2</v>
    <v>上海 - 标准型 SA3 - 48核 96G</v>
    <v>1</v>
    <v>Generic</v>
    <v>48</v>
    <v>上海 - 标准型 SA3 - 48核 96G</v>
    <v>3379.2</v>
    <v>上海</v>
    <v>标准型 SA3</v>
    <v>上海 - 标准型 SA3 - 48核 96G</v>
    <v>1</v>
    <v>96</v>
    <v>48核 96G</v>
  </rv>
  <rv s="3">
    <v>2</v>
    <v>上海 - 标准型 SA3 - 64核 128G</v>
    <v>1</v>
    <v>Generic</v>
    <v>64</v>
    <v>上海 - 标准型 SA3 - 64核 128G</v>
    <v>4505.6000000000004</v>
    <v>上海</v>
    <v>标准型 SA3</v>
    <v>上海 - 标准型 SA3 - 64核 128G</v>
    <v>1</v>
    <v>128</v>
    <v>64核 128G</v>
  </rv>
  <rv s="3">
    <v>2</v>
    <v>上海 - 标准型 SA3 - 64核 256G</v>
    <v>1</v>
    <v>Generic</v>
    <v>64</v>
    <v>上海 - 标准型 SA3 - 64核 256G</v>
    <v>6758.4</v>
    <v>上海</v>
    <v>标准型 SA3</v>
    <v>上海 - 标准型 SA3 - 64核 256G</v>
    <v>1</v>
    <v>256</v>
    <v>64核 256G</v>
  </rv>
  <rv s="3">
    <v>2</v>
    <v>上海 - 标准型 SA3 - 80核 320G</v>
    <v>1</v>
    <v>Generic</v>
    <v>80</v>
    <v>上海 - 标准型 SA3 - 80核 320G</v>
    <v>8448</v>
    <v>上海</v>
    <v>标准型 SA3</v>
    <v>上海 - 标准型 SA3 - 80核 320G</v>
    <v>1</v>
    <v>320</v>
    <v>80核 320G</v>
  </rv>
  <rv s="3">
    <v>2</v>
    <v>上海 - 标准型 SA3 - 80核 160G</v>
    <v>1</v>
    <v>Generic</v>
    <v>80</v>
    <v>上海 - 标准型 SA3 - 80核 160G</v>
    <v>5632</v>
    <v>上海</v>
    <v>标准型 SA3</v>
    <v>上海 - 标准型 SA3 - 80核 160G</v>
    <v>1</v>
    <v>160</v>
    <v>80核 160G</v>
  </rv>
  <rv s="3">
    <v>2</v>
    <v>上海 - 标准型 SA3 - 96核 384G</v>
    <v>1</v>
    <v>Generic</v>
    <v>96</v>
    <v>上海 - 标准型 SA3 - 96核 384G</v>
    <v>10137.6</v>
    <v>上海</v>
    <v>标准型 SA3</v>
    <v>上海 - 标准型 SA3 - 96核 384G</v>
    <v>1</v>
    <v>384</v>
    <v>96核 384G</v>
  </rv>
  <rv s="3">
    <v>2</v>
    <v>上海 - 标准型 SA3 - 96核 192G</v>
    <v>1</v>
    <v>Generic</v>
    <v>96</v>
    <v>上海 - 标准型 SA3 - 96核 192G</v>
    <v>6758.4</v>
    <v>上海</v>
    <v>标准型 SA3</v>
    <v>上海 - 标准型 SA3 - 96核 192G</v>
    <v>1</v>
    <v>192</v>
    <v>96核 192G</v>
  </rv>
  <rv s="3">
    <v>2</v>
    <v>上海 - 标准型 SA3 - 116核 470G</v>
    <v>1</v>
    <v>Generic</v>
    <v>116</v>
    <v>上海 - 标准型 SA3 - 116核 470G</v>
    <v>12355.2</v>
    <v>上海</v>
    <v>标准型 SA3</v>
    <v>上海 - 标准型 SA3 - 116核 470G</v>
    <v>1</v>
    <v>470</v>
    <v>116核 470G</v>
  </rv>
  <rv s="3">
    <v>2</v>
    <v>上海 - 标准型 SA3 - 116核 216G</v>
    <v>1</v>
    <v>Generic</v>
    <v>116</v>
    <v>上海 - 标准型 SA3 - 116核 216G</v>
    <v>7884.8</v>
    <v>上海</v>
    <v>标准型 SA3</v>
    <v>上海 - 标准型 SA3 - 116核 216G</v>
    <v>1</v>
    <v>216</v>
    <v>116核 216G</v>
  </rv>
  <rv s="3">
    <v>2</v>
    <v>上海 - 标准型 SA3 - 128核 256G</v>
    <v>1</v>
    <v>Generic</v>
    <v>128</v>
    <v>上海 - 标准型 SA3 - 128核 256G</v>
    <v>9011.2000000000007</v>
    <v>上海</v>
    <v>标准型 SA3</v>
    <v>上海 - 标准型 SA3 - 128核 256G</v>
    <v>1</v>
    <v>256</v>
    <v>128核 256G</v>
  </rv>
  <rv s="3">
    <v>2</v>
    <v>上海 - 标准型 SA3 - 128核 215G</v>
    <v>1</v>
    <v>Generic</v>
    <v>128</v>
    <v>上海 - 标准型 SA3 - 128核 215G</v>
    <v>8289.6</v>
    <v>上海</v>
    <v>标准型 SA3</v>
    <v>上海 - 标准型 SA3 - 128核 215G</v>
    <v>1</v>
    <v>215</v>
    <v>128核 215G</v>
  </rv>
  <rv s="3">
    <v>2</v>
    <v>上海 - 标准型 SA3 - 160核 320G</v>
    <v>1</v>
    <v>Generic</v>
    <v>160</v>
    <v>上海 - 标准型 SA3 - 160核 320G</v>
    <v>11264</v>
    <v>上海</v>
    <v>标准型 SA3</v>
    <v>上海 - 标准型 SA3 - 160核 320G</v>
    <v>1</v>
    <v>320</v>
    <v>160核 320G</v>
  </rv>
  <rv s="3">
    <v>2</v>
    <v>上海 - 标准型 SA3 - 160核 640G</v>
    <v>1</v>
    <v>Generic</v>
    <v>160</v>
    <v>上海 - 标准型 SA3 - 160核 640G</v>
    <v>16896</v>
    <v>上海</v>
    <v>标准型 SA3</v>
    <v>上海 - 标准型 SA3 - 160核 640G</v>
    <v>1</v>
    <v>640</v>
    <v>160核 640G</v>
  </rv>
  <rv s="3">
    <v>2</v>
    <v>上海 - 标准型 SA3 - 232核 940G</v>
    <v>1</v>
    <v>Generic</v>
    <v>232</v>
    <v>上海 - 标准型 SA3 - 232核 940G</v>
    <v>24710.400000000001</v>
    <v>上海</v>
    <v>标准型 SA3</v>
    <v>上海 - 标准型 SA3 - 232核 940G</v>
    <v>1</v>
    <v>940</v>
    <v>232核 940G</v>
  </rv>
  <rv s="3">
    <v>2</v>
    <v>上海 - 标准型 SA3 - 232核 432G</v>
    <v>1</v>
    <v>Generic</v>
    <v>232</v>
    <v>上海 - 标准型 SA3 - 232核 432G</v>
    <v>15769.6</v>
    <v>上海</v>
    <v>标准型 SA3</v>
    <v>上海 - 标准型 SA3 - 232核 432G</v>
    <v>1</v>
    <v>432</v>
    <v>232核 432G</v>
  </rv>
  <rv s="3">
    <v>2</v>
    <v>上海 - 标准型 SA2 - 1核 2G</v>
    <v>1</v>
    <v>Generic</v>
    <v>1</v>
    <v>上海 - 标准型 SA2 - 1核 2G</v>
    <v>32</v>
    <v>上海</v>
    <v>标准型 SA2</v>
    <v>上海 - 标准型 SA2 - 1核 2G</v>
    <v>1</v>
    <v>2</v>
    <v>1核 2G</v>
  </rv>
  <rv s="3">
    <v>2</v>
    <v>上海 - 标准型 SA2 - 1核 4G</v>
    <v>1</v>
    <v>Generic</v>
    <v>1</v>
    <v>上海 - 标准型 SA2 - 1核 4G</v>
    <v>96</v>
    <v>上海</v>
    <v>标准型 SA2</v>
    <v>上海 - 标准型 SA2 - 1核 4G</v>
    <v>1</v>
    <v>4</v>
    <v>1核 4G</v>
  </rv>
  <rv s="3">
    <v>2</v>
    <v>上海 - 标准型 SA2 - 1核 1G</v>
    <v>1</v>
    <v>Generic</v>
    <v>1</v>
    <v>上海 - 标准型 SA2 - 1核 1G</v>
    <v>29</v>
    <v>上海</v>
    <v>标准型 SA2</v>
    <v>上海 - 标准型 SA2 - 1核 1G</v>
    <v>1</v>
    <v>1</v>
    <v>1核 1G</v>
  </rv>
  <rv s="3">
    <v>2</v>
    <v>上海 - 标准型 SA2 - 2核 4G</v>
    <v>1</v>
    <v>Generic</v>
    <v>2</v>
    <v>上海 - 标准型 SA2 - 2核 4G</v>
    <v>136</v>
    <v>上海</v>
    <v>标准型 SA2</v>
    <v>上海 - 标准型 SA2 - 2核 4G</v>
    <v>1</v>
    <v>4</v>
    <v>2核 4G</v>
  </rv>
  <rv s="3">
    <v>2</v>
    <v>上海 - 标准型 SA2 - 2核 8G</v>
    <v>1</v>
    <v>Generic</v>
    <v>2</v>
    <v>上海 - 标准型 SA2 - 2核 8G</v>
    <v>192</v>
    <v>上海</v>
    <v>标准型 SA2</v>
    <v>上海 - 标准型 SA2 - 2核 8G</v>
    <v>1</v>
    <v>8</v>
    <v>2核 8G</v>
  </rv>
  <rv s="3">
    <v>2</v>
    <v>上海 - 标准型 SA2 - 4核 8G</v>
    <v>1</v>
    <v>Generic</v>
    <v>4</v>
    <v>上海 - 标准型 SA2 - 4核 8G</v>
    <v>256</v>
    <v>上海</v>
    <v>标准型 SA2</v>
    <v>上海 - 标准型 SA2 - 4核 8G</v>
    <v>1</v>
    <v>8</v>
    <v>4核 8G</v>
  </rv>
  <rv s="3">
    <v>2</v>
    <v>上海 - 标准型 SA2 - 4核 16G</v>
    <v>1</v>
    <v>Generic</v>
    <v>4</v>
    <v>上海 - 标准型 SA2 - 4核 16G</v>
    <v>384</v>
    <v>上海</v>
    <v>标准型 SA2</v>
    <v>上海 - 标准型 SA2 - 4核 16G</v>
    <v>1</v>
    <v>16</v>
    <v>4核 16G</v>
  </rv>
  <rv s="3">
    <v>2</v>
    <v>上海 - 标准型 SA2 - 8核 32G</v>
    <v>1</v>
    <v>Generic</v>
    <v>8</v>
    <v>上海 - 标准型 SA2 - 8核 32G</v>
    <v>768</v>
    <v>上海</v>
    <v>标准型 SA2</v>
    <v>上海 - 标准型 SA2 - 8核 32G</v>
    <v>1</v>
    <v>32</v>
    <v>8核 32G</v>
  </rv>
  <rv s="3">
    <v>2</v>
    <v>上海 - 标准型 SA2 - 8核 16G</v>
    <v>1</v>
    <v>Generic</v>
    <v>8</v>
    <v>上海 - 标准型 SA2 - 8核 16G</v>
    <v>512</v>
    <v>上海</v>
    <v>标准型 SA2</v>
    <v>上海 - 标准型 SA2 - 8核 16G</v>
    <v>1</v>
    <v>16</v>
    <v>8核 16G</v>
  </rv>
  <rv s="3">
    <v>2</v>
    <v>上海 - 标准型 SA2 - 16核 32G</v>
    <v>1</v>
    <v>Generic</v>
    <v>16</v>
    <v>上海 - 标准型 SA2 - 16核 32G</v>
    <v>1024</v>
    <v>上海</v>
    <v>标准型 SA2</v>
    <v>上海 - 标准型 SA2 - 16核 32G</v>
    <v>1</v>
    <v>32</v>
    <v>16核 32G</v>
  </rv>
  <rv s="3">
    <v>2</v>
    <v>上海 - 标准型 SA2 - 16核 64G</v>
    <v>1</v>
    <v>Generic</v>
    <v>16</v>
    <v>上海 - 标准型 SA2 - 16核 64G</v>
    <v>1536</v>
    <v>上海</v>
    <v>标准型 SA2</v>
    <v>上海 - 标准型 SA2 - 16核 64G</v>
    <v>1</v>
    <v>64</v>
    <v>16核 64G</v>
  </rv>
  <rv s="3">
    <v>2</v>
    <v>上海 - 标准型 SA2 - 32核 64G</v>
    <v>1</v>
    <v>Generic</v>
    <v>32</v>
    <v>上海 - 标准型 SA2 - 32核 64G</v>
    <v>2048</v>
    <v>上海</v>
    <v>标准型 SA2</v>
    <v>上海 - 标准型 SA2 - 32核 64G</v>
    <v>1</v>
    <v>64</v>
    <v>32核 64G</v>
  </rv>
  <rv s="3">
    <v>2</v>
    <v>上海 - 标准型 SA2 - 32核 128G</v>
    <v>1</v>
    <v>Generic</v>
    <v>32</v>
    <v>上海 - 标准型 SA2 - 32核 128G</v>
    <v>3072</v>
    <v>上海</v>
    <v>标准型 SA2</v>
    <v>上海 - 标准型 SA2 - 32核 128G</v>
    <v>1</v>
    <v>128</v>
    <v>32核 128G</v>
  </rv>
  <rv s="3">
    <v>2</v>
    <v>上海 - 标准型 SA2 - 48核 192G</v>
    <v>1</v>
    <v>Generic</v>
    <v>48</v>
    <v>上海 - 标准型 SA2 - 48核 192G</v>
    <v>4608</v>
    <v>上海</v>
    <v>标准型 SA2</v>
    <v>上海 - 标准型 SA2 - 48核 192G</v>
    <v>1</v>
    <v>192</v>
    <v>48核 192G</v>
  </rv>
  <rv s="3">
    <v>2</v>
    <v>上海 - 标准型 SA2 - 48核 96G</v>
    <v>1</v>
    <v>Generic</v>
    <v>48</v>
    <v>上海 - 标准型 SA2 - 48核 96G</v>
    <v>3072</v>
    <v>上海</v>
    <v>标准型 SA2</v>
    <v>上海 - 标准型 SA2 - 48核 96G</v>
    <v>1</v>
    <v>96</v>
    <v>48核 96G</v>
  </rv>
  <rv s="3">
    <v>2</v>
    <v>上海 - 标准型 SA2 - 64核 128G</v>
    <v>1</v>
    <v>Generic</v>
    <v>64</v>
    <v>上海 - 标准型 SA2 - 64核 128G</v>
    <v>4096</v>
    <v>上海</v>
    <v>标准型 SA2</v>
    <v>上海 - 标准型 SA2 - 64核 128G</v>
    <v>1</v>
    <v>128</v>
    <v>64核 128G</v>
  </rv>
  <rv s="3">
    <v>2</v>
    <v>上海 - 标准型 SA2 - 64核 256G</v>
    <v>1</v>
    <v>Generic</v>
    <v>64</v>
    <v>上海 - 标准型 SA2 - 64核 256G</v>
    <v>6144</v>
    <v>上海</v>
    <v>标准型 SA2</v>
    <v>上海 - 标准型 SA2 - 64核 256G</v>
    <v>1</v>
    <v>256</v>
    <v>64核 256G</v>
  </rv>
  <rv s="3">
    <v>2</v>
    <v>上海 - 标准型 SA2 - 80核 160G</v>
    <v>1</v>
    <v>Generic</v>
    <v>80</v>
    <v>上海 - 标准型 SA2 - 80核 160G</v>
    <v>5120</v>
    <v>上海</v>
    <v>标准型 SA2</v>
    <v>上海 - 标准型 SA2 - 80核 160G</v>
    <v>1</v>
    <v>160</v>
    <v>80核 160G</v>
  </rv>
  <rv s="3">
    <v>2</v>
    <v>上海 - 标准型 SA2 - 90核 224G</v>
    <v>1</v>
    <v>Generic</v>
    <v>90</v>
    <v>上海 - 标准型 SA2 - 90核 224G</v>
    <v>6464</v>
    <v>上海</v>
    <v>标准型 SA2</v>
    <v>上海 - 标准型 SA2 - 90核 224G</v>
    <v>1</v>
    <v>224</v>
    <v>90核 224G</v>
  </rv>
  <rv s="3">
    <v>2</v>
    <v>上海 - 标准型 SA2 - 90核 480G</v>
    <v>1</v>
    <v>Generic</v>
    <v>90</v>
    <v>上海 - 标准型 SA2 - 90核 480G</v>
    <v>10560</v>
    <v>上海</v>
    <v>标准型 SA2</v>
    <v>上海 - 标准型 SA2 - 90核 480G</v>
    <v>1</v>
    <v>480</v>
    <v>90核 480G</v>
  </rv>
  <rv s="3">
    <v>2</v>
    <v>上海 - 标准型 SA2 - 128核 256G</v>
    <v>1</v>
    <v>Generic</v>
    <v>128</v>
    <v>上海 - 标准型 SA2 - 128核 256G</v>
    <v>8192</v>
    <v>上海</v>
    <v>标准型 SA2</v>
    <v>上海 - 标准型 SA2 - 128核 256G</v>
    <v>1</v>
    <v>256</v>
    <v>128核 256G</v>
  </rv>
  <rv s="3">
    <v>2</v>
    <v>上海 - 标准型 SA2 - 160核 320G</v>
    <v>1</v>
    <v>Generic</v>
    <v>160</v>
    <v>上海 - 标准型 SA2 - 160核 320G</v>
    <v>10240</v>
    <v>上海</v>
    <v>标准型 SA2</v>
    <v>上海 - 标准型 SA2 - 160核 320G</v>
    <v>1</v>
    <v>320</v>
    <v>160核 320G</v>
  </rv>
  <rv s="3">
    <v>2</v>
    <v>上海 - 标准型 SA2 - 180核 464G</v>
    <v>1</v>
    <v>Generic</v>
    <v>180</v>
    <v>上海 - 标准型 SA2 - 180核 464G</v>
    <v>13184</v>
    <v>上海</v>
    <v>标准型 SA2</v>
    <v>上海 - 标准型 SA2 - 180核 464G</v>
    <v>1</v>
    <v>464</v>
    <v>180核 464G</v>
  </rv>
  <rv s="3">
    <v>2</v>
    <v>上海 - 标准型 SA2 - 180核 960G</v>
    <v>1</v>
    <v>Generic</v>
    <v>180</v>
    <v>上海 - 标准型 SA2 - 180核 960G</v>
    <v>21120</v>
    <v>上海</v>
    <v>标准型 SA2</v>
    <v>上海 - 标准型 SA2 - 180核 960G</v>
    <v>1</v>
    <v>960</v>
    <v>180核 960G</v>
  </rv>
  <rv s="3">
    <v>2</v>
    <v>上海 - 标准型 SA1 - 1核 4G</v>
    <v>1</v>
    <v>Generic</v>
    <v>1</v>
    <v>上海 - 标准型 SA1 - 1核 4G</v>
    <v>96</v>
    <v>上海</v>
    <v>标准型 SA1</v>
    <v>上海 - 标准型 SA1 - 1核 4G</v>
    <v>1</v>
    <v>4</v>
    <v>1核 4G</v>
  </rv>
  <rv s="3">
    <v>2</v>
    <v>上海 - 标准型 SA1 - 1核 2G</v>
    <v>1</v>
    <v>Generic</v>
    <v>1</v>
    <v>上海 - 标准型 SA1 - 1核 2G</v>
    <v>64</v>
    <v>上海</v>
    <v>标准型 SA1</v>
    <v>上海 - 标准型 SA1 - 1核 2G</v>
    <v>1</v>
    <v>2</v>
    <v>1核 2G</v>
  </rv>
  <rv s="3">
    <v>2</v>
    <v>上海 - 标准型 SA1 - 1核 1G</v>
    <v>1</v>
    <v>Generic</v>
    <v>1</v>
    <v>上海 - 标准型 SA1 - 1核 1G</v>
    <v>32</v>
    <v>上海</v>
    <v>标准型 SA1</v>
    <v>上海 - 标准型 SA1 - 1核 1G</v>
    <v>1</v>
    <v>1</v>
    <v>1核 1G</v>
  </rv>
  <rv s="3">
    <v>2</v>
    <v>上海 - 标准型 SA1 - 2核 4G</v>
    <v>1</v>
    <v>Generic</v>
    <v>2</v>
    <v>上海 - 标准型 SA1 - 2核 4G</v>
    <v>128</v>
    <v>上海</v>
    <v>标准型 SA1</v>
    <v>上海 - 标准型 SA1 - 2核 4G</v>
    <v>1</v>
    <v>4</v>
    <v>2核 4G</v>
  </rv>
  <rv s="3">
    <v>2</v>
    <v>上海 - 标准型 SA1 - 2核 8G</v>
    <v>1</v>
    <v>Generic</v>
    <v>2</v>
    <v>上海 - 标准型 SA1 - 2核 8G</v>
    <v>192</v>
    <v>上海</v>
    <v>标准型 SA1</v>
    <v>上海 - 标准型 SA1 - 2核 8G</v>
    <v>1</v>
    <v>8</v>
    <v>2核 8G</v>
  </rv>
  <rv s="3">
    <v>2</v>
    <v>上海 - 标准型 SA1 - 4核 8G</v>
    <v>1</v>
    <v>Generic</v>
    <v>4</v>
    <v>上海 - 标准型 SA1 - 4核 8G</v>
    <v>256</v>
    <v>上海</v>
    <v>标准型 SA1</v>
    <v>上海 - 标准型 SA1 - 4核 8G</v>
    <v>1</v>
    <v>8</v>
    <v>4核 8G</v>
  </rv>
  <rv s="3">
    <v>2</v>
    <v>上海 - 标准型 SA1 - 4核 16G</v>
    <v>1</v>
    <v>Generic</v>
    <v>4</v>
    <v>上海 - 标准型 SA1 - 4核 16G</v>
    <v>384</v>
    <v>上海</v>
    <v>标准型 SA1</v>
    <v>上海 - 标准型 SA1 - 4核 16G</v>
    <v>1</v>
    <v>16</v>
    <v>4核 16G</v>
  </rv>
  <rv s="3">
    <v>2</v>
    <v>上海 - 标准型 SA1 - 8核 32G</v>
    <v>1</v>
    <v>Generic</v>
    <v>8</v>
    <v>上海 - 标准型 SA1 - 8核 32G</v>
    <v>768</v>
    <v>上海</v>
    <v>标准型 SA1</v>
    <v>上海 - 标准型 SA1 - 8核 32G</v>
    <v>1</v>
    <v>32</v>
    <v>8核 32G</v>
  </rv>
  <rv s="3">
    <v>2</v>
    <v>上海 - 标准型 SA1 - 8核 16G</v>
    <v>1</v>
    <v>Generic</v>
    <v>8</v>
    <v>上海 - 标准型 SA1 - 8核 16G</v>
    <v>512</v>
    <v>上海</v>
    <v>标准型 SA1</v>
    <v>上海 - 标准型 SA1 - 8核 16G</v>
    <v>1</v>
    <v>16</v>
    <v>8核 16G</v>
  </rv>
  <rv s="3">
    <v>2</v>
    <v>上海 - 标准型 SA1 - 16核 32G</v>
    <v>1</v>
    <v>Generic</v>
    <v>16</v>
    <v>上海 - 标准型 SA1 - 16核 32G</v>
    <v>1024</v>
    <v>上海</v>
    <v>标准型 SA1</v>
    <v>上海 - 标准型 SA1 - 16核 32G</v>
    <v>1</v>
    <v>32</v>
    <v>16核 32G</v>
  </rv>
  <rv s="3">
    <v>2</v>
    <v>上海 - 标准型 SA1 - 16核 64G</v>
    <v>1</v>
    <v>Generic</v>
    <v>16</v>
    <v>上海 - 标准型 SA1 - 16核 64G</v>
    <v>1536</v>
    <v>上海</v>
    <v>标准型 SA1</v>
    <v>上海 - 标准型 SA1 - 16核 64G</v>
    <v>1</v>
    <v>64</v>
    <v>16核 64G</v>
  </rv>
  <rv s="3">
    <v>2</v>
    <v>上海 - 标准型 SA1 - 32核 128G</v>
    <v>1</v>
    <v>Generic</v>
    <v>32</v>
    <v>上海 - 标准型 SA1 - 32核 128G</v>
    <v>3072</v>
    <v>上海</v>
    <v>标准型 SA1</v>
    <v>上海 - 标准型 SA1 - 32核 128G</v>
    <v>1</v>
    <v>128</v>
    <v>32核 128G</v>
  </rv>
  <rv s="3">
    <v>2</v>
    <v>上海 - 标准型 SA1 - 32核 64G</v>
    <v>1</v>
    <v>Generic</v>
    <v>32</v>
    <v>上海 - 标准型 SA1 - 32核 64G</v>
    <v>2048</v>
    <v>上海</v>
    <v>标准型 SA1</v>
    <v>上海 - 标准型 SA1 - 32核 64G</v>
    <v>1</v>
    <v>64</v>
    <v>32核 64G</v>
  </rv>
  <rv s="3">
    <v>2</v>
    <v>上海 - 标准型 SA1 - 64核 128G</v>
    <v>1</v>
    <v>Generic</v>
    <v>64</v>
    <v>上海 - 标准型 SA1 - 64核 128G</v>
    <v>4096</v>
    <v>上海</v>
    <v>标准型 SA1</v>
    <v>上海 - 标准型 SA1 - 64核 128G</v>
    <v>1</v>
    <v>128</v>
    <v>64核 128G</v>
  </rv>
  <rv s="3">
    <v>2</v>
    <v>上海 - 标准型 SA1 - 64核 256G</v>
    <v>1</v>
    <v>Generic</v>
    <v>64</v>
    <v>上海 - 标准型 SA1 - 64核 256G</v>
    <v>6144</v>
    <v>上海</v>
    <v>标准型 SA1</v>
    <v>上海 - 标准型 SA1 - 64核 256G</v>
    <v>1</v>
    <v>256</v>
    <v>64核 256G</v>
  </rv>
  <rv s="3">
    <v>2</v>
    <v>上海 - 标准型 SA1 - 128核 448G</v>
    <v>1</v>
    <v>Generic</v>
    <v>128</v>
    <v>上海 - 标准型 SA1 - 128核 448G</v>
    <v>11264</v>
    <v>上海</v>
    <v>标准型 SA1</v>
    <v>上海 - 标准型 SA1 - 128核 448G</v>
    <v>1</v>
    <v>448</v>
    <v>128核 448G</v>
  </rv>
  <rv s="3">
    <v>2</v>
    <v>上海 - 标准型 S6 - 1核 2G</v>
    <v>1</v>
    <v>Generic</v>
    <v>1</v>
    <v>上海 - 标准型 S6 - 1核 2G</v>
    <v>39</v>
    <v>上海</v>
    <v>标准型 S6</v>
    <v>上海 - 标准型 S6 - 1核 2G</v>
    <v>1</v>
    <v>2</v>
    <v>1核 2G</v>
  </rv>
  <rv s="3">
    <v>2</v>
    <v>上海 - 标准型 S6 - 1核 4G</v>
    <v>1</v>
    <v>Generic</v>
    <v>1</v>
    <v>上海 - 标准型 S6 - 1核 4G</v>
    <v>151.80000000000001</v>
    <v>上海</v>
    <v>标准型 S6</v>
    <v>上海 - 标准型 S6 - 1核 4G</v>
    <v>1</v>
    <v>4</v>
    <v>1核 4G</v>
  </rv>
  <rv s="3">
    <v>2</v>
    <v>上海 - 标准型 S6 - 1核 1G</v>
    <v>1</v>
    <v>Generic</v>
    <v>1</v>
    <v>上海 - 标准型 S6 - 1核 1G</v>
    <v>33</v>
    <v>上海</v>
    <v>标准型 S6</v>
    <v>上海 - 标准型 S6 - 1核 1G</v>
    <v>1</v>
    <v>1</v>
    <v>1核 1G</v>
  </rv>
  <rv s="3">
    <v>2</v>
    <v>上海 - 标准型 S6 - 2核 4G</v>
    <v>1</v>
    <v>Generic</v>
    <v>2</v>
    <v>上海 - 标准型 S6 - 2核 4G</v>
    <v>147</v>
    <v>上海</v>
    <v>标准型 S6</v>
    <v>上海 - 标准型 S6 - 2核 4G</v>
    <v>1</v>
    <v>4</v>
    <v>2核 4G</v>
  </rv>
  <rv s="3">
    <v>2</v>
    <v>上海 - 标准型 S6 - 2核 8G</v>
    <v>1</v>
    <v>Generic</v>
    <v>2</v>
    <v>上海 - 标准型 S6 - 2核 8G</v>
    <v>303.60000000000002</v>
    <v>上海</v>
    <v>标准型 S6</v>
    <v>上海 - 标准型 S6 - 2核 8G</v>
    <v>1</v>
    <v>8</v>
    <v>2核 8G</v>
  </rv>
  <rv s="3">
    <v>2</v>
    <v>上海 - 标准型 S6 - 4核 16G</v>
    <v>1</v>
    <v>Generic</v>
    <v>4</v>
    <v>上海 - 标准型 S6 - 4核 16G</v>
    <v>607.20000000000005</v>
    <v>上海</v>
    <v>标准型 S6</v>
    <v>上海 - 标准型 S6 - 4核 16G</v>
    <v>1</v>
    <v>16</v>
    <v>4核 16G</v>
  </rv>
  <rv s="3">
    <v>2</v>
    <v>上海 - 标准型 S6 - 4核 8G</v>
    <v>1</v>
    <v>Generic</v>
    <v>4</v>
    <v>上海 - 标准型 S6 - 4核 8G</v>
    <v>404.8</v>
    <v>上海</v>
    <v>标准型 S6</v>
    <v>上海 - 标准型 S6 - 4核 8G</v>
    <v>1</v>
    <v>8</v>
    <v>4核 8G</v>
  </rv>
  <rv s="3">
    <v>2</v>
    <v>上海 - 标准型 S6 - 8核 32G</v>
    <v>1</v>
    <v>Generic</v>
    <v>8</v>
    <v>上海 - 标准型 S6 - 8核 32G</v>
    <v>1214.4000000000001</v>
    <v>上海</v>
    <v>标准型 S6</v>
    <v>上海 - 标准型 S6 - 8核 32G</v>
    <v>1</v>
    <v>32</v>
    <v>8核 32G</v>
  </rv>
  <rv s="3">
    <v>2</v>
    <v>上海 - 标准型 S6 - 8核 16G</v>
    <v>1</v>
    <v>Generic</v>
    <v>8</v>
    <v>上海 - 标准型 S6 - 8核 16G</v>
    <v>809.6</v>
    <v>上海</v>
    <v>标准型 S6</v>
    <v>上海 - 标准型 S6 - 8核 16G</v>
    <v>1</v>
    <v>16</v>
    <v>8核 16G</v>
  </rv>
  <rv s="3">
    <v>2</v>
    <v>上海 - 标准型 S6 - 16核 32G</v>
    <v>1</v>
    <v>Generic</v>
    <v>16</v>
    <v>上海 - 标准型 S6 - 16核 32G</v>
    <v>1619.2</v>
    <v>上海</v>
    <v>标准型 S6</v>
    <v>上海 - 标准型 S6 - 16核 32G</v>
    <v>1</v>
    <v>32</v>
    <v>16核 32G</v>
  </rv>
  <rv s="3">
    <v>2</v>
    <v>上海 - 标准型 S6 - 16核 64G</v>
    <v>1</v>
    <v>Generic</v>
    <v>16</v>
    <v>上海 - 标准型 S6 - 16核 64G</v>
    <v>2428.8000000000002</v>
    <v>上海</v>
    <v>标准型 S6</v>
    <v>上海 - 标准型 S6 - 16核 64G</v>
    <v>1</v>
    <v>64</v>
    <v>16核 64G</v>
  </rv>
  <rv s="3">
    <v>2</v>
    <v>上海 - 标准型 S6 - 32核 128G</v>
    <v>1</v>
    <v>Generic</v>
    <v>32</v>
    <v>上海 - 标准型 S6 - 32核 128G</v>
    <v>4857.6000000000004</v>
    <v>上海</v>
    <v>标准型 S6</v>
    <v>上海 - 标准型 S6 - 32核 128G</v>
    <v>1</v>
    <v>128</v>
    <v>32核 128G</v>
  </rv>
  <rv s="3">
    <v>2</v>
    <v>上海 - 标准型 S6 - 32核 64G</v>
    <v>1</v>
    <v>Generic</v>
    <v>32</v>
    <v>上海 - 标准型 S6 - 32核 64G</v>
    <v>3238.4</v>
    <v>上海</v>
    <v>标准型 S6</v>
    <v>上海 - 标准型 S6 - 32核 64G</v>
    <v>1</v>
    <v>64</v>
    <v>32核 64G</v>
  </rv>
  <rv s="3">
    <v>2</v>
    <v>上海 - 标准型 S6 - 48核 192G</v>
    <v>1</v>
    <v>Generic</v>
    <v>48</v>
    <v>上海 - 标准型 S6 - 48核 192G</v>
    <v>7286.4</v>
    <v>上海</v>
    <v>标准型 S6</v>
    <v>上海 - 标准型 S6 - 48核 192G</v>
    <v>1</v>
    <v>192</v>
    <v>48核 192G</v>
  </rv>
  <rv s="3">
    <v>2</v>
    <v>上海 - 标准型 S6 - 48核 96G</v>
    <v>1</v>
    <v>Generic</v>
    <v>48</v>
    <v>上海 - 标准型 S6 - 48核 96G</v>
    <v>4857.6000000000004</v>
    <v>上海</v>
    <v>标准型 S6</v>
    <v>上海 - 标准型 S6 - 48核 96G</v>
    <v>1</v>
    <v>96</v>
    <v>48核 96G</v>
  </rv>
  <rv s="3">
    <v>2</v>
    <v>上海 - 标准型 S6 - 62核 216G</v>
    <v>1</v>
    <v>Generic</v>
    <v>62</v>
    <v>上海 - 标准型 S6 - 62核 216G</v>
    <v>8602</v>
    <v>上海</v>
    <v>标准型 S6</v>
    <v>上海 - 标准型 S6 - 62核 216G</v>
    <v>1</v>
    <v>216</v>
    <v>62核 216G</v>
  </rv>
  <rv s="3">
    <v>2</v>
    <v>上海 - 标准型 S6 - 64核 256G</v>
    <v>1</v>
    <v>Generic</v>
    <v>64</v>
    <v>上海 - 标准型 S6 - 64核 256G</v>
    <v>9715.2000000000007</v>
    <v>上海</v>
    <v>标准型 S6</v>
    <v>上海 - 标准型 S6 - 64核 256G</v>
    <v>1</v>
    <v>256</v>
    <v>64核 256G</v>
  </rv>
  <rv s="3">
    <v>2</v>
    <v>上海 - 标准型 S6 - 124核 432G</v>
    <v>1</v>
    <v>Generic</v>
    <v>124</v>
    <v>上海 - 标准型 S6 - 124核 432G</v>
    <v>17204</v>
    <v>上海</v>
    <v>标准型 S6</v>
    <v>上海 - 标准型 S6 - 124核 432G</v>
    <v>1</v>
    <v>432</v>
    <v>124核 432G</v>
  </rv>
  <rv s="3">
    <v>2</v>
    <v>上海 - 标准型 S5 - 1核 2G</v>
    <v>1</v>
    <v>Generic</v>
    <v>1</v>
    <v>上海 - 标准型 S5 - 1核 2G</v>
    <v>45</v>
    <v>上海</v>
    <v>标准型 S5</v>
    <v>上海 - 标准型 S5 - 1核 2G</v>
    <v>1</v>
    <v>2</v>
    <v>1核 2G</v>
  </rv>
  <rv s="3">
    <v>2</v>
    <v>上海 - 标准型 S5 - 1核 4G</v>
    <v>1</v>
    <v>Generic</v>
    <v>1</v>
    <v>上海 - 标准型 S5 - 1核 4G</v>
    <v>138</v>
    <v>上海</v>
    <v>标准型 S5</v>
    <v>上海 - 标准型 S5 - 1核 4G</v>
    <v>1</v>
    <v>4</v>
    <v>1核 4G</v>
  </rv>
  <rv s="3">
    <v>2</v>
    <v>上海 - 标准型 S5 - 2核 8G</v>
    <v>1</v>
    <v>Generic</v>
    <v>2</v>
    <v>上海 - 标准型 S5 - 2核 8G</v>
    <v>276</v>
    <v>上海</v>
    <v>标准型 S5</v>
    <v>上海 - 标准型 S5 - 2核 8G</v>
    <v>1</v>
    <v>8</v>
    <v>2核 8G</v>
  </rv>
  <rv s="3">
    <v>2</v>
    <v>上海 - 标准型 S5 - 2核 4G</v>
    <v>1</v>
    <v>Generic</v>
    <v>2</v>
    <v>上海 - 标准型 S5 - 2核 4G</v>
    <v>170</v>
    <v>上海</v>
    <v>标准型 S5</v>
    <v>上海 - 标准型 S5 - 2核 4G</v>
    <v>1</v>
    <v>4</v>
    <v>2核 4G</v>
  </rv>
  <rv s="3">
    <v>2</v>
    <v>上海 - 标准型 S5 - 4核 8G</v>
    <v>1</v>
    <v>Generic</v>
    <v>4</v>
    <v>上海 - 标准型 S5 - 4核 8G</v>
    <v>368</v>
    <v>上海</v>
    <v>标准型 S5</v>
    <v>上海 - 标准型 S5 - 4核 8G</v>
    <v>1</v>
    <v>8</v>
    <v>4核 8G</v>
  </rv>
  <rv s="3">
    <v>2</v>
    <v>上海 - 标准型 S5 - 4核 16G</v>
    <v>1</v>
    <v>Generic</v>
    <v>4</v>
    <v>上海 - 标准型 S5 - 4核 16G</v>
    <v>552</v>
    <v>上海</v>
    <v>标准型 S5</v>
    <v>上海 - 标准型 S5 - 4核 16G</v>
    <v>1</v>
    <v>16</v>
    <v>4核 16G</v>
  </rv>
  <rv s="3">
    <v>2</v>
    <v>上海 - 标准型 S5 - 8核 16G</v>
    <v>1</v>
    <v>Generic</v>
    <v>8</v>
    <v>上海 - 标准型 S5 - 8核 16G</v>
    <v>736</v>
    <v>上海</v>
    <v>标准型 S5</v>
    <v>上海 - 标准型 S5 - 8核 16G</v>
    <v>1</v>
    <v>16</v>
    <v>8核 16G</v>
  </rv>
  <rv s="3">
    <v>2</v>
    <v>上海 - 标准型 S5 - 8核 32G</v>
    <v>1</v>
    <v>Generic</v>
    <v>8</v>
    <v>上海 - 标准型 S5 - 8核 32G</v>
    <v>1104</v>
    <v>上海</v>
    <v>标准型 S5</v>
    <v>上海 - 标准型 S5 - 8核 32G</v>
    <v>1</v>
    <v>32</v>
    <v>8核 32G</v>
  </rv>
  <rv s="3">
    <v>2</v>
    <v>上海 - 标准型 S5 - 16核 64G</v>
    <v>1</v>
    <v>Generic</v>
    <v>16</v>
    <v>上海 - 标准型 S5 - 16核 64G</v>
    <v>2208</v>
    <v>上海</v>
    <v>标准型 S5</v>
    <v>上海 - 标准型 S5 - 16核 64G</v>
    <v>1</v>
    <v>64</v>
    <v>16核 64G</v>
  </rv>
  <rv s="3">
    <v>2</v>
    <v>上海 - 标准型 S5 - 16核 32G</v>
    <v>1</v>
    <v>Generic</v>
    <v>16</v>
    <v>上海 - 标准型 S5 - 16核 32G</v>
    <v>1472</v>
    <v>上海</v>
    <v>标准型 S5</v>
    <v>上海 - 标准型 S5 - 16核 32G</v>
    <v>1</v>
    <v>32</v>
    <v>16核 32G</v>
  </rv>
  <rv s="3">
    <v>2</v>
    <v>上海 - 标准型 S5 - 24核 48G</v>
    <v>1</v>
    <v>Generic</v>
    <v>24</v>
    <v>上海 - 标准型 S5 - 24核 48G</v>
    <v>2208</v>
    <v>上海</v>
    <v>标准型 S5</v>
    <v>上海 - 标准型 S5 - 24核 48G</v>
    <v>1</v>
    <v>48</v>
    <v>24核 48G</v>
  </rv>
  <rv s="3">
    <v>2</v>
    <v>上海 - 标准型 S5 - 24核 96G</v>
    <v>1</v>
    <v>Generic</v>
    <v>24</v>
    <v>上海 - 标准型 S5 - 24核 96G</v>
    <v>3312</v>
    <v>上海</v>
    <v>标准型 S5</v>
    <v>上海 - 标准型 S5 - 24核 96G</v>
    <v>1</v>
    <v>96</v>
    <v>24核 96G</v>
  </rv>
  <rv s="3">
    <v>2</v>
    <v>上海 - 标准型 S5 - 32核 64G</v>
    <v>1</v>
    <v>Generic</v>
    <v>32</v>
    <v>上海 - 标准型 S5 - 32核 64G</v>
    <v>2944</v>
    <v>上海</v>
    <v>标准型 S5</v>
    <v>上海 - 标准型 S5 - 32核 64G</v>
    <v>1</v>
    <v>64</v>
    <v>32核 64G</v>
  </rv>
  <rv s="3">
    <v>2</v>
    <v>上海 - 标准型 S5 - 32核 128G</v>
    <v>1</v>
    <v>Generic</v>
    <v>32</v>
    <v>上海 - 标准型 S5 - 32核 128G</v>
    <v>4416</v>
    <v>上海</v>
    <v>标准型 S5</v>
    <v>上海 - 标准型 S5 - 32核 128G</v>
    <v>1</v>
    <v>128</v>
    <v>32核 128G</v>
  </rv>
  <rv s="3">
    <v>2</v>
    <v>上海 - 标准型 S5 - 48核 192G</v>
    <v>1</v>
    <v>Generic</v>
    <v>48</v>
    <v>上海 - 标准型 S5 - 48核 192G</v>
    <v>6624</v>
    <v>上海</v>
    <v>标准型 S5</v>
    <v>上海 - 标准型 S5 - 48核 192G</v>
    <v>1</v>
    <v>192</v>
    <v>48核 192G</v>
  </rv>
  <rv s="3">
    <v>2</v>
    <v>上海 - 标准型 S5 - 48核 96G</v>
    <v>1</v>
    <v>Generic</v>
    <v>48</v>
    <v>上海 - 标准型 S5 - 48核 96G</v>
    <v>4416</v>
    <v>上海</v>
    <v>标准型 S5</v>
    <v>上海 - 标准型 S5 - 48核 96G</v>
    <v>1</v>
    <v>96</v>
    <v>48核 96G</v>
  </rv>
  <rv s="3">
    <v>2</v>
    <v>上海 - 标准型 S5 - 64核 256G</v>
    <v>1</v>
    <v>Generic</v>
    <v>64</v>
    <v>上海 - 标准型 S5 - 64核 256G</v>
    <v>8832</v>
    <v>上海</v>
    <v>标准型 S5</v>
    <v>上海 - 标准型 S5 - 64核 256G</v>
    <v>1</v>
    <v>256</v>
    <v>64核 256G</v>
  </rv>
  <rv s="3">
    <v>2</v>
    <v>上海 - 标准型 S4 - 1核 4G</v>
    <v>1</v>
    <v>Generic</v>
    <v>1</v>
    <v>上海 - 标准型 S4 - 1核 4G</v>
    <v>138</v>
    <v>上海</v>
    <v>标准型 S4</v>
    <v>上海 - 标准型 S4 - 1核 4G</v>
    <v>1</v>
    <v>4</v>
    <v>1核 4G</v>
  </rv>
  <rv s="3">
    <v>2</v>
    <v>上海 - 标准型 S4 - 1核 1G</v>
    <v>1</v>
    <v>Generic</v>
    <v>1</v>
    <v>上海 - 标准型 S4 - 1核 1G</v>
    <v>60</v>
    <v>上海</v>
    <v>标准型 S4</v>
    <v>上海 - 标准型 S4 - 1核 1G</v>
    <v>1</v>
    <v>1</v>
    <v>1核 1G</v>
  </rv>
  <rv s="3">
    <v>2</v>
    <v>上海 - 标准型 S4 - 1核 2G</v>
    <v>1</v>
    <v>Generic</v>
    <v>1</v>
    <v>上海 - 标准型 S4 - 1核 2G</v>
    <v>88</v>
    <v>上海</v>
    <v>标准型 S4</v>
    <v>上海 - 标准型 S4 - 1核 2G</v>
    <v>1</v>
    <v>2</v>
    <v>1核 2G</v>
  </rv>
  <rv s="3">
    <v>2</v>
    <v>上海 - 标准型 S4 - 2核 8G</v>
    <v>1</v>
    <v>Generic</v>
    <v>2</v>
    <v>上海 - 标准型 S4 - 2核 8G</v>
    <v>276</v>
    <v>上海</v>
    <v>标准型 S4</v>
    <v>上海 - 标准型 S4 - 2核 8G</v>
    <v>1</v>
    <v>8</v>
    <v>2核 8G</v>
  </rv>
  <rv s="3">
    <v>2</v>
    <v>上海 - 标准型 S4 - 2核 4G</v>
    <v>1</v>
    <v>Generic</v>
    <v>2</v>
    <v>上海 - 标准型 S4 - 2核 4G</v>
    <v>184</v>
    <v>上海</v>
    <v>标准型 S4</v>
    <v>上海 - 标准型 S4 - 2核 4G</v>
    <v>1</v>
    <v>4</v>
    <v>2核 4G</v>
  </rv>
  <rv s="3">
    <v>2</v>
    <v>上海 - 标准型 S4 - 4核 16G</v>
    <v>1</v>
    <v>Generic</v>
    <v>4</v>
    <v>上海 - 标准型 S4 - 4核 16G</v>
    <v>552</v>
    <v>上海</v>
    <v>标准型 S4</v>
    <v>上海 - 标准型 S4 - 4核 16G</v>
    <v>1</v>
    <v>16</v>
    <v>4核 16G</v>
  </rv>
  <rv s="3">
    <v>2</v>
    <v>上海 - 标准型 S4 - 4核 8G</v>
    <v>1</v>
    <v>Generic</v>
    <v>4</v>
    <v>上海 - 标准型 S4 - 4核 8G</v>
    <v>368</v>
    <v>上海</v>
    <v>标准型 S4</v>
    <v>上海 - 标准型 S4 - 4核 8G</v>
    <v>1</v>
    <v>8</v>
    <v>4核 8G</v>
  </rv>
  <rv s="3">
    <v>2</v>
    <v>上海 - 标准型 S4 - 8核 16G</v>
    <v>1</v>
    <v>Generic</v>
    <v>8</v>
    <v>上海 - 标准型 S4 - 8核 16G</v>
    <v>736</v>
    <v>上海</v>
    <v>标准型 S4</v>
    <v>上海 - 标准型 S4 - 8核 16G</v>
    <v>1</v>
    <v>16</v>
    <v>8核 16G</v>
  </rv>
  <rv s="3">
    <v>2</v>
    <v>上海 - 标准型 S4 - 8核 32G</v>
    <v>1</v>
    <v>Generic</v>
    <v>8</v>
    <v>上海 - 标准型 S4 - 8核 32G</v>
    <v>1104</v>
    <v>上海</v>
    <v>标准型 S4</v>
    <v>上海 - 标准型 S4 - 8核 32G</v>
    <v>1</v>
    <v>32</v>
    <v>8核 32G</v>
  </rv>
  <rv s="3">
    <v>2</v>
    <v>上海 - 标准型 S4 - 16核 32G</v>
    <v>1</v>
    <v>Generic</v>
    <v>16</v>
    <v>上海 - 标准型 S4 - 16核 32G</v>
    <v>1472</v>
    <v>上海</v>
    <v>标准型 S4</v>
    <v>上海 - 标准型 S4 - 16核 32G</v>
    <v>1</v>
    <v>32</v>
    <v>16核 32G</v>
  </rv>
  <rv s="3">
    <v>2</v>
    <v>上海 - 标准型 S4 - 16核 64G</v>
    <v>1</v>
    <v>Generic</v>
    <v>16</v>
    <v>上海 - 标准型 S4 - 16核 64G</v>
    <v>2208</v>
    <v>上海</v>
    <v>标准型 S4</v>
    <v>上海 - 标准型 S4 - 16核 64G</v>
    <v>1</v>
    <v>64</v>
    <v>16核 64G</v>
  </rv>
  <rv s="3">
    <v>2</v>
    <v>上海 - 标准型 S4 - 24核 128G</v>
    <v>1</v>
    <v>Generic</v>
    <v>24</v>
    <v>上海 - 标准型 S4 - 24核 128G</v>
    <v>4048</v>
    <v>上海</v>
    <v>标准型 S4</v>
    <v>上海 - 标准型 S4 - 24核 128G</v>
    <v>1</v>
    <v>128</v>
    <v>24核 128G</v>
  </rv>
  <rv s="3">
    <v>2</v>
    <v>上海 - 标准型 S4 - 24核 48G</v>
    <v>1</v>
    <v>Generic</v>
    <v>24</v>
    <v>上海 - 标准型 S4 - 24核 48G</v>
    <v>2208</v>
    <v>上海</v>
    <v>标准型 S4</v>
    <v>上海 - 标准型 S4 - 24核 48G</v>
    <v>1</v>
    <v>48</v>
    <v>24核 48G</v>
  </rv>
  <rv s="3">
    <v>2</v>
    <v>上海 - 标准型 S4 - 24核 96G</v>
    <v>1</v>
    <v>Generic</v>
    <v>24</v>
    <v>上海 - 标准型 S4 - 24核 96G</v>
    <v>3312</v>
    <v>上海</v>
    <v>标准型 S4</v>
    <v>上海 - 标准型 S4 - 24核 96G</v>
    <v>1</v>
    <v>96</v>
    <v>24核 96G</v>
  </rv>
  <rv s="3">
    <v>2</v>
    <v>上海 - 标准型 S4 - 32核 64G</v>
    <v>1</v>
    <v>Generic</v>
    <v>32</v>
    <v>上海 - 标准型 S4 - 32核 64G</v>
    <v>2944</v>
    <v>上海</v>
    <v>标准型 S4</v>
    <v>上海 - 标准型 S4 - 32核 64G</v>
    <v>1</v>
    <v>64</v>
    <v>32核 64G</v>
  </rv>
  <rv s="3">
    <v>2</v>
    <v>上海 - 标准型 S4 - 32核 128G</v>
    <v>1</v>
    <v>Generic</v>
    <v>32</v>
    <v>上海 - 标准型 S4 - 32核 128G</v>
    <v>4416</v>
    <v>上海</v>
    <v>标准型 S4</v>
    <v>上海 - 标准型 S4 - 32核 128G</v>
    <v>1</v>
    <v>128</v>
    <v>32核 128G</v>
  </rv>
  <rv s="3">
    <v>2</v>
    <v>上海 - 标准型 S4 - 48核 96G</v>
    <v>1</v>
    <v>Generic</v>
    <v>48</v>
    <v>上海 - 标准型 S4 - 48核 96G</v>
    <v>4416</v>
    <v>上海</v>
    <v>标准型 S4</v>
    <v>上海 - 标准型 S4 - 48核 96G</v>
    <v>1</v>
    <v>96</v>
    <v>48核 96G</v>
  </rv>
  <rv s="3">
    <v>2</v>
    <v>上海 - 标准型 S4 - 48核 192G</v>
    <v>1</v>
    <v>Generic</v>
    <v>48</v>
    <v>上海 - 标准型 S4 - 48核 192G</v>
    <v>6624</v>
    <v>上海</v>
    <v>标准型 S4</v>
    <v>上海 - 标准型 S4 - 48核 192G</v>
    <v>1</v>
    <v>192</v>
    <v>48核 192G</v>
  </rv>
  <rv s="3">
    <v>2</v>
    <v>上海 - 标准型 S4 - 64核 256G</v>
    <v>1</v>
    <v>Generic</v>
    <v>64</v>
    <v>上海 - 标准型 S4 - 64核 256G</v>
    <v>8832</v>
    <v>上海</v>
    <v>标准型 S4</v>
    <v>上海 - 标准型 S4 - 64核 256G</v>
    <v>1</v>
    <v>256</v>
    <v>64核 256G</v>
  </rv>
  <rv s="3">
    <v>2</v>
    <v>上海 - 标准型 S4 - 72核 288G</v>
    <v>1</v>
    <v>Generic</v>
    <v>72</v>
    <v>上海 - 标准型 S4 - 72核 288G</v>
    <v>9936</v>
    <v>上海</v>
    <v>标准型 S4</v>
    <v>上海 - 标准型 S4 - 72核 288G</v>
    <v>1</v>
    <v>288</v>
    <v>72核 288G</v>
  </rv>
  <rv s="3">
    <v>2</v>
    <v>上海 - 标准型 S4 - 76核 320G</v>
    <v>1</v>
    <v>Generic</v>
    <v>76</v>
    <v>上海 - 标准型 S4 - 76核 320G</v>
    <v>10856</v>
    <v>上海</v>
    <v>标准型 S4</v>
    <v>上海 - 标准型 S4 - 76核 320G</v>
    <v>1</v>
    <v>320</v>
    <v>76核 320G</v>
  </rv>
  <rv s="3">
    <v>2</v>
    <v>上海 - 标准型 S3 - 1核 4G</v>
    <v>1</v>
    <v>Generic</v>
    <v>1</v>
    <v>上海 - 标准型 S3 - 1核 4G</v>
    <v>136.5</v>
    <v>上海</v>
    <v>标准型 S3</v>
    <v>上海 - 标准型 S3 - 1核 4G</v>
    <v>1</v>
    <v>4</v>
    <v>1核 4G</v>
  </rv>
  <rv s="3">
    <v>2</v>
    <v>上海 - 标准型 S3 - 1核 2G</v>
    <v>1</v>
    <v>Generic</v>
    <v>1</v>
    <v>上海 - 标准型 S3 - 1核 2G</v>
    <v>83.6</v>
    <v>上海</v>
    <v>标准型 S3</v>
    <v>上海 - 标准型 S3 - 1核 2G</v>
    <v>1</v>
    <v>2</v>
    <v>1核 2G</v>
  </rv>
  <rv s="3">
    <v>2</v>
    <v>上海 - 标准型 S3 - 1核 1G</v>
    <v>1</v>
    <v>Generic</v>
    <v>1</v>
    <v>上海 - 标准型 S3 - 1核 1G</v>
    <v>57</v>
    <v>上海</v>
    <v>标准型 S3</v>
    <v>上海 - 标准型 S3 - 1核 1G</v>
    <v>1</v>
    <v>1</v>
    <v>1核 1G</v>
  </rv>
  <rv s="3">
    <v>2</v>
    <v>上海 - 标准型 S3 - 2核 8G</v>
    <v>1</v>
    <v>Generic</v>
    <v>2</v>
    <v>上海 - 标准型 S3 - 2核 8G</v>
    <v>273</v>
    <v>上海</v>
    <v>标准型 S3</v>
    <v>上海 - 标准型 S3 - 2核 8G</v>
    <v>1</v>
    <v>8</v>
    <v>2核 8G</v>
  </rv>
  <rv s="3">
    <v>2</v>
    <v>上海 - 标准型 S3 - 2核 4G</v>
    <v>1</v>
    <v>Generic</v>
    <v>2</v>
    <v>上海 - 标准型 S3 - 2核 4G</v>
    <v>180</v>
    <v>上海</v>
    <v>标准型 S3</v>
    <v>上海 - 标准型 S3 - 2核 4G</v>
    <v>1</v>
    <v>4</v>
    <v>2核 4G</v>
  </rv>
  <rv s="3">
    <v>2</v>
    <v>上海 - 标准型 S3 - 4核 16G</v>
    <v>1</v>
    <v>Generic</v>
    <v>4</v>
    <v>上海 - 标准型 S3 - 4核 16G</v>
    <v>546</v>
    <v>上海</v>
    <v>标准型 S3</v>
    <v>上海 - 标准型 S3 - 4核 16G</v>
    <v>1</v>
    <v>16</v>
    <v>4核 16G</v>
  </rv>
  <rv s="3">
    <v>2</v>
    <v>上海 - 标准型 S3 - 4核 8G</v>
    <v>1</v>
    <v>Generic</v>
    <v>4</v>
    <v>上海 - 标准型 S3 - 4核 8G</v>
    <v>364</v>
    <v>上海</v>
    <v>标准型 S3</v>
    <v>上海 - 标准型 S3 - 4核 8G</v>
    <v>1</v>
    <v>8</v>
    <v>4核 8G</v>
  </rv>
  <rv s="3">
    <v>2</v>
    <v>上海 - 标准型 S3 - 8核 32G</v>
    <v>1</v>
    <v>Generic</v>
    <v>8</v>
    <v>上海 - 标准型 S3 - 8核 32G</v>
    <v>1092</v>
    <v>上海</v>
    <v>标准型 S3</v>
    <v>上海 - 标准型 S3 - 8核 32G</v>
    <v>1</v>
    <v>32</v>
    <v>8核 32G</v>
  </rv>
  <rv s="3">
    <v>2</v>
    <v>上海 - 标准型 S3 - 8核 16G</v>
    <v>1</v>
    <v>Generic</v>
    <v>8</v>
    <v>上海 - 标准型 S3 - 8核 16G</v>
    <v>728</v>
    <v>上海</v>
    <v>标准型 S3</v>
    <v>上海 - 标准型 S3 - 8核 16G</v>
    <v>1</v>
    <v>16</v>
    <v>8核 16G</v>
  </rv>
  <rv s="3">
    <v>2</v>
    <v>上海 - 标准型 S3 - 12核 48G</v>
    <v>1</v>
    <v>Generic</v>
    <v>12</v>
    <v>上海 - 标准型 S3 - 12核 48G</v>
    <v>1638</v>
    <v>上海</v>
    <v>标准型 S3</v>
    <v>上海 - 标准型 S3 - 12核 48G</v>
    <v>1</v>
    <v>48</v>
    <v>12核 48G</v>
  </rv>
  <rv s="3">
    <v>2</v>
    <v>上海 - 标准型 S3 - 12核 24G</v>
    <v>1</v>
    <v>Generic</v>
    <v>12</v>
    <v>上海 - 标准型 S3 - 12核 24G</v>
    <v>1092</v>
    <v>上海</v>
    <v>标准型 S3</v>
    <v>上海 - 标准型 S3 - 12核 24G</v>
    <v>1</v>
    <v>24</v>
    <v>12核 24G</v>
  </rv>
  <rv s="3">
    <v>2</v>
    <v>上海 - 标准型 S3 - 16核 32G</v>
    <v>1</v>
    <v>Generic</v>
    <v>16</v>
    <v>上海 - 标准型 S3 - 16核 32G</v>
    <v>1456</v>
    <v>上海</v>
    <v>标准型 S3</v>
    <v>上海 - 标准型 S3 - 16核 32G</v>
    <v>1</v>
    <v>32</v>
    <v>16核 32G</v>
  </rv>
  <rv s="3">
    <v>2</v>
    <v>上海 - 标准型 S3 - 16核 64G</v>
    <v>1</v>
    <v>Generic</v>
    <v>16</v>
    <v>上海 - 标准型 S3 - 16核 64G</v>
    <v>2184</v>
    <v>上海</v>
    <v>标准型 S3</v>
    <v>上海 - 标准型 S3 - 16核 64G</v>
    <v>1</v>
    <v>64</v>
    <v>16核 64G</v>
  </rv>
  <rv s="3">
    <v>2</v>
    <v>上海 - 标准型 S3 - 24核 128G</v>
    <v>1</v>
    <v>Generic</v>
    <v>24</v>
    <v>上海 - 标准型 S3 - 24核 128G</v>
    <v>4004</v>
    <v>上海</v>
    <v>标准型 S3</v>
    <v>上海 - 标准型 S3 - 24核 128G</v>
    <v>1</v>
    <v>128</v>
    <v>24核 128G</v>
  </rv>
  <rv s="3">
    <v>2</v>
    <v>上海 - 标准型 S3 - 24核 48G</v>
    <v>1</v>
    <v>Generic</v>
    <v>24</v>
    <v>上海 - 标准型 S3 - 24核 48G</v>
    <v>2184</v>
    <v>上海</v>
    <v>标准型 S3</v>
    <v>上海 - 标准型 S3 - 24核 48G</v>
    <v>1</v>
    <v>48</v>
    <v>24核 48G</v>
  </rv>
  <rv s="3">
    <v>2</v>
    <v>上海 - 标准型 S3 - 24核 96G</v>
    <v>1</v>
    <v>Generic</v>
    <v>24</v>
    <v>上海 - 标准型 S3 - 24核 96G</v>
    <v>3276</v>
    <v>上海</v>
    <v>标准型 S3</v>
    <v>上海 - 标准型 S3 - 24核 96G</v>
    <v>1</v>
    <v>96</v>
    <v>24核 96G</v>
  </rv>
  <rv s="3">
    <v>2</v>
    <v>上海 - 标准型 S3 - 32核 64G</v>
    <v>1</v>
    <v>Generic</v>
    <v>32</v>
    <v>上海 - 标准型 S3 - 32核 64G</v>
    <v>2912</v>
    <v>上海</v>
    <v>标准型 S3</v>
    <v>上海 - 标准型 S3 - 32核 64G</v>
    <v>1</v>
    <v>64</v>
    <v>32核 64G</v>
  </rv>
  <rv s="3">
    <v>2</v>
    <v>上海 - 标准型 S3 - 32核 128G</v>
    <v>1</v>
    <v>Generic</v>
    <v>32</v>
    <v>上海 - 标准型 S3 - 32核 128G</v>
    <v>4368</v>
    <v>上海</v>
    <v>标准型 S3</v>
    <v>上海 - 标准型 S3 - 32核 128G</v>
    <v>1</v>
    <v>128</v>
    <v>32核 128G</v>
  </rv>
  <rv s="3">
    <v>2</v>
    <v>上海 - 标准型 S3 - 40核 160G</v>
    <v>1</v>
    <v>Generic</v>
    <v>40</v>
    <v>上海 - 标准型 S3 - 40核 160G</v>
    <v>5460</v>
    <v>上海</v>
    <v>标准型 S3</v>
    <v>上海 - 标准型 S3 - 40核 160G</v>
    <v>1</v>
    <v>160</v>
    <v>40核 160G</v>
  </rv>
  <rv s="3">
    <v>2</v>
    <v>上海 - 标准型 S3 - 48核 192G</v>
    <v>1</v>
    <v>Generic</v>
    <v>48</v>
    <v>上海 - 标准型 S3 - 48核 192G</v>
    <v>6552</v>
    <v>上海</v>
    <v>标准型 S3</v>
    <v>上海 - 标准型 S3 - 48核 192G</v>
    <v>1</v>
    <v>192</v>
    <v>48核 192G</v>
  </rv>
  <rv s="3">
    <v>2</v>
    <v>上海 - 标准型 S3 - 48核 96G</v>
    <v>1</v>
    <v>Generic</v>
    <v>48</v>
    <v>上海 - 标准型 S3 - 48核 96G</v>
    <v>4368</v>
    <v>上海</v>
    <v>标准型 S3</v>
    <v>上海 - 标准型 S3 - 48核 96G</v>
    <v>1</v>
    <v>96</v>
    <v>48核 96G</v>
  </rv>
  <rv s="3">
    <v>2</v>
    <v>上海 - 标准型 S3 - 64核 256G</v>
    <v>1</v>
    <v>Generic</v>
    <v>64</v>
    <v>上海 - 标准型 S3 - 64核 256G</v>
    <v>8736</v>
    <v>上海</v>
    <v>标准型 S3</v>
    <v>上海 - 标准型 S3 - 64核 256G</v>
    <v>1</v>
    <v>256</v>
    <v>64核 256G</v>
  </rv>
  <rv s="3">
    <v>2</v>
    <v>上海 - 标准型 S3 - 80核 320G</v>
    <v>1</v>
    <v>Generic</v>
    <v>80</v>
    <v>上海 - 标准型 S3 - 80核 320G</v>
    <v>10920</v>
    <v>上海</v>
    <v>标准型 S3</v>
    <v>上海 - 标准型 S3 - 80核 320G</v>
    <v>1</v>
    <v>320</v>
    <v>80核 320G</v>
  </rv>
  <rv s="3">
    <v>2</v>
    <v>上海 - 标准型 S2 - 1核 1G</v>
    <v>1</v>
    <v>Generic</v>
    <v>1</v>
    <v>上海 - 标准型 S2 - 1核 1G</v>
    <v>42</v>
    <v>上海</v>
    <v>标准型 S2</v>
    <v>上海 - 标准型 S2 - 1核 1G</v>
    <v>1</v>
    <v>1</v>
    <v>1核 1G</v>
  </rv>
  <rv s="3">
    <v>2</v>
    <v>上海 - 标准型 S2 - 1核 4G</v>
    <v>1</v>
    <v>Generic</v>
    <v>1</v>
    <v>上海 - 标准型 S2 - 1核 4G</v>
    <v>135</v>
    <v>上海</v>
    <v>标准型 S2</v>
    <v>上海 - 标准型 S2 - 1核 4G</v>
    <v>1</v>
    <v>4</v>
    <v>1核 4G</v>
  </rv>
  <rv s="3">
    <v>2</v>
    <v>上海 - 标准型 S2 - 1核 2G</v>
    <v>1</v>
    <v>Generic</v>
    <v>1</v>
    <v>上海 - 标准型 S2 - 1核 2G</v>
    <v>79</v>
    <v>上海</v>
    <v>标准型 S2</v>
    <v>上海 - 标准型 S2 - 1核 2G</v>
    <v>1</v>
    <v>2</v>
    <v>1核 2G</v>
  </rv>
  <rv s="3">
    <v>2</v>
    <v>上海 - 标准型 S2 - 2核 8G</v>
    <v>1</v>
    <v>Generic</v>
    <v>2</v>
    <v>上海 - 标准型 S2 - 2核 8G</v>
    <v>270</v>
    <v>上海</v>
    <v>标准型 S2</v>
    <v>上海 - 标准型 S2 - 2核 8G</v>
    <v>1</v>
    <v>8</v>
    <v>2核 8G</v>
  </rv>
  <rv s="3">
    <v>2</v>
    <v>上海 - 标准型 S2 - 2核 4G</v>
    <v>1</v>
    <v>Generic</v>
    <v>2</v>
    <v>上海 - 标准型 S2 - 2核 4G</v>
    <v>179</v>
    <v>上海</v>
    <v>标准型 S2</v>
    <v>上海 - 标准型 S2 - 2核 4G</v>
    <v>1</v>
    <v>4</v>
    <v>2核 4G</v>
  </rv>
  <rv s="3">
    <v>2</v>
    <v>上海 - 标准型 S2 - 2核 2G</v>
    <v>1</v>
    <v>Generic</v>
    <v>2</v>
    <v>上海 - 标准型 S2 - 2核 2G</v>
    <v>135</v>
    <v>上海</v>
    <v>标准型 S2</v>
    <v>上海 - 标准型 S2 - 2核 2G</v>
    <v>1</v>
    <v>2</v>
    <v>2核 2G</v>
  </rv>
  <rv s="3">
    <v>2</v>
    <v>上海 - 标准型 S2 - 4核 16G</v>
    <v>1</v>
    <v>Generic</v>
    <v>4</v>
    <v>上海 - 标准型 S2 - 4核 16G</v>
    <v>540</v>
    <v>上海</v>
    <v>标准型 S2</v>
    <v>上海 - 标准型 S2 - 4核 16G</v>
    <v>1</v>
    <v>16</v>
    <v>4核 16G</v>
  </rv>
  <rv s="3">
    <v>2</v>
    <v>上海 - 标准型 S2 - 4核 8G</v>
    <v>1</v>
    <v>Generic</v>
    <v>4</v>
    <v>上海 - 标准型 S2 - 4核 8G</v>
    <v>360</v>
    <v>上海</v>
    <v>标准型 S2</v>
    <v>上海 - 标准型 S2 - 4核 8G</v>
    <v>1</v>
    <v>8</v>
    <v>4核 8G</v>
  </rv>
  <rv s="3">
    <v>2</v>
    <v>上海 - 标准型 S2 - 8核 32G</v>
    <v>1</v>
    <v>Generic</v>
    <v>8</v>
    <v>上海 - 标准型 S2 - 8核 32G</v>
    <v>1080</v>
    <v>上海</v>
    <v>标准型 S2</v>
    <v>上海 - 标准型 S2 - 8核 32G</v>
    <v>1</v>
    <v>32</v>
    <v>8核 32G</v>
  </rv>
  <rv s="3">
    <v>2</v>
    <v>上海 - 标准型 S2 - 8核 16G</v>
    <v>1</v>
    <v>Generic</v>
    <v>8</v>
    <v>上海 - 标准型 S2 - 8核 16G</v>
    <v>720</v>
    <v>上海</v>
    <v>标准型 S2</v>
    <v>上海 - 标准型 S2 - 8核 16G</v>
    <v>1</v>
    <v>16</v>
    <v>8核 16G</v>
  </rv>
  <rv s="3">
    <v>2</v>
    <v>上海 - 标准型 S2 - 12核 48G</v>
    <v>1</v>
    <v>Generic</v>
    <v>12</v>
    <v>上海 - 标准型 S2 - 12核 48G</v>
    <v>1620</v>
    <v>上海</v>
    <v>标准型 S2</v>
    <v>上海 - 标准型 S2 - 12核 48G</v>
    <v>1</v>
    <v>48</v>
    <v>12核 48G</v>
  </rv>
  <rv s="3">
    <v>2</v>
    <v>上海 - 标准型 S2 - 12核 24G</v>
    <v>1</v>
    <v>Generic</v>
    <v>12</v>
    <v>上海 - 标准型 S2 - 12核 24G</v>
    <v>1080</v>
    <v>上海</v>
    <v>标准型 S2</v>
    <v>上海 - 标准型 S2 - 12核 24G</v>
    <v>1</v>
    <v>24</v>
    <v>12核 24G</v>
  </rv>
  <rv s="3">
    <v>2</v>
    <v>上海 - 标准型 S2 - 16核 64G</v>
    <v>1</v>
    <v>Generic</v>
    <v>16</v>
    <v>上海 - 标准型 S2 - 16核 64G</v>
    <v>2160</v>
    <v>上海</v>
    <v>标准型 S2</v>
    <v>上海 - 标准型 S2 - 16核 64G</v>
    <v>1</v>
    <v>64</v>
    <v>16核 64G</v>
  </rv>
  <rv s="3">
    <v>2</v>
    <v>上海 - 标准型 S2 - 16核 48G</v>
    <v>1</v>
    <v>Generic</v>
    <v>16</v>
    <v>上海 - 标准型 S2 - 16核 48G</v>
    <v>1800</v>
    <v>上海</v>
    <v>标准型 S2</v>
    <v>上海 - 标准型 S2 - 16核 48G</v>
    <v>1</v>
    <v>48</v>
    <v>16核 48G</v>
  </rv>
  <rv s="3">
    <v>2</v>
    <v>上海 - 标准型 S2 - 16核 32G</v>
    <v>1</v>
    <v>Generic</v>
    <v>16</v>
    <v>上海 - 标准型 S2 - 16核 32G</v>
    <v>1440</v>
    <v>上海</v>
    <v>标准型 S2</v>
    <v>上海 - 标准型 S2 - 16核 32G</v>
    <v>1</v>
    <v>32</v>
    <v>16核 32G</v>
  </rv>
  <rv s="3">
    <v>2</v>
    <v>上海 - 标准型 S2 - 24核 96G</v>
    <v>1</v>
    <v>Generic</v>
    <v>24</v>
    <v>上海 - 标准型 S2 - 24核 96G</v>
    <v>3240</v>
    <v>上海</v>
    <v>标准型 S2</v>
    <v>上海 - 标准型 S2 - 24核 96G</v>
    <v>1</v>
    <v>96</v>
    <v>24核 96G</v>
  </rv>
  <rv s="3">
    <v>2</v>
    <v>上海 - 标准型 S2 - 24核 48G</v>
    <v>1</v>
    <v>Generic</v>
    <v>24</v>
    <v>上海 - 标准型 S2 - 24核 48G</v>
    <v>2160</v>
    <v>上海</v>
    <v>标准型 S2</v>
    <v>上海 - 标准型 S2 - 24核 48G</v>
    <v>1</v>
    <v>48</v>
    <v>24核 48G</v>
  </rv>
  <rv s="3">
    <v>2</v>
    <v>上海 - 标准型 S2 - 32核 128G</v>
    <v>1</v>
    <v>Generic</v>
    <v>32</v>
    <v>上海 - 标准型 S2 - 32核 128G</v>
    <v>4320</v>
    <v>上海</v>
    <v>标准型 S2</v>
    <v>上海 - 标准型 S2 - 32核 128G</v>
    <v>1</v>
    <v>128</v>
    <v>32核 128G</v>
  </rv>
  <rv s="3">
    <v>2</v>
    <v>上海 - 标准型 S2 - 32核 64G</v>
    <v>1</v>
    <v>Generic</v>
    <v>32</v>
    <v>上海 - 标准型 S2 - 32核 64G</v>
    <v>2880</v>
    <v>上海</v>
    <v>标准型 S2</v>
    <v>上海 - 标准型 S2 - 32核 64G</v>
    <v>1</v>
    <v>64</v>
    <v>32核 64G</v>
  </rv>
  <rv s="3">
    <v>2</v>
    <v>上海 - 标准型 S2 - 56核 224G</v>
    <v>1</v>
    <v>Generic</v>
    <v>56</v>
    <v>上海 - 标准型 S2 - 56核 224G</v>
    <v>7560</v>
    <v>上海</v>
    <v>标准型 S2</v>
    <v>上海 - 标准型 S2 - 56核 224G</v>
    <v>1</v>
    <v>224</v>
    <v>56核 224G</v>
  </rv>
  <rv s="3">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3">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3">
    <v>2</v>
    <v>上海 - 大数据型 D3 - 8核 32G</v>
    <v>1</v>
    <v>Generic</v>
    <v>8</v>
    <v>上海 - 大数据型 D3 - 8核 32G</v>
    <v>1584</v>
    <v>上海</v>
    <v>大数据型 D3</v>
    <v>上海 - 大数据型 D3 - 8核 32G</v>
    <v>1</v>
    <v>32</v>
    <v>8核 32G</v>
  </rv>
  <rv s="3">
    <v>2</v>
    <v>上海 - 大数据型 D3 - 16核 64G</v>
    <v>1</v>
    <v>Generic</v>
    <v>16</v>
    <v>上海 - 大数据型 D3 - 16核 64G</v>
    <v>3168</v>
    <v>上海</v>
    <v>大数据型 D3</v>
    <v>上海 - 大数据型 D3 - 16核 64G</v>
    <v>1</v>
    <v>64</v>
    <v>16核 64G</v>
  </rv>
  <rv s="3">
    <v>2</v>
    <v>上海 - 大数据型 D3 - 32核 128G</v>
    <v>1</v>
    <v>Generic</v>
    <v>32</v>
    <v>上海 - 大数据型 D3 - 32核 128G</v>
    <v>5856</v>
    <v>上海</v>
    <v>大数据型 D3</v>
    <v>上海 - 大数据型 D3 - 32核 128G</v>
    <v>1</v>
    <v>128</v>
    <v>32核 128G</v>
  </rv>
  <rv s="3">
    <v>2</v>
    <v>上海 - 大数据型 D3 - 64核 256G</v>
    <v>1</v>
    <v>Generic</v>
    <v>64</v>
    <v>上海 - 大数据型 D3 - 64核 256G</v>
    <v>11712</v>
    <v>上海</v>
    <v>大数据型 D3</v>
    <v>上海 - 大数据型 D3 - 64核 256G</v>
    <v>1</v>
    <v>256</v>
    <v>64核 256G</v>
  </rv>
  <rv s="3">
    <v>2</v>
    <v>上海 - 大数据型 D3 - 84核 320G</v>
    <v>1</v>
    <v>Generic</v>
    <v>84</v>
    <v>上海 - 大数据型 D3 - 84核 320G</v>
    <v>14104</v>
    <v>上海</v>
    <v>大数据型 D3</v>
    <v>上海 - 大数据型 D3 - 84核 320G</v>
    <v>1</v>
    <v>320</v>
    <v>84核 320G</v>
  </rv>
  <rv s="3">
    <v>2</v>
    <v>上海 - 大数据型 D2 - 8核 32G</v>
    <v>1</v>
    <v>Generic</v>
    <v>8</v>
    <v>上海 - 大数据型 D2 - 8核 32G</v>
    <v>1404</v>
    <v>上海</v>
    <v>大数据型 D2</v>
    <v>上海 - 大数据型 D2 - 8核 32G</v>
    <v>1</v>
    <v>32</v>
    <v>8核 32G</v>
  </rv>
  <rv s="3">
    <v>2</v>
    <v>上海 - 大数据型 D2 - 16核 64G</v>
    <v>1</v>
    <v>Generic</v>
    <v>16</v>
    <v>上海 - 大数据型 D2 - 16核 64G</v>
    <v>2808</v>
    <v>上海</v>
    <v>大数据型 D2</v>
    <v>上海 - 大数据型 D2 - 16核 64G</v>
    <v>1</v>
    <v>64</v>
    <v>16核 64G</v>
  </rv>
  <rv s="3">
    <v>2</v>
    <v>上海 - 大数据型 D2 - 24核 96G</v>
    <v>1</v>
    <v>Generic</v>
    <v>24</v>
    <v>上海 - 大数据型 D2 - 24核 96G</v>
    <v>4212</v>
    <v>上海</v>
    <v>大数据型 D2</v>
    <v>上海 - 大数据型 D2 - 24核 96G</v>
    <v>1</v>
    <v>96</v>
    <v>24核 96G</v>
  </rv>
  <rv s="3">
    <v>2</v>
    <v>上海 - 大数据型 D2 - 32核 128G</v>
    <v>1</v>
    <v>Generic</v>
    <v>32</v>
    <v>上海 - 大数据型 D2 - 32核 128G</v>
    <v>5616</v>
    <v>上海</v>
    <v>大数据型 D2</v>
    <v>上海 - 大数据型 D2 - 32核 128G</v>
    <v>1</v>
    <v>128</v>
    <v>32核 128G</v>
  </rv>
  <rv s="3">
    <v>2</v>
    <v>上海 - 大数据型 D2 - 48核 192G</v>
    <v>1</v>
    <v>Generic</v>
    <v>48</v>
    <v>上海 - 大数据型 D2 - 48核 192G</v>
    <v>10224</v>
    <v>上海</v>
    <v>大数据型 D2</v>
    <v>上海 - 大数据型 D2 - 48核 192G</v>
    <v>1</v>
    <v>192</v>
    <v>48核 192G</v>
  </rv>
  <rv s="3">
    <v>2</v>
    <v>上海 - 大数据型 D2 - 64核 256G</v>
    <v>1</v>
    <v>Generic</v>
    <v>64</v>
    <v>上海 - 大数据型 D2 - 64核 256G</v>
    <v>11232</v>
    <v>上海</v>
    <v>大数据型 D2</v>
    <v>上海 - 大数据型 D2 - 64核 256G</v>
    <v>1</v>
    <v>256</v>
    <v>64核 256G</v>
  </rv>
  <rv s="3">
    <v>2</v>
    <v>上海 - 大数据型 D2 - 76核 320G</v>
    <v>1</v>
    <v>Generic</v>
    <v>76</v>
    <v>上海 - 大数据型 D2 - 76核 320G</v>
    <v>14456</v>
    <v>上海</v>
    <v>大数据型 D2</v>
    <v>上海 - 大数据型 D2 - 76核 320G</v>
    <v>1</v>
    <v>320</v>
    <v>76核 320G</v>
  </rv>
  <rv s="3">
    <v>2</v>
    <v>上海 - 大数据型 D1 - 8核 32G</v>
    <v>1</v>
    <v>Generic</v>
    <v>8</v>
    <v>上海 - 大数据型 D1 - 8核 32G</v>
    <v>1200</v>
    <v>上海</v>
    <v>大数据型 D1</v>
    <v>上海 - 大数据型 D1 - 8核 32G</v>
    <v>1</v>
    <v>32</v>
    <v>8核 32G</v>
  </rv>
  <rv s="3">
    <v>2</v>
    <v>上海 - 大数据型 D1 - 16核 64G</v>
    <v>1</v>
    <v>Generic</v>
    <v>16</v>
    <v>上海 - 大数据型 D1 - 16核 64G</v>
    <v>2400</v>
    <v>上海</v>
    <v>大数据型 D1</v>
    <v>上海 - 大数据型 D1 - 16核 64G</v>
    <v>1</v>
    <v>64</v>
    <v>16核 64G</v>
  </rv>
  <rv s="3">
    <v>2</v>
    <v>上海 - 大数据型 D1 - 24核 96G</v>
    <v>1</v>
    <v>Generic</v>
    <v>24</v>
    <v>上海 - 大数据型 D1 - 24核 96G</v>
    <v>3600</v>
    <v>上海</v>
    <v>大数据型 D1</v>
    <v>上海 - 大数据型 D1 - 24核 96G</v>
    <v>1</v>
    <v>96</v>
    <v>24核 96G</v>
  </rv>
  <rv s="3">
    <v>2</v>
    <v>上海 - 大数据型 D1 - 32核 128G</v>
    <v>1</v>
    <v>Generic</v>
    <v>32</v>
    <v>上海 - 大数据型 D1 - 32核 128G</v>
    <v>4800</v>
    <v>上海</v>
    <v>大数据型 D1</v>
    <v>上海 - 大数据型 D1 - 32核 128G</v>
    <v>1</v>
    <v>128</v>
    <v>32核 128G</v>
  </rv>
  <rv s="3">
    <v>2</v>
    <v>上海 - 大数据型 D1 - 56核 224G</v>
    <v>1</v>
    <v>Generic</v>
    <v>56</v>
    <v>上海 - 大数据型 D1 - 56核 224G</v>
    <v>8160</v>
    <v>上海</v>
    <v>大数据型 D1</v>
    <v>上海 - 大数据型 D1 - 56核 224G</v>
    <v>1</v>
    <v>224</v>
    <v>56核 224G</v>
  </rv>
  <rv s="3">
    <v>2</v>
    <v>上海 - 内存型 MA2 - 1核 8G</v>
    <v>1</v>
    <v>Generic</v>
    <v>1</v>
    <v>上海 - 内存型 MA2 - 1核 8G</v>
    <v>123.2</v>
    <v>上海</v>
    <v>内存型 MA2</v>
    <v>上海 - 内存型 MA2 - 1核 8G</v>
    <v>1</v>
    <v>8</v>
    <v>1核 8G</v>
  </rv>
  <rv s="3">
    <v>2</v>
    <v>上海 - 内存型 MA2 - 4核 32G</v>
    <v>1</v>
    <v>Generic</v>
    <v>4</v>
    <v>上海 - 内存型 MA2 - 4核 32G</v>
    <v>492.8</v>
    <v>上海</v>
    <v>内存型 MA2</v>
    <v>上海 - 内存型 MA2 - 4核 32G</v>
    <v>1</v>
    <v>32</v>
    <v>4核 32G</v>
  </rv>
  <rv s="3">
    <v>2</v>
    <v>上海 - 内存型 MA2 - 8核 64G</v>
    <v>1</v>
    <v>Generic</v>
    <v>8</v>
    <v>上海 - 内存型 MA2 - 8核 64G</v>
    <v>985.6</v>
    <v>上海</v>
    <v>内存型 MA2</v>
    <v>上海 - 内存型 MA2 - 8核 64G</v>
    <v>1</v>
    <v>64</v>
    <v>8核 64G</v>
  </rv>
  <rv s="3">
    <v>2</v>
    <v>上海 - 内存型 MA2 - 16核 128G</v>
    <v>1</v>
    <v>Generic</v>
    <v>16</v>
    <v>上海 - 内存型 MA2 - 16核 128G</v>
    <v>1971.2</v>
    <v>上海</v>
    <v>内存型 MA2</v>
    <v>上海 - 内存型 MA2 - 16核 128G</v>
    <v>1</v>
    <v>128</v>
    <v>16核 128G</v>
  </rv>
  <rv s="3">
    <v>2</v>
    <v>上海 - 内存型 MA2 - 32核 256G</v>
    <v>1</v>
    <v>Generic</v>
    <v>32</v>
    <v>上海 - 内存型 MA2 - 32核 256G</v>
    <v>3942.4</v>
    <v>上海</v>
    <v>内存型 MA2</v>
    <v>上海 - 内存型 MA2 - 32核 256G</v>
    <v>1</v>
    <v>256</v>
    <v>32核 256G</v>
  </rv>
  <rv s="3">
    <v>2</v>
    <v>上海 - 内存型 MA2 - 48核 384G</v>
    <v>1</v>
    <v>Generic</v>
    <v>48</v>
    <v>上海 - 内存型 MA2 - 48核 384G</v>
    <v>5913.6</v>
    <v>上海</v>
    <v>内存型 MA2</v>
    <v>上海 - 内存型 MA2 - 48核 384G</v>
    <v>1</v>
    <v>384</v>
    <v>48核 384G</v>
  </rv>
  <rv s="3">
    <v>2</v>
    <v>上海 - 内存型 M6 - 1核 8G</v>
    <v>1</v>
    <v>Generic</v>
    <v>1</v>
    <v>上海 - 内存型 M6 - 1核 8G</v>
    <v>193.6</v>
    <v>上海</v>
    <v>内存型 M6</v>
    <v>上海 - 内存型 M6 - 1核 8G</v>
    <v>1</v>
    <v>8</v>
    <v>1核 8G</v>
  </rv>
  <rv s="3">
    <v>2</v>
    <v>上海 - 内存型 M6 - 2核 12G</v>
    <v>1</v>
    <v>Generic</v>
    <v>2</v>
    <v>上海 - 内存型 M6 - 2核 12G</v>
    <v>316.8</v>
    <v>上海</v>
    <v>内存型 M6</v>
    <v>上海 - 内存型 M6 - 2核 12G</v>
    <v>1</v>
    <v>12</v>
    <v>2核 12G</v>
  </rv>
  <rv s="3">
    <v>2</v>
    <v>上海 - 内存型 M6 - 4核 32G</v>
    <v>1</v>
    <v>Generic</v>
    <v>4</v>
    <v>上海 - 内存型 M6 - 4核 32G</v>
    <v>774.4</v>
    <v>上海</v>
    <v>内存型 M6</v>
    <v>上海 - 内存型 M6 - 4核 32G</v>
    <v>1</v>
    <v>32</v>
    <v>4核 32G</v>
  </rv>
  <rv s="3">
    <v>2</v>
    <v>上海 - 内存型 M6 - 8核 64G</v>
    <v>1</v>
    <v>Generic</v>
    <v>8</v>
    <v>上海 - 内存型 M6 - 8核 64G</v>
    <v>1548.8</v>
    <v>上海</v>
    <v>内存型 M6</v>
    <v>上海 - 内存型 M6 - 8核 64G</v>
    <v>1</v>
    <v>64</v>
    <v>8核 64G</v>
  </rv>
  <rv s="3">
    <v>2</v>
    <v>上海 - 内存型 M6 - 16核 128G</v>
    <v>1</v>
    <v>Generic</v>
    <v>16</v>
    <v>上海 - 内存型 M6 - 16核 128G</v>
    <v>3097.6</v>
    <v>上海</v>
    <v>内存型 M6</v>
    <v>上海 - 内存型 M6 - 16核 128G</v>
    <v>1</v>
    <v>128</v>
    <v>16核 128G</v>
  </rv>
  <rv s="3">
    <v>2</v>
    <v>上海 - 内存型 M6 - 32核 256G</v>
    <v>1</v>
    <v>Generic</v>
    <v>32</v>
    <v>上海 - 内存型 M6 - 32核 256G</v>
    <v>6195.2</v>
    <v>上海</v>
    <v>内存型 M6</v>
    <v>上海 - 内存型 M6 - 32核 256G</v>
    <v>1</v>
    <v>256</v>
    <v>32核 256G</v>
  </rv>
  <rv s="3">
    <v>2</v>
    <v>上海 - 内存型 M6 - 62核 470G</v>
    <v>1</v>
    <v>Generic</v>
    <v>62</v>
    <v>上海 - 内存型 M6 - 62核 470G</v>
    <v>11545.6</v>
    <v>上海</v>
    <v>内存型 M6</v>
    <v>上海 - 内存型 M6 - 62核 470G</v>
    <v>1</v>
    <v>470</v>
    <v>62核 470G</v>
  </rv>
  <rv s="3">
    <v>2</v>
    <v>上海 - 内存型 M6 - 64核 512G</v>
    <v>1</v>
    <v>Generic</v>
    <v>64</v>
    <v>上海 - 内存型 M6 - 64核 512G</v>
    <v>12390.4</v>
    <v>上海</v>
    <v>内存型 M6</v>
    <v>上海 - 内存型 M6 - 64核 512G</v>
    <v>1</v>
    <v>512</v>
    <v>64核 512G</v>
  </rv>
  <rv s="3">
    <v>2</v>
    <v>上海 - 内存型 M6 - 124核 940G</v>
    <v>1</v>
    <v>Generic</v>
    <v>124</v>
    <v>上海 - 内存型 M6 - 124核 940G</v>
    <v>23091.200000000001</v>
    <v>上海</v>
    <v>内存型 M6</v>
    <v>上海 - 内存型 M6 - 124核 940G</v>
    <v>1</v>
    <v>940</v>
    <v>124核 940G</v>
  </rv>
  <rv s="3">
    <v>2</v>
    <v>上海 - 内存型 M5 - 1核 8G</v>
    <v>1</v>
    <v>Generic</v>
    <v>1</v>
    <v>上海 - 内存型 M5 - 1核 8G</v>
    <v>176</v>
    <v>上海</v>
    <v>内存型 M5</v>
    <v>上海 - 内存型 M5 - 1核 8G</v>
    <v>1</v>
    <v>8</v>
    <v>1核 8G</v>
  </rv>
  <rv s="3">
    <v>2</v>
    <v>上海 - 内存型 M5 - 2核 16G</v>
    <v>1</v>
    <v>Generic</v>
    <v>2</v>
    <v>上海 - 内存型 M5 - 2核 16G</v>
    <v>352</v>
    <v>上海</v>
    <v>内存型 M5</v>
    <v>上海 - 内存型 M5 - 2核 16G</v>
    <v>1</v>
    <v>16</v>
    <v>2核 16G</v>
  </rv>
  <rv s="3">
    <v>2</v>
    <v>上海 - 内存型 M5 - 4核 32G</v>
    <v>1</v>
    <v>Generic</v>
    <v>4</v>
    <v>上海 - 内存型 M5 - 4核 32G</v>
    <v>704</v>
    <v>上海</v>
    <v>内存型 M5</v>
    <v>上海 - 内存型 M5 - 4核 32G</v>
    <v>1</v>
    <v>32</v>
    <v>4核 32G</v>
  </rv>
  <rv s="3">
    <v>2</v>
    <v>上海 - 内存型 M5 - 8核 64G</v>
    <v>1</v>
    <v>Generic</v>
    <v>8</v>
    <v>上海 - 内存型 M5 - 8核 64G</v>
    <v>1408</v>
    <v>上海</v>
    <v>内存型 M5</v>
    <v>上海 - 内存型 M5 - 8核 64G</v>
    <v>1</v>
    <v>64</v>
    <v>8核 64G</v>
  </rv>
  <rv s="3">
    <v>2</v>
    <v>上海 - 内存型 M5 - 12核 96G</v>
    <v>1</v>
    <v>Generic</v>
    <v>12</v>
    <v>上海 - 内存型 M5 - 12核 96G</v>
    <v>2112</v>
    <v>上海</v>
    <v>内存型 M5</v>
    <v>上海 - 内存型 M5 - 12核 96G</v>
    <v>1</v>
    <v>96</v>
    <v>12核 96G</v>
  </rv>
  <rv s="3">
    <v>2</v>
    <v>上海 - 内存型 M5 - 16核 128G</v>
    <v>1</v>
    <v>Generic</v>
    <v>16</v>
    <v>上海 - 内存型 M5 - 16核 128G</v>
    <v>2816</v>
    <v>上海</v>
    <v>内存型 M5</v>
    <v>上海 - 内存型 M5 - 16核 128G</v>
    <v>1</v>
    <v>128</v>
    <v>16核 128G</v>
  </rv>
  <rv s="3">
    <v>2</v>
    <v>上海 - 内存型 M5 - 32核 256G</v>
    <v>1</v>
    <v>Generic</v>
    <v>32</v>
    <v>上海 - 内存型 M5 - 32核 256G</v>
    <v>5632</v>
    <v>上海</v>
    <v>内存型 M5</v>
    <v>上海 - 内存型 M5 - 32核 256G</v>
    <v>1</v>
    <v>256</v>
    <v>32核 256G</v>
  </rv>
  <rv s="3">
    <v>2</v>
    <v>上海 - 内存型 M5 - 64核 512G</v>
    <v>1</v>
    <v>Generic</v>
    <v>64</v>
    <v>上海 - 内存型 M5 - 64核 512G</v>
    <v>11264</v>
    <v>上海</v>
    <v>内存型 M5</v>
    <v>上海 - 内存型 M5 - 64核 512G</v>
    <v>1</v>
    <v>512</v>
    <v>64核 512G</v>
  </rv>
  <rv s="3">
    <v>2</v>
    <v>上海 - 内存型 M4 - 1核 8G</v>
    <v>1</v>
    <v>Generic</v>
    <v>1</v>
    <v>上海 - 内存型 M4 - 1核 8G</v>
    <v>176</v>
    <v>上海</v>
    <v>内存型 M4</v>
    <v>上海 - 内存型 M4 - 1核 8G</v>
    <v>1</v>
    <v>8</v>
    <v>1核 8G</v>
  </rv>
  <rv s="3">
    <v>2</v>
    <v>上海 - 内存型 M4 - 2核 16G</v>
    <v>1</v>
    <v>Generic</v>
    <v>2</v>
    <v>上海 - 内存型 M4 - 2核 16G</v>
    <v>352</v>
    <v>上海</v>
    <v>内存型 M4</v>
    <v>上海 - 内存型 M4 - 2核 16G</v>
    <v>1</v>
    <v>16</v>
    <v>2核 16G</v>
  </rv>
  <rv s="3">
    <v>2</v>
    <v>上海 - 内存型 M4 - 4核 32G</v>
    <v>1</v>
    <v>Generic</v>
    <v>4</v>
    <v>上海 - 内存型 M4 - 4核 32G</v>
    <v>704</v>
    <v>上海</v>
    <v>内存型 M4</v>
    <v>上海 - 内存型 M4 - 4核 32G</v>
    <v>1</v>
    <v>32</v>
    <v>4核 32G</v>
  </rv>
  <rv s="3">
    <v>2</v>
    <v>上海 - 内存型 M4 - 8核 64G</v>
    <v>1</v>
    <v>Generic</v>
    <v>8</v>
    <v>上海 - 内存型 M4 - 8核 64G</v>
    <v>1408</v>
    <v>上海</v>
    <v>内存型 M4</v>
    <v>上海 - 内存型 M4 - 8核 64G</v>
    <v>1</v>
    <v>64</v>
    <v>8核 64G</v>
  </rv>
  <rv s="3">
    <v>2</v>
    <v>上海 - 内存型 M4 - 12核 144G</v>
    <v>1</v>
    <v>Generic</v>
    <v>12</v>
    <v>上海 - 内存型 M4 - 12核 144G</v>
    <v>2880</v>
    <v>上海</v>
    <v>内存型 M4</v>
    <v>上海 - 内存型 M4 - 12核 144G</v>
    <v>1</v>
    <v>144</v>
    <v>12核 144G</v>
  </rv>
  <rv s="3">
    <v>2</v>
    <v>上海 - 内存型 M4 - 12核 96G</v>
    <v>1</v>
    <v>Generic</v>
    <v>12</v>
    <v>上海 - 内存型 M4 - 12核 96G</v>
    <v>2112</v>
    <v>上海</v>
    <v>内存型 M4</v>
    <v>上海 - 内存型 M4 - 12核 96G</v>
    <v>1</v>
    <v>96</v>
    <v>12核 96G</v>
  </rv>
  <rv s="3">
    <v>2</v>
    <v>上海 - 内存型 M4 - 16核 128G</v>
    <v>1</v>
    <v>Generic</v>
    <v>16</v>
    <v>上海 - 内存型 M4 - 16核 128G</v>
    <v>2816</v>
    <v>上海</v>
    <v>内存型 M4</v>
    <v>上海 - 内存型 M4 - 16核 128G</v>
    <v>1</v>
    <v>128</v>
    <v>16核 128G</v>
  </rv>
  <rv s="3">
    <v>2</v>
    <v>上海 - 内存型 M4 - 16核 192G</v>
    <v>1</v>
    <v>Generic</v>
    <v>16</v>
    <v>上海 - 内存型 M4 - 16核 192G</v>
    <v>3840</v>
    <v>上海</v>
    <v>内存型 M4</v>
    <v>上海 - 内存型 M4 - 16核 192G</v>
    <v>1</v>
    <v>192</v>
    <v>16核 192G</v>
  </rv>
  <rv s="3">
    <v>2</v>
    <v>上海 - 内存型 M4 - 24核 192G</v>
    <v>1</v>
    <v>Generic</v>
    <v>24</v>
    <v>上海 - 内存型 M4 - 24核 192G</v>
    <v>4224</v>
    <v>上海</v>
    <v>内存型 M4</v>
    <v>上海 - 内存型 M4 - 24核 192G</v>
    <v>1</v>
    <v>192</v>
    <v>24核 192G</v>
  </rv>
  <rv s="3">
    <v>2</v>
    <v>上海 - 内存型 M4 - 32核 384G</v>
    <v>1</v>
    <v>Generic</v>
    <v>32</v>
    <v>上海 - 内存型 M4 - 32核 384G</v>
    <v>7680</v>
    <v>上海</v>
    <v>内存型 M4</v>
    <v>上海 - 内存型 M4 - 32核 384G</v>
    <v>1</v>
    <v>384</v>
    <v>32核 384G</v>
  </rv>
  <rv s="3">
    <v>2</v>
    <v>上海 - 内存型 M4 - 32核 256G</v>
    <v>1</v>
    <v>Generic</v>
    <v>32</v>
    <v>上海 - 内存型 M4 - 32核 256G</v>
    <v>5632</v>
    <v>上海</v>
    <v>内存型 M4</v>
    <v>上海 - 内存型 M4 - 32核 256G</v>
    <v>1</v>
    <v>256</v>
    <v>32核 256G</v>
  </rv>
  <rv s="3">
    <v>2</v>
    <v>上海 - 内存型 M4 - 64核 512G</v>
    <v>1</v>
    <v>Generic</v>
    <v>64</v>
    <v>上海 - 内存型 M4 - 64核 512G</v>
    <v>11264</v>
    <v>上海</v>
    <v>内存型 M4</v>
    <v>上海 - 内存型 M4 - 64核 512G</v>
    <v>1</v>
    <v>512</v>
    <v>64核 512G</v>
  </rv>
  <rv s="3">
    <v>2</v>
    <v>上海 - 内存型 M4 - 72核 648G</v>
    <v>1</v>
    <v>Generic</v>
    <v>72</v>
    <v>上海 - 内存型 M4 - 72核 648G</v>
    <v>13824</v>
    <v>上海</v>
    <v>内存型 M4</v>
    <v>上海 - 内存型 M4 - 72核 648G</v>
    <v>1</v>
    <v>648</v>
    <v>72核 648G</v>
  </rv>
  <rv s="3">
    <v>2</v>
    <v>上海 - 内存型 M3 - 1核 8G</v>
    <v>1</v>
    <v>Generic</v>
    <v>1</v>
    <v>上海 - 内存型 M3 - 1核 8G</v>
    <v>176</v>
    <v>上海</v>
    <v>内存型 M3</v>
    <v>上海 - 内存型 M3 - 1核 8G</v>
    <v>1</v>
    <v>8</v>
    <v>1核 8G</v>
  </rv>
  <rv s="3">
    <v>2</v>
    <v>上海 - 内存型 M3 - 2核 16G</v>
    <v>1</v>
    <v>Generic</v>
    <v>2</v>
    <v>上海 - 内存型 M3 - 2核 16G</v>
    <v>352</v>
    <v>上海</v>
    <v>内存型 M3</v>
    <v>上海 - 内存型 M3 - 2核 16G</v>
    <v>1</v>
    <v>16</v>
    <v>2核 16G</v>
  </rv>
  <rv s="3">
    <v>2</v>
    <v>上海 - 内存型 M3 - 4核 32G</v>
    <v>1</v>
    <v>Generic</v>
    <v>4</v>
    <v>上海 - 内存型 M3 - 4核 32G</v>
    <v>704</v>
    <v>上海</v>
    <v>内存型 M3</v>
    <v>上海 - 内存型 M3 - 4核 32G</v>
    <v>1</v>
    <v>32</v>
    <v>4核 32G</v>
  </rv>
  <rv s="3">
    <v>2</v>
    <v>上海 - 内存型 M3 - 8核 64G</v>
    <v>1</v>
    <v>Generic</v>
    <v>8</v>
    <v>上海 - 内存型 M3 - 8核 64G</v>
    <v>1408</v>
    <v>上海</v>
    <v>内存型 M3</v>
    <v>上海 - 内存型 M3 - 8核 64G</v>
    <v>1</v>
    <v>64</v>
    <v>8核 64G</v>
  </rv>
  <rv s="3">
    <v>2</v>
    <v>上海 - 内存型 M3 - 12核 96G</v>
    <v>1</v>
    <v>Generic</v>
    <v>12</v>
    <v>上海 - 内存型 M3 - 12核 96G</v>
    <v>2112</v>
    <v>上海</v>
    <v>内存型 M3</v>
    <v>上海 - 内存型 M3 - 12核 96G</v>
    <v>1</v>
    <v>96</v>
    <v>12核 96G</v>
  </rv>
  <rv s="3">
    <v>2</v>
    <v>上海 - 内存型 M3 - 12核 144G</v>
    <v>1</v>
    <v>Generic</v>
    <v>12</v>
    <v>上海 - 内存型 M3 - 12核 144G</v>
    <v>2880</v>
    <v>上海</v>
    <v>内存型 M3</v>
    <v>上海 - 内存型 M3 - 12核 144G</v>
    <v>1</v>
    <v>144</v>
    <v>12核 144G</v>
  </rv>
  <rv s="3">
    <v>2</v>
    <v>上海 - 内存型 M3 - 16核 192G</v>
    <v>1</v>
    <v>Generic</v>
    <v>16</v>
    <v>上海 - 内存型 M3 - 16核 192G</v>
    <v>3840</v>
    <v>上海</v>
    <v>内存型 M3</v>
    <v>上海 - 内存型 M3 - 16核 192G</v>
    <v>1</v>
    <v>192</v>
    <v>16核 192G</v>
  </rv>
  <rv s="3">
    <v>2</v>
    <v>上海 - 内存型 M3 - 16核 128G</v>
    <v>1</v>
    <v>Generic</v>
    <v>16</v>
    <v>上海 - 内存型 M3 - 16核 128G</v>
    <v>2816</v>
    <v>上海</v>
    <v>内存型 M3</v>
    <v>上海 - 内存型 M3 - 16核 128G</v>
    <v>1</v>
    <v>128</v>
    <v>16核 128G</v>
  </rv>
  <rv s="3">
    <v>2</v>
    <v>上海 - 内存型 M3 - 32核 256G</v>
    <v>1</v>
    <v>Generic</v>
    <v>32</v>
    <v>上海 - 内存型 M3 - 32核 256G</v>
    <v>5632</v>
    <v>上海</v>
    <v>内存型 M3</v>
    <v>上海 - 内存型 M3 - 32核 256G</v>
    <v>1</v>
    <v>256</v>
    <v>32核 256G</v>
  </rv>
  <rv s="3">
    <v>2</v>
    <v>上海 - 内存型 M3 - 32核 384G</v>
    <v>1</v>
    <v>Generic</v>
    <v>32</v>
    <v>上海 - 内存型 M3 - 32核 384G</v>
    <v>7680</v>
    <v>上海</v>
    <v>内存型 M3</v>
    <v>上海 - 内存型 M3 - 32核 384G</v>
    <v>1</v>
    <v>384</v>
    <v>32核 384G</v>
  </rv>
  <rv s="3">
    <v>2</v>
    <v>上海 - 内存型 M3 - 64核 512G</v>
    <v>1</v>
    <v>Generic</v>
    <v>64</v>
    <v>上海 - 内存型 M3 - 64核 512G</v>
    <v>11264</v>
    <v>上海</v>
    <v>内存型 M3</v>
    <v>上海 - 内存型 M3 - 64核 512G</v>
    <v>1</v>
    <v>512</v>
    <v>64核 512G</v>
  </rv>
  <rv s="3">
    <v>2</v>
    <v>上海 - 内存型 M2 - 1核 8G</v>
    <v>1</v>
    <v>Generic</v>
    <v>1</v>
    <v>上海 - 内存型 M2 - 1核 8G</v>
    <v>176</v>
    <v>上海</v>
    <v>内存型 M2</v>
    <v>上海 - 内存型 M2 - 1核 8G</v>
    <v>1</v>
    <v>8</v>
    <v>1核 8G</v>
  </rv>
  <rv s="3">
    <v>2</v>
    <v>上海 - 内存型 M2 - 2核 16G</v>
    <v>1</v>
    <v>Generic</v>
    <v>2</v>
    <v>上海 - 内存型 M2 - 2核 16G</v>
    <v>352</v>
    <v>上海</v>
    <v>内存型 M2</v>
    <v>上海 - 内存型 M2 - 2核 16G</v>
    <v>1</v>
    <v>16</v>
    <v>2核 16G</v>
  </rv>
  <rv s="3">
    <v>2</v>
    <v>上海 - 内存型 M2 - 4核 32G</v>
    <v>1</v>
    <v>Generic</v>
    <v>4</v>
    <v>上海 - 内存型 M2 - 4核 32G</v>
    <v>704</v>
    <v>上海</v>
    <v>内存型 M2</v>
    <v>上海 - 内存型 M2 - 4核 32G</v>
    <v>1</v>
    <v>32</v>
    <v>4核 32G</v>
  </rv>
  <rv s="3">
    <v>2</v>
    <v>上海 - 内存型 M2 - 8核 64G</v>
    <v>1</v>
    <v>Generic</v>
    <v>8</v>
    <v>上海 - 内存型 M2 - 8核 64G</v>
    <v>1408</v>
    <v>上海</v>
    <v>内存型 M2</v>
    <v>上海 - 内存型 M2 - 8核 64G</v>
    <v>1</v>
    <v>64</v>
    <v>8核 64G</v>
  </rv>
  <rv s="3">
    <v>2</v>
    <v>上海 - 内存型 M2 - 12核 96G</v>
    <v>1</v>
    <v>Generic</v>
    <v>12</v>
    <v>上海 - 内存型 M2 - 12核 96G</v>
    <v>2112</v>
    <v>上海</v>
    <v>内存型 M2</v>
    <v>上海 - 内存型 M2 - 12核 96G</v>
    <v>1</v>
    <v>96</v>
    <v>12核 96G</v>
  </rv>
  <rv s="3">
    <v>2</v>
    <v>上海 - 内存型 M2 - 16核 128G</v>
    <v>1</v>
    <v>Generic</v>
    <v>16</v>
    <v>上海 - 内存型 M2 - 16核 128G</v>
    <v>2816</v>
    <v>上海</v>
    <v>内存型 M2</v>
    <v>上海 - 内存型 M2 - 16核 128G</v>
    <v>1</v>
    <v>128</v>
    <v>16核 128G</v>
  </rv>
  <rv s="3">
    <v>2</v>
    <v>上海 - 内存型 M2 - 24核 192G</v>
    <v>1</v>
    <v>Generic</v>
    <v>24</v>
    <v>上海 - 内存型 M2 - 24核 192G</v>
    <v>4224</v>
    <v>上海</v>
    <v>内存型 M2</v>
    <v>上海 - 内存型 M2 - 24核 192G</v>
    <v>1</v>
    <v>192</v>
    <v>24核 192G</v>
  </rv>
  <rv s="3">
    <v>2</v>
    <v>上海 - 内存型 M2 - 32核 256G</v>
    <v>1</v>
    <v>Generic</v>
    <v>32</v>
    <v>上海 - 内存型 M2 - 32核 256G</v>
    <v>5632</v>
    <v>上海</v>
    <v>内存型 M2</v>
    <v>上海 - 内存型 M2 - 32核 256G</v>
    <v>1</v>
    <v>256</v>
    <v>32核 256G</v>
  </rv>
  <rv s="3">
    <v>2</v>
    <v>上海 - 内存型 M2 - 48核 384G</v>
    <v>1</v>
    <v>Generic</v>
    <v>48</v>
    <v>上海 - 内存型 M2 - 48核 384G</v>
    <v>8448</v>
    <v>上海</v>
    <v>内存型 M2</v>
    <v>上海 - 内存型 M2 - 48核 384G</v>
    <v>1</v>
    <v>384</v>
    <v>48核 384G</v>
  </rv>
  <rv s="3">
    <v>2</v>
    <v>上海 - 内存型 M2 - 56核 448G</v>
    <v>1</v>
    <v>Generic</v>
    <v>56</v>
    <v>上海 - 内存型 M2 - 56核 448G</v>
    <v>9856</v>
    <v>上海</v>
    <v>内存型 M2</v>
    <v>上海 - 内存型 M2 - 56核 448G</v>
    <v>1</v>
    <v>448</v>
    <v>56核 448G</v>
  </rv>
  <rv s="3">
    <v>2</v>
    <v>上海 - GPU计算型 GT4 - 16核 96G</v>
    <v>1</v>
    <v>Generic</v>
    <v>16</v>
    <v>上海 - GPU计算型 GT4 - 16核 96G</v>
    <v>13748</v>
    <v>上海</v>
    <v>GPU计算型 GT4</v>
    <v>上海 - GPU计算型 GT4 - 16核 96G</v>
    <v>1</v>
    <v>96</v>
    <v>16核 96G</v>
  </rv>
  <rv s="3">
    <v>2</v>
    <v>上海 - GPU计算型 GT4 - 32核 192G</v>
    <v>1</v>
    <v>Generic</v>
    <v>32</v>
    <v>上海 - GPU计算型 GT4 - 32核 192G</v>
    <v>27496</v>
    <v>上海</v>
    <v>GPU计算型 GT4</v>
    <v>上海 - GPU计算型 GT4 - 32核 192G</v>
    <v>1</v>
    <v>192</v>
    <v>32核 192G</v>
  </rv>
  <rv s="3">
    <v>2</v>
    <v>上海 - GPU计算型 GT4 - 82核 474G</v>
    <v>1</v>
    <v>Generic</v>
    <v>82</v>
    <v>上海 - GPU计算型 GT4 - 82核 474G</v>
    <v>57008</v>
    <v>上海</v>
    <v>GPU计算型 GT4</v>
    <v>上海 - GPU计算型 GT4 - 82核 474G</v>
    <v>1</v>
    <v>474</v>
    <v>82核 474G</v>
  </rv>
  <rv s="3">
    <v>2</v>
    <v>上海 - GPU计算型 GT4 - 164核 948G</v>
    <v>1</v>
    <v>Generic</v>
    <v>164</v>
    <v>上海 - GPU计算型 GT4 - 164核 948G</v>
    <v>114016</v>
    <v>上海</v>
    <v>GPU计算型 GT4</v>
    <v>上海 - GPU计算型 GT4 - 164核 948G</v>
    <v>1</v>
    <v>948</v>
    <v>164核 948G</v>
  </rv>
  <rv s="3">
    <v>2</v>
    <v>上海 - GPU计算型 GN8 - 6核 56G</v>
    <v>1</v>
    <v>Generic</v>
    <v>6</v>
    <v>上海 - GPU计算型 GN8 - 6核 56G</v>
    <v>4400</v>
    <v>上海</v>
    <v>GPU计算型 GN8</v>
    <v>上海 - GPU计算型 GN8 - 6核 56G</v>
    <v>1</v>
    <v>56</v>
    <v>6核 56G</v>
  </rv>
  <rv s="3">
    <v>2</v>
    <v>上海 - GPU计算型 GN8 - 14核 112G</v>
    <v>1</v>
    <v>Generic</v>
    <v>14</v>
    <v>上海 - GPU计算型 GN8 - 14核 112G</v>
    <v>9000</v>
    <v>上海</v>
    <v>GPU计算型 GN8</v>
    <v>上海 - GPU计算型 GN8 - 14核 112G</v>
    <v>1</v>
    <v>112</v>
    <v>14核 112G</v>
  </rv>
  <rv s="3">
    <v>2</v>
    <v>上海 - GPU计算型 GN8 - 28核 224G</v>
    <v>1</v>
    <v>Generic</v>
    <v>28</v>
    <v>上海 - GPU计算型 GN8 - 28核 224G</v>
    <v>18000</v>
    <v>上海</v>
    <v>GPU计算型 GN8</v>
    <v>上海 - GPU计算型 GN8 - 28核 224G</v>
    <v>1</v>
    <v>224</v>
    <v>28核 224G</v>
  </rv>
  <rv s="3">
    <v>2</v>
    <v>上海 - GPU计算型 GN8 - 56核 448G</v>
    <v>1</v>
    <v>Generic</v>
    <v>56</v>
    <v>上海 - GPU计算型 GN8 - 56核 448G</v>
    <v>36000</v>
    <v>上海</v>
    <v>GPU计算型 GN8</v>
    <v>上海 - GPU计算型 GN8 - 56核 448G</v>
    <v>1</v>
    <v>448</v>
    <v>56核 448G</v>
  </rv>
  <rv s="3">
    <v>2</v>
    <v>上海 - GPU计算型 GN7 - 4核 20G</v>
    <v>1</v>
    <v>Generic</v>
    <v>4</v>
    <v>上海 - GPU计算型 GN7 - 4核 20G</v>
    <v>975</v>
    <v>上海</v>
    <v>GPU计算型 GN7</v>
    <v>上海 - GPU计算型 GN7 - 4核 20G</v>
    <v>1</v>
    <v>20</v>
    <v>4核 20G</v>
  </rv>
  <rv s="3">
    <v>2</v>
    <v>上海 - GPU计算型 GN7 - 8核 32G</v>
    <v>1</v>
    <v>Generic</v>
    <v>8</v>
    <v>上海 - GPU计算型 GN7 - 8核 32G</v>
    <v>2500</v>
    <v>上海</v>
    <v>GPU计算型 GN7</v>
    <v>上海 - GPU计算型 GN7 - 8核 32G</v>
    <v>1</v>
    <v>32</v>
    <v>8核 32G</v>
  </rv>
  <rv s="3">
    <v>2</v>
    <v>上海 - GPU计算型 GN7 - 10核 40G</v>
    <v>1</v>
    <v>Generic</v>
    <v>10</v>
    <v>上海 - GPU计算型 GN7 - 10核 40G</v>
    <v>2000</v>
    <v>上海</v>
    <v>GPU计算型 GN7</v>
    <v>上海 - GPU计算型 GN7 - 10核 40G</v>
    <v>1</v>
    <v>40</v>
    <v>10核 40G</v>
  </rv>
  <rv s="3">
    <v>2</v>
    <v>上海 - GPU计算型 GN7 - 20核 80G</v>
    <v>1</v>
    <v>Generic</v>
    <v>20</v>
    <v>上海 - GPU计算型 GN7 - 20核 80G</v>
    <v>4000</v>
    <v>上海</v>
    <v>GPU计算型 GN7</v>
    <v>上海 - GPU计算型 GN7 - 20核 80G</v>
    <v>1</v>
    <v>80</v>
    <v>20核 80G</v>
  </rv>
  <rv s="3">
    <v>2</v>
    <v>上海 - GPU计算型 GN7 - 32核 128G</v>
    <v>1</v>
    <v>Generic</v>
    <v>32</v>
    <v>上海 - GPU计算型 GN7 - 32核 128G</v>
    <v>5500</v>
    <v>上海</v>
    <v>GPU计算型 GN7</v>
    <v>上海 - GPU计算型 GN7 - 32核 128G</v>
    <v>1</v>
    <v>128</v>
    <v>32核 128G</v>
  </rv>
  <rv s="3">
    <v>2</v>
    <v>上海 - GPU计算型 GN7 - 40核 160G</v>
    <v>1</v>
    <v>Generic</v>
    <v>40</v>
    <v>上海 - GPU计算型 GN7 - 40核 160G</v>
    <v>8000</v>
    <v>上海</v>
    <v>GPU计算型 GN7</v>
    <v>上海 - GPU计算型 GN7 - 40核 160G</v>
    <v>1</v>
    <v>160</v>
    <v>40核 160G</v>
  </rv>
  <rv s="3">
    <v>2</v>
    <v>上海 - GPU计算型 GN7 - 80核 320G</v>
    <v>1</v>
    <v>Generic</v>
    <v>80</v>
    <v>上海 - GPU计算型 GN7 - 80核 320G</v>
    <v>16000</v>
    <v>上海</v>
    <v>GPU计算型 GN7</v>
    <v>上海 - GPU计算型 GN7 - 80核 320G</v>
    <v>1</v>
    <v>320</v>
    <v>80核 320G</v>
  </rv>
  <rv s="3">
    <v>2</v>
    <v>上海 - GPU计算型 GN6S - 4核 20G</v>
    <v>1</v>
    <v>Generic</v>
    <v>4</v>
    <v>上海 - GPU计算型 GN6S - 4核 20G</v>
    <v>2000</v>
    <v>上海</v>
    <v>GPU计算型 GN6S</v>
    <v>上海 - GPU计算型 GN6S - 4核 20G</v>
    <v>1</v>
    <v>20</v>
    <v>4核 20G</v>
  </rv>
  <rv s="3">
    <v>2</v>
    <v>上海 - GPU计算型 GN6S - 8核 40G</v>
    <v>1</v>
    <v>Generic</v>
    <v>8</v>
    <v>上海 - GPU计算型 GN6S - 8核 40G</v>
    <v>4000</v>
    <v>上海</v>
    <v>GPU计算型 GN6S</v>
    <v>上海 - GPU计算型 GN6S - 8核 40G</v>
    <v>1</v>
    <v>40</v>
    <v>8核 40G</v>
  </rv>
  <rv s="3">
    <v>2</v>
    <v>上海 - GPU计算型 GN10Xp - 10核 40G</v>
    <v>1</v>
    <v>Generic</v>
    <v>10</v>
    <v>上海 - GPU计算型 GN10Xp - 10核 40G</v>
    <v>5750</v>
    <v>上海</v>
    <v>GPU计算型 GN10Xp</v>
    <v>上海 - GPU计算型 GN10Xp - 10核 40G</v>
    <v>1</v>
    <v>40</v>
    <v>10核 40G</v>
  </rv>
  <rv s="3">
    <v>2</v>
    <v>上海 - GPU计算型 GN10Xp - 20核 80G</v>
    <v>1</v>
    <v>Generic</v>
    <v>20</v>
    <v>上海 - GPU计算型 GN10Xp - 20核 80G</v>
    <v>11500</v>
    <v>上海</v>
    <v>GPU计算型 GN10Xp</v>
    <v>上海 - GPU计算型 GN10Xp - 20核 80G</v>
    <v>1</v>
    <v>80</v>
    <v>20核 80G</v>
  </rv>
  <rv s="3">
    <v>2</v>
    <v>上海 - GPU计算型 GN10Xp - 40核 160G</v>
    <v>1</v>
    <v>Generic</v>
    <v>40</v>
    <v>上海 - GPU计算型 GN10Xp - 40核 160G</v>
    <v>23000</v>
    <v>上海</v>
    <v>GPU计算型 GN10Xp</v>
    <v>上海 - GPU计算型 GN10Xp - 40核 160G</v>
    <v>1</v>
    <v>160</v>
    <v>40核 160G</v>
  </rv>
  <rv s="3">
    <v>2</v>
    <v>上海 - GPU计算型 GN10Xp - 80核 320G</v>
    <v>1</v>
    <v>Generic</v>
    <v>80</v>
    <v>上海 - GPU计算型 GN10Xp - 80核 320G</v>
    <v>46000</v>
    <v>上海</v>
    <v>GPU计算型 GN10Xp</v>
    <v>上海 - GPU计算型 GN10Xp - 80核 320G</v>
    <v>1</v>
    <v>320</v>
    <v>80核 320G</v>
  </rv>
  <rv s="3">
    <v>2</v>
    <v>上海 - GPU计算型 GN10X - 8核 40G</v>
    <v>1</v>
    <v>Generic</v>
    <v>8</v>
    <v>上海 - GPU计算型 GN10X - 8核 40G</v>
    <v>5190</v>
    <v>上海</v>
    <v>GPU计算型 GN10X</v>
    <v>上海 - GPU计算型 GN10X - 8核 40G</v>
    <v>1</v>
    <v>40</v>
    <v>8核 40G</v>
  </rv>
  <rv s="3">
    <v>2</v>
    <v>上海 - GPU计算型 GN10X - 36核 160G</v>
    <v>1</v>
    <v>Generic</v>
    <v>36</v>
    <v>上海 - GPU计算型 GN10X - 36核 160G</v>
    <v>21000</v>
    <v>上海</v>
    <v>GPU计算型 GN10X</v>
    <v>上海 - GPU计算型 GN10X - 36核 160G</v>
    <v>1</v>
    <v>160</v>
    <v>36核 160G</v>
  </rv>
  <rv s="3">
    <v>2</v>
    <v>上海 - GPU计算型 GN10X - 72核 320G</v>
    <v>1</v>
    <v>Generic</v>
    <v>72</v>
    <v>上海 - GPU计算型 GN10X - 72核 320G</v>
    <v>42000</v>
    <v>上海</v>
    <v>GPU计算型 GN10X</v>
    <v>上海 - GPU计算型 GN10X - 72核 320G</v>
    <v>1</v>
    <v>320</v>
    <v>72核 320G</v>
  </rv>
  <rv s="3">
    <v>2</v>
    <v>上海 - GPU推理型 GI3X - 32核 64G</v>
    <v>1</v>
    <v>Generic</v>
    <v>32</v>
    <v>上海 - GPU推理型 GI3X - 32核 64G</v>
    <v>4600</v>
    <v>上海</v>
    <v>GPU推理型 GI3X</v>
    <v>上海 - GPU推理型 GI3X - 32核 64G</v>
    <v>1</v>
    <v>64</v>
    <v>32核 64G</v>
  </rv>
  <rv s="3">
    <v>2</v>
    <v>上海 - GPU推理型 GI3X - 90核 226G</v>
    <v>1</v>
    <v>Generic</v>
    <v>90</v>
    <v>上海 - GPU推理型 GI3X - 90核 226G</v>
    <v>9200</v>
    <v>上海</v>
    <v>GPU推理型 GI3X</v>
    <v>上海 - GPU推理型 GI3X - 90核 226G</v>
    <v>1</v>
    <v>226</v>
    <v>90核 226G</v>
  </rv>
  <rv s="3">
    <v>2</v>
    <v>上海 - GPU推理型 GI3X - 180核 452G</v>
    <v>1</v>
    <v>Generic</v>
    <v>180</v>
    <v>上海 - GPU推理型 GI3X - 180核 452G</v>
    <v>18400</v>
    <v>上海</v>
    <v>GPU推理型 GI3X</v>
    <v>上海 - GPU推理型 GI3X - 180核 452G</v>
    <v>1</v>
    <v>452</v>
    <v>180核 452G</v>
  </rv>
  <rv s="3">
    <v>2</v>
    <v>上海 - GPU型 黑石物理服务器BMG5t - 96核 384G</v>
    <v>1</v>
    <v>Generic</v>
    <v>96</v>
    <v>上海 - GPU型 黑石物理服务器BMG5t - 96核 384G</v>
    <v>25248</v>
    <v>上海</v>
    <v>GPU型 黑石物理服务器BMG5t</v>
    <v>上海 - GPU型 黑石物理服务器BMG5t - 96核 384G</v>
    <v>1</v>
    <v>384</v>
    <v>96核 384G</v>
  </rv>
  <rv s="3">
    <v>2</v>
    <v>上海 - FPGA加速型 FX4 - 10核 88G</v>
    <v>1</v>
    <v>Generic</v>
    <v>10</v>
    <v>上海 - FPGA加速型 FX4 - 10核 88G</v>
    <v>5225</v>
    <v>上海</v>
    <v>FPGA加速型 FX4</v>
    <v>上海 - FPGA加速型 FX4 - 10核 88G</v>
    <v>1</v>
    <v>88</v>
    <v>10核 88G</v>
  </rv>
  <rv s="3">
    <v>2</v>
    <v>上海 - FPGA加速型 FX4 - 22核 176G</v>
    <v>1</v>
    <v>Generic</v>
    <v>22</v>
    <v>上海 - FPGA加速型 FX4 - 22核 176G</v>
    <v>10500</v>
    <v>上海</v>
    <v>FPGA加速型 FX4</v>
    <v>上海 - FPGA加速型 FX4 - 22核 176G</v>
    <v>1</v>
    <v>176</v>
    <v>22核 176G</v>
  </rv>
  <rv s="3">
    <v>2</v>
    <v>上海 - FPGA加速型 FX4 - 44核 352G</v>
    <v>1</v>
    <v>Generic</v>
    <v>44</v>
    <v>上海 - FPGA加速型 FX4 - 44核 352G</v>
    <v>21000</v>
    <v>上海</v>
    <v>FPGA加速型 FX4</v>
    <v>上海 - FPGA加速型 FX4 - 44核 352G</v>
    <v>1</v>
    <v>352</v>
    <v>44核 352G</v>
  </rv>
  <rv s="3">
    <v>2</v>
    <v>南京 - 标准型 SA2 - 1核 1G</v>
    <v>1</v>
    <v>Generic</v>
    <v>1</v>
    <v>南京 - 标准型 SA2 - 1核 1G</v>
    <v>18</v>
    <v>南京</v>
    <v>标准型 SA2</v>
    <v>南京 - 标准型 SA2 - 1核 1G</v>
    <v>1</v>
    <v>1</v>
    <v>1核 1G</v>
  </rv>
  <rv s="3">
    <v>2</v>
    <v>南京 - 标准型 SA2 - 1核 2G</v>
    <v>1</v>
    <v>Generic</v>
    <v>1</v>
    <v>南京 - 标准型 SA2 - 1核 2G</v>
    <v>28</v>
    <v>南京</v>
    <v>标准型 SA2</v>
    <v>南京 - 标准型 SA2 - 1核 2G</v>
    <v>1</v>
    <v>2</v>
    <v>1核 2G</v>
  </rv>
  <rv s="3">
    <v>2</v>
    <v>南京 - 标准型 SA2 - 1核 4G</v>
    <v>1</v>
    <v>Generic</v>
    <v>1</v>
    <v>南京 - 标准型 SA2 - 1核 4G</v>
    <v>86.4</v>
    <v>南京</v>
    <v>标准型 SA2</v>
    <v>南京 - 标准型 SA2 - 1核 4G</v>
    <v>1</v>
    <v>4</v>
    <v>1核 4G</v>
  </rv>
  <rv s="3">
    <v>2</v>
    <v>南京 - 标准型 SA2 - 2核 4G</v>
    <v>1</v>
    <v>Generic</v>
    <v>2</v>
    <v>南京 - 标准型 SA2 - 2核 4G</v>
    <v>122</v>
    <v>南京</v>
    <v>标准型 SA2</v>
    <v>南京 - 标准型 SA2 - 2核 4G</v>
    <v>1</v>
    <v>4</v>
    <v>2核 4G</v>
  </rv>
  <rv s="3">
    <v>2</v>
    <v>南京 - 标准型 SA2 - 2核 8G</v>
    <v>1</v>
    <v>Generic</v>
    <v>2</v>
    <v>南京 - 标准型 SA2 - 2核 8G</v>
    <v>172.8</v>
    <v>南京</v>
    <v>标准型 SA2</v>
    <v>南京 - 标准型 SA2 - 2核 8G</v>
    <v>1</v>
    <v>8</v>
    <v>2核 8G</v>
  </rv>
  <rv s="3">
    <v>2</v>
    <v>南京 - 标准型 SA2 - 4核 8G</v>
    <v>1</v>
    <v>Generic</v>
    <v>4</v>
    <v>南京 - 标准型 SA2 - 4核 8G</v>
    <v>230.4</v>
    <v>南京</v>
    <v>标准型 SA2</v>
    <v>南京 - 标准型 SA2 - 4核 8G</v>
    <v>1</v>
    <v>8</v>
    <v>4核 8G</v>
  </rv>
  <rv s="3">
    <v>2</v>
    <v>南京 - 标准型 SA2 - 4核 16G</v>
    <v>1</v>
    <v>Generic</v>
    <v>4</v>
    <v>南京 - 标准型 SA2 - 4核 16G</v>
    <v>345.6</v>
    <v>南京</v>
    <v>标准型 SA2</v>
    <v>南京 - 标准型 SA2 - 4核 16G</v>
    <v>1</v>
    <v>16</v>
    <v>4核 16G</v>
  </rv>
  <rv s="3">
    <v>2</v>
    <v>南京 - 标准型 SA2 - 8核 16G</v>
    <v>1</v>
    <v>Generic</v>
    <v>8</v>
    <v>南京 - 标准型 SA2 - 8核 16G</v>
    <v>460.8</v>
    <v>南京</v>
    <v>标准型 SA2</v>
    <v>南京 - 标准型 SA2 - 8核 16G</v>
    <v>1</v>
    <v>16</v>
    <v>8核 16G</v>
  </rv>
  <rv s="3">
    <v>2</v>
    <v>南京 - 标准型 SA2 - 8核 32G</v>
    <v>1</v>
    <v>Generic</v>
    <v>8</v>
    <v>南京 - 标准型 SA2 - 8核 32G</v>
    <v>691.2</v>
    <v>南京</v>
    <v>标准型 SA2</v>
    <v>南京 - 标准型 SA2 - 8核 32G</v>
    <v>1</v>
    <v>32</v>
    <v>8核 32G</v>
  </rv>
  <rv s="3">
    <v>2</v>
    <v>南京 - 标准型 SA2 - 16核 32G</v>
    <v>1</v>
    <v>Generic</v>
    <v>16</v>
    <v>南京 - 标准型 SA2 - 16核 32G</v>
    <v>921.6</v>
    <v>南京</v>
    <v>标准型 SA2</v>
    <v>南京 - 标准型 SA2 - 16核 32G</v>
    <v>1</v>
    <v>32</v>
    <v>16核 32G</v>
  </rv>
  <rv s="3">
    <v>2</v>
    <v>南京 - 标准型 SA2 - 16核 64G</v>
    <v>1</v>
    <v>Generic</v>
    <v>16</v>
    <v>南京 - 标准型 SA2 - 16核 64G</v>
    <v>1382.4</v>
    <v>南京</v>
    <v>标准型 SA2</v>
    <v>南京 - 标准型 SA2 - 16核 64G</v>
    <v>1</v>
    <v>64</v>
    <v>16核 64G</v>
  </rv>
  <rv s="3">
    <v>2</v>
    <v>南京 - 标准型 SA2 - 32核 64G</v>
    <v>1</v>
    <v>Generic</v>
    <v>32</v>
    <v>南京 - 标准型 SA2 - 32核 64G</v>
    <v>1843.2</v>
    <v>南京</v>
    <v>标准型 SA2</v>
    <v>南京 - 标准型 SA2 - 32核 64G</v>
    <v>1</v>
    <v>64</v>
    <v>32核 64G</v>
  </rv>
  <rv s="3">
    <v>2</v>
    <v>南京 - 标准型 SA2 - 48核 96G</v>
    <v>1</v>
    <v>Generic</v>
    <v>48</v>
    <v>南京 - 标准型 SA2 - 48核 96G</v>
    <v>2764.8</v>
    <v>南京</v>
    <v>标准型 SA2</v>
    <v>南京 - 标准型 SA2 - 48核 96G</v>
    <v>1</v>
    <v>96</v>
    <v>48核 96G</v>
  </rv>
  <rv s="3">
    <v>2</v>
    <v>南京 - 标准型 SA2 - 64核 128G</v>
    <v>1</v>
    <v>Generic</v>
    <v>64</v>
    <v>南京 - 标准型 SA2 - 64核 128G</v>
    <v>3686.4</v>
    <v>南京</v>
    <v>标准型 SA2</v>
    <v>南京 - 标准型 SA2 - 64核 128G</v>
    <v>1</v>
    <v>128</v>
    <v>64核 128G</v>
  </rv>
  <rv s="3">
    <v>2</v>
    <v>南京 - 标准型 SA2 - 64核 256G</v>
    <v>1</v>
    <v>Generic</v>
    <v>64</v>
    <v>南京 - 标准型 SA2 - 64核 256G</v>
    <v>5529.6</v>
    <v>南京</v>
    <v>标准型 SA2</v>
    <v>南京 - 标准型 SA2 - 64核 256G</v>
    <v>1</v>
    <v>256</v>
    <v>64核 256G</v>
  </rv>
  <rv s="3">
    <v>2</v>
    <v>南京 - 标准型 SA2 - 80核 160G</v>
    <v>1</v>
    <v>Generic</v>
    <v>80</v>
    <v>南京 - 标准型 SA2 - 80核 160G</v>
    <v>4608</v>
    <v>南京</v>
    <v>标准型 SA2</v>
    <v>南京 - 标准型 SA2 - 80核 160G</v>
    <v>1</v>
    <v>160</v>
    <v>80核 160G</v>
  </rv>
  <rv s="3">
    <v>2</v>
    <v>南京 - 标准型 SA2 - 90核 224G</v>
    <v>1</v>
    <v>Generic</v>
    <v>90</v>
    <v>南京 - 标准型 SA2 - 90核 224G</v>
    <v>5817.6</v>
    <v>南京</v>
    <v>标准型 SA2</v>
    <v>南京 - 标准型 SA2 - 90核 224G</v>
    <v>1</v>
    <v>224</v>
    <v>90核 224G</v>
  </rv>
  <rv s="3">
    <v>2</v>
    <v>南京 - 标准型 SA2 - 128核 256G</v>
    <v>1</v>
    <v>Generic</v>
    <v>128</v>
    <v>南京 - 标准型 SA2 - 128核 256G</v>
    <v>7372.8</v>
    <v>南京</v>
    <v>标准型 SA2</v>
    <v>南京 - 标准型 SA2 - 128核 256G</v>
    <v>1</v>
    <v>256</v>
    <v>128核 256G</v>
  </rv>
  <rv s="3">
    <v>2</v>
    <v>南京 - 标准型 SA2 - 160核 320G</v>
    <v>1</v>
    <v>Generic</v>
    <v>160</v>
    <v>南京 - 标准型 SA2 - 160核 320G</v>
    <v>9216</v>
    <v>南京</v>
    <v>标准型 SA2</v>
    <v>南京 - 标准型 SA2 - 160核 320G</v>
    <v>1</v>
    <v>320</v>
    <v>160核 320G</v>
  </rv>
  <rv s="3">
    <v>2</v>
    <v>南京 - 标准型 SA2 - 180核 464G</v>
    <v>1</v>
    <v>Generic</v>
    <v>180</v>
    <v>南京 - 标准型 SA2 - 180核 464G</v>
    <v>11865.6</v>
    <v>南京</v>
    <v>标准型 SA2</v>
    <v>南京 - 标准型 SA2 - 180核 464G</v>
    <v>1</v>
    <v>464</v>
    <v>180核 464G</v>
  </rv>
  <rv s="3">
    <v>2</v>
    <v>南京 - 标准型 S5 - 1核 1G</v>
    <v>1</v>
    <v>Generic</v>
    <v>1</v>
    <v>南京 - 标准型 S5 - 1核 1G</v>
    <v>37.799999999999997</v>
    <v>南京</v>
    <v>标准型 S5</v>
    <v>南京 - 标准型 S5 - 1核 1G</v>
    <v>1</v>
    <v>1</v>
    <v>1核 1G</v>
  </rv>
  <rv s="3">
    <v>2</v>
    <v>南京 - 标准型 S5 - 1核 2G</v>
    <v>1</v>
    <v>Generic</v>
    <v>1</v>
    <v>南京 - 标准型 S5 - 1核 2G</v>
    <v>40.5</v>
    <v>南京</v>
    <v>标准型 S5</v>
    <v>南京 - 标准型 S5 - 1核 2G</v>
    <v>1</v>
    <v>2</v>
    <v>1核 2G</v>
  </rv>
  <rv s="3">
    <v>2</v>
    <v>南京 - 标准型 S5 - 1核 4G</v>
    <v>1</v>
    <v>Generic</v>
    <v>1</v>
    <v>南京 - 标准型 S5 - 1核 4G</v>
    <v>124.2</v>
    <v>南京</v>
    <v>标准型 S5</v>
    <v>南京 - 标准型 S5 - 1核 4G</v>
    <v>1</v>
    <v>4</v>
    <v>1核 4G</v>
  </rv>
  <rv s="3">
    <v>2</v>
    <v>南京 - 标准型 S5 - 2核 4G</v>
    <v>1</v>
    <v>Generic</v>
    <v>2</v>
    <v>南京 - 标准型 S5 - 2核 4G</v>
    <v>153</v>
    <v>南京</v>
    <v>标准型 S5</v>
    <v>南京 - 标准型 S5 - 2核 4G</v>
    <v>1</v>
    <v>4</v>
    <v>2核 4G</v>
  </rv>
  <rv s="3">
    <v>2</v>
    <v>南京 - 标准型 S5 - 2核 8G</v>
    <v>1</v>
    <v>Generic</v>
    <v>2</v>
    <v>南京 - 标准型 S5 - 2核 8G</v>
    <v>248.4</v>
    <v>南京</v>
    <v>标准型 S5</v>
    <v>南京 - 标准型 S5 - 2核 8G</v>
    <v>1</v>
    <v>8</v>
    <v>2核 8G</v>
  </rv>
  <rv s="3">
    <v>2</v>
    <v>南京 - 标准型 S5 - 4核 8G</v>
    <v>1</v>
    <v>Generic</v>
    <v>4</v>
    <v>南京 - 标准型 S5 - 4核 8G</v>
    <v>331.2</v>
    <v>南京</v>
    <v>标准型 S5</v>
    <v>南京 - 标准型 S5 - 4核 8G</v>
    <v>1</v>
    <v>8</v>
    <v>4核 8G</v>
  </rv>
  <rv s="3">
    <v>2</v>
    <v>南京 - 标准型 S5 - 4核 16G</v>
    <v>1</v>
    <v>Generic</v>
    <v>4</v>
    <v>南京 - 标准型 S5 - 4核 16G</v>
    <v>496.8</v>
    <v>南京</v>
    <v>标准型 S5</v>
    <v>南京 - 标准型 S5 - 4核 16G</v>
    <v>1</v>
    <v>16</v>
    <v>4核 16G</v>
  </rv>
  <rv s="3">
    <v>2</v>
    <v>南京 - 标准型 S5 - 8核 16G</v>
    <v>1</v>
    <v>Generic</v>
    <v>8</v>
    <v>南京 - 标准型 S5 - 8核 16G</v>
    <v>662.4</v>
    <v>南京</v>
    <v>标准型 S5</v>
    <v>南京 - 标准型 S5 - 8核 16G</v>
    <v>1</v>
    <v>16</v>
    <v>8核 16G</v>
  </rv>
  <rv s="3">
    <v>2</v>
    <v>南京 - 标准型 S5 - 8核 32G</v>
    <v>1</v>
    <v>Generic</v>
    <v>8</v>
    <v>南京 - 标准型 S5 - 8核 32G</v>
    <v>993.6</v>
    <v>南京</v>
    <v>标准型 S5</v>
    <v>南京 - 标准型 S5 - 8核 32G</v>
    <v>1</v>
    <v>32</v>
    <v>8核 32G</v>
  </rv>
  <rv s="3">
    <v>2</v>
    <v>南京 - 标准型 S5 - 16核 32G</v>
    <v>1</v>
    <v>Generic</v>
    <v>16</v>
    <v>南京 - 标准型 S5 - 16核 32G</v>
    <v>1324.8</v>
    <v>南京</v>
    <v>标准型 S5</v>
    <v>南京 - 标准型 S5 - 16核 32G</v>
    <v>1</v>
    <v>32</v>
    <v>16核 32G</v>
  </rv>
  <rv s="3">
    <v>2</v>
    <v>南京 - 标准型 S5 - 16核 64G</v>
    <v>1</v>
    <v>Generic</v>
    <v>16</v>
    <v>南京 - 标准型 S5 - 16核 64G</v>
    <v>1987.2</v>
    <v>南京</v>
    <v>标准型 S5</v>
    <v>南京 - 标准型 S5 - 16核 64G</v>
    <v>1</v>
    <v>64</v>
    <v>16核 64G</v>
  </rv>
  <rv s="3">
    <v>2</v>
    <v>南京 - 标准型 S5 - 16核 128G</v>
    <v>1</v>
    <v>Generic</v>
    <v>16</v>
    <v>南京 - 标准型 S5 - 16核 128G</v>
    <v>3312</v>
    <v>南京</v>
    <v>标准型 S5</v>
    <v>南京 - 标准型 S5 - 16核 128G</v>
    <v>1</v>
    <v>128</v>
    <v>16核 128G</v>
  </rv>
  <rv s="3">
    <v>2</v>
    <v>南京 - 标准型 S5 - 24核 48G</v>
    <v>1</v>
    <v>Generic</v>
    <v>24</v>
    <v>南京 - 标准型 S5 - 24核 48G</v>
    <v>1987.2</v>
    <v>南京</v>
    <v>标准型 S5</v>
    <v>南京 - 标准型 S5 - 24核 48G</v>
    <v>1</v>
    <v>48</v>
    <v>24核 48G</v>
  </rv>
  <rv s="3">
    <v>2</v>
    <v>南京 - 标准型 S5 - 24核 64G</v>
    <v>1</v>
    <v>Generic</v>
    <v>24</v>
    <v>南京 - 标准型 S5 - 24核 64G</v>
    <v>2318.4</v>
    <v>南京</v>
    <v>标准型 S5</v>
    <v>南京 - 标准型 S5 - 24核 64G</v>
    <v>1</v>
    <v>64</v>
    <v>24核 64G</v>
  </rv>
  <rv s="3">
    <v>2</v>
    <v>南京 - 标准型 S5 - 24核 96G</v>
    <v>1</v>
    <v>Generic</v>
    <v>24</v>
    <v>南京 - 标准型 S5 - 24核 96G</v>
    <v>2980.8</v>
    <v>南京</v>
    <v>标准型 S5</v>
    <v>南京 - 标准型 S5 - 24核 96G</v>
    <v>1</v>
    <v>96</v>
    <v>24核 96G</v>
  </rv>
  <rv s="3">
    <v>2</v>
    <v>南京 - 标准型 S5 - 24核 160G</v>
    <v>1</v>
    <v>Generic</v>
    <v>24</v>
    <v>南京 - 标准型 S5 - 24核 160G</v>
    <v>4305.6000000000004</v>
    <v>南京</v>
    <v>标准型 S5</v>
    <v>南京 - 标准型 S5 - 24核 160G</v>
    <v>1</v>
    <v>160</v>
    <v>24核 160G</v>
  </rv>
  <rv s="3">
    <v>2</v>
    <v>南京 - 标准型 S5 - 32核 64G</v>
    <v>1</v>
    <v>Generic</v>
    <v>32</v>
    <v>南京 - 标准型 S5 - 32核 64G</v>
    <v>2649.6</v>
    <v>南京</v>
    <v>标准型 S5</v>
    <v>南京 - 标准型 S5 - 32核 64G</v>
    <v>1</v>
    <v>64</v>
    <v>32核 64G</v>
  </rv>
  <rv s="3">
    <v>2</v>
    <v>南京 - 标准型 S5 - 32核 128G</v>
    <v>1</v>
    <v>Generic</v>
    <v>32</v>
    <v>南京 - 标准型 S5 - 32核 128G</v>
    <v>3974.4</v>
    <v>南京</v>
    <v>标准型 S5</v>
    <v>南京 - 标准型 S5 - 32核 128G</v>
    <v>1</v>
    <v>128</v>
    <v>32核 128G</v>
  </rv>
  <rv s="3">
    <v>2</v>
    <v>南京 - 标准型 S5 - 42核 160G</v>
    <v>1</v>
    <v>Generic</v>
    <v>42</v>
    <v>南京 - 标准型 S5 - 42核 160G</v>
    <v>5050.8</v>
    <v>南京</v>
    <v>标准型 S5</v>
    <v>南京 - 标准型 S5 - 42核 160G</v>
    <v>1</v>
    <v>160</v>
    <v>42核 160G</v>
  </rv>
  <rv s="3">
    <v>2</v>
    <v>南京 - 标准型 S5 - 48核 96G</v>
    <v>1</v>
    <v>Generic</v>
    <v>48</v>
    <v>南京 - 标准型 S5 - 48核 96G</v>
    <v>3974.4</v>
    <v>南京</v>
    <v>标准型 S5</v>
    <v>南京 - 标准型 S5 - 48核 96G</v>
    <v>1</v>
    <v>96</v>
    <v>48核 96G</v>
  </rv>
  <rv s="3">
    <v>2</v>
    <v>南京 - 标准型 S5 - 48核 192G</v>
    <v>1</v>
    <v>Generic</v>
    <v>48</v>
    <v>南京 - 标准型 S5 - 48核 192G</v>
    <v>5961.6</v>
    <v>南京</v>
    <v>标准型 S5</v>
    <v>南京 - 标准型 S5 - 48核 192G</v>
    <v>1</v>
    <v>192</v>
    <v>48核 192G</v>
  </rv>
  <rv s="3">
    <v>2</v>
    <v>南京 - 标准型 S5 - 64核 192G</v>
    <v>1</v>
    <v>Generic</v>
    <v>64</v>
    <v>南京 - 标准型 S5 - 64核 192G</v>
    <v>6624</v>
    <v>南京</v>
    <v>标准型 S5</v>
    <v>南京 - 标准型 S5 - 64核 192G</v>
    <v>1</v>
    <v>192</v>
    <v>64核 192G</v>
  </rv>
  <rv s="3">
    <v>2</v>
    <v>南京 - 标准型 S5 - 64核 256G</v>
    <v>1</v>
    <v>Generic</v>
    <v>64</v>
    <v>南京 - 标准型 S5 - 64核 256G</v>
    <v>7948.8</v>
    <v>南京</v>
    <v>标准型 S5</v>
    <v>南京 - 标准型 S5 - 64核 256G</v>
    <v>1</v>
    <v>256</v>
    <v>64核 256G</v>
  </rv>
  <rv s="3">
    <v>2</v>
    <v>南京 - 标准型 S5 - 76核 256G</v>
    <v>1</v>
    <v>Generic</v>
    <v>76</v>
    <v>南京 - 标准型 S5 - 76核 256G</v>
    <v>8445.6</v>
    <v>南京</v>
    <v>标准型 S5</v>
    <v>南京 - 标准型 S5 - 76核 256G</v>
    <v>1</v>
    <v>256</v>
    <v>76核 256G</v>
  </rv>
  <rv s="3">
    <v>2</v>
    <v>南京 - 标准型 S5 - 84核 320G</v>
    <v>1</v>
    <v>Generic</v>
    <v>84</v>
    <v>南京 - 标准型 S5 - 84核 320G</v>
    <v>10101.6</v>
    <v>南京</v>
    <v>标准型 S5</v>
    <v>南京 - 标准型 S5 - 84核 320G</v>
    <v>1</v>
    <v>320</v>
    <v>84核 320G</v>
  </rv>
  <rv s="3">
    <v>2</v>
    <v>南京 - 标准型 SA3 - 1核 1G</v>
    <v>1</v>
    <v>Generic</v>
    <v>1</v>
    <v>南京 - 标准型 SA3 - 1核 1G</v>
    <v>18</v>
    <v>南京</v>
    <v>标准型 SA3</v>
    <v>南京 - 标准型 SA3 - 1核 1G</v>
    <v>1</v>
    <v>1</v>
    <v>1核 1G</v>
  </rv>
  <rv s="3">
    <v>2</v>
    <v>南京 - 标准型 SA3 - 1核 2G</v>
    <v>1</v>
    <v>Generic</v>
    <v>1</v>
    <v>南京 - 标准型 SA3 - 1核 2G</v>
    <v>28</v>
    <v>南京</v>
    <v>标准型 SA3</v>
    <v>南京 - 标准型 SA3 - 1核 2G</v>
    <v>1</v>
    <v>2</v>
    <v>1核 2G</v>
  </rv>
  <rv s="3">
    <v>2</v>
    <v>南京 - 标准型 SA3 - 1核 4G</v>
    <v>1</v>
    <v>Generic</v>
    <v>1</v>
    <v>南京 - 标准型 SA3 - 1核 4G</v>
    <v>90.6</v>
    <v>南京</v>
    <v>标准型 SA3</v>
    <v>南京 - 标准型 SA3 - 1核 4G</v>
    <v>1</v>
    <v>4</v>
    <v>1核 4G</v>
  </rv>
  <rv s="3">
    <v>2</v>
    <v>南京 - 标准型 SA3 - 2核 4G</v>
    <v>1</v>
    <v>Generic</v>
    <v>2</v>
    <v>南京 - 标准型 SA3 - 2核 4G</v>
    <v>110</v>
    <v>南京</v>
    <v>标准型 SA3</v>
    <v>南京 - 标准型 SA3 - 2核 4G</v>
    <v>1</v>
    <v>4</v>
    <v>2核 4G</v>
  </rv>
  <rv s="3">
    <v>2</v>
    <v>南京 - 标准型 SA3 - 2核 8G</v>
    <v>1</v>
    <v>Generic</v>
    <v>2</v>
    <v>南京 - 标准型 SA3 - 2核 8G</v>
    <v>181.2</v>
    <v>南京</v>
    <v>标准型 SA3</v>
    <v>南京 - 标准型 SA3 - 2核 8G</v>
    <v>1</v>
    <v>8</v>
    <v>2核 8G</v>
  </rv>
  <rv s="3">
    <v>2</v>
    <v>南京 - 标准型 SA3 - 4核 8G</v>
    <v>1</v>
    <v>Generic</v>
    <v>4</v>
    <v>南京 - 标准型 SA3 - 4核 8G</v>
    <v>241.6</v>
    <v>南京</v>
    <v>标准型 SA3</v>
    <v>南京 - 标准型 SA3 - 4核 8G</v>
    <v>1</v>
    <v>8</v>
    <v>4核 8G</v>
  </rv>
  <rv s="3">
    <v>2</v>
    <v>南京 - 标准型 SA3 - 4核 16G</v>
    <v>1</v>
    <v>Generic</v>
    <v>4</v>
    <v>南京 - 标准型 SA3 - 4核 16G</v>
    <v>362.4</v>
    <v>南京</v>
    <v>标准型 SA3</v>
    <v>南京 - 标准型 SA3 - 4核 16G</v>
    <v>1</v>
    <v>16</v>
    <v>4核 16G</v>
  </rv>
  <rv s="3">
    <v>2</v>
    <v>南京 - 标准型 SA3 - 8核 16G</v>
    <v>1</v>
    <v>Generic</v>
    <v>8</v>
    <v>南京 - 标准型 SA3 - 8核 16G</v>
    <v>483.2</v>
    <v>南京</v>
    <v>标准型 SA3</v>
    <v>南京 - 标准型 SA3 - 8核 16G</v>
    <v>1</v>
    <v>16</v>
    <v>8核 16G</v>
  </rv>
  <rv s="3">
    <v>2</v>
    <v>南京 - 标准型 SA3 - 8核 32G</v>
    <v>1</v>
    <v>Generic</v>
    <v>8</v>
    <v>南京 - 标准型 SA3 - 8核 32G</v>
    <v>724.8</v>
    <v>南京</v>
    <v>标准型 SA3</v>
    <v>南京 - 标准型 SA3 - 8核 32G</v>
    <v>1</v>
    <v>32</v>
    <v>8核 32G</v>
  </rv>
  <rv s="3">
    <v>2</v>
    <v>南京 - 标准型 SA3 - 16核 32G</v>
    <v>1</v>
    <v>Generic</v>
    <v>16</v>
    <v>南京 - 标准型 SA3 - 16核 32G</v>
    <v>966.4</v>
    <v>南京</v>
    <v>标准型 SA3</v>
    <v>南京 - 标准型 SA3 - 16核 32G</v>
    <v>1</v>
    <v>32</v>
    <v>16核 32G</v>
  </rv>
  <rv s="3">
    <v>2</v>
    <v>南京 - 标准型 SA3 - 16核 64G</v>
    <v>1</v>
    <v>Generic</v>
    <v>16</v>
    <v>南京 - 标准型 SA3 - 16核 64G</v>
    <v>1449.6</v>
    <v>南京</v>
    <v>标准型 SA3</v>
    <v>南京 - 标准型 SA3 - 16核 64G</v>
    <v>1</v>
    <v>64</v>
    <v>16核 64G</v>
  </rv>
  <rv s="3">
    <v>2</v>
    <v>南京 - 标准型 SA3 - 32核 64G</v>
    <v>1</v>
    <v>Generic</v>
    <v>32</v>
    <v>南京 - 标准型 SA3 - 32核 64G</v>
    <v>1932.8</v>
    <v>南京</v>
    <v>标准型 SA3</v>
    <v>南京 - 标准型 SA3 - 32核 64G</v>
    <v>1</v>
    <v>64</v>
    <v>32核 64G</v>
  </rv>
  <rv s="3">
    <v>2</v>
    <v>南京 - 标准型 SA3 - 32核 128G</v>
    <v>1</v>
    <v>Generic</v>
    <v>32</v>
    <v>南京 - 标准型 SA3 - 32核 128G</v>
    <v>2899.2</v>
    <v>南京</v>
    <v>标准型 SA3</v>
    <v>南京 - 标准型 SA3 - 32核 128G</v>
    <v>1</v>
    <v>128</v>
    <v>32核 128G</v>
  </rv>
  <rv s="3">
    <v>2</v>
    <v>南京 - 标准型 SA3 - 48核 96G</v>
    <v>1</v>
    <v>Generic</v>
    <v>48</v>
    <v>南京 - 标准型 SA3 - 48核 96G</v>
    <v>2899.2</v>
    <v>南京</v>
    <v>标准型 SA3</v>
    <v>南京 - 标准型 SA3 - 48核 96G</v>
    <v>1</v>
    <v>96</v>
    <v>48核 96G</v>
  </rv>
  <rv s="3">
    <v>2</v>
    <v>南京 - 标准型 SA3 - 48核 192G</v>
    <v>1</v>
    <v>Generic</v>
    <v>48</v>
    <v>南京 - 标准型 SA3 - 48核 192G</v>
    <v>4348.8</v>
    <v>南京</v>
    <v>标准型 SA3</v>
    <v>南京 - 标准型 SA3 - 48核 192G</v>
    <v>1</v>
    <v>192</v>
    <v>48核 192G</v>
  </rv>
  <rv s="3">
    <v>2</v>
    <v>南京 - 标准型 SA3 - 64核 128G</v>
    <v>1</v>
    <v>Generic</v>
    <v>64</v>
    <v>南京 - 标准型 SA3 - 64核 128G</v>
    <v>3865.6</v>
    <v>南京</v>
    <v>标准型 SA3</v>
    <v>南京 - 标准型 SA3 - 64核 128G</v>
    <v>1</v>
    <v>128</v>
    <v>64核 128G</v>
  </rv>
  <rv s="3">
    <v>2</v>
    <v>南京 - 标准型 SA3 - 64核 256G</v>
    <v>1</v>
    <v>Generic</v>
    <v>64</v>
    <v>南京 - 标准型 SA3 - 64核 256G</v>
    <v>5798.4</v>
    <v>南京</v>
    <v>标准型 SA3</v>
    <v>南京 - 标准型 SA3 - 64核 256G</v>
    <v>1</v>
    <v>256</v>
    <v>64核 256G</v>
  </rv>
  <rv s="3">
    <v>2</v>
    <v>南京 - 标准型 SA3 - 80核 160G</v>
    <v>1</v>
    <v>Generic</v>
    <v>80</v>
    <v>南京 - 标准型 SA3 - 80核 160G</v>
    <v>4832</v>
    <v>南京</v>
    <v>标准型 SA3</v>
    <v>南京 - 标准型 SA3 - 80核 160G</v>
    <v>1</v>
    <v>160</v>
    <v>80核 160G</v>
  </rv>
  <rv s="3">
    <v>2</v>
    <v>南京 - 标准型 SA3 - 80核 320G</v>
    <v>1</v>
    <v>Generic</v>
    <v>80</v>
    <v>南京 - 标准型 SA3 - 80核 320G</v>
    <v>7248</v>
    <v>南京</v>
    <v>标准型 SA3</v>
    <v>南京 - 标准型 SA3 - 80核 320G</v>
    <v>1</v>
    <v>320</v>
    <v>80核 320G</v>
  </rv>
  <rv s="3">
    <v>2</v>
    <v>南京 - 标准型 SA3 - 96核 192G</v>
    <v>1</v>
    <v>Generic</v>
    <v>96</v>
    <v>南京 - 标准型 SA3 - 96核 192G</v>
    <v>5798.4</v>
    <v>南京</v>
    <v>标准型 SA3</v>
    <v>南京 - 标准型 SA3 - 96核 192G</v>
    <v>1</v>
    <v>192</v>
    <v>96核 192G</v>
  </rv>
  <rv s="3">
    <v>2</v>
    <v>南京 - 标准型 SA3 - 96核 384G</v>
    <v>1</v>
    <v>Generic</v>
    <v>96</v>
    <v>南京 - 标准型 SA3 - 96核 384G</v>
    <v>8697.6</v>
    <v>南京</v>
    <v>标准型 SA3</v>
    <v>南京 - 标准型 SA3 - 96核 384G</v>
    <v>1</v>
    <v>384</v>
    <v>96核 384G</v>
  </rv>
  <rv s="3">
    <v>2</v>
    <v>南京 - 标准型 SA3 - 116核 216G</v>
    <v>1</v>
    <v>Generic</v>
    <v>116</v>
    <v>南京 - 标准型 SA3 - 116核 216G</v>
    <v>6764.8</v>
    <v>南京</v>
    <v>标准型 SA3</v>
    <v>南京 - 标准型 SA3 - 116核 216G</v>
    <v>1</v>
    <v>216</v>
    <v>116核 216G</v>
  </rv>
  <rv s="3">
    <v>2</v>
    <v>南京 - 标准型 SA3 - 116核 470G</v>
    <v>1</v>
    <v>Generic</v>
    <v>116</v>
    <v>南京 - 标准型 SA3 - 116核 470G</v>
    <v>10600.2</v>
    <v>南京</v>
    <v>标准型 SA3</v>
    <v>南京 - 标准型 SA3 - 116核 470G</v>
    <v>1</v>
    <v>470</v>
    <v>116核 470G</v>
  </rv>
  <rv s="3">
    <v>2</v>
    <v>南京 - 标准型 SA3 - 128核 215G</v>
    <v>1</v>
    <v>Generic</v>
    <v>128</v>
    <v>南京 - 标准型 SA3 - 128核 215G</v>
    <v>7112.1</v>
    <v>南京</v>
    <v>标准型 SA3</v>
    <v>南京 - 标准型 SA3 - 128核 215G</v>
    <v>1</v>
    <v>215</v>
    <v>128核 215G</v>
  </rv>
  <rv s="3">
    <v>2</v>
    <v>南京 - 标准型 SA3 - 128核 256G</v>
    <v>1</v>
    <v>Generic</v>
    <v>128</v>
    <v>南京 - 标准型 SA3 - 128核 256G</v>
    <v>7731.2</v>
    <v>南京</v>
    <v>标准型 SA3</v>
    <v>南京 - 标准型 SA3 - 128核 256G</v>
    <v>1</v>
    <v>256</v>
    <v>128核 256G</v>
  </rv>
  <rv s="3">
    <v>2</v>
    <v>南京 - 标准型 SA3 - 160核 320G</v>
    <v>1</v>
    <v>Generic</v>
    <v>160</v>
    <v>南京 - 标准型 SA3 - 160核 320G</v>
    <v>9664</v>
    <v>南京</v>
    <v>标准型 SA3</v>
    <v>南京 - 标准型 SA3 - 160核 320G</v>
    <v>1</v>
    <v>320</v>
    <v>160核 320G</v>
  </rv>
  <rv s="3">
    <v>2</v>
    <v>南京 - 标准型 SA3 - 160核 640G</v>
    <v>1</v>
    <v>Generic</v>
    <v>160</v>
    <v>南京 - 标准型 SA3 - 160核 640G</v>
    <v>14496</v>
    <v>南京</v>
    <v>标准型 SA3</v>
    <v>南京 - 标准型 SA3 - 160核 640G</v>
    <v>1</v>
    <v>640</v>
    <v>160核 640G</v>
  </rv>
  <rv s="3">
    <v>2</v>
    <v>南京 - 标准型 SA3 - 232核 432G</v>
    <v>1</v>
    <v>Generic</v>
    <v>232</v>
    <v>南京 - 标准型 SA3 - 232核 432G</v>
    <v>13529.6</v>
    <v>南京</v>
    <v>标准型 SA3</v>
    <v>南京 - 标准型 SA3 - 232核 432G</v>
    <v>1</v>
    <v>432</v>
    <v>232核 432G</v>
  </rv>
  <rv s="3">
    <v>2</v>
    <v>南京 - 标准型 SA3 - 232核 940G</v>
    <v>1</v>
    <v>Generic</v>
    <v>232</v>
    <v>南京 - 标准型 SA3 - 232核 940G</v>
    <v>21200.400000000001</v>
    <v>南京</v>
    <v>标准型 SA3</v>
    <v>南京 - 标准型 SA3 - 232核 940G</v>
    <v>1</v>
    <v>940</v>
    <v>232核 940G</v>
  </rv>
  <rv s="3">
    <v>2</v>
    <v>南京 - 标准型 S4 - 1核 1G</v>
    <v>1</v>
    <v>Generic</v>
    <v>1</v>
    <v>南京 - 标准型 S4 - 1核 1G</v>
    <v>54</v>
    <v>南京</v>
    <v>标准型 S4</v>
    <v>南京 - 标准型 S4 - 1核 1G</v>
    <v>1</v>
    <v>1</v>
    <v>1核 1G</v>
  </rv>
  <rv s="3">
    <v>2</v>
    <v>南京 - 标准型 S4 - 1核 2G</v>
    <v>1</v>
    <v>Generic</v>
    <v>1</v>
    <v>南京 - 标准型 S4 - 1核 2G</v>
    <v>79.2</v>
    <v>南京</v>
    <v>标准型 S4</v>
    <v>南京 - 标准型 S4 - 1核 2G</v>
    <v>1</v>
    <v>2</v>
    <v>1核 2G</v>
  </rv>
  <rv s="3">
    <v>2</v>
    <v>南京 - 标准型 S4 - 1核 4G</v>
    <v>1</v>
    <v>Generic</v>
    <v>1</v>
    <v>南京 - 标准型 S4 - 1核 4G</v>
    <v>124.2</v>
    <v>南京</v>
    <v>标准型 S4</v>
    <v>南京 - 标准型 S4 - 1核 4G</v>
    <v>1</v>
    <v>4</v>
    <v>1核 4G</v>
  </rv>
  <rv s="3">
    <v>2</v>
    <v>南京 - 标准型 S4 - 2核 4G</v>
    <v>1</v>
    <v>Generic</v>
    <v>2</v>
    <v>南京 - 标准型 S4 - 2核 4G</v>
    <v>124.2</v>
    <v>南京</v>
    <v>标准型 S4</v>
    <v>南京 - 标准型 S4 - 2核 4G</v>
    <v>1</v>
    <v>4</v>
    <v>2核 4G</v>
  </rv>
  <rv s="3">
    <v>2</v>
    <v>南京 - 标准型 S4 - 2核 8G</v>
    <v>1</v>
    <v>Generic</v>
    <v>2</v>
    <v>南京 - 标准型 S4 - 2核 8G</v>
    <v>248.4</v>
    <v>南京</v>
    <v>标准型 S4</v>
    <v>南京 - 标准型 S4 - 2核 8G</v>
    <v>1</v>
    <v>8</v>
    <v>2核 8G</v>
  </rv>
  <rv s="3">
    <v>2</v>
    <v>南京 - 标准型 S4 - 4核 8G</v>
    <v>1</v>
    <v>Generic</v>
    <v>4</v>
    <v>南京 - 标准型 S4 - 4核 8G</v>
    <v>331.2</v>
    <v>南京</v>
    <v>标准型 S4</v>
    <v>南京 - 标准型 S4 - 4核 8G</v>
    <v>1</v>
    <v>8</v>
    <v>4核 8G</v>
  </rv>
  <rv s="3">
    <v>2</v>
    <v>南京 - 标准型 S4 - 4核 16G</v>
    <v>1</v>
    <v>Generic</v>
    <v>4</v>
    <v>南京 - 标准型 S4 - 4核 16G</v>
    <v>496.8</v>
    <v>南京</v>
    <v>标准型 S4</v>
    <v>南京 - 标准型 S4 - 4核 16G</v>
    <v>1</v>
    <v>16</v>
    <v>4核 16G</v>
  </rv>
  <rv s="3">
    <v>2</v>
    <v>南京 - 标准型 S4 - 8核 16G</v>
    <v>1</v>
    <v>Generic</v>
    <v>8</v>
    <v>南京 - 标准型 S4 - 8核 16G</v>
    <v>662.4</v>
    <v>南京</v>
    <v>标准型 S4</v>
    <v>南京 - 标准型 S4 - 8核 16G</v>
    <v>1</v>
    <v>16</v>
    <v>8核 16G</v>
  </rv>
  <rv s="3">
    <v>2</v>
    <v>南京 - 标准型 S4 - 8核 32G</v>
    <v>1</v>
    <v>Generic</v>
    <v>8</v>
    <v>南京 - 标准型 S4 - 8核 32G</v>
    <v>993.6</v>
    <v>南京</v>
    <v>标准型 S4</v>
    <v>南京 - 标准型 S4 - 8核 32G</v>
    <v>1</v>
    <v>32</v>
    <v>8核 32G</v>
  </rv>
  <rv s="3">
    <v>2</v>
    <v>南京 - 标准型 S4 - 16核 32G</v>
    <v>1</v>
    <v>Generic</v>
    <v>16</v>
    <v>南京 - 标准型 S4 - 16核 32G</v>
    <v>1324.8</v>
    <v>南京</v>
    <v>标准型 S4</v>
    <v>南京 - 标准型 S4 - 16核 32G</v>
    <v>1</v>
    <v>32</v>
    <v>16核 32G</v>
  </rv>
  <rv s="3">
    <v>2</v>
    <v>南京 - 标准型 S4 - 16核 64G</v>
    <v>1</v>
    <v>Generic</v>
    <v>16</v>
    <v>南京 - 标准型 S4 - 16核 64G</v>
    <v>1987.2</v>
    <v>南京</v>
    <v>标准型 S4</v>
    <v>南京 - 标准型 S4 - 16核 64G</v>
    <v>1</v>
    <v>64</v>
    <v>16核 64G</v>
  </rv>
  <rv s="3">
    <v>2</v>
    <v>南京 - 标准型 S4 - 24核 48G</v>
    <v>1</v>
    <v>Generic</v>
    <v>24</v>
    <v>南京 - 标准型 S4 - 24核 48G</v>
    <v>1987.2</v>
    <v>南京</v>
    <v>标准型 S4</v>
    <v>南京 - 标准型 S4 - 24核 48G</v>
    <v>1</v>
    <v>48</v>
    <v>24核 48G</v>
  </rv>
  <rv s="3">
    <v>2</v>
    <v>南京 - 标准型 S4 - 24核 96G</v>
    <v>1</v>
    <v>Generic</v>
    <v>24</v>
    <v>南京 - 标准型 S4 - 24核 96G</v>
    <v>2980.8</v>
    <v>南京</v>
    <v>标准型 S4</v>
    <v>南京 - 标准型 S4 - 24核 96G</v>
    <v>1</v>
    <v>96</v>
    <v>24核 96G</v>
  </rv>
  <rv s="3">
    <v>2</v>
    <v>南京 - 标准型 S4 - 32核 64G</v>
    <v>1</v>
    <v>Generic</v>
    <v>32</v>
    <v>南京 - 标准型 S4 - 32核 64G</v>
    <v>2649.6</v>
    <v>南京</v>
    <v>标准型 S4</v>
    <v>南京 - 标准型 S4 - 32核 64G</v>
    <v>1</v>
    <v>64</v>
    <v>32核 64G</v>
  </rv>
  <rv s="3">
    <v>2</v>
    <v>南京 - 标准型 S4 - 32核 128G</v>
    <v>1</v>
    <v>Generic</v>
    <v>32</v>
    <v>南京 - 标准型 S4 - 32核 128G</v>
    <v>3974.4</v>
    <v>南京</v>
    <v>标准型 S4</v>
    <v>南京 - 标准型 S4 - 32核 128G</v>
    <v>1</v>
    <v>128</v>
    <v>32核 128G</v>
  </rv>
  <rv s="3">
    <v>2</v>
    <v>南京 - 标准型 S4 - 48核 96G</v>
    <v>1</v>
    <v>Generic</v>
    <v>48</v>
    <v>南京 - 标准型 S4 - 48核 96G</v>
    <v>3974.4</v>
    <v>南京</v>
    <v>标准型 S4</v>
    <v>南京 - 标准型 S4 - 48核 96G</v>
    <v>1</v>
    <v>96</v>
    <v>48核 96G</v>
  </rv>
  <rv s="3">
    <v>2</v>
    <v>南京 - 标准型 S4 - 48核 192G</v>
    <v>1</v>
    <v>Generic</v>
    <v>48</v>
    <v>南京 - 标准型 S4 - 48核 192G</v>
    <v>5961.6</v>
    <v>南京</v>
    <v>标准型 S4</v>
    <v>南京 - 标准型 S4 - 48核 192G</v>
    <v>1</v>
    <v>192</v>
    <v>48核 192G</v>
  </rv>
  <rv s="3">
    <v>2</v>
    <v>南京 - 标准型 S4 - 64核 256G</v>
    <v>1</v>
    <v>Generic</v>
    <v>64</v>
    <v>南京 - 标准型 S4 - 64核 256G</v>
    <v>7948.8</v>
    <v>南京</v>
    <v>标准型 S4</v>
    <v>南京 - 标准型 S4 - 64核 256G</v>
    <v>1</v>
    <v>256</v>
    <v>64核 256G</v>
  </rv>
  <rv s="3">
    <v>2</v>
    <v>南京 - 标准型 S4 - 72核 288G</v>
    <v>1</v>
    <v>Generic</v>
    <v>72</v>
    <v>南京 - 标准型 S4 - 72核 288G</v>
    <v>8942.4</v>
    <v>南京</v>
    <v>标准型 S4</v>
    <v>南京 - 标准型 S4 - 72核 288G</v>
    <v>1</v>
    <v>288</v>
    <v>72核 288G</v>
  </rv>
  <rv s="3">
    <v>2</v>
    <v>南京 - 标准型 S3 - 1核 1G</v>
    <v>1</v>
    <v>Generic</v>
    <v>1</v>
    <v>南京 - 标准型 S3 - 1核 1G</v>
    <v>85.5</v>
    <v>南京</v>
    <v>标准型 S3</v>
    <v>南京 - 标准型 S3 - 1核 1G</v>
    <v>1</v>
    <v>1</v>
    <v>1核 1G</v>
  </rv>
  <rv s="3">
    <v>2</v>
    <v>南京 - 标准型 S3 - 1核 2G</v>
    <v>1</v>
    <v>Generic</v>
    <v>1</v>
    <v>南京 - 标准型 S3 - 1核 2G</v>
    <v>125.4</v>
    <v>南京</v>
    <v>标准型 S3</v>
    <v>南京 - 标准型 S3 - 1核 2G</v>
    <v>1</v>
    <v>2</v>
    <v>1核 2G</v>
  </rv>
  <rv s="3">
    <v>2</v>
    <v>南京 - 标准型 S3 - 1核 4G</v>
    <v>1</v>
    <v>Generic</v>
    <v>1</v>
    <v>南京 - 标准型 S3 - 1核 4G</v>
    <v>204.75</v>
    <v>南京</v>
    <v>标准型 S3</v>
    <v>南京 - 标准型 S3 - 1核 4G</v>
    <v>1</v>
    <v>4</v>
    <v>1核 4G</v>
  </rv>
  <rv s="3">
    <v>2</v>
    <v>南京 - 标准型 S3 - 2核 8G</v>
    <v>1</v>
    <v>Generic</v>
    <v>2</v>
    <v>南京 - 标准型 S3 - 2核 8G</v>
    <v>409.5</v>
    <v>南京</v>
    <v>标准型 S3</v>
    <v>南京 - 标准型 S3 - 2核 8G</v>
    <v>1</v>
    <v>8</v>
    <v>2核 8G</v>
  </rv>
  <rv s="3">
    <v>2</v>
    <v>南京 - 标准型 S3 - 4核 16G</v>
    <v>1</v>
    <v>Generic</v>
    <v>4</v>
    <v>南京 - 标准型 S3 - 4核 16G</v>
    <v>819</v>
    <v>南京</v>
    <v>标准型 S3</v>
    <v>南京 - 标准型 S3 - 4核 16G</v>
    <v>1</v>
    <v>16</v>
    <v>4核 16G</v>
  </rv>
  <rv s="3">
    <v>2</v>
    <v>南京 - 标准型 S3 - 12核 48G</v>
    <v>1</v>
    <v>Generic</v>
    <v>12</v>
    <v>南京 - 标准型 S3 - 12核 48G</v>
    <v>2457</v>
    <v>南京</v>
    <v>标准型 S3</v>
    <v>南京 - 标准型 S3 - 12核 48G</v>
    <v>1</v>
    <v>48</v>
    <v>12核 48G</v>
  </rv>
  <rv s="3">
    <v>2</v>
    <v>南京 - 标准型 S3 - 16核 32G</v>
    <v>1</v>
    <v>Generic</v>
    <v>16</v>
    <v>南京 - 标准型 S3 - 16核 32G</v>
    <v>2184</v>
    <v>南京</v>
    <v>标准型 S3</v>
    <v>南京 - 标准型 S3 - 16核 32G</v>
    <v>1</v>
    <v>32</v>
    <v>16核 32G</v>
  </rv>
  <rv s="3">
    <v>2</v>
    <v>南京 - 标准型 S3 - 24核 48G</v>
    <v>1</v>
    <v>Generic</v>
    <v>24</v>
    <v>南京 - 标准型 S3 - 24核 48G</v>
    <v>3276</v>
    <v>南京</v>
    <v>标准型 S3</v>
    <v>南京 - 标准型 S3 - 24核 48G</v>
    <v>1</v>
    <v>48</v>
    <v>24核 48G</v>
  </rv>
  <rv s="3">
    <v>2</v>
    <v>南京 - 标准型 S3 - 32核 64G</v>
    <v>1</v>
    <v>Generic</v>
    <v>32</v>
    <v>南京 - 标准型 S3 - 32核 64G</v>
    <v>4368</v>
    <v>南京</v>
    <v>标准型 S3</v>
    <v>南京 - 标准型 S3 - 32核 64G</v>
    <v>1</v>
    <v>64</v>
    <v>32核 64G</v>
  </rv>
  <rv s="3">
    <v>2</v>
    <v>南京 - 标准型 S3 - 48核 96G</v>
    <v>1</v>
    <v>Generic</v>
    <v>48</v>
    <v>南京 - 标准型 S3 - 48核 96G</v>
    <v>6552</v>
    <v>南京</v>
    <v>标准型 S3</v>
    <v>南京 - 标准型 S3 - 48核 96G</v>
    <v>1</v>
    <v>96</v>
    <v>48核 96G</v>
  </rv>
  <rv s="3">
    <v>2</v>
    <v>南京 - 标准型 S3 - 48核 192G</v>
    <v>1</v>
    <v>Generic</v>
    <v>48</v>
    <v>南京 - 标准型 S3 - 48核 192G</v>
    <v>9828</v>
    <v>南京</v>
    <v>标准型 S3</v>
    <v>南京 - 标准型 S3 - 48核 192G</v>
    <v>1</v>
    <v>192</v>
    <v>48核 192G</v>
  </rv>
  <rv s="3">
    <v>2</v>
    <v>南京 - 标准型 S3 - 64核 256G</v>
    <v>1</v>
    <v>Generic</v>
    <v>64</v>
    <v>南京 - 标准型 S3 - 64核 256G</v>
    <v>13104</v>
    <v>南京</v>
    <v>标准型 S3</v>
    <v>南京 - 标准型 S3 - 64核 256G</v>
    <v>1</v>
    <v>256</v>
    <v>64核 256G</v>
  </rv>
  <rv s="3">
    <v>2</v>
    <v>南京 - 标准型 S3 - 80核 320G</v>
    <v>1</v>
    <v>Generic</v>
    <v>80</v>
    <v>南京 - 标准型 S3 - 80核 320G</v>
    <v>16380</v>
    <v>南京</v>
    <v>标准型 S3</v>
    <v>南京 - 标准型 S3 - 80核 320G</v>
    <v>1</v>
    <v>320</v>
    <v>80核 320G</v>
  </rv>
  <rv s="3">
    <v>2</v>
    <v>南京 - 高IO型 IT5 - 16核 64G</v>
    <v>1</v>
    <v>Generic</v>
    <v>16</v>
    <v>南京 - 高IO型 IT5 - 16核 64G</v>
    <v>2347.1999999999998</v>
    <v>南京</v>
    <v>高IO型 IT5</v>
    <v>南京 - 高IO型 IT5 - 16核 64G</v>
    <v>1</v>
    <v>64</v>
    <v>16核 64G</v>
  </rv>
  <rv s="3">
    <v>2</v>
    <v>南京 - 高IO型 IT5 - 32核 128G</v>
    <v>1</v>
    <v>Generic</v>
    <v>32</v>
    <v>南京 - 高IO型 IT5 - 32核 128G</v>
    <v>4694.3999999999996</v>
    <v>南京</v>
    <v>高IO型 IT5</v>
    <v>南京 - 高IO型 IT5 - 32核 128G</v>
    <v>1</v>
    <v>128</v>
    <v>32核 128G</v>
  </rv>
  <rv s="3">
    <v>2</v>
    <v>南京 - 高IO型 IT5 - 64核 256G</v>
    <v>1</v>
    <v>Generic</v>
    <v>64</v>
    <v>南京 - 高IO型 IT5 - 64核 256G</v>
    <v>9388.7999999999993</v>
    <v>南京</v>
    <v>高IO型 IT5</v>
    <v>南京 - 高IO型 IT5 - 64核 256G</v>
    <v>1</v>
    <v>256</v>
    <v>64核 256G</v>
  </rv>
  <rv s="3">
    <v>2</v>
    <v>南京 - 高IO型 IT5 - 84核 320G</v>
    <v>1</v>
    <v>Generic</v>
    <v>84</v>
    <v>南京 - 高IO型 IT5 - 84核 320G</v>
    <v>11541.6</v>
    <v>南京</v>
    <v>高IO型 IT5</v>
    <v>南京 - 高IO型 IT5 - 84核 320G</v>
    <v>1</v>
    <v>320</v>
    <v>84核 320G</v>
  </rv>
  <rv s="3">
    <v>2</v>
    <v>南京 - 高IO型 IT3 - 16核 64G</v>
    <v>1</v>
    <v>Generic</v>
    <v>16</v>
    <v>南京 - 高IO型 IT3 - 16核 64G</v>
    <v>2523.6</v>
    <v>南京</v>
    <v>高IO型 IT3</v>
    <v>南京 - 高IO型 IT3 - 16核 64G</v>
    <v>1</v>
    <v>64</v>
    <v>16核 64G</v>
  </rv>
  <rv s="3">
    <v>2</v>
    <v>南京 - 高IO型 IT3 - 32核 128G</v>
    <v>1</v>
    <v>Generic</v>
    <v>32</v>
    <v>南京 - 高IO型 IT3 - 32核 128G</v>
    <v>5047.2</v>
    <v>南京</v>
    <v>高IO型 IT3</v>
    <v>南京 - 高IO型 IT3 - 32核 128G</v>
    <v>1</v>
    <v>128</v>
    <v>32核 128G</v>
  </rv>
  <rv s="3">
    <v>2</v>
    <v>南京 - 高IO型 IT3 - 64核 256G</v>
    <v>1</v>
    <v>Generic</v>
    <v>64</v>
    <v>南京 - 高IO型 IT3 - 64核 256G</v>
    <v>10094.4</v>
    <v>南京</v>
    <v>高IO型 IT3</v>
    <v>南京 - 高IO型 IT3 - 64核 256G</v>
    <v>1</v>
    <v>256</v>
    <v>64核 256G</v>
  </rv>
  <rv s="3">
    <v>2</v>
    <v>南京 - 内存型 M5 - 1核 8G</v>
    <v>1</v>
    <v>Generic</v>
    <v>1</v>
    <v>南京 - 内存型 M5 - 1核 8G</v>
    <v>158.4</v>
    <v>南京</v>
    <v>内存型 M5</v>
    <v>南京 - 内存型 M5 - 1核 8G</v>
    <v>1</v>
    <v>8</v>
    <v>1核 8G</v>
  </rv>
  <rv s="3">
    <v>2</v>
    <v>南京 - 内存型 M5 - 2核 16G</v>
    <v>1</v>
    <v>Generic</v>
    <v>2</v>
    <v>南京 - 内存型 M5 - 2核 16G</v>
    <v>316.8</v>
    <v>南京</v>
    <v>内存型 M5</v>
    <v>南京 - 内存型 M5 - 2核 16G</v>
    <v>1</v>
    <v>16</v>
    <v>2核 16G</v>
  </rv>
  <rv s="3">
    <v>2</v>
    <v>南京 - 内存型 M5 - 4核 32G</v>
    <v>1</v>
    <v>Generic</v>
    <v>4</v>
    <v>南京 - 内存型 M5 - 4核 32G</v>
    <v>633.6</v>
    <v>南京</v>
    <v>内存型 M5</v>
    <v>南京 - 内存型 M5 - 4核 32G</v>
    <v>1</v>
    <v>32</v>
    <v>4核 32G</v>
  </rv>
  <rv s="3">
    <v>2</v>
    <v>南京 - 内存型 M5 - 8核 64G</v>
    <v>1</v>
    <v>Generic</v>
    <v>8</v>
    <v>南京 - 内存型 M5 - 8核 64G</v>
    <v>1267.2</v>
    <v>南京</v>
    <v>内存型 M5</v>
    <v>南京 - 内存型 M5 - 8核 64G</v>
    <v>1</v>
    <v>64</v>
    <v>8核 64G</v>
  </rv>
  <rv s="3">
    <v>2</v>
    <v>南京 - 内存型 M5 - 12核 96G</v>
    <v>1</v>
    <v>Generic</v>
    <v>12</v>
    <v>南京 - 内存型 M5 - 12核 96G</v>
    <v>1900.8</v>
    <v>南京</v>
    <v>内存型 M5</v>
    <v>南京 - 内存型 M5 - 12核 96G</v>
    <v>1</v>
    <v>96</v>
    <v>12核 96G</v>
  </rv>
  <rv s="3">
    <v>2</v>
    <v>南京 - 内存型 M5 - 16核 128G</v>
    <v>1</v>
    <v>Generic</v>
    <v>16</v>
    <v>南京 - 内存型 M5 - 16核 128G</v>
    <v>2534.4</v>
    <v>南京</v>
    <v>内存型 M5</v>
    <v>南京 - 内存型 M5 - 16核 128G</v>
    <v>1</v>
    <v>128</v>
    <v>16核 128G</v>
  </rv>
  <rv s="3">
    <v>2</v>
    <v>南京 - 内存型 M5 - 32核 256G</v>
    <v>1</v>
    <v>Generic</v>
    <v>32</v>
    <v>南京 - 内存型 M5 - 32核 256G</v>
    <v>5068.8</v>
    <v>南京</v>
    <v>内存型 M5</v>
    <v>南京 - 内存型 M5 - 32核 256G</v>
    <v>1</v>
    <v>256</v>
    <v>32核 256G</v>
  </rv>
  <rv s="3">
    <v>2</v>
    <v>南京 - 内存型 M5 - 64核 512G</v>
    <v>1</v>
    <v>Generic</v>
    <v>64</v>
    <v>南京 - 内存型 M5 - 64核 512G</v>
    <v>10137.6</v>
    <v>南京</v>
    <v>内存型 M5</v>
    <v>南京 - 内存型 M5 - 64核 512G</v>
    <v>1</v>
    <v>512</v>
    <v>64核 512G</v>
  </rv>
  <rv s="3">
    <v>2</v>
    <v>南京 - 内存型 M4 - 1核 8G</v>
    <v>1</v>
    <v>Generic</v>
    <v>1</v>
    <v>南京 - 内存型 M4 - 1核 8G</v>
    <v>176</v>
    <v>南京</v>
    <v>内存型 M4</v>
    <v>南京 - 内存型 M4 - 1核 8G</v>
    <v>1</v>
    <v>8</v>
    <v>1核 8G</v>
  </rv>
  <rv s="3">
    <v>2</v>
    <v>南京 - 内存型 M4 - 2核 16G</v>
    <v>1</v>
    <v>Generic</v>
    <v>2</v>
    <v>南京 - 内存型 M4 - 2核 16G</v>
    <v>352</v>
    <v>南京</v>
    <v>内存型 M4</v>
    <v>南京 - 内存型 M4 - 2核 16G</v>
    <v>1</v>
    <v>16</v>
    <v>2核 16G</v>
  </rv>
  <rv s="3">
    <v>2</v>
    <v>南京 - 内存型 M4 - 4核 32G</v>
    <v>1</v>
    <v>Generic</v>
    <v>4</v>
    <v>南京 - 内存型 M4 - 4核 32G</v>
    <v>704</v>
    <v>南京</v>
    <v>内存型 M4</v>
    <v>南京 - 内存型 M4 - 4核 32G</v>
    <v>1</v>
    <v>32</v>
    <v>4核 32G</v>
  </rv>
  <rv s="3">
    <v>2</v>
    <v>南京 - 内存型 M4 - 8核 64G</v>
    <v>1</v>
    <v>Generic</v>
    <v>8</v>
    <v>南京 - 内存型 M4 - 8核 64G</v>
    <v>1408</v>
    <v>南京</v>
    <v>内存型 M4</v>
    <v>南京 - 内存型 M4 - 8核 64G</v>
    <v>1</v>
    <v>64</v>
    <v>8核 64G</v>
  </rv>
  <rv s="3">
    <v>2</v>
    <v>南京 - 内存型 M4 - 12核 96G</v>
    <v>1</v>
    <v>Generic</v>
    <v>12</v>
    <v>南京 - 内存型 M4 - 12核 96G</v>
    <v>2112</v>
    <v>南京</v>
    <v>内存型 M4</v>
    <v>南京 - 内存型 M4 - 12核 96G</v>
    <v>1</v>
    <v>96</v>
    <v>12核 96G</v>
  </rv>
  <rv s="3">
    <v>2</v>
    <v>南京 - 内存型 M4 - 12核 144G</v>
    <v>1</v>
    <v>Generic</v>
    <v>12</v>
    <v>南京 - 内存型 M4 - 12核 144G</v>
    <v>2880</v>
    <v>南京</v>
    <v>内存型 M4</v>
    <v>南京 - 内存型 M4 - 12核 144G</v>
    <v>1</v>
    <v>144</v>
    <v>12核 144G</v>
  </rv>
  <rv s="3">
    <v>2</v>
    <v>南京 - 内存型 M4 - 16核 128G</v>
    <v>1</v>
    <v>Generic</v>
    <v>16</v>
    <v>南京 - 内存型 M4 - 16核 128G</v>
    <v>2816</v>
    <v>南京</v>
    <v>内存型 M4</v>
    <v>南京 - 内存型 M4 - 16核 128G</v>
    <v>1</v>
    <v>128</v>
    <v>16核 128G</v>
  </rv>
  <rv s="3">
    <v>2</v>
    <v>南京 - 内存型 M4 - 16核 192G</v>
    <v>1</v>
    <v>Generic</v>
    <v>16</v>
    <v>南京 - 内存型 M4 - 16核 192G</v>
    <v>3840</v>
    <v>南京</v>
    <v>内存型 M4</v>
    <v>南京 - 内存型 M4 - 16核 192G</v>
    <v>1</v>
    <v>192</v>
    <v>16核 192G</v>
  </rv>
  <rv s="3">
    <v>2</v>
    <v>南京 - 内存型 M4 - 32核 256G</v>
    <v>1</v>
    <v>Generic</v>
    <v>32</v>
    <v>南京 - 内存型 M4 - 32核 256G</v>
    <v>5632</v>
    <v>南京</v>
    <v>内存型 M4</v>
    <v>南京 - 内存型 M4 - 32核 256G</v>
    <v>1</v>
    <v>256</v>
    <v>32核 256G</v>
  </rv>
  <rv s="3">
    <v>2</v>
    <v>南京 - 内存型 M4 - 32核 384G</v>
    <v>1</v>
    <v>Generic</v>
    <v>32</v>
    <v>南京 - 内存型 M4 - 32核 384G</v>
    <v>7680</v>
    <v>南京</v>
    <v>内存型 M4</v>
    <v>南京 - 内存型 M4 - 32核 384G</v>
    <v>1</v>
    <v>384</v>
    <v>32核 384G</v>
  </rv>
  <rv s="3">
    <v>2</v>
    <v>南京 - 内存型 M4 - 64核 512G</v>
    <v>1</v>
    <v>Generic</v>
    <v>64</v>
    <v>南京 - 内存型 M4 - 64核 512G</v>
    <v>11264</v>
    <v>南京</v>
    <v>内存型 M4</v>
    <v>南京 - 内存型 M4 - 64核 512G</v>
    <v>1</v>
    <v>512</v>
    <v>64核 512G</v>
  </rv>
  <rv s="3">
    <v>2</v>
    <v>南京 - 内存型 M4 - 72核 648G</v>
    <v>1</v>
    <v>Generic</v>
    <v>72</v>
    <v>南京 - 内存型 M4 - 72核 648G</v>
    <v>13824</v>
    <v>南京</v>
    <v>内存型 M4</v>
    <v>南京 - 内存型 M4 - 72核 648G</v>
    <v>1</v>
    <v>648</v>
    <v>72核 648G</v>
  </rv>
  <rv s="3">
    <v>2</v>
    <v>南京 - 计算型 C5 - 2核 4G</v>
    <v>1</v>
    <v>Generic</v>
    <v>2</v>
    <v>南京 - 计算型 C5 - 2核 4G</v>
    <v>180</v>
    <v>南京</v>
    <v>计算型 C5</v>
    <v>南京 - 计算型 C5 - 2核 4G</v>
    <v>1</v>
    <v>4</v>
    <v>2核 4G</v>
  </rv>
  <rv s="3">
    <v>2</v>
    <v>南京 - 计算型 C5 - 4核 8G</v>
    <v>1</v>
    <v>Generic</v>
    <v>4</v>
    <v>南京 - 计算型 C5 - 4核 8G</v>
    <v>360</v>
    <v>南京</v>
    <v>计算型 C5</v>
    <v>南京 - 计算型 C5 - 4核 8G</v>
    <v>1</v>
    <v>8</v>
    <v>4核 8G</v>
  </rv>
  <rv s="3">
    <v>2</v>
    <v>南京 - 计算型 C5 - 4核 16G</v>
    <v>1</v>
    <v>Generic</v>
    <v>4</v>
    <v>南京 - 计算型 C5 - 4核 16G</v>
    <v>540</v>
    <v>南京</v>
    <v>计算型 C5</v>
    <v>南京 - 计算型 C5 - 4核 16G</v>
    <v>1</v>
    <v>16</v>
    <v>4核 16G</v>
  </rv>
  <rv s="3">
    <v>2</v>
    <v>南京 - 计算型 C5 - 8核 16G</v>
    <v>1</v>
    <v>Generic</v>
    <v>8</v>
    <v>南京 - 计算型 C5 - 8核 16G</v>
    <v>720</v>
    <v>南京</v>
    <v>计算型 C5</v>
    <v>南京 - 计算型 C5 - 8核 16G</v>
    <v>1</v>
    <v>16</v>
    <v>8核 16G</v>
  </rv>
  <rv s="3">
    <v>2</v>
    <v>南京 - 计算型 C5 - 8核 32G</v>
    <v>1</v>
    <v>Generic</v>
    <v>8</v>
    <v>南京 - 计算型 C5 - 8核 32G</v>
    <v>1080</v>
    <v>南京</v>
    <v>计算型 C5</v>
    <v>南京 - 计算型 C5 - 8核 32G</v>
    <v>1</v>
    <v>32</v>
    <v>8核 32G</v>
  </rv>
  <rv s="3">
    <v>2</v>
    <v>南京 - 计算型 C5 - 16核 32G</v>
    <v>1</v>
    <v>Generic</v>
    <v>16</v>
    <v>南京 - 计算型 C5 - 16核 32G</v>
    <v>1440</v>
    <v>南京</v>
    <v>计算型 C5</v>
    <v>南京 - 计算型 C5 - 16核 32G</v>
    <v>1</v>
    <v>32</v>
    <v>16核 32G</v>
  </rv>
  <rv s="3">
    <v>2</v>
    <v>南京 - 计算型 C5 - 16核 64G</v>
    <v>1</v>
    <v>Generic</v>
    <v>16</v>
    <v>南京 - 计算型 C5 - 16核 64G</v>
    <v>2160</v>
    <v>南京</v>
    <v>计算型 C5</v>
    <v>南京 - 计算型 C5 - 16核 64G</v>
    <v>1</v>
    <v>64</v>
    <v>16核 64G</v>
  </rv>
  <rv s="3">
    <v>2</v>
    <v>南京 - 计算型 C5 - 32核 64G</v>
    <v>1</v>
    <v>Generic</v>
    <v>32</v>
    <v>南京 - 计算型 C5 - 32核 64G</v>
    <v>2880</v>
    <v>南京</v>
    <v>计算型 C5</v>
    <v>南京 - 计算型 C5 - 32核 64G</v>
    <v>1</v>
    <v>64</v>
    <v>32核 64G</v>
  </rv>
  <rv s="3">
    <v>2</v>
    <v>南京 - 计算型 C5 - 32核 128G</v>
    <v>1</v>
    <v>Generic</v>
    <v>32</v>
    <v>南京 - 计算型 C5 - 32核 128G</v>
    <v>4320</v>
    <v>南京</v>
    <v>计算型 C5</v>
    <v>南京 - 计算型 C5 - 32核 128G</v>
    <v>1</v>
    <v>128</v>
    <v>32核 128G</v>
  </rv>
  <rv s="3">
    <v>2</v>
    <v>南京 - 计算型 C5 - 48核 96G</v>
    <v>1</v>
    <v>Generic</v>
    <v>48</v>
    <v>南京 - 计算型 C5 - 48核 96G</v>
    <v>4320</v>
    <v>南京</v>
    <v>计算型 C5</v>
    <v>南京 - 计算型 C5 - 48核 96G</v>
    <v>1</v>
    <v>96</v>
    <v>48核 96G</v>
  </rv>
  <rv s="3">
    <v>2</v>
    <v>南京 - 计算型 C5 - 48核 192G</v>
    <v>1</v>
    <v>Generic</v>
    <v>48</v>
    <v>南京 - 计算型 C5 - 48核 192G</v>
    <v>6480</v>
    <v>南京</v>
    <v>计算型 C5</v>
    <v>南京 - 计算型 C5 - 48核 192G</v>
    <v>1</v>
    <v>192</v>
    <v>48核 192G</v>
  </rv>
  <rv s="3">
    <v>2</v>
    <v>南京 - 计算型 C5 - 64核 128G</v>
    <v>1</v>
    <v>Generic</v>
    <v>64</v>
    <v>南京 - 计算型 C5 - 64核 128G</v>
    <v>5760</v>
    <v>南京</v>
    <v>计算型 C5</v>
    <v>南京 - 计算型 C5 - 64核 128G</v>
    <v>1</v>
    <v>128</v>
    <v>64核 128G</v>
  </rv>
  <rv s="3">
    <v>2</v>
    <v>南京 - 计算型 C5 - 64核 256G</v>
    <v>1</v>
    <v>Generic</v>
    <v>64</v>
    <v>南京 - 计算型 C5 - 64核 256G</v>
    <v>8640</v>
    <v>南京</v>
    <v>计算型 C5</v>
    <v>南京 - 计算型 C5 - 64核 256G</v>
    <v>1</v>
    <v>256</v>
    <v>64核 256G</v>
  </rv>
  <rv s="3">
    <v>2</v>
    <v>南京 - 计算型 C5 - 104核 368G</v>
    <v>1</v>
    <v>Generic</v>
    <v>104</v>
    <v>南京 - 计算型 C5 - 104核 368G</v>
    <v>12960</v>
    <v>南京</v>
    <v>计算型 C5</v>
    <v>南京 - 计算型 C5 - 104核 368G</v>
    <v>1</v>
    <v>368</v>
    <v>104核 368G</v>
  </rv>
  <rv s="3">
    <v>2</v>
    <v>南京 - 计算型 C3 - 2核 4G</v>
    <v>1</v>
    <v>Generic</v>
    <v>2</v>
    <v>南京 - 计算型 C3 - 2核 4G</v>
    <v>226</v>
    <v>南京</v>
    <v>计算型 C3</v>
    <v>南京 - 计算型 C3 - 2核 4G</v>
    <v>1</v>
    <v>4</v>
    <v>2核 4G</v>
  </rv>
  <rv s="3">
    <v>2</v>
    <v>南京 - 计算型 C3 - 4核 8G</v>
    <v>1</v>
    <v>Generic</v>
    <v>4</v>
    <v>南京 - 计算型 C3 - 4核 8G</v>
    <v>452</v>
    <v>南京</v>
    <v>计算型 C3</v>
    <v>南京 - 计算型 C3 - 4核 8G</v>
    <v>1</v>
    <v>8</v>
    <v>4核 8G</v>
  </rv>
  <rv s="3">
    <v>2</v>
    <v>南京 - 计算型 C3 - 4核 16G</v>
    <v>1</v>
    <v>Generic</v>
    <v>4</v>
    <v>南京 - 计算型 C3 - 4核 16G</v>
    <v>678</v>
    <v>南京</v>
    <v>计算型 C3</v>
    <v>南京 - 计算型 C3 - 4核 16G</v>
    <v>1</v>
    <v>16</v>
    <v>4核 16G</v>
  </rv>
  <rv s="3">
    <v>2</v>
    <v>南京 - 计算型 C3 - 8核 16G</v>
    <v>1</v>
    <v>Generic</v>
    <v>8</v>
    <v>南京 - 计算型 C3 - 8核 16G</v>
    <v>904</v>
    <v>南京</v>
    <v>计算型 C3</v>
    <v>南京 - 计算型 C3 - 8核 16G</v>
    <v>1</v>
    <v>16</v>
    <v>8核 16G</v>
  </rv>
  <rv s="3">
    <v>2</v>
    <v>南京 - 计算型 C3 - 8核 32G</v>
    <v>1</v>
    <v>Generic</v>
    <v>8</v>
    <v>南京 - 计算型 C3 - 8核 32G</v>
    <v>1356</v>
    <v>南京</v>
    <v>计算型 C3</v>
    <v>南京 - 计算型 C3 - 8核 32G</v>
    <v>1</v>
    <v>32</v>
    <v>8核 32G</v>
  </rv>
  <rv s="3">
    <v>2</v>
    <v>南京 - 计算型 C3 - 16核 32G</v>
    <v>1</v>
    <v>Generic</v>
    <v>16</v>
    <v>南京 - 计算型 C3 - 16核 32G</v>
    <v>1808</v>
    <v>南京</v>
    <v>计算型 C3</v>
    <v>南京 - 计算型 C3 - 16核 32G</v>
    <v>1</v>
    <v>32</v>
    <v>16核 32G</v>
  </rv>
  <rv s="3">
    <v>2</v>
    <v>南京 - 计算型 C3 - 16核 64G</v>
    <v>1</v>
    <v>Generic</v>
    <v>16</v>
    <v>南京 - 计算型 C3 - 16核 64G</v>
    <v>2712</v>
    <v>南京</v>
    <v>计算型 C3</v>
    <v>南京 - 计算型 C3 - 16核 64G</v>
    <v>1</v>
    <v>64</v>
    <v>16核 64G</v>
  </rv>
  <rv s="3">
    <v>2</v>
    <v>南京 - 计算型 C3 - 32核 64G</v>
    <v>1</v>
    <v>Generic</v>
    <v>32</v>
    <v>南京 - 计算型 C3 - 32核 64G</v>
    <v>3616</v>
    <v>南京</v>
    <v>计算型 C3</v>
    <v>南京 - 计算型 C3 - 32核 64G</v>
    <v>1</v>
    <v>64</v>
    <v>32核 64G</v>
  </rv>
  <rv s="3">
    <v>2</v>
    <v>南京 - 计算型 C3 - 32核 128G</v>
    <v>1</v>
    <v>Generic</v>
    <v>32</v>
    <v>南京 - 计算型 C3 - 32核 128G</v>
    <v>5424</v>
    <v>南京</v>
    <v>计算型 C3</v>
    <v>南京 - 计算型 C3 - 32核 128G</v>
    <v>1</v>
    <v>128</v>
    <v>32核 128G</v>
  </rv>
  <rv s="3">
    <v>2</v>
    <v>南京 - GPU计算型 GN7 - 4核 20G</v>
    <v>1</v>
    <v>Generic</v>
    <v>4</v>
    <v>南京 - GPU计算型 GN7 - 4核 20G</v>
    <v>975</v>
    <v>南京</v>
    <v>GPU计算型 GN7</v>
    <v>南京 - GPU计算型 GN7 - 4核 20G</v>
    <v>1</v>
    <v>20</v>
    <v>4核 20G</v>
  </rv>
  <rv s="3">
    <v>2</v>
    <v>南京 - GPU计算型 GN7 - 8核 32G</v>
    <v>1</v>
    <v>Generic</v>
    <v>8</v>
    <v>南京 - GPU计算型 GN7 - 8核 32G</v>
    <v>2500</v>
    <v>南京</v>
    <v>GPU计算型 GN7</v>
    <v>南京 - GPU计算型 GN7 - 8核 32G</v>
    <v>1</v>
    <v>32</v>
    <v>8核 32G</v>
  </rv>
  <rv s="3">
    <v>2</v>
    <v>南京 - GPU计算型 GN7 - 10核 40G</v>
    <v>1</v>
    <v>Generic</v>
    <v>10</v>
    <v>南京 - GPU计算型 GN7 - 10核 40G</v>
    <v>2000</v>
    <v>南京</v>
    <v>GPU计算型 GN7</v>
    <v>南京 - GPU计算型 GN7 - 10核 40G</v>
    <v>1</v>
    <v>40</v>
    <v>10核 40G</v>
  </rv>
  <rv s="3">
    <v>2</v>
    <v>南京 - GPU计算型 GN7 - 20核 80G</v>
    <v>1</v>
    <v>Generic</v>
    <v>20</v>
    <v>南京 - GPU计算型 GN7 - 20核 80G</v>
    <v>4000</v>
    <v>南京</v>
    <v>GPU计算型 GN7</v>
    <v>南京 - GPU计算型 GN7 - 20核 80G</v>
    <v>1</v>
    <v>80</v>
    <v>20核 80G</v>
  </rv>
  <rv s="3">
    <v>2</v>
    <v>南京 - GPU计算型 GN7 - 32核 128G</v>
    <v>1</v>
    <v>Generic</v>
    <v>32</v>
    <v>南京 - GPU计算型 GN7 - 32核 128G</v>
    <v>5500</v>
    <v>南京</v>
    <v>GPU计算型 GN7</v>
    <v>南京 - GPU计算型 GN7 - 32核 128G</v>
    <v>1</v>
    <v>128</v>
    <v>32核 128G</v>
  </rv>
  <rv s="3">
    <v>2</v>
    <v>南京 - GPU计算型 GN7 - 40核 160G</v>
    <v>1</v>
    <v>Generic</v>
    <v>40</v>
    <v>南京 - GPU计算型 GN7 - 40核 160G</v>
    <v>8000</v>
    <v>南京</v>
    <v>GPU计算型 GN7</v>
    <v>南京 - GPU计算型 GN7 - 40核 160G</v>
    <v>1</v>
    <v>160</v>
    <v>40核 160G</v>
  </rv>
  <rv s="3">
    <v>2</v>
    <v>南京 - GPU计算型 GN7 - 80核 320G</v>
    <v>1</v>
    <v>Generic</v>
    <v>80</v>
    <v>南京 - GPU计算型 GN7 - 80核 320G</v>
    <v>16000</v>
    <v>南京</v>
    <v>GPU计算型 GN7</v>
    <v>南京 - GPU计算型 GN7 - 80核 320G</v>
    <v>1</v>
    <v>320</v>
    <v>80核 320G</v>
  </rv>
  <rv s="3">
    <v>2</v>
    <v>南京 - GPU计算型 GN10X - 8核 40G</v>
    <v>1</v>
    <v>Generic</v>
    <v>8</v>
    <v>南京 - GPU计算型 GN10X - 8核 40G</v>
    <v>5190</v>
    <v>南京</v>
    <v>GPU计算型 GN10X</v>
    <v>南京 - GPU计算型 GN10X - 8核 40G</v>
    <v>1</v>
    <v>40</v>
    <v>8核 40G</v>
  </rv>
  <rv s="3">
    <v>2</v>
    <v>南京 - GPU计算型 GN10X - 18核 80G</v>
    <v>1</v>
    <v>Generic</v>
    <v>18</v>
    <v>南京 - GPU计算型 GN10X - 18核 80G</v>
    <v>10500</v>
    <v>南京</v>
    <v>GPU计算型 GN10X</v>
    <v>南京 - GPU计算型 GN10X - 18核 80G</v>
    <v>1</v>
    <v>80</v>
    <v>18核 80G</v>
  </rv>
  <rv s="3">
    <v>2</v>
    <v>南京 - GPU计算型 GN10X - 36核 160G</v>
    <v>1</v>
    <v>Generic</v>
    <v>36</v>
    <v>南京 - GPU计算型 GN10X - 36核 160G</v>
    <v>21000</v>
    <v>南京</v>
    <v>GPU计算型 GN10X</v>
    <v>南京 - GPU计算型 GN10X - 36核 160G</v>
    <v>1</v>
    <v>160</v>
    <v>36核 160G</v>
  </rv>
  <rv s="3">
    <v>2</v>
    <v>南京 - GPU计算型 GN10X - 72核 320G</v>
    <v>1</v>
    <v>Generic</v>
    <v>72</v>
    <v>南京 - GPU计算型 GN10X - 72核 320G</v>
    <v>42000</v>
    <v>南京</v>
    <v>GPU计算型 GN10X</v>
    <v>南京 - GPU计算型 GN10X - 72核 320G</v>
    <v>1</v>
    <v>320</v>
    <v>72核 320G</v>
  </rv>
  <rv s="3">
    <v>2</v>
    <v>南京 - GPU计算型 GN10Xp - 10核 40G</v>
    <v>1</v>
    <v>Generic</v>
    <v>10</v>
    <v>南京 - GPU计算型 GN10Xp - 10核 40G</v>
    <v>5750</v>
    <v>南京</v>
    <v>GPU计算型 GN10Xp</v>
    <v>南京 - GPU计算型 GN10Xp - 10核 40G</v>
    <v>1</v>
    <v>40</v>
    <v>10核 40G</v>
  </rv>
  <rv s="3">
    <v>2</v>
    <v>南京 - GPU计算型 GN10Xp - 20核 80G</v>
    <v>1</v>
    <v>Generic</v>
    <v>20</v>
    <v>南京 - GPU计算型 GN10Xp - 20核 80G</v>
    <v>11500</v>
    <v>南京</v>
    <v>GPU计算型 GN10Xp</v>
    <v>南京 - GPU计算型 GN10Xp - 20核 80G</v>
    <v>1</v>
    <v>80</v>
    <v>20核 80G</v>
  </rv>
  <rv s="3">
    <v>2</v>
    <v>南京 - GPU计算型 GN10Xp - 40核 160G</v>
    <v>1</v>
    <v>Generic</v>
    <v>40</v>
    <v>南京 - GPU计算型 GN10Xp - 40核 160G</v>
    <v>23000</v>
    <v>南京</v>
    <v>GPU计算型 GN10Xp</v>
    <v>南京 - GPU计算型 GN10Xp - 40核 160G</v>
    <v>1</v>
    <v>160</v>
    <v>40核 160G</v>
  </rv>
  <rv s="3">
    <v>2</v>
    <v>南京 - GPU计算型 GN10Xp - 80核 320G</v>
    <v>1</v>
    <v>Generic</v>
    <v>80</v>
    <v>南京 - GPU计算型 GN10Xp - 80核 320G</v>
    <v>46000</v>
    <v>南京</v>
    <v>GPU计算型 GN10Xp</v>
    <v>南京 - GPU计算型 GN10Xp - 80核 320G</v>
    <v>1</v>
    <v>320</v>
    <v>80核 320G</v>
  </rv>
  <rv s="3">
    <v>2</v>
    <v>南京 - GPU推理型 GI3X - 32核 64G</v>
    <v>1</v>
    <v>Generic</v>
    <v>32</v>
    <v>南京 - GPU推理型 GI3X - 32核 64G</v>
    <v>4600</v>
    <v>南京</v>
    <v>GPU推理型 GI3X</v>
    <v>南京 - GPU推理型 GI3X - 32核 64G</v>
    <v>1</v>
    <v>64</v>
    <v>32核 64G</v>
  </rv>
  <rv s="3">
    <v>2</v>
    <v>南京 - GPU推理型 GI3X - 90核 226G</v>
    <v>1</v>
    <v>Generic</v>
    <v>90</v>
    <v>南京 - GPU推理型 GI3X - 90核 226G</v>
    <v>9200</v>
    <v>南京</v>
    <v>GPU推理型 GI3X</v>
    <v>南京 - GPU推理型 GI3X - 90核 226G</v>
    <v>1</v>
    <v>226</v>
    <v>90核 226G</v>
  </rv>
  <rv s="3">
    <v>2</v>
    <v>南京 - GPU推理型 GI3X - 180核 452G</v>
    <v>1</v>
    <v>Generic</v>
    <v>180</v>
    <v>南京 - GPU推理型 GI3X - 180核 452G</v>
    <v>18400</v>
    <v>南京</v>
    <v>GPU推理型 GI3X</v>
    <v>南京 - GPU推理型 GI3X - 180核 452G</v>
    <v>1</v>
    <v>452</v>
    <v>180核 452G</v>
  </rv>
  <rv s="3">
    <v>2</v>
    <v>南京 - 大数据型 D3 - 8核 32G</v>
    <v>1</v>
    <v>Generic</v>
    <v>8</v>
    <v>南京 - 大数据型 D3 - 8核 32G</v>
    <v>1425.6</v>
    <v>南京</v>
    <v>大数据型 D3</v>
    <v>南京 - 大数据型 D3 - 8核 32G</v>
    <v>1</v>
    <v>32</v>
    <v>8核 32G</v>
  </rv>
  <rv s="3">
    <v>2</v>
    <v>南京 - 大数据型 D3 - 16核 64G</v>
    <v>1</v>
    <v>Generic</v>
    <v>16</v>
    <v>南京 - 大数据型 D3 - 16核 64G</v>
    <v>2851.2</v>
    <v>南京</v>
    <v>大数据型 D3</v>
    <v>南京 - 大数据型 D3 - 16核 64G</v>
    <v>1</v>
    <v>64</v>
    <v>16核 64G</v>
  </rv>
  <rv s="3">
    <v>2</v>
    <v>南京 - 大数据型 D3 - 32核 128G</v>
    <v>1</v>
    <v>Generic</v>
    <v>32</v>
    <v>南京 - 大数据型 D3 - 32核 128G</v>
    <v>5270.4</v>
    <v>南京</v>
    <v>大数据型 D3</v>
    <v>南京 - 大数据型 D3 - 32核 128G</v>
    <v>1</v>
    <v>128</v>
    <v>32核 128G</v>
  </rv>
  <rv s="3">
    <v>2</v>
    <v>南京 - 大数据型 D3 - 64核 256G</v>
    <v>1</v>
    <v>Generic</v>
    <v>64</v>
    <v>南京 - 大数据型 D3 - 64核 256G</v>
    <v>10540.8</v>
    <v>南京</v>
    <v>大数据型 D3</v>
    <v>南京 - 大数据型 D3 - 64核 256G</v>
    <v>1</v>
    <v>256</v>
    <v>64核 256G</v>
  </rv>
  <rv s="3">
    <v>2</v>
    <v>南京 - 大数据型 D3 - 84核 320G</v>
    <v>1</v>
    <v>Generic</v>
    <v>84</v>
    <v>南京 - 大数据型 D3 - 84核 320G</v>
    <v>12693.6</v>
    <v>南京</v>
    <v>大数据型 D3</v>
    <v>南京 - 大数据型 D3 - 84核 320G</v>
    <v>1</v>
    <v>320</v>
    <v>84核 320G</v>
  </rv>
  <rv s="3">
    <v>2</v>
    <v>南京 - 大数据型 D2 - 8核 32G</v>
    <v>1</v>
    <v>Generic</v>
    <v>8</v>
    <v>南京 - 大数据型 D2 - 8核 32G</v>
    <v>1263.5999999999999</v>
    <v>南京</v>
    <v>大数据型 D2</v>
    <v>南京 - 大数据型 D2 - 8核 32G</v>
    <v>1</v>
    <v>32</v>
    <v>8核 32G</v>
  </rv>
  <rv s="3">
    <v>2</v>
    <v>南京 - 大数据型 D2 - 16核 64G</v>
    <v>1</v>
    <v>Generic</v>
    <v>16</v>
    <v>南京 - 大数据型 D2 - 16核 64G</v>
    <v>2527.1999999999998</v>
    <v>南京</v>
    <v>大数据型 D2</v>
    <v>南京 - 大数据型 D2 - 16核 64G</v>
    <v>1</v>
    <v>64</v>
    <v>16核 64G</v>
  </rv>
  <rv s="3">
    <v>2</v>
    <v>南京 - 大数据型 D2 - 24核 96G</v>
    <v>1</v>
    <v>Generic</v>
    <v>24</v>
    <v>南京 - 大数据型 D2 - 24核 96G</v>
    <v>3790.8</v>
    <v>南京</v>
    <v>大数据型 D2</v>
    <v>南京 - 大数据型 D2 - 24核 96G</v>
    <v>1</v>
    <v>96</v>
    <v>24核 96G</v>
  </rv>
  <rv s="3">
    <v>2</v>
    <v>南京 - 大数据型 D2 - 32核 128G</v>
    <v>1</v>
    <v>Generic</v>
    <v>32</v>
    <v>南京 - 大数据型 D2 - 32核 128G</v>
    <v>5054.3999999999996</v>
    <v>南京</v>
    <v>大数据型 D2</v>
    <v>南京 - 大数据型 D2 - 32核 128G</v>
    <v>1</v>
    <v>128</v>
    <v>32核 128G</v>
  </rv>
  <rv s="3">
    <v>2</v>
    <v>南京 - 大数据型 D2 - 64核 256G</v>
    <v>1</v>
    <v>Generic</v>
    <v>64</v>
    <v>南京 - 大数据型 D2 - 64核 256G</v>
    <v>10108.799999999999</v>
    <v>南京</v>
    <v>大数据型 D2</v>
    <v>南京 - 大数据型 D2 - 64核 256G</v>
    <v>1</v>
    <v>256</v>
    <v>64核 256G</v>
  </rv>
  <rv s="3">
    <v>2</v>
    <v>南京 - 大数据型 D2 - 76核 320G</v>
    <v>1</v>
    <v>Generic</v>
    <v>76</v>
    <v>南京 - 大数据型 D2 - 76核 320G</v>
    <v>13010.4</v>
    <v>南京</v>
    <v>大数据型 D2</v>
    <v>南京 - 大数据型 D2 - 76核 320G</v>
    <v>1</v>
    <v>320</v>
    <v>76核 320G</v>
  </rv>
  <rv s="3">
    <v>2</v>
    <v>南京 - 标准型 黑石物理服务器BMS4 - 80核 384G</v>
    <v>1</v>
    <v>Generic</v>
    <v>80</v>
    <v>南京 - 标准型 黑石物理服务器BMS4 - 80核 384G</v>
    <v>14096</v>
    <v>南京</v>
    <v>标准型 黑石物理服务器BMS4</v>
    <v>南京 - 标准型 黑石物理服务器BMS4 - 80核 384G</v>
    <v>1</v>
    <v>384</v>
    <v>80核 384G</v>
  </rv>
  <rv s="3">
    <v>2</v>
    <v>南京 - 大数据型 黑石物理服务器BMD2 - 80核 384G</v>
    <v>1</v>
    <v>Generic</v>
    <v>80</v>
    <v>南京 - 大数据型 黑石物理服务器BMD2 - 80核 384G</v>
    <v>16376</v>
    <v>南京</v>
    <v>大数据型 黑石物理服务器BMD2</v>
    <v>南京 - 大数据型 黑石物理服务器BMD2 - 80核 384G</v>
    <v>1</v>
    <v>384</v>
    <v>80核 384G</v>
  </rv>
  <rv s="3">
    <v>2</v>
    <v>南京 - 大数据型 黑石物理服务器BMD3s - 96核 192G</v>
    <v>1</v>
    <v>Generic</v>
    <v>96</v>
    <v>南京 - 大数据型 黑石物理服务器BMD3s - 96核 192G</v>
    <v>18500</v>
    <v>南京</v>
    <v>大数据型 黑石物理服务器BMD3s</v>
    <v>南京 - 大数据型 黑石物理服务器BMD3s - 96核 192G</v>
    <v>1</v>
    <v>192</v>
    <v>96核 192G</v>
  </rv>
  <rv s="3">
    <v>2</v>
    <v>南京 - 高IO型 黑石物理服务器BMI5 - 96核 384G</v>
    <v>1</v>
    <v>Generic</v>
    <v>96</v>
    <v>南京 - 高IO型 黑石物理服务器BMI5 - 96核 384G</v>
    <v>12884</v>
    <v>南京</v>
    <v>高IO型 黑石物理服务器BMI5</v>
    <v>南京 - 高IO型 黑石物理服务器BMI5 - 96核 384G</v>
    <v>1</v>
    <v>384</v>
    <v>96核 384G</v>
  </rv>
  <rv s="3">
    <v>2</v>
    <v>南京 - GPU型 黑石物理服务器BMG5t - 96核 384G</v>
    <v>1</v>
    <v>Generic</v>
    <v>96</v>
    <v>南京 - GPU型 黑石物理服务器BMG5t - 96核 384G</v>
    <v>25248</v>
    <v>南京</v>
    <v>GPU型 黑石物理服务器BMG5t</v>
    <v>南京 - GPU型 黑石物理服务器BMG5t - 96核 384G</v>
    <v>1</v>
    <v>384</v>
    <v>96核 384G</v>
  </rv>
  <rv s="3">
    <v>2</v>
    <v>成都 - 标准型 SA2 - 1核 1G</v>
    <v>1</v>
    <v>Generic</v>
    <v>1</v>
    <v>成都 - 标准型 SA2 - 1核 1G</v>
    <v>18</v>
    <v>成都</v>
    <v>标准型 SA2</v>
    <v>成都 - 标准型 SA2 - 1核 1G</v>
    <v>1</v>
    <v>1</v>
    <v>1核 1G</v>
  </rv>
  <rv s="3">
    <v>2</v>
    <v>成都 - 标准型 SA2 - 1核 2G</v>
    <v>1</v>
    <v>Generic</v>
    <v>1</v>
    <v>成都 - 标准型 SA2 - 1核 2G</v>
    <v>28</v>
    <v>成都</v>
    <v>标准型 SA2</v>
    <v>成都 - 标准型 SA2 - 1核 2G</v>
    <v>1</v>
    <v>2</v>
    <v>1核 2G</v>
  </rv>
  <rv s="3">
    <v>2</v>
    <v>成都 - 标准型 SA2 - 1核 4G</v>
    <v>1</v>
    <v>Generic</v>
    <v>1</v>
    <v>成都 - 标准型 SA2 - 1核 4G</v>
    <v>86.4</v>
    <v>成都</v>
    <v>标准型 SA2</v>
    <v>成都 - 标准型 SA2 - 1核 4G</v>
    <v>1</v>
    <v>4</v>
    <v>1核 4G</v>
  </rv>
  <rv s="3">
    <v>2</v>
    <v>成都 - 标准型 SA2 - 2核 4G</v>
    <v>1</v>
    <v>Generic</v>
    <v>2</v>
    <v>成都 - 标准型 SA2 - 2核 4G</v>
    <v>122</v>
    <v>成都</v>
    <v>标准型 SA2</v>
    <v>成都 - 标准型 SA2 - 2核 4G</v>
    <v>1</v>
    <v>4</v>
    <v>2核 4G</v>
  </rv>
  <rv s="3">
    <v>2</v>
    <v>成都 - 标准型 SA2 - 2核 8G</v>
    <v>1</v>
    <v>Generic</v>
    <v>2</v>
    <v>成都 - 标准型 SA2 - 2核 8G</v>
    <v>172.8</v>
    <v>成都</v>
    <v>标准型 SA2</v>
    <v>成都 - 标准型 SA2 - 2核 8G</v>
    <v>1</v>
    <v>8</v>
    <v>2核 8G</v>
  </rv>
  <rv s="3">
    <v>2</v>
    <v>成都 - 标准型 SA2 - 4核 8G</v>
    <v>1</v>
    <v>Generic</v>
    <v>4</v>
    <v>成都 - 标准型 SA2 - 4核 8G</v>
    <v>230.4</v>
    <v>成都</v>
    <v>标准型 SA2</v>
    <v>成都 - 标准型 SA2 - 4核 8G</v>
    <v>1</v>
    <v>8</v>
    <v>4核 8G</v>
  </rv>
  <rv s="3">
    <v>2</v>
    <v>成都 - 标准型 SA2 - 4核 16G</v>
    <v>1</v>
    <v>Generic</v>
    <v>4</v>
    <v>成都 - 标准型 SA2 - 4核 16G</v>
    <v>345.6</v>
    <v>成都</v>
    <v>标准型 SA2</v>
    <v>成都 - 标准型 SA2 - 4核 16G</v>
    <v>1</v>
    <v>16</v>
    <v>4核 16G</v>
  </rv>
  <rv s="3">
    <v>2</v>
    <v>成都 - 标准型 SA2 - 8核 16G</v>
    <v>1</v>
    <v>Generic</v>
    <v>8</v>
    <v>成都 - 标准型 SA2 - 8核 16G</v>
    <v>460.8</v>
    <v>成都</v>
    <v>标准型 SA2</v>
    <v>成都 - 标准型 SA2 - 8核 16G</v>
    <v>1</v>
    <v>16</v>
    <v>8核 16G</v>
  </rv>
  <rv s="3">
    <v>2</v>
    <v>成都 - 标准型 SA2 - 8核 32G</v>
    <v>1</v>
    <v>Generic</v>
    <v>8</v>
    <v>成都 - 标准型 SA2 - 8核 32G</v>
    <v>691.2</v>
    <v>成都</v>
    <v>标准型 SA2</v>
    <v>成都 - 标准型 SA2 - 8核 32G</v>
    <v>1</v>
    <v>32</v>
    <v>8核 32G</v>
  </rv>
  <rv s="3">
    <v>2</v>
    <v>成都 - 标准型 SA2 - 16核 32G</v>
    <v>1</v>
    <v>Generic</v>
    <v>16</v>
    <v>成都 - 标准型 SA2 - 16核 32G</v>
    <v>921.6</v>
    <v>成都</v>
    <v>标准型 SA2</v>
    <v>成都 - 标准型 SA2 - 16核 32G</v>
    <v>1</v>
    <v>32</v>
    <v>16核 32G</v>
  </rv>
  <rv s="3">
    <v>2</v>
    <v>成都 - 标准型 SA2 - 16核 64G</v>
    <v>1</v>
    <v>Generic</v>
    <v>16</v>
    <v>成都 - 标准型 SA2 - 16核 64G</v>
    <v>1382.4</v>
    <v>成都</v>
    <v>标准型 SA2</v>
    <v>成都 - 标准型 SA2 - 16核 64G</v>
    <v>1</v>
    <v>64</v>
    <v>16核 64G</v>
  </rv>
  <rv s="3">
    <v>2</v>
    <v>成都 - 标准型 SA2 - 32核 64G</v>
    <v>1</v>
    <v>Generic</v>
    <v>32</v>
    <v>成都 - 标准型 SA2 - 32核 64G</v>
    <v>1843.2</v>
    <v>成都</v>
    <v>标准型 SA2</v>
    <v>成都 - 标准型 SA2 - 32核 64G</v>
    <v>1</v>
    <v>64</v>
    <v>32核 64G</v>
  </rv>
  <rv s="3">
    <v>2</v>
    <v>成都 - 标准型 SA2 - 48核 96G</v>
    <v>1</v>
    <v>Generic</v>
    <v>48</v>
    <v>成都 - 标准型 SA2 - 48核 96G</v>
    <v>2764.8</v>
    <v>成都</v>
    <v>标准型 SA2</v>
    <v>成都 - 标准型 SA2 - 48核 96G</v>
    <v>1</v>
    <v>96</v>
    <v>48核 96G</v>
  </rv>
  <rv s="3">
    <v>2</v>
    <v>成都 - 标准型 SA2 - 64核 128G</v>
    <v>1</v>
    <v>Generic</v>
    <v>64</v>
    <v>成都 - 标准型 SA2 - 64核 128G</v>
    <v>3686.4</v>
    <v>成都</v>
    <v>标准型 SA2</v>
    <v>成都 - 标准型 SA2 - 64核 128G</v>
    <v>1</v>
    <v>128</v>
    <v>64核 128G</v>
  </rv>
  <rv s="3">
    <v>2</v>
    <v>成都 - 标准型 SA2 - 64核 256G</v>
    <v>1</v>
    <v>Generic</v>
    <v>64</v>
    <v>成都 - 标准型 SA2 - 64核 256G</v>
    <v>5529.6</v>
    <v>成都</v>
    <v>标准型 SA2</v>
    <v>成都 - 标准型 SA2 - 64核 256G</v>
    <v>1</v>
    <v>256</v>
    <v>64核 256G</v>
  </rv>
  <rv s="3">
    <v>2</v>
    <v>成都 - 标准型 SA2 - 80核 160G</v>
    <v>1</v>
    <v>Generic</v>
    <v>80</v>
    <v>成都 - 标准型 SA2 - 80核 160G</v>
    <v>4608</v>
    <v>成都</v>
    <v>标准型 SA2</v>
    <v>成都 - 标准型 SA2 - 80核 160G</v>
    <v>1</v>
    <v>160</v>
    <v>80核 160G</v>
  </rv>
  <rv s="3">
    <v>2</v>
    <v>成都 - 标准型 SA2 - 90核 224G</v>
    <v>1</v>
    <v>Generic</v>
    <v>90</v>
    <v>成都 - 标准型 SA2 - 90核 224G</v>
    <v>5817.6</v>
    <v>成都</v>
    <v>标准型 SA2</v>
    <v>成都 - 标准型 SA2 - 90核 224G</v>
    <v>1</v>
    <v>224</v>
    <v>90核 224G</v>
  </rv>
  <rv s="3">
    <v>2</v>
    <v>成都 - 标准型 SA2 - 128核 256G</v>
    <v>1</v>
    <v>Generic</v>
    <v>128</v>
    <v>成都 - 标准型 SA2 - 128核 256G</v>
    <v>7372.8</v>
    <v>成都</v>
    <v>标准型 SA2</v>
    <v>成都 - 标准型 SA2 - 128核 256G</v>
    <v>1</v>
    <v>256</v>
    <v>128核 256G</v>
  </rv>
  <rv s="3">
    <v>2</v>
    <v>成都 - 标准型 SA2 - 160核 320G</v>
    <v>1</v>
    <v>Generic</v>
    <v>160</v>
    <v>成都 - 标准型 SA2 - 160核 320G</v>
    <v>9216</v>
    <v>成都</v>
    <v>标准型 SA2</v>
    <v>成都 - 标准型 SA2 - 160核 320G</v>
    <v>1</v>
    <v>320</v>
    <v>160核 320G</v>
  </rv>
  <rv s="3">
    <v>2</v>
    <v>成都 - 标准型 SA2 - 180核 464G</v>
    <v>1</v>
    <v>Generic</v>
    <v>180</v>
    <v>成都 - 标准型 SA2 - 180核 464G</v>
    <v>11865.6</v>
    <v>成都</v>
    <v>标准型 SA2</v>
    <v>成都 - 标准型 SA2 - 180核 464G</v>
    <v>1</v>
    <v>464</v>
    <v>180核 464G</v>
  </rv>
  <rv s="3">
    <v>2</v>
    <v>成都 - 标准型 S5 - 1核 2G</v>
    <v>1</v>
    <v>Generic</v>
    <v>1</v>
    <v>成都 - 标准型 S5 - 1核 2G</v>
    <v>39</v>
    <v>成都</v>
    <v>标准型 S5</v>
    <v>成都 - 标准型 S5 - 1核 2G</v>
    <v>1</v>
    <v>2</v>
    <v>1核 2G</v>
  </rv>
  <rv s="3">
    <v>2</v>
    <v>成都 - 标准型 S5 - 1核 4G</v>
    <v>1</v>
    <v>Generic</v>
    <v>1</v>
    <v>成都 - 标准型 S5 - 1核 4G</v>
    <v>108.05</v>
    <v>成都</v>
    <v>标准型 S5</v>
    <v>成都 - 标准型 S5 - 1核 4G</v>
    <v>1</v>
    <v>4</v>
    <v>1核 4G</v>
  </rv>
  <rv s="3">
    <v>2</v>
    <v>成都 - 标准型 S5 - 2核 4G</v>
    <v>1</v>
    <v>Generic</v>
    <v>2</v>
    <v>成都 - 标准型 S5 - 2核 4G</v>
    <v>98</v>
    <v>成都</v>
    <v>标准型 S5</v>
    <v>成都 - 标准型 S5 - 2核 4G</v>
    <v>1</v>
    <v>4</v>
    <v>2核 4G</v>
  </rv>
  <rv s="3">
    <v>2</v>
    <v>成都 - 标准型 S5 - 2核 8G</v>
    <v>1</v>
    <v>Generic</v>
    <v>2</v>
    <v>成都 - 标准型 S5 - 2核 8G</v>
    <v>216.11</v>
    <v>成都</v>
    <v>标准型 S5</v>
    <v>成都 - 标准型 S5 - 2核 8G</v>
    <v>1</v>
    <v>8</v>
    <v>2核 8G</v>
  </rv>
  <rv s="3">
    <v>2</v>
    <v>成都 - 标准型 S5 - 4核 8G</v>
    <v>1</v>
    <v>Generic</v>
    <v>4</v>
    <v>成都 - 标准型 S5 - 4核 8G</v>
    <v>288.14</v>
    <v>成都</v>
    <v>标准型 S5</v>
    <v>成都 - 标准型 S5 - 4核 8G</v>
    <v>1</v>
    <v>8</v>
    <v>4核 8G</v>
  </rv>
  <rv s="3">
    <v>2</v>
    <v>成都 - 标准型 S5 - 4核 16G</v>
    <v>1</v>
    <v>Generic</v>
    <v>4</v>
    <v>成都 - 标准型 S5 - 4核 16G</v>
    <v>432.22</v>
    <v>成都</v>
    <v>标准型 S5</v>
    <v>成都 - 标准型 S5 - 4核 16G</v>
    <v>1</v>
    <v>16</v>
    <v>4核 16G</v>
  </rv>
  <rv s="3">
    <v>2</v>
    <v>成都 - 标准型 S5 - 8核 16G</v>
    <v>1</v>
    <v>Generic</v>
    <v>8</v>
    <v>成都 - 标准型 S5 - 8核 16G</v>
    <v>576.29</v>
    <v>成都</v>
    <v>标准型 S5</v>
    <v>成都 - 标准型 S5 - 8核 16G</v>
    <v>1</v>
    <v>16</v>
    <v>8核 16G</v>
  </rv>
  <rv s="3">
    <v>2</v>
    <v>成都 - 标准型 S5 - 8核 32G</v>
    <v>1</v>
    <v>Generic</v>
    <v>8</v>
    <v>成都 - 标准型 S5 - 8核 32G</v>
    <v>864.43</v>
    <v>成都</v>
    <v>标准型 S5</v>
    <v>成都 - 标准型 S5 - 8核 32G</v>
    <v>1</v>
    <v>32</v>
    <v>8核 32G</v>
  </rv>
  <rv s="3">
    <v>2</v>
    <v>成都 - 标准型 S5 - 16核 32G</v>
    <v>1</v>
    <v>Generic</v>
    <v>16</v>
    <v>成都 - 标准型 S5 - 16核 32G</v>
    <v>1152.58</v>
    <v>成都</v>
    <v>标准型 S5</v>
    <v>成都 - 标准型 S5 - 16核 32G</v>
    <v>1</v>
    <v>32</v>
    <v>16核 32G</v>
  </rv>
  <rv s="3">
    <v>2</v>
    <v>成都 - 标准型 S5 - 16核 64G</v>
    <v>1</v>
    <v>Generic</v>
    <v>16</v>
    <v>成都 - 标准型 S5 - 16核 64G</v>
    <v>1728.86</v>
    <v>成都</v>
    <v>标准型 S5</v>
    <v>成都 - 标准型 S5 - 16核 64G</v>
    <v>1</v>
    <v>64</v>
    <v>16核 64G</v>
  </rv>
  <rv s="3">
    <v>2</v>
    <v>成都 - 标准型 S5 - 24核 48G</v>
    <v>1</v>
    <v>Generic</v>
    <v>24</v>
    <v>成都 - 标准型 S5 - 24核 48G</v>
    <v>1728.86</v>
    <v>成都</v>
    <v>标准型 S5</v>
    <v>成都 - 标准型 S5 - 24核 48G</v>
    <v>1</v>
    <v>48</v>
    <v>24核 48G</v>
  </rv>
  <rv s="3">
    <v>2</v>
    <v>成都 - 标准型 S5 - 24核 96G</v>
    <v>1</v>
    <v>Generic</v>
    <v>24</v>
    <v>成都 - 标准型 S5 - 24核 96G</v>
    <v>2593.3000000000002</v>
    <v>成都</v>
    <v>标准型 S5</v>
    <v>成都 - 标准型 S5 - 24核 96G</v>
    <v>1</v>
    <v>96</v>
    <v>24核 96G</v>
  </rv>
  <rv s="3">
    <v>2</v>
    <v>成都 - 标准型 S5 - 32核 64G</v>
    <v>1</v>
    <v>Generic</v>
    <v>32</v>
    <v>成都 - 标准型 S5 - 32核 64G</v>
    <v>2305.15</v>
    <v>成都</v>
    <v>标准型 S5</v>
    <v>成都 - 标准型 S5 - 32核 64G</v>
    <v>1</v>
    <v>64</v>
    <v>32核 64G</v>
  </rv>
  <rv s="3">
    <v>2</v>
    <v>成都 - 标准型 S5 - 32核 128G</v>
    <v>1</v>
    <v>Generic</v>
    <v>32</v>
    <v>成都 - 标准型 S5 - 32核 128G</v>
    <v>3457.73</v>
    <v>成都</v>
    <v>标准型 S5</v>
    <v>成都 - 标准型 S5 - 32核 128G</v>
    <v>1</v>
    <v>128</v>
    <v>32核 128G</v>
  </rv>
  <rv s="3">
    <v>2</v>
    <v>成都 - 标准型 S5 - 48核 96G</v>
    <v>1</v>
    <v>Generic</v>
    <v>48</v>
    <v>成都 - 标准型 S5 - 48核 96G</v>
    <v>3457.73</v>
    <v>成都</v>
    <v>标准型 S5</v>
    <v>成都 - 标准型 S5 - 48核 96G</v>
    <v>1</v>
    <v>96</v>
    <v>48核 96G</v>
  </rv>
  <rv s="3">
    <v>2</v>
    <v>成都 - 标准型 S5 - 48核 192G</v>
    <v>1</v>
    <v>Generic</v>
    <v>48</v>
    <v>成都 - 标准型 S5 - 48核 192G</v>
    <v>5186.59</v>
    <v>成都</v>
    <v>标准型 S5</v>
    <v>成都 - 标准型 S5 - 48核 192G</v>
    <v>1</v>
    <v>192</v>
    <v>48核 192G</v>
  </rv>
  <rv s="3">
    <v>2</v>
    <v>成都 - 标准型 S5 - 64核 256G</v>
    <v>1</v>
    <v>Generic</v>
    <v>64</v>
    <v>成都 - 标准型 S5 - 64核 256G</v>
    <v>6915.46</v>
    <v>成都</v>
    <v>标准型 S5</v>
    <v>成都 - 标准型 S5 - 64核 256G</v>
    <v>1</v>
    <v>256</v>
    <v>64核 256G</v>
  </rv>
  <rv s="3">
    <v>2</v>
    <v>成都 - 标准型 S5 - 84核 320G</v>
    <v>1</v>
    <v>Generic</v>
    <v>84</v>
    <v>成都 - 标准型 S5 - 84核 320G</v>
    <v>8788.39</v>
    <v>成都</v>
    <v>标准型 S5</v>
    <v>成都 - 标准型 S5 - 84核 320G</v>
    <v>1</v>
    <v>320</v>
    <v>84核 320G</v>
  </rv>
  <rv s="3">
    <v>2</v>
    <v>成都 - 标准网络优化型 SN3ne - 32核 64G</v>
    <v>1</v>
    <v>Generic</v>
    <v>32</v>
    <v>成都 - 标准网络优化型 SN3ne - 32核 64G</v>
    <v>2649.6</v>
    <v>成都</v>
    <v>标准网络优化型 SN3ne</v>
    <v>成都 - 标准网络优化型 SN3ne - 32核 64G</v>
    <v>1</v>
    <v>64</v>
    <v>32核 64G</v>
  </rv>
  <rv s="3">
    <v>2</v>
    <v>成都 - 标准型 S3 - 1核 1G</v>
    <v>1</v>
    <v>Generic</v>
    <v>1</v>
    <v>成都 - 标准型 S3 - 1核 1G</v>
    <v>51.3</v>
    <v>成都</v>
    <v>标准型 S3</v>
    <v>成都 - 标准型 S3 - 1核 1G</v>
    <v>1</v>
    <v>1</v>
    <v>1核 1G</v>
  </rv>
  <rv s="3">
    <v>2</v>
    <v>成都 - 标准型 S3 - 1核 2G</v>
    <v>1</v>
    <v>Generic</v>
    <v>1</v>
    <v>成都 - 标准型 S3 - 1核 2G</v>
    <v>75.239999999999995</v>
    <v>成都</v>
    <v>标准型 S3</v>
    <v>成都 - 标准型 S3 - 1核 2G</v>
    <v>1</v>
    <v>2</v>
    <v>1核 2G</v>
  </rv>
  <rv s="3">
    <v>2</v>
    <v>成都 - 标准型 S3 - 1核 4G</v>
    <v>1</v>
    <v>Generic</v>
    <v>1</v>
    <v>成都 - 标准型 S3 - 1核 4G</v>
    <v>122.85</v>
    <v>成都</v>
    <v>标准型 S3</v>
    <v>成都 - 标准型 S3 - 1核 4G</v>
    <v>1</v>
    <v>4</v>
    <v>1核 4G</v>
  </rv>
  <rv s="3">
    <v>2</v>
    <v>成都 - 标准型 S3 - 2核 4G</v>
    <v>1</v>
    <v>Generic</v>
    <v>2</v>
    <v>成都 - 标准型 S3 - 2核 4G</v>
    <v>162</v>
    <v>成都</v>
    <v>标准型 S3</v>
    <v>成都 - 标准型 S3 - 2核 4G</v>
    <v>1</v>
    <v>4</v>
    <v>2核 4G</v>
  </rv>
  <rv s="3">
    <v>2</v>
    <v>成都 - 标准型 S3 - 2核 8G</v>
    <v>1</v>
    <v>Generic</v>
    <v>2</v>
    <v>成都 - 标准型 S3 - 2核 8G</v>
    <v>245.7</v>
    <v>成都</v>
    <v>标准型 S3</v>
    <v>成都 - 标准型 S3 - 2核 8G</v>
    <v>1</v>
    <v>8</v>
    <v>2核 8G</v>
  </rv>
  <rv s="3">
    <v>2</v>
    <v>成都 - 标准型 S3 - 4核 8G</v>
    <v>1</v>
    <v>Generic</v>
    <v>4</v>
    <v>成都 - 标准型 S3 - 4核 8G</v>
    <v>327.60000000000002</v>
    <v>成都</v>
    <v>标准型 S3</v>
    <v>成都 - 标准型 S3 - 4核 8G</v>
    <v>1</v>
    <v>8</v>
    <v>4核 8G</v>
  </rv>
  <rv s="3">
    <v>2</v>
    <v>成都 - 标准型 S3 - 4核 16G</v>
    <v>1</v>
    <v>Generic</v>
    <v>4</v>
    <v>成都 - 标准型 S3 - 4核 16G</v>
    <v>491.4</v>
    <v>成都</v>
    <v>标准型 S3</v>
    <v>成都 - 标准型 S3 - 4核 16G</v>
    <v>1</v>
    <v>16</v>
    <v>4核 16G</v>
  </rv>
  <rv s="3">
    <v>2</v>
    <v>成都 - 标准型 S3 - 8核 16G</v>
    <v>1</v>
    <v>Generic</v>
    <v>8</v>
    <v>成都 - 标准型 S3 - 8核 16G</v>
    <v>655.20000000000005</v>
    <v>成都</v>
    <v>标准型 S3</v>
    <v>成都 - 标准型 S3 - 8核 16G</v>
    <v>1</v>
    <v>16</v>
    <v>8核 16G</v>
  </rv>
  <rv s="3">
    <v>2</v>
    <v>成都 - 标准型 S3 - 8核 32G</v>
    <v>1</v>
    <v>Generic</v>
    <v>8</v>
    <v>成都 - 标准型 S3 - 8核 32G</v>
    <v>982.8</v>
    <v>成都</v>
    <v>标准型 S3</v>
    <v>成都 - 标准型 S3 - 8核 32G</v>
    <v>1</v>
    <v>32</v>
    <v>8核 32G</v>
  </rv>
  <rv s="3">
    <v>2</v>
    <v>成都 - 标准型 S3 - 12核 24G</v>
    <v>1</v>
    <v>Generic</v>
    <v>12</v>
    <v>成都 - 标准型 S3 - 12核 24G</v>
    <v>982.8</v>
    <v>成都</v>
    <v>标准型 S3</v>
    <v>成都 - 标准型 S3 - 12核 24G</v>
    <v>1</v>
    <v>24</v>
    <v>12核 24G</v>
  </rv>
  <rv s="3">
    <v>2</v>
    <v>成都 - 标准型 S3 - 12核 48G</v>
    <v>1</v>
    <v>Generic</v>
    <v>12</v>
    <v>成都 - 标准型 S3 - 12核 48G</v>
    <v>1474.2</v>
    <v>成都</v>
    <v>标准型 S3</v>
    <v>成都 - 标准型 S3 - 12核 48G</v>
    <v>1</v>
    <v>48</v>
    <v>12核 48G</v>
  </rv>
  <rv s="3">
    <v>2</v>
    <v>成都 - 标准型 S3 - 16核 32G</v>
    <v>1</v>
    <v>Generic</v>
    <v>16</v>
    <v>成都 - 标准型 S3 - 16核 32G</v>
    <v>1310.4000000000001</v>
    <v>成都</v>
    <v>标准型 S3</v>
    <v>成都 - 标准型 S3 - 16核 32G</v>
    <v>1</v>
    <v>32</v>
    <v>16核 32G</v>
  </rv>
  <rv s="3">
    <v>2</v>
    <v>成都 - 标准型 S3 - 16核 64G</v>
    <v>1</v>
    <v>Generic</v>
    <v>16</v>
    <v>成都 - 标准型 S3 - 16核 64G</v>
    <v>1965.6</v>
    <v>成都</v>
    <v>标准型 S3</v>
    <v>成都 - 标准型 S3 - 16核 64G</v>
    <v>1</v>
    <v>64</v>
    <v>16核 64G</v>
  </rv>
  <rv s="3">
    <v>2</v>
    <v>成都 - 标准型 S3 - 24核 48G</v>
    <v>1</v>
    <v>Generic</v>
    <v>24</v>
    <v>成都 - 标准型 S3 - 24核 48G</v>
    <v>1965.6</v>
    <v>成都</v>
    <v>标准型 S3</v>
    <v>成都 - 标准型 S3 - 24核 48G</v>
    <v>1</v>
    <v>48</v>
    <v>24核 48G</v>
  </rv>
  <rv s="3">
    <v>2</v>
    <v>成都 - 标准型 S3 - 24核 96G</v>
    <v>1</v>
    <v>Generic</v>
    <v>24</v>
    <v>成都 - 标准型 S3 - 24核 96G</v>
    <v>2948.4</v>
    <v>成都</v>
    <v>标准型 S3</v>
    <v>成都 - 标准型 S3 - 24核 96G</v>
    <v>1</v>
    <v>96</v>
    <v>24核 96G</v>
  </rv>
  <rv s="3">
    <v>2</v>
    <v>成都 - 标准型 S3 - 32核 64G</v>
    <v>1</v>
    <v>Generic</v>
    <v>32</v>
    <v>成都 - 标准型 S3 - 32核 64G</v>
    <v>2620.8000000000002</v>
    <v>成都</v>
    <v>标准型 S3</v>
    <v>成都 - 标准型 S3 - 32核 64G</v>
    <v>1</v>
    <v>64</v>
    <v>32核 64G</v>
  </rv>
  <rv s="3">
    <v>2</v>
    <v>成都 - 标准型 S3 - 32核 128G</v>
    <v>1</v>
    <v>Generic</v>
    <v>32</v>
    <v>成都 - 标准型 S3 - 32核 128G</v>
    <v>3931.2</v>
    <v>成都</v>
    <v>标准型 S3</v>
    <v>成都 - 标准型 S3 - 32核 128G</v>
    <v>1</v>
    <v>128</v>
    <v>32核 128G</v>
  </rv>
  <rv s="3">
    <v>2</v>
    <v>成都 - 标准型 S3 - 48核 96G</v>
    <v>1</v>
    <v>Generic</v>
    <v>48</v>
    <v>成都 - 标准型 S3 - 48核 96G</v>
    <v>3931.2</v>
    <v>成都</v>
    <v>标准型 S3</v>
    <v>成都 - 标准型 S3 - 48核 96G</v>
    <v>1</v>
    <v>96</v>
    <v>48核 96G</v>
  </rv>
  <rv s="3">
    <v>2</v>
    <v>成都 - 标准型 S3 - 48核 192G</v>
    <v>1</v>
    <v>Generic</v>
    <v>48</v>
    <v>成都 - 标准型 S3 - 48核 192G</v>
    <v>5896.8</v>
    <v>成都</v>
    <v>标准型 S3</v>
    <v>成都 - 标准型 S3 - 48核 192G</v>
    <v>1</v>
    <v>192</v>
    <v>48核 192G</v>
  </rv>
  <rv s="3">
    <v>2</v>
    <v>成都 - 标准型 S3 - 64核 256G</v>
    <v>1</v>
    <v>Generic</v>
    <v>64</v>
    <v>成都 - 标准型 S3 - 64核 256G</v>
    <v>7862.4</v>
    <v>成都</v>
    <v>标准型 S3</v>
    <v>成都 - 标准型 S3 - 64核 256G</v>
    <v>1</v>
    <v>256</v>
    <v>64核 256G</v>
  </rv>
  <rv s="3">
    <v>2</v>
    <v>成都 - 标准型 S3 - 80核 320G</v>
    <v>1</v>
    <v>Generic</v>
    <v>80</v>
    <v>成都 - 标准型 S3 - 80核 320G</v>
    <v>9828</v>
    <v>成都</v>
    <v>标准型 S3</v>
    <v>成都 - 标准型 S3 - 80核 320G</v>
    <v>1</v>
    <v>320</v>
    <v>80核 320G</v>
  </rv>
  <rv s="3">
    <v>2</v>
    <v>成都 - 标准型 SA1 - 1核 1G</v>
    <v>1</v>
    <v>Generic</v>
    <v>1</v>
    <v>成都 - 标准型 SA1 - 1核 1G</v>
    <v>32</v>
    <v>成都</v>
    <v>标准型 SA1</v>
    <v>成都 - 标准型 SA1 - 1核 1G</v>
    <v>1</v>
    <v>1</v>
    <v>1核 1G</v>
  </rv>
  <rv s="3">
    <v>2</v>
    <v>成都 - 标准型 SA1 - 1核 2G</v>
    <v>1</v>
    <v>Generic</v>
    <v>1</v>
    <v>成都 - 标准型 SA1 - 1核 2G</v>
    <v>64</v>
    <v>成都</v>
    <v>标准型 SA1</v>
    <v>成都 - 标准型 SA1 - 1核 2G</v>
    <v>1</v>
    <v>2</v>
    <v>1核 2G</v>
  </rv>
  <rv s="3">
    <v>2</v>
    <v>成都 - 标准型 SA1 - 1核 4G</v>
    <v>1</v>
    <v>Generic</v>
    <v>1</v>
    <v>成都 - 标准型 SA1 - 1核 4G</v>
    <v>96</v>
    <v>成都</v>
    <v>标准型 SA1</v>
    <v>成都 - 标准型 SA1 - 1核 4G</v>
    <v>1</v>
    <v>4</v>
    <v>1核 4G</v>
  </rv>
  <rv s="3">
    <v>2</v>
    <v>成都 - 标准型 SA1 - 2核 4G</v>
    <v>1</v>
    <v>Generic</v>
    <v>2</v>
    <v>成都 - 标准型 SA1 - 2核 4G</v>
    <v>128</v>
    <v>成都</v>
    <v>标准型 SA1</v>
    <v>成都 - 标准型 SA1 - 2核 4G</v>
    <v>1</v>
    <v>4</v>
    <v>2核 4G</v>
  </rv>
  <rv s="3">
    <v>2</v>
    <v>成都 - 标准型 SA1 - 2核 8G</v>
    <v>1</v>
    <v>Generic</v>
    <v>2</v>
    <v>成都 - 标准型 SA1 - 2核 8G</v>
    <v>192</v>
    <v>成都</v>
    <v>标准型 SA1</v>
    <v>成都 - 标准型 SA1 - 2核 8G</v>
    <v>1</v>
    <v>8</v>
    <v>2核 8G</v>
  </rv>
  <rv s="3">
    <v>2</v>
    <v>成都 - 标准型 SA1 - 4核 8G</v>
    <v>1</v>
    <v>Generic</v>
    <v>4</v>
    <v>成都 - 标准型 SA1 - 4核 8G</v>
    <v>256</v>
    <v>成都</v>
    <v>标准型 SA1</v>
    <v>成都 - 标准型 SA1 - 4核 8G</v>
    <v>1</v>
    <v>8</v>
    <v>4核 8G</v>
  </rv>
  <rv s="3">
    <v>2</v>
    <v>成都 - 标准型 SA1 - 4核 16G</v>
    <v>1</v>
    <v>Generic</v>
    <v>4</v>
    <v>成都 - 标准型 SA1 - 4核 16G</v>
    <v>384</v>
    <v>成都</v>
    <v>标准型 SA1</v>
    <v>成都 - 标准型 SA1 - 4核 16G</v>
    <v>1</v>
    <v>16</v>
    <v>4核 16G</v>
  </rv>
  <rv s="3">
    <v>2</v>
    <v>成都 - 标准型 SA1 - 8核 16G</v>
    <v>1</v>
    <v>Generic</v>
    <v>8</v>
    <v>成都 - 标准型 SA1 - 8核 16G</v>
    <v>512</v>
    <v>成都</v>
    <v>标准型 SA1</v>
    <v>成都 - 标准型 SA1 - 8核 16G</v>
    <v>1</v>
    <v>16</v>
    <v>8核 16G</v>
  </rv>
  <rv s="3">
    <v>2</v>
    <v>成都 - 标准型 SA1 - 8核 32G</v>
    <v>1</v>
    <v>Generic</v>
    <v>8</v>
    <v>成都 - 标准型 SA1 - 8核 32G</v>
    <v>768</v>
    <v>成都</v>
    <v>标准型 SA1</v>
    <v>成都 - 标准型 SA1 - 8核 32G</v>
    <v>1</v>
    <v>32</v>
    <v>8核 32G</v>
  </rv>
  <rv s="3">
    <v>2</v>
    <v>成都 - 标准型 SA1 - 16核 32G</v>
    <v>1</v>
    <v>Generic</v>
    <v>16</v>
    <v>成都 - 标准型 SA1 - 16核 32G</v>
    <v>1024</v>
    <v>成都</v>
    <v>标准型 SA1</v>
    <v>成都 - 标准型 SA1 - 16核 32G</v>
    <v>1</v>
    <v>32</v>
    <v>16核 32G</v>
  </rv>
  <rv s="3">
    <v>2</v>
    <v>成都 - 标准型 SA1 - 16核 64G</v>
    <v>1</v>
    <v>Generic</v>
    <v>16</v>
    <v>成都 - 标准型 SA1 - 16核 64G</v>
    <v>1536</v>
    <v>成都</v>
    <v>标准型 SA1</v>
    <v>成都 - 标准型 SA1 - 16核 64G</v>
    <v>1</v>
    <v>64</v>
    <v>16核 64G</v>
  </rv>
  <rv s="3">
    <v>2</v>
    <v>成都 - 标准型 SA1 - 32核 64G</v>
    <v>1</v>
    <v>Generic</v>
    <v>32</v>
    <v>成都 - 标准型 SA1 - 32核 64G</v>
    <v>2048</v>
    <v>成都</v>
    <v>标准型 SA1</v>
    <v>成都 - 标准型 SA1 - 32核 64G</v>
    <v>1</v>
    <v>64</v>
    <v>32核 64G</v>
  </rv>
  <rv s="3">
    <v>2</v>
    <v>成都 - 标准型 SA1 - 32核 128G</v>
    <v>1</v>
    <v>Generic</v>
    <v>32</v>
    <v>成都 - 标准型 SA1 - 32核 128G</v>
    <v>3072</v>
    <v>成都</v>
    <v>标准型 SA1</v>
    <v>成都 - 标准型 SA1 - 32核 128G</v>
    <v>1</v>
    <v>128</v>
    <v>32核 128G</v>
  </rv>
  <rv s="3">
    <v>2</v>
    <v>成都 - 标准型 SA1 - 64核 128G</v>
    <v>1</v>
    <v>Generic</v>
    <v>64</v>
    <v>成都 - 标准型 SA1 - 64核 128G</v>
    <v>4096</v>
    <v>成都</v>
    <v>标准型 SA1</v>
    <v>成都 - 标准型 SA1 - 64核 128G</v>
    <v>1</v>
    <v>128</v>
    <v>64核 128G</v>
  </rv>
  <rv s="3">
    <v>2</v>
    <v>成都 - 标准型 SA1 - 64核 256G</v>
    <v>1</v>
    <v>Generic</v>
    <v>64</v>
    <v>成都 - 标准型 SA1 - 64核 256G</v>
    <v>6144</v>
    <v>成都</v>
    <v>标准型 SA1</v>
    <v>成都 - 标准型 SA1 - 64核 256G</v>
    <v>1</v>
    <v>256</v>
    <v>64核 256G</v>
  </rv>
  <rv s="3">
    <v>2</v>
    <v>成都 - 标准型 SA1 - 128核 448G</v>
    <v>1</v>
    <v>Generic</v>
    <v>128</v>
    <v>成都 - 标准型 SA1 - 128核 448G</v>
    <v>11264</v>
    <v>成都</v>
    <v>标准型 SA1</v>
    <v>成都 - 标准型 SA1 - 128核 448G</v>
    <v>1</v>
    <v>448</v>
    <v>128核 448G</v>
  </rv>
  <rv s="3">
    <v>2</v>
    <v>成都 - 标准型 S2 - 1核 1G</v>
    <v>1</v>
    <v>Generic</v>
    <v>1</v>
    <v>成都 - 标准型 S2 - 1核 1G</v>
    <v>27</v>
    <v>成都</v>
    <v>标准型 S2</v>
    <v>成都 - 标准型 S2 - 1核 1G</v>
    <v>1</v>
    <v>1</v>
    <v>1核 1G</v>
  </rv>
  <rv s="3">
    <v>2</v>
    <v>成都 - 标准型 S2 - 1核 2G</v>
    <v>1</v>
    <v>Generic</v>
    <v>1</v>
    <v>成都 - 标准型 S2 - 1核 2G</v>
    <v>71.099999999999994</v>
    <v>成都</v>
    <v>标准型 S2</v>
    <v>成都 - 标准型 S2 - 1核 2G</v>
    <v>1</v>
    <v>2</v>
    <v>1核 2G</v>
  </rv>
  <rv s="3">
    <v>2</v>
    <v>成都 - 标准型 S2 - 1核 4G</v>
    <v>1</v>
    <v>Generic</v>
    <v>1</v>
    <v>成都 - 标准型 S2 - 1核 4G</v>
    <v>121.5</v>
    <v>成都</v>
    <v>标准型 S2</v>
    <v>成都 - 标准型 S2 - 1核 4G</v>
    <v>1</v>
    <v>4</v>
    <v>1核 4G</v>
  </rv>
  <rv s="3">
    <v>2</v>
    <v>成都 - 标准型 S2 - 2核 2G</v>
    <v>1</v>
    <v>Generic</v>
    <v>2</v>
    <v>成都 - 标准型 S2 - 2核 2G</v>
    <v>121.5</v>
    <v>成都</v>
    <v>标准型 S2</v>
    <v>成都 - 标准型 S2 - 2核 2G</v>
    <v>1</v>
    <v>2</v>
    <v>2核 2G</v>
  </rv>
  <rv s="3">
    <v>2</v>
    <v>成都 - 标准型 S2 - 2核 4G</v>
    <v>1</v>
    <v>Generic</v>
    <v>2</v>
    <v>成都 - 标准型 S2 - 2核 4G</v>
    <v>161.1</v>
    <v>成都</v>
    <v>标准型 S2</v>
    <v>成都 - 标准型 S2 - 2核 4G</v>
    <v>1</v>
    <v>4</v>
    <v>2核 4G</v>
  </rv>
  <rv s="3">
    <v>2</v>
    <v>成都 - 标准型 S2 - 2核 8G</v>
    <v>1</v>
    <v>Generic</v>
    <v>2</v>
    <v>成都 - 标准型 S2 - 2核 8G</v>
    <v>243</v>
    <v>成都</v>
    <v>标准型 S2</v>
    <v>成都 - 标准型 S2 - 2核 8G</v>
    <v>1</v>
    <v>8</v>
    <v>2核 8G</v>
  </rv>
  <rv s="3">
    <v>2</v>
    <v>成都 - 标准型 S2 - 4核 8G</v>
    <v>1</v>
    <v>Generic</v>
    <v>4</v>
    <v>成都 - 标准型 S2 - 4核 8G</v>
    <v>324</v>
    <v>成都</v>
    <v>标准型 S2</v>
    <v>成都 - 标准型 S2 - 4核 8G</v>
    <v>1</v>
    <v>8</v>
    <v>4核 8G</v>
  </rv>
  <rv s="3">
    <v>2</v>
    <v>成都 - 标准型 S2 - 4核 16G</v>
    <v>1</v>
    <v>Generic</v>
    <v>4</v>
    <v>成都 - 标准型 S2 - 4核 16G</v>
    <v>486</v>
    <v>成都</v>
    <v>标准型 S2</v>
    <v>成都 - 标准型 S2 - 4核 16G</v>
    <v>1</v>
    <v>16</v>
    <v>4核 16G</v>
  </rv>
  <rv s="3">
    <v>2</v>
    <v>成都 - 标准型 S2 - 8核 16G</v>
    <v>1</v>
    <v>Generic</v>
    <v>8</v>
    <v>成都 - 标准型 S2 - 8核 16G</v>
    <v>648</v>
    <v>成都</v>
    <v>标准型 S2</v>
    <v>成都 - 标准型 S2 - 8核 16G</v>
    <v>1</v>
    <v>16</v>
    <v>8核 16G</v>
  </rv>
  <rv s="3">
    <v>2</v>
    <v>成都 - 标准型 S2 - 8核 32G</v>
    <v>1</v>
    <v>Generic</v>
    <v>8</v>
    <v>成都 - 标准型 S2 - 8核 32G</v>
    <v>972</v>
    <v>成都</v>
    <v>标准型 S2</v>
    <v>成都 - 标准型 S2 - 8核 32G</v>
    <v>1</v>
    <v>32</v>
    <v>8核 32G</v>
  </rv>
  <rv s="3">
    <v>2</v>
    <v>成都 - 标准型 S2 - 12核 24G</v>
    <v>1</v>
    <v>Generic</v>
    <v>12</v>
    <v>成都 - 标准型 S2 - 12核 24G</v>
    <v>972</v>
    <v>成都</v>
    <v>标准型 S2</v>
    <v>成都 - 标准型 S2 - 12核 24G</v>
    <v>1</v>
    <v>24</v>
    <v>12核 24G</v>
  </rv>
  <rv s="3">
    <v>2</v>
    <v>成都 - 标准型 S2 - 12核 48G</v>
    <v>1</v>
    <v>Generic</v>
    <v>12</v>
    <v>成都 - 标准型 S2 - 12核 48G</v>
    <v>1458</v>
    <v>成都</v>
    <v>标准型 S2</v>
    <v>成都 - 标准型 S2 - 12核 48G</v>
    <v>1</v>
    <v>48</v>
    <v>12核 48G</v>
  </rv>
  <rv s="3">
    <v>2</v>
    <v>成都 - 标准型 S2 - 16核 32G</v>
    <v>1</v>
    <v>Generic</v>
    <v>16</v>
    <v>成都 - 标准型 S2 - 16核 32G</v>
    <v>1296</v>
    <v>成都</v>
    <v>标准型 S2</v>
    <v>成都 - 标准型 S2 - 16核 32G</v>
    <v>1</v>
    <v>32</v>
    <v>16核 32G</v>
  </rv>
  <rv s="3">
    <v>2</v>
    <v>成都 - 标准型 S2 - 16核 64G</v>
    <v>1</v>
    <v>Generic</v>
    <v>16</v>
    <v>成都 - 标准型 S2 - 16核 64G</v>
    <v>1944</v>
    <v>成都</v>
    <v>标准型 S2</v>
    <v>成都 - 标准型 S2 - 16核 64G</v>
    <v>1</v>
    <v>64</v>
    <v>16核 64G</v>
  </rv>
  <rv s="3">
    <v>2</v>
    <v>成都 - 标准型 S2 - 24核 48G</v>
    <v>1</v>
    <v>Generic</v>
    <v>24</v>
    <v>成都 - 标准型 S2 - 24核 48G</v>
    <v>1944</v>
    <v>成都</v>
    <v>标准型 S2</v>
    <v>成都 - 标准型 S2 - 24核 48G</v>
    <v>1</v>
    <v>48</v>
    <v>24核 48G</v>
  </rv>
  <rv s="3">
    <v>2</v>
    <v>成都 - 标准型 S2 - 24核 96G</v>
    <v>1</v>
    <v>Generic</v>
    <v>24</v>
    <v>成都 - 标准型 S2 - 24核 96G</v>
    <v>2916</v>
    <v>成都</v>
    <v>标准型 S2</v>
    <v>成都 - 标准型 S2 - 24核 96G</v>
    <v>1</v>
    <v>96</v>
    <v>24核 96G</v>
  </rv>
  <rv s="3">
    <v>2</v>
    <v>成都 - 标准型 S2 - 32核 64G</v>
    <v>1</v>
    <v>Generic</v>
    <v>32</v>
    <v>成都 - 标准型 S2 - 32核 64G</v>
    <v>2592</v>
    <v>成都</v>
    <v>标准型 S2</v>
    <v>成都 - 标准型 S2 - 32核 64G</v>
    <v>1</v>
    <v>64</v>
    <v>32核 64G</v>
  </rv>
  <rv s="3">
    <v>2</v>
    <v>成都 - 标准型 S2 - 32核 128G</v>
    <v>1</v>
    <v>Generic</v>
    <v>32</v>
    <v>成都 - 标准型 S2 - 32核 128G</v>
    <v>3888</v>
    <v>成都</v>
    <v>标准型 S2</v>
    <v>成都 - 标准型 S2 - 32核 128G</v>
    <v>1</v>
    <v>128</v>
    <v>32核 128G</v>
  </rv>
  <rv s="3">
    <v>2</v>
    <v>成都 - 标准型 S2 - 56核 224G</v>
    <v>1</v>
    <v>Generic</v>
    <v>56</v>
    <v>成都 - 标准型 S2 - 56核 224G</v>
    <v>6804</v>
    <v>成都</v>
    <v>标准型 S2</v>
    <v>成都 - 标准型 S2 - 56核 224G</v>
    <v>1</v>
    <v>224</v>
    <v>56核 224G</v>
  </rv>
  <rv s="3">
    <v>2</v>
    <v>成都 - 高IO型 IT5 - 16核 64G</v>
    <v>1</v>
    <v>Generic</v>
    <v>16</v>
    <v>成都 - 高IO型 IT5 - 16核 64G</v>
    <v>2347.1999999999998</v>
    <v>成都</v>
    <v>高IO型 IT5</v>
    <v>成都 - 高IO型 IT5 - 16核 64G</v>
    <v>1</v>
    <v>64</v>
    <v>16核 64G</v>
  </rv>
  <rv s="3">
    <v>2</v>
    <v>成都 - 高IO型 IT5 - 32核 128G</v>
    <v>1</v>
    <v>Generic</v>
    <v>32</v>
    <v>成都 - 高IO型 IT5 - 32核 128G</v>
    <v>4694.3999999999996</v>
    <v>成都</v>
    <v>高IO型 IT5</v>
    <v>成都 - 高IO型 IT5 - 32核 128G</v>
    <v>1</v>
    <v>128</v>
    <v>32核 128G</v>
  </rv>
  <rv s="3">
    <v>2</v>
    <v>成都 - 高IO型 IT5 - 64核 256G</v>
    <v>1</v>
    <v>Generic</v>
    <v>64</v>
    <v>成都 - 高IO型 IT5 - 64核 256G</v>
    <v>9388.7999999999993</v>
    <v>成都</v>
    <v>高IO型 IT5</v>
    <v>成都 - 高IO型 IT5 - 64核 256G</v>
    <v>1</v>
    <v>256</v>
    <v>64核 256G</v>
  </rv>
  <rv s="3">
    <v>2</v>
    <v>成都 - 高IO型 IT5 - 84核 320G</v>
    <v>1</v>
    <v>Generic</v>
    <v>84</v>
    <v>成都 - 高IO型 IT5 - 84核 320G</v>
    <v>11541.6</v>
    <v>成都</v>
    <v>高IO型 IT5</v>
    <v>成都 - 高IO型 IT5 - 84核 320G</v>
    <v>1</v>
    <v>320</v>
    <v>84核 320G</v>
  </rv>
  <rv s="3">
    <v>2</v>
    <v>成都 - 高IO型 IT3 - 16核 64G</v>
    <v>1</v>
    <v>Generic</v>
    <v>16</v>
    <v>成都 - 高IO型 IT3 - 16核 64G</v>
    <v>2523.6</v>
    <v>成都</v>
    <v>高IO型 IT3</v>
    <v>成都 - 高IO型 IT3 - 16核 64G</v>
    <v>1</v>
    <v>64</v>
    <v>16核 64G</v>
  </rv>
  <rv s="3">
    <v>2</v>
    <v>成都 - 高IO型 IT3 - 32核 128G</v>
    <v>1</v>
    <v>Generic</v>
    <v>32</v>
    <v>成都 - 高IO型 IT3 - 32核 128G</v>
    <v>5047.2</v>
    <v>成都</v>
    <v>高IO型 IT3</v>
    <v>成都 - 高IO型 IT3 - 32核 128G</v>
    <v>1</v>
    <v>128</v>
    <v>32核 128G</v>
  </rv>
  <rv s="3">
    <v>2</v>
    <v>成都 - 高IO型 IT3 - 64核 256G</v>
    <v>1</v>
    <v>Generic</v>
    <v>64</v>
    <v>成都 - 高IO型 IT3 - 64核 256G</v>
    <v>10094.4</v>
    <v>成都</v>
    <v>高IO型 IT3</v>
    <v>成都 - 高IO型 IT3 - 64核 256G</v>
    <v>1</v>
    <v>256</v>
    <v>64核 256G</v>
  </rv>
  <rv s="3">
    <v>2</v>
    <v>成都 - 内存型 M5 - 1核 8G</v>
    <v>1</v>
    <v>Generic</v>
    <v>1</v>
    <v>成都 - 内存型 M5 - 1核 8G</v>
    <v>158.4</v>
    <v>成都</v>
    <v>内存型 M5</v>
    <v>成都 - 内存型 M5 - 1核 8G</v>
    <v>1</v>
    <v>8</v>
    <v>1核 8G</v>
  </rv>
  <rv s="3">
    <v>2</v>
    <v>成都 - 内存型 M5 - 2核 16G</v>
    <v>1</v>
    <v>Generic</v>
    <v>2</v>
    <v>成都 - 内存型 M5 - 2核 16G</v>
    <v>316.8</v>
    <v>成都</v>
    <v>内存型 M5</v>
    <v>成都 - 内存型 M5 - 2核 16G</v>
    <v>1</v>
    <v>16</v>
    <v>2核 16G</v>
  </rv>
  <rv s="3">
    <v>2</v>
    <v>成都 - 内存型 M5 - 4核 32G</v>
    <v>1</v>
    <v>Generic</v>
    <v>4</v>
    <v>成都 - 内存型 M5 - 4核 32G</v>
    <v>633.6</v>
    <v>成都</v>
    <v>内存型 M5</v>
    <v>成都 - 内存型 M5 - 4核 32G</v>
    <v>1</v>
    <v>32</v>
    <v>4核 32G</v>
  </rv>
  <rv s="3">
    <v>2</v>
    <v>成都 - 内存型 M5 - 8核 64G</v>
    <v>1</v>
    <v>Generic</v>
    <v>8</v>
    <v>成都 - 内存型 M5 - 8核 64G</v>
    <v>1267.2</v>
    <v>成都</v>
    <v>内存型 M5</v>
    <v>成都 - 内存型 M5 - 8核 64G</v>
    <v>1</v>
    <v>64</v>
    <v>8核 64G</v>
  </rv>
  <rv s="3">
    <v>2</v>
    <v>成都 - 内存型 M5 - 12核 96G</v>
    <v>1</v>
    <v>Generic</v>
    <v>12</v>
    <v>成都 - 内存型 M5 - 12核 96G</v>
    <v>1900.8</v>
    <v>成都</v>
    <v>内存型 M5</v>
    <v>成都 - 内存型 M5 - 12核 96G</v>
    <v>1</v>
    <v>96</v>
    <v>12核 96G</v>
  </rv>
  <rv s="3">
    <v>2</v>
    <v>成都 - 内存型 M5 - 16核 128G</v>
    <v>1</v>
    <v>Generic</v>
    <v>16</v>
    <v>成都 - 内存型 M5 - 16核 128G</v>
    <v>2534.4</v>
    <v>成都</v>
    <v>内存型 M5</v>
    <v>成都 - 内存型 M5 - 16核 128G</v>
    <v>1</v>
    <v>128</v>
    <v>16核 128G</v>
  </rv>
  <rv s="3">
    <v>2</v>
    <v>成都 - 内存型 M5 - 32核 256G</v>
    <v>1</v>
    <v>Generic</v>
    <v>32</v>
    <v>成都 - 内存型 M5 - 32核 256G</v>
    <v>5068.8</v>
    <v>成都</v>
    <v>内存型 M5</v>
    <v>成都 - 内存型 M5 - 32核 256G</v>
    <v>1</v>
    <v>256</v>
    <v>32核 256G</v>
  </rv>
  <rv s="3">
    <v>2</v>
    <v>成都 - 内存型 M5 - 64核 512G</v>
    <v>1</v>
    <v>Generic</v>
    <v>64</v>
    <v>成都 - 内存型 M5 - 64核 512G</v>
    <v>10137.6</v>
    <v>成都</v>
    <v>内存型 M5</v>
    <v>成都 - 内存型 M5 - 64核 512G</v>
    <v>1</v>
    <v>512</v>
    <v>64核 512G</v>
  </rv>
  <rv s="3">
    <v>2</v>
    <v>成都 - 内存型 M2 - 1核 8G</v>
    <v>1</v>
    <v>Generic</v>
    <v>1</v>
    <v>成都 - 内存型 M2 - 1核 8G</v>
    <v>158.4</v>
    <v>成都</v>
    <v>内存型 M2</v>
    <v>成都 - 内存型 M2 - 1核 8G</v>
    <v>1</v>
    <v>8</v>
    <v>1核 8G</v>
  </rv>
  <rv s="3">
    <v>2</v>
    <v>成都 - 内存型 M2 - 2核 16G</v>
    <v>1</v>
    <v>Generic</v>
    <v>2</v>
    <v>成都 - 内存型 M2 - 2核 16G</v>
    <v>316.8</v>
    <v>成都</v>
    <v>内存型 M2</v>
    <v>成都 - 内存型 M2 - 2核 16G</v>
    <v>1</v>
    <v>16</v>
    <v>2核 16G</v>
  </rv>
  <rv s="3">
    <v>2</v>
    <v>成都 - 内存型 M2 - 4核 32G</v>
    <v>1</v>
    <v>Generic</v>
    <v>4</v>
    <v>成都 - 内存型 M2 - 4核 32G</v>
    <v>633.6</v>
    <v>成都</v>
    <v>内存型 M2</v>
    <v>成都 - 内存型 M2 - 4核 32G</v>
    <v>1</v>
    <v>32</v>
    <v>4核 32G</v>
  </rv>
  <rv s="3">
    <v>2</v>
    <v>成都 - 内存型 M2 - 8核 64G</v>
    <v>1</v>
    <v>Generic</v>
    <v>8</v>
    <v>成都 - 内存型 M2 - 8核 64G</v>
    <v>1267.2</v>
    <v>成都</v>
    <v>内存型 M2</v>
    <v>成都 - 内存型 M2 - 8核 64G</v>
    <v>1</v>
    <v>64</v>
    <v>8核 64G</v>
  </rv>
  <rv s="3">
    <v>2</v>
    <v>成都 - 内存型 M2 - 12核 96G</v>
    <v>1</v>
    <v>Generic</v>
    <v>12</v>
    <v>成都 - 内存型 M2 - 12核 96G</v>
    <v>1900.8</v>
    <v>成都</v>
    <v>内存型 M2</v>
    <v>成都 - 内存型 M2 - 12核 96G</v>
    <v>1</v>
    <v>96</v>
    <v>12核 96G</v>
  </rv>
  <rv s="3">
    <v>2</v>
    <v>成都 - 内存型 M2 - 16核 128G</v>
    <v>1</v>
    <v>Generic</v>
    <v>16</v>
    <v>成都 - 内存型 M2 - 16核 128G</v>
    <v>2534.4</v>
    <v>成都</v>
    <v>内存型 M2</v>
    <v>成都 - 内存型 M2 - 16核 128G</v>
    <v>1</v>
    <v>128</v>
    <v>16核 128G</v>
  </rv>
  <rv s="3">
    <v>2</v>
    <v>成都 - 内存型 M2 - 24核 192G</v>
    <v>1</v>
    <v>Generic</v>
    <v>24</v>
    <v>成都 - 内存型 M2 - 24核 192G</v>
    <v>3801.6</v>
    <v>成都</v>
    <v>内存型 M2</v>
    <v>成都 - 内存型 M2 - 24核 192G</v>
    <v>1</v>
    <v>192</v>
    <v>24核 192G</v>
  </rv>
  <rv s="3">
    <v>2</v>
    <v>成都 - 内存型 M2 - 32核 256G</v>
    <v>1</v>
    <v>Generic</v>
    <v>32</v>
    <v>成都 - 内存型 M2 - 32核 256G</v>
    <v>5068.8</v>
    <v>成都</v>
    <v>内存型 M2</v>
    <v>成都 - 内存型 M2 - 32核 256G</v>
    <v>1</v>
    <v>256</v>
    <v>32核 256G</v>
  </rv>
  <rv s="3">
    <v>2</v>
    <v>成都 - 内存型 M2 - 48核 384G</v>
    <v>1</v>
    <v>Generic</v>
    <v>48</v>
    <v>成都 - 内存型 M2 - 48核 384G</v>
    <v>7603.2</v>
    <v>成都</v>
    <v>内存型 M2</v>
    <v>成都 - 内存型 M2 - 48核 384G</v>
    <v>1</v>
    <v>384</v>
    <v>48核 384G</v>
  </rv>
  <rv s="3">
    <v>2</v>
    <v>成都 - 内存型 M2 - 56核 448G</v>
    <v>1</v>
    <v>Generic</v>
    <v>56</v>
    <v>成都 - 内存型 M2 - 56核 448G</v>
    <v>8870.4</v>
    <v>成都</v>
    <v>内存型 M2</v>
    <v>成都 - 内存型 M2 - 56核 448G</v>
    <v>1</v>
    <v>448</v>
    <v>56核 448G</v>
  </rv>
  <rv s="3">
    <v>2</v>
    <v>成都 - 计算型 C5 - 4核 8G</v>
    <v>1</v>
    <v>Generic</v>
    <v>4</v>
    <v>成都 - 计算型 C5 - 4核 8G</v>
    <v>400</v>
    <v>成都</v>
    <v>计算型 C5</v>
    <v>成都 - 计算型 C5 - 4核 8G</v>
    <v>1</v>
    <v>8</v>
    <v>4核 8G</v>
  </rv>
  <rv s="3">
    <v>2</v>
    <v>成都 - 计算型 C5 - 4核 16G</v>
    <v>1</v>
    <v>Generic</v>
    <v>4</v>
    <v>成都 - 计算型 C5 - 4核 16G</v>
    <v>600</v>
    <v>成都</v>
    <v>计算型 C5</v>
    <v>成都 - 计算型 C5 - 4核 16G</v>
    <v>1</v>
    <v>16</v>
    <v>4核 16G</v>
  </rv>
  <rv s="3">
    <v>2</v>
    <v>成都 - 计算型 C5 - 8核 16G</v>
    <v>1</v>
    <v>Generic</v>
    <v>8</v>
    <v>成都 - 计算型 C5 - 8核 16G</v>
    <v>800</v>
    <v>成都</v>
    <v>计算型 C5</v>
    <v>成都 - 计算型 C5 - 8核 16G</v>
    <v>1</v>
    <v>16</v>
    <v>8核 16G</v>
  </rv>
  <rv s="3">
    <v>2</v>
    <v>成都 - 计算型 C5 - 8核 32G</v>
    <v>1</v>
    <v>Generic</v>
    <v>8</v>
    <v>成都 - 计算型 C5 - 8核 32G</v>
    <v>1200</v>
    <v>成都</v>
    <v>计算型 C5</v>
    <v>成都 - 计算型 C5 - 8核 32G</v>
    <v>1</v>
    <v>32</v>
    <v>8核 32G</v>
  </rv>
  <rv s="3">
    <v>2</v>
    <v>成都 - 计算型 C5 - 16核 32G</v>
    <v>1</v>
    <v>Generic</v>
    <v>16</v>
    <v>成都 - 计算型 C5 - 16核 32G</v>
    <v>1600</v>
    <v>成都</v>
    <v>计算型 C5</v>
    <v>成都 - 计算型 C5 - 16核 32G</v>
    <v>1</v>
    <v>32</v>
    <v>16核 32G</v>
  </rv>
  <rv s="3">
    <v>2</v>
    <v>成都 - 计算型 C5 - 16核 64G</v>
    <v>1</v>
    <v>Generic</v>
    <v>16</v>
    <v>成都 - 计算型 C5 - 16核 64G</v>
    <v>2400</v>
    <v>成都</v>
    <v>计算型 C5</v>
    <v>成都 - 计算型 C5 - 16核 64G</v>
    <v>1</v>
    <v>64</v>
    <v>16核 64G</v>
  </rv>
  <rv s="3">
    <v>2</v>
    <v>成都 - 计算型 C5 - 32核 64G</v>
    <v>1</v>
    <v>Generic</v>
    <v>32</v>
    <v>成都 - 计算型 C5 - 32核 64G</v>
    <v>3200</v>
    <v>成都</v>
    <v>计算型 C5</v>
    <v>成都 - 计算型 C5 - 32核 64G</v>
    <v>1</v>
    <v>64</v>
    <v>32核 64G</v>
  </rv>
  <rv s="3">
    <v>2</v>
    <v>成都 - 计算型 C5 - 32核 128G</v>
    <v>1</v>
    <v>Generic</v>
    <v>32</v>
    <v>成都 - 计算型 C5 - 32核 128G</v>
    <v>4800</v>
    <v>成都</v>
    <v>计算型 C5</v>
    <v>成都 - 计算型 C5 - 32核 128G</v>
    <v>1</v>
    <v>128</v>
    <v>32核 128G</v>
  </rv>
  <rv s="3">
    <v>2</v>
    <v>成都 - 计算型 C5 - 32核 256G</v>
    <v>1</v>
    <v>Generic</v>
    <v>32</v>
    <v>成都 - 计算型 C5 - 32核 256G</v>
    <v>8000</v>
    <v>成都</v>
    <v>计算型 C5</v>
    <v>成都 - 计算型 C5 - 32核 256G</v>
    <v>1</v>
    <v>256</v>
    <v>32核 256G</v>
  </rv>
  <rv s="3">
    <v>2</v>
    <v>成都 - 计算型 C5 - 48核 96G</v>
    <v>1</v>
    <v>Generic</v>
    <v>48</v>
    <v>成都 - 计算型 C5 - 48核 96G</v>
    <v>4800</v>
    <v>成都</v>
    <v>计算型 C5</v>
    <v>成都 - 计算型 C5 - 48核 96G</v>
    <v>1</v>
    <v>96</v>
    <v>48核 96G</v>
  </rv>
  <rv s="3">
    <v>2</v>
    <v>成都 - 计算型 C5 - 48核 192G</v>
    <v>1</v>
    <v>Generic</v>
    <v>48</v>
    <v>成都 - 计算型 C5 - 48核 192G</v>
    <v>7200</v>
    <v>成都</v>
    <v>计算型 C5</v>
    <v>成都 - 计算型 C5 - 48核 192G</v>
    <v>1</v>
    <v>192</v>
    <v>48核 192G</v>
  </rv>
  <rv s="3">
    <v>2</v>
    <v>成都 - 计算型 C5 - 52核 184G</v>
    <v>1</v>
    <v>Generic</v>
    <v>52</v>
    <v>成都 - 计算型 C5 - 52核 184G</v>
    <v>7200</v>
    <v>成都</v>
    <v>计算型 C5</v>
    <v>成都 - 计算型 C5 - 52核 184G</v>
    <v>1</v>
    <v>184</v>
    <v>52核 184G</v>
  </rv>
  <rv s="3">
    <v>2</v>
    <v>成都 - 计算型 C5 - 64核 128G</v>
    <v>1</v>
    <v>Generic</v>
    <v>64</v>
    <v>成都 - 计算型 C5 - 64核 128G</v>
    <v>6400</v>
    <v>成都</v>
    <v>计算型 C5</v>
    <v>成都 - 计算型 C5 - 64核 128G</v>
    <v>1</v>
    <v>128</v>
    <v>64核 128G</v>
  </rv>
  <rv s="3">
    <v>2</v>
    <v>成都 - 计算型 C5 - 64核 256G</v>
    <v>1</v>
    <v>Generic</v>
    <v>64</v>
    <v>成都 - 计算型 C5 - 64核 256G</v>
    <v>9600</v>
    <v>成都</v>
    <v>计算型 C5</v>
    <v>成都 - 计算型 C5 - 64核 256G</v>
    <v>1</v>
    <v>256</v>
    <v>64核 256G</v>
  </rv>
  <rv s="3">
    <v>2</v>
    <v>成都 - 计算型 C5 - 104核 368G</v>
    <v>1</v>
    <v>Generic</v>
    <v>104</v>
    <v>成都 - 计算型 C5 - 104核 368G</v>
    <v>14400</v>
    <v>成都</v>
    <v>计算型 C5</v>
    <v>成都 - 计算型 C5 - 104核 368G</v>
    <v>1</v>
    <v>368</v>
    <v>104核 368G</v>
  </rv>
  <rv s="3">
    <v>2</v>
    <v>成都 - 计算网络增强型 CN3 - 4核 8G</v>
    <v>1</v>
    <v>Generic</v>
    <v>4</v>
    <v>成都 - 计算网络增强型 CN3 - 4核 8G</v>
    <v>452</v>
    <v>成都</v>
    <v>计算网络增强型 CN3</v>
    <v>成都 - 计算网络增强型 CN3 - 4核 8G</v>
    <v>1</v>
    <v>8</v>
    <v>4核 8G</v>
  </rv>
  <rv s="3">
    <v>2</v>
    <v>成都 - 计算网络增强型 CN3 - 4核 16G</v>
    <v>1</v>
    <v>Generic</v>
    <v>4</v>
    <v>成都 - 计算网络增强型 CN3 - 4核 16G</v>
    <v>678</v>
    <v>成都</v>
    <v>计算网络增强型 CN3</v>
    <v>成都 - 计算网络增强型 CN3 - 4核 16G</v>
    <v>1</v>
    <v>16</v>
    <v>4核 16G</v>
  </rv>
  <rv s="3">
    <v>2</v>
    <v>成都 - 计算网络增强型 CN3 - 8核 16G</v>
    <v>1</v>
    <v>Generic</v>
    <v>8</v>
    <v>成都 - 计算网络增强型 CN3 - 8核 16G</v>
    <v>904</v>
    <v>成都</v>
    <v>计算网络增强型 CN3</v>
    <v>成都 - 计算网络增强型 CN3 - 8核 16G</v>
    <v>1</v>
    <v>16</v>
    <v>8核 16G</v>
  </rv>
  <rv s="3">
    <v>2</v>
    <v>成都 - 计算网络增强型 CN3 - 8核 32G</v>
    <v>1</v>
    <v>Generic</v>
    <v>8</v>
    <v>成都 - 计算网络增强型 CN3 - 8核 32G</v>
    <v>1356</v>
    <v>成都</v>
    <v>计算网络增强型 CN3</v>
    <v>成都 - 计算网络增强型 CN3 - 8核 32G</v>
    <v>1</v>
    <v>32</v>
    <v>8核 32G</v>
  </rv>
  <rv s="3">
    <v>2</v>
    <v>成都 - 计算网络增强型 CN3 - 16核 32G</v>
    <v>1</v>
    <v>Generic</v>
    <v>16</v>
    <v>成都 - 计算网络增强型 CN3 - 16核 32G</v>
    <v>1808</v>
    <v>成都</v>
    <v>计算网络增强型 CN3</v>
    <v>成都 - 计算网络增强型 CN3 - 16核 32G</v>
    <v>1</v>
    <v>32</v>
    <v>16核 32G</v>
  </rv>
  <rv s="3">
    <v>2</v>
    <v>成都 - 计算网络增强型 CN3 - 16核 64G</v>
    <v>1</v>
    <v>Generic</v>
    <v>16</v>
    <v>成都 - 计算网络增强型 CN3 - 16核 64G</v>
    <v>2712</v>
    <v>成都</v>
    <v>计算网络增强型 CN3</v>
    <v>成都 - 计算网络增强型 CN3 - 16核 64G</v>
    <v>1</v>
    <v>64</v>
    <v>16核 64G</v>
  </rv>
  <rv s="3">
    <v>2</v>
    <v>成都 - 计算网络增强型 CN3 - 32核 64G</v>
    <v>1</v>
    <v>Generic</v>
    <v>32</v>
    <v>成都 - 计算网络增强型 CN3 - 32核 64G</v>
    <v>3616</v>
    <v>成都</v>
    <v>计算网络增强型 CN3</v>
    <v>成都 - 计算网络增强型 CN3 - 32核 64G</v>
    <v>1</v>
    <v>64</v>
    <v>32核 64G</v>
  </rv>
  <rv s="3">
    <v>2</v>
    <v>成都 - 计算网络增强型 CN3 - 32核 128G</v>
    <v>1</v>
    <v>Generic</v>
    <v>32</v>
    <v>成都 - 计算网络增强型 CN3 - 32核 128G</v>
    <v>5424</v>
    <v>成都</v>
    <v>计算网络增强型 CN3</v>
    <v>成都 - 计算网络增强型 CN3 - 32核 128G</v>
    <v>1</v>
    <v>128</v>
    <v>32核 128G</v>
  </rv>
  <rv s="3">
    <v>2</v>
    <v>成都 - 计算型 C3 - 4核 8G</v>
    <v>1</v>
    <v>Generic</v>
    <v>4</v>
    <v>成都 - 计算型 C3 - 4核 8G</v>
    <v>424</v>
    <v>成都</v>
    <v>计算型 C3</v>
    <v>成都 - 计算型 C3 - 4核 8G</v>
    <v>1</v>
    <v>8</v>
    <v>4核 8G</v>
  </rv>
  <rv s="3">
    <v>2</v>
    <v>成都 - 计算型 C3 - 4核 16G</v>
    <v>1</v>
    <v>Generic</v>
    <v>4</v>
    <v>成都 - 计算型 C3 - 4核 16G</v>
    <v>596</v>
    <v>成都</v>
    <v>计算型 C3</v>
    <v>成都 - 计算型 C3 - 4核 16G</v>
    <v>1</v>
    <v>16</v>
    <v>4核 16G</v>
  </rv>
  <rv s="3">
    <v>2</v>
    <v>成都 - 计算型 C3 - 8核 16G</v>
    <v>1</v>
    <v>Generic</v>
    <v>8</v>
    <v>成都 - 计算型 C3 - 8核 16G</v>
    <v>848</v>
    <v>成都</v>
    <v>计算型 C3</v>
    <v>成都 - 计算型 C3 - 8核 16G</v>
    <v>1</v>
    <v>16</v>
    <v>8核 16G</v>
  </rv>
  <rv s="3">
    <v>2</v>
    <v>成都 - 计算型 C3 - 8核 32G</v>
    <v>1</v>
    <v>Generic</v>
    <v>8</v>
    <v>成都 - 计算型 C3 - 8核 32G</v>
    <v>1192</v>
    <v>成都</v>
    <v>计算型 C3</v>
    <v>成都 - 计算型 C3 - 8核 32G</v>
    <v>1</v>
    <v>32</v>
    <v>8核 32G</v>
  </rv>
  <rv s="3">
    <v>2</v>
    <v>成都 - 计算型 C3 - 16核 32G</v>
    <v>1</v>
    <v>Generic</v>
    <v>16</v>
    <v>成都 - 计算型 C3 - 16核 32G</v>
    <v>1696</v>
    <v>成都</v>
    <v>计算型 C3</v>
    <v>成都 - 计算型 C3 - 16核 32G</v>
    <v>1</v>
    <v>32</v>
    <v>16核 32G</v>
  </rv>
  <rv s="3">
    <v>2</v>
    <v>成都 - 计算型 C3 - 16核 64G</v>
    <v>1</v>
    <v>Generic</v>
    <v>16</v>
    <v>成都 - 计算型 C3 - 16核 64G</v>
    <v>2384</v>
    <v>成都</v>
    <v>计算型 C3</v>
    <v>成都 - 计算型 C3 - 16核 64G</v>
    <v>1</v>
    <v>64</v>
    <v>16核 64G</v>
  </rv>
  <rv s="3">
    <v>2</v>
    <v>成都 - 计算型 C3 - 32核 64G</v>
    <v>1</v>
    <v>Generic</v>
    <v>32</v>
    <v>成都 - 计算型 C3 - 32核 64G</v>
    <v>3392</v>
    <v>成都</v>
    <v>计算型 C3</v>
    <v>成都 - 计算型 C3 - 32核 64G</v>
    <v>1</v>
    <v>64</v>
    <v>32核 64G</v>
  </rv>
  <rv s="3">
    <v>2</v>
    <v>成都 - 计算型 C3 - 32核 128G</v>
    <v>1</v>
    <v>Generic</v>
    <v>32</v>
    <v>成都 - 计算型 C3 - 32核 128G</v>
    <v>4768</v>
    <v>成都</v>
    <v>计算型 C3</v>
    <v>成都 - 计算型 C3 - 32核 128G</v>
    <v>1</v>
    <v>128</v>
    <v>32核 128G</v>
  </rv>
  <rv s="3">
    <v>2</v>
    <v>成都 - 计算型 C2 - 4核 8G</v>
    <v>1</v>
    <v>Generic</v>
    <v>4</v>
    <v>成都 - 计算型 C2 - 4核 8G</v>
    <v>475.2</v>
    <v>成都</v>
    <v>计算型 C2</v>
    <v>成都 - 计算型 C2 - 4核 8G</v>
    <v>1</v>
    <v>8</v>
    <v>4核 8G</v>
  </rv>
  <rv s="3">
    <v>2</v>
    <v>成都 - 计算型 C2 - 4核 16G</v>
    <v>1</v>
    <v>Generic</v>
    <v>4</v>
    <v>成都 - 计算型 C2 - 4核 16G</v>
    <v>712.8</v>
    <v>成都</v>
    <v>计算型 C2</v>
    <v>成都 - 计算型 C2 - 4核 16G</v>
    <v>1</v>
    <v>16</v>
    <v>4核 16G</v>
  </rv>
  <rv s="3">
    <v>2</v>
    <v>成都 - 计算型 C2 - 4核 32G</v>
    <v>1</v>
    <v>Generic</v>
    <v>4</v>
    <v>成都 - 计算型 C2 - 4核 32G</v>
    <v>1188</v>
    <v>成都</v>
    <v>计算型 C2</v>
    <v>成都 - 计算型 C2 - 4核 32G</v>
    <v>1</v>
    <v>32</v>
    <v>4核 32G</v>
  </rv>
  <rv s="3">
    <v>2</v>
    <v>成都 - 计算型 C2 - 8核 16G</v>
    <v>1</v>
    <v>Generic</v>
    <v>8</v>
    <v>成都 - 计算型 C2 - 8核 16G</v>
    <v>950.4</v>
    <v>成都</v>
    <v>计算型 C2</v>
    <v>成都 - 计算型 C2 - 8核 16G</v>
    <v>1</v>
    <v>16</v>
    <v>8核 16G</v>
  </rv>
  <rv s="3">
    <v>2</v>
    <v>成都 - 计算型 C2 - 8核 32G</v>
    <v>1</v>
    <v>Generic</v>
    <v>8</v>
    <v>成都 - 计算型 C2 - 8核 32G</v>
    <v>1425.6</v>
    <v>成都</v>
    <v>计算型 C2</v>
    <v>成都 - 计算型 C2 - 8核 32G</v>
    <v>1</v>
    <v>32</v>
    <v>8核 32G</v>
  </rv>
  <rv s="3">
    <v>2</v>
    <v>成都 - 计算型 C2 - 16核 32G</v>
    <v>1</v>
    <v>Generic</v>
    <v>16</v>
    <v>成都 - 计算型 C2 - 16核 32G</v>
    <v>1900.8</v>
    <v>成都</v>
    <v>计算型 C2</v>
    <v>成都 - 计算型 C2 - 16核 32G</v>
    <v>1</v>
    <v>32</v>
    <v>16核 32G</v>
  </rv>
  <rv s="3">
    <v>2</v>
    <v>成都 - 计算型 C2 - 16核 64G</v>
    <v>1</v>
    <v>Generic</v>
    <v>16</v>
    <v>成都 - 计算型 C2 - 16核 64G</v>
    <v>2851.2</v>
    <v>成都</v>
    <v>计算型 C2</v>
    <v>成都 - 计算型 C2 - 16核 64G</v>
    <v>1</v>
    <v>64</v>
    <v>16核 64G</v>
  </rv>
  <rv s="3">
    <v>2</v>
    <v>成都 - 计算型 C2 - 32核 96G</v>
    <v>1</v>
    <v>Generic</v>
    <v>32</v>
    <v>成都 - 计算型 C2 - 32核 96G</v>
    <v>4752</v>
    <v>成都</v>
    <v>计算型 C2</v>
    <v>成都 - 计算型 C2 - 32核 96G</v>
    <v>1</v>
    <v>96</v>
    <v>32核 96G</v>
  </rv>
  <rv s="3">
    <v>2</v>
    <v>成都 - GPU计算型 GN6 - 28核 48G</v>
    <v>1</v>
    <v>Generic</v>
    <v>28</v>
    <v>成都 - GPU计算型 GN6 - 28核 48G</v>
    <v>2600</v>
    <v>成都</v>
    <v>GPU计算型 GN6</v>
    <v>成都 - GPU计算型 GN6 - 28核 48G</v>
    <v>1</v>
    <v>48</v>
    <v>28核 48G</v>
  </rv>
  <rv s="3">
    <v>2</v>
    <v>成都 - GPU计算型 GN6 - 56核 96G</v>
    <v>1</v>
    <v>Generic</v>
    <v>56</v>
    <v>成都 - GPU计算型 GN6 - 56核 96G</v>
    <v>5200</v>
    <v>成都</v>
    <v>GPU计算型 GN6</v>
    <v>成都 - GPU计算型 GN6 - 56核 96G</v>
    <v>1</v>
    <v>96</v>
    <v>56核 96G</v>
  </rv>
  <rv s="3">
    <v>2</v>
    <v>成都 - GPU计算型 GN7 - 4核 20G</v>
    <v>1</v>
    <v>Generic</v>
    <v>4</v>
    <v>成都 - GPU计算型 GN7 - 4核 20G</v>
    <v>877.5</v>
    <v>成都</v>
    <v>GPU计算型 GN7</v>
    <v>成都 - GPU计算型 GN7 - 4核 20G</v>
    <v>1</v>
    <v>20</v>
    <v>4核 20G</v>
  </rv>
  <rv s="3">
    <v>2</v>
    <v>成都 - GPU计算型 GN7 - 8核 32G</v>
    <v>1</v>
    <v>Generic</v>
    <v>8</v>
    <v>成都 - GPU计算型 GN7 - 8核 32G</v>
    <v>2250</v>
    <v>成都</v>
    <v>GPU计算型 GN7</v>
    <v>成都 - GPU计算型 GN7 - 8核 32G</v>
    <v>1</v>
    <v>32</v>
    <v>8核 32G</v>
  </rv>
  <rv s="3">
    <v>2</v>
    <v>成都 - GPU计算型 GN7 - 10核 40G</v>
    <v>1</v>
    <v>Generic</v>
    <v>10</v>
    <v>成都 - GPU计算型 GN7 - 10核 40G</v>
    <v>1800</v>
    <v>成都</v>
    <v>GPU计算型 GN7</v>
    <v>成都 - GPU计算型 GN7 - 10核 40G</v>
    <v>1</v>
    <v>40</v>
    <v>10核 40G</v>
  </rv>
  <rv s="3">
    <v>2</v>
    <v>成都 - GPU计算型 GN7 - 20核 80G</v>
    <v>1</v>
    <v>Generic</v>
    <v>20</v>
    <v>成都 - GPU计算型 GN7 - 20核 80G</v>
    <v>3600</v>
    <v>成都</v>
    <v>GPU计算型 GN7</v>
    <v>成都 - GPU计算型 GN7 - 20核 80G</v>
    <v>1</v>
    <v>80</v>
    <v>20核 80G</v>
  </rv>
  <rv s="3">
    <v>2</v>
    <v>成都 - GPU计算型 GN7 - 32核 128G</v>
    <v>1</v>
    <v>Generic</v>
    <v>32</v>
    <v>成都 - GPU计算型 GN7 - 32核 128G</v>
    <v>4950</v>
    <v>成都</v>
    <v>GPU计算型 GN7</v>
    <v>成都 - GPU计算型 GN7 - 32核 128G</v>
    <v>1</v>
    <v>128</v>
    <v>32核 128G</v>
  </rv>
  <rv s="3">
    <v>2</v>
    <v>成都 - GPU计算型 GN7 - 40核 160G</v>
    <v>1</v>
    <v>Generic</v>
    <v>40</v>
    <v>成都 - GPU计算型 GN7 - 40核 160G</v>
    <v>7200</v>
    <v>成都</v>
    <v>GPU计算型 GN7</v>
    <v>成都 - GPU计算型 GN7 - 40核 160G</v>
    <v>1</v>
    <v>160</v>
    <v>40核 160G</v>
  </rv>
  <rv s="3">
    <v>2</v>
    <v>成都 - GPU计算型 GN7 - 80核 320G</v>
    <v>1</v>
    <v>Generic</v>
    <v>80</v>
    <v>成都 - GPU计算型 GN7 - 80核 320G</v>
    <v>14400</v>
    <v>成都</v>
    <v>GPU计算型 GN7</v>
    <v>成都 - GPU计算型 GN7 - 80核 320G</v>
    <v>1</v>
    <v>320</v>
    <v>80核 320G</v>
  </rv>
  <rv s="3">
    <v>2</v>
    <v>成都 - GPU计算型 GN8 - 6核 56G</v>
    <v>1</v>
    <v>Generic</v>
    <v>6</v>
    <v>成都 - GPU计算型 GN8 - 6核 56G</v>
    <v>3520</v>
    <v>成都</v>
    <v>GPU计算型 GN8</v>
    <v>成都 - GPU计算型 GN8 - 6核 56G</v>
    <v>1</v>
    <v>56</v>
    <v>6核 56G</v>
  </rv>
  <rv s="3">
    <v>2</v>
    <v>成都 - GPU计算型 GN8 - 14核 112G</v>
    <v>1</v>
    <v>Generic</v>
    <v>14</v>
    <v>成都 - GPU计算型 GN8 - 14核 112G</v>
    <v>7200</v>
    <v>成都</v>
    <v>GPU计算型 GN8</v>
    <v>成都 - GPU计算型 GN8 - 14核 112G</v>
    <v>1</v>
    <v>112</v>
    <v>14核 112G</v>
  </rv>
  <rv s="3">
    <v>2</v>
    <v>成都 - GPU计算型 GN8 - 28核 224G</v>
    <v>1</v>
    <v>Generic</v>
    <v>28</v>
    <v>成都 - GPU计算型 GN8 - 28核 224G</v>
    <v>14400</v>
    <v>成都</v>
    <v>GPU计算型 GN8</v>
    <v>成都 - GPU计算型 GN8 - 28核 224G</v>
    <v>1</v>
    <v>224</v>
    <v>28核 224G</v>
  </rv>
  <rv s="3">
    <v>2</v>
    <v>成都 - GPU计算型 GN8 - 56核 448G</v>
    <v>1</v>
    <v>Generic</v>
    <v>56</v>
    <v>成都 - GPU计算型 GN8 - 56核 448G</v>
    <v>28800</v>
    <v>成都</v>
    <v>GPU计算型 GN8</v>
    <v>成都 - GPU计算型 GN8 - 56核 448G</v>
    <v>1</v>
    <v>448</v>
    <v>56核 448G</v>
  </rv>
  <rv s="3">
    <v>2</v>
    <v>成都 - GPU计算型 GN10X - 8核 40G</v>
    <v>1</v>
    <v>Generic</v>
    <v>8</v>
    <v>成都 - GPU计算型 GN10X - 8核 40G</v>
    <v>4671</v>
    <v>成都</v>
    <v>GPU计算型 GN10X</v>
    <v>成都 - GPU计算型 GN10X - 8核 40G</v>
    <v>1</v>
    <v>40</v>
    <v>8核 40G</v>
  </rv>
  <rv s="3">
    <v>2</v>
    <v>成都 - GPU计算型 GN10X - 18核 80G</v>
    <v>1</v>
    <v>Generic</v>
    <v>18</v>
    <v>成都 - GPU计算型 GN10X - 18核 80G</v>
    <v>9450</v>
    <v>成都</v>
    <v>GPU计算型 GN10X</v>
    <v>成都 - GPU计算型 GN10X - 18核 80G</v>
    <v>1</v>
    <v>80</v>
    <v>18核 80G</v>
  </rv>
  <rv s="3">
    <v>2</v>
    <v>成都 - GPU计算型 GN10X - 36核 160G</v>
    <v>1</v>
    <v>Generic</v>
    <v>36</v>
    <v>成都 - GPU计算型 GN10X - 36核 160G</v>
    <v>18900</v>
    <v>成都</v>
    <v>GPU计算型 GN10X</v>
    <v>成都 - GPU计算型 GN10X - 36核 160G</v>
    <v>1</v>
    <v>160</v>
    <v>36核 160G</v>
  </rv>
  <rv s="3">
    <v>2</v>
    <v>成都 - GPU计算型 GN10X - 72核 320G</v>
    <v>1</v>
    <v>Generic</v>
    <v>72</v>
    <v>成都 - GPU计算型 GN10X - 72核 320G</v>
    <v>37800</v>
    <v>成都</v>
    <v>GPU计算型 GN10X</v>
    <v>成都 - GPU计算型 GN10X - 72核 320G</v>
    <v>1</v>
    <v>320</v>
    <v>72核 320G</v>
  </rv>
  <rv s="3">
    <v>2</v>
    <v>成都 - GPU计算型 GN10Xp - 10核 40G</v>
    <v>1</v>
    <v>Generic</v>
    <v>10</v>
    <v>成都 - GPU计算型 GN10Xp - 10核 40G</v>
    <v>5750</v>
    <v>成都</v>
    <v>GPU计算型 GN10Xp</v>
    <v>成都 - GPU计算型 GN10Xp - 10核 40G</v>
    <v>1</v>
    <v>40</v>
    <v>10核 40G</v>
  </rv>
  <rv s="3">
    <v>2</v>
    <v>成都 - GPU计算型 GN10Xp - 20核 80G</v>
    <v>1</v>
    <v>Generic</v>
    <v>20</v>
    <v>成都 - GPU计算型 GN10Xp - 20核 80G</v>
    <v>11500</v>
    <v>成都</v>
    <v>GPU计算型 GN10Xp</v>
    <v>成都 - GPU计算型 GN10Xp - 20核 80G</v>
    <v>1</v>
    <v>80</v>
    <v>20核 80G</v>
  </rv>
  <rv s="3">
    <v>2</v>
    <v>成都 - GPU计算型 GN10Xp - 40核 160G</v>
    <v>1</v>
    <v>Generic</v>
    <v>40</v>
    <v>成都 - GPU计算型 GN10Xp - 40核 160G</v>
    <v>23000</v>
    <v>成都</v>
    <v>GPU计算型 GN10Xp</v>
    <v>成都 - GPU计算型 GN10Xp - 40核 160G</v>
    <v>1</v>
    <v>160</v>
    <v>40核 160G</v>
  </rv>
  <rv s="3">
    <v>2</v>
    <v>成都 - GPU计算型 GN10Xp - 80核 320G</v>
    <v>1</v>
    <v>Generic</v>
    <v>80</v>
    <v>成都 - GPU计算型 GN10Xp - 80核 320G</v>
    <v>46000</v>
    <v>成都</v>
    <v>GPU计算型 GN10Xp</v>
    <v>成都 - GPU计算型 GN10Xp - 80核 320G</v>
    <v>1</v>
    <v>320</v>
    <v>80核 320G</v>
  </rv>
  <rv s="3">
    <v>2</v>
    <v>成都 - GPU推理型 GI3X - 32核 64G</v>
    <v>1</v>
    <v>Generic</v>
    <v>32</v>
    <v>成都 - GPU推理型 GI3X - 32核 64G</v>
    <v>4140</v>
    <v>成都</v>
    <v>GPU推理型 GI3X</v>
    <v>成都 - GPU推理型 GI3X - 32核 64G</v>
    <v>1</v>
    <v>64</v>
    <v>32核 64G</v>
  </rv>
  <rv s="3">
    <v>2</v>
    <v>成都 - GPU推理型 GI3X - 90核 226G</v>
    <v>1</v>
    <v>Generic</v>
    <v>90</v>
    <v>成都 - GPU推理型 GI3X - 90核 226G</v>
    <v>8280</v>
    <v>成都</v>
    <v>GPU推理型 GI3X</v>
    <v>成都 - GPU推理型 GI3X - 90核 226G</v>
    <v>1</v>
    <v>226</v>
    <v>90核 226G</v>
  </rv>
  <rv s="3">
    <v>2</v>
    <v>成都 - GPU推理型 GI3X - 180核 452G</v>
    <v>1</v>
    <v>Generic</v>
    <v>180</v>
    <v>成都 - GPU推理型 GI3X - 180核 452G</v>
    <v>16560</v>
    <v>成都</v>
    <v>GPU推理型 GI3X</v>
    <v>成都 - GPU推理型 GI3X - 180核 452G</v>
    <v>1</v>
    <v>452</v>
    <v>180核 452G</v>
  </rv>
  <rv s="3">
    <v>2</v>
    <v>成都 - 大数据型 D3 - 8核 32G</v>
    <v>1</v>
    <v>Generic</v>
    <v>8</v>
    <v>成都 - 大数据型 D3 - 8核 32G</v>
    <v>1425.6</v>
    <v>成都</v>
    <v>大数据型 D3</v>
    <v>成都 - 大数据型 D3 - 8核 32G</v>
    <v>1</v>
    <v>32</v>
    <v>8核 32G</v>
  </rv>
  <rv s="3">
    <v>2</v>
    <v>成都 - 大数据型 D3 - 16核 64G</v>
    <v>1</v>
    <v>Generic</v>
    <v>16</v>
    <v>成都 - 大数据型 D3 - 16核 64G</v>
    <v>2851.2</v>
    <v>成都</v>
    <v>大数据型 D3</v>
    <v>成都 - 大数据型 D3 - 16核 64G</v>
    <v>1</v>
    <v>64</v>
    <v>16核 64G</v>
  </rv>
  <rv s="3">
    <v>2</v>
    <v>成都 - 大数据型 D3 - 32核 128G</v>
    <v>1</v>
    <v>Generic</v>
    <v>32</v>
    <v>成都 - 大数据型 D3 - 32核 128G</v>
    <v>5270.4</v>
    <v>成都</v>
    <v>大数据型 D3</v>
    <v>成都 - 大数据型 D3 - 32核 128G</v>
    <v>1</v>
    <v>128</v>
    <v>32核 128G</v>
  </rv>
  <rv s="3">
    <v>2</v>
    <v>成都 - 大数据型 D3 - 64核 256G</v>
    <v>1</v>
    <v>Generic</v>
    <v>64</v>
    <v>成都 - 大数据型 D3 - 64核 256G</v>
    <v>10540.8</v>
    <v>成都</v>
    <v>大数据型 D3</v>
    <v>成都 - 大数据型 D3 - 64核 256G</v>
    <v>1</v>
    <v>256</v>
    <v>64核 256G</v>
  </rv>
  <rv s="3">
    <v>2</v>
    <v>成都 - 大数据型 D3 - 84核 320G</v>
    <v>1</v>
    <v>Generic</v>
    <v>84</v>
    <v>成都 - 大数据型 D3 - 84核 320G</v>
    <v>12693.6</v>
    <v>成都</v>
    <v>大数据型 D3</v>
    <v>成都 - 大数据型 D3 - 84核 320G</v>
    <v>1</v>
    <v>320</v>
    <v>84核 320G</v>
  </rv>
  <rv s="3">
    <v>2</v>
    <v>成都 - 标准型 黑石物理服务器BMS4 - 80核 384G</v>
    <v>1</v>
    <v>Generic</v>
    <v>80</v>
    <v>成都 - 标准型 黑石物理服务器BMS4 - 80核 384G</v>
    <v>14096</v>
    <v>成都</v>
    <v>标准型 黑石物理服务器BMS4</v>
    <v>成都 - 标准型 黑石物理服务器BMS4 - 80核 384G</v>
    <v>1</v>
    <v>384</v>
    <v>80核 384G</v>
  </rv>
  <rv s="3">
    <v>2</v>
    <v>重庆 - 标准型 SA2 - 1核 1G</v>
    <v>1</v>
    <v>Generic</v>
    <v>1</v>
    <v>重庆 - 标准型 SA2 - 1核 1G</v>
    <v>18</v>
    <v>重庆</v>
    <v>标准型 SA2</v>
    <v>重庆 - 标准型 SA2 - 1核 1G</v>
    <v>1</v>
    <v>1</v>
    <v>1核 1G</v>
  </rv>
  <rv s="3">
    <v>2</v>
    <v>重庆 - 标准型 SA2 - 1核 2G</v>
    <v>1</v>
    <v>Generic</v>
    <v>1</v>
    <v>重庆 - 标准型 SA2 - 1核 2G</v>
    <v>28</v>
    <v>重庆</v>
    <v>标准型 SA2</v>
    <v>重庆 - 标准型 SA2 - 1核 2G</v>
    <v>1</v>
    <v>2</v>
    <v>1核 2G</v>
  </rv>
  <rv s="3">
    <v>2</v>
    <v>重庆 - 标准型 SA2 - 1核 4G</v>
    <v>1</v>
    <v>Generic</v>
    <v>1</v>
    <v>重庆 - 标准型 SA2 - 1核 4G</v>
    <v>86.4</v>
    <v>重庆</v>
    <v>标准型 SA2</v>
    <v>重庆 - 标准型 SA2 - 1核 4G</v>
    <v>1</v>
    <v>4</v>
    <v>1核 4G</v>
  </rv>
  <rv s="3">
    <v>2</v>
    <v>重庆 - 标准型 SA2 - 2核 4G</v>
    <v>1</v>
    <v>Generic</v>
    <v>2</v>
    <v>重庆 - 标准型 SA2 - 2核 4G</v>
    <v>122</v>
    <v>重庆</v>
    <v>标准型 SA2</v>
    <v>重庆 - 标准型 SA2 - 2核 4G</v>
    <v>1</v>
    <v>4</v>
    <v>2核 4G</v>
  </rv>
  <rv s="3">
    <v>2</v>
    <v>重庆 - 标准型 SA2 - 2核 8G</v>
    <v>1</v>
    <v>Generic</v>
    <v>2</v>
    <v>重庆 - 标准型 SA2 - 2核 8G</v>
    <v>172.8</v>
    <v>重庆</v>
    <v>标准型 SA2</v>
    <v>重庆 - 标准型 SA2 - 2核 8G</v>
    <v>1</v>
    <v>8</v>
    <v>2核 8G</v>
  </rv>
  <rv s="3">
    <v>2</v>
    <v>重庆 - 标准型 SA2 - 4核 8G</v>
    <v>1</v>
    <v>Generic</v>
    <v>4</v>
    <v>重庆 - 标准型 SA2 - 4核 8G</v>
    <v>230.4</v>
    <v>重庆</v>
    <v>标准型 SA2</v>
    <v>重庆 - 标准型 SA2 - 4核 8G</v>
    <v>1</v>
    <v>8</v>
    <v>4核 8G</v>
  </rv>
  <rv s="3">
    <v>2</v>
    <v>重庆 - 标准型 SA2 - 4核 16G</v>
    <v>1</v>
    <v>Generic</v>
    <v>4</v>
    <v>重庆 - 标准型 SA2 - 4核 16G</v>
    <v>345.6</v>
    <v>重庆</v>
    <v>标准型 SA2</v>
    <v>重庆 - 标准型 SA2 - 4核 16G</v>
    <v>1</v>
    <v>16</v>
    <v>4核 16G</v>
  </rv>
  <rv s="3">
    <v>2</v>
    <v>重庆 - 标准型 SA2 - 8核 16G</v>
    <v>1</v>
    <v>Generic</v>
    <v>8</v>
    <v>重庆 - 标准型 SA2 - 8核 16G</v>
    <v>460.8</v>
    <v>重庆</v>
    <v>标准型 SA2</v>
    <v>重庆 - 标准型 SA2 - 8核 16G</v>
    <v>1</v>
    <v>16</v>
    <v>8核 16G</v>
  </rv>
  <rv s="3">
    <v>2</v>
    <v>重庆 - 标准型 SA2 - 8核 32G</v>
    <v>1</v>
    <v>Generic</v>
    <v>8</v>
    <v>重庆 - 标准型 SA2 - 8核 32G</v>
    <v>691.2</v>
    <v>重庆</v>
    <v>标准型 SA2</v>
    <v>重庆 - 标准型 SA2 - 8核 32G</v>
    <v>1</v>
    <v>32</v>
    <v>8核 32G</v>
  </rv>
  <rv s="3">
    <v>2</v>
    <v>重庆 - 标准型 SA2 - 16核 32G</v>
    <v>1</v>
    <v>Generic</v>
    <v>16</v>
    <v>重庆 - 标准型 SA2 - 16核 32G</v>
    <v>921.6</v>
    <v>重庆</v>
    <v>标准型 SA2</v>
    <v>重庆 - 标准型 SA2 - 16核 32G</v>
    <v>1</v>
    <v>32</v>
    <v>16核 32G</v>
  </rv>
  <rv s="3">
    <v>2</v>
    <v>重庆 - 标准型 SA2 - 16核 64G</v>
    <v>1</v>
    <v>Generic</v>
    <v>16</v>
    <v>重庆 - 标准型 SA2 - 16核 64G</v>
    <v>1382.4</v>
    <v>重庆</v>
    <v>标准型 SA2</v>
    <v>重庆 - 标准型 SA2 - 16核 64G</v>
    <v>1</v>
    <v>64</v>
    <v>16核 64G</v>
  </rv>
  <rv s="3">
    <v>2</v>
    <v>重庆 - 标准型 SA2 - 32核 64G</v>
    <v>1</v>
    <v>Generic</v>
    <v>32</v>
    <v>重庆 - 标准型 SA2 - 32核 64G</v>
    <v>1843.2</v>
    <v>重庆</v>
    <v>标准型 SA2</v>
    <v>重庆 - 标准型 SA2 - 32核 64G</v>
    <v>1</v>
    <v>64</v>
    <v>32核 64G</v>
  </rv>
  <rv s="3">
    <v>2</v>
    <v>重庆 - 标准型 SA2 - 48核 96G</v>
    <v>1</v>
    <v>Generic</v>
    <v>48</v>
    <v>重庆 - 标准型 SA2 - 48核 96G</v>
    <v>2764.8</v>
    <v>重庆</v>
    <v>标准型 SA2</v>
    <v>重庆 - 标准型 SA2 - 48核 96G</v>
    <v>1</v>
    <v>96</v>
    <v>48核 96G</v>
  </rv>
  <rv s="3">
    <v>2</v>
    <v>重庆 - 标准型 SA2 - 64核 128G</v>
    <v>1</v>
    <v>Generic</v>
    <v>64</v>
    <v>重庆 - 标准型 SA2 - 64核 128G</v>
    <v>3686.4</v>
    <v>重庆</v>
    <v>标准型 SA2</v>
    <v>重庆 - 标准型 SA2 - 64核 128G</v>
    <v>1</v>
    <v>128</v>
    <v>64核 128G</v>
  </rv>
  <rv s="3">
    <v>2</v>
    <v>重庆 - 标准型 SA2 - 80核 160G</v>
    <v>1</v>
    <v>Generic</v>
    <v>80</v>
    <v>重庆 - 标准型 SA2 - 80核 160G</v>
    <v>4608</v>
    <v>重庆</v>
    <v>标准型 SA2</v>
    <v>重庆 - 标准型 SA2 - 80核 160G</v>
    <v>1</v>
    <v>160</v>
    <v>80核 160G</v>
  </rv>
  <rv s="3">
    <v>2</v>
    <v>重庆 - 标准型 SA2 - 90核 224G</v>
    <v>1</v>
    <v>Generic</v>
    <v>90</v>
    <v>重庆 - 标准型 SA2 - 90核 224G</v>
    <v>5817.6</v>
    <v>重庆</v>
    <v>标准型 SA2</v>
    <v>重庆 - 标准型 SA2 - 90核 224G</v>
    <v>1</v>
    <v>224</v>
    <v>90核 224G</v>
  </rv>
  <rv s="3">
    <v>2</v>
    <v>重庆 - 标准型 SA2 - 128核 256G</v>
    <v>1</v>
    <v>Generic</v>
    <v>128</v>
    <v>重庆 - 标准型 SA2 - 128核 256G</v>
    <v>7372.8</v>
    <v>重庆</v>
    <v>标准型 SA2</v>
    <v>重庆 - 标准型 SA2 - 128核 256G</v>
    <v>1</v>
    <v>256</v>
    <v>128核 256G</v>
  </rv>
  <rv s="3">
    <v>2</v>
    <v>重庆 - 标准型 SA2 - 160核 320G</v>
    <v>1</v>
    <v>Generic</v>
    <v>160</v>
    <v>重庆 - 标准型 SA2 - 160核 320G</v>
    <v>9216</v>
    <v>重庆</v>
    <v>标准型 SA2</v>
    <v>重庆 - 标准型 SA2 - 160核 320G</v>
    <v>1</v>
    <v>320</v>
    <v>160核 320G</v>
  </rv>
  <rv s="3">
    <v>2</v>
    <v>重庆 - 标准型 SA2 - 180核 464G</v>
    <v>1</v>
    <v>Generic</v>
    <v>180</v>
    <v>重庆 - 标准型 SA2 - 180核 464G</v>
    <v>11865.6</v>
    <v>重庆</v>
    <v>标准型 SA2</v>
    <v>重庆 - 标准型 SA2 - 180核 464G</v>
    <v>1</v>
    <v>464</v>
    <v>180核 464G</v>
  </rv>
  <rv s="3">
    <v>2</v>
    <v>重庆 - 标准型 S5 - 1核 2G</v>
    <v>1</v>
    <v>Generic</v>
    <v>1</v>
    <v>重庆 - 标准型 S5 - 1核 2G</v>
    <v>39</v>
    <v>重庆</v>
    <v>标准型 S5</v>
    <v>重庆 - 标准型 S5 - 1核 2G</v>
    <v>1</v>
    <v>2</v>
    <v>1核 2G</v>
  </rv>
  <rv s="3">
    <v>2</v>
    <v>重庆 - 标准型 S5 - 1核 4G</v>
    <v>1</v>
    <v>Generic</v>
    <v>1</v>
    <v>重庆 - 标准型 S5 - 1核 4G</v>
    <v>108.05</v>
    <v>重庆</v>
    <v>标准型 S5</v>
    <v>重庆 - 标准型 S5 - 1核 4G</v>
    <v>1</v>
    <v>4</v>
    <v>1核 4G</v>
  </rv>
  <rv s="3">
    <v>2</v>
    <v>重庆 - 标准型 S5 - 2核 4G</v>
    <v>1</v>
    <v>Generic</v>
    <v>2</v>
    <v>重庆 - 标准型 S5 - 2核 4G</v>
    <v>98</v>
    <v>重庆</v>
    <v>标准型 S5</v>
    <v>重庆 - 标准型 S5 - 2核 4G</v>
    <v>1</v>
    <v>4</v>
    <v>2核 4G</v>
  </rv>
  <rv s="3">
    <v>2</v>
    <v>重庆 - 标准型 S5 - 2核 8G</v>
    <v>1</v>
    <v>Generic</v>
    <v>2</v>
    <v>重庆 - 标准型 S5 - 2核 8G</v>
    <v>216.11</v>
    <v>重庆</v>
    <v>标准型 S5</v>
    <v>重庆 - 标准型 S5 - 2核 8G</v>
    <v>1</v>
    <v>8</v>
    <v>2核 8G</v>
  </rv>
  <rv s="3">
    <v>2</v>
    <v>重庆 - 标准型 S5 - 4核 8G</v>
    <v>1</v>
    <v>Generic</v>
    <v>4</v>
    <v>重庆 - 标准型 S5 - 4核 8G</v>
    <v>288.14</v>
    <v>重庆</v>
    <v>标准型 S5</v>
    <v>重庆 - 标准型 S5 - 4核 8G</v>
    <v>1</v>
    <v>8</v>
    <v>4核 8G</v>
  </rv>
  <rv s="3">
    <v>2</v>
    <v>重庆 - 标准型 S5 - 4核 16G</v>
    <v>1</v>
    <v>Generic</v>
    <v>4</v>
    <v>重庆 - 标准型 S5 - 4核 16G</v>
    <v>432.22</v>
    <v>重庆</v>
    <v>标准型 S5</v>
    <v>重庆 - 标准型 S5 - 4核 16G</v>
    <v>1</v>
    <v>16</v>
    <v>4核 16G</v>
  </rv>
  <rv s="3">
    <v>2</v>
    <v>重庆 - 标准型 S5 - 8核 16G</v>
    <v>1</v>
    <v>Generic</v>
    <v>8</v>
    <v>重庆 - 标准型 S5 - 8核 16G</v>
    <v>576.29</v>
    <v>重庆</v>
    <v>标准型 S5</v>
    <v>重庆 - 标准型 S5 - 8核 16G</v>
    <v>1</v>
    <v>16</v>
    <v>8核 16G</v>
  </rv>
  <rv s="3">
    <v>2</v>
    <v>重庆 - 标准型 S5 - 8核 32G</v>
    <v>1</v>
    <v>Generic</v>
    <v>8</v>
    <v>重庆 - 标准型 S5 - 8核 32G</v>
    <v>864.43</v>
    <v>重庆</v>
    <v>标准型 S5</v>
    <v>重庆 - 标准型 S5 - 8核 32G</v>
    <v>1</v>
    <v>32</v>
    <v>8核 32G</v>
  </rv>
  <rv s="3">
    <v>2</v>
    <v>重庆 - 标准型 S5 - 16核 32G</v>
    <v>1</v>
    <v>Generic</v>
    <v>16</v>
    <v>重庆 - 标准型 S5 - 16核 32G</v>
    <v>1152.58</v>
    <v>重庆</v>
    <v>标准型 S5</v>
    <v>重庆 - 标准型 S5 - 16核 32G</v>
    <v>1</v>
    <v>32</v>
    <v>16核 32G</v>
  </rv>
  <rv s="3">
    <v>2</v>
    <v>重庆 - 标准型 S5 - 16核 64G</v>
    <v>1</v>
    <v>Generic</v>
    <v>16</v>
    <v>重庆 - 标准型 S5 - 16核 64G</v>
    <v>1728.86</v>
    <v>重庆</v>
    <v>标准型 S5</v>
    <v>重庆 - 标准型 S5 - 16核 64G</v>
    <v>1</v>
    <v>64</v>
    <v>16核 64G</v>
  </rv>
  <rv s="3">
    <v>2</v>
    <v>重庆 - 标准型 S5 - 24核 48G</v>
    <v>1</v>
    <v>Generic</v>
    <v>24</v>
    <v>重庆 - 标准型 S5 - 24核 48G</v>
    <v>1728.86</v>
    <v>重庆</v>
    <v>标准型 S5</v>
    <v>重庆 - 标准型 S5 - 24核 48G</v>
    <v>1</v>
    <v>48</v>
    <v>24核 48G</v>
  </rv>
  <rv s="3">
    <v>2</v>
    <v>重庆 - 标准型 S5 - 24核 96G</v>
    <v>1</v>
    <v>Generic</v>
    <v>24</v>
    <v>重庆 - 标准型 S5 - 24核 96G</v>
    <v>2593.3000000000002</v>
    <v>重庆</v>
    <v>标准型 S5</v>
    <v>重庆 - 标准型 S5 - 24核 96G</v>
    <v>1</v>
    <v>96</v>
    <v>24核 96G</v>
  </rv>
  <rv s="3">
    <v>2</v>
    <v>重庆 - 标准型 S5 - 32核 64G</v>
    <v>1</v>
    <v>Generic</v>
    <v>32</v>
    <v>重庆 - 标准型 S5 - 32核 64G</v>
    <v>2305.15</v>
    <v>重庆</v>
    <v>标准型 S5</v>
    <v>重庆 - 标准型 S5 - 32核 64G</v>
    <v>1</v>
    <v>64</v>
    <v>32核 64G</v>
  </rv>
  <rv s="3">
    <v>2</v>
    <v>重庆 - 标准型 S5 - 32核 128G</v>
    <v>1</v>
    <v>Generic</v>
    <v>32</v>
    <v>重庆 - 标准型 S5 - 32核 128G</v>
    <v>3457.73</v>
    <v>重庆</v>
    <v>标准型 S5</v>
    <v>重庆 - 标准型 S5 - 32核 128G</v>
    <v>1</v>
    <v>128</v>
    <v>32核 128G</v>
  </rv>
  <rv s="3">
    <v>2</v>
    <v>重庆 - 标准型 S5 - 42核 160G</v>
    <v>1</v>
    <v>Generic</v>
    <v>42</v>
    <v>重庆 - 标准型 S5 - 42核 160G</v>
    <v>4394.2</v>
    <v>重庆</v>
    <v>标准型 S5</v>
    <v>重庆 - 标准型 S5 - 42核 160G</v>
    <v>1</v>
    <v>160</v>
    <v>42核 160G</v>
  </rv>
  <rv s="3">
    <v>2</v>
    <v>重庆 - 标准型 S5 - 48核 96G</v>
    <v>1</v>
    <v>Generic</v>
    <v>48</v>
    <v>重庆 - 标准型 S5 - 48核 96G</v>
    <v>3457.73</v>
    <v>重庆</v>
    <v>标准型 S5</v>
    <v>重庆 - 标准型 S5 - 48核 96G</v>
    <v>1</v>
    <v>96</v>
    <v>48核 96G</v>
  </rv>
  <rv s="3">
    <v>2</v>
    <v>重庆 - 标准型 S5 - 48核 192G</v>
    <v>1</v>
    <v>Generic</v>
    <v>48</v>
    <v>重庆 - 标准型 S5 - 48核 192G</v>
    <v>5186.59</v>
    <v>重庆</v>
    <v>标准型 S5</v>
    <v>重庆 - 标准型 S5 - 48核 192G</v>
    <v>1</v>
    <v>192</v>
    <v>48核 192G</v>
  </rv>
  <rv s="3">
    <v>2</v>
    <v>重庆 - 标准型 S5 - 64核 256G</v>
    <v>1</v>
    <v>Generic</v>
    <v>64</v>
    <v>重庆 - 标准型 S5 - 64核 256G</v>
    <v>6915.46</v>
    <v>重庆</v>
    <v>标准型 S5</v>
    <v>重庆 - 标准型 S5 - 64核 256G</v>
    <v>1</v>
    <v>256</v>
    <v>64核 256G</v>
  </rv>
  <rv s="3">
    <v>2</v>
    <v>重庆 - 标准型 S4 - 76核 320G</v>
    <v>1</v>
    <v>Generic</v>
    <v>76</v>
    <v>重庆 - 标准型 S4 - 76核 320G</v>
    <v>9770.4</v>
    <v>重庆</v>
    <v>标准型 S4</v>
    <v>重庆 - 标准型 S4 - 76核 320G</v>
    <v>1</v>
    <v>320</v>
    <v>76核 320G</v>
  </rv>
  <rv s="3">
    <v>2</v>
    <v>重庆 - 标准网络优化型 SN3ne - 32核 64G</v>
    <v>1</v>
    <v>Generic</v>
    <v>32</v>
    <v>重庆 - 标准网络优化型 SN3ne - 32核 64G</v>
    <v>2649.6</v>
    <v>重庆</v>
    <v>标准网络优化型 SN3ne</v>
    <v>重庆 - 标准网络优化型 SN3ne - 32核 64G</v>
    <v>1</v>
    <v>64</v>
    <v>32核 64G</v>
  </rv>
  <rv s="3">
    <v>2</v>
    <v>重庆 - 标准型 S3 - 1核 1G</v>
    <v>1</v>
    <v>Generic</v>
    <v>1</v>
    <v>重庆 - 标准型 S3 - 1核 1G</v>
    <v>51.3</v>
    <v>重庆</v>
    <v>标准型 S3</v>
    <v>重庆 - 标准型 S3 - 1核 1G</v>
    <v>1</v>
    <v>1</v>
    <v>1核 1G</v>
  </rv>
  <rv s="3">
    <v>2</v>
    <v>重庆 - 标准型 S3 - 1核 2G</v>
    <v>1</v>
    <v>Generic</v>
    <v>1</v>
    <v>重庆 - 标准型 S3 - 1核 2G</v>
    <v>75.239999999999995</v>
    <v>重庆</v>
    <v>标准型 S3</v>
    <v>重庆 - 标准型 S3 - 1核 2G</v>
    <v>1</v>
    <v>2</v>
    <v>1核 2G</v>
  </rv>
  <rv s="3">
    <v>2</v>
    <v>重庆 - 标准型 S3 - 1核 4G</v>
    <v>1</v>
    <v>Generic</v>
    <v>1</v>
    <v>重庆 - 标准型 S3 - 1核 4G</v>
    <v>122.85</v>
    <v>重庆</v>
    <v>标准型 S3</v>
    <v>重庆 - 标准型 S3 - 1核 4G</v>
    <v>1</v>
    <v>4</v>
    <v>1核 4G</v>
  </rv>
  <rv s="3">
    <v>2</v>
    <v>重庆 - 标准型 S3 - 2核 4G</v>
    <v>1</v>
    <v>Generic</v>
    <v>2</v>
    <v>重庆 - 标准型 S3 - 2核 4G</v>
    <v>162</v>
    <v>重庆</v>
    <v>标准型 S3</v>
    <v>重庆 - 标准型 S3 - 2核 4G</v>
    <v>1</v>
    <v>4</v>
    <v>2核 4G</v>
  </rv>
  <rv s="3">
    <v>2</v>
    <v>重庆 - 标准型 S3 - 2核 8G</v>
    <v>1</v>
    <v>Generic</v>
    <v>2</v>
    <v>重庆 - 标准型 S3 - 2核 8G</v>
    <v>245.7</v>
    <v>重庆</v>
    <v>标准型 S3</v>
    <v>重庆 - 标准型 S3 - 2核 8G</v>
    <v>1</v>
    <v>8</v>
    <v>2核 8G</v>
  </rv>
  <rv s="3">
    <v>2</v>
    <v>重庆 - 标准型 S3 - 4核 8G</v>
    <v>1</v>
    <v>Generic</v>
    <v>4</v>
    <v>重庆 - 标准型 S3 - 4核 8G</v>
    <v>327.60000000000002</v>
    <v>重庆</v>
    <v>标准型 S3</v>
    <v>重庆 - 标准型 S3 - 4核 8G</v>
    <v>1</v>
    <v>8</v>
    <v>4核 8G</v>
  </rv>
  <rv s="3">
    <v>2</v>
    <v>重庆 - 标准型 S3 - 4核 16G</v>
    <v>1</v>
    <v>Generic</v>
    <v>4</v>
    <v>重庆 - 标准型 S3 - 4核 16G</v>
    <v>491.4</v>
    <v>重庆</v>
    <v>标准型 S3</v>
    <v>重庆 - 标准型 S3 - 4核 16G</v>
    <v>1</v>
    <v>16</v>
    <v>4核 16G</v>
  </rv>
  <rv s="3">
    <v>2</v>
    <v>重庆 - 标准型 S3 - 8核 16G</v>
    <v>1</v>
    <v>Generic</v>
    <v>8</v>
    <v>重庆 - 标准型 S3 - 8核 16G</v>
    <v>655.20000000000005</v>
    <v>重庆</v>
    <v>标准型 S3</v>
    <v>重庆 - 标准型 S3 - 8核 16G</v>
    <v>1</v>
    <v>16</v>
    <v>8核 16G</v>
  </rv>
  <rv s="3">
    <v>2</v>
    <v>重庆 - 标准型 S3 - 8核 32G</v>
    <v>1</v>
    <v>Generic</v>
    <v>8</v>
    <v>重庆 - 标准型 S3 - 8核 32G</v>
    <v>982.8</v>
    <v>重庆</v>
    <v>标准型 S3</v>
    <v>重庆 - 标准型 S3 - 8核 32G</v>
    <v>1</v>
    <v>32</v>
    <v>8核 32G</v>
  </rv>
  <rv s="3">
    <v>2</v>
    <v>重庆 - 标准型 S3 - 12核 24G</v>
    <v>1</v>
    <v>Generic</v>
    <v>12</v>
    <v>重庆 - 标准型 S3 - 12核 24G</v>
    <v>982.8</v>
    <v>重庆</v>
    <v>标准型 S3</v>
    <v>重庆 - 标准型 S3 - 12核 24G</v>
    <v>1</v>
    <v>24</v>
    <v>12核 24G</v>
  </rv>
  <rv s="3">
    <v>2</v>
    <v>重庆 - 标准型 S3 - 12核 48G</v>
    <v>1</v>
    <v>Generic</v>
    <v>12</v>
    <v>重庆 - 标准型 S3 - 12核 48G</v>
    <v>1474.2</v>
    <v>重庆</v>
    <v>标准型 S3</v>
    <v>重庆 - 标准型 S3 - 12核 48G</v>
    <v>1</v>
    <v>48</v>
    <v>12核 48G</v>
  </rv>
  <rv s="3">
    <v>2</v>
    <v>重庆 - 标准型 S3 - 16核 32G</v>
    <v>1</v>
    <v>Generic</v>
    <v>16</v>
    <v>重庆 - 标准型 S3 - 16核 32G</v>
    <v>1310.4000000000001</v>
    <v>重庆</v>
    <v>标准型 S3</v>
    <v>重庆 - 标准型 S3 - 16核 32G</v>
    <v>1</v>
    <v>32</v>
    <v>16核 32G</v>
  </rv>
  <rv s="3">
    <v>2</v>
    <v>重庆 - 标准型 S3 - 16核 64G</v>
    <v>1</v>
    <v>Generic</v>
    <v>16</v>
    <v>重庆 - 标准型 S3 - 16核 64G</v>
    <v>1965.6</v>
    <v>重庆</v>
    <v>标准型 S3</v>
    <v>重庆 - 标准型 S3 - 16核 64G</v>
    <v>1</v>
    <v>64</v>
    <v>16核 64G</v>
  </rv>
  <rv s="3">
    <v>2</v>
    <v>重庆 - 标准型 S3 - 24核 48G</v>
    <v>1</v>
    <v>Generic</v>
    <v>24</v>
    <v>重庆 - 标准型 S3 - 24核 48G</v>
    <v>1965.6</v>
    <v>重庆</v>
    <v>标准型 S3</v>
    <v>重庆 - 标准型 S3 - 24核 48G</v>
    <v>1</v>
    <v>48</v>
    <v>24核 48G</v>
  </rv>
  <rv s="3">
    <v>2</v>
    <v>重庆 - 标准型 S3 - 24核 96G</v>
    <v>1</v>
    <v>Generic</v>
    <v>24</v>
    <v>重庆 - 标准型 S3 - 24核 96G</v>
    <v>2948.4</v>
    <v>重庆</v>
    <v>标准型 S3</v>
    <v>重庆 - 标准型 S3 - 24核 96G</v>
    <v>1</v>
    <v>96</v>
    <v>24核 96G</v>
  </rv>
  <rv s="3">
    <v>2</v>
    <v>重庆 - 标准型 S3 - 32核 64G</v>
    <v>1</v>
    <v>Generic</v>
    <v>32</v>
    <v>重庆 - 标准型 S3 - 32核 64G</v>
    <v>2620.8000000000002</v>
    <v>重庆</v>
    <v>标准型 S3</v>
    <v>重庆 - 标准型 S3 - 32核 64G</v>
    <v>1</v>
    <v>64</v>
    <v>32核 64G</v>
  </rv>
  <rv s="3">
    <v>2</v>
    <v>重庆 - 标准型 S3 - 32核 128G</v>
    <v>1</v>
    <v>Generic</v>
    <v>32</v>
    <v>重庆 - 标准型 S3 - 32核 128G</v>
    <v>3931.2</v>
    <v>重庆</v>
    <v>标准型 S3</v>
    <v>重庆 - 标准型 S3 - 32核 128G</v>
    <v>1</v>
    <v>128</v>
    <v>32核 128G</v>
  </rv>
  <rv s="3">
    <v>2</v>
    <v>重庆 - 标准型 S3 - 40核 160G</v>
    <v>1</v>
    <v>Generic</v>
    <v>40</v>
    <v>重庆 - 标准型 S3 - 40核 160G</v>
    <v>4914</v>
    <v>重庆</v>
    <v>标准型 S3</v>
    <v>重庆 - 标准型 S3 - 40核 160G</v>
    <v>1</v>
    <v>160</v>
    <v>40核 160G</v>
  </rv>
  <rv s="3">
    <v>2</v>
    <v>重庆 - 标准型 S3 - 48核 96G</v>
    <v>1</v>
    <v>Generic</v>
    <v>48</v>
    <v>重庆 - 标准型 S3 - 48核 96G</v>
    <v>3931.2</v>
    <v>重庆</v>
    <v>标准型 S3</v>
    <v>重庆 - 标准型 S3 - 48核 96G</v>
    <v>1</v>
    <v>96</v>
    <v>48核 96G</v>
  </rv>
  <rv s="3">
    <v>2</v>
    <v>重庆 - 标准型 S3 - 48核 192G</v>
    <v>1</v>
    <v>Generic</v>
    <v>48</v>
    <v>重庆 - 标准型 S3 - 48核 192G</v>
    <v>5896.8</v>
    <v>重庆</v>
    <v>标准型 S3</v>
    <v>重庆 - 标准型 S3 - 48核 192G</v>
    <v>1</v>
    <v>192</v>
    <v>48核 192G</v>
  </rv>
  <rv s="3">
    <v>2</v>
    <v>重庆 - 标准型 S3 - 64核 256G</v>
    <v>1</v>
    <v>Generic</v>
    <v>64</v>
    <v>重庆 - 标准型 S3 - 64核 256G</v>
    <v>7862.4</v>
    <v>重庆</v>
    <v>标准型 S3</v>
    <v>重庆 - 标准型 S3 - 64核 256G</v>
    <v>1</v>
    <v>256</v>
    <v>64核 256G</v>
  </rv>
  <rv s="3">
    <v>2</v>
    <v>重庆 - 标准型 S3 - 80核 320G</v>
    <v>1</v>
    <v>Generic</v>
    <v>80</v>
    <v>重庆 - 标准型 S3 - 80核 320G</v>
    <v>9828</v>
    <v>重庆</v>
    <v>标准型 S3</v>
    <v>重庆 - 标准型 S3 - 80核 320G</v>
    <v>1</v>
    <v>320</v>
    <v>80核 320G</v>
  </rv>
  <rv s="3">
    <v>2</v>
    <v>重庆 - 标准型 SA1 - 1核 1G</v>
    <v>1</v>
    <v>Generic</v>
    <v>1</v>
    <v>重庆 - 标准型 SA1 - 1核 1G</v>
    <v>32</v>
    <v>重庆</v>
    <v>标准型 SA1</v>
    <v>重庆 - 标准型 SA1 - 1核 1G</v>
    <v>1</v>
    <v>1</v>
    <v>1核 1G</v>
  </rv>
  <rv s="3">
    <v>2</v>
    <v>重庆 - 标准型 SA1 - 1核 2G</v>
    <v>1</v>
    <v>Generic</v>
    <v>1</v>
    <v>重庆 - 标准型 SA1 - 1核 2G</v>
    <v>64</v>
    <v>重庆</v>
    <v>标准型 SA1</v>
    <v>重庆 - 标准型 SA1 - 1核 2G</v>
    <v>1</v>
    <v>2</v>
    <v>1核 2G</v>
  </rv>
  <rv s="3">
    <v>2</v>
    <v>重庆 - 标准型 SA1 - 1核 4G</v>
    <v>1</v>
    <v>Generic</v>
    <v>1</v>
    <v>重庆 - 标准型 SA1 - 1核 4G</v>
    <v>96</v>
    <v>重庆</v>
    <v>标准型 SA1</v>
    <v>重庆 - 标准型 SA1 - 1核 4G</v>
    <v>1</v>
    <v>4</v>
    <v>1核 4G</v>
  </rv>
  <rv s="3">
    <v>2</v>
    <v>重庆 - 标准型 SA1 - 2核 4G</v>
    <v>1</v>
    <v>Generic</v>
    <v>2</v>
    <v>重庆 - 标准型 SA1 - 2核 4G</v>
    <v>128</v>
    <v>重庆</v>
    <v>标准型 SA1</v>
    <v>重庆 - 标准型 SA1 - 2核 4G</v>
    <v>1</v>
    <v>4</v>
    <v>2核 4G</v>
  </rv>
  <rv s="3">
    <v>2</v>
    <v>重庆 - 标准型 SA1 - 2核 8G</v>
    <v>1</v>
    <v>Generic</v>
    <v>2</v>
    <v>重庆 - 标准型 SA1 - 2核 8G</v>
    <v>192</v>
    <v>重庆</v>
    <v>标准型 SA1</v>
    <v>重庆 - 标准型 SA1 - 2核 8G</v>
    <v>1</v>
    <v>8</v>
    <v>2核 8G</v>
  </rv>
  <rv s="3">
    <v>2</v>
    <v>重庆 - 标准型 SA1 - 4核 8G</v>
    <v>1</v>
    <v>Generic</v>
    <v>4</v>
    <v>重庆 - 标准型 SA1 - 4核 8G</v>
    <v>256</v>
    <v>重庆</v>
    <v>标准型 SA1</v>
    <v>重庆 - 标准型 SA1 - 4核 8G</v>
    <v>1</v>
    <v>8</v>
    <v>4核 8G</v>
  </rv>
  <rv s="3">
    <v>2</v>
    <v>重庆 - 标准型 SA1 - 4核 16G</v>
    <v>1</v>
    <v>Generic</v>
    <v>4</v>
    <v>重庆 - 标准型 SA1 - 4核 16G</v>
    <v>384</v>
    <v>重庆</v>
    <v>标准型 SA1</v>
    <v>重庆 - 标准型 SA1 - 4核 16G</v>
    <v>1</v>
    <v>16</v>
    <v>4核 16G</v>
  </rv>
  <rv s="3">
    <v>2</v>
    <v>重庆 - 标准型 SA1 - 8核 16G</v>
    <v>1</v>
    <v>Generic</v>
    <v>8</v>
    <v>重庆 - 标准型 SA1 - 8核 16G</v>
    <v>512</v>
    <v>重庆</v>
    <v>标准型 SA1</v>
    <v>重庆 - 标准型 SA1 - 8核 16G</v>
    <v>1</v>
    <v>16</v>
    <v>8核 16G</v>
  </rv>
  <rv s="3">
    <v>2</v>
    <v>重庆 - 标准型 SA1 - 8核 32G</v>
    <v>1</v>
    <v>Generic</v>
    <v>8</v>
    <v>重庆 - 标准型 SA1 - 8核 32G</v>
    <v>768</v>
    <v>重庆</v>
    <v>标准型 SA1</v>
    <v>重庆 - 标准型 SA1 - 8核 32G</v>
    <v>1</v>
    <v>32</v>
    <v>8核 32G</v>
  </rv>
  <rv s="3">
    <v>2</v>
    <v>重庆 - 标准型 SA1 - 16核 32G</v>
    <v>1</v>
    <v>Generic</v>
    <v>16</v>
    <v>重庆 - 标准型 SA1 - 16核 32G</v>
    <v>1024</v>
    <v>重庆</v>
    <v>标准型 SA1</v>
    <v>重庆 - 标准型 SA1 - 16核 32G</v>
    <v>1</v>
    <v>32</v>
    <v>16核 32G</v>
  </rv>
  <rv s="3">
    <v>2</v>
    <v>重庆 - 标准型 SA1 - 16核 64G</v>
    <v>1</v>
    <v>Generic</v>
    <v>16</v>
    <v>重庆 - 标准型 SA1 - 16核 64G</v>
    <v>1536</v>
    <v>重庆</v>
    <v>标准型 SA1</v>
    <v>重庆 - 标准型 SA1 - 16核 64G</v>
    <v>1</v>
    <v>64</v>
    <v>16核 64G</v>
  </rv>
  <rv s="3">
    <v>2</v>
    <v>重庆 - 标准型 SA1 - 32核 64G</v>
    <v>1</v>
    <v>Generic</v>
    <v>32</v>
    <v>重庆 - 标准型 SA1 - 32核 64G</v>
    <v>2048</v>
    <v>重庆</v>
    <v>标准型 SA1</v>
    <v>重庆 - 标准型 SA1 - 32核 64G</v>
    <v>1</v>
    <v>64</v>
    <v>32核 64G</v>
  </rv>
  <rv s="3">
    <v>2</v>
    <v>重庆 - 标准型 SA1 - 32核 128G</v>
    <v>1</v>
    <v>Generic</v>
    <v>32</v>
    <v>重庆 - 标准型 SA1 - 32核 128G</v>
    <v>3072</v>
    <v>重庆</v>
    <v>标准型 SA1</v>
    <v>重庆 - 标准型 SA1 - 32核 128G</v>
    <v>1</v>
    <v>128</v>
    <v>32核 128G</v>
  </rv>
  <rv s="3">
    <v>2</v>
    <v>重庆 - 标准型 SA1 - 64核 128G</v>
    <v>1</v>
    <v>Generic</v>
    <v>64</v>
    <v>重庆 - 标准型 SA1 - 64核 128G</v>
    <v>4096</v>
    <v>重庆</v>
    <v>标准型 SA1</v>
    <v>重庆 - 标准型 SA1 - 64核 128G</v>
    <v>1</v>
    <v>128</v>
    <v>64核 128G</v>
  </rv>
  <rv s="3">
    <v>2</v>
    <v>重庆 - 标准型 SA1 - 64核 256G</v>
    <v>1</v>
    <v>Generic</v>
    <v>64</v>
    <v>重庆 - 标准型 SA1 - 64核 256G</v>
    <v>6144</v>
    <v>重庆</v>
    <v>标准型 SA1</v>
    <v>重庆 - 标准型 SA1 - 64核 256G</v>
    <v>1</v>
    <v>256</v>
    <v>64核 256G</v>
  </rv>
  <rv s="3">
    <v>2</v>
    <v>重庆 - 标准型 SA1 - 128核 448G</v>
    <v>1</v>
    <v>Generic</v>
    <v>128</v>
    <v>重庆 - 标准型 SA1 - 128核 448G</v>
    <v>11264</v>
    <v>重庆</v>
    <v>标准型 SA1</v>
    <v>重庆 - 标准型 SA1 - 128核 448G</v>
    <v>1</v>
    <v>448</v>
    <v>128核 448G</v>
  </rv>
  <rv s="3">
    <v>2</v>
    <v>重庆 - 高IO型 IT5 - 16核 64G</v>
    <v>1</v>
    <v>Generic</v>
    <v>16</v>
    <v>重庆 - 高IO型 IT5 - 16核 64G</v>
    <v>2347.1999999999998</v>
    <v>重庆</v>
    <v>高IO型 IT5</v>
    <v>重庆 - 高IO型 IT5 - 16核 64G</v>
    <v>1</v>
    <v>64</v>
    <v>16核 64G</v>
  </rv>
  <rv s="3">
    <v>2</v>
    <v>重庆 - 高IO型 IT5 - 32核 128G</v>
    <v>1</v>
    <v>Generic</v>
    <v>32</v>
    <v>重庆 - 高IO型 IT5 - 32核 128G</v>
    <v>4694.3999999999996</v>
    <v>重庆</v>
    <v>高IO型 IT5</v>
    <v>重庆 - 高IO型 IT5 - 32核 128G</v>
    <v>1</v>
    <v>128</v>
    <v>32核 128G</v>
  </rv>
  <rv s="3">
    <v>2</v>
    <v>重庆 - 高IO型 IT5 - 64核 256G</v>
    <v>1</v>
    <v>Generic</v>
    <v>64</v>
    <v>重庆 - 高IO型 IT5 - 64核 256G</v>
    <v>9388.7999999999993</v>
    <v>重庆</v>
    <v>高IO型 IT5</v>
    <v>重庆 - 高IO型 IT5 - 64核 256G</v>
    <v>1</v>
    <v>256</v>
    <v>64核 256G</v>
  </rv>
  <rv s="3">
    <v>2</v>
    <v>重庆 - 高IO型 IT3 - 16核 64G</v>
    <v>1</v>
    <v>Generic</v>
    <v>16</v>
    <v>重庆 - 高IO型 IT3 - 16核 64G</v>
    <v>2523.6</v>
    <v>重庆</v>
    <v>高IO型 IT3</v>
    <v>重庆 - 高IO型 IT3 - 16核 64G</v>
    <v>1</v>
    <v>64</v>
    <v>16核 64G</v>
  </rv>
  <rv s="3">
    <v>2</v>
    <v>重庆 - 高IO型 IT3 - 32核 128G</v>
    <v>1</v>
    <v>Generic</v>
    <v>32</v>
    <v>重庆 - 高IO型 IT3 - 32核 128G</v>
    <v>5047.2</v>
    <v>重庆</v>
    <v>高IO型 IT3</v>
    <v>重庆 - 高IO型 IT3 - 32核 128G</v>
    <v>1</v>
    <v>128</v>
    <v>32核 128G</v>
  </rv>
  <rv s="3">
    <v>2</v>
    <v>重庆 - 高IO型 IT3 - 64核 256G</v>
    <v>1</v>
    <v>Generic</v>
    <v>64</v>
    <v>重庆 - 高IO型 IT3 - 64核 256G</v>
    <v>10094.4</v>
    <v>重庆</v>
    <v>高IO型 IT3</v>
    <v>重庆 - 高IO型 IT3 - 64核 256G</v>
    <v>1</v>
    <v>256</v>
    <v>64核 256G</v>
  </rv>
  <rv s="3">
    <v>2</v>
    <v>重庆 - 内存型 M3 - 1核 8G</v>
    <v>1</v>
    <v>Generic</v>
    <v>1</v>
    <v>重庆 - 内存型 M3 - 1核 8G</v>
    <v>151.80000000000001</v>
    <v>重庆</v>
    <v>内存型 M3</v>
    <v>重庆 - 内存型 M3 - 1核 8G</v>
    <v>1</v>
    <v>8</v>
    <v>1核 8G</v>
  </rv>
  <rv s="3">
    <v>2</v>
    <v>重庆 - 内存型 M3 - 2核 16G</v>
    <v>1</v>
    <v>Generic</v>
    <v>2</v>
    <v>重庆 - 内存型 M3 - 2核 16G</v>
    <v>303.60000000000002</v>
    <v>重庆</v>
    <v>内存型 M3</v>
    <v>重庆 - 内存型 M3 - 2核 16G</v>
    <v>1</v>
    <v>16</v>
    <v>2核 16G</v>
  </rv>
  <rv s="3">
    <v>2</v>
    <v>重庆 - 内存型 M3 - 4核 32G</v>
    <v>1</v>
    <v>Generic</v>
    <v>4</v>
    <v>重庆 - 内存型 M3 - 4核 32G</v>
    <v>607.20000000000005</v>
    <v>重庆</v>
    <v>内存型 M3</v>
    <v>重庆 - 内存型 M3 - 4核 32G</v>
    <v>1</v>
    <v>32</v>
    <v>4核 32G</v>
  </rv>
  <rv s="3">
    <v>2</v>
    <v>重庆 - 内存型 M3 - 8核 64G</v>
    <v>1</v>
    <v>Generic</v>
    <v>8</v>
    <v>重庆 - 内存型 M3 - 8核 64G</v>
    <v>1214.4000000000001</v>
    <v>重庆</v>
    <v>内存型 M3</v>
    <v>重庆 - 内存型 M3 - 8核 64G</v>
    <v>1</v>
    <v>64</v>
    <v>8核 64G</v>
  </rv>
  <rv s="3">
    <v>2</v>
    <v>重庆 - 内存型 M3 - 12核 96G</v>
    <v>1</v>
    <v>Generic</v>
    <v>12</v>
    <v>重庆 - 内存型 M3 - 12核 96G</v>
    <v>1821.6</v>
    <v>重庆</v>
    <v>内存型 M3</v>
    <v>重庆 - 内存型 M3 - 12核 96G</v>
    <v>1</v>
    <v>96</v>
    <v>12核 96G</v>
  </rv>
  <rv s="3">
    <v>2</v>
    <v>重庆 - 内存型 M3 - 12核 144G</v>
    <v>1</v>
    <v>Generic</v>
    <v>12</v>
    <v>重庆 - 内存型 M3 - 12核 144G</v>
    <v>2484</v>
    <v>重庆</v>
    <v>内存型 M3</v>
    <v>重庆 - 内存型 M3 - 12核 144G</v>
    <v>1</v>
    <v>144</v>
    <v>12核 144G</v>
  </rv>
  <rv s="3">
    <v>2</v>
    <v>重庆 - 内存型 M3 - 16核 128G</v>
    <v>1</v>
    <v>Generic</v>
    <v>16</v>
    <v>重庆 - 内存型 M3 - 16核 128G</v>
    <v>2428.8000000000002</v>
    <v>重庆</v>
    <v>内存型 M3</v>
    <v>重庆 - 内存型 M3 - 16核 128G</v>
    <v>1</v>
    <v>128</v>
    <v>16核 128G</v>
  </rv>
  <rv s="3">
    <v>2</v>
    <v>重庆 - 内存型 M3 - 16核 192G</v>
    <v>1</v>
    <v>Generic</v>
    <v>16</v>
    <v>重庆 - 内存型 M3 - 16核 192G</v>
    <v>3312</v>
    <v>重庆</v>
    <v>内存型 M3</v>
    <v>重庆 - 内存型 M3 - 16核 192G</v>
    <v>1</v>
    <v>192</v>
    <v>16核 192G</v>
  </rv>
  <rv s="3">
    <v>2</v>
    <v>重庆 - 内存型 M3 - 32核 256G</v>
    <v>1</v>
    <v>Generic</v>
    <v>32</v>
    <v>重庆 - 内存型 M3 - 32核 256G</v>
    <v>4857.6000000000004</v>
    <v>重庆</v>
    <v>内存型 M3</v>
    <v>重庆 - 内存型 M3 - 32核 256G</v>
    <v>1</v>
    <v>256</v>
    <v>32核 256G</v>
  </rv>
  <rv s="3">
    <v>2</v>
    <v>重庆 - 内存型 M3 - 32核 384G</v>
    <v>1</v>
    <v>Generic</v>
    <v>32</v>
    <v>重庆 - 内存型 M3 - 32核 384G</v>
    <v>6624</v>
    <v>重庆</v>
    <v>内存型 M3</v>
    <v>重庆 - 内存型 M3 - 32核 384G</v>
    <v>1</v>
    <v>384</v>
    <v>32核 384G</v>
  </rv>
  <rv s="3">
    <v>2</v>
    <v>重庆 - 内存型 M3 - 64核 512G</v>
    <v>1</v>
    <v>Generic</v>
    <v>64</v>
    <v>重庆 - 内存型 M3 - 64核 512G</v>
    <v>9715.2000000000007</v>
    <v>重庆</v>
    <v>内存型 M3</v>
    <v>重庆 - 内存型 M3 - 64核 512G</v>
    <v>1</v>
    <v>512</v>
    <v>64核 512G</v>
  </rv>
  <rv s="3">
    <v>2</v>
    <v>重庆 - 计算网络增强型 CN3 - 4核 8G</v>
    <v>1</v>
    <v>Generic</v>
    <v>4</v>
    <v>重庆 - 计算网络增强型 CN3 - 4核 8G</v>
    <v>452</v>
    <v>重庆</v>
    <v>计算网络增强型 CN3</v>
    <v>重庆 - 计算网络增强型 CN3 - 4核 8G</v>
    <v>1</v>
    <v>8</v>
    <v>4核 8G</v>
  </rv>
  <rv s="3">
    <v>2</v>
    <v>重庆 - 计算网络增强型 CN3 - 4核 16G</v>
    <v>1</v>
    <v>Generic</v>
    <v>4</v>
    <v>重庆 - 计算网络增强型 CN3 - 4核 16G</v>
    <v>678</v>
    <v>重庆</v>
    <v>计算网络增强型 CN3</v>
    <v>重庆 - 计算网络增强型 CN3 - 4核 16G</v>
    <v>1</v>
    <v>16</v>
    <v>4核 16G</v>
  </rv>
  <rv s="3">
    <v>2</v>
    <v>重庆 - 计算网络增强型 CN3 - 8核 16G</v>
    <v>1</v>
    <v>Generic</v>
    <v>8</v>
    <v>重庆 - 计算网络增强型 CN3 - 8核 16G</v>
    <v>904</v>
    <v>重庆</v>
    <v>计算网络增强型 CN3</v>
    <v>重庆 - 计算网络增强型 CN3 - 8核 16G</v>
    <v>1</v>
    <v>16</v>
    <v>8核 16G</v>
  </rv>
  <rv s="3">
    <v>2</v>
    <v>重庆 - 计算网络增强型 CN3 - 8核 32G</v>
    <v>1</v>
    <v>Generic</v>
    <v>8</v>
    <v>重庆 - 计算网络增强型 CN3 - 8核 32G</v>
    <v>1356</v>
    <v>重庆</v>
    <v>计算网络增强型 CN3</v>
    <v>重庆 - 计算网络增强型 CN3 - 8核 32G</v>
    <v>1</v>
    <v>32</v>
    <v>8核 32G</v>
  </rv>
  <rv s="3">
    <v>2</v>
    <v>重庆 - 计算网络增强型 CN3 - 16核 32G</v>
    <v>1</v>
    <v>Generic</v>
    <v>16</v>
    <v>重庆 - 计算网络增强型 CN3 - 16核 32G</v>
    <v>1808</v>
    <v>重庆</v>
    <v>计算网络增强型 CN3</v>
    <v>重庆 - 计算网络增强型 CN3 - 16核 32G</v>
    <v>1</v>
    <v>32</v>
    <v>16核 32G</v>
  </rv>
  <rv s="3">
    <v>2</v>
    <v>重庆 - 计算网络增强型 CN3 - 16核 64G</v>
    <v>1</v>
    <v>Generic</v>
    <v>16</v>
    <v>重庆 - 计算网络增强型 CN3 - 16核 64G</v>
    <v>2712</v>
    <v>重庆</v>
    <v>计算网络增强型 CN3</v>
    <v>重庆 - 计算网络增强型 CN3 - 16核 64G</v>
    <v>1</v>
    <v>64</v>
    <v>16核 64G</v>
  </rv>
  <rv s="3">
    <v>2</v>
    <v>重庆 - 计算网络增强型 CN3 - 32核 64G</v>
    <v>1</v>
    <v>Generic</v>
    <v>32</v>
    <v>重庆 - 计算网络增强型 CN3 - 32核 64G</v>
    <v>3616</v>
    <v>重庆</v>
    <v>计算网络增强型 CN3</v>
    <v>重庆 - 计算网络增强型 CN3 - 32核 64G</v>
    <v>1</v>
    <v>64</v>
    <v>32核 64G</v>
  </rv>
  <rv s="3">
    <v>2</v>
    <v>重庆 - 计算网络增强型 CN3 - 32核 128G</v>
    <v>1</v>
    <v>Generic</v>
    <v>32</v>
    <v>重庆 - 计算网络增强型 CN3 - 32核 128G</v>
    <v>5424</v>
    <v>重庆</v>
    <v>计算网络增强型 CN3</v>
    <v>重庆 - 计算网络增强型 CN3 - 32核 128G</v>
    <v>1</v>
    <v>128</v>
    <v>32核 128G</v>
  </rv>
  <rv s="3">
    <v>2</v>
    <v>重庆 - 计算型 C3 - 4核 8G</v>
    <v>1</v>
    <v>Generic</v>
    <v>4</v>
    <v>重庆 - 计算型 C3 - 4核 8G</v>
    <v>424</v>
    <v>重庆</v>
    <v>计算型 C3</v>
    <v>重庆 - 计算型 C3 - 4核 8G</v>
    <v>1</v>
    <v>8</v>
    <v>4核 8G</v>
  </rv>
  <rv s="3">
    <v>2</v>
    <v>重庆 - 计算型 C3 - 4核 16G</v>
    <v>1</v>
    <v>Generic</v>
    <v>4</v>
    <v>重庆 - 计算型 C3 - 4核 16G</v>
    <v>596</v>
    <v>重庆</v>
    <v>计算型 C3</v>
    <v>重庆 - 计算型 C3 - 4核 16G</v>
    <v>1</v>
    <v>16</v>
    <v>4核 16G</v>
  </rv>
  <rv s="3">
    <v>2</v>
    <v>重庆 - 计算型 C3 - 8核 16G</v>
    <v>1</v>
    <v>Generic</v>
    <v>8</v>
    <v>重庆 - 计算型 C3 - 8核 16G</v>
    <v>848</v>
    <v>重庆</v>
    <v>计算型 C3</v>
    <v>重庆 - 计算型 C3 - 8核 16G</v>
    <v>1</v>
    <v>16</v>
    <v>8核 16G</v>
  </rv>
  <rv s="3">
    <v>2</v>
    <v>重庆 - 计算型 C3 - 8核 32G</v>
    <v>1</v>
    <v>Generic</v>
    <v>8</v>
    <v>重庆 - 计算型 C3 - 8核 32G</v>
    <v>1192</v>
    <v>重庆</v>
    <v>计算型 C3</v>
    <v>重庆 - 计算型 C3 - 8核 32G</v>
    <v>1</v>
    <v>32</v>
    <v>8核 32G</v>
  </rv>
  <rv s="3">
    <v>2</v>
    <v>重庆 - 计算型 C3 - 16核 32G</v>
    <v>1</v>
    <v>Generic</v>
    <v>16</v>
    <v>重庆 - 计算型 C3 - 16核 32G</v>
    <v>1696</v>
    <v>重庆</v>
    <v>计算型 C3</v>
    <v>重庆 - 计算型 C3 - 16核 32G</v>
    <v>1</v>
    <v>32</v>
    <v>16核 32G</v>
  </rv>
  <rv s="3">
    <v>2</v>
    <v>重庆 - 计算型 C3 - 16核 64G</v>
    <v>1</v>
    <v>Generic</v>
    <v>16</v>
    <v>重庆 - 计算型 C3 - 16核 64G</v>
    <v>2384</v>
    <v>重庆</v>
    <v>计算型 C3</v>
    <v>重庆 - 计算型 C3 - 16核 64G</v>
    <v>1</v>
    <v>64</v>
    <v>16核 64G</v>
  </rv>
  <rv s="3">
    <v>2</v>
    <v>重庆 - 计算型 C3 - 32核 64G</v>
    <v>1</v>
    <v>Generic</v>
    <v>32</v>
    <v>重庆 - 计算型 C3 - 32核 64G</v>
    <v>3392</v>
    <v>重庆</v>
    <v>计算型 C3</v>
    <v>重庆 - 计算型 C3 - 32核 64G</v>
    <v>1</v>
    <v>64</v>
    <v>32核 64G</v>
  </rv>
  <rv s="3">
    <v>2</v>
    <v>重庆 - 计算型 C3 - 32核 128G</v>
    <v>1</v>
    <v>Generic</v>
    <v>32</v>
    <v>重庆 - 计算型 C3 - 32核 128G</v>
    <v>4768</v>
    <v>重庆</v>
    <v>计算型 C3</v>
    <v>重庆 - 计算型 C3 - 32核 128G</v>
    <v>1</v>
    <v>128</v>
    <v>32核 128G</v>
  </rv>
  <rv s="3">
    <v>2</v>
    <v>重庆 - GPU计算型 GN7 - 4核 20G</v>
    <v>1</v>
    <v>Generic</v>
    <v>4</v>
    <v>重庆 - GPU计算型 GN7 - 4核 20G</v>
    <v>877.5</v>
    <v>重庆</v>
    <v>GPU计算型 GN7</v>
    <v>重庆 - GPU计算型 GN7 - 4核 20G</v>
    <v>1</v>
    <v>20</v>
    <v>4核 20G</v>
  </rv>
  <rv s="3">
    <v>2</v>
    <v>重庆 - GPU计算型 GN7 - 8核 32G</v>
    <v>1</v>
    <v>Generic</v>
    <v>8</v>
    <v>重庆 - GPU计算型 GN7 - 8核 32G</v>
    <v>2250</v>
    <v>重庆</v>
    <v>GPU计算型 GN7</v>
    <v>重庆 - GPU计算型 GN7 - 8核 32G</v>
    <v>1</v>
    <v>32</v>
    <v>8核 32G</v>
  </rv>
  <rv s="3">
    <v>2</v>
    <v>重庆 - GPU计算型 GN7 - 10核 40G</v>
    <v>1</v>
    <v>Generic</v>
    <v>10</v>
    <v>重庆 - GPU计算型 GN7 - 10核 40G</v>
    <v>1800</v>
    <v>重庆</v>
    <v>GPU计算型 GN7</v>
    <v>重庆 - GPU计算型 GN7 - 10核 40G</v>
    <v>1</v>
    <v>40</v>
    <v>10核 40G</v>
  </rv>
  <rv s="3">
    <v>2</v>
    <v>重庆 - GPU计算型 GN7 - 20核 80G</v>
    <v>1</v>
    <v>Generic</v>
    <v>20</v>
    <v>重庆 - GPU计算型 GN7 - 20核 80G</v>
    <v>3600</v>
    <v>重庆</v>
    <v>GPU计算型 GN7</v>
    <v>重庆 - GPU计算型 GN7 - 20核 80G</v>
    <v>1</v>
    <v>80</v>
    <v>20核 80G</v>
  </rv>
  <rv s="3">
    <v>2</v>
    <v>重庆 - GPU计算型 GN7 - 32核 128G</v>
    <v>1</v>
    <v>Generic</v>
    <v>32</v>
    <v>重庆 - GPU计算型 GN7 - 32核 128G</v>
    <v>4950</v>
    <v>重庆</v>
    <v>GPU计算型 GN7</v>
    <v>重庆 - GPU计算型 GN7 - 32核 128G</v>
    <v>1</v>
    <v>128</v>
    <v>32核 128G</v>
  </rv>
  <rv s="3">
    <v>2</v>
    <v>重庆 - GPU计算型 GN7 - 40核 160G</v>
    <v>1</v>
    <v>Generic</v>
    <v>40</v>
    <v>重庆 - GPU计算型 GN7 - 40核 160G</v>
    <v>7200</v>
    <v>重庆</v>
    <v>GPU计算型 GN7</v>
    <v>重庆 - GPU计算型 GN7 - 40核 160G</v>
    <v>1</v>
    <v>160</v>
    <v>40核 160G</v>
  </rv>
  <rv s="3">
    <v>2</v>
    <v>重庆 - GPU计算型 GN7 - 80核 320G</v>
    <v>1</v>
    <v>Generic</v>
    <v>80</v>
    <v>重庆 - GPU计算型 GN7 - 80核 320G</v>
    <v>14400</v>
    <v>重庆</v>
    <v>GPU计算型 GN7</v>
    <v>重庆 - GPU计算型 GN7 - 80核 320G</v>
    <v>1</v>
    <v>320</v>
    <v>80核 320G</v>
  </rv>
  <rv s="3">
    <v>2</v>
    <v>重庆 - GPU计算型 GN8 - 6核 56G</v>
    <v>1</v>
    <v>Generic</v>
    <v>6</v>
    <v>重庆 - GPU计算型 GN8 - 6核 56G</v>
    <v>4400</v>
    <v>重庆</v>
    <v>GPU计算型 GN8</v>
    <v>重庆 - GPU计算型 GN8 - 6核 56G</v>
    <v>1</v>
    <v>56</v>
    <v>6核 56G</v>
  </rv>
  <rv s="3">
    <v>2</v>
    <v>重庆 - GPU计算型 GN8 - 14核 112G</v>
    <v>1</v>
    <v>Generic</v>
    <v>14</v>
    <v>重庆 - GPU计算型 GN8 - 14核 112G</v>
    <v>9000</v>
    <v>重庆</v>
    <v>GPU计算型 GN8</v>
    <v>重庆 - GPU计算型 GN8 - 14核 112G</v>
    <v>1</v>
    <v>112</v>
    <v>14核 112G</v>
  </rv>
  <rv s="3">
    <v>2</v>
    <v>重庆 - GPU计算型 GN8 - 28核 224G</v>
    <v>1</v>
    <v>Generic</v>
    <v>28</v>
    <v>重庆 - GPU计算型 GN8 - 28核 224G</v>
    <v>18000</v>
    <v>重庆</v>
    <v>GPU计算型 GN8</v>
    <v>重庆 - GPU计算型 GN8 - 28核 224G</v>
    <v>1</v>
    <v>224</v>
    <v>28核 224G</v>
  </rv>
  <rv s="3">
    <v>2</v>
    <v>重庆 - GPU计算型 GN8 - 56核 448G</v>
    <v>1</v>
    <v>Generic</v>
    <v>56</v>
    <v>重庆 - GPU计算型 GN8 - 56核 448G</v>
    <v>36000</v>
    <v>重庆</v>
    <v>GPU计算型 GN8</v>
    <v>重庆 - GPU计算型 GN8 - 56核 448G</v>
    <v>1</v>
    <v>448</v>
    <v>56核 448G</v>
  </rv>
  <rv s="3">
    <v>2</v>
    <v>重庆 - GPU计算型 GN10X - 8核 40G</v>
    <v>1</v>
    <v>Generic</v>
    <v>8</v>
    <v>重庆 - GPU计算型 GN10X - 8核 40G</v>
    <v>4671</v>
    <v>重庆</v>
    <v>GPU计算型 GN10X</v>
    <v>重庆 - GPU计算型 GN10X - 8核 40G</v>
    <v>1</v>
    <v>40</v>
    <v>8核 40G</v>
  </rv>
  <rv s="3">
    <v>2</v>
    <v>重庆 - GPU计算型 GN10X - 18核 80G</v>
    <v>1</v>
    <v>Generic</v>
    <v>18</v>
    <v>重庆 - GPU计算型 GN10X - 18核 80G</v>
    <v>9450</v>
    <v>重庆</v>
    <v>GPU计算型 GN10X</v>
    <v>重庆 - GPU计算型 GN10X - 18核 80G</v>
    <v>1</v>
    <v>80</v>
    <v>18核 80G</v>
  </rv>
  <rv s="3">
    <v>2</v>
    <v>重庆 - GPU计算型 GN10X - 36核 160G</v>
    <v>1</v>
    <v>Generic</v>
    <v>36</v>
    <v>重庆 - GPU计算型 GN10X - 36核 160G</v>
    <v>18900</v>
    <v>重庆</v>
    <v>GPU计算型 GN10X</v>
    <v>重庆 - GPU计算型 GN10X - 36核 160G</v>
    <v>1</v>
    <v>160</v>
    <v>36核 160G</v>
  </rv>
  <rv s="3">
    <v>2</v>
    <v>重庆 - GPU计算型 GN10X - 72核 320G</v>
    <v>1</v>
    <v>Generic</v>
    <v>72</v>
    <v>重庆 - GPU计算型 GN10X - 72核 320G</v>
    <v>37800</v>
    <v>重庆</v>
    <v>GPU计算型 GN10X</v>
    <v>重庆 - GPU计算型 GN10X - 72核 320G</v>
    <v>1</v>
    <v>320</v>
    <v>72核 320G</v>
  </rv>
  <rv s="3">
    <v>2</v>
    <v>重庆 - GPU计算型 GN10Xp - 10核 40G</v>
    <v>1</v>
    <v>Generic</v>
    <v>10</v>
    <v>重庆 - GPU计算型 GN10Xp - 10核 40G</v>
    <v>5750</v>
    <v>重庆</v>
    <v>GPU计算型 GN10Xp</v>
    <v>重庆 - GPU计算型 GN10Xp - 10核 40G</v>
    <v>1</v>
    <v>40</v>
    <v>10核 40G</v>
  </rv>
  <rv s="3">
    <v>2</v>
    <v>重庆 - GPU计算型 GN10Xp - 20核 80G</v>
    <v>1</v>
    <v>Generic</v>
    <v>20</v>
    <v>重庆 - GPU计算型 GN10Xp - 20核 80G</v>
    <v>11500</v>
    <v>重庆</v>
    <v>GPU计算型 GN10Xp</v>
    <v>重庆 - GPU计算型 GN10Xp - 20核 80G</v>
    <v>1</v>
    <v>80</v>
    <v>20核 80G</v>
  </rv>
  <rv s="3">
    <v>2</v>
    <v>重庆 - GPU计算型 GN10Xp - 40核 160G</v>
    <v>1</v>
    <v>Generic</v>
    <v>40</v>
    <v>重庆 - GPU计算型 GN10Xp - 40核 160G</v>
    <v>23000</v>
    <v>重庆</v>
    <v>GPU计算型 GN10Xp</v>
    <v>重庆 - GPU计算型 GN10Xp - 40核 160G</v>
    <v>1</v>
    <v>160</v>
    <v>40核 160G</v>
  </rv>
  <rv s="3">
    <v>2</v>
    <v>重庆 - GPU计算型 GN10Xp - 80核 320G</v>
    <v>1</v>
    <v>Generic</v>
    <v>80</v>
    <v>重庆 - GPU计算型 GN10Xp - 80核 320G</v>
    <v>46000</v>
    <v>重庆</v>
    <v>GPU计算型 GN10Xp</v>
    <v>重庆 - GPU计算型 GN10Xp - 80核 320G</v>
    <v>1</v>
    <v>320</v>
    <v>80核 320G</v>
  </rv>
  <rv s="3">
    <v>2</v>
    <v>重庆 - GPU推理型 GI3X - 32核 64G</v>
    <v>1</v>
    <v>Generic</v>
    <v>32</v>
    <v>重庆 - GPU推理型 GI3X - 32核 64G</v>
    <v>4140</v>
    <v>重庆</v>
    <v>GPU推理型 GI3X</v>
    <v>重庆 - GPU推理型 GI3X - 32核 64G</v>
    <v>1</v>
    <v>64</v>
    <v>32核 64G</v>
  </rv>
  <rv s="3">
    <v>2</v>
    <v>重庆 - GPU推理型 GI3X - 90核 226G</v>
    <v>1</v>
    <v>Generic</v>
    <v>90</v>
    <v>重庆 - GPU推理型 GI3X - 90核 226G</v>
    <v>8280</v>
    <v>重庆</v>
    <v>GPU推理型 GI3X</v>
    <v>重庆 - GPU推理型 GI3X - 90核 226G</v>
    <v>1</v>
    <v>226</v>
    <v>90核 226G</v>
  </rv>
  <rv s="3">
    <v>2</v>
    <v>重庆 - GPU推理型 GI3X - 180核 452G</v>
    <v>1</v>
    <v>Generic</v>
    <v>180</v>
    <v>重庆 - GPU推理型 GI3X - 180核 452G</v>
    <v>16560</v>
    <v>重庆</v>
    <v>GPU推理型 GI3X</v>
    <v>重庆 - GPU推理型 GI3X - 180核 452G</v>
    <v>1</v>
    <v>452</v>
    <v>180核 452G</v>
  </rv>
  <rv s="3">
    <v>2</v>
    <v>重庆 - 大数据型 D3 - 8核 32G</v>
    <v>1</v>
    <v>Generic</v>
    <v>8</v>
    <v>重庆 - 大数据型 D3 - 8核 32G</v>
    <v>1425.6</v>
    <v>重庆</v>
    <v>大数据型 D3</v>
    <v>重庆 - 大数据型 D3 - 8核 32G</v>
    <v>1</v>
    <v>32</v>
    <v>8核 32G</v>
  </rv>
  <rv s="3">
    <v>2</v>
    <v>重庆 - 大数据型 D3 - 16核 64G</v>
    <v>1</v>
    <v>Generic</v>
    <v>16</v>
    <v>重庆 - 大数据型 D3 - 16核 64G</v>
    <v>2851.2</v>
    <v>重庆</v>
    <v>大数据型 D3</v>
    <v>重庆 - 大数据型 D3 - 16核 64G</v>
    <v>1</v>
    <v>64</v>
    <v>16核 64G</v>
  </rv>
  <rv s="3">
    <v>2</v>
    <v>重庆 - 大数据型 D3 - 32核 128G</v>
    <v>1</v>
    <v>Generic</v>
    <v>32</v>
    <v>重庆 - 大数据型 D3 - 32核 128G</v>
    <v>5270.4</v>
    <v>重庆</v>
    <v>大数据型 D3</v>
    <v>重庆 - 大数据型 D3 - 32核 128G</v>
    <v>1</v>
    <v>128</v>
    <v>32核 128G</v>
  </rv>
  <rv s="3">
    <v>2</v>
    <v>重庆 - 大数据型 D3 - 64核 256G</v>
    <v>1</v>
    <v>Generic</v>
    <v>64</v>
    <v>重庆 - 大数据型 D3 - 64核 256G</v>
    <v>10540.8</v>
    <v>重庆</v>
    <v>大数据型 D3</v>
    <v>重庆 - 大数据型 D3 - 64核 256G</v>
    <v>1</v>
    <v>256</v>
    <v>64核 256G</v>
  </rv>
  <rv s="3">
    <v>2</v>
    <v>重庆 - 大数据型 D3 - 84核 320G</v>
    <v>1</v>
    <v>Generic</v>
    <v>84</v>
    <v>重庆 - 大数据型 D3 - 84核 320G</v>
    <v>12693.6</v>
    <v>重庆</v>
    <v>大数据型 D3</v>
    <v>重庆 - 大数据型 D3 - 84核 320G</v>
    <v>1</v>
    <v>320</v>
    <v>84核 320G</v>
  </rv>
  <rv s="3">
    <v>2</v>
    <v>重庆 - 大数据型 D2 - 8核 32G</v>
    <v>1</v>
    <v>Generic</v>
    <v>8</v>
    <v>重庆 - 大数据型 D2 - 8核 32G</v>
    <v>1263.5999999999999</v>
    <v>重庆</v>
    <v>大数据型 D2</v>
    <v>重庆 - 大数据型 D2 - 8核 32G</v>
    <v>1</v>
    <v>32</v>
    <v>8核 32G</v>
  </rv>
  <rv s="3">
    <v>2</v>
    <v>重庆 - 大数据型 D2 - 16核 64G</v>
    <v>1</v>
    <v>Generic</v>
    <v>16</v>
    <v>重庆 - 大数据型 D2 - 16核 64G</v>
    <v>2527.1999999999998</v>
    <v>重庆</v>
    <v>大数据型 D2</v>
    <v>重庆 - 大数据型 D2 - 16核 64G</v>
    <v>1</v>
    <v>64</v>
    <v>16核 64G</v>
  </rv>
  <rv s="3">
    <v>2</v>
    <v>重庆 - 大数据型 D2 - 24核 96G</v>
    <v>1</v>
    <v>Generic</v>
    <v>24</v>
    <v>重庆 - 大数据型 D2 - 24核 96G</v>
    <v>3790.8</v>
    <v>重庆</v>
    <v>大数据型 D2</v>
    <v>重庆 - 大数据型 D2 - 24核 96G</v>
    <v>1</v>
    <v>96</v>
    <v>24核 96G</v>
  </rv>
  <rv s="3">
    <v>2</v>
    <v>重庆 - 大数据型 D2 - 32核 128G</v>
    <v>1</v>
    <v>Generic</v>
    <v>32</v>
    <v>重庆 - 大数据型 D2 - 32核 128G</v>
    <v>5054.3999999999996</v>
    <v>重庆</v>
    <v>大数据型 D2</v>
    <v>重庆 - 大数据型 D2 - 32核 128G</v>
    <v>1</v>
    <v>128</v>
    <v>32核 128G</v>
  </rv>
  <rv s="3">
    <v>2</v>
    <v>重庆 - 大数据型 D2 - 64核 256G</v>
    <v>1</v>
    <v>Generic</v>
    <v>64</v>
    <v>重庆 - 大数据型 D2 - 64核 256G</v>
    <v>10108.799999999999</v>
    <v>重庆</v>
    <v>大数据型 D2</v>
    <v>重庆 - 大数据型 D2 - 64核 256G</v>
    <v>1</v>
    <v>256</v>
    <v>64核 256G</v>
  </rv>
  <rv s="3">
    <v>2</v>
    <v>重庆 - 大数据型 D2 - 76核 320G</v>
    <v>1</v>
    <v>Generic</v>
    <v>76</v>
    <v>重庆 - 大数据型 D2 - 76核 320G</v>
    <v>13010.4</v>
    <v>重庆</v>
    <v>大数据型 D2</v>
    <v>重庆 - 大数据型 D2 - 76核 320G</v>
    <v>1</v>
    <v>320</v>
    <v>76核 320G</v>
  </rv>
  <rv s="3">
    <v>2</v>
    <v>重庆 - 标准型 黑石物理服务器BMS4 - 80核 384G</v>
    <v>1</v>
    <v>Generic</v>
    <v>80</v>
    <v>重庆 - 标准型 黑石物理服务器BMS4 - 80核 384G</v>
    <v>14096</v>
    <v>重庆</v>
    <v>标准型 黑石物理服务器BMS4</v>
    <v>重庆 - 标准型 黑石物理服务器BMS4 - 80核 384G</v>
    <v>1</v>
    <v>384</v>
    <v>80核 384G</v>
  </rv>
  <rv s="3">
    <v>2</v>
    <v>重庆 - 大数据型 黑石物理服务器BMD2 - 80核 384G</v>
    <v>1</v>
    <v>Generic</v>
    <v>80</v>
    <v>重庆 - 大数据型 黑石物理服务器BMD2 - 80核 384G</v>
    <v>16376</v>
    <v>重庆</v>
    <v>大数据型 黑石物理服务器BMD2</v>
    <v>重庆 - 大数据型 黑石物理服务器BMD2 - 80核 384G</v>
    <v>1</v>
    <v>384</v>
    <v>80核 384G</v>
  </rv>
  <rv s="3">
    <v>2</v>
    <v>重庆 - 高IO型 黑石物理服务器BMI5 - 96核 384G</v>
    <v>1</v>
    <v>Generic</v>
    <v>96</v>
    <v>重庆 - 高IO型 黑石物理服务器BMI5 - 96核 384G</v>
    <v>12884</v>
    <v>重庆</v>
    <v>高IO型 黑石物理服务器BMI5</v>
    <v>重庆 - 高IO型 黑石物理服务器BMI5 - 96核 384G</v>
    <v>1</v>
    <v>384</v>
    <v>96核 384G</v>
  </rv>
  <rv s="3">
    <v>2</v>
    <v>重庆 - GPU型 黑石物理服务器BMG5t - 96核 384G</v>
    <v>1</v>
    <v>Generic</v>
    <v>96</v>
    <v>重庆 - GPU型 黑石物理服务器BMG5t - 96核 384G</v>
    <v>25248</v>
    <v>重庆</v>
    <v>GPU型 黑石物理服务器BMG5t</v>
    <v>重庆 - GPU型 黑石物理服务器BMG5t - 96核 384G</v>
    <v>1</v>
    <v>384</v>
    <v>96核 384G</v>
  </rv>
  <rv s="3">
    <v>2</v>
    <v>重庆 - GPU型 黑石物理服务器BMG5v - 96核 384G</v>
    <v>1</v>
    <v>Generic</v>
    <v>96</v>
    <v>重庆 - GPU型 黑石物理服务器BMG5v - 96核 384G</v>
    <v>50200</v>
    <v>重庆</v>
    <v>GPU型 黑石物理服务器BMG5v</v>
    <v>重庆 - GPU型 黑石物理服务器BMG5v - 96核 384G</v>
    <v>1</v>
    <v>384</v>
    <v>96核 384G</v>
  </rv>
  <rv s="3">
    <v>2</v>
    <v>中国香港 - 标准型 SA2 - 1核 1G</v>
    <v>1</v>
    <v>Generic</v>
    <v>1</v>
    <v>中国香港 - 标准型 SA2 - 1核 1G</v>
    <v>35</v>
    <v>中国香港</v>
    <v>标准型 SA2</v>
    <v>中国香港 - 标准型 SA2 - 1核 1G</v>
    <v>1</v>
    <v>1</v>
    <v>1核 1G</v>
  </rv>
  <rv s="3">
    <v>2</v>
    <v>中国香港 - 标准型 SA2 - 1核 2G</v>
    <v>1</v>
    <v>Generic</v>
    <v>1</v>
    <v>中国香港 - 标准型 SA2 - 1核 2G</v>
    <v>57</v>
    <v>中国香港</v>
    <v>标准型 SA2</v>
    <v>中国香港 - 标准型 SA2 - 1核 2G</v>
    <v>1</v>
    <v>2</v>
    <v>1核 2G</v>
  </rv>
  <rv s="3">
    <v>2</v>
    <v>中国香港 - 标准型 SA2 - 1核 4G</v>
    <v>1</v>
    <v>Generic</v>
    <v>1</v>
    <v>中国香港 - 标准型 SA2 - 1核 4G</v>
    <v>130.19999999999999</v>
    <v>中国香港</v>
    <v>标准型 SA2</v>
    <v>中国香港 - 标准型 SA2 - 1核 4G</v>
    <v>1</v>
    <v>4</v>
    <v>1核 4G</v>
  </rv>
  <rv s="3">
    <v>2</v>
    <v>中国香港 - 标准型 SA2 - 2核 4G</v>
    <v>1</v>
    <v>Generic</v>
    <v>2</v>
    <v>中国香港 - 标准型 SA2 - 2核 4G</v>
    <v>166</v>
    <v>中国香港</v>
    <v>标准型 SA2</v>
    <v>中国香港 - 标准型 SA2 - 2核 4G</v>
    <v>1</v>
    <v>4</v>
    <v>2核 4G</v>
  </rv>
  <rv s="3">
    <v>2</v>
    <v>中国香港 - 标准型 SA2 - 2核 8G</v>
    <v>1</v>
    <v>Generic</v>
    <v>2</v>
    <v>中国香港 - 标准型 SA2 - 2核 8G</v>
    <v>260.39999999999998</v>
    <v>中国香港</v>
    <v>标准型 SA2</v>
    <v>中国香港 - 标准型 SA2 - 2核 8G</v>
    <v>1</v>
    <v>8</v>
    <v>2核 8G</v>
  </rv>
  <rv s="3">
    <v>2</v>
    <v>中国香港 - 标准型 SA2 - 4核 8G</v>
    <v>1</v>
    <v>Generic</v>
    <v>4</v>
    <v>中国香港 - 标准型 SA2 - 4核 8G</v>
    <v>347.2</v>
    <v>中国香港</v>
    <v>标准型 SA2</v>
    <v>中国香港 - 标准型 SA2 - 4核 8G</v>
    <v>1</v>
    <v>8</v>
    <v>4核 8G</v>
  </rv>
  <rv s="3">
    <v>2</v>
    <v>中国香港 - 标准型 SA2 - 4核 16G</v>
    <v>1</v>
    <v>Generic</v>
    <v>4</v>
    <v>中国香港 - 标准型 SA2 - 4核 16G</v>
    <v>520.79999999999995</v>
    <v>中国香港</v>
    <v>标准型 SA2</v>
    <v>中国香港 - 标准型 SA2 - 4核 16G</v>
    <v>1</v>
    <v>16</v>
    <v>4核 16G</v>
  </rv>
  <rv s="3">
    <v>2</v>
    <v>中国香港 - 标准型 SA2 - 8核 16G</v>
    <v>1</v>
    <v>Generic</v>
    <v>8</v>
    <v>中国香港 - 标准型 SA2 - 8核 16G</v>
    <v>694.4</v>
    <v>中国香港</v>
    <v>标准型 SA2</v>
    <v>中国香港 - 标准型 SA2 - 8核 16G</v>
    <v>1</v>
    <v>16</v>
    <v>8核 16G</v>
  </rv>
  <rv s="3">
    <v>2</v>
    <v>中国香港 - 标准型 SA2 - 8核 32G</v>
    <v>1</v>
    <v>Generic</v>
    <v>8</v>
    <v>中国香港 - 标准型 SA2 - 8核 32G</v>
    <v>1041.5999999999999</v>
    <v>中国香港</v>
    <v>标准型 SA2</v>
    <v>中国香港 - 标准型 SA2 - 8核 32G</v>
    <v>1</v>
    <v>32</v>
    <v>8核 32G</v>
  </rv>
  <rv s="3">
    <v>2</v>
    <v>中国香港 - 标准型 SA2 - 16核 32G</v>
    <v>1</v>
    <v>Generic</v>
    <v>16</v>
    <v>中国香港 - 标准型 SA2 - 16核 32G</v>
    <v>1388.8</v>
    <v>中国香港</v>
    <v>标准型 SA2</v>
    <v>中国香港 - 标准型 SA2 - 16核 32G</v>
    <v>1</v>
    <v>32</v>
    <v>16核 32G</v>
  </rv>
  <rv s="3">
    <v>2</v>
    <v>中国香港 - 标准型 SA2 - 16核 64G</v>
    <v>1</v>
    <v>Generic</v>
    <v>16</v>
    <v>中国香港 - 标准型 SA2 - 16核 64G</v>
    <v>2083.1999999999998</v>
    <v>中国香港</v>
    <v>标准型 SA2</v>
    <v>中国香港 - 标准型 SA2 - 16核 64G</v>
    <v>1</v>
    <v>64</v>
    <v>16核 64G</v>
  </rv>
  <rv s="3">
    <v>2</v>
    <v>中国香港 - 标准型 SA2 - 32核 64G</v>
    <v>1</v>
    <v>Generic</v>
    <v>32</v>
    <v>中国香港 - 标准型 SA2 - 32核 64G</v>
    <v>2777.6</v>
    <v>中国香港</v>
    <v>标准型 SA2</v>
    <v>中国香港 - 标准型 SA2 - 32核 64G</v>
    <v>1</v>
    <v>64</v>
    <v>32核 64G</v>
  </rv>
  <rv s="3">
    <v>2</v>
    <v>中国香港 - 标准型 SA2 - 48核 96G</v>
    <v>1</v>
    <v>Generic</v>
    <v>48</v>
    <v>中国香港 - 标准型 SA2 - 48核 96G</v>
    <v>4166.3999999999996</v>
    <v>中国香港</v>
    <v>标准型 SA2</v>
    <v>中国香港 - 标准型 SA2 - 48核 96G</v>
    <v>1</v>
    <v>96</v>
    <v>48核 96G</v>
  </rv>
  <rv s="3">
    <v>2</v>
    <v>中国香港 - 标准型 SA2 - 48核 128G</v>
    <v>1</v>
    <v>Generic</v>
    <v>48</v>
    <v>中国香港 - 标准型 SA2 - 48核 128G</v>
    <v>4860.8</v>
    <v>中国香港</v>
    <v>标准型 SA2</v>
    <v>中国香港 - 标准型 SA2 - 48核 128G</v>
    <v>1</v>
    <v>128</v>
    <v>48核 128G</v>
  </rv>
  <rv s="3">
    <v>2</v>
    <v>中国香港 - 标准型 SA2 - 64核 128G</v>
    <v>1</v>
    <v>Generic</v>
    <v>64</v>
    <v>中国香港 - 标准型 SA2 - 64核 128G</v>
    <v>5555.2</v>
    <v>中国香港</v>
    <v>标准型 SA2</v>
    <v>中国香港 - 标准型 SA2 - 64核 128G</v>
    <v>1</v>
    <v>128</v>
    <v>64核 128G</v>
  </rv>
  <rv s="3">
    <v>2</v>
    <v>中国香港 - 标准型 SA2 - 80核 160G</v>
    <v>1</v>
    <v>Generic</v>
    <v>80</v>
    <v>中国香港 - 标准型 SA2 - 80核 160G</v>
    <v>6944</v>
    <v>中国香港</v>
    <v>标准型 SA2</v>
    <v>中国香港 - 标准型 SA2 - 80核 160G</v>
    <v>1</v>
    <v>160</v>
    <v>80核 160G</v>
  </rv>
  <rv s="3">
    <v>2</v>
    <v>中国香港 - 标准型 SA2 - 90核 224G</v>
    <v>1</v>
    <v>Generic</v>
    <v>90</v>
    <v>中国香港 - 标准型 SA2 - 90核 224G</v>
    <v>8766.7999999999993</v>
    <v>中国香港</v>
    <v>标准型 SA2</v>
    <v>中国香港 - 标准型 SA2 - 90核 224G</v>
    <v>1</v>
    <v>224</v>
    <v>90核 224G</v>
  </rv>
  <rv s="3">
    <v>2</v>
    <v>中国香港 - 标准型 SA2 - 128核 256G</v>
    <v>1</v>
    <v>Generic</v>
    <v>128</v>
    <v>中国香港 - 标准型 SA2 - 128核 256G</v>
    <v>11110.4</v>
    <v>中国香港</v>
    <v>标准型 SA2</v>
    <v>中国香港 - 标准型 SA2 - 128核 256G</v>
    <v>1</v>
    <v>256</v>
    <v>128核 256G</v>
  </rv>
  <rv s="3">
    <v>2</v>
    <v>中国香港 - 标准型 SA2 - 160核 320G</v>
    <v>1</v>
    <v>Generic</v>
    <v>160</v>
    <v>中国香港 - 标准型 SA2 - 160核 320G</v>
    <v>13888</v>
    <v>中国香港</v>
    <v>标准型 SA2</v>
    <v>中国香港 - 标准型 SA2 - 160核 320G</v>
    <v>1</v>
    <v>320</v>
    <v>160核 320G</v>
  </rv>
  <rv s="3">
    <v>2</v>
    <v>中国香港 - 标准型 SA2 - 180核 464G</v>
    <v>1</v>
    <v>Generic</v>
    <v>180</v>
    <v>中国香港 - 标准型 SA2 - 180核 464G</v>
    <v>17880.8</v>
    <v>中国香港</v>
    <v>标准型 SA2</v>
    <v>中国香港 - 标准型 SA2 - 180核 464G</v>
    <v>1</v>
    <v>464</v>
    <v>180核 464G</v>
  </rv>
  <rv s="3">
    <v>2</v>
    <v>中国香港 - 标准型 S5 - 1核 1G</v>
    <v>1</v>
    <v>Generic</v>
    <v>1</v>
    <v>中国香港 - 标准型 S5 - 1核 1G</v>
    <v>59</v>
    <v>中国香港</v>
    <v>标准型 S5</v>
    <v>中国香港 - 标准型 S5 - 1核 1G</v>
    <v>1</v>
    <v>1</v>
    <v>1核 1G</v>
  </rv>
  <rv s="3">
    <v>2</v>
    <v>中国香港 - 标准型 S5 - 1核 2G</v>
    <v>1</v>
    <v>Generic</v>
    <v>1</v>
    <v>中国香港 - 标准型 S5 - 1核 2G</v>
    <v>119</v>
    <v>中国香港</v>
    <v>标准型 S5</v>
    <v>中国香港 - 标准型 S5 - 1核 2G</v>
    <v>1</v>
    <v>2</v>
    <v>1核 2G</v>
  </rv>
  <rv s="3">
    <v>2</v>
    <v>中国香港 - 标准型 S5 - 1核 4G</v>
    <v>1</v>
    <v>Generic</v>
    <v>1</v>
    <v>中国香港 - 标准型 S5 - 1核 4G</v>
    <v>186</v>
    <v>中国香港</v>
    <v>标准型 S5</v>
    <v>中国香港 - 标准型 S5 - 1核 4G</v>
    <v>1</v>
    <v>4</v>
    <v>1核 4G</v>
  </rv>
  <rv s="3">
    <v>2</v>
    <v>中国香港 - 标准型 S5 - 2核 4G</v>
    <v>1</v>
    <v>Generic</v>
    <v>2</v>
    <v>中国香港 - 标准型 S5 - 2核 4G</v>
    <v>238</v>
    <v>中国香港</v>
    <v>标准型 S5</v>
    <v>中国香港 - 标准型 S5 - 2核 4G</v>
    <v>1</v>
    <v>4</v>
    <v>2核 4G</v>
  </rv>
  <rv s="3">
    <v>2</v>
    <v>中国香港 - 标准型 S5 - 2核 8G</v>
    <v>1</v>
    <v>Generic</v>
    <v>2</v>
    <v>中国香港 - 标准型 S5 - 2核 8G</v>
    <v>372</v>
    <v>中国香港</v>
    <v>标准型 S5</v>
    <v>中国香港 - 标准型 S5 - 2核 8G</v>
    <v>1</v>
    <v>8</v>
    <v>2核 8G</v>
  </rv>
  <rv s="3">
    <v>2</v>
    <v>中国香港 - 标准型 S5 - 4核 8G</v>
    <v>1</v>
    <v>Generic</v>
    <v>4</v>
    <v>中国香港 - 标准型 S5 - 4核 8G</v>
    <v>496</v>
    <v>中国香港</v>
    <v>标准型 S5</v>
    <v>中国香港 - 标准型 S5 - 4核 8G</v>
    <v>1</v>
    <v>8</v>
    <v>4核 8G</v>
  </rv>
  <rv s="3">
    <v>2</v>
    <v>中国香港 - 标准型 S5 - 4核 16G</v>
    <v>1</v>
    <v>Generic</v>
    <v>4</v>
    <v>中国香港 - 标准型 S5 - 4核 16G</v>
    <v>744</v>
    <v>中国香港</v>
    <v>标准型 S5</v>
    <v>中国香港 - 标准型 S5 - 4核 16G</v>
    <v>1</v>
    <v>16</v>
    <v>4核 16G</v>
  </rv>
  <rv s="3">
    <v>2</v>
    <v>中国香港 - 标准型 S5 - 8核 16G</v>
    <v>1</v>
    <v>Generic</v>
    <v>8</v>
    <v>中国香港 - 标准型 S5 - 8核 16G</v>
    <v>992</v>
    <v>中国香港</v>
    <v>标准型 S5</v>
    <v>中国香港 - 标准型 S5 - 8核 16G</v>
    <v>1</v>
    <v>16</v>
    <v>8核 16G</v>
  </rv>
  <rv s="3">
    <v>2</v>
    <v>中国香港 - 标准型 S5 - 8核 32G</v>
    <v>1</v>
    <v>Generic</v>
    <v>8</v>
    <v>中国香港 - 标准型 S5 - 8核 32G</v>
    <v>1488</v>
    <v>中国香港</v>
    <v>标准型 S5</v>
    <v>中国香港 - 标准型 S5 - 8核 32G</v>
    <v>1</v>
    <v>32</v>
    <v>8核 32G</v>
  </rv>
  <rv s="3">
    <v>2</v>
    <v>中国香港 - 标准型 S5 - 12核 24G</v>
    <v>1</v>
    <v>Generic</v>
    <v>12</v>
    <v>中国香港 - 标准型 S5 - 12核 24G</v>
    <v>1488</v>
    <v>中国香港</v>
    <v>标准型 S5</v>
    <v>中国香港 - 标准型 S5 - 12核 24G</v>
    <v>1</v>
    <v>24</v>
    <v>12核 24G</v>
  </rv>
  <rv s="3">
    <v>2</v>
    <v>中国香港 - 标准型 S5 - 16核 32G</v>
    <v>1</v>
    <v>Generic</v>
    <v>16</v>
    <v>中国香港 - 标准型 S5 - 16核 32G</v>
    <v>1984</v>
    <v>中国香港</v>
    <v>标准型 S5</v>
    <v>中国香港 - 标准型 S5 - 16核 32G</v>
    <v>1</v>
    <v>32</v>
    <v>16核 32G</v>
  </rv>
  <rv s="3">
    <v>2</v>
    <v>中国香港 - 标准型 S5 - 16核 64G</v>
    <v>1</v>
    <v>Generic</v>
    <v>16</v>
    <v>中国香港 - 标准型 S5 - 16核 64G</v>
    <v>2976</v>
    <v>中国香港</v>
    <v>标准型 S5</v>
    <v>中国香港 - 标准型 S5 - 16核 64G</v>
    <v>1</v>
    <v>64</v>
    <v>16核 64G</v>
  </rv>
  <rv s="3">
    <v>2</v>
    <v>中国香港 - 标准型 S5 - 24核 48G</v>
    <v>1</v>
    <v>Generic</v>
    <v>24</v>
    <v>中国香港 - 标准型 S5 - 24核 48G</v>
    <v>2976</v>
    <v>中国香港</v>
    <v>标准型 S5</v>
    <v>中国香港 - 标准型 S5 - 24核 48G</v>
    <v>1</v>
    <v>48</v>
    <v>24核 48G</v>
  </rv>
  <rv s="3">
    <v>2</v>
    <v>中国香港 - 标准型 S5 - 24核 96G</v>
    <v>1</v>
    <v>Generic</v>
    <v>24</v>
    <v>中国香港 - 标准型 S5 - 24核 96G</v>
    <v>4464</v>
    <v>中国香港</v>
    <v>标准型 S5</v>
    <v>中国香港 - 标准型 S5 - 24核 96G</v>
    <v>1</v>
    <v>96</v>
    <v>24核 96G</v>
  </rv>
  <rv s="3">
    <v>2</v>
    <v>中国香港 - 标准型 S5 - 32核 64G</v>
    <v>1</v>
    <v>Generic</v>
    <v>32</v>
    <v>中国香港 - 标准型 S5 - 32核 64G</v>
    <v>3968</v>
    <v>中国香港</v>
    <v>标准型 S5</v>
    <v>中国香港 - 标准型 S5 - 32核 64G</v>
    <v>1</v>
    <v>64</v>
    <v>32核 64G</v>
  </rv>
  <rv s="3">
    <v>2</v>
    <v>中国香港 - 标准型 S5 - 32核 128G</v>
    <v>1</v>
    <v>Generic</v>
    <v>32</v>
    <v>中国香港 - 标准型 S5 - 32核 128G</v>
    <v>5952</v>
    <v>中国香港</v>
    <v>标准型 S5</v>
    <v>中国香港 - 标准型 S5 - 32核 128G</v>
    <v>1</v>
    <v>128</v>
    <v>32核 128G</v>
  </rv>
  <rv s="3">
    <v>2</v>
    <v>中国香港 - 标准型 S5 - 48核 96G</v>
    <v>1</v>
    <v>Generic</v>
    <v>48</v>
    <v>中国香港 - 标准型 S5 - 48核 96G</v>
    <v>5952</v>
    <v>中国香港</v>
    <v>标准型 S5</v>
    <v>中国香港 - 标准型 S5 - 48核 96G</v>
    <v>1</v>
    <v>96</v>
    <v>48核 96G</v>
  </rv>
  <rv s="3">
    <v>2</v>
    <v>中国香港 - 标准型 S5 - 48核 192G</v>
    <v>1</v>
    <v>Generic</v>
    <v>48</v>
    <v>中国香港 - 标准型 S5 - 48核 192G</v>
    <v>8928</v>
    <v>中国香港</v>
    <v>标准型 S5</v>
    <v>中国香港 - 标准型 S5 - 48核 192G</v>
    <v>1</v>
    <v>192</v>
    <v>48核 192G</v>
  </rv>
  <rv s="3">
    <v>2</v>
    <v>中国香港 - 标准型 S5 - 64核 256G</v>
    <v>1</v>
    <v>Generic</v>
    <v>64</v>
    <v>中国香港 - 标准型 S5 - 64核 256G</v>
    <v>11904</v>
    <v>中国香港</v>
    <v>标准型 S5</v>
    <v>中国香港 - 标准型 S5 - 64核 256G</v>
    <v>1</v>
    <v>256</v>
    <v>64核 256G</v>
  </rv>
  <rv s="3">
    <v>2</v>
    <v>中国香港 - 标准型 S3 - 1核 1G</v>
    <v>1</v>
    <v>Generic</v>
    <v>1</v>
    <v>中国香港 - 标准型 S3 - 1核 1G</v>
    <v>59</v>
    <v>中国香港</v>
    <v>标准型 S3</v>
    <v>中国香港 - 标准型 S3 - 1核 1G</v>
    <v>1</v>
    <v>1</v>
    <v>1核 1G</v>
  </rv>
  <rv s="3">
    <v>2</v>
    <v>中国香港 - 标准型 S3 - 1核 2G</v>
    <v>1</v>
    <v>Generic</v>
    <v>1</v>
    <v>中国香港 - 标准型 S3 - 1核 2G</v>
    <v>119</v>
    <v>中国香港</v>
    <v>标准型 S3</v>
    <v>中国香港 - 标准型 S3 - 1核 2G</v>
    <v>1</v>
    <v>2</v>
    <v>1核 2G</v>
  </rv>
  <rv s="3">
    <v>2</v>
    <v>中国香港 - 标准型 S3 - 1核 4G</v>
    <v>1</v>
    <v>Generic</v>
    <v>1</v>
    <v>中国香港 - 标准型 S3 - 1核 4G</v>
    <v>186</v>
    <v>中国香港</v>
    <v>标准型 S3</v>
    <v>中国香港 - 标准型 S3 - 1核 4G</v>
    <v>1</v>
    <v>4</v>
    <v>1核 4G</v>
  </rv>
  <rv s="3">
    <v>2</v>
    <v>中国香港 - 标准型 S3 - 2核 4G</v>
    <v>1</v>
    <v>Generic</v>
    <v>2</v>
    <v>中国香港 - 标准型 S3 - 2核 4G</v>
    <v>238</v>
    <v>中国香港</v>
    <v>标准型 S3</v>
    <v>中国香港 - 标准型 S3 - 2核 4G</v>
    <v>1</v>
    <v>4</v>
    <v>2核 4G</v>
  </rv>
  <rv s="3">
    <v>2</v>
    <v>中国香港 - 标准型 S3 - 2核 8G</v>
    <v>1</v>
    <v>Generic</v>
    <v>2</v>
    <v>中国香港 - 标准型 S3 - 2核 8G</v>
    <v>372</v>
    <v>中国香港</v>
    <v>标准型 S3</v>
    <v>中国香港 - 标准型 S3 - 2核 8G</v>
    <v>1</v>
    <v>8</v>
    <v>2核 8G</v>
  </rv>
  <rv s="3">
    <v>2</v>
    <v>中国香港 - 标准型 S3 - 4核 8G</v>
    <v>1</v>
    <v>Generic</v>
    <v>4</v>
    <v>中国香港 - 标准型 S3 - 4核 8G</v>
    <v>496</v>
    <v>中国香港</v>
    <v>标准型 S3</v>
    <v>中国香港 - 标准型 S3 - 4核 8G</v>
    <v>1</v>
    <v>8</v>
    <v>4核 8G</v>
  </rv>
  <rv s="3">
    <v>2</v>
    <v>中国香港 - 标准型 S3 - 4核 16G</v>
    <v>1</v>
    <v>Generic</v>
    <v>4</v>
    <v>中国香港 - 标准型 S3 - 4核 16G</v>
    <v>744</v>
    <v>中国香港</v>
    <v>标准型 S3</v>
    <v>中国香港 - 标准型 S3 - 4核 16G</v>
    <v>1</v>
    <v>16</v>
    <v>4核 16G</v>
  </rv>
  <rv s="3">
    <v>2</v>
    <v>中国香港 - 标准型 S3 - 8核 16G</v>
    <v>1</v>
    <v>Generic</v>
    <v>8</v>
    <v>中国香港 - 标准型 S3 - 8核 16G</v>
    <v>992</v>
    <v>中国香港</v>
    <v>标准型 S3</v>
    <v>中国香港 - 标准型 S3 - 8核 16G</v>
    <v>1</v>
    <v>16</v>
    <v>8核 16G</v>
  </rv>
  <rv s="3">
    <v>2</v>
    <v>中国香港 - 标准型 S3 - 8核 32G</v>
    <v>1</v>
    <v>Generic</v>
    <v>8</v>
    <v>中国香港 - 标准型 S3 - 8核 32G</v>
    <v>1488</v>
    <v>中国香港</v>
    <v>标准型 S3</v>
    <v>中国香港 - 标准型 S3 - 8核 32G</v>
    <v>1</v>
    <v>32</v>
    <v>8核 32G</v>
  </rv>
  <rv s="3">
    <v>2</v>
    <v>中国香港 - 标准型 S3 - 12核 24G</v>
    <v>1</v>
    <v>Generic</v>
    <v>12</v>
    <v>中国香港 - 标准型 S3 - 12核 24G</v>
    <v>1488</v>
    <v>中国香港</v>
    <v>标准型 S3</v>
    <v>中国香港 - 标准型 S3 - 12核 24G</v>
    <v>1</v>
    <v>24</v>
    <v>12核 24G</v>
  </rv>
  <rv s="3">
    <v>2</v>
    <v>中国香港 - 标准型 S3 - 12核 48G</v>
    <v>1</v>
    <v>Generic</v>
    <v>12</v>
    <v>中国香港 - 标准型 S3 - 12核 48G</v>
    <v>2232</v>
    <v>中国香港</v>
    <v>标准型 S3</v>
    <v>中国香港 - 标准型 S3 - 12核 48G</v>
    <v>1</v>
    <v>48</v>
    <v>12核 48G</v>
  </rv>
  <rv s="3">
    <v>2</v>
    <v>中国香港 - 标准型 S3 - 16核 32G</v>
    <v>1</v>
    <v>Generic</v>
    <v>16</v>
    <v>中国香港 - 标准型 S3 - 16核 32G</v>
    <v>1984</v>
    <v>中国香港</v>
    <v>标准型 S3</v>
    <v>中国香港 - 标准型 S3 - 16核 32G</v>
    <v>1</v>
    <v>32</v>
    <v>16核 32G</v>
  </rv>
  <rv s="3">
    <v>2</v>
    <v>中国香港 - 标准型 S3 - 16核 64G</v>
    <v>1</v>
    <v>Generic</v>
    <v>16</v>
    <v>中国香港 - 标准型 S3 - 16核 64G</v>
    <v>2976</v>
    <v>中国香港</v>
    <v>标准型 S3</v>
    <v>中国香港 - 标准型 S3 - 16核 64G</v>
    <v>1</v>
    <v>64</v>
    <v>16核 64G</v>
  </rv>
  <rv s="3">
    <v>2</v>
    <v>中国香港 - 标准型 S3 - 24核 48G</v>
    <v>1</v>
    <v>Generic</v>
    <v>24</v>
    <v>中国香港 - 标准型 S3 - 24核 48G</v>
    <v>2976</v>
    <v>中国香港</v>
    <v>标准型 S3</v>
    <v>中国香港 - 标准型 S3 - 24核 48G</v>
    <v>1</v>
    <v>48</v>
    <v>24核 48G</v>
  </rv>
  <rv s="3">
    <v>2</v>
    <v>中国香港 - 标准型 S3 - 24核 96G</v>
    <v>1</v>
    <v>Generic</v>
    <v>24</v>
    <v>中国香港 - 标准型 S3 - 24核 96G</v>
    <v>4464</v>
    <v>中国香港</v>
    <v>标准型 S3</v>
    <v>中国香港 - 标准型 S3 - 24核 96G</v>
    <v>1</v>
    <v>96</v>
    <v>24核 96G</v>
  </rv>
  <rv s="3">
    <v>2</v>
    <v>中国香港 - 标准型 S3 - 32核 64G</v>
    <v>1</v>
    <v>Generic</v>
    <v>32</v>
    <v>中国香港 - 标准型 S3 - 32核 64G</v>
    <v>3968</v>
    <v>中国香港</v>
    <v>标准型 S3</v>
    <v>中国香港 - 标准型 S3 - 32核 64G</v>
    <v>1</v>
    <v>64</v>
    <v>32核 64G</v>
  </rv>
  <rv s="3">
    <v>2</v>
    <v>中国香港 - 标准型 S3 - 32核 128G</v>
    <v>1</v>
    <v>Generic</v>
    <v>32</v>
    <v>中国香港 - 标准型 S3 - 32核 128G</v>
    <v>5952</v>
    <v>中国香港</v>
    <v>标准型 S3</v>
    <v>中国香港 - 标准型 S3 - 32核 128G</v>
    <v>1</v>
    <v>128</v>
    <v>32核 128G</v>
  </rv>
  <rv s="3">
    <v>2</v>
    <v>中国香港 - 标准型 S3 - 48核 96G</v>
    <v>1</v>
    <v>Generic</v>
    <v>48</v>
    <v>中国香港 - 标准型 S3 - 48核 96G</v>
    <v>5952</v>
    <v>中国香港</v>
    <v>标准型 S3</v>
    <v>中国香港 - 标准型 S3 - 48核 96G</v>
    <v>1</v>
    <v>96</v>
    <v>48核 96G</v>
  </rv>
  <rv s="3">
    <v>2</v>
    <v>中国香港 - 标准型 S3 - 48核 192G</v>
    <v>1</v>
    <v>Generic</v>
    <v>48</v>
    <v>中国香港 - 标准型 S3 - 48核 192G</v>
    <v>8928</v>
    <v>中国香港</v>
    <v>标准型 S3</v>
    <v>中国香港 - 标准型 S3 - 48核 192G</v>
    <v>1</v>
    <v>192</v>
    <v>48核 192G</v>
  </rv>
  <rv s="3">
    <v>2</v>
    <v>中国香港 - 标准型 S3 - 64核 256G</v>
    <v>1</v>
    <v>Generic</v>
    <v>64</v>
    <v>中国香港 - 标准型 S3 - 64核 256G</v>
    <v>11904</v>
    <v>中国香港</v>
    <v>标准型 S3</v>
    <v>中国香港 - 标准型 S3 - 64核 256G</v>
    <v>1</v>
    <v>256</v>
    <v>64核 256G</v>
  </rv>
  <rv s="3">
    <v>2</v>
    <v>中国香港 - 标准型 S3 - 80核 320G</v>
    <v>1</v>
    <v>Generic</v>
    <v>80</v>
    <v>中国香港 - 标准型 S3 - 80核 320G</v>
    <v>14880</v>
    <v>中国香港</v>
    <v>标准型 S3</v>
    <v>中国香港 - 标准型 S3 - 80核 320G</v>
    <v>1</v>
    <v>320</v>
    <v>80核 320G</v>
  </rv>
  <rv s="3">
    <v>2</v>
    <v>中国香港 - 标准型 S2 - 1核 1G</v>
    <v>1</v>
    <v>Generic</v>
    <v>1</v>
    <v>中国香港 - 标准型 S2 - 1核 1G</v>
    <v>59</v>
    <v>中国香港</v>
    <v>标准型 S2</v>
    <v>中国香港 - 标准型 S2 - 1核 1G</v>
    <v>1</v>
    <v>1</v>
    <v>1核 1G</v>
  </rv>
  <rv s="3">
    <v>2</v>
    <v>中国香港 - 标准型 S2 - 1核 2G</v>
    <v>1</v>
    <v>Generic</v>
    <v>1</v>
    <v>中国香港 - 标准型 S2 - 1核 2G</v>
    <v>119</v>
    <v>中国香港</v>
    <v>标准型 S2</v>
    <v>中国香港 - 标准型 S2 - 1核 2G</v>
    <v>1</v>
    <v>2</v>
    <v>1核 2G</v>
  </rv>
  <rv s="3">
    <v>2</v>
    <v>中国香港 - 标准型 S2 - 2核 2G</v>
    <v>1</v>
    <v>Generic</v>
    <v>2</v>
    <v>中国香港 - 标准型 S2 - 2核 2G</v>
    <v>186</v>
    <v>中国香港</v>
    <v>标准型 S2</v>
    <v>中国香港 - 标准型 S2 - 2核 2G</v>
    <v>1</v>
    <v>2</v>
    <v>2核 2G</v>
  </rv>
  <rv s="3">
    <v>2</v>
    <v>中国香港 - 标准型 S2 - 2核 4G</v>
    <v>1</v>
    <v>Generic</v>
    <v>2</v>
    <v>中国香港 - 标准型 S2 - 2核 4G</v>
    <v>238</v>
    <v>中国香港</v>
    <v>标准型 S2</v>
    <v>中国香港 - 标准型 S2 - 2核 4G</v>
    <v>1</v>
    <v>4</v>
    <v>2核 4G</v>
  </rv>
  <rv s="3">
    <v>2</v>
    <v>中国香港 - 标准型 S2 - 2核 8G</v>
    <v>1</v>
    <v>Generic</v>
    <v>2</v>
    <v>中国香港 - 标准型 S2 - 2核 8G</v>
    <v>372</v>
    <v>中国香港</v>
    <v>标准型 S2</v>
    <v>中国香港 - 标准型 S2 - 2核 8G</v>
    <v>1</v>
    <v>8</v>
    <v>2核 8G</v>
  </rv>
  <rv s="3">
    <v>2</v>
    <v>中国香港 - 标准型 S2 - 4核 8G</v>
    <v>1</v>
    <v>Generic</v>
    <v>4</v>
    <v>中国香港 - 标准型 S2 - 4核 8G</v>
    <v>496</v>
    <v>中国香港</v>
    <v>标准型 S2</v>
    <v>中国香港 - 标准型 S2 - 4核 8G</v>
    <v>1</v>
    <v>8</v>
    <v>4核 8G</v>
  </rv>
  <rv s="3">
    <v>2</v>
    <v>中国香港 - 标准型 S2 - 4核 16G</v>
    <v>1</v>
    <v>Generic</v>
    <v>4</v>
    <v>中国香港 - 标准型 S2 - 4核 16G</v>
    <v>744</v>
    <v>中国香港</v>
    <v>标准型 S2</v>
    <v>中国香港 - 标准型 S2 - 4核 16G</v>
    <v>1</v>
    <v>16</v>
    <v>4核 16G</v>
  </rv>
  <rv s="3">
    <v>2</v>
    <v>中国香港 - 标准型 S2 - 8核 16G</v>
    <v>1</v>
    <v>Generic</v>
    <v>8</v>
    <v>中国香港 - 标准型 S2 - 8核 16G</v>
    <v>992</v>
    <v>中国香港</v>
    <v>标准型 S2</v>
    <v>中国香港 - 标准型 S2 - 8核 16G</v>
    <v>1</v>
    <v>16</v>
    <v>8核 16G</v>
  </rv>
  <rv s="3">
    <v>2</v>
    <v>中国香港 - 标准型 S2 - 8核 32G</v>
    <v>1</v>
    <v>Generic</v>
    <v>8</v>
    <v>中国香港 - 标准型 S2 - 8核 32G</v>
    <v>1488</v>
    <v>中国香港</v>
    <v>标准型 S2</v>
    <v>中国香港 - 标准型 S2 - 8核 32G</v>
    <v>1</v>
    <v>32</v>
    <v>8核 32G</v>
  </rv>
  <rv s="3">
    <v>2</v>
    <v>中国香港 - 标准型 S2 - 12核 24G</v>
    <v>1</v>
    <v>Generic</v>
    <v>12</v>
    <v>中国香港 - 标准型 S2 - 12核 24G</v>
    <v>1488</v>
    <v>中国香港</v>
    <v>标准型 S2</v>
    <v>中国香港 - 标准型 S2 - 12核 24G</v>
    <v>1</v>
    <v>24</v>
    <v>12核 24G</v>
  </rv>
  <rv s="3">
    <v>2</v>
    <v>中国香港 - 标准型 S2 - 12核 48G</v>
    <v>1</v>
    <v>Generic</v>
    <v>12</v>
    <v>中国香港 - 标准型 S2 - 12核 48G</v>
    <v>2232</v>
    <v>中国香港</v>
    <v>标准型 S2</v>
    <v>中国香港 - 标准型 S2 - 12核 48G</v>
    <v>1</v>
    <v>48</v>
    <v>12核 48G</v>
  </rv>
  <rv s="3">
    <v>2</v>
    <v>中国香港 - 标准型 S2 - 16核 32G</v>
    <v>1</v>
    <v>Generic</v>
    <v>16</v>
    <v>中国香港 - 标准型 S2 - 16核 32G</v>
    <v>1984</v>
    <v>中国香港</v>
    <v>标准型 S2</v>
    <v>中国香港 - 标准型 S2 - 16核 32G</v>
    <v>1</v>
    <v>32</v>
    <v>16核 32G</v>
  </rv>
  <rv s="3">
    <v>2</v>
    <v>中国香港 - 标准型 S2 - 16核 64G</v>
    <v>1</v>
    <v>Generic</v>
    <v>16</v>
    <v>中国香港 - 标准型 S2 - 16核 64G</v>
    <v>2976</v>
    <v>中国香港</v>
    <v>标准型 S2</v>
    <v>中国香港 - 标准型 S2 - 16核 64G</v>
    <v>1</v>
    <v>64</v>
    <v>16核 64G</v>
  </rv>
  <rv s="3">
    <v>2</v>
    <v>中国香港 - 标准型 S2 - 24核 48G</v>
    <v>1</v>
    <v>Generic</v>
    <v>24</v>
    <v>中国香港 - 标准型 S2 - 24核 48G</v>
    <v>2976</v>
    <v>中国香港</v>
    <v>标准型 S2</v>
    <v>中国香港 - 标准型 S2 - 24核 48G</v>
    <v>1</v>
    <v>48</v>
    <v>24核 48G</v>
  </rv>
  <rv s="3">
    <v>2</v>
    <v>中国香港 - 标准型 S2 - 24核 96G</v>
    <v>1</v>
    <v>Generic</v>
    <v>24</v>
    <v>中国香港 - 标准型 S2 - 24核 96G</v>
    <v>4464</v>
    <v>中国香港</v>
    <v>标准型 S2</v>
    <v>中国香港 - 标准型 S2 - 24核 96G</v>
    <v>1</v>
    <v>96</v>
    <v>24核 96G</v>
  </rv>
  <rv s="3">
    <v>2</v>
    <v>中国香港 - 标准型 S2 - 32核 64G</v>
    <v>1</v>
    <v>Generic</v>
    <v>32</v>
    <v>中国香港 - 标准型 S2 - 32核 64G</v>
    <v>3968</v>
    <v>中国香港</v>
    <v>标准型 S2</v>
    <v>中国香港 - 标准型 S2 - 32核 64G</v>
    <v>1</v>
    <v>64</v>
    <v>32核 64G</v>
  </rv>
  <rv s="3">
    <v>2</v>
    <v>中国香港 - 标准型 S2 - 32核 128G</v>
    <v>1</v>
    <v>Generic</v>
    <v>32</v>
    <v>中国香港 - 标准型 S2 - 32核 128G</v>
    <v>5952</v>
    <v>中国香港</v>
    <v>标准型 S2</v>
    <v>中国香港 - 标准型 S2 - 32核 128G</v>
    <v>1</v>
    <v>128</v>
    <v>32核 128G</v>
  </rv>
  <rv s="3">
    <v>2</v>
    <v>中国香港 - 标准型 S2 - 56核 224G</v>
    <v>1</v>
    <v>Generic</v>
    <v>56</v>
    <v>中国香港 - 标准型 S2 - 56核 224G</v>
    <v>10416</v>
    <v>中国香港</v>
    <v>标准型 S2</v>
    <v>中国香港 - 标准型 S2 - 56核 224G</v>
    <v>1</v>
    <v>224</v>
    <v>56核 224G</v>
  </rv>
  <rv s="3">
    <v>2</v>
    <v>中国香港 - 标准型 S1 - 1核 1G</v>
    <v>1</v>
    <v>Generic</v>
    <v>1</v>
    <v>中国香港 - 标准型 S1 - 1核 1G</v>
    <v>30</v>
    <v>中国香港</v>
    <v>标准型 S1</v>
    <v>中国香港 - 标准型 S1 - 1核 1G</v>
    <v>1</v>
    <v>1</v>
    <v>1核 1G</v>
  </rv>
  <rv s="3">
    <v>2</v>
    <v>中国香港 - 高IO型 IT5 - 16核 64G</v>
    <v>1</v>
    <v>Generic</v>
    <v>16</v>
    <v>中国香港 - 高IO型 IT5 - 16核 64G</v>
    <v>3516</v>
    <v>中国香港</v>
    <v>高IO型 IT5</v>
    <v>中国香港 - 高IO型 IT5 - 16核 64G</v>
    <v>1</v>
    <v>64</v>
    <v>16核 64G</v>
  </rv>
  <rv s="3">
    <v>2</v>
    <v>中国香港 - 高IO型 IT5 - 32核 128G</v>
    <v>1</v>
    <v>Generic</v>
    <v>32</v>
    <v>中国香港 - 高IO型 IT5 - 32核 128G</v>
    <v>7032</v>
    <v>中国香港</v>
    <v>高IO型 IT5</v>
    <v>中国香港 - 高IO型 IT5 - 32核 128G</v>
    <v>1</v>
    <v>128</v>
    <v>32核 128G</v>
  </rv>
  <rv s="3">
    <v>2</v>
    <v>中国香港 - 高IO型 IT5 - 64核 256G</v>
    <v>1</v>
    <v>Generic</v>
    <v>64</v>
    <v>中国香港 - 高IO型 IT5 - 64核 256G</v>
    <v>14064</v>
    <v>中国香港</v>
    <v>高IO型 IT5</v>
    <v>中国香港 - 高IO型 IT5 - 64核 256G</v>
    <v>1</v>
    <v>256</v>
    <v>64核 256G</v>
  </rv>
  <rv s="3">
    <v>2</v>
    <v>中国香港 - 内存型 M5 - 1核 8G</v>
    <v>1</v>
    <v>Generic</v>
    <v>1</v>
    <v>中国香港 - 内存型 M5 - 1核 8G</v>
    <v>253</v>
    <v>中国香港</v>
    <v>内存型 M5</v>
    <v>中国香港 - 内存型 M5 - 1核 8G</v>
    <v>1</v>
    <v>8</v>
    <v>1核 8G</v>
  </rv>
  <rv s="3">
    <v>2</v>
    <v>中国香港 - 内存型 M5 - 2核 16G</v>
    <v>1</v>
    <v>Generic</v>
    <v>2</v>
    <v>中国香港 - 内存型 M5 - 2核 16G</v>
    <v>506</v>
    <v>中国香港</v>
    <v>内存型 M5</v>
    <v>中国香港 - 内存型 M5 - 2核 16G</v>
    <v>1</v>
    <v>16</v>
    <v>2核 16G</v>
  </rv>
  <rv s="3">
    <v>2</v>
    <v>中国香港 - 内存型 M5 - 4核 32G</v>
    <v>1</v>
    <v>Generic</v>
    <v>4</v>
    <v>中国香港 - 内存型 M5 - 4核 32G</v>
    <v>1012</v>
    <v>中国香港</v>
    <v>内存型 M5</v>
    <v>中国香港 - 内存型 M5 - 4核 32G</v>
    <v>1</v>
    <v>32</v>
    <v>4核 32G</v>
  </rv>
  <rv s="3">
    <v>2</v>
    <v>中国香港 - 内存型 M5 - 8核 64G</v>
    <v>1</v>
    <v>Generic</v>
    <v>8</v>
    <v>中国香港 - 内存型 M5 - 8核 64G</v>
    <v>2024</v>
    <v>中国香港</v>
    <v>内存型 M5</v>
    <v>中国香港 - 内存型 M5 - 8核 64G</v>
    <v>1</v>
    <v>64</v>
    <v>8核 64G</v>
  </rv>
  <rv s="3">
    <v>2</v>
    <v>中国香港 - 内存型 M5 - 12核 96G</v>
    <v>1</v>
    <v>Generic</v>
    <v>12</v>
    <v>中国香港 - 内存型 M5 - 12核 96G</v>
    <v>3036</v>
    <v>中国香港</v>
    <v>内存型 M5</v>
    <v>中国香港 - 内存型 M5 - 12核 96G</v>
    <v>1</v>
    <v>96</v>
    <v>12核 96G</v>
  </rv>
  <rv s="3">
    <v>2</v>
    <v>中国香港 - 内存型 M5 - 16核 128G</v>
    <v>1</v>
    <v>Generic</v>
    <v>16</v>
    <v>中国香港 - 内存型 M5 - 16核 128G</v>
    <v>4048</v>
    <v>中国香港</v>
    <v>内存型 M5</v>
    <v>中国香港 - 内存型 M5 - 16核 128G</v>
    <v>1</v>
    <v>128</v>
    <v>16核 128G</v>
  </rv>
  <rv s="3">
    <v>2</v>
    <v>中国香港 - 内存型 M5 - 24核 192G</v>
    <v>1</v>
    <v>Generic</v>
    <v>24</v>
    <v>中国香港 - 内存型 M5 - 24核 192G</v>
    <v>6072</v>
    <v>中国香港</v>
    <v>内存型 M5</v>
    <v>中国香港 - 内存型 M5 - 24核 192G</v>
    <v>1</v>
    <v>192</v>
    <v>24核 192G</v>
  </rv>
  <rv s="3">
    <v>2</v>
    <v>中国香港 - 内存型 M5 - 32核 256G</v>
    <v>1</v>
    <v>Generic</v>
    <v>32</v>
    <v>中国香港 - 内存型 M5 - 32核 256G</v>
    <v>8096</v>
    <v>中国香港</v>
    <v>内存型 M5</v>
    <v>中国香港 - 内存型 M5 - 32核 256G</v>
    <v>1</v>
    <v>256</v>
    <v>32核 256G</v>
  </rv>
  <rv s="3">
    <v>2</v>
    <v>中国香港 - 内存型 M5 - 64核 512G</v>
    <v>1</v>
    <v>Generic</v>
    <v>64</v>
    <v>中国香港 - 内存型 M5 - 64核 512G</v>
    <v>16192</v>
    <v>中国香港</v>
    <v>内存型 M5</v>
    <v>中国香港 - 内存型 M5 - 64核 512G</v>
    <v>1</v>
    <v>512</v>
    <v>64核 512G</v>
  </rv>
  <rv s="3">
    <v>2</v>
    <v>中国香港 - 内存型 M5 - 84核 700G</v>
    <v>1</v>
    <v>Generic</v>
    <v>84</v>
    <v>中国香港 - 内存型 M5 - 84核 700G</v>
    <v>21896</v>
    <v>中国香港</v>
    <v>内存型 M5</v>
    <v>中国香港 - 内存型 M5 - 84核 700G</v>
    <v>1</v>
    <v>700</v>
    <v>84核 700G</v>
  </rv>
  <rv s="3">
    <v>2</v>
    <v>中国香港 - 内存型 M2 - 1核 8G</v>
    <v>1</v>
    <v>Generic</v>
    <v>1</v>
    <v>中国香港 - 内存型 M2 - 1核 8G</v>
    <v>247.5</v>
    <v>中国香港</v>
    <v>内存型 M2</v>
    <v>中国香港 - 内存型 M2 - 1核 8G</v>
    <v>1</v>
    <v>8</v>
    <v>1核 8G</v>
  </rv>
  <rv s="3">
    <v>2</v>
    <v>中国香港 - 内存型 M2 - 2核 16G</v>
    <v>1</v>
    <v>Generic</v>
    <v>2</v>
    <v>中国香港 - 内存型 M2 - 2核 16G</v>
    <v>495</v>
    <v>中国香港</v>
    <v>内存型 M2</v>
    <v>中国香港 - 内存型 M2 - 2核 16G</v>
    <v>1</v>
    <v>16</v>
    <v>2核 16G</v>
  </rv>
  <rv s="3">
    <v>2</v>
    <v>中国香港 - 内存型 M2 - 4核 32G</v>
    <v>1</v>
    <v>Generic</v>
    <v>4</v>
    <v>中国香港 - 内存型 M2 - 4核 32G</v>
    <v>990</v>
    <v>中国香港</v>
    <v>内存型 M2</v>
    <v>中国香港 - 内存型 M2 - 4核 32G</v>
    <v>1</v>
    <v>32</v>
    <v>4核 32G</v>
  </rv>
  <rv s="3">
    <v>2</v>
    <v>中国香港 - 内存型 M2 - 8核 64G</v>
    <v>1</v>
    <v>Generic</v>
    <v>8</v>
    <v>中国香港 - 内存型 M2 - 8核 64G</v>
    <v>1980</v>
    <v>中国香港</v>
    <v>内存型 M2</v>
    <v>中国香港 - 内存型 M2 - 8核 64G</v>
    <v>1</v>
    <v>64</v>
    <v>8核 64G</v>
  </rv>
  <rv s="3">
    <v>2</v>
    <v>中国香港 - 内存型 M2 - 12核 96G</v>
    <v>1</v>
    <v>Generic</v>
    <v>12</v>
    <v>中国香港 - 内存型 M2 - 12核 96G</v>
    <v>2970</v>
    <v>中国香港</v>
    <v>内存型 M2</v>
    <v>中国香港 - 内存型 M2 - 12核 96G</v>
    <v>1</v>
    <v>96</v>
    <v>12核 96G</v>
  </rv>
  <rv s="3">
    <v>2</v>
    <v>中国香港 - 内存型 M2 - 16核 128G</v>
    <v>1</v>
    <v>Generic</v>
    <v>16</v>
    <v>中国香港 - 内存型 M2 - 16核 128G</v>
    <v>3960</v>
    <v>中国香港</v>
    <v>内存型 M2</v>
    <v>中国香港 - 内存型 M2 - 16核 128G</v>
    <v>1</v>
    <v>128</v>
    <v>16核 128G</v>
  </rv>
  <rv s="3">
    <v>2</v>
    <v>中国香港 - 内存型 M2 - 16核 192G</v>
    <v>1</v>
    <v>Generic</v>
    <v>16</v>
    <v>中国香港 - 内存型 M2 - 16核 192G</v>
    <v>5400</v>
    <v>中国香港</v>
    <v>内存型 M2</v>
    <v>中国香港 - 内存型 M2 - 16核 192G</v>
    <v>1</v>
    <v>192</v>
    <v>16核 192G</v>
  </rv>
  <rv s="3">
    <v>2</v>
    <v>中国香港 - 内存型 M2 - 24核 192G</v>
    <v>1</v>
    <v>Generic</v>
    <v>24</v>
    <v>中国香港 - 内存型 M2 - 24核 192G</v>
    <v>5940</v>
    <v>中国香港</v>
    <v>内存型 M2</v>
    <v>中国香港 - 内存型 M2 - 24核 192G</v>
    <v>1</v>
    <v>192</v>
    <v>24核 192G</v>
  </rv>
  <rv s="3">
    <v>2</v>
    <v>中国香港 - 内存型 M2 - 32核 256G</v>
    <v>1</v>
    <v>Generic</v>
    <v>32</v>
    <v>中国香港 - 内存型 M2 - 32核 256G</v>
    <v>7920</v>
    <v>中国香港</v>
    <v>内存型 M2</v>
    <v>中国香港 - 内存型 M2 - 32核 256G</v>
    <v>1</v>
    <v>256</v>
    <v>32核 256G</v>
  </rv>
  <rv s="3">
    <v>2</v>
    <v>中国香港 - 内存型 M2 - 48核 384G</v>
    <v>1</v>
    <v>Generic</v>
    <v>48</v>
    <v>中国香港 - 内存型 M2 - 48核 384G</v>
    <v>11880</v>
    <v>中国香港</v>
    <v>内存型 M2</v>
    <v>中国香港 - 内存型 M2 - 48核 384G</v>
    <v>1</v>
    <v>384</v>
    <v>48核 384G</v>
  </rv>
  <rv s="3">
    <v>2</v>
    <v>中国香港 - 内存型 M2 - 56核 448G</v>
    <v>1</v>
    <v>Generic</v>
    <v>56</v>
    <v>中国香港 - 内存型 M2 - 56核 448G</v>
    <v>13860</v>
    <v>中国香港</v>
    <v>内存型 M2</v>
    <v>中国香港 - 内存型 M2 - 56核 448G</v>
    <v>1</v>
    <v>448</v>
    <v>56核 448G</v>
  </rv>
  <rv s="3">
    <v>2</v>
    <v>中国香港 - 计算型 C4 - 2核 4G</v>
    <v>1</v>
    <v>Generic</v>
    <v>2</v>
    <v>中国香港 - 计算型 C4 - 2核 4G</v>
    <v>300</v>
    <v>中国香港</v>
    <v>计算型 C4</v>
    <v>中国香港 - 计算型 C4 - 2核 4G</v>
    <v>1</v>
    <v>4</v>
    <v>2核 4G</v>
  </rv>
  <rv s="3">
    <v>2</v>
    <v>中国香港 - 计算型 C4 - 4核 8G</v>
    <v>1</v>
    <v>Generic</v>
    <v>4</v>
    <v>中国香港 - 计算型 C4 - 4核 8G</v>
    <v>600</v>
    <v>中国香港</v>
    <v>计算型 C4</v>
    <v>中国香港 - 计算型 C4 - 4核 8G</v>
    <v>1</v>
    <v>8</v>
    <v>4核 8G</v>
  </rv>
  <rv s="3">
    <v>2</v>
    <v>中国香港 - 计算型 C4 - 4核 16G</v>
    <v>1</v>
    <v>Generic</v>
    <v>4</v>
    <v>中国香港 - 计算型 C4 - 4核 16G</v>
    <v>900</v>
    <v>中国香港</v>
    <v>计算型 C4</v>
    <v>中国香港 - 计算型 C4 - 4核 16G</v>
    <v>1</v>
    <v>16</v>
    <v>4核 16G</v>
  </rv>
  <rv s="3">
    <v>2</v>
    <v>中国香港 - 计算型 C4 - 8核 16G</v>
    <v>1</v>
    <v>Generic</v>
    <v>8</v>
    <v>中国香港 - 计算型 C4 - 8核 16G</v>
    <v>1200</v>
    <v>中国香港</v>
    <v>计算型 C4</v>
    <v>中国香港 - 计算型 C4 - 8核 16G</v>
    <v>1</v>
    <v>16</v>
    <v>8核 16G</v>
  </rv>
  <rv s="3">
    <v>2</v>
    <v>中国香港 - 计算型 C4 - 8核 32G</v>
    <v>1</v>
    <v>Generic</v>
    <v>8</v>
    <v>中国香港 - 计算型 C4 - 8核 32G</v>
    <v>1800</v>
    <v>中国香港</v>
    <v>计算型 C4</v>
    <v>中国香港 - 计算型 C4 - 8核 32G</v>
    <v>1</v>
    <v>32</v>
    <v>8核 32G</v>
  </rv>
  <rv s="3">
    <v>2</v>
    <v>中国香港 - 计算型 C4 - 16核 32G</v>
    <v>1</v>
    <v>Generic</v>
    <v>16</v>
    <v>中国香港 - 计算型 C4 - 16核 32G</v>
    <v>2400</v>
    <v>中国香港</v>
    <v>计算型 C4</v>
    <v>中国香港 - 计算型 C4 - 16核 32G</v>
    <v>1</v>
    <v>32</v>
    <v>16核 32G</v>
  </rv>
  <rv s="3">
    <v>2</v>
    <v>中国香港 - 计算型 C4 - 16核 64G</v>
    <v>1</v>
    <v>Generic</v>
    <v>16</v>
    <v>中国香港 - 计算型 C4 - 16核 64G</v>
    <v>3600</v>
    <v>中国香港</v>
    <v>计算型 C4</v>
    <v>中国香港 - 计算型 C4 - 16核 64G</v>
    <v>1</v>
    <v>64</v>
    <v>16核 64G</v>
  </rv>
  <rv s="3">
    <v>2</v>
    <v>中国香港 - 计算型 C4 - 32核 128G</v>
    <v>1</v>
    <v>Generic</v>
    <v>32</v>
    <v>中国香港 - 计算型 C4 - 32核 128G</v>
    <v>7200</v>
    <v>中国香港</v>
    <v>计算型 C4</v>
    <v>中国香港 - 计算型 C4 - 32核 128G</v>
    <v>1</v>
    <v>128</v>
    <v>32核 128G</v>
  </rv>
  <rv s="3">
    <v>2</v>
    <v>中国香港 - 计算型 C4 - 32核 174G</v>
    <v>1</v>
    <v>Generic</v>
    <v>32</v>
    <v>中国香港 - 计算型 C4 - 32核 174G</v>
    <v>8925</v>
    <v>中国香港</v>
    <v>计算型 C4</v>
    <v>中国香港 - 计算型 C4 - 32核 174G</v>
    <v>1</v>
    <v>174</v>
    <v>32核 174G</v>
  </rv>
  <rv s="3">
    <v>2</v>
    <v>中国香港 - 计算型 C4 - 32核 256G</v>
    <v>1</v>
    <v>Generic</v>
    <v>32</v>
    <v>中国香港 - 计算型 C4 - 32核 256G</v>
    <v>12000</v>
    <v>中国香港</v>
    <v>计算型 C4</v>
    <v>中国香港 - 计算型 C4 - 32核 256G</v>
    <v>1</v>
    <v>256</v>
    <v>32核 256G</v>
  </rv>
  <rv s="3">
    <v>2</v>
    <v>中国香港 - 计算型 C4 - 64核 256G</v>
    <v>1</v>
    <v>Generic</v>
    <v>64</v>
    <v>中国香港 - 计算型 C4 - 64核 256G</v>
    <v>14400</v>
    <v>中国香港</v>
    <v>计算型 C4</v>
    <v>中国香港 - 计算型 C4 - 64核 256G</v>
    <v>1</v>
    <v>256</v>
    <v>64核 256G</v>
  </rv>
  <rv s="3">
    <v>2</v>
    <v>中国香港 - 计算型 C4 - 64核 348G</v>
    <v>1</v>
    <v>Generic</v>
    <v>64</v>
    <v>中国香港 - 计算型 C4 - 64核 348G</v>
    <v>17850</v>
    <v>中国香港</v>
    <v>计算型 C4</v>
    <v>中国香港 - 计算型 C4 - 64核 348G</v>
    <v>1</v>
    <v>348</v>
    <v>64核 348G</v>
  </rv>
  <rv s="3">
    <v>2</v>
    <v>中国香港 - 计算型 C3 - 4核 8G</v>
    <v>1</v>
    <v>Generic</v>
    <v>4</v>
    <v>中国香港 - 计算型 C3 - 4核 8G</v>
    <v>600</v>
    <v>中国香港</v>
    <v>计算型 C3</v>
    <v>中国香港 - 计算型 C3 - 4核 8G</v>
    <v>1</v>
    <v>8</v>
    <v>4核 8G</v>
  </rv>
  <rv s="3">
    <v>2</v>
    <v>中国香港 - 计算型 C3 - 4核 16G</v>
    <v>1</v>
    <v>Generic</v>
    <v>4</v>
    <v>中国香港 - 计算型 C3 - 4核 16G</v>
    <v>900</v>
    <v>中国香港</v>
    <v>计算型 C3</v>
    <v>中国香港 - 计算型 C3 - 4核 16G</v>
    <v>1</v>
    <v>16</v>
    <v>4核 16G</v>
  </rv>
  <rv s="3">
    <v>2</v>
    <v>中国香港 - 计算型 C3 - 8核 16G</v>
    <v>1</v>
    <v>Generic</v>
    <v>8</v>
    <v>中国香港 - 计算型 C3 - 8核 16G</v>
    <v>1200</v>
    <v>中国香港</v>
    <v>计算型 C3</v>
    <v>中国香港 - 计算型 C3 - 8核 16G</v>
    <v>1</v>
    <v>16</v>
    <v>8核 16G</v>
  </rv>
  <rv s="3">
    <v>2</v>
    <v>中国香港 - 计算型 C3 - 8核 32G</v>
    <v>1</v>
    <v>Generic</v>
    <v>8</v>
    <v>中国香港 - 计算型 C3 - 8核 32G</v>
    <v>1800</v>
    <v>中国香港</v>
    <v>计算型 C3</v>
    <v>中国香港 - 计算型 C3 - 8核 32G</v>
    <v>1</v>
    <v>32</v>
    <v>8核 32G</v>
  </rv>
  <rv s="3">
    <v>2</v>
    <v>中国香港 - 计算型 C3 - 16核 32G</v>
    <v>1</v>
    <v>Generic</v>
    <v>16</v>
    <v>中国香港 - 计算型 C3 - 16核 32G</v>
    <v>2400</v>
    <v>中国香港</v>
    <v>计算型 C3</v>
    <v>中国香港 - 计算型 C3 - 16核 32G</v>
    <v>1</v>
    <v>32</v>
    <v>16核 32G</v>
  </rv>
  <rv s="3">
    <v>2</v>
    <v>中国香港 - 计算型 C3 - 16核 64G</v>
    <v>1</v>
    <v>Generic</v>
    <v>16</v>
    <v>中国香港 - 计算型 C3 - 16核 64G</v>
    <v>3600</v>
    <v>中国香港</v>
    <v>计算型 C3</v>
    <v>中国香港 - 计算型 C3 - 16核 64G</v>
    <v>1</v>
    <v>64</v>
    <v>16核 64G</v>
  </rv>
  <rv s="3">
    <v>2</v>
    <v>中国香港 - 计算型 C3 - 32核 64G</v>
    <v>1</v>
    <v>Generic</v>
    <v>32</v>
    <v>中国香港 - 计算型 C3 - 32核 64G</v>
    <v>4800</v>
    <v>中国香港</v>
    <v>计算型 C3</v>
    <v>中国香港 - 计算型 C3 - 32核 64G</v>
    <v>1</v>
    <v>64</v>
    <v>32核 64G</v>
  </rv>
  <rv s="3">
    <v>2</v>
    <v>中国香港 - 计算型 C3 - 32核 128G</v>
    <v>1</v>
    <v>Generic</v>
    <v>32</v>
    <v>中国香港 - 计算型 C3 - 32核 128G</v>
    <v>7200</v>
    <v>中国香港</v>
    <v>计算型 C3</v>
    <v>中国香港 - 计算型 C3 - 32核 128G</v>
    <v>1</v>
    <v>128</v>
    <v>32核 128G</v>
  </rv>
  <rv s="3">
    <v>2</v>
    <v>中国香港 - 计算型 C3 - 48核 160G</v>
    <v>1</v>
    <v>Generic</v>
    <v>48</v>
    <v>中国香港 - 计算型 C3 - 48核 160G</v>
    <v>9600</v>
    <v>中国香港</v>
    <v>计算型 C3</v>
    <v>中国香港 - 计算型 C3 - 48核 160G</v>
    <v>1</v>
    <v>160</v>
    <v>48核 160G</v>
  </rv>
  <rv s="3">
    <v>2</v>
    <v>中国香港 - 计算型 C2 - 4核 8G</v>
    <v>1</v>
    <v>Generic</v>
    <v>4</v>
    <v>中国香港 - 计算型 C2 - 4核 8G</v>
    <v>600</v>
    <v>中国香港</v>
    <v>计算型 C2</v>
    <v>中国香港 - 计算型 C2 - 4核 8G</v>
    <v>1</v>
    <v>8</v>
    <v>4核 8G</v>
  </rv>
  <rv s="3">
    <v>2</v>
    <v>中国香港 - 计算型 C2 - 4核 16G</v>
    <v>1</v>
    <v>Generic</v>
    <v>4</v>
    <v>中国香港 - 计算型 C2 - 4核 16G</v>
    <v>900</v>
    <v>中国香港</v>
    <v>计算型 C2</v>
    <v>中国香港 - 计算型 C2 - 4核 16G</v>
    <v>1</v>
    <v>16</v>
    <v>4核 16G</v>
  </rv>
  <rv s="3">
    <v>2</v>
    <v>中国香港 - 计算型 C2 - 8核 16G</v>
    <v>1</v>
    <v>Generic</v>
    <v>8</v>
    <v>中国香港 - 计算型 C2 - 8核 16G</v>
    <v>1200</v>
    <v>中国香港</v>
    <v>计算型 C2</v>
    <v>中国香港 - 计算型 C2 - 8核 16G</v>
    <v>1</v>
    <v>16</v>
    <v>8核 16G</v>
  </rv>
  <rv s="3">
    <v>2</v>
    <v>中国香港 - 计算型 C2 - 8核 32G</v>
    <v>1</v>
    <v>Generic</v>
    <v>8</v>
    <v>中国香港 - 计算型 C2 - 8核 32G</v>
    <v>1800</v>
    <v>中国香港</v>
    <v>计算型 C2</v>
    <v>中国香港 - 计算型 C2 - 8核 32G</v>
    <v>1</v>
    <v>32</v>
    <v>8核 32G</v>
  </rv>
  <rv s="3">
    <v>2</v>
    <v>中国香港 - 计算型 C2 - 16核 32G</v>
    <v>1</v>
    <v>Generic</v>
    <v>16</v>
    <v>中国香港 - 计算型 C2 - 16核 32G</v>
    <v>2400</v>
    <v>中国香港</v>
    <v>计算型 C2</v>
    <v>中国香港 - 计算型 C2 - 16核 32G</v>
    <v>1</v>
    <v>32</v>
    <v>16核 32G</v>
  </rv>
  <rv s="3">
    <v>2</v>
    <v>中国香港 - 计算型 C2 - 16核 64G</v>
    <v>1</v>
    <v>Generic</v>
    <v>16</v>
    <v>中国香港 - 计算型 C2 - 16核 64G</v>
    <v>3600</v>
    <v>中国香港</v>
    <v>计算型 C2</v>
    <v>中国香港 - 计算型 C2 - 16核 64G</v>
    <v>1</v>
    <v>64</v>
    <v>16核 64G</v>
  </rv>
  <rv s="3">
    <v>2</v>
    <v>中国香港 - 计算型 C2 - 32核 64G</v>
    <v>1</v>
    <v>Generic</v>
    <v>32</v>
    <v>中国香港 - 计算型 C2 - 32核 64G</v>
    <v>4800</v>
    <v>中国香港</v>
    <v>计算型 C2</v>
    <v>中国香港 - 计算型 C2 - 32核 64G</v>
    <v>1</v>
    <v>64</v>
    <v>32核 64G</v>
  </rv>
  <rv s="3">
    <v>2</v>
    <v>中国香港 - 计算型 C2 - 32核 96G</v>
    <v>1</v>
    <v>Generic</v>
    <v>32</v>
    <v>中国香港 - 计算型 C2 - 32核 96G</v>
    <v>6000</v>
    <v>中国香港</v>
    <v>计算型 C2</v>
    <v>中国香港 - 计算型 C2 - 32核 96G</v>
    <v>1</v>
    <v>96</v>
    <v>32核 96G</v>
  </rv>
  <rv s="3">
    <v>2</v>
    <v>中国香港 - GPU计算型 GN7 - 4核 20G</v>
    <v>1</v>
    <v>Generic</v>
    <v>4</v>
    <v>中国香港 - GPU计算型 GN7 - 4核 20G</v>
    <v>1340.75</v>
    <v>中国香港</v>
    <v>GPU计算型 GN7</v>
    <v>中国香港 - GPU计算型 GN7 - 4核 20G</v>
    <v>1</v>
    <v>20</v>
    <v>4核 20G</v>
  </rv>
  <rv s="3">
    <v>2</v>
    <v>中国香港 - GPU计算型 GN7 - 8核 32G</v>
    <v>1</v>
    <v>Generic</v>
    <v>8</v>
    <v>中国香港 - GPU计算型 GN7 - 8核 32G</v>
    <v>3437.7</v>
    <v>中国香港</v>
    <v>GPU计算型 GN7</v>
    <v>中国香港 - GPU计算型 GN7 - 8核 32G</v>
    <v>1</v>
    <v>32</v>
    <v>8核 32G</v>
  </rv>
  <rv s="3">
    <v>2</v>
    <v>中国香港 - GPU计算型 GN7 - 10核 40G</v>
    <v>1</v>
    <v>Generic</v>
    <v>10</v>
    <v>中国香港 - GPU计算型 GN7 - 10核 40G</v>
    <v>2750.25</v>
    <v>中国香港</v>
    <v>GPU计算型 GN7</v>
    <v>中国香港 - GPU计算型 GN7 - 10核 40G</v>
    <v>1</v>
    <v>40</v>
    <v>10核 40G</v>
  </rv>
  <rv s="3">
    <v>2</v>
    <v>中国香港 - GPU计算型 GN7 - 20核 80G</v>
    <v>1</v>
    <v>Generic</v>
    <v>20</v>
    <v>中国香港 - GPU计算型 GN7 - 20核 80G</v>
    <v>5500.5</v>
    <v>中国香港</v>
    <v>GPU计算型 GN7</v>
    <v>中国香港 - GPU计算型 GN7 - 20核 80G</v>
    <v>1</v>
    <v>80</v>
    <v>20核 80G</v>
  </rv>
  <rv s="3">
    <v>2</v>
    <v>中国香港 - GPU计算型 GN7 - 32核 128G</v>
    <v>1</v>
    <v>Generic</v>
    <v>32</v>
    <v>中国香港 - GPU计算型 GN7 - 32核 128G</v>
    <v>7563.3</v>
    <v>中国香港</v>
    <v>GPU计算型 GN7</v>
    <v>中国香港 - GPU计算型 GN7 - 32核 128G</v>
    <v>1</v>
    <v>128</v>
    <v>32核 128G</v>
  </rv>
  <rv s="3">
    <v>2</v>
    <v>中国香港 - GPU计算型 GN7 - 40核 160G</v>
    <v>1</v>
    <v>Generic</v>
    <v>40</v>
    <v>中国香港 - GPU计算型 GN7 - 40核 160G</v>
    <v>11001</v>
    <v>中国香港</v>
    <v>GPU计算型 GN7</v>
    <v>中国香港 - GPU计算型 GN7 - 40核 160G</v>
    <v>1</v>
    <v>160</v>
    <v>40核 160G</v>
  </rv>
  <rv s="3">
    <v>2</v>
    <v>中国香港 - GPU计算型 GN7 - 80核 320G</v>
    <v>1</v>
    <v>Generic</v>
    <v>80</v>
    <v>中国香港 - GPU计算型 GN7 - 80核 320G</v>
    <v>22002</v>
    <v>中国香港</v>
    <v>GPU计算型 GN7</v>
    <v>中国香港 - GPU计算型 GN7 - 80核 320G</v>
    <v>1</v>
    <v>320</v>
    <v>80核 320G</v>
  </rv>
  <rv s="3">
    <v>2</v>
    <v>中国香港 - GPU计算型 GN8 - 6核 56G</v>
    <v>1</v>
    <v>Generic</v>
    <v>6</v>
    <v>中国香港 - GPU计算型 GN8 - 6核 56G</v>
    <v>7460</v>
    <v>中国香港</v>
    <v>GPU计算型 GN8</v>
    <v>中国香港 - GPU计算型 GN8 - 6核 56G</v>
    <v>1</v>
    <v>56</v>
    <v>6核 56G</v>
  </rv>
  <rv s="3">
    <v>2</v>
    <v>中国香港 - GPU计算型 GN8 - 14核 112G</v>
    <v>1</v>
    <v>Generic</v>
    <v>14</v>
    <v>中国香港 - GPU计算型 GN8 - 14核 112G</v>
    <v>15120</v>
    <v>中国香港</v>
    <v>GPU计算型 GN8</v>
    <v>中国香港 - GPU计算型 GN8 - 14核 112G</v>
    <v>1</v>
    <v>112</v>
    <v>14核 112G</v>
  </rv>
  <rv s="3">
    <v>2</v>
    <v>中国香港 - GPU计算型 GN8 - 28核 224G</v>
    <v>1</v>
    <v>Generic</v>
    <v>28</v>
    <v>中国香港 - GPU计算型 GN8 - 28核 224G</v>
    <v>30240</v>
    <v>中国香港</v>
    <v>GPU计算型 GN8</v>
    <v>中国香港 - GPU计算型 GN8 - 28核 224G</v>
    <v>1</v>
    <v>224</v>
    <v>28核 224G</v>
  </rv>
  <rv s="3">
    <v>2</v>
    <v>中国香港 - GPU计算型 GN8 - 56核 448G</v>
    <v>1</v>
    <v>Generic</v>
    <v>56</v>
    <v>中国香港 - GPU计算型 GN8 - 56核 448G</v>
    <v>60480</v>
    <v>中国香港</v>
    <v>GPU计算型 GN8</v>
    <v>中国香港 - GPU计算型 GN8 - 56核 448G</v>
    <v>1</v>
    <v>448</v>
    <v>56核 448G</v>
  </rv>
  <rv s="3">
    <v>2</v>
    <v>中国香港 - GPU计算型 GN10Xp - 10核 40G</v>
    <v>1</v>
    <v>Generic</v>
    <v>10</v>
    <v>中国香港 - GPU计算型 GN10Xp - 10核 40G</v>
    <v>9775</v>
    <v>中国香港</v>
    <v>GPU计算型 GN10Xp</v>
    <v>中国香港 - GPU计算型 GN10Xp - 10核 40G</v>
    <v>1</v>
    <v>40</v>
    <v>10核 40G</v>
  </rv>
  <rv s="3">
    <v>2</v>
    <v>中国香港 - GPU计算型 GN10Xp - 20核 80G</v>
    <v>1</v>
    <v>Generic</v>
    <v>20</v>
    <v>中国香港 - GPU计算型 GN10Xp - 20核 80G</v>
    <v>19550</v>
    <v>中国香港</v>
    <v>GPU计算型 GN10Xp</v>
    <v>中国香港 - GPU计算型 GN10Xp - 20核 80G</v>
    <v>1</v>
    <v>80</v>
    <v>20核 80G</v>
  </rv>
  <rv s="3">
    <v>2</v>
    <v>中国香港 - GPU计算型 GN10Xp - 40核 160G</v>
    <v>1</v>
    <v>Generic</v>
    <v>40</v>
    <v>中国香港 - GPU计算型 GN10Xp - 40核 160G</v>
    <v>39100</v>
    <v>中国香港</v>
    <v>GPU计算型 GN10Xp</v>
    <v>中国香港 - GPU计算型 GN10Xp - 40核 160G</v>
    <v>1</v>
    <v>160</v>
    <v>40核 160G</v>
  </rv>
  <rv s="3">
    <v>2</v>
    <v>中国香港 - GPU计算型 GN10Xp - 80核 320G</v>
    <v>1</v>
    <v>Generic</v>
    <v>80</v>
    <v>中国香港 - GPU计算型 GN10Xp - 80核 320G</v>
    <v>78200</v>
    <v>中国香港</v>
    <v>GPU计算型 GN10Xp</v>
    <v>中国香港 - GPU计算型 GN10Xp - 80核 320G</v>
    <v>1</v>
    <v>320</v>
    <v>80核 320G</v>
  </rv>
  <rv s="3">
    <v>2</v>
    <v>中国香港 - 大数据型 D1 - 56核 224G</v>
    <v>1</v>
    <v>Generic</v>
    <v>56</v>
    <v>中国香港 - 大数据型 D1 - 56核 224G</v>
    <v>12240</v>
    <v>中国香港</v>
    <v>大数据型 D1</v>
    <v>中国香港 - 大数据型 D1 - 56核 224G</v>
    <v>1</v>
    <v>224</v>
    <v>56核 224G</v>
  </rv>
  <rv s="3">
    <v>2</v>
    <v>中国香港 - 高IO型 黑石物理服务器BMI5 - 96核 384G</v>
    <v>1</v>
    <v>Generic</v>
    <v>96</v>
    <v>中国香港 - 高IO型 黑石物理服务器BMI5 - 96核 384G</v>
    <v>18280</v>
    <v>中国香港</v>
    <v>高IO型 黑石物理服务器BMI5</v>
    <v>中国香港 - 高IO型 黑石物理服务器BMI5 - 96核 384G</v>
    <v>1</v>
    <v>384</v>
    <v>96核 384G</v>
  </rv>
  <rv s="3">
    <v>2</v>
    <v>中国香港 - GPU型 黑石物理服务器BMG5t - 96核 384G</v>
    <v>1</v>
    <v>Generic</v>
    <v>96</v>
    <v>中国香港 - GPU型 黑石物理服务器BMG5t - 96核 384G</v>
    <v>29280</v>
    <v>中国香港</v>
    <v>GPU型 黑石物理服务器BMG5t</v>
    <v>中国香港 - GPU型 黑石物理服务器BMG5t - 96核 384G</v>
    <v>1</v>
    <v>384</v>
    <v>96核 384G</v>
  </rv>
  <rv s="3">
    <v>2</v>
    <v>新加坡 - 标准型 SA2 - 1核 1G</v>
    <v>1</v>
    <v>Generic</v>
    <v>1</v>
    <v>新加坡 - 标准型 SA2 - 1核 1G</v>
    <v>39</v>
    <v>新加坡</v>
    <v>标准型 SA2</v>
    <v>新加坡 - 标准型 SA2 - 1核 1G</v>
    <v>1</v>
    <v>1</v>
    <v>1核 1G</v>
  </rv>
  <rv s="3">
    <v>2</v>
    <v>新加坡 - 标准型 SA2 - 1核 2G</v>
    <v>1</v>
    <v>Generic</v>
    <v>1</v>
    <v>新加坡 - 标准型 SA2 - 1核 2G</v>
    <v>79</v>
    <v>新加坡</v>
    <v>标准型 SA2</v>
    <v>新加坡 - 标准型 SA2 - 1核 2G</v>
    <v>1</v>
    <v>2</v>
    <v>1核 2G</v>
  </rv>
  <rv s="3">
    <v>2</v>
    <v>新加坡 - 标准型 SA2 - 1核 4G</v>
    <v>1</v>
    <v>Generic</v>
    <v>1</v>
    <v>新加坡 - 标准型 SA2 - 1核 4G</v>
    <v>121.8</v>
    <v>新加坡</v>
    <v>标准型 SA2</v>
    <v>新加坡 - 标准型 SA2 - 1核 4G</v>
    <v>1</v>
    <v>4</v>
    <v>1核 4G</v>
  </rv>
  <rv s="3">
    <v>2</v>
    <v>新加坡 - 标准型 SA2 - 2核 4G</v>
    <v>1</v>
    <v>Generic</v>
    <v>2</v>
    <v>新加坡 - 标准型 SA2 - 2核 4G</v>
    <v>158</v>
    <v>新加坡</v>
    <v>标准型 SA2</v>
    <v>新加坡 - 标准型 SA2 - 2核 4G</v>
    <v>1</v>
    <v>4</v>
    <v>2核 4G</v>
  </rv>
  <rv s="3">
    <v>2</v>
    <v>新加坡 - 标准型 SA2 - 2核 8G</v>
    <v>1</v>
    <v>Generic</v>
    <v>2</v>
    <v>新加坡 - 标准型 SA2 - 2核 8G</v>
    <v>243.6</v>
    <v>新加坡</v>
    <v>标准型 SA2</v>
    <v>新加坡 - 标准型 SA2 - 2核 8G</v>
    <v>1</v>
    <v>8</v>
    <v>2核 8G</v>
  </rv>
  <rv s="3">
    <v>2</v>
    <v>新加坡 - 标准型 SA2 - 4核 8G</v>
    <v>1</v>
    <v>Generic</v>
    <v>4</v>
    <v>新加坡 - 标准型 SA2 - 4核 8G</v>
    <v>324.8</v>
    <v>新加坡</v>
    <v>标准型 SA2</v>
    <v>新加坡 - 标准型 SA2 - 4核 8G</v>
    <v>1</v>
    <v>8</v>
    <v>4核 8G</v>
  </rv>
  <rv s="3">
    <v>2</v>
    <v>新加坡 - 标准型 SA2 - 4核 16G</v>
    <v>1</v>
    <v>Generic</v>
    <v>4</v>
    <v>新加坡 - 标准型 SA2 - 4核 16G</v>
    <v>487.2</v>
    <v>新加坡</v>
    <v>标准型 SA2</v>
    <v>新加坡 - 标准型 SA2 - 4核 16G</v>
    <v>1</v>
    <v>16</v>
    <v>4核 16G</v>
  </rv>
  <rv s="3">
    <v>2</v>
    <v>新加坡 - 标准型 SA2 - 8核 16G</v>
    <v>1</v>
    <v>Generic</v>
    <v>8</v>
    <v>新加坡 - 标准型 SA2 - 8核 16G</v>
    <v>649.6</v>
    <v>新加坡</v>
    <v>标准型 SA2</v>
    <v>新加坡 - 标准型 SA2 - 8核 16G</v>
    <v>1</v>
    <v>16</v>
    <v>8核 16G</v>
  </rv>
  <rv s="3">
    <v>2</v>
    <v>新加坡 - 标准型 SA2 - 8核 32G</v>
    <v>1</v>
    <v>Generic</v>
    <v>8</v>
    <v>新加坡 - 标准型 SA2 - 8核 32G</v>
    <v>974.4</v>
    <v>新加坡</v>
    <v>标准型 SA2</v>
    <v>新加坡 - 标准型 SA2 - 8核 32G</v>
    <v>1</v>
    <v>32</v>
    <v>8核 32G</v>
  </rv>
  <rv s="3">
    <v>2</v>
    <v>新加坡 - 标准型 SA2 - 16核 32G</v>
    <v>1</v>
    <v>Generic</v>
    <v>16</v>
    <v>新加坡 - 标准型 SA2 - 16核 32G</v>
    <v>1299.2</v>
    <v>新加坡</v>
    <v>标准型 SA2</v>
    <v>新加坡 - 标准型 SA2 - 16核 32G</v>
    <v>1</v>
    <v>32</v>
    <v>16核 32G</v>
  </rv>
  <rv s="3">
    <v>2</v>
    <v>新加坡 - 标准型 SA2 - 16核 64G</v>
    <v>1</v>
    <v>Generic</v>
    <v>16</v>
    <v>新加坡 - 标准型 SA2 - 16核 64G</v>
    <v>1948.8</v>
    <v>新加坡</v>
    <v>标准型 SA2</v>
    <v>新加坡 - 标准型 SA2 - 16核 64G</v>
    <v>1</v>
    <v>64</v>
    <v>16核 64G</v>
  </rv>
  <rv s="3">
    <v>2</v>
    <v>新加坡 - 标准型 SA2 - 32核 64G</v>
    <v>1</v>
    <v>Generic</v>
    <v>32</v>
    <v>新加坡 - 标准型 SA2 - 32核 64G</v>
    <v>2598.4</v>
    <v>新加坡</v>
    <v>标准型 SA2</v>
    <v>新加坡 - 标准型 SA2 - 32核 64G</v>
    <v>1</v>
    <v>64</v>
    <v>32核 64G</v>
  </rv>
  <rv s="3">
    <v>2</v>
    <v>新加坡 - 标准型 SA2 - 48核 96G</v>
    <v>1</v>
    <v>Generic</v>
    <v>48</v>
    <v>新加坡 - 标准型 SA2 - 48核 96G</v>
    <v>3897.6</v>
    <v>新加坡</v>
    <v>标准型 SA2</v>
    <v>新加坡 - 标准型 SA2 - 48核 96G</v>
    <v>1</v>
    <v>96</v>
    <v>48核 96G</v>
  </rv>
  <rv s="3">
    <v>2</v>
    <v>新加坡 - 标准型 SA2 - 64核 128G</v>
    <v>1</v>
    <v>Generic</v>
    <v>64</v>
    <v>新加坡 - 标准型 SA2 - 64核 128G</v>
    <v>5196.8</v>
    <v>新加坡</v>
    <v>标准型 SA2</v>
    <v>新加坡 - 标准型 SA2 - 64核 128G</v>
    <v>1</v>
    <v>128</v>
    <v>64核 128G</v>
  </rv>
  <rv s="3">
    <v>2</v>
    <v>新加坡 - 标准型 SA2 - 80核 160G</v>
    <v>1</v>
    <v>Generic</v>
    <v>80</v>
    <v>新加坡 - 标准型 SA2 - 80核 160G</v>
    <v>6496</v>
    <v>新加坡</v>
    <v>标准型 SA2</v>
    <v>新加坡 - 标准型 SA2 - 80核 160G</v>
    <v>1</v>
    <v>160</v>
    <v>80核 160G</v>
  </rv>
  <rv s="3">
    <v>2</v>
    <v>新加坡 - 标准型 SA2 - 90核 480G</v>
    <v>1</v>
    <v>Generic</v>
    <v>90</v>
    <v>新加坡 - 标准型 SA2 - 90核 480G</v>
    <v>13398</v>
    <v>新加坡</v>
    <v>标准型 SA2</v>
    <v>新加坡 - 标准型 SA2 - 90核 480G</v>
    <v>1</v>
    <v>480</v>
    <v>90核 480G</v>
  </rv>
  <rv s="3">
    <v>2</v>
    <v>新加坡 - 标准型 SA2 - 128核 256G</v>
    <v>1</v>
    <v>Generic</v>
    <v>128</v>
    <v>新加坡 - 标准型 SA2 - 128核 256G</v>
    <v>10393.6</v>
    <v>新加坡</v>
    <v>标准型 SA2</v>
    <v>新加坡 - 标准型 SA2 - 128核 256G</v>
    <v>1</v>
    <v>256</v>
    <v>128核 256G</v>
  </rv>
  <rv s="3">
    <v>2</v>
    <v>新加坡 - 标准型 SA2 - 160核 320G</v>
    <v>1</v>
    <v>Generic</v>
    <v>160</v>
    <v>新加坡 - 标准型 SA2 - 160核 320G</v>
    <v>12992</v>
    <v>新加坡</v>
    <v>标准型 SA2</v>
    <v>新加坡 - 标准型 SA2 - 160核 320G</v>
    <v>1</v>
    <v>320</v>
    <v>160核 320G</v>
  </rv>
  <rv s="3">
    <v>2</v>
    <v>新加坡 - 标准型 SA2 - 180核 464G</v>
    <v>1</v>
    <v>Generic</v>
    <v>180</v>
    <v>新加坡 - 标准型 SA2 - 180核 464G</v>
    <v>16727.2</v>
    <v>新加坡</v>
    <v>标准型 SA2</v>
    <v>新加坡 - 标准型 SA2 - 180核 464G</v>
    <v>1</v>
    <v>464</v>
    <v>180核 464G</v>
  </rv>
  <rv s="3">
    <v>2</v>
    <v>新加坡 - 标准型 SA2 - 180核 960G</v>
    <v>1</v>
    <v>Generic</v>
    <v>180</v>
    <v>新加坡 - 标准型 SA2 - 180核 960G</v>
    <v>26796</v>
    <v>新加坡</v>
    <v>标准型 SA2</v>
    <v>新加坡 - 标准型 SA2 - 180核 960G</v>
    <v>1</v>
    <v>960</v>
    <v>180核 960G</v>
  </rv>
  <rv s="3">
    <v>2</v>
    <v>新加坡 - 标准型 S5 - 1核 1G</v>
    <v>1</v>
    <v>Generic</v>
    <v>1</v>
    <v>新加坡 - 标准型 S5 - 1核 1G</v>
    <v>59</v>
    <v>新加坡</v>
    <v>标准型 S5</v>
    <v>新加坡 - 标准型 S5 - 1核 1G</v>
    <v>1</v>
    <v>1</v>
    <v>1核 1G</v>
  </rv>
  <rv s="3">
    <v>2</v>
    <v>新加坡 - 标准型 S5 - 1核 2G</v>
    <v>1</v>
    <v>Generic</v>
    <v>1</v>
    <v>新加坡 - 标准型 S5 - 1核 2G</v>
    <v>119</v>
    <v>新加坡</v>
    <v>标准型 S5</v>
    <v>新加坡 - 标准型 S5 - 1核 2G</v>
    <v>1</v>
    <v>2</v>
    <v>1核 2G</v>
  </rv>
  <rv s="3">
    <v>2</v>
    <v>新加坡 - 标准型 S5 - 1核 4G</v>
    <v>1</v>
    <v>Generic</v>
    <v>1</v>
    <v>新加坡 - 标准型 S5 - 1核 4G</v>
    <v>174</v>
    <v>新加坡</v>
    <v>标准型 S5</v>
    <v>新加坡 - 标准型 S5 - 1核 4G</v>
    <v>1</v>
    <v>4</v>
    <v>1核 4G</v>
  </rv>
  <rv s="3">
    <v>2</v>
    <v>新加坡 - 标准型 S5 - 2核 4G</v>
    <v>1</v>
    <v>Generic</v>
    <v>2</v>
    <v>新加坡 - 标准型 S5 - 2核 4G</v>
    <v>238</v>
    <v>新加坡</v>
    <v>标准型 S5</v>
    <v>新加坡 - 标准型 S5 - 2核 4G</v>
    <v>1</v>
    <v>4</v>
    <v>2核 4G</v>
  </rv>
  <rv s="3">
    <v>2</v>
    <v>新加坡 - 标准型 S5 - 2核 8G</v>
    <v>1</v>
    <v>Generic</v>
    <v>2</v>
    <v>新加坡 - 标准型 S5 - 2核 8G</v>
    <v>348</v>
    <v>新加坡</v>
    <v>标准型 S5</v>
    <v>新加坡 - 标准型 S5 - 2核 8G</v>
    <v>1</v>
    <v>8</v>
    <v>2核 8G</v>
  </rv>
  <rv s="3">
    <v>2</v>
    <v>新加坡 - 标准型 S5 - 4核 8G</v>
    <v>1</v>
    <v>Generic</v>
    <v>4</v>
    <v>新加坡 - 标准型 S5 - 4核 8G</v>
    <v>464</v>
    <v>新加坡</v>
    <v>标准型 S5</v>
    <v>新加坡 - 标准型 S5 - 4核 8G</v>
    <v>1</v>
    <v>8</v>
    <v>4核 8G</v>
  </rv>
  <rv s="3">
    <v>2</v>
    <v>新加坡 - 标准型 S5 - 4核 16G</v>
    <v>1</v>
    <v>Generic</v>
    <v>4</v>
    <v>新加坡 - 标准型 S5 - 4核 16G</v>
    <v>696</v>
    <v>新加坡</v>
    <v>标准型 S5</v>
    <v>新加坡 - 标准型 S5 - 4核 16G</v>
    <v>1</v>
    <v>16</v>
    <v>4核 16G</v>
  </rv>
  <rv s="3">
    <v>2</v>
    <v>新加坡 - 标准型 S5 - 8核 16G</v>
    <v>1</v>
    <v>Generic</v>
    <v>8</v>
    <v>新加坡 - 标准型 S5 - 8核 16G</v>
    <v>928</v>
    <v>新加坡</v>
    <v>标准型 S5</v>
    <v>新加坡 - 标准型 S5 - 8核 16G</v>
    <v>1</v>
    <v>16</v>
    <v>8核 16G</v>
  </rv>
  <rv s="3">
    <v>2</v>
    <v>新加坡 - 标准型 S5 - 8核 32G</v>
    <v>1</v>
    <v>Generic</v>
    <v>8</v>
    <v>新加坡 - 标准型 S5 - 8核 32G</v>
    <v>1392</v>
    <v>新加坡</v>
    <v>标准型 S5</v>
    <v>新加坡 - 标准型 S5 - 8核 32G</v>
    <v>1</v>
    <v>32</v>
    <v>8核 32G</v>
  </rv>
  <rv s="3">
    <v>2</v>
    <v>新加坡 - 标准型 S5 - 16核 32G</v>
    <v>1</v>
    <v>Generic</v>
    <v>16</v>
    <v>新加坡 - 标准型 S5 - 16核 32G</v>
    <v>1856</v>
    <v>新加坡</v>
    <v>标准型 S5</v>
    <v>新加坡 - 标准型 S5 - 16核 32G</v>
    <v>1</v>
    <v>32</v>
    <v>16核 32G</v>
  </rv>
  <rv s="3">
    <v>2</v>
    <v>新加坡 - 标准型 S5 - 16核 64G</v>
    <v>1</v>
    <v>Generic</v>
    <v>16</v>
    <v>新加坡 - 标准型 S5 - 16核 64G</v>
    <v>2784</v>
    <v>新加坡</v>
    <v>标准型 S5</v>
    <v>新加坡 - 标准型 S5 - 16核 64G</v>
    <v>1</v>
    <v>64</v>
    <v>16核 64G</v>
  </rv>
  <rv s="3">
    <v>2</v>
    <v>新加坡 - 标准型 S5 - 24核 48G</v>
    <v>1</v>
    <v>Generic</v>
    <v>24</v>
    <v>新加坡 - 标准型 S5 - 24核 48G</v>
    <v>2784</v>
    <v>新加坡</v>
    <v>标准型 S5</v>
    <v>新加坡 - 标准型 S5 - 24核 48G</v>
    <v>1</v>
    <v>48</v>
    <v>24核 48G</v>
  </rv>
  <rv s="3">
    <v>2</v>
    <v>新加坡 - 标准型 S5 - 24核 96G</v>
    <v>1</v>
    <v>Generic</v>
    <v>24</v>
    <v>新加坡 - 标准型 S5 - 24核 96G</v>
    <v>4176</v>
    <v>新加坡</v>
    <v>标准型 S5</v>
    <v>新加坡 - 标准型 S5 - 24核 96G</v>
    <v>1</v>
    <v>96</v>
    <v>24核 96G</v>
  </rv>
  <rv s="3">
    <v>2</v>
    <v>新加坡 - 标准型 S5 - 32核 64G</v>
    <v>1</v>
    <v>Generic</v>
    <v>32</v>
    <v>新加坡 - 标准型 S5 - 32核 64G</v>
    <v>3712</v>
    <v>新加坡</v>
    <v>标准型 S5</v>
    <v>新加坡 - 标准型 S5 - 32核 64G</v>
    <v>1</v>
    <v>64</v>
    <v>32核 64G</v>
  </rv>
  <rv s="3">
    <v>2</v>
    <v>新加坡 - 标准型 S5 - 32核 128G</v>
    <v>1</v>
    <v>Generic</v>
    <v>32</v>
    <v>新加坡 - 标准型 S5 - 32核 128G</v>
    <v>5568</v>
    <v>新加坡</v>
    <v>标准型 S5</v>
    <v>新加坡 - 标准型 S5 - 32核 128G</v>
    <v>1</v>
    <v>128</v>
    <v>32核 128G</v>
  </rv>
  <rv s="3">
    <v>2</v>
    <v>新加坡 - 标准型 S5 - 48核 96G</v>
    <v>1</v>
    <v>Generic</v>
    <v>48</v>
    <v>新加坡 - 标准型 S5 - 48核 96G</v>
    <v>5568</v>
    <v>新加坡</v>
    <v>标准型 S5</v>
    <v>新加坡 - 标准型 S5 - 48核 96G</v>
    <v>1</v>
    <v>96</v>
    <v>48核 96G</v>
  </rv>
  <rv s="3">
    <v>2</v>
    <v>新加坡 - 标准型 S5 - 48核 192G</v>
    <v>1</v>
    <v>Generic</v>
    <v>48</v>
    <v>新加坡 - 标准型 S5 - 48核 192G</v>
    <v>8352</v>
    <v>新加坡</v>
    <v>标准型 S5</v>
    <v>新加坡 - 标准型 S5 - 48核 192G</v>
    <v>1</v>
    <v>192</v>
    <v>48核 192G</v>
  </rv>
  <rv s="3">
    <v>2</v>
    <v>新加坡 - 标准型 S5 - 64核 256G</v>
    <v>1</v>
    <v>Generic</v>
    <v>64</v>
    <v>新加坡 - 标准型 S5 - 64核 256G</v>
    <v>11136</v>
    <v>新加坡</v>
    <v>标准型 S5</v>
    <v>新加坡 - 标准型 S5 - 64核 256G</v>
    <v>1</v>
    <v>256</v>
    <v>64核 256G</v>
  </rv>
  <rv s="3">
    <v>2</v>
    <v>新加坡 - 标准型 S3 - 1核 1G</v>
    <v>1</v>
    <v>Generic</v>
    <v>1</v>
    <v>新加坡 - 标准型 S3 - 1核 1G</v>
    <v>59</v>
    <v>新加坡</v>
    <v>标准型 S3</v>
    <v>新加坡 - 标准型 S3 - 1核 1G</v>
    <v>1</v>
    <v>1</v>
    <v>1核 1G</v>
  </rv>
  <rv s="3">
    <v>2</v>
    <v>新加坡 - 标准型 S3 - 1核 2G</v>
    <v>1</v>
    <v>Generic</v>
    <v>1</v>
    <v>新加坡 - 标准型 S3 - 1核 2G</v>
    <v>119</v>
    <v>新加坡</v>
    <v>标准型 S3</v>
    <v>新加坡 - 标准型 S3 - 1核 2G</v>
    <v>1</v>
    <v>2</v>
    <v>1核 2G</v>
  </rv>
  <rv s="3">
    <v>2</v>
    <v>新加坡 - 标准型 S3 - 1核 4G</v>
    <v>1</v>
    <v>Generic</v>
    <v>1</v>
    <v>新加坡 - 标准型 S3 - 1核 4G</v>
    <v>180</v>
    <v>新加坡</v>
    <v>标准型 S3</v>
    <v>新加坡 - 标准型 S3 - 1核 4G</v>
    <v>1</v>
    <v>4</v>
    <v>1核 4G</v>
  </rv>
  <rv s="3">
    <v>2</v>
    <v>新加坡 - 标准型 S3 - 2核 4G</v>
    <v>1</v>
    <v>Generic</v>
    <v>2</v>
    <v>新加坡 - 标准型 S3 - 2核 4G</v>
    <v>238</v>
    <v>新加坡</v>
    <v>标准型 S3</v>
    <v>新加坡 - 标准型 S3 - 2核 4G</v>
    <v>1</v>
    <v>4</v>
    <v>2核 4G</v>
  </rv>
  <rv s="3">
    <v>2</v>
    <v>新加坡 - 标准型 S3 - 2核 8G</v>
    <v>1</v>
    <v>Generic</v>
    <v>2</v>
    <v>新加坡 - 标准型 S3 - 2核 8G</v>
    <v>360</v>
    <v>新加坡</v>
    <v>标准型 S3</v>
    <v>新加坡 - 标准型 S3 - 2核 8G</v>
    <v>1</v>
    <v>8</v>
    <v>2核 8G</v>
  </rv>
  <rv s="3">
    <v>2</v>
    <v>新加坡 - 标准型 S3 - 4核 8G</v>
    <v>1</v>
    <v>Generic</v>
    <v>4</v>
    <v>新加坡 - 标准型 S3 - 4核 8G</v>
    <v>480</v>
    <v>新加坡</v>
    <v>标准型 S3</v>
    <v>新加坡 - 标准型 S3 - 4核 8G</v>
    <v>1</v>
    <v>8</v>
    <v>4核 8G</v>
  </rv>
  <rv s="3">
    <v>2</v>
    <v>新加坡 - 标准型 S3 - 4核 16G</v>
    <v>1</v>
    <v>Generic</v>
    <v>4</v>
    <v>新加坡 - 标准型 S3 - 4核 16G</v>
    <v>720</v>
    <v>新加坡</v>
    <v>标准型 S3</v>
    <v>新加坡 - 标准型 S3 - 4核 16G</v>
    <v>1</v>
    <v>16</v>
    <v>4核 16G</v>
  </rv>
  <rv s="3">
    <v>2</v>
    <v>新加坡 - 标准型 S3 - 8核 16G</v>
    <v>1</v>
    <v>Generic</v>
    <v>8</v>
    <v>新加坡 - 标准型 S3 - 8核 16G</v>
    <v>960</v>
    <v>新加坡</v>
    <v>标准型 S3</v>
    <v>新加坡 - 标准型 S3 - 8核 16G</v>
    <v>1</v>
    <v>16</v>
    <v>8核 16G</v>
  </rv>
  <rv s="3">
    <v>2</v>
    <v>新加坡 - 标准型 S3 - 8核 32G</v>
    <v>1</v>
    <v>Generic</v>
    <v>8</v>
    <v>新加坡 - 标准型 S3 - 8核 32G</v>
    <v>1440</v>
    <v>新加坡</v>
    <v>标准型 S3</v>
    <v>新加坡 - 标准型 S3 - 8核 32G</v>
    <v>1</v>
    <v>32</v>
    <v>8核 32G</v>
  </rv>
  <rv s="3">
    <v>2</v>
    <v>新加坡 - 标准型 S3 - 12核 24G</v>
    <v>1</v>
    <v>Generic</v>
    <v>12</v>
    <v>新加坡 - 标准型 S3 - 12核 24G</v>
    <v>1440</v>
    <v>新加坡</v>
    <v>标准型 S3</v>
    <v>新加坡 - 标准型 S3 - 12核 24G</v>
    <v>1</v>
    <v>24</v>
    <v>12核 24G</v>
  </rv>
  <rv s="3">
    <v>2</v>
    <v>新加坡 - 标准型 S3 - 12核 48G</v>
    <v>1</v>
    <v>Generic</v>
    <v>12</v>
    <v>新加坡 - 标准型 S3 - 12核 48G</v>
    <v>2160</v>
    <v>新加坡</v>
    <v>标准型 S3</v>
    <v>新加坡 - 标准型 S3 - 12核 48G</v>
    <v>1</v>
    <v>48</v>
    <v>12核 48G</v>
  </rv>
  <rv s="3">
    <v>2</v>
    <v>新加坡 - 标准型 S3 - 16核 32G</v>
    <v>1</v>
    <v>Generic</v>
    <v>16</v>
    <v>新加坡 - 标准型 S3 - 16核 32G</v>
    <v>1920</v>
    <v>新加坡</v>
    <v>标准型 S3</v>
    <v>新加坡 - 标准型 S3 - 16核 32G</v>
    <v>1</v>
    <v>32</v>
    <v>16核 32G</v>
  </rv>
  <rv s="3">
    <v>2</v>
    <v>新加坡 - 标准型 S3 - 16核 64G</v>
    <v>1</v>
    <v>Generic</v>
    <v>16</v>
    <v>新加坡 - 标准型 S3 - 16核 64G</v>
    <v>2880</v>
    <v>新加坡</v>
    <v>标准型 S3</v>
    <v>新加坡 - 标准型 S3 - 16核 64G</v>
    <v>1</v>
    <v>64</v>
    <v>16核 64G</v>
  </rv>
  <rv s="3">
    <v>2</v>
    <v>新加坡 - 标准型 S3 - 24核 48G</v>
    <v>1</v>
    <v>Generic</v>
    <v>24</v>
    <v>新加坡 - 标准型 S3 - 24核 48G</v>
    <v>2880</v>
    <v>新加坡</v>
    <v>标准型 S3</v>
    <v>新加坡 - 标准型 S3 - 24核 48G</v>
    <v>1</v>
    <v>48</v>
    <v>24核 48G</v>
  </rv>
  <rv s="3">
    <v>2</v>
    <v>新加坡 - 标准型 S3 - 24核 96G</v>
    <v>1</v>
    <v>Generic</v>
    <v>24</v>
    <v>新加坡 - 标准型 S3 - 24核 96G</v>
    <v>4320</v>
    <v>新加坡</v>
    <v>标准型 S3</v>
    <v>新加坡 - 标准型 S3 - 24核 96G</v>
    <v>1</v>
    <v>96</v>
    <v>24核 96G</v>
  </rv>
  <rv s="3">
    <v>2</v>
    <v>新加坡 - 标准型 S3 - 32核 64G</v>
    <v>1</v>
    <v>Generic</v>
    <v>32</v>
    <v>新加坡 - 标准型 S3 - 32核 64G</v>
    <v>3840</v>
    <v>新加坡</v>
    <v>标准型 S3</v>
    <v>新加坡 - 标准型 S3 - 32核 64G</v>
    <v>1</v>
    <v>64</v>
    <v>32核 64G</v>
  </rv>
  <rv s="3">
    <v>2</v>
    <v>新加坡 - 标准型 S3 - 32核 128G</v>
    <v>1</v>
    <v>Generic</v>
    <v>32</v>
    <v>新加坡 - 标准型 S3 - 32核 128G</v>
    <v>5760</v>
    <v>新加坡</v>
    <v>标准型 S3</v>
    <v>新加坡 - 标准型 S3 - 32核 128G</v>
    <v>1</v>
    <v>128</v>
    <v>32核 128G</v>
  </rv>
  <rv s="3">
    <v>2</v>
    <v>新加坡 - 标准型 S3 - 48核 96G</v>
    <v>1</v>
    <v>Generic</v>
    <v>48</v>
    <v>新加坡 - 标准型 S3 - 48核 96G</v>
    <v>5760</v>
    <v>新加坡</v>
    <v>标准型 S3</v>
    <v>新加坡 - 标准型 S3 - 48核 96G</v>
    <v>1</v>
    <v>96</v>
    <v>48核 96G</v>
  </rv>
  <rv s="3">
    <v>2</v>
    <v>新加坡 - 标准型 S3 - 48核 192G</v>
    <v>1</v>
    <v>Generic</v>
    <v>48</v>
    <v>新加坡 - 标准型 S3 - 48核 192G</v>
    <v>8640</v>
    <v>新加坡</v>
    <v>标准型 S3</v>
    <v>新加坡 - 标准型 S3 - 48核 192G</v>
    <v>1</v>
    <v>192</v>
    <v>48核 192G</v>
  </rv>
  <rv s="3">
    <v>2</v>
    <v>新加坡 - 标准型 S3 - 64核 128G</v>
    <v>1</v>
    <v>Generic</v>
    <v>64</v>
    <v>新加坡 - 标准型 S3 - 64核 128G</v>
    <v>7680</v>
    <v>新加坡</v>
    <v>标准型 S3</v>
    <v>新加坡 - 标准型 S3 - 64核 128G</v>
    <v>1</v>
    <v>128</v>
    <v>64核 128G</v>
  </rv>
  <rv s="3">
    <v>2</v>
    <v>新加坡 - 标准型 S3 - 64核 256G</v>
    <v>1</v>
    <v>Generic</v>
    <v>64</v>
    <v>新加坡 - 标准型 S3 - 64核 256G</v>
    <v>11520</v>
    <v>新加坡</v>
    <v>标准型 S3</v>
    <v>新加坡 - 标准型 S3 - 64核 256G</v>
    <v>1</v>
    <v>256</v>
    <v>64核 256G</v>
  </rv>
  <rv s="3">
    <v>2</v>
    <v>新加坡 - 标准型 S3 - 80核 320G</v>
    <v>1</v>
    <v>Generic</v>
    <v>80</v>
    <v>新加坡 - 标准型 S3 - 80核 320G</v>
    <v>14400</v>
    <v>新加坡</v>
    <v>标准型 S3</v>
    <v>新加坡 - 标准型 S3 - 80核 320G</v>
    <v>1</v>
    <v>320</v>
    <v>80核 320G</v>
  </rv>
  <rv s="3">
    <v>2</v>
    <v>新加坡 - 标准型 S2 - 1核 1G</v>
    <v>1</v>
    <v>Generic</v>
    <v>1</v>
    <v>新加坡 - 标准型 S2 - 1核 1G</v>
    <v>59</v>
    <v>新加坡</v>
    <v>标准型 S2</v>
    <v>新加坡 - 标准型 S2 - 1核 1G</v>
    <v>1</v>
    <v>1</v>
    <v>1核 1G</v>
  </rv>
  <rv s="3">
    <v>2</v>
    <v>新加坡 - 标准型 S2 - 1核 2G</v>
    <v>1</v>
    <v>Generic</v>
    <v>1</v>
    <v>新加坡 - 标准型 S2 - 1核 2G</v>
    <v>119</v>
    <v>新加坡</v>
    <v>标准型 S2</v>
    <v>新加坡 - 标准型 S2 - 1核 2G</v>
    <v>1</v>
    <v>2</v>
    <v>1核 2G</v>
  </rv>
  <rv s="3">
    <v>2</v>
    <v>新加坡 - 标准型 S2 - 2核 4G</v>
    <v>1</v>
    <v>Generic</v>
    <v>2</v>
    <v>新加坡 - 标准型 S2 - 2核 4G</v>
    <v>238</v>
    <v>新加坡</v>
    <v>标准型 S2</v>
    <v>新加坡 - 标准型 S2 - 2核 4G</v>
    <v>1</v>
    <v>4</v>
    <v>2核 4G</v>
  </rv>
  <rv s="3">
    <v>2</v>
    <v>新加坡 - 标准型 S2 - 2核 8G</v>
    <v>1</v>
    <v>Generic</v>
    <v>2</v>
    <v>新加坡 - 标准型 S2 - 2核 8G</v>
    <v>372</v>
    <v>新加坡</v>
    <v>标准型 S2</v>
    <v>新加坡 - 标准型 S2 - 2核 8G</v>
    <v>1</v>
    <v>8</v>
    <v>2核 8G</v>
  </rv>
  <rv s="3">
    <v>2</v>
    <v>新加坡 - 标准型 S2 - 4核 8G</v>
    <v>1</v>
    <v>Generic</v>
    <v>4</v>
    <v>新加坡 - 标准型 S2 - 4核 8G</v>
    <v>496</v>
    <v>新加坡</v>
    <v>标准型 S2</v>
    <v>新加坡 - 标准型 S2 - 4核 8G</v>
    <v>1</v>
    <v>8</v>
    <v>4核 8G</v>
  </rv>
  <rv s="3">
    <v>2</v>
    <v>新加坡 - 标准型 S2 - 4核 16G</v>
    <v>1</v>
    <v>Generic</v>
    <v>4</v>
    <v>新加坡 - 标准型 S2 - 4核 16G</v>
    <v>744</v>
    <v>新加坡</v>
    <v>标准型 S2</v>
    <v>新加坡 - 标准型 S2 - 4核 16G</v>
    <v>1</v>
    <v>16</v>
    <v>4核 16G</v>
  </rv>
  <rv s="3">
    <v>2</v>
    <v>新加坡 - 标准型 S2 - 8核 16G</v>
    <v>1</v>
    <v>Generic</v>
    <v>8</v>
    <v>新加坡 - 标准型 S2 - 8核 16G</v>
    <v>992</v>
    <v>新加坡</v>
    <v>标准型 S2</v>
    <v>新加坡 - 标准型 S2 - 8核 16G</v>
    <v>1</v>
    <v>16</v>
    <v>8核 16G</v>
  </rv>
  <rv s="3">
    <v>2</v>
    <v>新加坡 - 标准型 S2 - 8核 32G</v>
    <v>1</v>
    <v>Generic</v>
    <v>8</v>
    <v>新加坡 - 标准型 S2 - 8核 32G</v>
    <v>1488</v>
    <v>新加坡</v>
    <v>标准型 S2</v>
    <v>新加坡 - 标准型 S2 - 8核 32G</v>
    <v>1</v>
    <v>32</v>
    <v>8核 32G</v>
  </rv>
  <rv s="3">
    <v>2</v>
    <v>新加坡 - 标准型 S2 - 12核 24G</v>
    <v>1</v>
    <v>Generic</v>
    <v>12</v>
    <v>新加坡 - 标准型 S2 - 12核 24G</v>
    <v>1488</v>
    <v>新加坡</v>
    <v>标准型 S2</v>
    <v>新加坡 - 标准型 S2 - 12核 24G</v>
    <v>1</v>
    <v>24</v>
    <v>12核 24G</v>
  </rv>
  <rv s="3">
    <v>2</v>
    <v>新加坡 - 标准型 S2 - 12核 48G</v>
    <v>1</v>
    <v>Generic</v>
    <v>12</v>
    <v>新加坡 - 标准型 S2 - 12核 48G</v>
    <v>2232</v>
    <v>新加坡</v>
    <v>标准型 S2</v>
    <v>新加坡 - 标准型 S2 - 12核 48G</v>
    <v>1</v>
    <v>48</v>
    <v>12核 48G</v>
  </rv>
  <rv s="3">
    <v>2</v>
    <v>新加坡 - 标准型 S2 - 16核 32G</v>
    <v>1</v>
    <v>Generic</v>
    <v>16</v>
    <v>新加坡 - 标准型 S2 - 16核 32G</v>
    <v>1984</v>
    <v>新加坡</v>
    <v>标准型 S2</v>
    <v>新加坡 - 标准型 S2 - 16核 32G</v>
    <v>1</v>
    <v>32</v>
    <v>16核 32G</v>
  </rv>
  <rv s="3">
    <v>2</v>
    <v>新加坡 - 标准型 S2 - 16核 64G</v>
    <v>1</v>
    <v>Generic</v>
    <v>16</v>
    <v>新加坡 - 标准型 S2 - 16核 64G</v>
    <v>2976</v>
    <v>新加坡</v>
    <v>标准型 S2</v>
    <v>新加坡 - 标准型 S2 - 16核 64G</v>
    <v>1</v>
    <v>64</v>
    <v>16核 64G</v>
  </rv>
  <rv s="3">
    <v>2</v>
    <v>新加坡 - 标准型 S2 - 24核 48G</v>
    <v>1</v>
    <v>Generic</v>
    <v>24</v>
    <v>新加坡 - 标准型 S2 - 24核 48G</v>
    <v>2976</v>
    <v>新加坡</v>
    <v>标准型 S2</v>
    <v>新加坡 - 标准型 S2 - 24核 48G</v>
    <v>1</v>
    <v>48</v>
    <v>24核 48G</v>
  </rv>
  <rv s="3">
    <v>2</v>
    <v>新加坡 - 标准型 S2 - 24核 96G</v>
    <v>1</v>
    <v>Generic</v>
    <v>24</v>
    <v>新加坡 - 标准型 S2 - 24核 96G</v>
    <v>4464</v>
    <v>新加坡</v>
    <v>标准型 S2</v>
    <v>新加坡 - 标准型 S2 - 24核 96G</v>
    <v>1</v>
    <v>96</v>
    <v>24核 96G</v>
  </rv>
  <rv s="3">
    <v>2</v>
    <v>新加坡 - 标准型 S2 - 32核 64G</v>
    <v>1</v>
    <v>Generic</v>
    <v>32</v>
    <v>新加坡 - 标准型 S2 - 32核 64G</v>
    <v>3968</v>
    <v>新加坡</v>
    <v>标准型 S2</v>
    <v>新加坡 - 标准型 S2 - 32核 64G</v>
    <v>1</v>
    <v>64</v>
    <v>32核 64G</v>
  </rv>
  <rv s="3">
    <v>2</v>
    <v>新加坡 - 标准型 S2 - 32核 128G</v>
    <v>1</v>
    <v>Generic</v>
    <v>32</v>
    <v>新加坡 - 标准型 S2 - 32核 128G</v>
    <v>5952</v>
    <v>新加坡</v>
    <v>标准型 S2</v>
    <v>新加坡 - 标准型 S2 - 32核 128G</v>
    <v>1</v>
    <v>128</v>
    <v>32核 128G</v>
  </rv>
  <rv s="3">
    <v>2</v>
    <v>新加坡 - 标准型 S2 - 56核 224G</v>
    <v>1</v>
    <v>Generic</v>
    <v>56</v>
    <v>新加坡 - 标准型 S2 - 56核 224G</v>
    <v>10416</v>
    <v>新加坡</v>
    <v>标准型 S2</v>
    <v>新加坡 - 标准型 S2 - 56核 224G</v>
    <v>1</v>
    <v>224</v>
    <v>56核 224G</v>
  </rv>
  <rv s="3">
    <v>2</v>
    <v>新加坡 - 标准型 S1 - 1核 1G</v>
    <v>1</v>
    <v>Generic</v>
    <v>1</v>
    <v>新加坡 - 标准型 S1 - 1核 1G</v>
    <v>55</v>
    <v>新加坡</v>
    <v>标准型 S1</v>
    <v>新加坡 - 标准型 S1 - 1核 1G</v>
    <v>1</v>
    <v>1</v>
    <v>1核 1G</v>
  </rv>
  <rv s="3">
    <v>2</v>
    <v>新加坡 - 标准型 S1 - 1核 2G</v>
    <v>1</v>
    <v>Generic</v>
    <v>1</v>
    <v>新加坡 - 标准型 S1 - 1核 2G</v>
    <v>108</v>
    <v>新加坡</v>
    <v>标准型 S1</v>
    <v>新加坡 - 标准型 S1 - 1核 2G</v>
    <v>1</v>
    <v>2</v>
    <v>1核 2G</v>
  </rv>
  <rv s="3">
    <v>2</v>
    <v>新加坡 - 标准型 S1 - 2核 4G</v>
    <v>1</v>
    <v>Generic</v>
    <v>2</v>
    <v>新加坡 - 标准型 S1 - 2核 4G</v>
    <v>216</v>
    <v>新加坡</v>
    <v>标准型 S1</v>
    <v>新加坡 - 标准型 S1 - 2核 4G</v>
    <v>1</v>
    <v>4</v>
    <v>2核 4G</v>
  </rv>
  <rv s="3">
    <v>2</v>
    <v>新加坡 - 标准型 S1 - 2核 8G</v>
    <v>1</v>
    <v>Generic</v>
    <v>2</v>
    <v>新加坡 - 标准型 S1 - 2核 8G</v>
    <v>360</v>
    <v>新加坡</v>
    <v>标准型 S1</v>
    <v>新加坡 - 标准型 S1 - 2核 8G</v>
    <v>1</v>
    <v>8</v>
    <v>2核 8G</v>
  </rv>
  <rv s="3">
    <v>2</v>
    <v>新加坡 - 标准型 S1 - 4核 8G</v>
    <v>1</v>
    <v>Generic</v>
    <v>4</v>
    <v>新加坡 - 标准型 S1 - 4核 8G</v>
    <v>480</v>
    <v>新加坡</v>
    <v>标准型 S1</v>
    <v>新加坡 - 标准型 S1 - 4核 8G</v>
    <v>1</v>
    <v>8</v>
    <v>4核 8G</v>
  </rv>
  <rv s="3">
    <v>2</v>
    <v>新加坡 - 标准型 S1 - 4核 16G</v>
    <v>1</v>
    <v>Generic</v>
    <v>4</v>
    <v>新加坡 - 标准型 S1 - 4核 16G</v>
    <v>720</v>
    <v>新加坡</v>
    <v>标准型 S1</v>
    <v>新加坡 - 标准型 S1 - 4核 16G</v>
    <v>1</v>
    <v>16</v>
    <v>4核 16G</v>
  </rv>
  <rv s="3">
    <v>2</v>
    <v>新加坡 - 标准型 S1 - 8核 8G</v>
    <v>1</v>
    <v>Generic</v>
    <v>8</v>
    <v>新加坡 - 标准型 S1 - 8核 8G</v>
    <v>720</v>
    <v>新加坡</v>
    <v>标准型 S1</v>
    <v>新加坡 - 标准型 S1 - 8核 8G</v>
    <v>1</v>
    <v>8</v>
    <v>8核 8G</v>
  </rv>
  <rv s="3">
    <v>2</v>
    <v>新加坡 - 标准型 S1 - 8核 16G</v>
    <v>1</v>
    <v>Generic</v>
    <v>8</v>
    <v>新加坡 - 标准型 S1 - 8核 16G</v>
    <v>960</v>
    <v>新加坡</v>
    <v>标准型 S1</v>
    <v>新加坡 - 标准型 S1 - 8核 16G</v>
    <v>1</v>
    <v>16</v>
    <v>8核 16G</v>
  </rv>
  <rv s="3">
    <v>2</v>
    <v>新加坡 - 标准型 S1 - 8核 32G</v>
    <v>1</v>
    <v>Generic</v>
    <v>8</v>
    <v>新加坡 - 标准型 S1 - 8核 32G</v>
    <v>1440</v>
    <v>新加坡</v>
    <v>标准型 S1</v>
    <v>新加坡 - 标准型 S1 - 8核 32G</v>
    <v>1</v>
    <v>32</v>
    <v>8核 32G</v>
  </rv>
  <rv s="3">
    <v>2</v>
    <v>新加坡 - 标准型 S1 - 12核 24G</v>
    <v>1</v>
    <v>Generic</v>
    <v>12</v>
    <v>新加坡 - 标准型 S1 - 12核 24G</v>
    <v>1440</v>
    <v>新加坡</v>
    <v>标准型 S1</v>
    <v>新加坡 - 标准型 S1 - 12核 24G</v>
    <v>1</v>
    <v>24</v>
    <v>12核 24G</v>
  </rv>
  <rv s="3">
    <v>2</v>
    <v>新加坡 - 标准型 S1 - 12核 48G</v>
    <v>1</v>
    <v>Generic</v>
    <v>12</v>
    <v>新加坡 - 标准型 S1 - 12核 48G</v>
    <v>2160</v>
    <v>新加坡</v>
    <v>标准型 S1</v>
    <v>新加坡 - 标准型 S1 - 12核 48G</v>
    <v>1</v>
    <v>48</v>
    <v>12核 48G</v>
  </rv>
  <rv s="3">
    <v>2</v>
    <v>新加坡 - 标准型 S1 - 16核 32G</v>
    <v>1</v>
    <v>Generic</v>
    <v>16</v>
    <v>新加坡 - 标准型 S1 - 16核 32G</v>
    <v>1920</v>
    <v>新加坡</v>
    <v>标准型 S1</v>
    <v>新加坡 - 标准型 S1 - 16核 32G</v>
    <v>1</v>
    <v>32</v>
    <v>16核 32G</v>
  </rv>
  <rv s="3">
    <v>2</v>
    <v>新加坡 - 标准型 S1 - 16核 64G</v>
    <v>1</v>
    <v>Generic</v>
    <v>16</v>
    <v>新加坡 - 标准型 S1 - 16核 64G</v>
    <v>2880</v>
    <v>新加坡</v>
    <v>标准型 S1</v>
    <v>新加坡 - 标准型 S1 - 16核 64G</v>
    <v>1</v>
    <v>64</v>
    <v>16核 64G</v>
  </rv>
  <rv s="3">
    <v>2</v>
    <v>新加坡 - 标准型 S1 - 24核 48G</v>
    <v>1</v>
    <v>Generic</v>
    <v>24</v>
    <v>新加坡 - 标准型 S1 - 24核 48G</v>
    <v>2880</v>
    <v>新加坡</v>
    <v>标准型 S1</v>
    <v>新加坡 - 标准型 S1 - 24核 48G</v>
    <v>1</v>
    <v>48</v>
    <v>24核 48G</v>
  </rv>
  <rv s="3">
    <v>2</v>
    <v>新加坡 - 标准型 S1 - 32核 64G</v>
    <v>1</v>
    <v>Generic</v>
    <v>32</v>
    <v>新加坡 - 标准型 S1 - 32核 64G</v>
    <v>3840</v>
    <v>新加坡</v>
    <v>标准型 S1</v>
    <v>新加坡 - 标准型 S1 - 32核 64G</v>
    <v>1</v>
    <v>64</v>
    <v>32核 64G</v>
  </rv>
  <rv s="3">
    <v>2</v>
    <v>新加坡 - 标准型 S1 - 48核 96G</v>
    <v>1</v>
    <v>Generic</v>
    <v>48</v>
    <v>新加坡 - 标准型 S1 - 48核 96G</v>
    <v>5760</v>
    <v>新加坡</v>
    <v>标准型 S1</v>
    <v>新加坡 - 标准型 S1 - 48核 96G</v>
    <v>1</v>
    <v>96</v>
    <v>48核 96G</v>
  </rv>
  <rv s="3">
    <v>2</v>
    <v>新加坡 - 内存型 M5 - 1核 8G</v>
    <v>1</v>
    <v>Generic</v>
    <v>1</v>
    <v>新加坡 - 内存型 M5 - 1核 8G</v>
    <v>231</v>
    <v>新加坡</v>
    <v>内存型 M5</v>
    <v>新加坡 - 内存型 M5 - 1核 8G</v>
    <v>1</v>
    <v>8</v>
    <v>1核 8G</v>
  </rv>
  <rv s="3">
    <v>2</v>
    <v>新加坡 - 内存型 M5 - 2核 16G</v>
    <v>1</v>
    <v>Generic</v>
    <v>2</v>
    <v>新加坡 - 内存型 M5 - 2核 16G</v>
    <v>462</v>
    <v>新加坡</v>
    <v>内存型 M5</v>
    <v>新加坡 - 内存型 M5 - 2核 16G</v>
    <v>1</v>
    <v>16</v>
    <v>2核 16G</v>
  </rv>
  <rv s="3">
    <v>2</v>
    <v>新加坡 - 内存型 M5 - 4核 32G</v>
    <v>1</v>
    <v>Generic</v>
    <v>4</v>
    <v>新加坡 - 内存型 M5 - 4核 32G</v>
    <v>924</v>
    <v>新加坡</v>
    <v>内存型 M5</v>
    <v>新加坡 - 内存型 M5 - 4核 32G</v>
    <v>1</v>
    <v>32</v>
    <v>4核 32G</v>
  </rv>
  <rv s="3">
    <v>2</v>
    <v>新加坡 - 内存型 M5 - 8核 64G</v>
    <v>1</v>
    <v>Generic</v>
    <v>8</v>
    <v>新加坡 - 内存型 M5 - 8核 64G</v>
    <v>1848</v>
    <v>新加坡</v>
    <v>内存型 M5</v>
    <v>新加坡 - 内存型 M5 - 8核 64G</v>
    <v>1</v>
    <v>64</v>
    <v>8核 64G</v>
  </rv>
  <rv s="3">
    <v>2</v>
    <v>新加坡 - 内存型 M5 - 12核 96G</v>
    <v>1</v>
    <v>Generic</v>
    <v>12</v>
    <v>新加坡 - 内存型 M5 - 12核 96G</v>
    <v>2772</v>
    <v>新加坡</v>
    <v>内存型 M5</v>
    <v>新加坡 - 内存型 M5 - 12核 96G</v>
    <v>1</v>
    <v>96</v>
    <v>12核 96G</v>
  </rv>
  <rv s="3">
    <v>2</v>
    <v>新加坡 - 内存型 M5 - 16核 128G</v>
    <v>1</v>
    <v>Generic</v>
    <v>16</v>
    <v>新加坡 - 内存型 M5 - 16核 128G</v>
    <v>3696</v>
    <v>新加坡</v>
    <v>内存型 M5</v>
    <v>新加坡 - 内存型 M5 - 16核 128G</v>
    <v>1</v>
    <v>128</v>
    <v>16核 128G</v>
  </rv>
  <rv s="3">
    <v>2</v>
    <v>新加坡 - 内存型 M5 - 24核 192G</v>
    <v>1</v>
    <v>Generic</v>
    <v>24</v>
    <v>新加坡 - 内存型 M5 - 24核 192G</v>
    <v>5544</v>
    <v>新加坡</v>
    <v>内存型 M5</v>
    <v>新加坡 - 内存型 M5 - 24核 192G</v>
    <v>1</v>
    <v>192</v>
    <v>24核 192G</v>
  </rv>
  <rv s="3">
    <v>2</v>
    <v>新加坡 - 内存型 M5 - 32核 256G</v>
    <v>1</v>
    <v>Generic</v>
    <v>32</v>
    <v>新加坡 - 内存型 M5 - 32核 256G</v>
    <v>7392</v>
    <v>新加坡</v>
    <v>内存型 M5</v>
    <v>新加坡 - 内存型 M5 - 32核 256G</v>
    <v>1</v>
    <v>256</v>
    <v>32核 256G</v>
  </rv>
  <rv s="3">
    <v>2</v>
    <v>新加坡 - 内存型 M5 - 42核 350G</v>
    <v>1</v>
    <v>Generic</v>
    <v>42</v>
    <v>新加坡 - 内存型 M5 - 42核 350G</v>
    <v>9996</v>
    <v>新加坡</v>
    <v>内存型 M5</v>
    <v>新加坡 - 内存型 M5 - 42核 350G</v>
    <v>1</v>
    <v>350</v>
    <v>42核 350G</v>
  </rv>
  <rv s="3">
    <v>2</v>
    <v>新加坡 - 内存型 M5 - 64核 512G</v>
    <v>1</v>
    <v>Generic</v>
    <v>64</v>
    <v>新加坡 - 内存型 M5 - 64核 512G</v>
    <v>14784</v>
    <v>新加坡</v>
    <v>内存型 M5</v>
    <v>新加坡 - 内存型 M5 - 64核 512G</v>
    <v>1</v>
    <v>512</v>
    <v>64核 512G</v>
  </rv>
  <rv s="3">
    <v>2</v>
    <v>新加坡 - 内存型 M5 - 84核 700G</v>
    <v>1</v>
    <v>Generic</v>
    <v>84</v>
    <v>新加坡 - 内存型 M5 - 84核 700G</v>
    <v>19992</v>
    <v>新加坡</v>
    <v>内存型 M5</v>
    <v>新加坡 - 内存型 M5 - 84核 700G</v>
    <v>1</v>
    <v>700</v>
    <v>84核 700G</v>
  </rv>
  <rv s="3">
    <v>2</v>
    <v>新加坡 - 内存型 M3 - 1核 8G</v>
    <v>1</v>
    <v>Generic</v>
    <v>1</v>
    <v>新加坡 - 内存型 M3 - 1核 8G</v>
    <v>231</v>
    <v>新加坡</v>
    <v>内存型 M3</v>
    <v>新加坡 - 内存型 M3 - 1核 8G</v>
    <v>1</v>
    <v>8</v>
    <v>1核 8G</v>
  </rv>
  <rv s="3">
    <v>2</v>
    <v>新加坡 - 内存型 M3 - 2核 16G</v>
    <v>1</v>
    <v>Generic</v>
    <v>2</v>
    <v>新加坡 - 内存型 M3 - 2核 16G</v>
    <v>462</v>
    <v>新加坡</v>
    <v>内存型 M3</v>
    <v>新加坡 - 内存型 M3 - 2核 16G</v>
    <v>1</v>
    <v>16</v>
    <v>2核 16G</v>
  </rv>
  <rv s="3">
    <v>2</v>
    <v>新加坡 - 内存型 M3 - 4核 32G</v>
    <v>1</v>
    <v>Generic</v>
    <v>4</v>
    <v>新加坡 - 内存型 M3 - 4核 32G</v>
    <v>924</v>
    <v>新加坡</v>
    <v>内存型 M3</v>
    <v>新加坡 - 内存型 M3 - 4核 32G</v>
    <v>1</v>
    <v>32</v>
    <v>4核 32G</v>
  </rv>
  <rv s="3">
    <v>2</v>
    <v>新加坡 - 内存型 M3 - 8核 64G</v>
    <v>1</v>
    <v>Generic</v>
    <v>8</v>
    <v>新加坡 - 内存型 M3 - 8核 64G</v>
    <v>1848</v>
    <v>新加坡</v>
    <v>内存型 M3</v>
    <v>新加坡 - 内存型 M3 - 8核 64G</v>
    <v>1</v>
    <v>64</v>
    <v>8核 64G</v>
  </rv>
  <rv s="3">
    <v>2</v>
    <v>新加坡 - 内存型 M3 - 12核 96G</v>
    <v>1</v>
    <v>Generic</v>
    <v>12</v>
    <v>新加坡 - 内存型 M3 - 12核 96G</v>
    <v>2772</v>
    <v>新加坡</v>
    <v>内存型 M3</v>
    <v>新加坡 - 内存型 M3 - 12核 96G</v>
    <v>1</v>
    <v>96</v>
    <v>12核 96G</v>
  </rv>
  <rv s="3">
    <v>2</v>
    <v>新加坡 - 内存型 M3 - 12核 144G</v>
    <v>1</v>
    <v>Generic</v>
    <v>12</v>
    <v>新加坡 - 内存型 M3 - 12核 144G</v>
    <v>3780</v>
    <v>新加坡</v>
    <v>内存型 M3</v>
    <v>新加坡 - 内存型 M3 - 12核 144G</v>
    <v>1</v>
    <v>144</v>
    <v>12核 144G</v>
  </rv>
  <rv s="3">
    <v>2</v>
    <v>新加坡 - 内存型 M3 - 16核 128G</v>
    <v>1</v>
    <v>Generic</v>
    <v>16</v>
    <v>新加坡 - 内存型 M3 - 16核 128G</v>
    <v>3696</v>
    <v>新加坡</v>
    <v>内存型 M3</v>
    <v>新加坡 - 内存型 M3 - 16核 128G</v>
    <v>1</v>
    <v>128</v>
    <v>16核 128G</v>
  </rv>
  <rv s="3">
    <v>2</v>
    <v>新加坡 - 内存型 M3 - 16核 192G</v>
    <v>1</v>
    <v>Generic</v>
    <v>16</v>
    <v>新加坡 - 内存型 M3 - 16核 192G</v>
    <v>5040</v>
    <v>新加坡</v>
    <v>内存型 M3</v>
    <v>新加坡 - 内存型 M3 - 16核 192G</v>
    <v>1</v>
    <v>192</v>
    <v>16核 192G</v>
  </rv>
  <rv s="3">
    <v>2</v>
    <v>新加坡 - 内存型 M3 - 32核 256G</v>
    <v>1</v>
    <v>Generic</v>
    <v>32</v>
    <v>新加坡 - 内存型 M3 - 32核 256G</v>
    <v>7392</v>
    <v>新加坡</v>
    <v>内存型 M3</v>
    <v>新加坡 - 内存型 M3 - 32核 256G</v>
    <v>1</v>
    <v>256</v>
    <v>32核 256G</v>
  </rv>
  <rv s="3">
    <v>2</v>
    <v>新加坡 - 内存型 M3 - 32核 384G</v>
    <v>1</v>
    <v>Generic</v>
    <v>32</v>
    <v>新加坡 - 内存型 M3 - 32核 384G</v>
    <v>10080</v>
    <v>新加坡</v>
    <v>内存型 M3</v>
    <v>新加坡 - 内存型 M3 - 32核 384G</v>
    <v>1</v>
    <v>384</v>
    <v>32核 384G</v>
  </rv>
  <rv s="3">
    <v>2</v>
    <v>新加坡 - 内存型 M3 - 64核 512G</v>
    <v>1</v>
    <v>Generic</v>
    <v>64</v>
    <v>新加坡 - 内存型 M3 - 64核 512G</v>
    <v>14784</v>
    <v>新加坡</v>
    <v>内存型 M3</v>
    <v>新加坡 - 内存型 M3 - 64核 512G</v>
    <v>1</v>
    <v>512</v>
    <v>64核 512G</v>
  </rv>
  <rv s="3">
    <v>2</v>
    <v>新加坡 - 内存型 M3 - 80核 700G</v>
    <v>1</v>
    <v>Generic</v>
    <v>80</v>
    <v>新加坡 - 内存型 M3 - 80核 700G</v>
    <v>19740</v>
    <v>新加坡</v>
    <v>内存型 M3</v>
    <v>新加坡 - 内存型 M3 - 80核 700G</v>
    <v>1</v>
    <v>700</v>
    <v>80核 700G</v>
  </rv>
  <rv s="3">
    <v>2</v>
    <v>新加坡 - 内存型 M2 - 1核 8G</v>
    <v>1</v>
    <v>Generic</v>
    <v>1</v>
    <v>新加坡 - 内存型 M2 - 1核 8G</v>
    <v>247.5</v>
    <v>新加坡</v>
    <v>内存型 M2</v>
    <v>新加坡 - 内存型 M2 - 1核 8G</v>
    <v>1</v>
    <v>8</v>
    <v>1核 8G</v>
  </rv>
  <rv s="3">
    <v>2</v>
    <v>新加坡 - 内存型 M2 - 2核 16G</v>
    <v>1</v>
    <v>Generic</v>
    <v>2</v>
    <v>新加坡 - 内存型 M2 - 2核 16G</v>
    <v>495</v>
    <v>新加坡</v>
    <v>内存型 M2</v>
    <v>新加坡 - 内存型 M2 - 2核 16G</v>
    <v>1</v>
    <v>16</v>
    <v>2核 16G</v>
  </rv>
  <rv s="3">
    <v>2</v>
    <v>新加坡 - 内存型 M2 - 4核 32G</v>
    <v>1</v>
    <v>Generic</v>
    <v>4</v>
    <v>新加坡 - 内存型 M2 - 4核 32G</v>
    <v>990</v>
    <v>新加坡</v>
    <v>内存型 M2</v>
    <v>新加坡 - 内存型 M2 - 4核 32G</v>
    <v>1</v>
    <v>32</v>
    <v>4核 32G</v>
  </rv>
  <rv s="3">
    <v>2</v>
    <v>新加坡 - 内存型 M2 - 8核 64G</v>
    <v>1</v>
    <v>Generic</v>
    <v>8</v>
    <v>新加坡 - 内存型 M2 - 8核 64G</v>
    <v>1980</v>
    <v>新加坡</v>
    <v>内存型 M2</v>
    <v>新加坡 - 内存型 M2 - 8核 64G</v>
    <v>1</v>
    <v>64</v>
    <v>8核 64G</v>
  </rv>
  <rv s="3">
    <v>2</v>
    <v>新加坡 - 内存型 M2 - 12核 96G</v>
    <v>1</v>
    <v>Generic</v>
    <v>12</v>
    <v>新加坡 - 内存型 M2 - 12核 96G</v>
    <v>2970</v>
    <v>新加坡</v>
    <v>内存型 M2</v>
    <v>新加坡 - 内存型 M2 - 12核 96G</v>
    <v>1</v>
    <v>96</v>
    <v>12核 96G</v>
  </rv>
  <rv s="3">
    <v>2</v>
    <v>新加坡 - 内存型 M2 - 16核 128G</v>
    <v>1</v>
    <v>Generic</v>
    <v>16</v>
    <v>新加坡 - 内存型 M2 - 16核 128G</v>
    <v>3960</v>
    <v>新加坡</v>
    <v>内存型 M2</v>
    <v>新加坡 - 内存型 M2 - 16核 128G</v>
    <v>1</v>
    <v>128</v>
    <v>16核 128G</v>
  </rv>
  <rv s="3">
    <v>2</v>
    <v>新加坡 - 内存型 M2 - 24核 192G</v>
    <v>1</v>
    <v>Generic</v>
    <v>24</v>
    <v>新加坡 - 内存型 M2 - 24核 192G</v>
    <v>5940</v>
    <v>新加坡</v>
    <v>内存型 M2</v>
    <v>新加坡 - 内存型 M2 - 24核 192G</v>
    <v>1</v>
    <v>192</v>
    <v>24核 192G</v>
  </rv>
  <rv s="3">
    <v>2</v>
    <v>新加坡 - 内存型 M2 - 32核 256G</v>
    <v>1</v>
    <v>Generic</v>
    <v>32</v>
    <v>新加坡 - 内存型 M2 - 32核 256G</v>
    <v>7920</v>
    <v>新加坡</v>
    <v>内存型 M2</v>
    <v>新加坡 - 内存型 M2 - 32核 256G</v>
    <v>1</v>
    <v>256</v>
    <v>32核 256G</v>
  </rv>
  <rv s="3">
    <v>2</v>
    <v>新加坡 - 内存型 M2 - 48核 384G</v>
    <v>1</v>
    <v>Generic</v>
    <v>48</v>
    <v>新加坡 - 内存型 M2 - 48核 384G</v>
    <v>11880</v>
    <v>新加坡</v>
    <v>内存型 M2</v>
    <v>新加坡 - 内存型 M2 - 48核 384G</v>
    <v>1</v>
    <v>384</v>
    <v>48核 384G</v>
  </rv>
  <rv s="3">
    <v>2</v>
    <v>新加坡 - 内存型 M2 - 56核 448G</v>
    <v>1</v>
    <v>Generic</v>
    <v>56</v>
    <v>新加坡 - 内存型 M2 - 56核 448G</v>
    <v>13860</v>
    <v>新加坡</v>
    <v>内存型 M2</v>
    <v>新加坡 - 内存型 M2 - 56核 448G</v>
    <v>1</v>
    <v>448</v>
    <v>56核 448G</v>
  </rv>
  <rv s="3">
    <v>2</v>
    <v>新加坡 - 计算网络增强型 CN3 - 4核 8G</v>
    <v>1</v>
    <v>Generic</v>
    <v>4</v>
    <v>新加坡 - 计算网络增强型 CN3 - 4核 8G</v>
    <v>704</v>
    <v>新加坡</v>
    <v>计算网络增强型 CN3</v>
    <v>新加坡 - 计算网络增强型 CN3 - 4核 8G</v>
    <v>1</v>
    <v>8</v>
    <v>4核 8G</v>
  </rv>
  <rv s="3">
    <v>2</v>
    <v>新加坡 - 计算网络增强型 CN3 - 4核 16G</v>
    <v>1</v>
    <v>Generic</v>
    <v>4</v>
    <v>新加坡 - 计算网络增强型 CN3 - 4核 16G</v>
    <v>1056</v>
    <v>新加坡</v>
    <v>计算网络增强型 CN3</v>
    <v>新加坡 - 计算网络增强型 CN3 - 4核 16G</v>
    <v>1</v>
    <v>16</v>
    <v>4核 16G</v>
  </rv>
  <rv s="3">
    <v>2</v>
    <v>新加坡 - 计算网络增强型 CN3 - 8核 16G</v>
    <v>1</v>
    <v>Generic</v>
    <v>8</v>
    <v>新加坡 - 计算网络增强型 CN3 - 8核 16G</v>
    <v>1408</v>
    <v>新加坡</v>
    <v>计算网络增强型 CN3</v>
    <v>新加坡 - 计算网络增强型 CN3 - 8核 16G</v>
    <v>1</v>
    <v>16</v>
    <v>8核 16G</v>
  </rv>
  <rv s="3">
    <v>2</v>
    <v>新加坡 - 计算网络增强型 CN3 - 8核 32G</v>
    <v>1</v>
    <v>Generic</v>
    <v>8</v>
    <v>新加坡 - 计算网络增强型 CN3 - 8核 32G</v>
    <v>2112</v>
    <v>新加坡</v>
    <v>计算网络增强型 CN3</v>
    <v>新加坡 - 计算网络增强型 CN3 - 8核 32G</v>
    <v>1</v>
    <v>32</v>
    <v>8核 32G</v>
  </rv>
  <rv s="3">
    <v>2</v>
    <v>新加坡 - 计算网络增强型 CN3 - 16核 32G</v>
    <v>1</v>
    <v>Generic</v>
    <v>16</v>
    <v>新加坡 - 计算网络增强型 CN3 - 16核 32G</v>
    <v>2816</v>
    <v>新加坡</v>
    <v>计算网络增强型 CN3</v>
    <v>新加坡 - 计算网络增强型 CN3 - 16核 32G</v>
    <v>1</v>
    <v>32</v>
    <v>16核 32G</v>
  </rv>
  <rv s="3">
    <v>2</v>
    <v>新加坡 - 计算网络增强型 CN3 - 16核 64G</v>
    <v>1</v>
    <v>Generic</v>
    <v>16</v>
    <v>新加坡 - 计算网络增强型 CN3 - 16核 64G</v>
    <v>4224</v>
    <v>新加坡</v>
    <v>计算网络增强型 CN3</v>
    <v>新加坡 - 计算网络增强型 CN3 - 16核 64G</v>
    <v>1</v>
    <v>64</v>
    <v>16核 64G</v>
  </rv>
  <rv s="3">
    <v>2</v>
    <v>新加坡 - 计算网络增强型 CN3 - 32核 64G</v>
    <v>1</v>
    <v>Generic</v>
    <v>32</v>
    <v>新加坡 - 计算网络增强型 CN3 - 32核 64G</v>
    <v>5632</v>
    <v>新加坡</v>
    <v>计算网络增强型 CN3</v>
    <v>新加坡 - 计算网络增强型 CN3 - 32核 64G</v>
    <v>1</v>
    <v>64</v>
    <v>32核 64G</v>
  </rv>
  <rv s="3">
    <v>2</v>
    <v>新加坡 - 计算网络增强型 CN3 - 32核 128G</v>
    <v>1</v>
    <v>Generic</v>
    <v>32</v>
    <v>新加坡 - 计算网络增强型 CN3 - 32核 128G</v>
    <v>8448</v>
    <v>新加坡</v>
    <v>计算网络增强型 CN3</v>
    <v>新加坡 - 计算网络增强型 CN3 - 32核 128G</v>
    <v>1</v>
    <v>128</v>
    <v>32核 128G</v>
  </rv>
  <rv s="3">
    <v>2</v>
    <v>新加坡 - 计算网络增强型 CN3 - 48核 160G</v>
    <v>1</v>
    <v>Generic</v>
    <v>48</v>
    <v>新加坡 - 计算网络增强型 CN3 - 48核 160G</v>
    <v>11264</v>
    <v>新加坡</v>
    <v>计算网络增强型 CN3</v>
    <v>新加坡 - 计算网络增强型 CN3 - 48核 160G</v>
    <v>1</v>
    <v>160</v>
    <v>48核 160G</v>
  </rv>
  <rv s="3">
    <v>2</v>
    <v>新加坡 - 计算型 C3 - 4核 8G</v>
    <v>1</v>
    <v>Generic</v>
    <v>4</v>
    <v>新加坡 - 计算型 C3 - 4核 8G</v>
    <v>704</v>
    <v>新加坡</v>
    <v>计算型 C3</v>
    <v>新加坡 - 计算型 C3 - 4核 8G</v>
    <v>1</v>
    <v>8</v>
    <v>4核 8G</v>
  </rv>
  <rv s="3">
    <v>2</v>
    <v>新加坡 - 计算型 C3 - 4核 16G</v>
    <v>1</v>
    <v>Generic</v>
    <v>4</v>
    <v>新加坡 - 计算型 C3 - 4核 16G</v>
    <v>1056</v>
    <v>新加坡</v>
    <v>计算型 C3</v>
    <v>新加坡 - 计算型 C3 - 4核 16G</v>
    <v>1</v>
    <v>16</v>
    <v>4核 16G</v>
  </rv>
  <rv s="3">
    <v>2</v>
    <v>新加坡 - 计算型 C3 - 8核 16G</v>
    <v>1</v>
    <v>Generic</v>
    <v>8</v>
    <v>新加坡 - 计算型 C3 - 8核 16G</v>
    <v>1408</v>
    <v>新加坡</v>
    <v>计算型 C3</v>
    <v>新加坡 - 计算型 C3 - 8核 16G</v>
    <v>1</v>
    <v>16</v>
    <v>8核 16G</v>
  </rv>
  <rv s="3">
    <v>2</v>
    <v>新加坡 - 计算型 C3 - 8核 32G</v>
    <v>1</v>
    <v>Generic</v>
    <v>8</v>
    <v>新加坡 - 计算型 C3 - 8核 32G</v>
    <v>2112</v>
    <v>新加坡</v>
    <v>计算型 C3</v>
    <v>新加坡 - 计算型 C3 - 8核 32G</v>
    <v>1</v>
    <v>32</v>
    <v>8核 32G</v>
  </rv>
  <rv s="3">
    <v>2</v>
    <v>新加坡 - 计算型 C3 - 16核 32G</v>
    <v>1</v>
    <v>Generic</v>
    <v>16</v>
    <v>新加坡 - 计算型 C3 - 16核 32G</v>
    <v>2816</v>
    <v>新加坡</v>
    <v>计算型 C3</v>
    <v>新加坡 - 计算型 C3 - 16核 32G</v>
    <v>1</v>
    <v>32</v>
    <v>16核 32G</v>
  </rv>
  <rv s="3">
    <v>2</v>
    <v>新加坡 - 计算型 C3 - 16核 64G</v>
    <v>1</v>
    <v>Generic</v>
    <v>16</v>
    <v>新加坡 - 计算型 C3 - 16核 64G</v>
    <v>4224</v>
    <v>新加坡</v>
    <v>计算型 C3</v>
    <v>新加坡 - 计算型 C3 - 16核 64G</v>
    <v>1</v>
    <v>64</v>
    <v>16核 64G</v>
  </rv>
  <rv s="3">
    <v>2</v>
    <v>新加坡 - 计算型 C3 - 32核 64G</v>
    <v>1</v>
    <v>Generic</v>
    <v>32</v>
    <v>新加坡 - 计算型 C3 - 32核 64G</v>
    <v>5632</v>
    <v>新加坡</v>
    <v>计算型 C3</v>
    <v>新加坡 - 计算型 C3 - 32核 64G</v>
    <v>1</v>
    <v>64</v>
    <v>32核 64G</v>
  </rv>
  <rv s="3">
    <v>2</v>
    <v>新加坡 - 计算型 C3 - 32核 128G</v>
    <v>1</v>
    <v>Generic</v>
    <v>32</v>
    <v>新加坡 - 计算型 C3 - 32核 128G</v>
    <v>8448</v>
    <v>新加坡</v>
    <v>计算型 C3</v>
    <v>新加坡 - 计算型 C3 - 32核 128G</v>
    <v>1</v>
    <v>128</v>
    <v>32核 128G</v>
  </rv>
  <rv s="3">
    <v>2</v>
    <v>新加坡 - 计算型 C3 - 48核 160G</v>
    <v>1</v>
    <v>Generic</v>
    <v>48</v>
    <v>新加坡 - 计算型 C3 - 48核 160G</v>
    <v>11264</v>
    <v>新加坡</v>
    <v>计算型 C3</v>
    <v>新加坡 - 计算型 C3 - 48核 160G</v>
    <v>1</v>
    <v>160</v>
    <v>48核 160G</v>
  </rv>
  <rv s="3">
    <v>2</v>
    <v>新加坡 - 计算型 C2 - 4核 8G</v>
    <v>1</v>
    <v>Generic</v>
    <v>4</v>
    <v>新加坡 - 计算型 C2 - 4核 8G</v>
    <v>640</v>
    <v>新加坡</v>
    <v>计算型 C2</v>
    <v>新加坡 - 计算型 C2 - 4核 8G</v>
    <v>1</v>
    <v>8</v>
    <v>4核 8G</v>
  </rv>
  <rv s="3">
    <v>2</v>
    <v>新加坡 - 计算型 C2 - 4核 16G</v>
    <v>1</v>
    <v>Generic</v>
    <v>4</v>
    <v>新加坡 - 计算型 C2 - 4核 16G</v>
    <v>960</v>
    <v>新加坡</v>
    <v>计算型 C2</v>
    <v>新加坡 - 计算型 C2 - 4核 16G</v>
    <v>1</v>
    <v>16</v>
    <v>4核 16G</v>
  </rv>
  <rv s="3">
    <v>2</v>
    <v>新加坡 - 计算型 C2 - 8核 16G</v>
    <v>1</v>
    <v>Generic</v>
    <v>8</v>
    <v>新加坡 - 计算型 C2 - 8核 16G</v>
    <v>1280</v>
    <v>新加坡</v>
    <v>计算型 C2</v>
    <v>新加坡 - 计算型 C2 - 8核 16G</v>
    <v>1</v>
    <v>16</v>
    <v>8核 16G</v>
  </rv>
  <rv s="3">
    <v>2</v>
    <v>新加坡 - 计算型 C2 - 8核 32G</v>
    <v>1</v>
    <v>Generic</v>
    <v>8</v>
    <v>新加坡 - 计算型 C2 - 8核 32G</v>
    <v>1920</v>
    <v>新加坡</v>
    <v>计算型 C2</v>
    <v>新加坡 - 计算型 C2 - 8核 32G</v>
    <v>1</v>
    <v>32</v>
    <v>8核 32G</v>
  </rv>
  <rv s="3">
    <v>2</v>
    <v>新加坡 - 计算型 C2 - 16核 32G</v>
    <v>1</v>
    <v>Generic</v>
    <v>16</v>
    <v>新加坡 - 计算型 C2 - 16核 32G</v>
    <v>2560</v>
    <v>新加坡</v>
    <v>计算型 C2</v>
    <v>新加坡 - 计算型 C2 - 16核 32G</v>
    <v>1</v>
    <v>32</v>
    <v>16核 32G</v>
  </rv>
  <rv s="3">
    <v>2</v>
    <v>新加坡 - 计算型 C2 - 16核 64G</v>
    <v>1</v>
    <v>Generic</v>
    <v>16</v>
    <v>新加坡 - 计算型 C2 - 16核 64G</v>
    <v>3840</v>
    <v>新加坡</v>
    <v>计算型 C2</v>
    <v>新加坡 - 计算型 C2 - 16核 64G</v>
    <v>1</v>
    <v>64</v>
    <v>16核 64G</v>
  </rv>
  <rv s="3">
    <v>2</v>
    <v>新加坡 - 计算型 C2 - 32核 96G</v>
    <v>1</v>
    <v>Generic</v>
    <v>32</v>
    <v>新加坡 - 计算型 C2 - 32核 96G</v>
    <v>6400</v>
    <v>新加坡</v>
    <v>计算型 C2</v>
    <v>新加坡 - 计算型 C2 - 32核 96G</v>
    <v>1</v>
    <v>96</v>
    <v>32核 96G</v>
  </rv>
  <rv s="3">
    <v>2</v>
    <v>新加坡 - GPU计算型 GN7 - 8核 32G</v>
    <v>1</v>
    <v>Generic</v>
    <v>8</v>
    <v>新加坡 - GPU计算型 GN7 - 8核 32G</v>
    <v>3437.7</v>
    <v>新加坡</v>
    <v>GPU计算型 GN7</v>
    <v>新加坡 - GPU计算型 GN7 - 8核 32G</v>
    <v>1</v>
    <v>32</v>
    <v>8核 32G</v>
  </rv>
  <rv s="3">
    <v>2</v>
    <v>新加坡 - GPU计算型 GN7 - 20核 80G</v>
    <v>1</v>
    <v>Generic</v>
    <v>20</v>
    <v>新加坡 - GPU计算型 GN7 - 20核 80G</v>
    <v>5500.5</v>
    <v>新加坡</v>
    <v>GPU计算型 GN7</v>
    <v>新加坡 - GPU计算型 GN7 - 20核 80G</v>
    <v>1</v>
    <v>80</v>
    <v>20核 80G</v>
  </rv>
  <rv s="3">
    <v>2</v>
    <v>新加坡 - GPU计算型 GN7 - 32核 128G</v>
    <v>1</v>
    <v>Generic</v>
    <v>32</v>
    <v>新加坡 - GPU计算型 GN7 - 32核 128G</v>
    <v>7563.3</v>
    <v>新加坡</v>
    <v>GPU计算型 GN7</v>
    <v>新加坡 - GPU计算型 GN7 - 32核 128G</v>
    <v>1</v>
    <v>128</v>
    <v>32核 128G</v>
  </rv>
  <rv s="3">
    <v>2</v>
    <v>新加坡 - GPU计算型 GN7 - 40核 160G</v>
    <v>1</v>
    <v>Generic</v>
    <v>40</v>
    <v>新加坡 - GPU计算型 GN7 - 40核 160G</v>
    <v>11001</v>
    <v>新加坡</v>
    <v>GPU计算型 GN7</v>
    <v>新加坡 - GPU计算型 GN7 - 40核 160G</v>
    <v>1</v>
    <v>160</v>
    <v>40核 160G</v>
  </rv>
  <rv s="3">
    <v>2</v>
    <v>新加坡 - GPU计算型 GN7 - 80核 320G</v>
    <v>1</v>
    <v>Generic</v>
    <v>80</v>
    <v>新加坡 - GPU计算型 GN7 - 80核 320G</v>
    <v>22002</v>
    <v>新加坡</v>
    <v>GPU计算型 GN7</v>
    <v>新加坡 - GPU计算型 GN7 - 80核 320G</v>
    <v>1</v>
    <v>320</v>
    <v>80核 320G</v>
  </rv>
  <rv s="3">
    <v>2</v>
    <v>新加坡 - GPU计算型 GN10X - 8核 40G</v>
    <v>1</v>
    <v>Generic</v>
    <v>8</v>
    <v>新加坡 - GPU计算型 GN10X - 8核 40G</v>
    <v>8225</v>
    <v>新加坡</v>
    <v>GPU计算型 GN10X</v>
    <v>新加坡 - GPU计算型 GN10X - 8核 40G</v>
    <v>1</v>
    <v>40</v>
    <v>8核 40G</v>
  </rv>
  <rv s="3">
    <v>2</v>
    <v>新加坡 - GPU计算型 GN10X - 36核 160G</v>
    <v>1</v>
    <v>Generic</v>
    <v>36</v>
    <v>新加坡 - GPU计算型 GN10X - 36核 160G</v>
    <v>33000</v>
    <v>新加坡</v>
    <v>GPU计算型 GN10X</v>
    <v>新加坡 - GPU计算型 GN10X - 36核 160G</v>
    <v>1</v>
    <v>160</v>
    <v>36核 160G</v>
  </rv>
  <rv s="3">
    <v>2</v>
    <v>新加坡 - GPU计算型 GN10X - 72核 320G</v>
    <v>1</v>
    <v>Generic</v>
    <v>72</v>
    <v>新加坡 - GPU计算型 GN10X - 72核 320G</v>
    <v>66000</v>
    <v>新加坡</v>
    <v>GPU计算型 GN10X</v>
    <v>新加坡 - GPU计算型 GN10X - 72核 320G</v>
    <v>1</v>
    <v>320</v>
    <v>72核 320G</v>
  </rv>
  <rv s="3">
    <v>2</v>
    <v>新加坡 - GPU计算型 GN10Xp - 10核 40G</v>
    <v>1</v>
    <v>Generic</v>
    <v>10</v>
    <v>新加坡 - GPU计算型 GN10Xp - 10核 40G</v>
    <v>10062.5</v>
    <v>新加坡</v>
    <v>GPU计算型 GN10Xp</v>
    <v>新加坡 - GPU计算型 GN10Xp - 10核 40G</v>
    <v>1</v>
    <v>40</v>
    <v>10核 40G</v>
  </rv>
  <rv s="3">
    <v>2</v>
    <v>新加坡 - GPU计算型 GN10Xp - 20核 80G</v>
    <v>1</v>
    <v>Generic</v>
    <v>20</v>
    <v>新加坡 - GPU计算型 GN10Xp - 20核 80G</v>
    <v>20125</v>
    <v>新加坡</v>
    <v>GPU计算型 GN10Xp</v>
    <v>新加坡 - GPU计算型 GN10Xp - 20核 80G</v>
    <v>1</v>
    <v>80</v>
    <v>20核 80G</v>
  </rv>
  <rv s="3">
    <v>2</v>
    <v>新加坡 - GPU计算型 GN10Xp - 40核 160G</v>
    <v>1</v>
    <v>Generic</v>
    <v>40</v>
    <v>新加坡 - GPU计算型 GN10Xp - 40核 160G</v>
    <v>40250</v>
    <v>新加坡</v>
    <v>GPU计算型 GN10Xp</v>
    <v>新加坡 - GPU计算型 GN10Xp - 40核 160G</v>
    <v>1</v>
    <v>160</v>
    <v>40核 160G</v>
  </rv>
  <rv s="3">
    <v>2</v>
    <v>新加坡 - GPU计算型 GN10Xp - 80核 320G</v>
    <v>1</v>
    <v>Generic</v>
    <v>80</v>
    <v>新加坡 - GPU计算型 GN10Xp - 80核 320G</v>
    <v>80500</v>
    <v>新加坡</v>
    <v>GPU计算型 GN10Xp</v>
    <v>新加坡 - GPU计算型 GN10Xp - 80核 320G</v>
    <v>1</v>
    <v>320</v>
    <v>80核 320G</v>
  </rv>
  <rv s="3">
    <v>2</v>
    <v>新加坡 - 大数据型 D3 - 84核 320G</v>
    <v>1</v>
    <v>Generic</v>
    <v>84</v>
    <v>新加坡 - 大数据型 D3 - 84核 320G</v>
    <v>20448</v>
    <v>新加坡</v>
    <v>大数据型 D3</v>
    <v>新加坡 - 大数据型 D3 - 84核 320G</v>
    <v>1</v>
    <v>320</v>
    <v>84核 320G</v>
  </rv>
  <rv s="3">
    <v>2</v>
    <v>新加坡 - 大数据型 D1 - 56核 224G</v>
    <v>1</v>
    <v>Generic</v>
    <v>56</v>
    <v>新加坡 - 大数据型 D1 - 56核 224G</v>
    <v>12096</v>
    <v>新加坡</v>
    <v>大数据型 D1</v>
    <v>新加坡 - 大数据型 D1 - 56核 224G</v>
    <v>1</v>
    <v>224</v>
    <v>56核 224G</v>
  </rv>
  <rv s="3">
    <v>2</v>
    <v>新加坡 - 高IO型 黑石物理服务器BMI5 - 96核 384G</v>
    <v>1</v>
    <v>Generic</v>
    <v>96</v>
    <v>新加坡 - 高IO型 黑石物理服务器BMI5 - 96核 384G</v>
    <v>18280</v>
    <v>新加坡</v>
    <v>高IO型 黑石物理服务器BMI5</v>
    <v>新加坡 - 高IO型 黑石物理服务器BMI5 - 96核 384G</v>
    <v>1</v>
    <v>384</v>
    <v>96核 384G</v>
  </rv>
  <rv s="3">
    <v>2</v>
    <v>新加坡 - GPU型 黑石物理服务器BMG5t - 96核 384G</v>
    <v>1</v>
    <v>Generic</v>
    <v>96</v>
    <v>新加坡 - GPU型 黑石物理服务器BMG5t - 96核 384G</v>
    <v>29280</v>
    <v>新加坡</v>
    <v>GPU型 黑石物理服务器BMG5t</v>
    <v>新加坡 - GPU型 黑石物理服务器BMG5t - 96核 384G</v>
    <v>1</v>
    <v>384</v>
    <v>96核 384G</v>
  </rv>
  <rv s="3">
    <v>2</v>
    <v>曼谷 - 标准型 S5 - 1核 1G</v>
    <v>1</v>
    <v>Generic</v>
    <v>1</v>
    <v>曼谷 - 标准型 S5 - 1核 1G</v>
    <v>55</v>
    <v>曼谷</v>
    <v>标准型 S5</v>
    <v>曼谷 - 标准型 S5 - 1核 1G</v>
    <v>1</v>
    <v>1</v>
    <v>1核 1G</v>
  </rv>
  <rv s="3">
    <v>2</v>
    <v>曼谷 - 标准型 S5 - 1核 2G</v>
    <v>1</v>
    <v>Generic</v>
    <v>1</v>
    <v>曼谷 - 标准型 S5 - 1核 2G</v>
    <v>110</v>
    <v>曼谷</v>
    <v>标准型 S5</v>
    <v>曼谷 - 标准型 S5 - 1核 2G</v>
    <v>1</v>
    <v>2</v>
    <v>1核 2G</v>
  </rv>
  <rv s="3">
    <v>2</v>
    <v>曼谷 - 标准型 S5 - 1核 4G</v>
    <v>1</v>
    <v>Generic</v>
    <v>1</v>
    <v>曼谷 - 标准型 S5 - 1核 4G</v>
    <v>162</v>
    <v>曼谷</v>
    <v>标准型 S5</v>
    <v>曼谷 - 标准型 S5 - 1核 4G</v>
    <v>1</v>
    <v>4</v>
    <v>1核 4G</v>
  </rv>
  <rv s="3">
    <v>2</v>
    <v>曼谷 - 标准型 S5 - 2核 4G</v>
    <v>1</v>
    <v>Generic</v>
    <v>2</v>
    <v>曼谷 - 标准型 S5 - 2核 4G</v>
    <v>220</v>
    <v>曼谷</v>
    <v>标准型 S5</v>
    <v>曼谷 - 标准型 S5 - 2核 4G</v>
    <v>1</v>
    <v>4</v>
    <v>2核 4G</v>
  </rv>
  <rv s="3">
    <v>2</v>
    <v>曼谷 - 标准型 S5 - 2核 8G</v>
    <v>1</v>
    <v>Generic</v>
    <v>2</v>
    <v>曼谷 - 标准型 S5 - 2核 8G</v>
    <v>324</v>
    <v>曼谷</v>
    <v>标准型 S5</v>
    <v>曼谷 - 标准型 S5 - 2核 8G</v>
    <v>1</v>
    <v>8</v>
    <v>2核 8G</v>
  </rv>
  <rv s="3">
    <v>2</v>
    <v>曼谷 - 标准型 S5 - 4核 8G</v>
    <v>1</v>
    <v>Generic</v>
    <v>4</v>
    <v>曼谷 - 标准型 S5 - 4核 8G</v>
    <v>432</v>
    <v>曼谷</v>
    <v>标准型 S5</v>
    <v>曼谷 - 标准型 S5 - 4核 8G</v>
    <v>1</v>
    <v>8</v>
    <v>4核 8G</v>
  </rv>
  <rv s="3">
    <v>2</v>
    <v>曼谷 - 标准型 S5 - 4核 16G</v>
    <v>1</v>
    <v>Generic</v>
    <v>4</v>
    <v>曼谷 - 标准型 S5 - 4核 16G</v>
    <v>648</v>
    <v>曼谷</v>
    <v>标准型 S5</v>
    <v>曼谷 - 标准型 S5 - 4核 16G</v>
    <v>1</v>
    <v>16</v>
    <v>4核 16G</v>
  </rv>
  <rv s="3">
    <v>2</v>
    <v>曼谷 - 标准型 S5 - 8核 16G</v>
    <v>1</v>
    <v>Generic</v>
    <v>8</v>
    <v>曼谷 - 标准型 S5 - 8核 16G</v>
    <v>864</v>
    <v>曼谷</v>
    <v>标准型 S5</v>
    <v>曼谷 - 标准型 S5 - 8核 16G</v>
    <v>1</v>
    <v>16</v>
    <v>8核 16G</v>
  </rv>
  <rv s="3">
    <v>2</v>
    <v>曼谷 - 标准型 S5 - 8核 32G</v>
    <v>1</v>
    <v>Generic</v>
    <v>8</v>
    <v>曼谷 - 标准型 S5 - 8核 32G</v>
    <v>1296</v>
    <v>曼谷</v>
    <v>标准型 S5</v>
    <v>曼谷 - 标准型 S5 - 8核 32G</v>
    <v>1</v>
    <v>32</v>
    <v>8核 32G</v>
  </rv>
  <rv s="3">
    <v>2</v>
    <v>曼谷 - 标准型 S5 - 12核 24G</v>
    <v>1</v>
    <v>Generic</v>
    <v>12</v>
    <v>曼谷 - 标准型 S5 - 12核 24G</v>
    <v>1296</v>
    <v>曼谷</v>
    <v>标准型 S5</v>
    <v>曼谷 - 标准型 S5 - 12核 24G</v>
    <v>1</v>
    <v>24</v>
    <v>12核 24G</v>
  </rv>
  <rv s="3">
    <v>2</v>
    <v>曼谷 - 标准型 S5 - 16核 32G</v>
    <v>1</v>
    <v>Generic</v>
    <v>16</v>
    <v>曼谷 - 标准型 S5 - 16核 32G</v>
    <v>1728</v>
    <v>曼谷</v>
    <v>标准型 S5</v>
    <v>曼谷 - 标准型 S5 - 16核 32G</v>
    <v>1</v>
    <v>32</v>
    <v>16核 32G</v>
  </rv>
  <rv s="3">
    <v>2</v>
    <v>曼谷 - 标准型 S5 - 16核 64G</v>
    <v>1</v>
    <v>Generic</v>
    <v>16</v>
    <v>曼谷 - 标准型 S5 - 16核 64G</v>
    <v>2592</v>
    <v>曼谷</v>
    <v>标准型 S5</v>
    <v>曼谷 - 标准型 S5 - 16核 64G</v>
    <v>1</v>
    <v>64</v>
    <v>16核 64G</v>
  </rv>
  <rv s="3">
    <v>2</v>
    <v>曼谷 - 标准型 S5 - 24核 48G</v>
    <v>1</v>
    <v>Generic</v>
    <v>24</v>
    <v>曼谷 - 标准型 S5 - 24核 48G</v>
    <v>2592</v>
    <v>曼谷</v>
    <v>标准型 S5</v>
    <v>曼谷 - 标准型 S5 - 24核 48G</v>
    <v>1</v>
    <v>48</v>
    <v>24核 48G</v>
  </rv>
  <rv s="3">
    <v>2</v>
    <v>曼谷 - 标准型 S5 - 24核 96G</v>
    <v>1</v>
    <v>Generic</v>
    <v>24</v>
    <v>曼谷 - 标准型 S5 - 24核 96G</v>
    <v>3888</v>
    <v>曼谷</v>
    <v>标准型 S5</v>
    <v>曼谷 - 标准型 S5 - 24核 96G</v>
    <v>1</v>
    <v>96</v>
    <v>24核 96G</v>
  </rv>
  <rv s="3">
    <v>2</v>
    <v>曼谷 - 标准型 S5 - 32核 64G</v>
    <v>1</v>
    <v>Generic</v>
    <v>32</v>
    <v>曼谷 - 标准型 S5 - 32核 64G</v>
    <v>3456</v>
    <v>曼谷</v>
    <v>标准型 S5</v>
    <v>曼谷 - 标准型 S5 - 32核 64G</v>
    <v>1</v>
    <v>64</v>
    <v>32核 64G</v>
  </rv>
  <rv s="3">
    <v>2</v>
    <v>曼谷 - 标准型 S5 - 32核 128G</v>
    <v>1</v>
    <v>Generic</v>
    <v>32</v>
    <v>曼谷 - 标准型 S5 - 32核 128G</v>
    <v>5184</v>
    <v>曼谷</v>
    <v>标准型 S5</v>
    <v>曼谷 - 标准型 S5 - 32核 128G</v>
    <v>1</v>
    <v>128</v>
    <v>32核 128G</v>
  </rv>
  <rv s="3">
    <v>2</v>
    <v>曼谷 - 标准型 S5 - 48核 96G</v>
    <v>1</v>
    <v>Generic</v>
    <v>48</v>
    <v>曼谷 - 标准型 S5 - 48核 96G</v>
    <v>5184</v>
    <v>曼谷</v>
    <v>标准型 S5</v>
    <v>曼谷 - 标准型 S5 - 48核 96G</v>
    <v>1</v>
    <v>96</v>
    <v>48核 96G</v>
  </rv>
  <rv s="3">
    <v>2</v>
    <v>曼谷 - 标准型 S5 - 48核 192G</v>
    <v>1</v>
    <v>Generic</v>
    <v>48</v>
    <v>曼谷 - 标准型 S5 - 48核 192G</v>
    <v>7776</v>
    <v>曼谷</v>
    <v>标准型 S5</v>
    <v>曼谷 - 标准型 S5 - 48核 192G</v>
    <v>1</v>
    <v>192</v>
    <v>48核 192G</v>
  </rv>
  <rv s="3">
    <v>2</v>
    <v>曼谷 - 标准型 S5 - 64核 256G</v>
    <v>1</v>
    <v>Generic</v>
    <v>64</v>
    <v>曼谷 - 标准型 S5 - 64核 256G</v>
    <v>10368</v>
    <v>曼谷</v>
    <v>标准型 S5</v>
    <v>曼谷 - 标准型 S5 - 64核 256G</v>
    <v>1</v>
    <v>256</v>
    <v>64核 256G</v>
  </rv>
  <rv s="3">
    <v>2</v>
    <v>曼谷 - 标准型 S3 - 1核 1G</v>
    <v>1</v>
    <v>Generic</v>
    <v>1</v>
    <v>曼谷 - 标准型 S3 - 1核 1G</v>
    <v>55</v>
    <v>曼谷</v>
    <v>标准型 S3</v>
    <v>曼谷 - 标准型 S3 - 1核 1G</v>
    <v>1</v>
    <v>1</v>
    <v>1核 1G</v>
  </rv>
  <rv s="3">
    <v>2</v>
    <v>曼谷 - 标准型 S3 - 1核 2G</v>
    <v>1</v>
    <v>Generic</v>
    <v>1</v>
    <v>曼谷 - 标准型 S3 - 1核 2G</v>
    <v>110</v>
    <v>曼谷</v>
    <v>标准型 S3</v>
    <v>曼谷 - 标准型 S3 - 1核 2G</v>
    <v>1</v>
    <v>2</v>
    <v>1核 2G</v>
  </rv>
  <rv s="3">
    <v>2</v>
    <v>曼谷 - 标准型 S3 - 1核 4G</v>
    <v>1</v>
    <v>Generic</v>
    <v>1</v>
    <v>曼谷 - 标准型 S3 - 1核 4G</v>
    <v>162</v>
    <v>曼谷</v>
    <v>标准型 S3</v>
    <v>曼谷 - 标准型 S3 - 1核 4G</v>
    <v>1</v>
    <v>4</v>
    <v>1核 4G</v>
  </rv>
  <rv s="3">
    <v>2</v>
    <v>曼谷 - 标准型 S3 - 2核 4G</v>
    <v>1</v>
    <v>Generic</v>
    <v>2</v>
    <v>曼谷 - 标准型 S3 - 2核 4G</v>
    <v>220</v>
    <v>曼谷</v>
    <v>标准型 S3</v>
    <v>曼谷 - 标准型 S3 - 2核 4G</v>
    <v>1</v>
    <v>4</v>
    <v>2核 4G</v>
  </rv>
  <rv s="3">
    <v>2</v>
    <v>曼谷 - 标准型 S3 - 2核 8G</v>
    <v>1</v>
    <v>Generic</v>
    <v>2</v>
    <v>曼谷 - 标准型 S3 - 2核 8G</v>
    <v>324</v>
    <v>曼谷</v>
    <v>标准型 S3</v>
    <v>曼谷 - 标准型 S3 - 2核 8G</v>
    <v>1</v>
    <v>8</v>
    <v>2核 8G</v>
  </rv>
  <rv s="3">
    <v>2</v>
    <v>曼谷 - 标准型 S3 - 4核 8G</v>
    <v>1</v>
    <v>Generic</v>
    <v>4</v>
    <v>曼谷 - 标准型 S3 - 4核 8G</v>
    <v>432</v>
    <v>曼谷</v>
    <v>标准型 S3</v>
    <v>曼谷 - 标准型 S3 - 4核 8G</v>
    <v>1</v>
    <v>8</v>
    <v>4核 8G</v>
  </rv>
  <rv s="3">
    <v>2</v>
    <v>曼谷 - 标准型 S3 - 4核 16G</v>
    <v>1</v>
    <v>Generic</v>
    <v>4</v>
    <v>曼谷 - 标准型 S3 - 4核 16G</v>
    <v>648</v>
    <v>曼谷</v>
    <v>标准型 S3</v>
    <v>曼谷 - 标准型 S3 - 4核 16G</v>
    <v>1</v>
    <v>16</v>
    <v>4核 16G</v>
  </rv>
  <rv s="3">
    <v>2</v>
    <v>曼谷 - 标准型 S3 - 8核 16G</v>
    <v>1</v>
    <v>Generic</v>
    <v>8</v>
    <v>曼谷 - 标准型 S3 - 8核 16G</v>
    <v>864</v>
    <v>曼谷</v>
    <v>标准型 S3</v>
    <v>曼谷 - 标准型 S3 - 8核 16G</v>
    <v>1</v>
    <v>16</v>
    <v>8核 16G</v>
  </rv>
  <rv s="3">
    <v>2</v>
    <v>曼谷 - 标准型 S3 - 8核 32G</v>
    <v>1</v>
    <v>Generic</v>
    <v>8</v>
    <v>曼谷 - 标准型 S3 - 8核 32G</v>
    <v>1296</v>
    <v>曼谷</v>
    <v>标准型 S3</v>
    <v>曼谷 - 标准型 S3 - 8核 32G</v>
    <v>1</v>
    <v>32</v>
    <v>8核 32G</v>
  </rv>
  <rv s="3">
    <v>2</v>
    <v>曼谷 - 标准型 S3 - 12核 24G</v>
    <v>1</v>
    <v>Generic</v>
    <v>12</v>
    <v>曼谷 - 标准型 S3 - 12核 24G</v>
    <v>1296</v>
    <v>曼谷</v>
    <v>标准型 S3</v>
    <v>曼谷 - 标准型 S3 - 12核 24G</v>
    <v>1</v>
    <v>24</v>
    <v>12核 24G</v>
  </rv>
  <rv s="3">
    <v>2</v>
    <v>曼谷 - 标准型 S3 - 12核 48G</v>
    <v>1</v>
    <v>Generic</v>
    <v>12</v>
    <v>曼谷 - 标准型 S3 - 12核 48G</v>
    <v>1944</v>
    <v>曼谷</v>
    <v>标准型 S3</v>
    <v>曼谷 - 标准型 S3 - 12核 48G</v>
    <v>1</v>
    <v>48</v>
    <v>12核 48G</v>
  </rv>
  <rv s="3">
    <v>2</v>
    <v>曼谷 - 标准型 S3 - 16核 32G</v>
    <v>1</v>
    <v>Generic</v>
    <v>16</v>
    <v>曼谷 - 标准型 S3 - 16核 32G</v>
    <v>1728</v>
    <v>曼谷</v>
    <v>标准型 S3</v>
    <v>曼谷 - 标准型 S3 - 16核 32G</v>
    <v>1</v>
    <v>32</v>
    <v>16核 32G</v>
  </rv>
  <rv s="3">
    <v>2</v>
    <v>曼谷 - 标准型 S3 - 16核 64G</v>
    <v>1</v>
    <v>Generic</v>
    <v>16</v>
    <v>曼谷 - 标准型 S3 - 16核 64G</v>
    <v>2592</v>
    <v>曼谷</v>
    <v>标准型 S3</v>
    <v>曼谷 - 标准型 S3 - 16核 64G</v>
    <v>1</v>
    <v>64</v>
    <v>16核 64G</v>
  </rv>
  <rv s="3">
    <v>2</v>
    <v>曼谷 - 标准型 S3 - 24核 48G</v>
    <v>1</v>
    <v>Generic</v>
    <v>24</v>
    <v>曼谷 - 标准型 S3 - 24核 48G</v>
    <v>2592</v>
    <v>曼谷</v>
    <v>标准型 S3</v>
    <v>曼谷 - 标准型 S3 - 24核 48G</v>
    <v>1</v>
    <v>48</v>
    <v>24核 48G</v>
  </rv>
  <rv s="3">
    <v>2</v>
    <v>曼谷 - 标准型 S3 - 24核 96G</v>
    <v>1</v>
    <v>Generic</v>
    <v>24</v>
    <v>曼谷 - 标准型 S3 - 24核 96G</v>
    <v>3888</v>
    <v>曼谷</v>
    <v>标准型 S3</v>
    <v>曼谷 - 标准型 S3 - 24核 96G</v>
    <v>1</v>
    <v>96</v>
    <v>24核 96G</v>
  </rv>
  <rv s="3">
    <v>2</v>
    <v>曼谷 - 标准型 S3 - 32核 64G</v>
    <v>1</v>
    <v>Generic</v>
    <v>32</v>
    <v>曼谷 - 标准型 S3 - 32核 64G</v>
    <v>3456</v>
    <v>曼谷</v>
    <v>标准型 S3</v>
    <v>曼谷 - 标准型 S3 - 32核 64G</v>
    <v>1</v>
    <v>64</v>
    <v>32核 64G</v>
  </rv>
  <rv s="3">
    <v>2</v>
    <v>曼谷 - 标准型 S3 - 32核 128G</v>
    <v>1</v>
    <v>Generic</v>
    <v>32</v>
    <v>曼谷 - 标准型 S3 - 32核 128G</v>
    <v>5184</v>
    <v>曼谷</v>
    <v>标准型 S3</v>
    <v>曼谷 - 标准型 S3 - 32核 128G</v>
    <v>1</v>
    <v>128</v>
    <v>32核 128G</v>
  </rv>
  <rv s="3">
    <v>2</v>
    <v>曼谷 - 标准型 S3 - 48核 96G</v>
    <v>1</v>
    <v>Generic</v>
    <v>48</v>
    <v>曼谷 - 标准型 S3 - 48核 96G</v>
    <v>5184</v>
    <v>曼谷</v>
    <v>标准型 S3</v>
    <v>曼谷 - 标准型 S3 - 48核 96G</v>
    <v>1</v>
    <v>96</v>
    <v>48核 96G</v>
  </rv>
  <rv s="3">
    <v>2</v>
    <v>曼谷 - 标准型 S3 - 48核 192G</v>
    <v>1</v>
    <v>Generic</v>
    <v>48</v>
    <v>曼谷 - 标准型 S3 - 48核 192G</v>
    <v>7776</v>
    <v>曼谷</v>
    <v>标准型 S3</v>
    <v>曼谷 - 标准型 S3 - 48核 192G</v>
    <v>1</v>
    <v>192</v>
    <v>48核 192G</v>
  </rv>
  <rv s="3">
    <v>2</v>
    <v>曼谷 - 标准型 S3 - 64核 128G</v>
    <v>1</v>
    <v>Generic</v>
    <v>64</v>
    <v>曼谷 - 标准型 S3 - 64核 128G</v>
    <v>6912</v>
    <v>曼谷</v>
    <v>标准型 S3</v>
    <v>曼谷 - 标准型 S3 - 64核 128G</v>
    <v>1</v>
    <v>128</v>
    <v>64核 128G</v>
  </rv>
  <rv s="3">
    <v>2</v>
    <v>曼谷 - 标准型 S3 - 64核 256G</v>
    <v>1</v>
    <v>Generic</v>
    <v>64</v>
    <v>曼谷 - 标准型 S3 - 64核 256G</v>
    <v>10368</v>
    <v>曼谷</v>
    <v>标准型 S3</v>
    <v>曼谷 - 标准型 S3 - 64核 256G</v>
    <v>1</v>
    <v>256</v>
    <v>64核 256G</v>
  </rv>
  <rv s="3">
    <v>2</v>
    <v>曼谷 - 标准型 S3 - 80核 320G</v>
    <v>1</v>
    <v>Generic</v>
    <v>80</v>
    <v>曼谷 - 标准型 S3 - 80核 320G</v>
    <v>12960</v>
    <v>曼谷</v>
    <v>标准型 S3</v>
    <v>曼谷 - 标准型 S3 - 80核 320G</v>
    <v>1</v>
    <v>320</v>
    <v>80核 320G</v>
  </rv>
  <rv s="3">
    <v>2</v>
    <v>曼谷 - 标准型 S2 - 1核 1G</v>
    <v>1</v>
    <v>Generic</v>
    <v>1</v>
    <v>曼谷 - 标准型 S2 - 1核 1G</v>
    <v>55</v>
    <v>曼谷</v>
    <v>标准型 S2</v>
    <v>曼谷 - 标准型 S2 - 1核 1G</v>
    <v>1</v>
    <v>1</v>
    <v>1核 1G</v>
  </rv>
  <rv s="3">
    <v>2</v>
    <v>曼谷 - 标准型 S2 - 1核 2G</v>
    <v>1</v>
    <v>Generic</v>
    <v>1</v>
    <v>曼谷 - 标准型 S2 - 1核 2G</v>
    <v>110</v>
    <v>曼谷</v>
    <v>标准型 S2</v>
    <v>曼谷 - 标准型 S2 - 1核 2G</v>
    <v>1</v>
    <v>2</v>
    <v>1核 2G</v>
  </rv>
  <rv s="3">
    <v>2</v>
    <v>曼谷 - 标准型 S2 - 2核 4G</v>
    <v>1</v>
    <v>Generic</v>
    <v>2</v>
    <v>曼谷 - 标准型 S2 - 2核 4G</v>
    <v>220</v>
    <v>曼谷</v>
    <v>标准型 S2</v>
    <v>曼谷 - 标准型 S2 - 2核 4G</v>
    <v>1</v>
    <v>4</v>
    <v>2核 4G</v>
  </rv>
  <rv s="3">
    <v>2</v>
    <v>曼谷 - 标准型 S2 - 2核 8G</v>
    <v>1</v>
    <v>Generic</v>
    <v>2</v>
    <v>曼谷 - 标准型 S2 - 2核 8G</v>
    <v>360</v>
    <v>曼谷</v>
    <v>标准型 S2</v>
    <v>曼谷 - 标准型 S2 - 2核 8G</v>
    <v>1</v>
    <v>8</v>
    <v>2核 8G</v>
  </rv>
  <rv s="3">
    <v>2</v>
    <v>曼谷 - 标准型 S2 - 4核 8G</v>
    <v>1</v>
    <v>Generic</v>
    <v>4</v>
    <v>曼谷 - 标准型 S2 - 4核 8G</v>
    <v>480</v>
    <v>曼谷</v>
    <v>标准型 S2</v>
    <v>曼谷 - 标准型 S2 - 4核 8G</v>
    <v>1</v>
    <v>8</v>
    <v>4核 8G</v>
  </rv>
  <rv s="3">
    <v>2</v>
    <v>曼谷 - 标准型 S2 - 4核 16G</v>
    <v>1</v>
    <v>Generic</v>
    <v>4</v>
    <v>曼谷 - 标准型 S2 - 4核 16G</v>
    <v>720</v>
    <v>曼谷</v>
    <v>标准型 S2</v>
    <v>曼谷 - 标准型 S2 - 4核 16G</v>
    <v>1</v>
    <v>16</v>
    <v>4核 16G</v>
  </rv>
  <rv s="3">
    <v>2</v>
    <v>曼谷 - 标准型 S2 - 8核 16G</v>
    <v>1</v>
    <v>Generic</v>
    <v>8</v>
    <v>曼谷 - 标准型 S2 - 8核 16G</v>
    <v>960</v>
    <v>曼谷</v>
    <v>标准型 S2</v>
    <v>曼谷 - 标准型 S2 - 8核 16G</v>
    <v>1</v>
    <v>16</v>
    <v>8核 16G</v>
  </rv>
  <rv s="3">
    <v>2</v>
    <v>曼谷 - 标准型 S2 - 8核 32G</v>
    <v>1</v>
    <v>Generic</v>
    <v>8</v>
    <v>曼谷 - 标准型 S2 - 8核 32G</v>
    <v>1440</v>
    <v>曼谷</v>
    <v>标准型 S2</v>
    <v>曼谷 - 标准型 S2 - 8核 32G</v>
    <v>1</v>
    <v>32</v>
    <v>8核 32G</v>
  </rv>
  <rv s="3">
    <v>2</v>
    <v>曼谷 - 标准型 S2 - 12核 24G</v>
    <v>1</v>
    <v>Generic</v>
    <v>12</v>
    <v>曼谷 - 标准型 S2 - 12核 24G</v>
    <v>1440</v>
    <v>曼谷</v>
    <v>标准型 S2</v>
    <v>曼谷 - 标准型 S2 - 12核 24G</v>
    <v>1</v>
    <v>24</v>
    <v>12核 24G</v>
  </rv>
  <rv s="3">
    <v>2</v>
    <v>曼谷 - 标准型 S2 - 12核 48G</v>
    <v>1</v>
    <v>Generic</v>
    <v>12</v>
    <v>曼谷 - 标准型 S2 - 12核 48G</v>
    <v>2160</v>
    <v>曼谷</v>
    <v>标准型 S2</v>
    <v>曼谷 - 标准型 S2 - 12核 48G</v>
    <v>1</v>
    <v>48</v>
    <v>12核 48G</v>
  </rv>
  <rv s="3">
    <v>2</v>
    <v>曼谷 - 标准型 S2 - 16核 32G</v>
    <v>1</v>
    <v>Generic</v>
    <v>16</v>
    <v>曼谷 - 标准型 S2 - 16核 32G</v>
    <v>1920</v>
    <v>曼谷</v>
    <v>标准型 S2</v>
    <v>曼谷 - 标准型 S2 - 16核 32G</v>
    <v>1</v>
    <v>32</v>
    <v>16核 32G</v>
  </rv>
  <rv s="3">
    <v>2</v>
    <v>曼谷 - 标准型 S2 - 16核 64G</v>
    <v>1</v>
    <v>Generic</v>
    <v>16</v>
    <v>曼谷 - 标准型 S2 - 16核 64G</v>
    <v>2880</v>
    <v>曼谷</v>
    <v>标准型 S2</v>
    <v>曼谷 - 标准型 S2 - 16核 64G</v>
    <v>1</v>
    <v>64</v>
    <v>16核 64G</v>
  </rv>
  <rv s="3">
    <v>2</v>
    <v>曼谷 - 标准型 S2 - 24核 48G</v>
    <v>1</v>
    <v>Generic</v>
    <v>24</v>
    <v>曼谷 - 标准型 S2 - 24核 48G</v>
    <v>2880</v>
    <v>曼谷</v>
    <v>标准型 S2</v>
    <v>曼谷 - 标准型 S2 - 24核 48G</v>
    <v>1</v>
    <v>48</v>
    <v>24核 48G</v>
  </rv>
  <rv s="3">
    <v>2</v>
    <v>曼谷 - 标准型 S2 - 24核 96G</v>
    <v>1</v>
    <v>Generic</v>
    <v>24</v>
    <v>曼谷 - 标准型 S2 - 24核 96G</v>
    <v>4320</v>
    <v>曼谷</v>
    <v>标准型 S2</v>
    <v>曼谷 - 标准型 S2 - 24核 96G</v>
    <v>1</v>
    <v>96</v>
    <v>24核 96G</v>
  </rv>
  <rv s="3">
    <v>2</v>
    <v>曼谷 - 标准型 S2 - 32核 64G</v>
    <v>1</v>
    <v>Generic</v>
    <v>32</v>
    <v>曼谷 - 标准型 S2 - 32核 64G</v>
    <v>3840</v>
    <v>曼谷</v>
    <v>标准型 S2</v>
    <v>曼谷 - 标准型 S2 - 32核 64G</v>
    <v>1</v>
    <v>64</v>
    <v>32核 64G</v>
  </rv>
  <rv s="3">
    <v>2</v>
    <v>曼谷 - 标准型 S2 - 32核 128G</v>
    <v>1</v>
    <v>Generic</v>
    <v>32</v>
    <v>曼谷 - 标准型 S2 - 32核 128G</v>
    <v>5760</v>
    <v>曼谷</v>
    <v>标准型 S2</v>
    <v>曼谷 - 标准型 S2 - 32核 128G</v>
    <v>1</v>
    <v>128</v>
    <v>32核 128G</v>
  </rv>
  <rv s="3">
    <v>2</v>
    <v>曼谷 - 标准型 S2 - 56核 224G</v>
    <v>1</v>
    <v>Generic</v>
    <v>56</v>
    <v>曼谷 - 标准型 S2 - 56核 224G</v>
    <v>10080</v>
    <v>曼谷</v>
    <v>标准型 S2</v>
    <v>曼谷 - 标准型 S2 - 56核 224G</v>
    <v>1</v>
    <v>224</v>
    <v>56核 224G</v>
  </rv>
  <rv s="3">
    <v>2</v>
    <v>曼谷 - 内存型 M5 - 1核 8G</v>
    <v>1</v>
    <v>Generic</v>
    <v>1</v>
    <v>曼谷 - 内存型 M5 - 1核 8G</v>
    <v>242</v>
    <v>曼谷</v>
    <v>内存型 M5</v>
    <v>曼谷 - 内存型 M5 - 1核 8G</v>
    <v>1</v>
    <v>8</v>
    <v>1核 8G</v>
  </rv>
  <rv s="3">
    <v>2</v>
    <v>曼谷 - 内存型 M5 - 2核 16G</v>
    <v>1</v>
    <v>Generic</v>
    <v>2</v>
    <v>曼谷 - 内存型 M5 - 2核 16G</v>
    <v>484</v>
    <v>曼谷</v>
    <v>内存型 M5</v>
    <v>曼谷 - 内存型 M5 - 2核 16G</v>
    <v>1</v>
    <v>16</v>
    <v>2核 16G</v>
  </rv>
  <rv s="3">
    <v>2</v>
    <v>曼谷 - 内存型 M5 - 4核 32G</v>
    <v>1</v>
    <v>Generic</v>
    <v>4</v>
    <v>曼谷 - 内存型 M5 - 4核 32G</v>
    <v>968</v>
    <v>曼谷</v>
    <v>内存型 M5</v>
    <v>曼谷 - 内存型 M5 - 4核 32G</v>
    <v>1</v>
    <v>32</v>
    <v>4核 32G</v>
  </rv>
  <rv s="3">
    <v>2</v>
    <v>曼谷 - 内存型 M5 - 8核 64G</v>
    <v>1</v>
    <v>Generic</v>
    <v>8</v>
    <v>曼谷 - 内存型 M5 - 8核 64G</v>
    <v>1936</v>
    <v>曼谷</v>
    <v>内存型 M5</v>
    <v>曼谷 - 内存型 M5 - 8核 64G</v>
    <v>1</v>
    <v>64</v>
    <v>8核 64G</v>
  </rv>
  <rv s="3">
    <v>2</v>
    <v>曼谷 - 内存型 M5 - 12核 96G</v>
    <v>1</v>
    <v>Generic</v>
    <v>12</v>
    <v>曼谷 - 内存型 M5 - 12核 96G</v>
    <v>2904</v>
    <v>曼谷</v>
    <v>内存型 M5</v>
    <v>曼谷 - 内存型 M5 - 12核 96G</v>
    <v>1</v>
    <v>96</v>
    <v>12核 96G</v>
  </rv>
  <rv s="3">
    <v>2</v>
    <v>曼谷 - 内存型 M5 - 16核 128G</v>
    <v>1</v>
    <v>Generic</v>
    <v>16</v>
    <v>曼谷 - 内存型 M5 - 16核 128G</v>
    <v>3872</v>
    <v>曼谷</v>
    <v>内存型 M5</v>
    <v>曼谷 - 内存型 M5 - 16核 128G</v>
    <v>1</v>
    <v>128</v>
    <v>16核 128G</v>
  </rv>
  <rv s="3">
    <v>2</v>
    <v>曼谷 - 内存型 M5 - 24核 192G</v>
    <v>1</v>
    <v>Generic</v>
    <v>24</v>
    <v>曼谷 - 内存型 M5 - 24核 192G</v>
    <v>5808</v>
    <v>曼谷</v>
    <v>内存型 M5</v>
    <v>曼谷 - 内存型 M5 - 24核 192G</v>
    <v>1</v>
    <v>192</v>
    <v>24核 192G</v>
  </rv>
  <rv s="3">
    <v>2</v>
    <v>曼谷 - 内存型 M5 - 32核 256G</v>
    <v>1</v>
    <v>Generic</v>
    <v>32</v>
    <v>曼谷 - 内存型 M5 - 32核 256G</v>
    <v>7744</v>
    <v>曼谷</v>
    <v>内存型 M5</v>
    <v>曼谷 - 内存型 M5 - 32核 256G</v>
    <v>1</v>
    <v>256</v>
    <v>32核 256G</v>
  </rv>
  <rv s="3">
    <v>2</v>
    <v>曼谷 - 内存型 M2 - 1核 8G</v>
    <v>1</v>
    <v>Generic</v>
    <v>1</v>
    <v>曼谷 - 内存型 M2 - 1核 8G</v>
    <v>236.5</v>
    <v>曼谷</v>
    <v>内存型 M2</v>
    <v>曼谷 - 内存型 M2 - 1核 8G</v>
    <v>1</v>
    <v>8</v>
    <v>1核 8G</v>
  </rv>
  <rv s="3">
    <v>2</v>
    <v>曼谷 - 内存型 M2 - 2核 16G</v>
    <v>1</v>
    <v>Generic</v>
    <v>2</v>
    <v>曼谷 - 内存型 M2 - 2核 16G</v>
    <v>473</v>
    <v>曼谷</v>
    <v>内存型 M2</v>
    <v>曼谷 - 内存型 M2 - 2核 16G</v>
    <v>1</v>
    <v>16</v>
    <v>2核 16G</v>
  </rv>
  <rv s="3">
    <v>2</v>
    <v>曼谷 - 内存型 M2 - 4核 32G</v>
    <v>1</v>
    <v>Generic</v>
    <v>4</v>
    <v>曼谷 - 内存型 M2 - 4核 32G</v>
    <v>946</v>
    <v>曼谷</v>
    <v>内存型 M2</v>
    <v>曼谷 - 内存型 M2 - 4核 32G</v>
    <v>1</v>
    <v>32</v>
    <v>4核 32G</v>
  </rv>
  <rv s="3">
    <v>2</v>
    <v>曼谷 - 内存型 M2 - 8核 64G</v>
    <v>1</v>
    <v>Generic</v>
    <v>8</v>
    <v>曼谷 - 内存型 M2 - 8核 64G</v>
    <v>1892</v>
    <v>曼谷</v>
    <v>内存型 M2</v>
    <v>曼谷 - 内存型 M2 - 8核 64G</v>
    <v>1</v>
    <v>64</v>
    <v>8核 64G</v>
  </rv>
  <rv s="3">
    <v>2</v>
    <v>曼谷 - 内存型 M2 - 12核 96G</v>
    <v>1</v>
    <v>Generic</v>
    <v>12</v>
    <v>曼谷 - 内存型 M2 - 12核 96G</v>
    <v>2838</v>
    <v>曼谷</v>
    <v>内存型 M2</v>
    <v>曼谷 - 内存型 M2 - 12核 96G</v>
    <v>1</v>
    <v>96</v>
    <v>12核 96G</v>
  </rv>
  <rv s="3">
    <v>2</v>
    <v>曼谷 - 内存型 M2 - 16核 128G</v>
    <v>1</v>
    <v>Generic</v>
    <v>16</v>
    <v>曼谷 - 内存型 M2 - 16核 128G</v>
    <v>3784</v>
    <v>曼谷</v>
    <v>内存型 M2</v>
    <v>曼谷 - 内存型 M2 - 16核 128G</v>
    <v>1</v>
    <v>128</v>
    <v>16核 128G</v>
  </rv>
  <rv s="3">
    <v>2</v>
    <v>曼谷 - 内存型 M2 - 24核 192G</v>
    <v>1</v>
    <v>Generic</v>
    <v>24</v>
    <v>曼谷 - 内存型 M2 - 24核 192G</v>
    <v>5676</v>
    <v>曼谷</v>
    <v>内存型 M2</v>
    <v>曼谷 - 内存型 M2 - 24核 192G</v>
    <v>1</v>
    <v>192</v>
    <v>24核 192G</v>
  </rv>
  <rv s="3">
    <v>2</v>
    <v>曼谷 - 内存型 M2 - 32核 256G</v>
    <v>1</v>
    <v>Generic</v>
    <v>32</v>
    <v>曼谷 - 内存型 M2 - 32核 256G</v>
    <v>7568</v>
    <v>曼谷</v>
    <v>内存型 M2</v>
    <v>曼谷 - 内存型 M2 - 32核 256G</v>
    <v>1</v>
    <v>256</v>
    <v>32核 256G</v>
  </rv>
  <rv s="3">
    <v>2</v>
    <v>曼谷 - 内存型 M2 - 48核 384G</v>
    <v>1</v>
    <v>Generic</v>
    <v>48</v>
    <v>曼谷 - 内存型 M2 - 48核 384G</v>
    <v>11352</v>
    <v>曼谷</v>
    <v>内存型 M2</v>
    <v>曼谷 - 内存型 M2 - 48核 384G</v>
    <v>1</v>
    <v>384</v>
    <v>48核 384G</v>
  </rv>
  <rv s="3">
    <v>2</v>
    <v>曼谷 - 内存型 M2 - 56核 448G</v>
    <v>1</v>
    <v>Generic</v>
    <v>56</v>
    <v>曼谷 - 内存型 M2 - 56核 448G</v>
    <v>13244</v>
    <v>曼谷</v>
    <v>内存型 M2</v>
    <v>曼谷 - 内存型 M2 - 56核 448G</v>
    <v>1</v>
    <v>448</v>
    <v>56核 448G</v>
  </rv>
  <rv s="3">
    <v>2</v>
    <v>曼谷 - 计算型 C3 - 4核 8G</v>
    <v>1</v>
    <v>Generic</v>
    <v>4</v>
    <v>曼谷 - 计算型 C3 - 4核 8G</v>
    <v>560</v>
    <v>曼谷</v>
    <v>计算型 C3</v>
    <v>曼谷 - 计算型 C3 - 4核 8G</v>
    <v>1</v>
    <v>8</v>
    <v>4核 8G</v>
  </rv>
  <rv s="3">
    <v>2</v>
    <v>曼谷 - 计算型 C3 - 4核 16G</v>
    <v>1</v>
    <v>Generic</v>
    <v>4</v>
    <v>曼谷 - 计算型 C3 - 4核 16G</v>
    <v>840</v>
    <v>曼谷</v>
    <v>计算型 C3</v>
    <v>曼谷 - 计算型 C3 - 4核 16G</v>
    <v>1</v>
    <v>16</v>
    <v>4核 16G</v>
  </rv>
  <rv s="3">
    <v>2</v>
    <v>曼谷 - 计算型 C3 - 8核 16G</v>
    <v>1</v>
    <v>Generic</v>
    <v>8</v>
    <v>曼谷 - 计算型 C3 - 8核 16G</v>
    <v>1120</v>
    <v>曼谷</v>
    <v>计算型 C3</v>
    <v>曼谷 - 计算型 C3 - 8核 16G</v>
    <v>1</v>
    <v>16</v>
    <v>8核 16G</v>
  </rv>
  <rv s="3">
    <v>2</v>
    <v>曼谷 - 计算型 C3 - 8核 32G</v>
    <v>1</v>
    <v>Generic</v>
    <v>8</v>
    <v>曼谷 - 计算型 C3 - 8核 32G</v>
    <v>1680</v>
    <v>曼谷</v>
    <v>计算型 C3</v>
    <v>曼谷 - 计算型 C3 - 8核 32G</v>
    <v>1</v>
    <v>32</v>
    <v>8核 32G</v>
  </rv>
  <rv s="3">
    <v>2</v>
    <v>曼谷 - 计算型 C3 - 16核 32G</v>
    <v>1</v>
    <v>Generic</v>
    <v>16</v>
    <v>曼谷 - 计算型 C3 - 16核 32G</v>
    <v>2240</v>
    <v>曼谷</v>
    <v>计算型 C3</v>
    <v>曼谷 - 计算型 C3 - 16核 32G</v>
    <v>1</v>
    <v>32</v>
    <v>16核 32G</v>
  </rv>
  <rv s="3">
    <v>2</v>
    <v>曼谷 - 计算型 C3 - 16核 64G</v>
    <v>1</v>
    <v>Generic</v>
    <v>16</v>
    <v>曼谷 - 计算型 C3 - 16核 64G</v>
    <v>3360</v>
    <v>曼谷</v>
    <v>计算型 C3</v>
    <v>曼谷 - 计算型 C3 - 16核 64G</v>
    <v>1</v>
    <v>64</v>
    <v>16核 64G</v>
  </rv>
  <rv s="3">
    <v>2</v>
    <v>曼谷 - 计算型 C3 - 32核 64G</v>
    <v>1</v>
    <v>Generic</v>
    <v>32</v>
    <v>曼谷 - 计算型 C3 - 32核 64G</v>
    <v>4480</v>
    <v>曼谷</v>
    <v>计算型 C3</v>
    <v>曼谷 - 计算型 C3 - 32核 64G</v>
    <v>1</v>
    <v>64</v>
    <v>32核 64G</v>
  </rv>
  <rv s="3">
    <v>2</v>
    <v>曼谷 - 计算型 C3 - 32核 128G</v>
    <v>1</v>
    <v>Generic</v>
    <v>32</v>
    <v>曼谷 - 计算型 C3 - 32核 128G</v>
    <v>6720</v>
    <v>曼谷</v>
    <v>计算型 C3</v>
    <v>曼谷 - 计算型 C3 - 32核 128G</v>
    <v>1</v>
    <v>128</v>
    <v>32核 128G</v>
  </rv>
  <rv s="3">
    <v>2</v>
    <v>曼谷 - 计算型 C3 - 48核 160G</v>
    <v>1</v>
    <v>Generic</v>
    <v>48</v>
    <v>曼谷 - 计算型 C3 - 48核 160G</v>
    <v>8960</v>
    <v>曼谷</v>
    <v>计算型 C3</v>
    <v>曼谷 - 计算型 C3 - 48核 160G</v>
    <v>1</v>
    <v>160</v>
    <v>48核 160G</v>
  </rv>
  <rv s="3">
    <v>2</v>
    <v>曼谷 - 计算型 C2 - 4核 8G</v>
    <v>1</v>
    <v>Generic</v>
    <v>4</v>
    <v>曼谷 - 计算型 C2 - 4核 8G</v>
    <v>560</v>
    <v>曼谷</v>
    <v>计算型 C2</v>
    <v>曼谷 - 计算型 C2 - 4核 8G</v>
    <v>1</v>
    <v>8</v>
    <v>4核 8G</v>
  </rv>
  <rv s="3">
    <v>2</v>
    <v>曼谷 - 计算型 C2 - 4核 16G</v>
    <v>1</v>
    <v>Generic</v>
    <v>4</v>
    <v>曼谷 - 计算型 C2 - 4核 16G</v>
    <v>840</v>
    <v>曼谷</v>
    <v>计算型 C2</v>
    <v>曼谷 - 计算型 C2 - 4核 16G</v>
    <v>1</v>
    <v>16</v>
    <v>4核 16G</v>
  </rv>
  <rv s="3">
    <v>2</v>
    <v>曼谷 - 计算型 C2 - 8核 16G</v>
    <v>1</v>
    <v>Generic</v>
    <v>8</v>
    <v>曼谷 - 计算型 C2 - 8核 16G</v>
    <v>1120</v>
    <v>曼谷</v>
    <v>计算型 C2</v>
    <v>曼谷 - 计算型 C2 - 8核 16G</v>
    <v>1</v>
    <v>16</v>
    <v>8核 16G</v>
  </rv>
  <rv s="3">
    <v>2</v>
    <v>曼谷 - 计算型 C2 - 8核 32G</v>
    <v>1</v>
    <v>Generic</v>
    <v>8</v>
    <v>曼谷 - 计算型 C2 - 8核 32G</v>
    <v>1680</v>
    <v>曼谷</v>
    <v>计算型 C2</v>
    <v>曼谷 - 计算型 C2 - 8核 32G</v>
    <v>1</v>
    <v>32</v>
    <v>8核 32G</v>
  </rv>
  <rv s="3">
    <v>2</v>
    <v>曼谷 - 计算型 C2 - 16核 32G</v>
    <v>1</v>
    <v>Generic</v>
    <v>16</v>
    <v>曼谷 - 计算型 C2 - 16核 32G</v>
    <v>2240</v>
    <v>曼谷</v>
    <v>计算型 C2</v>
    <v>曼谷 - 计算型 C2 - 16核 32G</v>
    <v>1</v>
    <v>32</v>
    <v>16核 32G</v>
  </rv>
  <rv s="3">
    <v>2</v>
    <v>曼谷 - 计算型 C2 - 16核 64G</v>
    <v>1</v>
    <v>Generic</v>
    <v>16</v>
    <v>曼谷 - 计算型 C2 - 16核 64G</v>
    <v>3360</v>
    <v>曼谷</v>
    <v>计算型 C2</v>
    <v>曼谷 - 计算型 C2 - 16核 64G</v>
    <v>1</v>
    <v>64</v>
    <v>16核 64G</v>
  </rv>
  <rv s="3">
    <v>2</v>
    <v>曼谷 - 计算型 C2 - 32核 96G</v>
    <v>1</v>
    <v>Generic</v>
    <v>32</v>
    <v>曼谷 - 计算型 C2 - 32核 96G</v>
    <v>5600</v>
    <v>曼谷</v>
    <v>计算型 C2</v>
    <v>曼谷 - 计算型 C2 - 32核 96G</v>
    <v>1</v>
    <v>96</v>
    <v>32核 96G</v>
  </rv>
  <rv s="3">
    <v>2</v>
    <v>曼谷 - GPU计算型 GN7 - 8核 32G</v>
    <v>1</v>
    <v>Generic</v>
    <v>8</v>
    <v>曼谷 - GPU计算型 GN7 - 8核 32G</v>
    <v>3750</v>
    <v>曼谷</v>
    <v>GPU计算型 GN7</v>
    <v>曼谷 - GPU计算型 GN7 - 8核 32G</v>
    <v>1</v>
    <v>32</v>
    <v>8核 32G</v>
  </rv>
  <rv s="3">
    <v>2</v>
    <v>曼谷 - GPU计算型 GN7 - 20核 80G</v>
    <v>1</v>
    <v>Generic</v>
    <v>20</v>
    <v>曼谷 - GPU计算型 GN7 - 20核 80G</v>
    <v>6000</v>
    <v>曼谷</v>
    <v>GPU计算型 GN7</v>
    <v>曼谷 - GPU计算型 GN7 - 20核 80G</v>
    <v>1</v>
    <v>80</v>
    <v>20核 80G</v>
  </rv>
  <rv s="3">
    <v>2</v>
    <v>曼谷 - GPU计算型 GN7 - 32核 128G</v>
    <v>1</v>
    <v>Generic</v>
    <v>32</v>
    <v>曼谷 - GPU计算型 GN7 - 32核 128G</v>
    <v>8250</v>
    <v>曼谷</v>
    <v>GPU计算型 GN7</v>
    <v>曼谷 - GPU计算型 GN7 - 32核 128G</v>
    <v>1</v>
    <v>128</v>
    <v>32核 128G</v>
  </rv>
  <rv s="3">
    <v>2</v>
    <v>曼谷 - GPU计算型 GN7 - 40核 160G</v>
    <v>1</v>
    <v>Generic</v>
    <v>40</v>
    <v>曼谷 - GPU计算型 GN7 - 40核 160G</v>
    <v>12000</v>
    <v>曼谷</v>
    <v>GPU计算型 GN7</v>
    <v>曼谷 - GPU计算型 GN7 - 40核 160G</v>
    <v>1</v>
    <v>160</v>
    <v>40核 160G</v>
  </rv>
  <rv s="3">
    <v>2</v>
    <v>曼谷 - GPU计算型 GN7 - 80核 320G</v>
    <v>1</v>
    <v>Generic</v>
    <v>80</v>
    <v>曼谷 - GPU计算型 GN7 - 80核 320G</v>
    <v>24000</v>
    <v>曼谷</v>
    <v>GPU计算型 GN7</v>
    <v>曼谷 - GPU计算型 GN7 - 80核 320G</v>
    <v>1</v>
    <v>320</v>
    <v>80核 320G</v>
  </rv>
  <rv s="3">
    <v>2</v>
    <v>曼谷 - GPU计算型 GN10Xp - 10核 40G</v>
    <v>1</v>
    <v>Generic</v>
    <v>10</v>
    <v>曼谷 - GPU计算型 GN10Xp - 10核 40G</v>
    <v>10062.5</v>
    <v>曼谷</v>
    <v>GPU计算型 GN10Xp</v>
    <v>曼谷 - GPU计算型 GN10Xp - 10核 40G</v>
    <v>1</v>
    <v>40</v>
    <v>10核 40G</v>
  </rv>
  <rv s="3">
    <v>2</v>
    <v>曼谷 - GPU计算型 GN10Xp - 20核 80G</v>
    <v>1</v>
    <v>Generic</v>
    <v>20</v>
    <v>曼谷 - GPU计算型 GN10Xp - 20核 80G</v>
    <v>20125</v>
    <v>曼谷</v>
    <v>GPU计算型 GN10Xp</v>
    <v>曼谷 - GPU计算型 GN10Xp - 20核 80G</v>
    <v>1</v>
    <v>80</v>
    <v>20核 80G</v>
  </rv>
  <rv s="3">
    <v>2</v>
    <v>曼谷 - GPU计算型 GN10Xp - 40核 160G</v>
    <v>1</v>
    <v>Generic</v>
    <v>40</v>
    <v>曼谷 - GPU计算型 GN10Xp - 40核 160G</v>
    <v>40250</v>
    <v>曼谷</v>
    <v>GPU计算型 GN10Xp</v>
    <v>曼谷 - GPU计算型 GN10Xp - 40核 160G</v>
    <v>1</v>
    <v>160</v>
    <v>40核 160G</v>
  </rv>
  <rv s="3">
    <v>2</v>
    <v>曼谷 - GPU计算型 GN10Xp - 80核 320G</v>
    <v>1</v>
    <v>Generic</v>
    <v>80</v>
    <v>曼谷 - GPU计算型 GN10Xp - 80核 320G</v>
    <v>80500</v>
    <v>曼谷</v>
    <v>GPU计算型 GN10Xp</v>
    <v>曼谷 - GPU计算型 GN10Xp - 80核 320G</v>
    <v>1</v>
    <v>320</v>
    <v>80核 320G</v>
  </rv>
  <rv s="3">
    <v>2</v>
    <v>曼谷 - 高IO型 黑石物理服务器BMI5 - 96核 384G</v>
    <v>1</v>
    <v>Generic</v>
    <v>96</v>
    <v>曼谷 - 高IO型 黑石物理服务器BMI5 - 96核 384G</v>
    <v>18280</v>
    <v>曼谷</v>
    <v>高IO型 黑石物理服务器BMI5</v>
    <v>曼谷 - 高IO型 黑石物理服务器BMI5 - 96核 384G</v>
    <v>1</v>
    <v>384</v>
    <v>96核 384G</v>
  </rv>
  <rv s="3">
    <v>2</v>
    <v>雅加达 - 标准型 S5 - 1核 1G</v>
    <v>1</v>
    <v>Generic</v>
    <v>1</v>
    <v>雅加达 - 标准型 S5 - 1核 1G</v>
    <v>70</v>
    <v>雅加达</v>
    <v>标准型 S5</v>
    <v>雅加达 - 标准型 S5 - 1核 1G</v>
    <v>1</v>
    <v>1</v>
    <v>1核 1G</v>
  </rv>
  <rv s="3">
    <v>2</v>
    <v>雅加达 - 标准型 S5 - 1核 2G</v>
    <v>1</v>
    <v>Generic</v>
    <v>1</v>
    <v>雅加达 - 标准型 S5 - 1核 2G</v>
    <v>120</v>
    <v>雅加达</v>
    <v>标准型 S5</v>
    <v>雅加达 - 标准型 S5 - 1核 2G</v>
    <v>1</v>
    <v>2</v>
    <v>1核 2G</v>
  </rv>
  <rv s="3">
    <v>2</v>
    <v>雅加达 - 标准型 S5 - 1核 4G</v>
    <v>1</v>
    <v>Generic</v>
    <v>1</v>
    <v>雅加达 - 标准型 S5 - 1核 4G</v>
    <v>204</v>
    <v>雅加达</v>
    <v>标准型 S5</v>
    <v>雅加达 - 标准型 S5 - 1核 4G</v>
    <v>1</v>
    <v>4</v>
    <v>1核 4G</v>
  </rv>
  <rv s="3">
    <v>2</v>
    <v>雅加达 - 标准型 S5 - 2核 4G</v>
    <v>1</v>
    <v>Generic</v>
    <v>2</v>
    <v>雅加达 - 标准型 S5 - 2核 4G</v>
    <v>240</v>
    <v>雅加达</v>
    <v>标准型 S5</v>
    <v>雅加达 - 标准型 S5 - 2核 4G</v>
    <v>1</v>
    <v>4</v>
    <v>2核 4G</v>
  </rv>
  <rv s="3">
    <v>2</v>
    <v>雅加达 - 标准型 S5 - 2核 8G</v>
    <v>1</v>
    <v>Generic</v>
    <v>2</v>
    <v>雅加达 - 标准型 S5 - 2核 8G</v>
    <v>408</v>
    <v>雅加达</v>
    <v>标准型 S5</v>
    <v>雅加达 - 标准型 S5 - 2核 8G</v>
    <v>1</v>
    <v>8</v>
    <v>2核 8G</v>
  </rv>
  <rv s="3">
    <v>2</v>
    <v>雅加达 - 标准型 S5 - 4核 8G</v>
    <v>1</v>
    <v>Generic</v>
    <v>4</v>
    <v>雅加达 - 标准型 S5 - 4核 8G</v>
    <v>544</v>
    <v>雅加达</v>
    <v>标准型 S5</v>
    <v>雅加达 - 标准型 S5 - 4核 8G</v>
    <v>1</v>
    <v>8</v>
    <v>4核 8G</v>
  </rv>
  <rv s="3">
    <v>2</v>
    <v>雅加达 - 标准型 S5 - 4核 16G</v>
    <v>1</v>
    <v>Generic</v>
    <v>4</v>
    <v>雅加达 - 标准型 S5 - 4核 16G</v>
    <v>816</v>
    <v>雅加达</v>
    <v>标准型 S5</v>
    <v>雅加达 - 标准型 S5 - 4核 16G</v>
    <v>1</v>
    <v>16</v>
    <v>4核 16G</v>
  </rv>
  <rv s="3">
    <v>2</v>
    <v>雅加达 - 标准型 S5 - 8核 16G</v>
    <v>1</v>
    <v>Generic</v>
    <v>8</v>
    <v>雅加达 - 标准型 S5 - 8核 16G</v>
    <v>1088</v>
    <v>雅加达</v>
    <v>标准型 S5</v>
    <v>雅加达 - 标准型 S5 - 8核 16G</v>
    <v>1</v>
    <v>16</v>
    <v>8核 16G</v>
  </rv>
  <rv s="3">
    <v>2</v>
    <v>雅加达 - 标准型 S5 - 8核 32G</v>
    <v>1</v>
    <v>Generic</v>
    <v>8</v>
    <v>雅加达 - 标准型 S5 - 8核 32G</v>
    <v>1632</v>
    <v>雅加达</v>
    <v>标准型 S5</v>
    <v>雅加达 - 标准型 S5 - 8核 32G</v>
    <v>1</v>
    <v>32</v>
    <v>8核 32G</v>
  </rv>
  <rv s="3">
    <v>2</v>
    <v>雅加达 - 标准型 S5 - 16核 32G</v>
    <v>1</v>
    <v>Generic</v>
    <v>16</v>
    <v>雅加达 - 标准型 S5 - 16核 32G</v>
    <v>2176</v>
    <v>雅加达</v>
    <v>标准型 S5</v>
    <v>雅加达 - 标准型 S5 - 16核 32G</v>
    <v>1</v>
    <v>32</v>
    <v>16核 32G</v>
  </rv>
  <rv s="3">
    <v>2</v>
    <v>雅加达 - 标准型 S5 - 16核 64G</v>
    <v>1</v>
    <v>Generic</v>
    <v>16</v>
    <v>雅加达 - 标准型 S5 - 16核 64G</v>
    <v>3264</v>
    <v>雅加达</v>
    <v>标准型 S5</v>
    <v>雅加达 - 标准型 S5 - 16核 64G</v>
    <v>1</v>
    <v>64</v>
    <v>16核 64G</v>
  </rv>
  <rv s="3">
    <v>2</v>
    <v>雅加达 - 标准型 S5 - 24核 48G</v>
    <v>1</v>
    <v>Generic</v>
    <v>24</v>
    <v>雅加达 - 标准型 S5 - 24核 48G</v>
    <v>3264</v>
    <v>雅加达</v>
    <v>标准型 S5</v>
    <v>雅加达 - 标准型 S5 - 24核 48G</v>
    <v>1</v>
    <v>48</v>
    <v>24核 48G</v>
  </rv>
  <rv s="3">
    <v>2</v>
    <v>雅加达 - 标准型 S5 - 24核 96G</v>
    <v>1</v>
    <v>Generic</v>
    <v>24</v>
    <v>雅加达 - 标准型 S5 - 24核 96G</v>
    <v>4896</v>
    <v>雅加达</v>
    <v>标准型 S5</v>
    <v>雅加达 - 标准型 S5 - 24核 96G</v>
    <v>1</v>
    <v>96</v>
    <v>24核 96G</v>
  </rv>
  <rv s="3">
    <v>2</v>
    <v>雅加达 - 标准型 S5 - 32核 64G</v>
    <v>1</v>
    <v>Generic</v>
    <v>32</v>
    <v>雅加达 - 标准型 S5 - 32核 64G</v>
    <v>4352</v>
    <v>雅加达</v>
    <v>标准型 S5</v>
    <v>雅加达 - 标准型 S5 - 32核 64G</v>
    <v>1</v>
    <v>64</v>
    <v>32核 64G</v>
  </rv>
  <rv s="3">
    <v>2</v>
    <v>雅加达 - 标准型 S5 - 32核 128G</v>
    <v>1</v>
    <v>Generic</v>
    <v>32</v>
    <v>雅加达 - 标准型 S5 - 32核 128G</v>
    <v>6528</v>
    <v>雅加达</v>
    <v>标准型 S5</v>
    <v>雅加达 - 标准型 S5 - 32核 128G</v>
    <v>1</v>
    <v>128</v>
    <v>32核 128G</v>
  </rv>
  <rv s="3">
    <v>2</v>
    <v>雅加达 - 标准型 S5 - 48核 96G</v>
    <v>1</v>
    <v>Generic</v>
    <v>48</v>
    <v>雅加达 - 标准型 S5 - 48核 96G</v>
    <v>6528</v>
    <v>雅加达</v>
    <v>标准型 S5</v>
    <v>雅加达 - 标准型 S5 - 48核 96G</v>
    <v>1</v>
    <v>96</v>
    <v>48核 96G</v>
  </rv>
  <rv s="3">
    <v>2</v>
    <v>雅加达 - 标准型 S5 - 48核 192G</v>
    <v>1</v>
    <v>Generic</v>
    <v>48</v>
    <v>雅加达 - 标准型 S5 - 48核 192G</v>
    <v>9792</v>
    <v>雅加达</v>
    <v>标准型 S5</v>
    <v>雅加达 - 标准型 S5 - 48核 192G</v>
    <v>1</v>
    <v>192</v>
    <v>48核 192G</v>
  </rv>
  <rv s="3">
    <v>2</v>
    <v>雅加达 - 标准型 S5 - 64核 256G</v>
    <v>1</v>
    <v>Generic</v>
    <v>64</v>
    <v>雅加达 - 标准型 S5 - 64核 256G</v>
    <v>13056</v>
    <v>雅加达</v>
    <v>标准型 S5</v>
    <v>雅加达 - 标准型 S5 - 64核 256G</v>
    <v>1</v>
    <v>256</v>
    <v>64核 256G</v>
  </rv>
  <rv s="3">
    <v>2</v>
    <v>雅加达 - 内存型 M5 - 1核 8G</v>
    <v>1</v>
    <v>Generic</v>
    <v>1</v>
    <v>雅加达 - 内存型 M5 - 1核 8G</v>
    <v>231</v>
    <v>雅加达</v>
    <v>内存型 M5</v>
    <v>雅加达 - 内存型 M5 - 1核 8G</v>
    <v>1</v>
    <v>8</v>
    <v>1核 8G</v>
  </rv>
  <rv s="3">
    <v>2</v>
    <v>雅加达 - 内存型 M5 - 2核 16G</v>
    <v>1</v>
    <v>Generic</v>
    <v>2</v>
    <v>雅加达 - 内存型 M5 - 2核 16G</v>
    <v>462</v>
    <v>雅加达</v>
    <v>内存型 M5</v>
    <v>雅加达 - 内存型 M5 - 2核 16G</v>
    <v>1</v>
    <v>16</v>
    <v>2核 16G</v>
  </rv>
  <rv s="3">
    <v>2</v>
    <v>雅加达 - 内存型 M5 - 4核 32G</v>
    <v>1</v>
    <v>Generic</v>
    <v>4</v>
    <v>雅加达 - 内存型 M5 - 4核 32G</v>
    <v>924</v>
    <v>雅加达</v>
    <v>内存型 M5</v>
    <v>雅加达 - 内存型 M5 - 4核 32G</v>
    <v>1</v>
    <v>32</v>
    <v>4核 32G</v>
  </rv>
  <rv s="3">
    <v>2</v>
    <v>雅加达 - 内存型 M5 - 8核 64G</v>
    <v>1</v>
    <v>Generic</v>
    <v>8</v>
    <v>雅加达 - 内存型 M5 - 8核 64G</v>
    <v>1848</v>
    <v>雅加达</v>
    <v>内存型 M5</v>
    <v>雅加达 - 内存型 M5 - 8核 64G</v>
    <v>1</v>
    <v>64</v>
    <v>8核 64G</v>
  </rv>
  <rv s="3">
    <v>2</v>
    <v>雅加达 - 内存型 M5 - 12核 96G</v>
    <v>1</v>
    <v>Generic</v>
    <v>12</v>
    <v>雅加达 - 内存型 M5 - 12核 96G</v>
    <v>2772</v>
    <v>雅加达</v>
    <v>内存型 M5</v>
    <v>雅加达 - 内存型 M5 - 12核 96G</v>
    <v>1</v>
    <v>96</v>
    <v>12核 96G</v>
  </rv>
  <rv s="3">
    <v>2</v>
    <v>雅加达 - 内存型 M5 - 16核 128G</v>
    <v>1</v>
    <v>Generic</v>
    <v>16</v>
    <v>雅加达 - 内存型 M5 - 16核 128G</v>
    <v>3696</v>
    <v>雅加达</v>
    <v>内存型 M5</v>
    <v>雅加达 - 内存型 M5 - 16核 128G</v>
    <v>1</v>
    <v>128</v>
    <v>16核 128G</v>
  </rv>
  <rv s="3">
    <v>2</v>
    <v>雅加达 - 内存型 M5 - 24核 192G</v>
    <v>1</v>
    <v>Generic</v>
    <v>24</v>
    <v>雅加达 - 内存型 M5 - 24核 192G</v>
    <v>5544</v>
    <v>雅加达</v>
    <v>内存型 M5</v>
    <v>雅加达 - 内存型 M5 - 24核 192G</v>
    <v>1</v>
    <v>192</v>
    <v>24核 192G</v>
  </rv>
  <rv s="3">
    <v>2</v>
    <v>雅加达 - 内存型 M5 - 32核 256G</v>
    <v>1</v>
    <v>Generic</v>
    <v>32</v>
    <v>雅加达 - 内存型 M5 - 32核 256G</v>
    <v>7392</v>
    <v>雅加达</v>
    <v>内存型 M5</v>
    <v>雅加达 - 内存型 M5 - 32核 256G</v>
    <v>1</v>
    <v>256</v>
    <v>32核 256G</v>
  </rv>
  <rv s="3">
    <v>2</v>
    <v>雅加达 - 内存型 M5 - 64核 512G</v>
    <v>1</v>
    <v>Generic</v>
    <v>64</v>
    <v>雅加达 - 内存型 M5 - 64核 512G</v>
    <v>14784</v>
    <v>雅加达</v>
    <v>内存型 M5</v>
    <v>雅加达 - 内存型 M5 - 64核 512G</v>
    <v>1</v>
    <v>512</v>
    <v>64核 512G</v>
  </rv>
  <rv s="3">
    <v>2</v>
    <v>雅加达 - 内存型 M5 - 84核 700G</v>
    <v>1</v>
    <v>Generic</v>
    <v>84</v>
    <v>雅加达 - 内存型 M5 - 84核 700G</v>
    <v>19992</v>
    <v>雅加达</v>
    <v>内存型 M5</v>
    <v>雅加达 - 内存型 M5 - 84核 700G</v>
    <v>1</v>
    <v>700</v>
    <v>84核 700G</v>
  </rv>
  <rv s="3">
    <v>2</v>
    <v>雅加达 - 计算型 C4 - 4核 8G</v>
    <v>1</v>
    <v>Generic</v>
    <v>4</v>
    <v>雅加达 - 计算型 C4 - 4核 8G</v>
    <v>608</v>
    <v>雅加达</v>
    <v>计算型 C4</v>
    <v>雅加达 - 计算型 C4 - 4核 8G</v>
    <v>1</v>
    <v>8</v>
    <v>4核 8G</v>
  </rv>
  <rv s="3">
    <v>2</v>
    <v>雅加达 - 计算型 C4 - 4核 16G</v>
    <v>1</v>
    <v>Generic</v>
    <v>4</v>
    <v>雅加达 - 计算型 C4 - 4核 16G</v>
    <v>912</v>
    <v>雅加达</v>
    <v>计算型 C4</v>
    <v>雅加达 - 计算型 C4 - 4核 16G</v>
    <v>1</v>
    <v>16</v>
    <v>4核 16G</v>
  </rv>
  <rv s="3">
    <v>2</v>
    <v>雅加达 - 计算型 C4 - 8核 16G</v>
    <v>1</v>
    <v>Generic</v>
    <v>8</v>
    <v>雅加达 - 计算型 C4 - 8核 16G</v>
    <v>1216</v>
    <v>雅加达</v>
    <v>计算型 C4</v>
    <v>雅加达 - 计算型 C4 - 8核 16G</v>
    <v>1</v>
    <v>16</v>
    <v>8核 16G</v>
  </rv>
  <rv s="3">
    <v>2</v>
    <v>雅加达 - 计算型 C4 - 8核 32G</v>
    <v>1</v>
    <v>Generic</v>
    <v>8</v>
    <v>雅加达 - 计算型 C4 - 8核 32G</v>
    <v>1824</v>
    <v>雅加达</v>
    <v>计算型 C4</v>
    <v>雅加达 - 计算型 C4 - 8核 32G</v>
    <v>1</v>
    <v>32</v>
    <v>8核 32G</v>
  </rv>
  <rv s="3">
    <v>2</v>
    <v>雅加达 - 计算型 C4 - 16核 64G</v>
    <v>1</v>
    <v>Generic</v>
    <v>16</v>
    <v>雅加达 - 计算型 C4 - 16核 64G</v>
    <v>3648</v>
    <v>雅加达</v>
    <v>计算型 C4</v>
    <v>雅加达 - 计算型 C4 - 16核 64G</v>
    <v>1</v>
    <v>64</v>
    <v>16核 64G</v>
  </rv>
  <rv s="3">
    <v>2</v>
    <v>雅加达 - 计算型 C4 - 32核 174G</v>
    <v>1</v>
    <v>Generic</v>
    <v>32</v>
    <v>雅加达 - 计算型 C4 - 32核 174G</v>
    <v>9044</v>
    <v>雅加达</v>
    <v>计算型 C4</v>
    <v>雅加达 - 计算型 C4 - 32核 174G</v>
    <v>1</v>
    <v>174</v>
    <v>32核 174G</v>
  </rv>
  <rv s="3">
    <v>2</v>
    <v>雅加达 - 计算型 C4 - 32核 256G</v>
    <v>1</v>
    <v>Generic</v>
    <v>32</v>
    <v>雅加达 - 计算型 C4 - 32核 256G</v>
    <v>12160</v>
    <v>雅加达</v>
    <v>计算型 C4</v>
    <v>雅加达 - 计算型 C4 - 32核 256G</v>
    <v>1</v>
    <v>256</v>
    <v>32核 256G</v>
  </rv>
  <rv s="3">
    <v>2</v>
    <v>雅加达 - 计算型 C4 - 64核 256G</v>
    <v>1</v>
    <v>Generic</v>
    <v>64</v>
    <v>雅加达 - 计算型 C4 - 64核 256G</v>
    <v>14592</v>
    <v>雅加达</v>
    <v>计算型 C4</v>
    <v>雅加达 - 计算型 C4 - 64核 256G</v>
    <v>1</v>
    <v>256</v>
    <v>64核 256G</v>
  </rv>
  <rv s="3">
    <v>2</v>
    <v>雅加达 - 计算型 C4 - 64核 348G</v>
    <v>1</v>
    <v>Generic</v>
    <v>64</v>
    <v>雅加达 - 计算型 C4 - 64核 348G</v>
    <v>18088</v>
    <v>雅加达</v>
    <v>计算型 C4</v>
    <v>雅加达 - 计算型 C4 - 64核 348G</v>
    <v>1</v>
    <v>348</v>
    <v>64核 348G</v>
  </rv>
  <rv s="3">
    <v>2</v>
    <v>孟买 - 标准型 S5 - 1核 1G</v>
    <v>1</v>
    <v>Generic</v>
    <v>1</v>
    <v>孟买 - 标准型 S5 - 1核 1G</v>
    <v>38</v>
    <v>孟买</v>
    <v>标准型 S5</v>
    <v>孟买 - 标准型 S5 - 1核 1G</v>
    <v>1</v>
    <v>1</v>
    <v>1核 1G</v>
  </rv>
  <rv s="3">
    <v>2</v>
    <v>孟买 - 标准型 S5 - 1核 2G</v>
    <v>1</v>
    <v>Generic</v>
    <v>1</v>
    <v>孟买 - 标准型 S5 - 1核 2G</v>
    <v>76</v>
    <v>孟买</v>
    <v>标准型 S5</v>
    <v>孟买 - 标准型 S5 - 1核 2G</v>
    <v>1</v>
    <v>2</v>
    <v>1核 2G</v>
  </rv>
  <rv s="3">
    <v>2</v>
    <v>孟买 - 标准型 S5 - 1核 4G</v>
    <v>1</v>
    <v>Generic</v>
    <v>1</v>
    <v>孟买 - 标准型 S5 - 1核 4G</v>
    <v>144</v>
    <v>孟买</v>
    <v>标准型 S5</v>
    <v>孟买 - 标准型 S5 - 1核 4G</v>
    <v>1</v>
    <v>4</v>
    <v>1核 4G</v>
  </rv>
  <rv s="3">
    <v>2</v>
    <v>孟买 - 标准型 S5 - 2核 4G</v>
    <v>1</v>
    <v>Generic</v>
    <v>2</v>
    <v>孟买 - 标准型 S5 - 2核 4G</v>
    <v>152</v>
    <v>孟买</v>
    <v>标准型 S5</v>
    <v>孟买 - 标准型 S5 - 2核 4G</v>
    <v>1</v>
    <v>4</v>
    <v>2核 4G</v>
  </rv>
  <rv s="3">
    <v>2</v>
    <v>孟买 - 标准型 S5 - 2核 8G</v>
    <v>1</v>
    <v>Generic</v>
    <v>2</v>
    <v>孟买 - 标准型 S5 - 2核 8G</v>
    <v>288</v>
    <v>孟买</v>
    <v>标准型 S5</v>
    <v>孟买 - 标准型 S5 - 2核 8G</v>
    <v>1</v>
    <v>8</v>
    <v>2核 8G</v>
  </rv>
  <rv s="3">
    <v>2</v>
    <v>孟买 - 标准型 S5 - 4核 8G</v>
    <v>1</v>
    <v>Generic</v>
    <v>4</v>
    <v>孟买 - 标准型 S5 - 4核 8G</v>
    <v>384</v>
    <v>孟买</v>
    <v>标准型 S5</v>
    <v>孟买 - 标准型 S5 - 4核 8G</v>
    <v>1</v>
    <v>8</v>
    <v>4核 8G</v>
  </rv>
  <rv s="3">
    <v>2</v>
    <v>孟买 - 标准型 S5 - 4核 16G</v>
    <v>1</v>
    <v>Generic</v>
    <v>4</v>
    <v>孟买 - 标准型 S5 - 4核 16G</v>
    <v>576</v>
    <v>孟买</v>
    <v>标准型 S5</v>
    <v>孟买 - 标准型 S5 - 4核 16G</v>
    <v>1</v>
    <v>16</v>
    <v>4核 16G</v>
  </rv>
  <rv s="3">
    <v>2</v>
    <v>孟买 - 标准型 S5 - 8核 16G</v>
    <v>1</v>
    <v>Generic</v>
    <v>8</v>
    <v>孟买 - 标准型 S5 - 8核 16G</v>
    <v>768</v>
    <v>孟买</v>
    <v>标准型 S5</v>
    <v>孟买 - 标准型 S5 - 8核 16G</v>
    <v>1</v>
    <v>16</v>
    <v>8核 16G</v>
  </rv>
  <rv s="3">
    <v>2</v>
    <v>孟买 - 标准型 S5 - 8核 32G</v>
    <v>1</v>
    <v>Generic</v>
    <v>8</v>
    <v>孟买 - 标准型 S5 - 8核 32G</v>
    <v>1152</v>
    <v>孟买</v>
    <v>标准型 S5</v>
    <v>孟买 - 标准型 S5 - 8核 32G</v>
    <v>1</v>
    <v>32</v>
    <v>8核 32G</v>
  </rv>
  <rv s="3">
    <v>2</v>
    <v>孟买 - 标准型 S5 - 16核 32G</v>
    <v>1</v>
    <v>Generic</v>
    <v>16</v>
    <v>孟买 - 标准型 S5 - 16核 32G</v>
    <v>1536</v>
    <v>孟买</v>
    <v>标准型 S5</v>
    <v>孟买 - 标准型 S5 - 16核 32G</v>
    <v>1</v>
    <v>32</v>
    <v>16核 32G</v>
  </rv>
  <rv s="3">
    <v>2</v>
    <v>孟买 - 标准型 S5 - 16核 64G</v>
    <v>1</v>
    <v>Generic</v>
    <v>16</v>
    <v>孟买 - 标准型 S5 - 16核 64G</v>
    <v>2304</v>
    <v>孟买</v>
    <v>标准型 S5</v>
    <v>孟买 - 标准型 S5 - 16核 64G</v>
    <v>1</v>
    <v>64</v>
    <v>16核 64G</v>
  </rv>
  <rv s="3">
    <v>2</v>
    <v>孟买 - 标准型 S5 - 24核 48G</v>
    <v>1</v>
    <v>Generic</v>
    <v>24</v>
    <v>孟买 - 标准型 S5 - 24核 48G</v>
    <v>2304</v>
    <v>孟买</v>
    <v>标准型 S5</v>
    <v>孟买 - 标准型 S5 - 24核 48G</v>
    <v>1</v>
    <v>48</v>
    <v>24核 48G</v>
  </rv>
  <rv s="3">
    <v>2</v>
    <v>孟买 - 标准型 S5 - 24核 96G</v>
    <v>1</v>
    <v>Generic</v>
    <v>24</v>
    <v>孟买 - 标准型 S5 - 24核 96G</v>
    <v>3456</v>
    <v>孟买</v>
    <v>标准型 S5</v>
    <v>孟买 - 标准型 S5 - 24核 96G</v>
    <v>1</v>
    <v>96</v>
    <v>24核 96G</v>
  </rv>
  <rv s="3">
    <v>2</v>
    <v>孟买 - 标准型 S5 - 32核 64G</v>
    <v>1</v>
    <v>Generic</v>
    <v>32</v>
    <v>孟买 - 标准型 S5 - 32核 64G</v>
    <v>3072</v>
    <v>孟买</v>
    <v>标准型 S5</v>
    <v>孟买 - 标准型 S5 - 32核 64G</v>
    <v>1</v>
    <v>64</v>
    <v>32核 64G</v>
  </rv>
  <rv s="3">
    <v>2</v>
    <v>孟买 - 标准型 S5 - 32核 128G</v>
    <v>1</v>
    <v>Generic</v>
    <v>32</v>
    <v>孟买 - 标准型 S5 - 32核 128G</v>
    <v>4608</v>
    <v>孟买</v>
    <v>标准型 S5</v>
    <v>孟买 - 标准型 S5 - 32核 128G</v>
    <v>1</v>
    <v>128</v>
    <v>32核 128G</v>
  </rv>
  <rv s="3">
    <v>2</v>
    <v>孟买 - 标准型 S5 - 48核 96G</v>
    <v>1</v>
    <v>Generic</v>
    <v>48</v>
    <v>孟买 - 标准型 S5 - 48核 96G</v>
    <v>4608</v>
    <v>孟买</v>
    <v>标准型 S5</v>
    <v>孟买 - 标准型 S5 - 48核 96G</v>
    <v>1</v>
    <v>96</v>
    <v>48核 96G</v>
  </rv>
  <rv s="3">
    <v>2</v>
    <v>孟买 - 标准型 S5 - 48核 192G</v>
    <v>1</v>
    <v>Generic</v>
    <v>48</v>
    <v>孟买 - 标准型 S5 - 48核 192G</v>
    <v>6912</v>
    <v>孟买</v>
    <v>标准型 S5</v>
    <v>孟买 - 标准型 S5 - 48核 192G</v>
    <v>1</v>
    <v>192</v>
    <v>48核 192G</v>
  </rv>
  <rv s="3">
    <v>2</v>
    <v>孟买 - 标准型 S5 - 64核 256G</v>
    <v>1</v>
    <v>Generic</v>
    <v>64</v>
    <v>孟买 - 标准型 S5 - 64核 256G</v>
    <v>9216</v>
    <v>孟买</v>
    <v>标准型 S5</v>
    <v>孟买 - 标准型 S5 - 64核 256G</v>
    <v>1</v>
    <v>256</v>
    <v>64核 256G</v>
  </rv>
  <rv s="3">
    <v>2</v>
    <v>孟买 - 标准型 S3 - 1核 1G</v>
    <v>1</v>
    <v>Generic</v>
    <v>1</v>
    <v>孟买 - 标准型 S3 - 1核 1G</v>
    <v>38</v>
    <v>孟买</v>
    <v>标准型 S3</v>
    <v>孟买 - 标准型 S3 - 1核 1G</v>
    <v>1</v>
    <v>1</v>
    <v>1核 1G</v>
  </rv>
  <rv s="3">
    <v>2</v>
    <v>孟买 - 标准型 S3 - 1核 2G</v>
    <v>1</v>
    <v>Generic</v>
    <v>1</v>
    <v>孟买 - 标准型 S3 - 1核 2G</v>
    <v>76</v>
    <v>孟买</v>
    <v>标准型 S3</v>
    <v>孟买 - 标准型 S3 - 1核 2G</v>
    <v>1</v>
    <v>2</v>
    <v>1核 2G</v>
  </rv>
  <rv s="3">
    <v>2</v>
    <v>孟买 - 标准型 S3 - 2核 4G</v>
    <v>1</v>
    <v>Generic</v>
    <v>2</v>
    <v>孟买 - 标准型 S3 - 2核 4G</v>
    <v>152</v>
    <v>孟买</v>
    <v>标准型 S3</v>
    <v>孟买 - 标准型 S3 - 2核 4G</v>
    <v>1</v>
    <v>4</v>
    <v>2核 4G</v>
  </rv>
  <rv s="3">
    <v>2</v>
    <v>孟买 - 标准型 S3 - 2核 8G</v>
    <v>1</v>
    <v>Generic</v>
    <v>2</v>
    <v>孟买 - 标准型 S3 - 2核 8G</v>
    <v>306</v>
    <v>孟买</v>
    <v>标准型 S3</v>
    <v>孟买 - 标准型 S3 - 2核 8G</v>
    <v>1</v>
    <v>8</v>
    <v>2核 8G</v>
  </rv>
  <rv s="3">
    <v>2</v>
    <v>孟买 - 标准型 S3 - 4核 8G</v>
    <v>1</v>
    <v>Generic</v>
    <v>4</v>
    <v>孟买 - 标准型 S3 - 4核 8G</v>
    <v>408</v>
    <v>孟买</v>
    <v>标准型 S3</v>
    <v>孟买 - 标准型 S3 - 4核 8G</v>
    <v>1</v>
    <v>8</v>
    <v>4核 8G</v>
  </rv>
  <rv s="3">
    <v>2</v>
    <v>孟买 - 标准型 S3 - 4核 16G</v>
    <v>1</v>
    <v>Generic</v>
    <v>4</v>
    <v>孟买 - 标准型 S3 - 4核 16G</v>
    <v>612</v>
    <v>孟买</v>
    <v>标准型 S3</v>
    <v>孟买 - 标准型 S3 - 4核 16G</v>
    <v>1</v>
    <v>16</v>
    <v>4核 16G</v>
  </rv>
  <rv s="3">
    <v>2</v>
    <v>孟买 - 标准型 S3 - 8核 16G</v>
    <v>1</v>
    <v>Generic</v>
    <v>8</v>
    <v>孟买 - 标准型 S3 - 8核 16G</v>
    <v>816</v>
    <v>孟买</v>
    <v>标准型 S3</v>
    <v>孟买 - 标准型 S3 - 8核 16G</v>
    <v>1</v>
    <v>16</v>
    <v>8核 16G</v>
  </rv>
  <rv s="3">
    <v>2</v>
    <v>孟买 - 标准型 S3 - 8核 32G</v>
    <v>1</v>
    <v>Generic</v>
    <v>8</v>
    <v>孟买 - 标准型 S3 - 8核 32G</v>
    <v>1224</v>
    <v>孟买</v>
    <v>标准型 S3</v>
    <v>孟买 - 标准型 S3 - 8核 32G</v>
    <v>1</v>
    <v>32</v>
    <v>8核 32G</v>
  </rv>
  <rv s="3">
    <v>2</v>
    <v>孟买 - 标准型 S3 - 12核 24G</v>
    <v>1</v>
    <v>Generic</v>
    <v>12</v>
    <v>孟买 - 标准型 S3 - 12核 24G</v>
    <v>1224</v>
    <v>孟买</v>
    <v>标准型 S3</v>
    <v>孟买 - 标准型 S3 - 12核 24G</v>
    <v>1</v>
    <v>24</v>
    <v>12核 24G</v>
  </rv>
  <rv s="3">
    <v>2</v>
    <v>孟买 - 标准型 S3 - 12核 48G</v>
    <v>1</v>
    <v>Generic</v>
    <v>12</v>
    <v>孟买 - 标准型 S3 - 12核 48G</v>
    <v>1836</v>
    <v>孟买</v>
    <v>标准型 S3</v>
    <v>孟买 - 标准型 S3 - 12核 48G</v>
    <v>1</v>
    <v>48</v>
    <v>12核 48G</v>
  </rv>
  <rv s="3">
    <v>2</v>
    <v>孟买 - 标准型 S3 - 16核 32G</v>
    <v>1</v>
    <v>Generic</v>
    <v>16</v>
    <v>孟买 - 标准型 S3 - 16核 32G</v>
    <v>1632</v>
    <v>孟买</v>
    <v>标准型 S3</v>
    <v>孟买 - 标准型 S3 - 16核 32G</v>
    <v>1</v>
    <v>32</v>
    <v>16核 32G</v>
  </rv>
  <rv s="3">
    <v>2</v>
    <v>孟买 - 标准型 S3 - 16核 64G</v>
    <v>1</v>
    <v>Generic</v>
    <v>16</v>
    <v>孟买 - 标准型 S3 - 16核 64G</v>
    <v>2448</v>
    <v>孟买</v>
    <v>标准型 S3</v>
    <v>孟买 - 标准型 S3 - 16核 64G</v>
    <v>1</v>
    <v>64</v>
    <v>16核 64G</v>
  </rv>
  <rv s="3">
    <v>2</v>
    <v>孟买 - 标准型 S3 - 24核 48G</v>
    <v>1</v>
    <v>Generic</v>
    <v>24</v>
    <v>孟买 - 标准型 S3 - 24核 48G</v>
    <v>2448</v>
    <v>孟买</v>
    <v>标准型 S3</v>
    <v>孟买 - 标准型 S3 - 24核 48G</v>
    <v>1</v>
    <v>48</v>
    <v>24核 48G</v>
  </rv>
  <rv s="3">
    <v>2</v>
    <v>孟买 - 标准型 S3 - 24核 96G</v>
    <v>1</v>
    <v>Generic</v>
    <v>24</v>
    <v>孟买 - 标准型 S3 - 24核 96G</v>
    <v>3672</v>
    <v>孟买</v>
    <v>标准型 S3</v>
    <v>孟买 - 标准型 S3 - 24核 96G</v>
    <v>1</v>
    <v>96</v>
    <v>24核 96G</v>
  </rv>
  <rv s="3">
    <v>2</v>
    <v>孟买 - 标准型 S3 - 32核 64G</v>
    <v>1</v>
    <v>Generic</v>
    <v>32</v>
    <v>孟买 - 标准型 S3 - 32核 64G</v>
    <v>3264</v>
    <v>孟买</v>
    <v>标准型 S3</v>
    <v>孟买 - 标准型 S3 - 32核 64G</v>
    <v>1</v>
    <v>64</v>
    <v>32核 64G</v>
  </rv>
  <rv s="3">
    <v>2</v>
    <v>孟买 - 标准型 S3 - 32核 128G</v>
    <v>1</v>
    <v>Generic</v>
    <v>32</v>
    <v>孟买 - 标准型 S3 - 32核 128G</v>
    <v>4896</v>
    <v>孟买</v>
    <v>标准型 S3</v>
    <v>孟买 - 标准型 S3 - 32核 128G</v>
    <v>1</v>
    <v>128</v>
    <v>32核 128G</v>
  </rv>
  <rv s="3">
    <v>2</v>
    <v>孟买 - 标准型 S3 - 48核 96G</v>
    <v>1</v>
    <v>Generic</v>
    <v>48</v>
    <v>孟买 - 标准型 S3 - 48核 96G</v>
    <v>4896</v>
    <v>孟买</v>
    <v>标准型 S3</v>
    <v>孟买 - 标准型 S3 - 48核 96G</v>
    <v>1</v>
    <v>96</v>
    <v>48核 96G</v>
  </rv>
  <rv s="3">
    <v>2</v>
    <v>孟买 - 标准型 S3 - 48核 192G</v>
    <v>1</v>
    <v>Generic</v>
    <v>48</v>
    <v>孟买 - 标准型 S3 - 48核 192G</v>
    <v>7344</v>
    <v>孟买</v>
    <v>标准型 S3</v>
    <v>孟买 - 标准型 S3 - 48核 192G</v>
    <v>1</v>
    <v>192</v>
    <v>48核 192G</v>
  </rv>
  <rv s="3">
    <v>2</v>
    <v>孟买 - 标准型 S3 - 64核 256G</v>
    <v>1</v>
    <v>Generic</v>
    <v>64</v>
    <v>孟买 - 标准型 S3 - 64核 256G</v>
    <v>9792</v>
    <v>孟买</v>
    <v>标准型 S3</v>
    <v>孟买 - 标准型 S3 - 64核 256G</v>
    <v>1</v>
    <v>256</v>
    <v>64核 256G</v>
  </rv>
  <rv s="3">
    <v>2</v>
    <v>孟买 - 标准型 S3 - 80核 320G</v>
    <v>1</v>
    <v>Generic</v>
    <v>80</v>
    <v>孟买 - 标准型 S3 - 80核 320G</v>
    <v>12240</v>
    <v>孟买</v>
    <v>标准型 S3</v>
    <v>孟买 - 标准型 S3 - 80核 320G</v>
    <v>1</v>
    <v>320</v>
    <v>80核 320G</v>
  </rv>
  <rv s="3">
    <v>2</v>
    <v>孟买 - 标准型 S2 - 1核 1G</v>
    <v>1</v>
    <v>Generic</v>
    <v>1</v>
    <v>孟买 - 标准型 S2 - 1核 1G</v>
    <v>38</v>
    <v>孟买</v>
    <v>标准型 S2</v>
    <v>孟买 - 标准型 S2 - 1核 1G</v>
    <v>1</v>
    <v>1</v>
    <v>1核 1G</v>
  </rv>
  <rv s="3">
    <v>2</v>
    <v>孟买 - 标准型 S2 - 1核 2G</v>
    <v>1</v>
    <v>Generic</v>
    <v>1</v>
    <v>孟买 - 标准型 S2 - 1核 2G</v>
    <v>76</v>
    <v>孟买</v>
    <v>标准型 S2</v>
    <v>孟买 - 标准型 S2 - 1核 2G</v>
    <v>1</v>
    <v>2</v>
    <v>1核 2G</v>
  </rv>
  <rv s="3">
    <v>2</v>
    <v>孟买 - 标准型 S2 - 2核 2G</v>
    <v>1</v>
    <v>Generic</v>
    <v>2</v>
    <v>孟买 - 标准型 S2 - 2核 2G</v>
    <v>156</v>
    <v>孟买</v>
    <v>标准型 S2</v>
    <v>孟买 - 标准型 S2 - 2核 2G</v>
    <v>1</v>
    <v>2</v>
    <v>2核 2G</v>
  </rv>
  <rv s="3">
    <v>2</v>
    <v>孟买 - 标准型 S2 - 2核 4G</v>
    <v>1</v>
    <v>Generic</v>
    <v>2</v>
    <v>孟买 - 标准型 S2 - 2核 4G</v>
    <v>152</v>
    <v>孟买</v>
    <v>标准型 S2</v>
    <v>孟买 - 标准型 S2 - 2核 4G</v>
    <v>1</v>
    <v>4</v>
    <v>2核 4G</v>
  </rv>
  <rv s="3">
    <v>2</v>
    <v>孟买 - 标准型 S2 - 2核 8G</v>
    <v>1</v>
    <v>Generic</v>
    <v>2</v>
    <v>孟买 - 标准型 S2 - 2核 8G</v>
    <v>312</v>
    <v>孟买</v>
    <v>标准型 S2</v>
    <v>孟买 - 标准型 S2 - 2核 8G</v>
    <v>1</v>
    <v>8</v>
    <v>2核 8G</v>
  </rv>
  <rv s="3">
    <v>2</v>
    <v>孟买 - 标准型 S2 - 4核 8G</v>
    <v>1</v>
    <v>Generic</v>
    <v>4</v>
    <v>孟买 - 标准型 S2 - 4核 8G</v>
    <v>416</v>
    <v>孟买</v>
    <v>标准型 S2</v>
    <v>孟买 - 标准型 S2 - 4核 8G</v>
    <v>1</v>
    <v>8</v>
    <v>4核 8G</v>
  </rv>
  <rv s="3">
    <v>2</v>
    <v>孟买 - 标准型 S2 - 4核 16G</v>
    <v>1</v>
    <v>Generic</v>
    <v>4</v>
    <v>孟买 - 标准型 S2 - 4核 16G</v>
    <v>624</v>
    <v>孟买</v>
    <v>标准型 S2</v>
    <v>孟买 - 标准型 S2 - 4核 16G</v>
    <v>1</v>
    <v>16</v>
    <v>4核 16G</v>
  </rv>
  <rv s="3">
    <v>2</v>
    <v>孟买 - 标准型 S2 - 8核 16G</v>
    <v>1</v>
    <v>Generic</v>
    <v>8</v>
    <v>孟买 - 标准型 S2 - 8核 16G</v>
    <v>832</v>
    <v>孟买</v>
    <v>标准型 S2</v>
    <v>孟买 - 标准型 S2 - 8核 16G</v>
    <v>1</v>
    <v>16</v>
    <v>8核 16G</v>
  </rv>
  <rv s="3">
    <v>2</v>
    <v>孟买 - 标准型 S2 - 8核 32G</v>
    <v>1</v>
    <v>Generic</v>
    <v>8</v>
    <v>孟买 - 标准型 S2 - 8核 32G</v>
    <v>1248</v>
    <v>孟买</v>
    <v>标准型 S2</v>
    <v>孟买 - 标准型 S2 - 8核 32G</v>
    <v>1</v>
    <v>32</v>
    <v>8核 32G</v>
  </rv>
  <rv s="3">
    <v>2</v>
    <v>孟买 - 标准型 S2 - 12核 24G</v>
    <v>1</v>
    <v>Generic</v>
    <v>12</v>
    <v>孟买 - 标准型 S2 - 12核 24G</v>
    <v>1248</v>
    <v>孟买</v>
    <v>标准型 S2</v>
    <v>孟买 - 标准型 S2 - 12核 24G</v>
    <v>1</v>
    <v>24</v>
    <v>12核 24G</v>
  </rv>
  <rv s="3">
    <v>2</v>
    <v>孟买 - 标准型 S2 - 12核 48G</v>
    <v>1</v>
    <v>Generic</v>
    <v>12</v>
    <v>孟买 - 标准型 S2 - 12核 48G</v>
    <v>1872</v>
    <v>孟买</v>
    <v>标准型 S2</v>
    <v>孟买 - 标准型 S2 - 12核 48G</v>
    <v>1</v>
    <v>48</v>
    <v>12核 48G</v>
  </rv>
  <rv s="3">
    <v>2</v>
    <v>孟买 - 标准型 S2 - 16核 32G</v>
    <v>1</v>
    <v>Generic</v>
    <v>16</v>
    <v>孟买 - 标准型 S2 - 16核 32G</v>
    <v>1664</v>
    <v>孟买</v>
    <v>标准型 S2</v>
    <v>孟买 - 标准型 S2 - 16核 32G</v>
    <v>1</v>
    <v>32</v>
    <v>16核 32G</v>
  </rv>
  <rv s="3">
    <v>2</v>
    <v>孟买 - 标准型 S2 - 16核 64G</v>
    <v>1</v>
    <v>Generic</v>
    <v>16</v>
    <v>孟买 - 标准型 S2 - 16核 64G</v>
    <v>2496</v>
    <v>孟买</v>
    <v>标准型 S2</v>
    <v>孟买 - 标准型 S2 - 16核 64G</v>
    <v>1</v>
    <v>64</v>
    <v>16核 64G</v>
  </rv>
  <rv s="3">
    <v>2</v>
    <v>孟买 - 标准型 S2 - 24核 48G</v>
    <v>1</v>
    <v>Generic</v>
    <v>24</v>
    <v>孟买 - 标准型 S2 - 24核 48G</v>
    <v>2496</v>
    <v>孟买</v>
    <v>标准型 S2</v>
    <v>孟买 - 标准型 S2 - 24核 48G</v>
    <v>1</v>
    <v>48</v>
    <v>24核 48G</v>
  </rv>
  <rv s="3">
    <v>2</v>
    <v>孟买 - 标准型 S2 - 24核 96G</v>
    <v>1</v>
    <v>Generic</v>
    <v>24</v>
    <v>孟买 - 标准型 S2 - 24核 96G</v>
    <v>3744</v>
    <v>孟买</v>
    <v>标准型 S2</v>
    <v>孟买 - 标准型 S2 - 24核 96G</v>
    <v>1</v>
    <v>96</v>
    <v>24核 96G</v>
  </rv>
  <rv s="3">
    <v>2</v>
    <v>孟买 - 标准型 S2 - 32核 64G</v>
    <v>1</v>
    <v>Generic</v>
    <v>32</v>
    <v>孟买 - 标准型 S2 - 32核 64G</v>
    <v>3328</v>
    <v>孟买</v>
    <v>标准型 S2</v>
    <v>孟买 - 标准型 S2 - 32核 64G</v>
    <v>1</v>
    <v>64</v>
    <v>32核 64G</v>
  </rv>
  <rv s="3">
    <v>2</v>
    <v>孟买 - 标准型 S2 - 32核 128G</v>
    <v>1</v>
    <v>Generic</v>
    <v>32</v>
    <v>孟买 - 标准型 S2 - 32核 128G</v>
    <v>4992</v>
    <v>孟买</v>
    <v>标准型 S2</v>
    <v>孟买 - 标准型 S2 - 32核 128G</v>
    <v>1</v>
    <v>128</v>
    <v>32核 128G</v>
  </rv>
  <rv s="3">
    <v>2</v>
    <v>孟买 - 标准型 S2 - 56核 224G</v>
    <v>1</v>
    <v>Generic</v>
    <v>56</v>
    <v>孟买 - 标准型 S2 - 56核 224G</v>
    <v>8736</v>
    <v>孟买</v>
    <v>标准型 S2</v>
    <v>孟买 - 标准型 S2 - 56核 224G</v>
    <v>1</v>
    <v>224</v>
    <v>56核 224G</v>
  </rv>
  <rv s="3">
    <v>2</v>
    <v>孟买 - 内存型 M5 - 1核 8G</v>
    <v>1</v>
    <v>Generic</v>
    <v>1</v>
    <v>孟买 - 内存型 M5 - 1核 8G</v>
    <v>198</v>
    <v>孟买</v>
    <v>内存型 M5</v>
    <v>孟买 - 内存型 M5 - 1核 8G</v>
    <v>1</v>
    <v>8</v>
    <v>1核 8G</v>
  </rv>
  <rv s="3">
    <v>2</v>
    <v>孟买 - 内存型 M5 - 2核 16G</v>
    <v>1</v>
    <v>Generic</v>
    <v>2</v>
    <v>孟买 - 内存型 M5 - 2核 16G</v>
    <v>396</v>
    <v>孟买</v>
    <v>内存型 M5</v>
    <v>孟买 - 内存型 M5 - 2核 16G</v>
    <v>1</v>
    <v>16</v>
    <v>2核 16G</v>
  </rv>
  <rv s="3">
    <v>2</v>
    <v>孟买 - 内存型 M5 - 4核 32G</v>
    <v>1</v>
    <v>Generic</v>
    <v>4</v>
    <v>孟买 - 内存型 M5 - 4核 32G</v>
    <v>792</v>
    <v>孟买</v>
    <v>内存型 M5</v>
    <v>孟买 - 内存型 M5 - 4核 32G</v>
    <v>1</v>
    <v>32</v>
    <v>4核 32G</v>
  </rv>
  <rv s="3">
    <v>2</v>
    <v>孟买 - 内存型 M5 - 8核 64G</v>
    <v>1</v>
    <v>Generic</v>
    <v>8</v>
    <v>孟买 - 内存型 M5 - 8核 64G</v>
    <v>1584</v>
    <v>孟买</v>
    <v>内存型 M5</v>
    <v>孟买 - 内存型 M5 - 8核 64G</v>
    <v>1</v>
    <v>64</v>
    <v>8核 64G</v>
  </rv>
  <rv s="3">
    <v>2</v>
    <v>孟买 - 内存型 M5 - 12核 96G</v>
    <v>1</v>
    <v>Generic</v>
    <v>12</v>
    <v>孟买 - 内存型 M5 - 12核 96G</v>
    <v>2376</v>
    <v>孟买</v>
    <v>内存型 M5</v>
    <v>孟买 - 内存型 M5 - 12核 96G</v>
    <v>1</v>
    <v>96</v>
    <v>12核 96G</v>
  </rv>
  <rv s="3">
    <v>2</v>
    <v>孟买 - 内存型 M5 - 16核 128G</v>
    <v>1</v>
    <v>Generic</v>
    <v>16</v>
    <v>孟买 - 内存型 M5 - 16核 128G</v>
    <v>3168</v>
    <v>孟买</v>
    <v>内存型 M5</v>
    <v>孟买 - 内存型 M5 - 16核 128G</v>
    <v>1</v>
    <v>128</v>
    <v>16核 128G</v>
  </rv>
  <rv s="3">
    <v>2</v>
    <v>孟买 - 内存型 M5 - 24核 192G</v>
    <v>1</v>
    <v>Generic</v>
    <v>24</v>
    <v>孟买 - 内存型 M5 - 24核 192G</v>
    <v>4752</v>
    <v>孟买</v>
    <v>内存型 M5</v>
    <v>孟买 - 内存型 M5 - 24核 192G</v>
    <v>1</v>
    <v>192</v>
    <v>24核 192G</v>
  </rv>
  <rv s="3">
    <v>2</v>
    <v>孟买 - 内存型 M5 - 32核 256G</v>
    <v>1</v>
    <v>Generic</v>
    <v>32</v>
    <v>孟买 - 内存型 M5 - 32核 256G</v>
    <v>6336</v>
    <v>孟买</v>
    <v>内存型 M5</v>
    <v>孟买 - 内存型 M5 - 32核 256G</v>
    <v>1</v>
    <v>256</v>
    <v>32核 256G</v>
  </rv>
  <rv s="3">
    <v>2</v>
    <v>孟买 - 内存型 M3 - 1核 8G</v>
    <v>1</v>
    <v>Generic</v>
    <v>1</v>
    <v>孟买 - 内存型 M3 - 1核 8G</v>
    <v>198</v>
    <v>孟买</v>
    <v>内存型 M3</v>
    <v>孟买 - 内存型 M3 - 1核 8G</v>
    <v>1</v>
    <v>8</v>
    <v>1核 8G</v>
  </rv>
  <rv s="3">
    <v>2</v>
    <v>孟买 - 内存型 M3 - 2核 16G</v>
    <v>1</v>
    <v>Generic</v>
    <v>2</v>
    <v>孟买 - 内存型 M3 - 2核 16G</v>
    <v>396</v>
    <v>孟买</v>
    <v>内存型 M3</v>
    <v>孟买 - 内存型 M3 - 2核 16G</v>
    <v>1</v>
    <v>16</v>
    <v>2核 16G</v>
  </rv>
  <rv s="3">
    <v>2</v>
    <v>孟买 - 内存型 M3 - 4核 32G</v>
    <v>1</v>
    <v>Generic</v>
    <v>4</v>
    <v>孟买 - 内存型 M3 - 4核 32G</v>
    <v>792</v>
    <v>孟买</v>
    <v>内存型 M3</v>
    <v>孟买 - 内存型 M3 - 4核 32G</v>
    <v>1</v>
    <v>32</v>
    <v>4核 32G</v>
  </rv>
  <rv s="3">
    <v>2</v>
    <v>孟买 - 内存型 M3 - 8核 64G</v>
    <v>1</v>
    <v>Generic</v>
    <v>8</v>
    <v>孟买 - 内存型 M3 - 8核 64G</v>
    <v>1584</v>
    <v>孟买</v>
    <v>内存型 M3</v>
    <v>孟买 - 内存型 M3 - 8核 64G</v>
    <v>1</v>
    <v>64</v>
    <v>8核 64G</v>
  </rv>
  <rv s="3">
    <v>2</v>
    <v>孟买 - 内存型 M3 - 12核 96G</v>
    <v>1</v>
    <v>Generic</v>
    <v>12</v>
    <v>孟买 - 内存型 M3 - 12核 96G</v>
    <v>2376</v>
    <v>孟买</v>
    <v>内存型 M3</v>
    <v>孟买 - 内存型 M3 - 12核 96G</v>
    <v>1</v>
    <v>96</v>
    <v>12核 96G</v>
  </rv>
  <rv s="3">
    <v>2</v>
    <v>孟买 - 内存型 M3 - 12核 144G</v>
    <v>1</v>
    <v>Generic</v>
    <v>12</v>
    <v>孟买 - 内存型 M3 - 12核 144G</v>
    <v>3240</v>
    <v>孟买</v>
    <v>内存型 M3</v>
    <v>孟买 - 内存型 M3 - 12核 144G</v>
    <v>1</v>
    <v>144</v>
    <v>12核 144G</v>
  </rv>
  <rv s="3">
    <v>2</v>
    <v>孟买 - 内存型 M3 - 16核 128G</v>
    <v>1</v>
    <v>Generic</v>
    <v>16</v>
    <v>孟买 - 内存型 M3 - 16核 128G</v>
    <v>3168</v>
    <v>孟买</v>
    <v>内存型 M3</v>
    <v>孟买 - 内存型 M3 - 16核 128G</v>
    <v>1</v>
    <v>128</v>
    <v>16核 128G</v>
  </rv>
  <rv s="3">
    <v>2</v>
    <v>孟买 - 内存型 M3 - 16核 192G</v>
    <v>1</v>
    <v>Generic</v>
    <v>16</v>
    <v>孟买 - 内存型 M3 - 16核 192G</v>
    <v>4320</v>
    <v>孟买</v>
    <v>内存型 M3</v>
    <v>孟买 - 内存型 M3 - 16核 192G</v>
    <v>1</v>
    <v>192</v>
    <v>16核 192G</v>
  </rv>
  <rv s="3">
    <v>2</v>
    <v>孟买 - 内存型 M3 - 32核 256G</v>
    <v>1</v>
    <v>Generic</v>
    <v>32</v>
    <v>孟买 - 内存型 M3 - 32核 256G</v>
    <v>6336</v>
    <v>孟买</v>
    <v>内存型 M3</v>
    <v>孟买 - 内存型 M3 - 32核 256G</v>
    <v>1</v>
    <v>256</v>
    <v>32核 256G</v>
  </rv>
  <rv s="3">
    <v>2</v>
    <v>孟买 - 内存型 M3 - 32核 384G</v>
    <v>1</v>
    <v>Generic</v>
    <v>32</v>
    <v>孟买 - 内存型 M3 - 32核 384G</v>
    <v>8640</v>
    <v>孟买</v>
    <v>内存型 M3</v>
    <v>孟买 - 内存型 M3 - 32核 384G</v>
    <v>1</v>
    <v>384</v>
    <v>32核 384G</v>
  </rv>
  <rv s="3">
    <v>2</v>
    <v>孟买 - 内存型 M3 - 64核 512G</v>
    <v>1</v>
    <v>Generic</v>
    <v>64</v>
    <v>孟买 - 内存型 M3 - 64核 512G</v>
    <v>12672</v>
    <v>孟买</v>
    <v>内存型 M3</v>
    <v>孟买 - 内存型 M3 - 64核 512G</v>
    <v>1</v>
    <v>512</v>
    <v>64核 512G</v>
  </rv>
  <rv s="3">
    <v>2</v>
    <v>孟买 - 内存型 M3 - 80核 700G</v>
    <v>1</v>
    <v>Generic</v>
    <v>80</v>
    <v>孟买 - 内存型 M3 - 80核 700G</v>
    <v>16920</v>
    <v>孟买</v>
    <v>内存型 M3</v>
    <v>孟买 - 内存型 M3 - 80核 700G</v>
    <v>1</v>
    <v>700</v>
    <v>80核 700G</v>
  </rv>
  <rv s="3">
    <v>2</v>
    <v>孟买 - 内存型 M2 - 1核 8G</v>
    <v>1</v>
    <v>Generic</v>
    <v>1</v>
    <v>孟买 - 内存型 M2 - 1核 8G</v>
    <v>181.5</v>
    <v>孟买</v>
    <v>内存型 M2</v>
    <v>孟买 - 内存型 M2 - 1核 8G</v>
    <v>1</v>
    <v>8</v>
    <v>1核 8G</v>
  </rv>
  <rv s="3">
    <v>2</v>
    <v>孟买 - 内存型 M2 - 2核 16G</v>
    <v>1</v>
    <v>Generic</v>
    <v>2</v>
    <v>孟买 - 内存型 M2 - 2核 16G</v>
    <v>363</v>
    <v>孟买</v>
    <v>内存型 M2</v>
    <v>孟买 - 内存型 M2 - 2核 16G</v>
    <v>1</v>
    <v>16</v>
    <v>2核 16G</v>
  </rv>
  <rv s="3">
    <v>2</v>
    <v>孟买 - 内存型 M2 - 4核 32G</v>
    <v>1</v>
    <v>Generic</v>
    <v>4</v>
    <v>孟买 - 内存型 M2 - 4核 32G</v>
    <v>726</v>
    <v>孟买</v>
    <v>内存型 M2</v>
    <v>孟买 - 内存型 M2 - 4核 32G</v>
    <v>1</v>
    <v>32</v>
    <v>4核 32G</v>
  </rv>
  <rv s="3">
    <v>2</v>
    <v>孟买 - 内存型 M2 - 8核 64G</v>
    <v>1</v>
    <v>Generic</v>
    <v>8</v>
    <v>孟买 - 内存型 M2 - 8核 64G</v>
    <v>1452</v>
    <v>孟买</v>
    <v>内存型 M2</v>
    <v>孟买 - 内存型 M2 - 8核 64G</v>
    <v>1</v>
    <v>64</v>
    <v>8核 64G</v>
  </rv>
  <rv s="3">
    <v>2</v>
    <v>孟买 - 内存型 M2 - 12核 96G</v>
    <v>1</v>
    <v>Generic</v>
    <v>12</v>
    <v>孟买 - 内存型 M2 - 12核 96G</v>
    <v>2178</v>
    <v>孟买</v>
    <v>内存型 M2</v>
    <v>孟买 - 内存型 M2 - 12核 96G</v>
    <v>1</v>
    <v>96</v>
    <v>12核 96G</v>
  </rv>
  <rv s="3">
    <v>2</v>
    <v>孟买 - 内存型 M2 - 16核 128G</v>
    <v>1</v>
    <v>Generic</v>
    <v>16</v>
    <v>孟买 - 内存型 M2 - 16核 128G</v>
    <v>2904</v>
    <v>孟买</v>
    <v>内存型 M2</v>
    <v>孟买 - 内存型 M2 - 16核 128G</v>
    <v>1</v>
    <v>128</v>
    <v>16核 128G</v>
  </rv>
  <rv s="3">
    <v>2</v>
    <v>孟买 - 内存型 M2 - 24核 192G</v>
    <v>1</v>
    <v>Generic</v>
    <v>24</v>
    <v>孟买 - 内存型 M2 - 24核 192G</v>
    <v>4356</v>
    <v>孟买</v>
    <v>内存型 M2</v>
    <v>孟买 - 内存型 M2 - 24核 192G</v>
    <v>1</v>
    <v>192</v>
    <v>24核 192G</v>
  </rv>
  <rv s="3">
    <v>2</v>
    <v>孟买 - 内存型 M2 - 32核 256G</v>
    <v>1</v>
    <v>Generic</v>
    <v>32</v>
    <v>孟买 - 内存型 M2 - 32核 256G</v>
    <v>5808</v>
    <v>孟买</v>
    <v>内存型 M2</v>
    <v>孟买 - 内存型 M2 - 32核 256G</v>
    <v>1</v>
    <v>256</v>
    <v>32核 256G</v>
  </rv>
  <rv s="3">
    <v>2</v>
    <v>孟买 - 内存型 M2 - 48核 384G</v>
    <v>1</v>
    <v>Generic</v>
    <v>48</v>
    <v>孟买 - 内存型 M2 - 48核 384G</v>
    <v>8712</v>
    <v>孟买</v>
    <v>内存型 M2</v>
    <v>孟买 - 内存型 M2 - 48核 384G</v>
    <v>1</v>
    <v>384</v>
    <v>48核 384G</v>
  </rv>
  <rv s="3">
    <v>2</v>
    <v>孟买 - 内存型 M2 - 56核 448G</v>
    <v>1</v>
    <v>Generic</v>
    <v>56</v>
    <v>孟买 - 内存型 M2 - 56核 448G</v>
    <v>10164</v>
    <v>孟买</v>
    <v>内存型 M2</v>
    <v>孟买 - 内存型 M2 - 56核 448G</v>
    <v>1</v>
    <v>448</v>
    <v>56核 448G</v>
  </rv>
  <rv s="3">
    <v>2</v>
    <v>孟买 - 计算型 C3 - 4核 8G</v>
    <v>1</v>
    <v>Generic</v>
    <v>4</v>
    <v>孟买 - 计算型 C3 - 4核 8G</v>
    <v>560</v>
    <v>孟买</v>
    <v>计算型 C3</v>
    <v>孟买 - 计算型 C3 - 4核 8G</v>
    <v>1</v>
    <v>8</v>
    <v>4核 8G</v>
  </rv>
  <rv s="3">
    <v>2</v>
    <v>孟买 - 计算型 C3 - 4核 16G</v>
    <v>1</v>
    <v>Generic</v>
    <v>4</v>
    <v>孟买 - 计算型 C3 - 4核 16G</v>
    <v>840</v>
    <v>孟买</v>
    <v>计算型 C3</v>
    <v>孟买 - 计算型 C3 - 4核 16G</v>
    <v>1</v>
    <v>16</v>
    <v>4核 16G</v>
  </rv>
  <rv s="3">
    <v>2</v>
    <v>孟买 - 计算型 C3 - 8核 16G</v>
    <v>1</v>
    <v>Generic</v>
    <v>8</v>
    <v>孟买 - 计算型 C3 - 8核 16G</v>
    <v>1120</v>
    <v>孟买</v>
    <v>计算型 C3</v>
    <v>孟买 - 计算型 C3 - 8核 16G</v>
    <v>1</v>
    <v>16</v>
    <v>8核 16G</v>
  </rv>
  <rv s="3">
    <v>2</v>
    <v>孟买 - 计算型 C3 - 8核 32G</v>
    <v>1</v>
    <v>Generic</v>
    <v>8</v>
    <v>孟买 - 计算型 C3 - 8核 32G</v>
    <v>1680</v>
    <v>孟买</v>
    <v>计算型 C3</v>
    <v>孟买 - 计算型 C3 - 8核 32G</v>
    <v>1</v>
    <v>32</v>
    <v>8核 32G</v>
  </rv>
  <rv s="3">
    <v>2</v>
    <v>孟买 - 计算型 C3 - 16核 32G</v>
    <v>1</v>
    <v>Generic</v>
    <v>16</v>
    <v>孟买 - 计算型 C3 - 16核 32G</v>
    <v>2240</v>
    <v>孟买</v>
    <v>计算型 C3</v>
    <v>孟买 - 计算型 C3 - 16核 32G</v>
    <v>1</v>
    <v>32</v>
    <v>16核 32G</v>
  </rv>
  <rv s="3">
    <v>2</v>
    <v>孟买 - 计算型 C3 - 16核 64G</v>
    <v>1</v>
    <v>Generic</v>
    <v>16</v>
    <v>孟买 - 计算型 C3 - 16核 64G</v>
    <v>3360</v>
    <v>孟买</v>
    <v>计算型 C3</v>
    <v>孟买 - 计算型 C3 - 16核 64G</v>
    <v>1</v>
    <v>64</v>
    <v>16核 64G</v>
  </rv>
  <rv s="3">
    <v>2</v>
    <v>孟买 - 计算型 C3 - 32核 64G</v>
    <v>1</v>
    <v>Generic</v>
    <v>32</v>
    <v>孟买 - 计算型 C3 - 32核 64G</v>
    <v>4480</v>
    <v>孟买</v>
    <v>计算型 C3</v>
    <v>孟买 - 计算型 C3 - 32核 64G</v>
    <v>1</v>
    <v>64</v>
    <v>32核 64G</v>
  </rv>
  <rv s="3">
    <v>2</v>
    <v>孟买 - 计算型 C3 - 32核 128G</v>
    <v>1</v>
    <v>Generic</v>
    <v>32</v>
    <v>孟买 - 计算型 C3 - 32核 128G</v>
    <v>6720</v>
    <v>孟买</v>
    <v>计算型 C3</v>
    <v>孟买 - 计算型 C3 - 32核 128G</v>
    <v>1</v>
    <v>128</v>
    <v>32核 128G</v>
  </rv>
  <rv s="3">
    <v>2</v>
    <v>孟买 - 计算型 C2 - 4核 8G</v>
    <v>1</v>
    <v>Generic</v>
    <v>4</v>
    <v>孟买 - 计算型 C2 - 4核 8G</v>
    <v>672</v>
    <v>孟买</v>
    <v>计算型 C2</v>
    <v>孟买 - 计算型 C2 - 4核 8G</v>
    <v>1</v>
    <v>8</v>
    <v>4核 8G</v>
  </rv>
  <rv s="3">
    <v>2</v>
    <v>孟买 - 计算型 C2 - 4核 16G</v>
    <v>1</v>
    <v>Generic</v>
    <v>4</v>
    <v>孟买 - 计算型 C2 - 4核 16G</v>
    <v>1008</v>
    <v>孟买</v>
    <v>计算型 C2</v>
    <v>孟买 - 计算型 C2 - 4核 16G</v>
    <v>1</v>
    <v>16</v>
    <v>4核 16G</v>
  </rv>
  <rv s="3">
    <v>2</v>
    <v>孟买 - 计算型 C2 - 8核 16G</v>
    <v>1</v>
    <v>Generic</v>
    <v>8</v>
    <v>孟买 - 计算型 C2 - 8核 16G</v>
    <v>1344</v>
    <v>孟买</v>
    <v>计算型 C2</v>
    <v>孟买 - 计算型 C2 - 8核 16G</v>
    <v>1</v>
    <v>16</v>
    <v>8核 16G</v>
  </rv>
  <rv s="3">
    <v>2</v>
    <v>孟买 - 计算型 C2 - 8核 32G</v>
    <v>1</v>
    <v>Generic</v>
    <v>8</v>
    <v>孟买 - 计算型 C2 - 8核 32G</v>
    <v>2016</v>
    <v>孟买</v>
    <v>计算型 C2</v>
    <v>孟买 - 计算型 C2 - 8核 32G</v>
    <v>1</v>
    <v>32</v>
    <v>8核 32G</v>
  </rv>
  <rv s="3">
    <v>2</v>
    <v>孟买 - 计算型 C2 - 16核 32G</v>
    <v>1</v>
    <v>Generic</v>
    <v>16</v>
    <v>孟买 - 计算型 C2 - 16核 32G</v>
    <v>2688</v>
    <v>孟买</v>
    <v>计算型 C2</v>
    <v>孟买 - 计算型 C2 - 16核 32G</v>
    <v>1</v>
    <v>32</v>
    <v>16核 32G</v>
  </rv>
  <rv s="3">
    <v>2</v>
    <v>孟买 - 计算型 C2 - 16核 64G</v>
    <v>1</v>
    <v>Generic</v>
    <v>16</v>
    <v>孟买 - 计算型 C2 - 16核 64G</v>
    <v>4032</v>
    <v>孟买</v>
    <v>计算型 C2</v>
    <v>孟买 - 计算型 C2 - 16核 64G</v>
    <v>1</v>
    <v>64</v>
    <v>16核 64G</v>
  </rv>
  <rv s="3">
    <v>2</v>
    <v>孟买 - 计算型 C2 - 32核 96G</v>
    <v>1</v>
    <v>Generic</v>
    <v>32</v>
    <v>孟买 - 计算型 C2 - 32核 96G</v>
    <v>6720</v>
    <v>孟买</v>
    <v>计算型 C2</v>
    <v>孟买 - 计算型 C2 - 32核 96G</v>
    <v>1</v>
    <v>96</v>
    <v>32核 96G</v>
  </rv>
  <rv s="3">
    <v>2</v>
    <v>孟买 - GPU计算型 GN7 - 8核 32G</v>
    <v>1</v>
    <v>Generic</v>
    <v>8</v>
    <v>孟买 - GPU计算型 GN7 - 8核 32G</v>
    <v>2968.85</v>
    <v>孟买</v>
    <v>GPU计算型 GN7</v>
    <v>孟买 - GPU计算型 GN7 - 8核 32G</v>
    <v>1</v>
    <v>32</v>
    <v>8核 32G</v>
  </rv>
  <rv s="3">
    <v>2</v>
    <v>孟买 - GPU计算型 GN7 - 20核 80G</v>
    <v>1</v>
    <v>Generic</v>
    <v>20</v>
    <v>孟买 - GPU计算型 GN7 - 20核 80G</v>
    <v>4750.25</v>
    <v>孟买</v>
    <v>GPU计算型 GN7</v>
    <v>孟买 - GPU计算型 GN7 - 20核 80G</v>
    <v>1</v>
    <v>80</v>
    <v>20核 80G</v>
  </rv>
  <rv s="3">
    <v>2</v>
    <v>孟买 - GPU计算型 GN7 - 32核 128G</v>
    <v>1</v>
    <v>Generic</v>
    <v>32</v>
    <v>孟买 - GPU计算型 GN7 - 32核 128G</v>
    <v>6531.65</v>
    <v>孟买</v>
    <v>GPU计算型 GN7</v>
    <v>孟买 - GPU计算型 GN7 - 32核 128G</v>
    <v>1</v>
    <v>128</v>
    <v>32核 128G</v>
  </rv>
  <rv s="3">
    <v>2</v>
    <v>孟买 - GPU计算型 GN7 - 40核 160G</v>
    <v>1</v>
    <v>Generic</v>
    <v>40</v>
    <v>孟买 - GPU计算型 GN7 - 40核 160G</v>
    <v>9500.5</v>
    <v>孟买</v>
    <v>GPU计算型 GN7</v>
    <v>孟买 - GPU计算型 GN7 - 40核 160G</v>
    <v>1</v>
    <v>160</v>
    <v>40核 160G</v>
  </rv>
  <rv s="3">
    <v>2</v>
    <v>孟买 - GPU计算型 GN7 - 80核 320G</v>
    <v>1</v>
    <v>Generic</v>
    <v>80</v>
    <v>孟买 - GPU计算型 GN7 - 80核 320G</v>
    <v>19001</v>
    <v>孟买</v>
    <v>GPU计算型 GN7</v>
    <v>孟买 - GPU计算型 GN7 - 80核 320G</v>
    <v>1</v>
    <v>320</v>
    <v>80核 320G</v>
  </rv>
  <rv s="3">
    <v>2</v>
    <v>孟买 - GPU计算型 GN10X - 8核 40G</v>
    <v>1</v>
    <v>Generic</v>
    <v>8</v>
    <v>孟买 - GPU计算型 GN10X - 8核 40G</v>
    <v>8225</v>
    <v>孟买</v>
    <v>GPU计算型 GN10X</v>
    <v>孟买 - GPU计算型 GN10X - 8核 40G</v>
    <v>1</v>
    <v>40</v>
    <v>8核 40G</v>
  </rv>
  <rv s="3">
    <v>2</v>
    <v>孟买 - GPU计算型 GN10X - 36核 160G</v>
    <v>1</v>
    <v>Generic</v>
    <v>36</v>
    <v>孟买 - GPU计算型 GN10X - 36核 160G</v>
    <v>33000</v>
    <v>孟买</v>
    <v>GPU计算型 GN10X</v>
    <v>孟买 - GPU计算型 GN10X - 36核 160G</v>
    <v>1</v>
    <v>160</v>
    <v>36核 160G</v>
  </rv>
  <rv s="3">
    <v>2</v>
    <v>孟买 - GPU计算型 GN10X - 72核 320G</v>
    <v>1</v>
    <v>Generic</v>
    <v>72</v>
    <v>孟买 - GPU计算型 GN10X - 72核 320G</v>
    <v>66000</v>
    <v>孟买</v>
    <v>GPU计算型 GN10X</v>
    <v>孟买 - GPU计算型 GN10X - 72核 320G</v>
    <v>1</v>
    <v>320</v>
    <v>72核 320G</v>
  </rv>
  <rv s="3">
    <v>2</v>
    <v>首尔 - 标准型 SA2 - 1核 1G</v>
    <v>1</v>
    <v>Generic</v>
    <v>1</v>
    <v>首尔 - 标准型 SA2 - 1核 1G</v>
    <v>32.9</v>
    <v>首尔</v>
    <v>标准型 SA2</v>
    <v>首尔 - 标准型 SA2 - 1核 1G</v>
    <v>1</v>
    <v>1</v>
    <v>1核 1G</v>
  </rv>
  <rv s="3">
    <v>2</v>
    <v>首尔 - 标准型 SA2 - 1核 2G</v>
    <v>1</v>
    <v>Generic</v>
    <v>1</v>
    <v>首尔 - 标准型 SA2 - 1核 2G</v>
    <v>65.8</v>
    <v>首尔</v>
    <v>标准型 SA2</v>
    <v>首尔 - 标准型 SA2 - 1核 2G</v>
    <v>1</v>
    <v>2</v>
    <v>1核 2G</v>
  </rv>
  <rv s="3">
    <v>2</v>
    <v>首尔 - 标准型 SA2 - 1核 4G</v>
    <v>1</v>
    <v>Generic</v>
    <v>1</v>
    <v>首尔 - 标准型 SA2 - 1核 4G</v>
    <v>136.5</v>
    <v>首尔</v>
    <v>标准型 SA2</v>
    <v>首尔 - 标准型 SA2 - 1核 4G</v>
    <v>1</v>
    <v>4</v>
    <v>1核 4G</v>
  </rv>
  <rv s="3">
    <v>2</v>
    <v>首尔 - 标准型 SA2 - 2核 4G</v>
    <v>1</v>
    <v>Generic</v>
    <v>2</v>
    <v>首尔 - 标准型 SA2 - 2核 4G</v>
    <v>131.6</v>
    <v>首尔</v>
    <v>标准型 SA2</v>
    <v>首尔 - 标准型 SA2 - 2核 4G</v>
    <v>1</v>
    <v>4</v>
    <v>2核 4G</v>
  </rv>
  <rv s="3">
    <v>2</v>
    <v>首尔 - 标准型 SA2 - 2核 8G</v>
    <v>1</v>
    <v>Generic</v>
    <v>2</v>
    <v>首尔 - 标准型 SA2 - 2核 8G</v>
    <v>273</v>
    <v>首尔</v>
    <v>标准型 SA2</v>
    <v>首尔 - 标准型 SA2 - 2核 8G</v>
    <v>1</v>
    <v>8</v>
    <v>2核 8G</v>
  </rv>
  <rv s="3">
    <v>2</v>
    <v>首尔 - 标准型 SA2 - 4核 8G</v>
    <v>1</v>
    <v>Generic</v>
    <v>4</v>
    <v>首尔 - 标准型 SA2 - 4核 8G</v>
    <v>364</v>
    <v>首尔</v>
    <v>标准型 SA2</v>
    <v>首尔 - 标准型 SA2 - 4核 8G</v>
    <v>1</v>
    <v>8</v>
    <v>4核 8G</v>
  </rv>
  <rv s="3">
    <v>2</v>
    <v>首尔 - 标准型 SA2 - 4核 16G</v>
    <v>1</v>
    <v>Generic</v>
    <v>4</v>
    <v>首尔 - 标准型 SA2 - 4核 16G</v>
    <v>546</v>
    <v>首尔</v>
    <v>标准型 SA2</v>
    <v>首尔 - 标准型 SA2 - 4核 16G</v>
    <v>1</v>
    <v>16</v>
    <v>4核 16G</v>
  </rv>
  <rv s="3">
    <v>2</v>
    <v>首尔 - 标准型 SA2 - 8核 16G</v>
    <v>1</v>
    <v>Generic</v>
    <v>8</v>
    <v>首尔 - 标准型 SA2 - 8核 16G</v>
    <v>728</v>
    <v>首尔</v>
    <v>标准型 SA2</v>
    <v>首尔 - 标准型 SA2 - 8核 16G</v>
    <v>1</v>
    <v>16</v>
    <v>8核 16G</v>
  </rv>
  <rv s="3">
    <v>2</v>
    <v>首尔 - 标准型 SA2 - 8核 32G</v>
    <v>1</v>
    <v>Generic</v>
    <v>8</v>
    <v>首尔 - 标准型 SA2 - 8核 32G</v>
    <v>1092</v>
    <v>首尔</v>
    <v>标准型 SA2</v>
    <v>首尔 - 标准型 SA2 - 8核 32G</v>
    <v>1</v>
    <v>32</v>
    <v>8核 32G</v>
  </rv>
  <rv s="3">
    <v>2</v>
    <v>首尔 - 标准型 SA2 - 16核 32G</v>
    <v>1</v>
    <v>Generic</v>
    <v>16</v>
    <v>首尔 - 标准型 SA2 - 16核 32G</v>
    <v>1456</v>
    <v>首尔</v>
    <v>标准型 SA2</v>
    <v>首尔 - 标准型 SA2 - 16核 32G</v>
    <v>1</v>
    <v>32</v>
    <v>16核 32G</v>
  </rv>
  <rv s="3">
    <v>2</v>
    <v>首尔 - 标准型 SA2 - 16核 64G</v>
    <v>1</v>
    <v>Generic</v>
    <v>16</v>
    <v>首尔 - 标准型 SA2 - 16核 64G</v>
    <v>2184</v>
    <v>首尔</v>
    <v>标准型 SA2</v>
    <v>首尔 - 标准型 SA2 - 16核 64G</v>
    <v>1</v>
    <v>64</v>
    <v>16核 64G</v>
  </rv>
  <rv s="3">
    <v>2</v>
    <v>首尔 - 标准型 SA2 - 32核 64G</v>
    <v>1</v>
    <v>Generic</v>
    <v>32</v>
    <v>首尔 - 标准型 SA2 - 32核 64G</v>
    <v>2912</v>
    <v>首尔</v>
    <v>标准型 SA2</v>
    <v>首尔 - 标准型 SA2 - 32核 64G</v>
    <v>1</v>
    <v>64</v>
    <v>32核 64G</v>
  </rv>
  <rv s="3">
    <v>2</v>
    <v>首尔 - 标准型 SA2 - 48核 96G</v>
    <v>1</v>
    <v>Generic</v>
    <v>48</v>
    <v>首尔 - 标准型 SA2 - 48核 96G</v>
    <v>4368</v>
    <v>首尔</v>
    <v>标准型 SA2</v>
    <v>首尔 - 标准型 SA2 - 48核 96G</v>
    <v>1</v>
    <v>96</v>
    <v>48核 96G</v>
  </rv>
  <rv s="3">
    <v>2</v>
    <v>首尔 - 标准型 SA2 - 48核 128G</v>
    <v>1</v>
    <v>Generic</v>
    <v>48</v>
    <v>首尔 - 标准型 SA2 - 48核 128G</v>
    <v>5096</v>
    <v>首尔</v>
    <v>标准型 SA2</v>
    <v>首尔 - 标准型 SA2 - 48核 128G</v>
    <v>1</v>
    <v>128</v>
    <v>48核 128G</v>
  </rv>
  <rv s="3">
    <v>2</v>
    <v>首尔 - 标准型 SA2 - 64核 128G</v>
    <v>1</v>
    <v>Generic</v>
    <v>64</v>
    <v>首尔 - 标准型 SA2 - 64核 128G</v>
    <v>5824</v>
    <v>首尔</v>
    <v>标准型 SA2</v>
    <v>首尔 - 标准型 SA2 - 64核 128G</v>
    <v>1</v>
    <v>128</v>
    <v>64核 128G</v>
  </rv>
  <rv s="3">
    <v>2</v>
    <v>首尔 - 标准型 SA2 - 80核 160G</v>
    <v>1</v>
    <v>Generic</v>
    <v>80</v>
    <v>首尔 - 标准型 SA2 - 80核 160G</v>
    <v>7280</v>
    <v>首尔</v>
    <v>标准型 SA2</v>
    <v>首尔 - 标准型 SA2 - 80核 160G</v>
    <v>1</v>
    <v>160</v>
    <v>80核 160G</v>
  </rv>
  <rv s="3">
    <v>2</v>
    <v>首尔 - 标准型 SA2 - 90核 224G</v>
    <v>1</v>
    <v>Generic</v>
    <v>90</v>
    <v>首尔 - 标准型 SA2 - 90核 224G</v>
    <v>9191</v>
    <v>首尔</v>
    <v>标准型 SA2</v>
    <v>首尔 - 标准型 SA2 - 90核 224G</v>
    <v>1</v>
    <v>224</v>
    <v>90核 224G</v>
  </rv>
  <rv s="3">
    <v>2</v>
    <v>首尔 - 标准型 SA2 - 128核 256G</v>
    <v>1</v>
    <v>Generic</v>
    <v>128</v>
    <v>首尔 - 标准型 SA2 - 128核 256G</v>
    <v>11648</v>
    <v>首尔</v>
    <v>标准型 SA2</v>
    <v>首尔 - 标准型 SA2 - 128核 256G</v>
    <v>1</v>
    <v>256</v>
    <v>128核 256G</v>
  </rv>
  <rv s="3">
    <v>2</v>
    <v>首尔 - 标准型 SA2 - 160核 320G</v>
    <v>1</v>
    <v>Generic</v>
    <v>160</v>
    <v>首尔 - 标准型 SA2 - 160核 320G</v>
    <v>14560</v>
    <v>首尔</v>
    <v>标准型 SA2</v>
    <v>首尔 - 标准型 SA2 - 160核 320G</v>
    <v>1</v>
    <v>320</v>
    <v>160核 320G</v>
  </rv>
  <rv s="3">
    <v>2</v>
    <v>首尔 - 标准型 SA2 - 180核 464G</v>
    <v>1</v>
    <v>Generic</v>
    <v>180</v>
    <v>首尔 - 标准型 SA2 - 180核 464G</v>
    <v>18746</v>
    <v>首尔</v>
    <v>标准型 SA2</v>
    <v>首尔 - 标准型 SA2 - 180核 464G</v>
    <v>1</v>
    <v>464</v>
    <v>180核 464G</v>
  </rv>
  <rv s="3">
    <v>2</v>
    <v>首尔 - 标准型 S5 - 1核 1G</v>
    <v>1</v>
    <v>Generic</v>
    <v>1</v>
    <v>首尔 - 标准型 S5 - 1核 1G</v>
    <v>47</v>
    <v>首尔</v>
    <v>标准型 S5</v>
    <v>首尔 - 标准型 S5 - 1核 1G</v>
    <v>1</v>
    <v>1</v>
    <v>1核 1G</v>
  </rv>
  <rv s="3">
    <v>2</v>
    <v>首尔 - 标准型 S5 - 1核 2G</v>
    <v>1</v>
    <v>Generic</v>
    <v>1</v>
    <v>首尔 - 标准型 S5 - 1核 2G</v>
    <v>94</v>
    <v>首尔</v>
    <v>标准型 S5</v>
    <v>首尔 - 标准型 S5 - 1核 2G</v>
    <v>1</v>
    <v>2</v>
    <v>1核 2G</v>
  </rv>
  <rv s="3">
    <v>2</v>
    <v>首尔 - 标准型 S5 - 1核 4G</v>
    <v>1</v>
    <v>Generic</v>
    <v>1</v>
    <v>首尔 - 标准型 S5 - 1核 4G</v>
    <v>195</v>
    <v>首尔</v>
    <v>标准型 S5</v>
    <v>首尔 - 标准型 S5 - 1核 4G</v>
    <v>1</v>
    <v>4</v>
    <v>1核 4G</v>
  </rv>
  <rv s="3">
    <v>2</v>
    <v>首尔 - 标准型 S5 - 2核 4G</v>
    <v>1</v>
    <v>Generic</v>
    <v>2</v>
    <v>首尔 - 标准型 S5 - 2核 4G</v>
    <v>188</v>
    <v>首尔</v>
    <v>标准型 S5</v>
    <v>首尔 - 标准型 S5 - 2核 4G</v>
    <v>1</v>
    <v>4</v>
    <v>2核 4G</v>
  </rv>
  <rv s="3">
    <v>2</v>
    <v>首尔 - 标准型 S5 - 2核 8G</v>
    <v>1</v>
    <v>Generic</v>
    <v>2</v>
    <v>首尔 - 标准型 S5 - 2核 8G</v>
    <v>390</v>
    <v>首尔</v>
    <v>标准型 S5</v>
    <v>首尔 - 标准型 S5 - 2核 8G</v>
    <v>1</v>
    <v>8</v>
    <v>2核 8G</v>
  </rv>
  <rv s="3">
    <v>2</v>
    <v>首尔 - 标准型 S5 - 4核 8G</v>
    <v>1</v>
    <v>Generic</v>
    <v>4</v>
    <v>首尔 - 标准型 S5 - 4核 8G</v>
    <v>520</v>
    <v>首尔</v>
    <v>标准型 S5</v>
    <v>首尔 - 标准型 S5 - 4核 8G</v>
    <v>1</v>
    <v>8</v>
    <v>4核 8G</v>
  </rv>
  <rv s="3">
    <v>2</v>
    <v>首尔 - 标准型 S5 - 4核 16G</v>
    <v>1</v>
    <v>Generic</v>
    <v>4</v>
    <v>首尔 - 标准型 S5 - 4核 16G</v>
    <v>780</v>
    <v>首尔</v>
    <v>标准型 S5</v>
    <v>首尔 - 标准型 S5 - 4核 16G</v>
    <v>1</v>
    <v>16</v>
    <v>4核 16G</v>
  </rv>
  <rv s="3">
    <v>2</v>
    <v>首尔 - 标准型 S5 - 8核 16G</v>
    <v>1</v>
    <v>Generic</v>
    <v>8</v>
    <v>首尔 - 标准型 S5 - 8核 16G</v>
    <v>1040</v>
    <v>首尔</v>
    <v>标准型 S5</v>
    <v>首尔 - 标准型 S5 - 8核 16G</v>
    <v>1</v>
    <v>16</v>
    <v>8核 16G</v>
  </rv>
  <rv s="3">
    <v>2</v>
    <v>首尔 - 标准型 S5 - 8核 32G</v>
    <v>1</v>
    <v>Generic</v>
    <v>8</v>
    <v>首尔 - 标准型 S5 - 8核 32G</v>
    <v>1560</v>
    <v>首尔</v>
    <v>标准型 S5</v>
    <v>首尔 - 标准型 S5 - 8核 32G</v>
    <v>1</v>
    <v>32</v>
    <v>8核 32G</v>
  </rv>
  <rv s="3">
    <v>2</v>
    <v>首尔 - 标准型 S5 - 16核 32G</v>
    <v>1</v>
    <v>Generic</v>
    <v>16</v>
    <v>首尔 - 标准型 S5 - 16核 32G</v>
    <v>2080</v>
    <v>首尔</v>
    <v>标准型 S5</v>
    <v>首尔 - 标准型 S5 - 16核 32G</v>
    <v>1</v>
    <v>32</v>
    <v>16核 32G</v>
  </rv>
  <rv s="3">
    <v>2</v>
    <v>首尔 - 标准型 S5 - 16核 64G</v>
    <v>1</v>
    <v>Generic</v>
    <v>16</v>
    <v>首尔 - 标准型 S5 - 16核 64G</v>
    <v>3120</v>
    <v>首尔</v>
    <v>标准型 S5</v>
    <v>首尔 - 标准型 S5 - 16核 64G</v>
    <v>1</v>
    <v>64</v>
    <v>16核 64G</v>
  </rv>
  <rv s="3">
    <v>2</v>
    <v>首尔 - 标准型 S5 - 24核 48G</v>
    <v>1</v>
    <v>Generic</v>
    <v>24</v>
    <v>首尔 - 标准型 S5 - 24核 48G</v>
    <v>3120</v>
    <v>首尔</v>
    <v>标准型 S5</v>
    <v>首尔 - 标准型 S5 - 24核 48G</v>
    <v>1</v>
    <v>48</v>
    <v>24核 48G</v>
  </rv>
  <rv s="3">
    <v>2</v>
    <v>首尔 - 标准型 S5 - 24核 96G</v>
    <v>1</v>
    <v>Generic</v>
    <v>24</v>
    <v>首尔 - 标准型 S5 - 24核 96G</v>
    <v>4680</v>
    <v>首尔</v>
    <v>标准型 S5</v>
    <v>首尔 - 标准型 S5 - 24核 96G</v>
    <v>1</v>
    <v>96</v>
    <v>24核 96G</v>
  </rv>
  <rv s="3">
    <v>2</v>
    <v>首尔 - 标准型 S5 - 32核 64G</v>
    <v>1</v>
    <v>Generic</v>
    <v>32</v>
    <v>首尔 - 标准型 S5 - 32核 64G</v>
    <v>4160</v>
    <v>首尔</v>
    <v>标准型 S5</v>
    <v>首尔 - 标准型 S5 - 32核 64G</v>
    <v>1</v>
    <v>64</v>
    <v>32核 64G</v>
  </rv>
  <rv s="3">
    <v>2</v>
    <v>首尔 - 标准型 S5 - 32核 128G</v>
    <v>1</v>
    <v>Generic</v>
    <v>32</v>
    <v>首尔 - 标准型 S5 - 32核 128G</v>
    <v>6240</v>
    <v>首尔</v>
    <v>标准型 S5</v>
    <v>首尔 - 标准型 S5 - 32核 128G</v>
    <v>1</v>
    <v>128</v>
    <v>32核 128G</v>
  </rv>
  <rv s="3">
    <v>2</v>
    <v>首尔 - 标准型 S5 - 48核 96G</v>
    <v>1</v>
    <v>Generic</v>
    <v>48</v>
    <v>首尔 - 标准型 S5 - 48核 96G</v>
    <v>6240</v>
    <v>首尔</v>
    <v>标准型 S5</v>
    <v>首尔 - 标准型 S5 - 48核 96G</v>
    <v>1</v>
    <v>96</v>
    <v>48核 96G</v>
  </rv>
  <rv s="3">
    <v>2</v>
    <v>首尔 - 标准型 S5 - 48核 192G</v>
    <v>1</v>
    <v>Generic</v>
    <v>48</v>
    <v>首尔 - 标准型 S5 - 48核 192G</v>
    <v>9360</v>
    <v>首尔</v>
    <v>标准型 S5</v>
    <v>首尔 - 标准型 S5 - 48核 192G</v>
    <v>1</v>
    <v>192</v>
    <v>48核 192G</v>
  </rv>
  <rv s="3">
    <v>2</v>
    <v>首尔 - 标准型 S5 - 64核 256G</v>
    <v>1</v>
    <v>Generic</v>
    <v>64</v>
    <v>首尔 - 标准型 S5 - 64核 256G</v>
    <v>12480</v>
    <v>首尔</v>
    <v>标准型 S5</v>
    <v>首尔 - 标准型 S5 - 64核 256G</v>
    <v>1</v>
    <v>256</v>
    <v>64核 256G</v>
  </rv>
  <rv s="3">
    <v>2</v>
    <v>首尔 - 标准型 S3 - 1核 1G</v>
    <v>1</v>
    <v>Generic</v>
    <v>1</v>
    <v>首尔 - 标准型 S3 - 1核 1G</v>
    <v>62</v>
    <v>首尔</v>
    <v>标准型 S3</v>
    <v>首尔 - 标准型 S3 - 1核 1G</v>
    <v>1</v>
    <v>1</v>
    <v>1核 1G</v>
  </rv>
  <rv s="3">
    <v>2</v>
    <v>首尔 - 标准型 S3 - 1核 2G</v>
    <v>1</v>
    <v>Generic</v>
    <v>1</v>
    <v>首尔 - 标准型 S3 - 1核 2G</v>
    <v>126</v>
    <v>首尔</v>
    <v>标准型 S3</v>
    <v>首尔 - 标准型 S3 - 1核 2G</v>
    <v>1</v>
    <v>2</v>
    <v>1核 2G</v>
  </rv>
  <rv s="3">
    <v>2</v>
    <v>首尔 - 标准型 S3 - 1核 4G</v>
    <v>1</v>
    <v>Generic</v>
    <v>1</v>
    <v>首尔 - 标准型 S3 - 1核 4G</v>
    <v>195</v>
    <v>首尔</v>
    <v>标准型 S3</v>
    <v>首尔 - 标准型 S3 - 1核 4G</v>
    <v>1</v>
    <v>4</v>
    <v>1核 4G</v>
  </rv>
  <rv s="3">
    <v>2</v>
    <v>首尔 - 标准型 S3 - 2核 4G</v>
    <v>1</v>
    <v>Generic</v>
    <v>2</v>
    <v>首尔 - 标准型 S3 - 2核 4G</v>
    <v>252</v>
    <v>首尔</v>
    <v>标准型 S3</v>
    <v>首尔 - 标准型 S3 - 2核 4G</v>
    <v>1</v>
    <v>4</v>
    <v>2核 4G</v>
  </rv>
  <rv s="3">
    <v>2</v>
    <v>首尔 - 标准型 S3 - 2核 8G</v>
    <v>1</v>
    <v>Generic</v>
    <v>2</v>
    <v>首尔 - 标准型 S3 - 2核 8G</v>
    <v>390</v>
    <v>首尔</v>
    <v>标准型 S3</v>
    <v>首尔 - 标准型 S3 - 2核 8G</v>
    <v>1</v>
    <v>8</v>
    <v>2核 8G</v>
  </rv>
  <rv s="3">
    <v>2</v>
    <v>首尔 - 标准型 S3 - 4核 8G</v>
    <v>1</v>
    <v>Generic</v>
    <v>4</v>
    <v>首尔 - 标准型 S3 - 4核 8G</v>
    <v>520</v>
    <v>首尔</v>
    <v>标准型 S3</v>
    <v>首尔 - 标准型 S3 - 4核 8G</v>
    <v>1</v>
    <v>8</v>
    <v>4核 8G</v>
  </rv>
  <rv s="3">
    <v>2</v>
    <v>首尔 - 标准型 S3 - 4核 16G</v>
    <v>1</v>
    <v>Generic</v>
    <v>4</v>
    <v>首尔 - 标准型 S3 - 4核 16G</v>
    <v>780</v>
    <v>首尔</v>
    <v>标准型 S3</v>
    <v>首尔 - 标准型 S3 - 4核 16G</v>
    <v>1</v>
    <v>16</v>
    <v>4核 16G</v>
  </rv>
  <rv s="3">
    <v>2</v>
    <v>首尔 - 标准型 S3 - 8核 16G</v>
    <v>1</v>
    <v>Generic</v>
    <v>8</v>
    <v>首尔 - 标准型 S3 - 8核 16G</v>
    <v>1040</v>
    <v>首尔</v>
    <v>标准型 S3</v>
    <v>首尔 - 标准型 S3 - 8核 16G</v>
    <v>1</v>
    <v>16</v>
    <v>8核 16G</v>
  </rv>
  <rv s="3">
    <v>2</v>
    <v>首尔 - 标准型 S3 - 8核 32G</v>
    <v>1</v>
    <v>Generic</v>
    <v>8</v>
    <v>首尔 - 标准型 S3 - 8核 32G</v>
    <v>1560</v>
    <v>首尔</v>
    <v>标准型 S3</v>
    <v>首尔 - 标准型 S3 - 8核 32G</v>
    <v>1</v>
    <v>32</v>
    <v>8核 32G</v>
  </rv>
  <rv s="3">
    <v>2</v>
    <v>首尔 - 标准型 S3 - 12核 24G</v>
    <v>1</v>
    <v>Generic</v>
    <v>12</v>
    <v>首尔 - 标准型 S3 - 12核 24G</v>
    <v>1560</v>
    <v>首尔</v>
    <v>标准型 S3</v>
    <v>首尔 - 标准型 S3 - 12核 24G</v>
    <v>1</v>
    <v>24</v>
    <v>12核 24G</v>
  </rv>
  <rv s="3">
    <v>2</v>
    <v>首尔 - 标准型 S3 - 12核 48G</v>
    <v>1</v>
    <v>Generic</v>
    <v>12</v>
    <v>首尔 - 标准型 S3 - 12核 48G</v>
    <v>2340</v>
    <v>首尔</v>
    <v>标准型 S3</v>
    <v>首尔 - 标准型 S3 - 12核 48G</v>
    <v>1</v>
    <v>48</v>
    <v>12核 48G</v>
  </rv>
  <rv s="3">
    <v>2</v>
    <v>首尔 - 标准型 S3 - 16核 32G</v>
    <v>1</v>
    <v>Generic</v>
    <v>16</v>
    <v>首尔 - 标准型 S3 - 16核 32G</v>
    <v>2080</v>
    <v>首尔</v>
    <v>标准型 S3</v>
    <v>首尔 - 标准型 S3 - 16核 32G</v>
    <v>1</v>
    <v>32</v>
    <v>16核 32G</v>
  </rv>
  <rv s="3">
    <v>2</v>
    <v>首尔 - 标准型 S3 - 16核 64G</v>
    <v>1</v>
    <v>Generic</v>
    <v>16</v>
    <v>首尔 - 标准型 S3 - 16核 64G</v>
    <v>3120</v>
    <v>首尔</v>
    <v>标准型 S3</v>
    <v>首尔 - 标准型 S3 - 16核 64G</v>
    <v>1</v>
    <v>64</v>
    <v>16核 64G</v>
  </rv>
  <rv s="3">
    <v>2</v>
    <v>首尔 - 标准型 S3 - 24核 48G</v>
    <v>1</v>
    <v>Generic</v>
    <v>24</v>
    <v>首尔 - 标准型 S3 - 24核 48G</v>
    <v>3120</v>
    <v>首尔</v>
    <v>标准型 S3</v>
    <v>首尔 - 标准型 S3 - 24核 48G</v>
    <v>1</v>
    <v>48</v>
    <v>24核 48G</v>
  </rv>
  <rv s="3">
    <v>2</v>
    <v>首尔 - 标准型 S3 - 24核 96G</v>
    <v>1</v>
    <v>Generic</v>
    <v>24</v>
    <v>首尔 - 标准型 S3 - 24核 96G</v>
    <v>4680</v>
    <v>首尔</v>
    <v>标准型 S3</v>
    <v>首尔 - 标准型 S3 - 24核 96G</v>
    <v>1</v>
    <v>96</v>
    <v>24核 96G</v>
  </rv>
  <rv s="3">
    <v>2</v>
    <v>首尔 - 标准型 S3 - 32核 64G</v>
    <v>1</v>
    <v>Generic</v>
    <v>32</v>
    <v>首尔 - 标准型 S3 - 32核 64G</v>
    <v>4160</v>
    <v>首尔</v>
    <v>标准型 S3</v>
    <v>首尔 - 标准型 S3 - 32核 64G</v>
    <v>1</v>
    <v>64</v>
    <v>32核 64G</v>
  </rv>
  <rv s="3">
    <v>2</v>
    <v>首尔 - 标准型 S3 - 32核 128G</v>
    <v>1</v>
    <v>Generic</v>
    <v>32</v>
    <v>首尔 - 标准型 S3 - 32核 128G</v>
    <v>6240</v>
    <v>首尔</v>
    <v>标准型 S3</v>
    <v>首尔 - 标准型 S3 - 32核 128G</v>
    <v>1</v>
    <v>128</v>
    <v>32核 128G</v>
  </rv>
  <rv s="3">
    <v>2</v>
    <v>首尔 - 标准型 S3 - 48核 96G</v>
    <v>1</v>
    <v>Generic</v>
    <v>48</v>
    <v>首尔 - 标准型 S3 - 48核 96G</v>
    <v>6240</v>
    <v>首尔</v>
    <v>标准型 S3</v>
    <v>首尔 - 标准型 S3 - 48核 96G</v>
    <v>1</v>
    <v>96</v>
    <v>48核 96G</v>
  </rv>
  <rv s="3">
    <v>2</v>
    <v>首尔 - 标准型 S3 - 48核 192G</v>
    <v>1</v>
    <v>Generic</v>
    <v>48</v>
    <v>首尔 - 标准型 S3 - 48核 192G</v>
    <v>9360</v>
    <v>首尔</v>
    <v>标准型 S3</v>
    <v>首尔 - 标准型 S3 - 48核 192G</v>
    <v>1</v>
    <v>192</v>
    <v>48核 192G</v>
  </rv>
  <rv s="3">
    <v>2</v>
    <v>首尔 - 标准型 S3 - 64核 256G</v>
    <v>1</v>
    <v>Generic</v>
    <v>64</v>
    <v>首尔 - 标准型 S3 - 64核 256G</v>
    <v>12480</v>
    <v>首尔</v>
    <v>标准型 S3</v>
    <v>首尔 - 标准型 S3 - 64核 256G</v>
    <v>1</v>
    <v>256</v>
    <v>64核 256G</v>
  </rv>
  <rv s="3">
    <v>2</v>
    <v>首尔 - 标准型 S3 - 80核 320G</v>
    <v>1</v>
    <v>Generic</v>
    <v>80</v>
    <v>首尔 - 标准型 S3 - 80核 320G</v>
    <v>15600</v>
    <v>首尔</v>
    <v>标准型 S3</v>
    <v>首尔 - 标准型 S3 - 80核 320G</v>
    <v>1</v>
    <v>320</v>
    <v>80核 320G</v>
  </rv>
  <rv s="3">
    <v>2</v>
    <v>首尔 - 标准型 S2 - 1核 1G</v>
    <v>1</v>
    <v>Generic</v>
    <v>1</v>
    <v>首尔 - 标准型 S2 - 1核 1G</v>
    <v>63</v>
    <v>首尔</v>
    <v>标准型 S2</v>
    <v>首尔 - 标准型 S2 - 1核 1G</v>
    <v>1</v>
    <v>1</v>
    <v>1核 1G</v>
  </rv>
  <rv s="3">
    <v>2</v>
    <v>首尔 - 标准型 S2 - 1核 2G</v>
    <v>1</v>
    <v>Generic</v>
    <v>1</v>
    <v>首尔 - 标准型 S2 - 1核 2G</v>
    <v>126</v>
    <v>首尔</v>
    <v>标准型 S2</v>
    <v>首尔 - 标准型 S2 - 1核 2G</v>
    <v>1</v>
    <v>2</v>
    <v>1核 2G</v>
  </rv>
  <rv s="3">
    <v>2</v>
    <v>首尔 - 标准型 S2 - 2核 4G</v>
    <v>1</v>
    <v>Generic</v>
    <v>2</v>
    <v>首尔 - 标准型 S2 - 2核 4G</v>
    <v>252</v>
    <v>首尔</v>
    <v>标准型 S2</v>
    <v>首尔 - 标准型 S2 - 2核 4G</v>
    <v>1</v>
    <v>4</v>
    <v>2核 4G</v>
  </rv>
  <rv s="3">
    <v>2</v>
    <v>首尔 - 标准型 S2 - 2核 8G</v>
    <v>1</v>
    <v>Generic</v>
    <v>2</v>
    <v>首尔 - 标准型 S2 - 2核 8G</v>
    <v>420</v>
    <v>首尔</v>
    <v>标准型 S2</v>
    <v>首尔 - 标准型 S2 - 2核 8G</v>
    <v>1</v>
    <v>8</v>
    <v>2核 8G</v>
  </rv>
  <rv s="3">
    <v>2</v>
    <v>首尔 - 标准型 S2 - 4核 8G</v>
    <v>1</v>
    <v>Generic</v>
    <v>4</v>
    <v>首尔 - 标准型 S2 - 4核 8G</v>
    <v>560</v>
    <v>首尔</v>
    <v>标准型 S2</v>
    <v>首尔 - 标准型 S2 - 4核 8G</v>
    <v>1</v>
    <v>8</v>
    <v>4核 8G</v>
  </rv>
  <rv s="3">
    <v>2</v>
    <v>首尔 - 标准型 S2 - 4核 16G</v>
    <v>1</v>
    <v>Generic</v>
    <v>4</v>
    <v>首尔 - 标准型 S2 - 4核 16G</v>
    <v>840</v>
    <v>首尔</v>
    <v>标准型 S2</v>
    <v>首尔 - 标准型 S2 - 4核 16G</v>
    <v>1</v>
    <v>16</v>
    <v>4核 16G</v>
  </rv>
  <rv s="3">
    <v>2</v>
    <v>首尔 - 标准型 S2 - 8核 16G</v>
    <v>1</v>
    <v>Generic</v>
    <v>8</v>
    <v>首尔 - 标准型 S2 - 8核 16G</v>
    <v>1120</v>
    <v>首尔</v>
    <v>标准型 S2</v>
    <v>首尔 - 标准型 S2 - 8核 16G</v>
    <v>1</v>
    <v>16</v>
    <v>8核 16G</v>
  </rv>
  <rv s="3">
    <v>2</v>
    <v>首尔 - 标准型 S2 - 8核 32G</v>
    <v>1</v>
    <v>Generic</v>
    <v>8</v>
    <v>首尔 - 标准型 S2 - 8核 32G</v>
    <v>1680</v>
    <v>首尔</v>
    <v>标准型 S2</v>
    <v>首尔 - 标准型 S2 - 8核 32G</v>
    <v>1</v>
    <v>32</v>
    <v>8核 32G</v>
  </rv>
  <rv s="3">
    <v>2</v>
    <v>首尔 - 标准型 S2 - 12核 24G</v>
    <v>1</v>
    <v>Generic</v>
    <v>12</v>
    <v>首尔 - 标准型 S2 - 12核 24G</v>
    <v>1680</v>
    <v>首尔</v>
    <v>标准型 S2</v>
    <v>首尔 - 标准型 S2 - 12核 24G</v>
    <v>1</v>
    <v>24</v>
    <v>12核 24G</v>
  </rv>
  <rv s="3">
    <v>2</v>
    <v>首尔 - 标准型 S2 - 12核 48G</v>
    <v>1</v>
    <v>Generic</v>
    <v>12</v>
    <v>首尔 - 标准型 S2 - 12核 48G</v>
    <v>2520</v>
    <v>首尔</v>
    <v>标准型 S2</v>
    <v>首尔 - 标准型 S2 - 12核 48G</v>
    <v>1</v>
    <v>48</v>
    <v>12核 48G</v>
  </rv>
  <rv s="3">
    <v>2</v>
    <v>首尔 - 标准型 S2 - 16核 32G</v>
    <v>1</v>
    <v>Generic</v>
    <v>16</v>
    <v>首尔 - 标准型 S2 - 16核 32G</v>
    <v>2240</v>
    <v>首尔</v>
    <v>标准型 S2</v>
    <v>首尔 - 标准型 S2 - 16核 32G</v>
    <v>1</v>
    <v>32</v>
    <v>16核 32G</v>
  </rv>
  <rv s="3">
    <v>2</v>
    <v>首尔 - 标准型 S2 - 16核 64G</v>
    <v>1</v>
    <v>Generic</v>
    <v>16</v>
    <v>首尔 - 标准型 S2 - 16核 64G</v>
    <v>3360</v>
    <v>首尔</v>
    <v>标准型 S2</v>
    <v>首尔 - 标准型 S2 - 16核 64G</v>
    <v>1</v>
    <v>64</v>
    <v>16核 64G</v>
  </rv>
  <rv s="3">
    <v>2</v>
    <v>首尔 - 标准型 S2 - 24核 48G</v>
    <v>1</v>
    <v>Generic</v>
    <v>24</v>
    <v>首尔 - 标准型 S2 - 24核 48G</v>
    <v>3360</v>
    <v>首尔</v>
    <v>标准型 S2</v>
    <v>首尔 - 标准型 S2 - 24核 48G</v>
    <v>1</v>
    <v>48</v>
    <v>24核 48G</v>
  </rv>
  <rv s="3">
    <v>2</v>
    <v>首尔 - 标准型 S2 - 24核 96G</v>
    <v>1</v>
    <v>Generic</v>
    <v>24</v>
    <v>首尔 - 标准型 S2 - 24核 96G</v>
    <v>5040</v>
    <v>首尔</v>
    <v>标准型 S2</v>
    <v>首尔 - 标准型 S2 - 24核 96G</v>
    <v>1</v>
    <v>96</v>
    <v>24核 96G</v>
  </rv>
  <rv s="3">
    <v>2</v>
    <v>首尔 - 标准型 S2 - 32核 64G</v>
    <v>1</v>
    <v>Generic</v>
    <v>32</v>
    <v>首尔 - 标准型 S2 - 32核 64G</v>
    <v>4480</v>
    <v>首尔</v>
    <v>标准型 S2</v>
    <v>首尔 - 标准型 S2 - 32核 64G</v>
    <v>1</v>
    <v>64</v>
    <v>32核 64G</v>
  </rv>
  <rv s="3">
    <v>2</v>
    <v>首尔 - 标准型 S2 - 32核 128G</v>
    <v>1</v>
    <v>Generic</v>
    <v>32</v>
    <v>首尔 - 标准型 S2 - 32核 128G</v>
    <v>6720</v>
    <v>首尔</v>
    <v>标准型 S2</v>
    <v>首尔 - 标准型 S2 - 32核 128G</v>
    <v>1</v>
    <v>128</v>
    <v>32核 128G</v>
  </rv>
  <rv s="3">
    <v>2</v>
    <v>首尔 - 标准型 S2 - 56核 224G</v>
    <v>1</v>
    <v>Generic</v>
    <v>56</v>
    <v>首尔 - 标准型 S2 - 56核 224G</v>
    <v>11760</v>
    <v>首尔</v>
    <v>标准型 S2</v>
    <v>首尔 - 标准型 S2 - 56核 224G</v>
    <v>1</v>
    <v>224</v>
    <v>56核 224G</v>
  </rv>
  <rv s="3">
    <v>2</v>
    <v>首尔 - 内存型 M5 - 1核 8G</v>
    <v>1</v>
    <v>Generic</v>
    <v>1</v>
    <v>首尔 - 内存型 M5 - 1核 8G</v>
    <v>242</v>
    <v>首尔</v>
    <v>内存型 M5</v>
    <v>首尔 - 内存型 M5 - 1核 8G</v>
    <v>1</v>
    <v>8</v>
    <v>1核 8G</v>
  </rv>
  <rv s="3">
    <v>2</v>
    <v>首尔 - 内存型 M5 - 2核 16G</v>
    <v>1</v>
    <v>Generic</v>
    <v>2</v>
    <v>首尔 - 内存型 M5 - 2核 16G</v>
    <v>484</v>
    <v>首尔</v>
    <v>内存型 M5</v>
    <v>首尔 - 内存型 M5 - 2核 16G</v>
    <v>1</v>
    <v>16</v>
    <v>2核 16G</v>
  </rv>
  <rv s="3">
    <v>2</v>
    <v>首尔 - 内存型 M5 - 4核 32G</v>
    <v>1</v>
    <v>Generic</v>
    <v>4</v>
    <v>首尔 - 内存型 M5 - 4核 32G</v>
    <v>968</v>
    <v>首尔</v>
    <v>内存型 M5</v>
    <v>首尔 - 内存型 M5 - 4核 32G</v>
    <v>1</v>
    <v>32</v>
    <v>4核 32G</v>
  </rv>
  <rv s="3">
    <v>2</v>
    <v>首尔 - 内存型 M5 - 8核 64G</v>
    <v>1</v>
    <v>Generic</v>
    <v>8</v>
    <v>首尔 - 内存型 M5 - 8核 64G</v>
    <v>1936</v>
    <v>首尔</v>
    <v>内存型 M5</v>
    <v>首尔 - 内存型 M5 - 8核 64G</v>
    <v>1</v>
    <v>64</v>
    <v>8核 64G</v>
  </rv>
  <rv s="3">
    <v>2</v>
    <v>首尔 - 内存型 M5 - 12核 96G</v>
    <v>1</v>
    <v>Generic</v>
    <v>12</v>
    <v>首尔 - 内存型 M5 - 12核 96G</v>
    <v>2904</v>
    <v>首尔</v>
    <v>内存型 M5</v>
    <v>首尔 - 内存型 M5 - 12核 96G</v>
    <v>1</v>
    <v>96</v>
    <v>12核 96G</v>
  </rv>
  <rv s="3">
    <v>2</v>
    <v>首尔 - 内存型 M5 - 16核 128G</v>
    <v>1</v>
    <v>Generic</v>
    <v>16</v>
    <v>首尔 - 内存型 M5 - 16核 128G</v>
    <v>3872</v>
    <v>首尔</v>
    <v>内存型 M5</v>
    <v>首尔 - 内存型 M5 - 16核 128G</v>
    <v>1</v>
    <v>128</v>
    <v>16核 128G</v>
  </rv>
  <rv s="3">
    <v>2</v>
    <v>首尔 - 内存型 M5 - 24核 192G</v>
    <v>1</v>
    <v>Generic</v>
    <v>24</v>
    <v>首尔 - 内存型 M5 - 24核 192G</v>
    <v>5808</v>
    <v>首尔</v>
    <v>内存型 M5</v>
    <v>首尔 - 内存型 M5 - 24核 192G</v>
    <v>1</v>
    <v>192</v>
    <v>24核 192G</v>
  </rv>
  <rv s="3">
    <v>2</v>
    <v>首尔 - 内存型 M5 - 32核 256G</v>
    <v>1</v>
    <v>Generic</v>
    <v>32</v>
    <v>首尔 - 内存型 M5 - 32核 256G</v>
    <v>7744</v>
    <v>首尔</v>
    <v>内存型 M5</v>
    <v>首尔 - 内存型 M5 - 32核 256G</v>
    <v>1</v>
    <v>256</v>
    <v>32核 256G</v>
  </rv>
  <rv s="3">
    <v>2</v>
    <v>首尔 - 内存型 M5 - 64核 512G</v>
    <v>1</v>
    <v>Generic</v>
    <v>64</v>
    <v>首尔 - 内存型 M5 - 64核 512G</v>
    <v>15488</v>
    <v>首尔</v>
    <v>内存型 M5</v>
    <v>首尔 - 内存型 M5 - 64核 512G</v>
    <v>1</v>
    <v>512</v>
    <v>64核 512G</v>
  </rv>
  <rv s="3">
    <v>2</v>
    <v>首尔 - 内存型 M5 - 84核 700G</v>
    <v>1</v>
    <v>Generic</v>
    <v>84</v>
    <v>首尔 - 内存型 M5 - 84核 700G</v>
    <v>20944</v>
    <v>首尔</v>
    <v>内存型 M5</v>
    <v>首尔 - 内存型 M5 - 84核 700G</v>
    <v>1</v>
    <v>700</v>
    <v>84核 700G</v>
  </rv>
  <rv s="3">
    <v>2</v>
    <v>首尔 - 内存型 M3 - 1核 8G</v>
    <v>1</v>
    <v>Generic</v>
    <v>1</v>
    <v>首尔 - 内存型 M3 - 1核 8G</v>
    <v>242</v>
    <v>首尔</v>
    <v>内存型 M3</v>
    <v>首尔 - 内存型 M3 - 1核 8G</v>
    <v>1</v>
    <v>8</v>
    <v>1核 8G</v>
  </rv>
  <rv s="3">
    <v>2</v>
    <v>首尔 - 内存型 M3 - 2核 16G</v>
    <v>1</v>
    <v>Generic</v>
    <v>2</v>
    <v>首尔 - 内存型 M3 - 2核 16G</v>
    <v>484</v>
    <v>首尔</v>
    <v>内存型 M3</v>
    <v>首尔 - 内存型 M3 - 2核 16G</v>
    <v>1</v>
    <v>16</v>
    <v>2核 16G</v>
  </rv>
  <rv s="3">
    <v>2</v>
    <v>首尔 - 内存型 M3 - 4核 32G</v>
    <v>1</v>
    <v>Generic</v>
    <v>4</v>
    <v>首尔 - 内存型 M3 - 4核 32G</v>
    <v>968</v>
    <v>首尔</v>
    <v>内存型 M3</v>
    <v>首尔 - 内存型 M3 - 4核 32G</v>
    <v>1</v>
    <v>32</v>
    <v>4核 32G</v>
  </rv>
  <rv s="3">
    <v>2</v>
    <v>首尔 - 内存型 M3 - 8核 64G</v>
    <v>1</v>
    <v>Generic</v>
    <v>8</v>
    <v>首尔 - 内存型 M3 - 8核 64G</v>
    <v>1936</v>
    <v>首尔</v>
    <v>内存型 M3</v>
    <v>首尔 - 内存型 M3 - 8核 64G</v>
    <v>1</v>
    <v>64</v>
    <v>8核 64G</v>
  </rv>
  <rv s="3">
    <v>2</v>
    <v>首尔 - 内存型 M3 - 12核 96G</v>
    <v>1</v>
    <v>Generic</v>
    <v>12</v>
    <v>首尔 - 内存型 M3 - 12核 96G</v>
    <v>2904</v>
    <v>首尔</v>
    <v>内存型 M3</v>
    <v>首尔 - 内存型 M3 - 12核 96G</v>
    <v>1</v>
    <v>96</v>
    <v>12核 96G</v>
  </rv>
  <rv s="3">
    <v>2</v>
    <v>首尔 - 内存型 M3 - 12核 144G</v>
    <v>1</v>
    <v>Generic</v>
    <v>12</v>
    <v>首尔 - 内存型 M3 - 12核 144G</v>
    <v>3960</v>
    <v>首尔</v>
    <v>内存型 M3</v>
    <v>首尔 - 内存型 M3 - 12核 144G</v>
    <v>1</v>
    <v>144</v>
    <v>12核 144G</v>
  </rv>
  <rv s="3">
    <v>2</v>
    <v>首尔 - 内存型 M3 - 16核 128G</v>
    <v>1</v>
    <v>Generic</v>
    <v>16</v>
    <v>首尔 - 内存型 M3 - 16核 128G</v>
    <v>3872</v>
    <v>首尔</v>
    <v>内存型 M3</v>
    <v>首尔 - 内存型 M3 - 16核 128G</v>
    <v>1</v>
    <v>128</v>
    <v>16核 128G</v>
  </rv>
  <rv s="3">
    <v>2</v>
    <v>首尔 - 内存型 M3 - 16核 192G</v>
    <v>1</v>
    <v>Generic</v>
    <v>16</v>
    <v>首尔 - 内存型 M3 - 16核 192G</v>
    <v>5280</v>
    <v>首尔</v>
    <v>内存型 M3</v>
    <v>首尔 - 内存型 M3 - 16核 192G</v>
    <v>1</v>
    <v>192</v>
    <v>16核 192G</v>
  </rv>
  <rv s="3">
    <v>2</v>
    <v>首尔 - 内存型 M3 - 32核 256G</v>
    <v>1</v>
    <v>Generic</v>
    <v>32</v>
    <v>首尔 - 内存型 M3 - 32核 256G</v>
    <v>7744</v>
    <v>首尔</v>
    <v>内存型 M3</v>
    <v>首尔 - 内存型 M3 - 32核 256G</v>
    <v>1</v>
    <v>256</v>
    <v>32核 256G</v>
  </rv>
  <rv s="3">
    <v>2</v>
    <v>首尔 - 内存型 M3 - 32核 384G</v>
    <v>1</v>
    <v>Generic</v>
    <v>32</v>
    <v>首尔 - 内存型 M3 - 32核 384G</v>
    <v>10560</v>
    <v>首尔</v>
    <v>内存型 M3</v>
    <v>首尔 - 内存型 M3 - 32核 384G</v>
    <v>1</v>
    <v>384</v>
    <v>32核 384G</v>
  </rv>
  <rv s="3">
    <v>2</v>
    <v>首尔 - 内存型 M3 - 64核 512G</v>
    <v>1</v>
    <v>Generic</v>
    <v>64</v>
    <v>首尔 - 内存型 M3 - 64核 512G</v>
    <v>15488</v>
    <v>首尔</v>
    <v>内存型 M3</v>
    <v>首尔 - 内存型 M3 - 64核 512G</v>
    <v>1</v>
    <v>512</v>
    <v>64核 512G</v>
  </rv>
  <rv s="3">
    <v>2</v>
    <v>首尔 - 内存型 M3 - 80核 700G</v>
    <v>1</v>
    <v>Generic</v>
    <v>80</v>
    <v>首尔 - 内存型 M3 - 80核 700G</v>
    <v>20680</v>
    <v>首尔</v>
    <v>内存型 M3</v>
    <v>首尔 - 内存型 M3 - 80核 700G</v>
    <v>1</v>
    <v>700</v>
    <v>80核 700G</v>
  </rv>
  <rv s="3">
    <v>2</v>
    <v>首尔 - 内存型 M2 - 1核 8G</v>
    <v>1</v>
    <v>Generic</v>
    <v>1</v>
    <v>首尔 - 内存型 M2 - 1核 8G</v>
    <v>297</v>
    <v>首尔</v>
    <v>内存型 M2</v>
    <v>首尔 - 内存型 M2 - 1核 8G</v>
    <v>1</v>
    <v>8</v>
    <v>1核 8G</v>
  </rv>
  <rv s="3">
    <v>2</v>
    <v>首尔 - 内存型 M2 - 2核 16G</v>
    <v>1</v>
    <v>Generic</v>
    <v>2</v>
    <v>首尔 - 内存型 M2 - 2核 16G</v>
    <v>594</v>
    <v>首尔</v>
    <v>内存型 M2</v>
    <v>首尔 - 内存型 M2 - 2核 16G</v>
    <v>1</v>
    <v>16</v>
    <v>2核 16G</v>
  </rv>
  <rv s="3">
    <v>2</v>
    <v>首尔 - 内存型 M2 - 4核 32G</v>
    <v>1</v>
    <v>Generic</v>
    <v>4</v>
    <v>首尔 - 内存型 M2 - 4核 32G</v>
    <v>1188</v>
    <v>首尔</v>
    <v>内存型 M2</v>
    <v>首尔 - 内存型 M2 - 4核 32G</v>
    <v>1</v>
    <v>32</v>
    <v>4核 32G</v>
  </rv>
  <rv s="3">
    <v>2</v>
    <v>首尔 - 内存型 M2 - 8核 64G</v>
    <v>1</v>
    <v>Generic</v>
    <v>8</v>
    <v>首尔 - 内存型 M2 - 8核 64G</v>
    <v>2376</v>
    <v>首尔</v>
    <v>内存型 M2</v>
    <v>首尔 - 内存型 M2 - 8核 64G</v>
    <v>1</v>
    <v>64</v>
    <v>8核 64G</v>
  </rv>
  <rv s="3">
    <v>2</v>
    <v>首尔 - 内存型 M2 - 12核 96G</v>
    <v>1</v>
    <v>Generic</v>
    <v>12</v>
    <v>首尔 - 内存型 M2 - 12核 96G</v>
    <v>3564</v>
    <v>首尔</v>
    <v>内存型 M2</v>
    <v>首尔 - 内存型 M2 - 12核 96G</v>
    <v>1</v>
    <v>96</v>
    <v>12核 96G</v>
  </rv>
  <rv s="3">
    <v>2</v>
    <v>首尔 - 内存型 M2 - 16核 128G</v>
    <v>1</v>
    <v>Generic</v>
    <v>16</v>
    <v>首尔 - 内存型 M2 - 16核 128G</v>
    <v>4752</v>
    <v>首尔</v>
    <v>内存型 M2</v>
    <v>首尔 - 内存型 M2 - 16核 128G</v>
    <v>1</v>
    <v>128</v>
    <v>16核 128G</v>
  </rv>
  <rv s="3">
    <v>2</v>
    <v>首尔 - 内存型 M2 - 24核 192G</v>
    <v>1</v>
    <v>Generic</v>
    <v>24</v>
    <v>首尔 - 内存型 M2 - 24核 192G</v>
    <v>7128</v>
    <v>首尔</v>
    <v>内存型 M2</v>
    <v>首尔 - 内存型 M2 - 24核 192G</v>
    <v>1</v>
    <v>192</v>
    <v>24核 192G</v>
  </rv>
  <rv s="3">
    <v>2</v>
    <v>首尔 - 内存型 M2 - 32核 256G</v>
    <v>1</v>
    <v>Generic</v>
    <v>32</v>
    <v>首尔 - 内存型 M2 - 32核 256G</v>
    <v>9504</v>
    <v>首尔</v>
    <v>内存型 M2</v>
    <v>首尔 - 内存型 M2 - 32核 256G</v>
    <v>1</v>
    <v>256</v>
    <v>32核 256G</v>
  </rv>
  <rv s="3">
    <v>2</v>
    <v>首尔 - 内存型 M2 - 48核 384G</v>
    <v>1</v>
    <v>Generic</v>
    <v>48</v>
    <v>首尔 - 内存型 M2 - 48核 384G</v>
    <v>14256</v>
    <v>首尔</v>
    <v>内存型 M2</v>
    <v>首尔 - 内存型 M2 - 48核 384G</v>
    <v>1</v>
    <v>384</v>
    <v>48核 384G</v>
  </rv>
  <rv s="3">
    <v>2</v>
    <v>首尔 - 内存型 M2 - 56核 448G</v>
    <v>1</v>
    <v>Generic</v>
    <v>56</v>
    <v>首尔 - 内存型 M2 - 56核 448G</v>
    <v>16632</v>
    <v>首尔</v>
    <v>内存型 M2</v>
    <v>首尔 - 内存型 M2 - 56核 448G</v>
    <v>1</v>
    <v>448</v>
    <v>56核 448G</v>
  </rv>
  <rv s="3">
    <v>2</v>
    <v>首尔 - 计算网络增强型 CN3 - 4核 8G</v>
    <v>1</v>
    <v>Generic</v>
    <v>4</v>
    <v>首尔 - 计算网络增强型 CN3 - 4核 8G</v>
    <v>632</v>
    <v>首尔</v>
    <v>计算网络增强型 CN3</v>
    <v>首尔 - 计算网络增强型 CN3 - 4核 8G</v>
    <v>1</v>
    <v>8</v>
    <v>4核 8G</v>
  </rv>
  <rv s="3">
    <v>2</v>
    <v>首尔 - 计算网络增强型 CN3 - 4核 16G</v>
    <v>1</v>
    <v>Generic</v>
    <v>4</v>
    <v>首尔 - 计算网络增强型 CN3 - 4核 16G</v>
    <v>948</v>
    <v>首尔</v>
    <v>计算网络增强型 CN3</v>
    <v>首尔 - 计算网络增强型 CN3 - 4核 16G</v>
    <v>1</v>
    <v>16</v>
    <v>4核 16G</v>
  </rv>
  <rv s="3">
    <v>2</v>
    <v>首尔 - 计算网络增强型 CN3 - 8核 16G</v>
    <v>1</v>
    <v>Generic</v>
    <v>8</v>
    <v>首尔 - 计算网络增强型 CN3 - 8核 16G</v>
    <v>1264</v>
    <v>首尔</v>
    <v>计算网络增强型 CN3</v>
    <v>首尔 - 计算网络增强型 CN3 - 8核 16G</v>
    <v>1</v>
    <v>16</v>
    <v>8核 16G</v>
  </rv>
  <rv s="3">
    <v>2</v>
    <v>首尔 - 计算网络增强型 CN3 - 8核 32G</v>
    <v>1</v>
    <v>Generic</v>
    <v>8</v>
    <v>首尔 - 计算网络增强型 CN3 - 8核 32G</v>
    <v>1896</v>
    <v>首尔</v>
    <v>计算网络增强型 CN3</v>
    <v>首尔 - 计算网络增强型 CN3 - 8核 32G</v>
    <v>1</v>
    <v>32</v>
    <v>8核 32G</v>
  </rv>
  <rv s="3">
    <v>2</v>
    <v>首尔 - 计算网络增强型 CN3 - 16核 32G</v>
    <v>1</v>
    <v>Generic</v>
    <v>16</v>
    <v>首尔 - 计算网络增强型 CN3 - 16核 32G</v>
    <v>2528</v>
    <v>首尔</v>
    <v>计算网络增强型 CN3</v>
    <v>首尔 - 计算网络增强型 CN3 - 16核 32G</v>
    <v>1</v>
    <v>32</v>
    <v>16核 32G</v>
  </rv>
  <rv s="3">
    <v>2</v>
    <v>首尔 - 计算网络增强型 CN3 - 16核 64G</v>
    <v>1</v>
    <v>Generic</v>
    <v>16</v>
    <v>首尔 - 计算网络增强型 CN3 - 16核 64G</v>
    <v>3792</v>
    <v>首尔</v>
    <v>计算网络增强型 CN3</v>
    <v>首尔 - 计算网络增强型 CN3 - 16核 64G</v>
    <v>1</v>
    <v>64</v>
    <v>16核 64G</v>
  </rv>
  <rv s="3">
    <v>2</v>
    <v>首尔 - 计算网络增强型 CN3 - 32核 64G</v>
    <v>1</v>
    <v>Generic</v>
    <v>32</v>
    <v>首尔 - 计算网络增强型 CN3 - 32核 64G</v>
    <v>5056</v>
    <v>首尔</v>
    <v>计算网络增强型 CN3</v>
    <v>首尔 - 计算网络增强型 CN3 - 32核 64G</v>
    <v>1</v>
    <v>64</v>
    <v>32核 64G</v>
  </rv>
  <rv s="3">
    <v>2</v>
    <v>首尔 - 计算网络增强型 CN3 - 32核 128G</v>
    <v>1</v>
    <v>Generic</v>
    <v>32</v>
    <v>首尔 - 计算网络增强型 CN3 - 32核 128G</v>
    <v>7584</v>
    <v>首尔</v>
    <v>计算网络增强型 CN3</v>
    <v>首尔 - 计算网络增强型 CN3 - 32核 128G</v>
    <v>1</v>
    <v>128</v>
    <v>32核 128G</v>
  </rv>
  <rv s="3">
    <v>2</v>
    <v>首尔 - 计算网络增强型 CN3 - 48核 160G</v>
    <v>1</v>
    <v>Generic</v>
    <v>48</v>
    <v>首尔 - 计算网络增强型 CN3 - 48核 160G</v>
    <v>10112</v>
    <v>首尔</v>
    <v>计算网络增强型 CN3</v>
    <v>首尔 - 计算网络增强型 CN3 - 48核 160G</v>
    <v>1</v>
    <v>160</v>
    <v>48核 160G</v>
  </rv>
  <rv s="3">
    <v>2</v>
    <v>首尔 - 计算型 C3 - 4核 8G</v>
    <v>1</v>
    <v>Generic</v>
    <v>4</v>
    <v>首尔 - 计算型 C3 - 4核 8G</v>
    <v>632</v>
    <v>首尔</v>
    <v>计算型 C3</v>
    <v>首尔 - 计算型 C3 - 4核 8G</v>
    <v>1</v>
    <v>8</v>
    <v>4核 8G</v>
  </rv>
  <rv s="3">
    <v>2</v>
    <v>首尔 - 计算型 C3 - 4核 16G</v>
    <v>1</v>
    <v>Generic</v>
    <v>4</v>
    <v>首尔 - 计算型 C3 - 4核 16G</v>
    <v>948</v>
    <v>首尔</v>
    <v>计算型 C3</v>
    <v>首尔 - 计算型 C3 - 4核 16G</v>
    <v>1</v>
    <v>16</v>
    <v>4核 16G</v>
  </rv>
  <rv s="3">
    <v>2</v>
    <v>首尔 - 计算型 C3 - 8核 16G</v>
    <v>1</v>
    <v>Generic</v>
    <v>8</v>
    <v>首尔 - 计算型 C3 - 8核 16G</v>
    <v>1264</v>
    <v>首尔</v>
    <v>计算型 C3</v>
    <v>首尔 - 计算型 C3 - 8核 16G</v>
    <v>1</v>
    <v>16</v>
    <v>8核 16G</v>
  </rv>
  <rv s="3">
    <v>2</v>
    <v>首尔 - 计算型 C3 - 8核 32G</v>
    <v>1</v>
    <v>Generic</v>
    <v>8</v>
    <v>首尔 - 计算型 C3 - 8核 32G</v>
    <v>1896</v>
    <v>首尔</v>
    <v>计算型 C3</v>
    <v>首尔 - 计算型 C3 - 8核 32G</v>
    <v>1</v>
    <v>32</v>
    <v>8核 32G</v>
  </rv>
  <rv s="3">
    <v>2</v>
    <v>首尔 - 计算型 C3 - 16核 32G</v>
    <v>1</v>
    <v>Generic</v>
    <v>16</v>
    <v>首尔 - 计算型 C3 - 16核 32G</v>
    <v>2528</v>
    <v>首尔</v>
    <v>计算型 C3</v>
    <v>首尔 - 计算型 C3 - 16核 32G</v>
    <v>1</v>
    <v>32</v>
    <v>16核 32G</v>
  </rv>
  <rv s="3">
    <v>2</v>
    <v>首尔 - 计算型 C3 - 16核 64G</v>
    <v>1</v>
    <v>Generic</v>
    <v>16</v>
    <v>首尔 - 计算型 C3 - 16核 64G</v>
    <v>3792</v>
    <v>首尔</v>
    <v>计算型 C3</v>
    <v>首尔 - 计算型 C3 - 16核 64G</v>
    <v>1</v>
    <v>64</v>
    <v>16核 64G</v>
  </rv>
  <rv s="3">
    <v>2</v>
    <v>首尔 - 计算型 C3 - 32核 64G</v>
    <v>1</v>
    <v>Generic</v>
    <v>32</v>
    <v>首尔 - 计算型 C3 - 32核 64G</v>
    <v>5056</v>
    <v>首尔</v>
    <v>计算型 C3</v>
    <v>首尔 - 计算型 C3 - 32核 64G</v>
    <v>1</v>
    <v>64</v>
    <v>32核 64G</v>
  </rv>
  <rv s="3">
    <v>2</v>
    <v>首尔 - 计算型 C3 - 32核 128G</v>
    <v>1</v>
    <v>Generic</v>
    <v>32</v>
    <v>首尔 - 计算型 C3 - 32核 128G</v>
    <v>7584</v>
    <v>首尔</v>
    <v>计算型 C3</v>
    <v>首尔 - 计算型 C3 - 32核 128G</v>
    <v>1</v>
    <v>128</v>
    <v>32核 128G</v>
  </rv>
  <rv s="3">
    <v>2</v>
    <v>首尔 - 计算型 C2 - 4核 8G</v>
    <v>1</v>
    <v>Generic</v>
    <v>4</v>
    <v>首尔 - 计算型 C2 - 4核 8G</v>
    <v>640</v>
    <v>首尔</v>
    <v>计算型 C2</v>
    <v>首尔 - 计算型 C2 - 4核 8G</v>
    <v>1</v>
    <v>8</v>
    <v>4核 8G</v>
  </rv>
  <rv s="3">
    <v>2</v>
    <v>首尔 - 计算型 C2 - 4核 16G</v>
    <v>1</v>
    <v>Generic</v>
    <v>4</v>
    <v>首尔 - 计算型 C2 - 4核 16G</v>
    <v>960</v>
    <v>首尔</v>
    <v>计算型 C2</v>
    <v>首尔 - 计算型 C2 - 4核 16G</v>
    <v>1</v>
    <v>16</v>
    <v>4核 16G</v>
  </rv>
  <rv s="3">
    <v>2</v>
    <v>首尔 - 计算型 C2 - 8核 16G</v>
    <v>1</v>
    <v>Generic</v>
    <v>8</v>
    <v>首尔 - 计算型 C2 - 8核 16G</v>
    <v>1280</v>
    <v>首尔</v>
    <v>计算型 C2</v>
    <v>首尔 - 计算型 C2 - 8核 16G</v>
    <v>1</v>
    <v>16</v>
    <v>8核 16G</v>
  </rv>
  <rv s="3">
    <v>2</v>
    <v>首尔 - 计算型 C2 - 8核 32G</v>
    <v>1</v>
    <v>Generic</v>
    <v>8</v>
    <v>首尔 - 计算型 C2 - 8核 32G</v>
    <v>1920</v>
    <v>首尔</v>
    <v>计算型 C2</v>
    <v>首尔 - 计算型 C2 - 8核 32G</v>
    <v>1</v>
    <v>32</v>
    <v>8核 32G</v>
  </rv>
  <rv s="3">
    <v>2</v>
    <v>首尔 - 计算型 C2 - 16核 32G</v>
    <v>1</v>
    <v>Generic</v>
    <v>16</v>
    <v>首尔 - 计算型 C2 - 16核 32G</v>
    <v>2560</v>
    <v>首尔</v>
    <v>计算型 C2</v>
    <v>首尔 - 计算型 C2 - 16核 32G</v>
    <v>1</v>
    <v>32</v>
    <v>16核 32G</v>
  </rv>
  <rv s="3">
    <v>2</v>
    <v>首尔 - 计算型 C2 - 16核 64G</v>
    <v>1</v>
    <v>Generic</v>
    <v>16</v>
    <v>首尔 - 计算型 C2 - 16核 64G</v>
    <v>3840</v>
    <v>首尔</v>
    <v>计算型 C2</v>
    <v>首尔 - 计算型 C2 - 16核 64G</v>
    <v>1</v>
    <v>64</v>
    <v>16核 64G</v>
  </rv>
  <rv s="3">
    <v>2</v>
    <v>首尔 - 计算型 C2 - 32核 96G</v>
    <v>1</v>
    <v>Generic</v>
    <v>32</v>
    <v>首尔 - 计算型 C2 - 32核 96G</v>
    <v>6400</v>
    <v>首尔</v>
    <v>计算型 C2</v>
    <v>首尔 - 计算型 C2 - 32核 96G</v>
    <v>1</v>
    <v>96</v>
    <v>32核 96G</v>
  </rv>
  <rv s="3">
    <v>2</v>
    <v>首尔 - GPU计算型 GN7 - 8核 32G</v>
    <v>1</v>
    <v>Generic</v>
    <v>8</v>
    <v>首尔 - GPU计算型 GN7 - 8核 32G</v>
    <v>2968.85</v>
    <v>首尔</v>
    <v>GPU计算型 GN7</v>
    <v>首尔 - GPU计算型 GN7 - 8核 32G</v>
    <v>1</v>
    <v>32</v>
    <v>8核 32G</v>
  </rv>
  <rv s="3">
    <v>2</v>
    <v>首尔 - GPU计算型 GN7 - 20核 80G</v>
    <v>1</v>
    <v>Generic</v>
    <v>20</v>
    <v>首尔 - GPU计算型 GN7 - 20核 80G</v>
    <v>4750.25</v>
    <v>首尔</v>
    <v>GPU计算型 GN7</v>
    <v>首尔 - GPU计算型 GN7 - 20核 80G</v>
    <v>1</v>
    <v>80</v>
    <v>20核 80G</v>
  </rv>
  <rv s="3">
    <v>2</v>
    <v>首尔 - GPU计算型 GN7 - 32核 128G</v>
    <v>1</v>
    <v>Generic</v>
    <v>32</v>
    <v>首尔 - GPU计算型 GN7 - 32核 128G</v>
    <v>6531.65</v>
    <v>首尔</v>
    <v>GPU计算型 GN7</v>
    <v>首尔 - GPU计算型 GN7 - 32核 128G</v>
    <v>1</v>
    <v>128</v>
    <v>32核 128G</v>
  </rv>
  <rv s="3">
    <v>2</v>
    <v>首尔 - GPU计算型 GN7 - 40核 160G</v>
    <v>1</v>
    <v>Generic</v>
    <v>40</v>
    <v>首尔 - GPU计算型 GN7 - 40核 160G</v>
    <v>9500.5</v>
    <v>首尔</v>
    <v>GPU计算型 GN7</v>
    <v>首尔 - GPU计算型 GN7 - 40核 160G</v>
    <v>1</v>
    <v>160</v>
    <v>40核 160G</v>
  </rv>
  <rv s="3">
    <v>2</v>
    <v>首尔 - GPU计算型 GN7 - 80核 320G</v>
    <v>1</v>
    <v>Generic</v>
    <v>80</v>
    <v>首尔 - GPU计算型 GN7 - 80核 320G</v>
    <v>19001</v>
    <v>首尔</v>
    <v>GPU计算型 GN7</v>
    <v>首尔 - GPU计算型 GN7 - 80核 320G</v>
    <v>1</v>
    <v>320</v>
    <v>80核 320G</v>
  </rv>
  <rv s="3">
    <v>2</v>
    <v>首尔 - GPU计算型 GN10Xp - 10核 40G</v>
    <v>1</v>
    <v>Generic</v>
    <v>10</v>
    <v>首尔 - GPU计算型 GN10Xp - 10核 40G</v>
    <v>9487.5</v>
    <v>首尔</v>
    <v>GPU计算型 GN10Xp</v>
    <v>首尔 - GPU计算型 GN10Xp - 10核 40G</v>
    <v>1</v>
    <v>40</v>
    <v>10核 40G</v>
  </rv>
  <rv s="3">
    <v>2</v>
    <v>首尔 - GPU计算型 GN10Xp - 20核 80G</v>
    <v>1</v>
    <v>Generic</v>
    <v>20</v>
    <v>首尔 - GPU计算型 GN10Xp - 20核 80G</v>
    <v>18975</v>
    <v>首尔</v>
    <v>GPU计算型 GN10Xp</v>
    <v>首尔 - GPU计算型 GN10Xp - 20核 80G</v>
    <v>1</v>
    <v>80</v>
    <v>20核 80G</v>
  </rv>
  <rv s="3">
    <v>2</v>
    <v>首尔 - GPU计算型 GN10Xp - 40核 160G</v>
    <v>1</v>
    <v>Generic</v>
    <v>40</v>
    <v>首尔 - GPU计算型 GN10Xp - 40核 160G</v>
    <v>37950</v>
    <v>首尔</v>
    <v>GPU计算型 GN10Xp</v>
    <v>首尔 - GPU计算型 GN10Xp - 40核 160G</v>
    <v>1</v>
    <v>160</v>
    <v>40核 160G</v>
  </rv>
  <rv s="3">
    <v>2</v>
    <v>首尔 - GPU计算型 GN10Xp - 80核 320G</v>
    <v>1</v>
    <v>Generic</v>
    <v>80</v>
    <v>首尔 - GPU计算型 GN10Xp - 80核 320G</v>
    <v>75900</v>
    <v>首尔</v>
    <v>GPU计算型 GN10Xp</v>
    <v>首尔 - GPU计算型 GN10Xp - 80核 320G</v>
    <v>1</v>
    <v>320</v>
    <v>80核 320G</v>
  </rv>
  <rv s="3">
    <v>2</v>
    <v>首尔 - 高IO型 黑石物理服务器BMI5 - 96核 384G</v>
    <v>1</v>
    <v>Generic</v>
    <v>96</v>
    <v>首尔 - 高IO型 黑石物理服务器BMI5 - 96核 384G</v>
    <v>16280</v>
    <v>首尔</v>
    <v>高IO型 黑石物理服务器BMI5</v>
    <v>首尔 - 高IO型 黑石物理服务器BMI5 - 96核 384G</v>
    <v>1</v>
    <v>384</v>
    <v>96核 384G</v>
  </rv>
  <rv s="3">
    <v>2</v>
    <v>首尔 - GPU型 黑石物理服务器BMG5t - 96核 384G</v>
    <v>1</v>
    <v>Generic</v>
    <v>96</v>
    <v>首尔 - GPU型 黑石物理服务器BMG5t - 96核 384G</v>
    <v>25558</v>
    <v>首尔</v>
    <v>GPU型 黑石物理服务器BMG5t</v>
    <v>首尔 - GPU型 黑石物理服务器BMG5t - 96核 384G</v>
    <v>1</v>
    <v>384</v>
    <v>96核 384G</v>
  </rv>
  <rv s="3">
    <v>2</v>
    <v>东京 - 标准型 S5 - 1核 1G</v>
    <v>1</v>
    <v>Generic</v>
    <v>1</v>
    <v>东京 - 标准型 S5 - 1核 1G</v>
    <v>59</v>
    <v>东京</v>
    <v>标准型 S5</v>
    <v>东京 - 标准型 S5 - 1核 1G</v>
    <v>1</v>
    <v>1</v>
    <v>1核 1G</v>
  </rv>
  <rv s="3">
    <v>2</v>
    <v>东京 - 标准型 S5 - 1核 2G</v>
    <v>1</v>
    <v>Generic</v>
    <v>1</v>
    <v>东京 - 标准型 S5 - 1核 2G</v>
    <v>118</v>
    <v>东京</v>
    <v>标准型 S5</v>
    <v>东京 - 标准型 S5 - 1核 2G</v>
    <v>1</v>
    <v>2</v>
    <v>1核 2G</v>
  </rv>
  <rv s="3">
    <v>2</v>
    <v>东京 - 标准型 S5 - 1核 4G</v>
    <v>1</v>
    <v>Generic</v>
    <v>1</v>
    <v>东京 - 标准型 S5 - 1核 4G</v>
    <v>204</v>
    <v>东京</v>
    <v>标准型 S5</v>
    <v>东京 - 标准型 S5 - 1核 4G</v>
    <v>1</v>
    <v>4</v>
    <v>1核 4G</v>
  </rv>
  <rv s="3">
    <v>2</v>
    <v>东京 - 标准型 S5 - 2核 4G</v>
    <v>1</v>
    <v>Generic</v>
    <v>2</v>
    <v>东京 - 标准型 S5 - 2核 4G</v>
    <v>236</v>
    <v>东京</v>
    <v>标准型 S5</v>
    <v>东京 - 标准型 S5 - 2核 4G</v>
    <v>1</v>
    <v>4</v>
    <v>2核 4G</v>
  </rv>
  <rv s="3">
    <v>2</v>
    <v>东京 - 标准型 S5 - 2核 8G</v>
    <v>1</v>
    <v>Generic</v>
    <v>2</v>
    <v>东京 - 标准型 S5 - 2核 8G</v>
    <v>408</v>
    <v>东京</v>
    <v>标准型 S5</v>
    <v>东京 - 标准型 S5 - 2核 8G</v>
    <v>1</v>
    <v>8</v>
    <v>2核 8G</v>
  </rv>
  <rv s="3">
    <v>2</v>
    <v>东京 - 标准型 S5 - 4核 8G</v>
    <v>1</v>
    <v>Generic</v>
    <v>4</v>
    <v>东京 - 标准型 S5 - 4核 8G</v>
    <v>544</v>
    <v>东京</v>
    <v>标准型 S5</v>
    <v>东京 - 标准型 S5 - 4核 8G</v>
    <v>1</v>
    <v>8</v>
    <v>4核 8G</v>
  </rv>
  <rv s="3">
    <v>2</v>
    <v>东京 - 标准型 S5 - 4核 16G</v>
    <v>1</v>
    <v>Generic</v>
    <v>4</v>
    <v>东京 - 标准型 S5 - 4核 16G</v>
    <v>816</v>
    <v>东京</v>
    <v>标准型 S5</v>
    <v>东京 - 标准型 S5 - 4核 16G</v>
    <v>1</v>
    <v>16</v>
    <v>4核 16G</v>
  </rv>
  <rv s="3">
    <v>2</v>
    <v>东京 - 标准型 S5 - 8核 16G</v>
    <v>1</v>
    <v>Generic</v>
    <v>8</v>
    <v>东京 - 标准型 S5 - 8核 16G</v>
    <v>1088</v>
    <v>东京</v>
    <v>标准型 S5</v>
    <v>东京 - 标准型 S5 - 8核 16G</v>
    <v>1</v>
    <v>16</v>
    <v>8核 16G</v>
  </rv>
  <rv s="3">
    <v>2</v>
    <v>东京 - 标准型 S5 - 8核 32G</v>
    <v>1</v>
    <v>Generic</v>
    <v>8</v>
    <v>东京 - 标准型 S5 - 8核 32G</v>
    <v>1632</v>
    <v>东京</v>
    <v>标准型 S5</v>
    <v>东京 - 标准型 S5 - 8核 32G</v>
    <v>1</v>
    <v>32</v>
    <v>8核 32G</v>
  </rv>
  <rv s="3">
    <v>2</v>
    <v>东京 - 标准型 S5 - 16核 32G</v>
    <v>1</v>
    <v>Generic</v>
    <v>16</v>
    <v>东京 - 标准型 S5 - 16核 32G</v>
    <v>2176</v>
    <v>东京</v>
    <v>标准型 S5</v>
    <v>东京 - 标准型 S5 - 16核 32G</v>
    <v>1</v>
    <v>32</v>
    <v>16核 32G</v>
  </rv>
  <rv s="3">
    <v>2</v>
    <v>东京 - 标准型 S5 - 16核 64G</v>
    <v>1</v>
    <v>Generic</v>
    <v>16</v>
    <v>东京 - 标准型 S5 - 16核 64G</v>
    <v>3264</v>
    <v>东京</v>
    <v>标准型 S5</v>
    <v>东京 - 标准型 S5 - 16核 64G</v>
    <v>1</v>
    <v>64</v>
    <v>16核 64G</v>
  </rv>
  <rv s="3">
    <v>2</v>
    <v>东京 - 标准型 S5 - 24核 48G</v>
    <v>1</v>
    <v>Generic</v>
    <v>24</v>
    <v>东京 - 标准型 S5 - 24核 48G</v>
    <v>3264</v>
    <v>东京</v>
    <v>标准型 S5</v>
    <v>东京 - 标准型 S5 - 24核 48G</v>
    <v>1</v>
    <v>48</v>
    <v>24核 48G</v>
  </rv>
  <rv s="3">
    <v>2</v>
    <v>东京 - 标准型 S5 - 24核 96G</v>
    <v>1</v>
    <v>Generic</v>
    <v>24</v>
    <v>东京 - 标准型 S5 - 24核 96G</v>
    <v>4896</v>
    <v>东京</v>
    <v>标准型 S5</v>
    <v>东京 - 标准型 S5 - 24核 96G</v>
    <v>1</v>
    <v>96</v>
    <v>24核 96G</v>
  </rv>
  <rv s="3">
    <v>2</v>
    <v>东京 - 标准型 S5 - 32核 64G</v>
    <v>1</v>
    <v>Generic</v>
    <v>32</v>
    <v>东京 - 标准型 S5 - 32核 64G</v>
    <v>4352</v>
    <v>东京</v>
    <v>标准型 S5</v>
    <v>东京 - 标准型 S5 - 32核 64G</v>
    <v>1</v>
    <v>64</v>
    <v>32核 64G</v>
  </rv>
  <rv s="3">
    <v>2</v>
    <v>东京 - 标准型 S5 - 32核 128G</v>
    <v>1</v>
    <v>Generic</v>
    <v>32</v>
    <v>东京 - 标准型 S5 - 32核 128G</v>
    <v>6528</v>
    <v>东京</v>
    <v>标准型 S5</v>
    <v>东京 - 标准型 S5 - 32核 128G</v>
    <v>1</v>
    <v>128</v>
    <v>32核 128G</v>
  </rv>
  <rv s="3">
    <v>2</v>
    <v>东京 - 标准型 S5 - 48核 96G</v>
    <v>1</v>
    <v>Generic</v>
    <v>48</v>
    <v>东京 - 标准型 S5 - 48核 96G</v>
    <v>6528</v>
    <v>东京</v>
    <v>标准型 S5</v>
    <v>东京 - 标准型 S5 - 48核 96G</v>
    <v>1</v>
    <v>96</v>
    <v>48核 96G</v>
  </rv>
  <rv s="3">
    <v>2</v>
    <v>东京 - 标准型 S5 - 48核 192G</v>
    <v>1</v>
    <v>Generic</v>
    <v>48</v>
    <v>东京 - 标准型 S5 - 48核 192G</v>
    <v>9792</v>
    <v>东京</v>
    <v>标准型 S5</v>
    <v>东京 - 标准型 S5 - 48核 192G</v>
    <v>1</v>
    <v>192</v>
    <v>48核 192G</v>
  </rv>
  <rv s="3">
    <v>2</v>
    <v>东京 - 标准型 S5 - 64核 256G</v>
    <v>1</v>
    <v>Generic</v>
    <v>64</v>
    <v>东京 - 标准型 S5 - 64核 256G</v>
    <v>13056</v>
    <v>东京</v>
    <v>标准型 S5</v>
    <v>东京 - 标准型 S5 - 64核 256G</v>
    <v>1</v>
    <v>256</v>
    <v>64核 256G</v>
  </rv>
  <rv s="3">
    <v>2</v>
    <v>东京 - 标准型 S3 - 1核 1G</v>
    <v>1</v>
    <v>Generic</v>
    <v>1</v>
    <v>东京 - 标准型 S3 - 1核 1G</v>
    <v>59</v>
    <v>东京</v>
    <v>标准型 S3</v>
    <v>东京 - 标准型 S3 - 1核 1G</v>
    <v>1</v>
    <v>1</v>
    <v>1核 1G</v>
  </rv>
  <rv s="3">
    <v>2</v>
    <v>东京 - 标准型 S3 - 1核 2G</v>
    <v>1</v>
    <v>Generic</v>
    <v>1</v>
    <v>东京 - 标准型 S3 - 1核 2G</v>
    <v>118</v>
    <v>东京</v>
    <v>标准型 S3</v>
    <v>东京 - 标准型 S3 - 1核 2G</v>
    <v>1</v>
    <v>2</v>
    <v>1核 2G</v>
  </rv>
  <rv s="3">
    <v>2</v>
    <v>东京 - 标准型 S3 - 1核 4G</v>
    <v>1</v>
    <v>Generic</v>
    <v>1</v>
    <v>东京 - 标准型 S3 - 1核 4G</v>
    <v>204</v>
    <v>东京</v>
    <v>标准型 S3</v>
    <v>东京 - 标准型 S3 - 1核 4G</v>
    <v>1</v>
    <v>4</v>
    <v>1核 4G</v>
  </rv>
  <rv s="3">
    <v>2</v>
    <v>东京 - 标准型 S3 - 2核 4G</v>
    <v>1</v>
    <v>Generic</v>
    <v>2</v>
    <v>东京 - 标准型 S3 - 2核 4G</v>
    <v>236</v>
    <v>东京</v>
    <v>标准型 S3</v>
    <v>东京 - 标准型 S3 - 2核 4G</v>
    <v>1</v>
    <v>4</v>
    <v>2核 4G</v>
  </rv>
  <rv s="3">
    <v>2</v>
    <v>东京 - 标准型 S3 - 2核 8G</v>
    <v>1</v>
    <v>Generic</v>
    <v>2</v>
    <v>东京 - 标准型 S3 - 2核 8G</v>
    <v>408</v>
    <v>东京</v>
    <v>标准型 S3</v>
    <v>东京 - 标准型 S3 - 2核 8G</v>
    <v>1</v>
    <v>8</v>
    <v>2核 8G</v>
  </rv>
  <rv s="3">
    <v>2</v>
    <v>东京 - 标准型 S3 - 4核 8G</v>
    <v>1</v>
    <v>Generic</v>
    <v>4</v>
    <v>东京 - 标准型 S3 - 4核 8G</v>
    <v>544</v>
    <v>东京</v>
    <v>标准型 S3</v>
    <v>东京 - 标准型 S3 - 4核 8G</v>
    <v>1</v>
    <v>8</v>
    <v>4核 8G</v>
  </rv>
  <rv s="3">
    <v>2</v>
    <v>东京 - 标准型 S3 - 4核 16G</v>
    <v>1</v>
    <v>Generic</v>
    <v>4</v>
    <v>东京 - 标准型 S3 - 4核 16G</v>
    <v>816</v>
    <v>东京</v>
    <v>标准型 S3</v>
    <v>东京 - 标准型 S3 - 4核 16G</v>
    <v>1</v>
    <v>16</v>
    <v>4核 16G</v>
  </rv>
  <rv s="3">
    <v>2</v>
    <v>东京 - 标准型 S3 - 8核 16G</v>
    <v>1</v>
    <v>Generic</v>
    <v>8</v>
    <v>东京 - 标准型 S3 - 8核 16G</v>
    <v>1088</v>
    <v>东京</v>
    <v>标准型 S3</v>
    <v>东京 - 标准型 S3 - 8核 16G</v>
    <v>1</v>
    <v>16</v>
    <v>8核 16G</v>
  </rv>
  <rv s="3">
    <v>2</v>
    <v>东京 - 标准型 S3 - 8核 32G</v>
    <v>1</v>
    <v>Generic</v>
    <v>8</v>
    <v>东京 - 标准型 S3 - 8核 32G</v>
    <v>1632</v>
    <v>东京</v>
    <v>标准型 S3</v>
    <v>东京 - 标准型 S3 - 8核 32G</v>
    <v>1</v>
    <v>32</v>
    <v>8核 32G</v>
  </rv>
  <rv s="3">
    <v>2</v>
    <v>东京 - 标准型 S3 - 12核 24G</v>
    <v>1</v>
    <v>Generic</v>
    <v>12</v>
    <v>东京 - 标准型 S3 - 12核 24G</v>
    <v>1632</v>
    <v>东京</v>
    <v>标准型 S3</v>
    <v>东京 - 标准型 S3 - 12核 24G</v>
    <v>1</v>
    <v>24</v>
    <v>12核 24G</v>
  </rv>
  <rv s="3">
    <v>2</v>
    <v>东京 - 标准型 S3 - 12核 48G</v>
    <v>1</v>
    <v>Generic</v>
    <v>12</v>
    <v>东京 - 标准型 S3 - 12核 48G</v>
    <v>2448</v>
    <v>东京</v>
    <v>标准型 S3</v>
    <v>东京 - 标准型 S3 - 12核 48G</v>
    <v>1</v>
    <v>48</v>
    <v>12核 48G</v>
  </rv>
  <rv s="3">
    <v>2</v>
    <v>东京 - 标准型 S3 - 16核 32G</v>
    <v>1</v>
    <v>Generic</v>
    <v>16</v>
    <v>东京 - 标准型 S3 - 16核 32G</v>
    <v>2176</v>
    <v>东京</v>
    <v>标准型 S3</v>
    <v>东京 - 标准型 S3 - 16核 32G</v>
    <v>1</v>
    <v>32</v>
    <v>16核 32G</v>
  </rv>
  <rv s="3">
    <v>2</v>
    <v>东京 - 标准型 S3 - 16核 64G</v>
    <v>1</v>
    <v>Generic</v>
    <v>16</v>
    <v>东京 - 标准型 S3 - 16核 64G</v>
    <v>3264</v>
    <v>东京</v>
    <v>标准型 S3</v>
    <v>东京 - 标准型 S3 - 16核 64G</v>
    <v>1</v>
    <v>64</v>
    <v>16核 64G</v>
  </rv>
  <rv s="3">
    <v>2</v>
    <v>东京 - 标准型 S3 - 24核 48G</v>
    <v>1</v>
    <v>Generic</v>
    <v>24</v>
    <v>东京 - 标准型 S3 - 24核 48G</v>
    <v>3264</v>
    <v>东京</v>
    <v>标准型 S3</v>
    <v>东京 - 标准型 S3 - 24核 48G</v>
    <v>1</v>
    <v>48</v>
    <v>24核 48G</v>
  </rv>
  <rv s="3">
    <v>2</v>
    <v>东京 - 标准型 S3 - 24核 96G</v>
    <v>1</v>
    <v>Generic</v>
    <v>24</v>
    <v>东京 - 标准型 S3 - 24核 96G</v>
    <v>4896</v>
    <v>东京</v>
    <v>标准型 S3</v>
    <v>东京 - 标准型 S3 - 24核 96G</v>
    <v>1</v>
    <v>96</v>
    <v>24核 96G</v>
  </rv>
  <rv s="3">
    <v>2</v>
    <v>东京 - 标准型 S3 - 32核 64G</v>
    <v>1</v>
    <v>Generic</v>
    <v>32</v>
    <v>东京 - 标准型 S3 - 32核 64G</v>
    <v>4352</v>
    <v>东京</v>
    <v>标准型 S3</v>
    <v>东京 - 标准型 S3 - 32核 64G</v>
    <v>1</v>
    <v>64</v>
    <v>32核 64G</v>
  </rv>
  <rv s="3">
    <v>2</v>
    <v>东京 - 标准型 S3 - 32核 128G</v>
    <v>1</v>
    <v>Generic</v>
    <v>32</v>
    <v>东京 - 标准型 S3 - 32核 128G</v>
    <v>6528</v>
    <v>东京</v>
    <v>标准型 S3</v>
    <v>东京 - 标准型 S3 - 32核 128G</v>
    <v>1</v>
    <v>128</v>
    <v>32核 128G</v>
  </rv>
  <rv s="3">
    <v>2</v>
    <v>东京 - 标准型 S3 - 48核 96G</v>
    <v>1</v>
    <v>Generic</v>
    <v>48</v>
    <v>东京 - 标准型 S3 - 48核 96G</v>
    <v>6528</v>
    <v>东京</v>
    <v>标准型 S3</v>
    <v>东京 - 标准型 S3 - 48核 96G</v>
    <v>1</v>
    <v>96</v>
    <v>48核 96G</v>
  </rv>
  <rv s="3">
    <v>2</v>
    <v>东京 - 标准型 S3 - 48核 192G</v>
    <v>1</v>
    <v>Generic</v>
    <v>48</v>
    <v>东京 - 标准型 S3 - 48核 192G</v>
    <v>9792</v>
    <v>东京</v>
    <v>标准型 S3</v>
    <v>东京 - 标准型 S3 - 48核 192G</v>
    <v>1</v>
    <v>192</v>
    <v>48核 192G</v>
  </rv>
  <rv s="3">
    <v>2</v>
    <v>东京 - 标准型 S3 - 64核 256G</v>
    <v>1</v>
    <v>Generic</v>
    <v>64</v>
    <v>东京 - 标准型 S3 - 64核 256G</v>
    <v>13056</v>
    <v>东京</v>
    <v>标准型 S3</v>
    <v>东京 - 标准型 S3 - 64核 256G</v>
    <v>1</v>
    <v>256</v>
    <v>64核 256G</v>
  </rv>
  <rv s="3">
    <v>2</v>
    <v>东京 - 标准型 S3 - 80核 320G</v>
    <v>1</v>
    <v>Generic</v>
    <v>80</v>
    <v>东京 - 标准型 S3 - 80核 320G</v>
    <v>16320</v>
    <v>东京</v>
    <v>标准型 S3</v>
    <v>东京 - 标准型 S3 - 80核 320G</v>
    <v>1</v>
    <v>320</v>
    <v>80核 320G</v>
  </rv>
  <rv s="3">
    <v>2</v>
    <v>东京 - 标准型 S2 - 1核 1G</v>
    <v>1</v>
    <v>Generic</v>
    <v>1</v>
    <v>东京 - 标准型 S2 - 1核 1G</v>
    <v>59</v>
    <v>东京</v>
    <v>标准型 S2</v>
    <v>东京 - 标准型 S2 - 1核 1G</v>
    <v>1</v>
    <v>1</v>
    <v>1核 1G</v>
  </rv>
  <rv s="3">
    <v>2</v>
    <v>东京 - 标准型 S2 - 1核 2G</v>
    <v>1</v>
    <v>Generic</v>
    <v>1</v>
    <v>东京 - 标准型 S2 - 1核 2G</v>
    <v>118</v>
    <v>东京</v>
    <v>标准型 S2</v>
    <v>东京 - 标准型 S2 - 1核 2G</v>
    <v>1</v>
    <v>2</v>
    <v>1核 2G</v>
  </rv>
  <rv s="3">
    <v>2</v>
    <v>东京 - 标准型 S2 - 2核 4G</v>
    <v>1</v>
    <v>Generic</v>
    <v>2</v>
    <v>东京 - 标准型 S2 - 2核 4G</v>
    <v>236</v>
    <v>东京</v>
    <v>标准型 S2</v>
    <v>东京 - 标准型 S2 - 2核 4G</v>
    <v>1</v>
    <v>4</v>
    <v>2核 4G</v>
  </rv>
  <rv s="3">
    <v>2</v>
    <v>东京 - 标准型 S2 - 2核 8G</v>
    <v>1</v>
    <v>Generic</v>
    <v>2</v>
    <v>东京 - 标准型 S2 - 2核 8G</v>
    <v>420</v>
    <v>东京</v>
    <v>标准型 S2</v>
    <v>东京 - 标准型 S2 - 2核 8G</v>
    <v>1</v>
    <v>8</v>
    <v>2核 8G</v>
  </rv>
  <rv s="3">
    <v>2</v>
    <v>东京 - 标准型 S2 - 4核 8G</v>
    <v>1</v>
    <v>Generic</v>
    <v>4</v>
    <v>东京 - 标准型 S2 - 4核 8G</v>
    <v>560</v>
    <v>东京</v>
    <v>标准型 S2</v>
    <v>东京 - 标准型 S2 - 4核 8G</v>
    <v>1</v>
    <v>8</v>
    <v>4核 8G</v>
  </rv>
  <rv s="3">
    <v>2</v>
    <v>东京 - 标准型 S2 - 4核 16G</v>
    <v>1</v>
    <v>Generic</v>
    <v>4</v>
    <v>东京 - 标准型 S2 - 4核 16G</v>
    <v>840</v>
    <v>东京</v>
    <v>标准型 S2</v>
    <v>东京 - 标准型 S2 - 4核 16G</v>
    <v>1</v>
    <v>16</v>
    <v>4核 16G</v>
  </rv>
  <rv s="3">
    <v>2</v>
    <v>东京 - 标准型 S2 - 8核 16G</v>
    <v>1</v>
    <v>Generic</v>
    <v>8</v>
    <v>东京 - 标准型 S2 - 8核 16G</v>
    <v>1120</v>
    <v>东京</v>
    <v>标准型 S2</v>
    <v>东京 - 标准型 S2 - 8核 16G</v>
    <v>1</v>
    <v>16</v>
    <v>8核 16G</v>
  </rv>
  <rv s="3">
    <v>2</v>
    <v>东京 - 标准型 S2 - 8核 32G</v>
    <v>1</v>
    <v>Generic</v>
    <v>8</v>
    <v>东京 - 标准型 S2 - 8核 32G</v>
    <v>1680</v>
    <v>东京</v>
    <v>标准型 S2</v>
    <v>东京 - 标准型 S2 - 8核 32G</v>
    <v>1</v>
    <v>32</v>
    <v>8核 32G</v>
  </rv>
  <rv s="3">
    <v>2</v>
    <v>东京 - 标准型 S2 - 12核 24G</v>
    <v>1</v>
    <v>Generic</v>
    <v>12</v>
    <v>东京 - 标准型 S2 - 12核 24G</v>
    <v>1680</v>
    <v>东京</v>
    <v>标准型 S2</v>
    <v>东京 - 标准型 S2 - 12核 24G</v>
    <v>1</v>
    <v>24</v>
    <v>12核 24G</v>
  </rv>
  <rv s="3">
    <v>2</v>
    <v>东京 - 标准型 S2 - 12核 48G</v>
    <v>1</v>
    <v>Generic</v>
    <v>12</v>
    <v>东京 - 标准型 S2 - 12核 48G</v>
    <v>2520</v>
    <v>东京</v>
    <v>标准型 S2</v>
    <v>东京 - 标准型 S2 - 12核 48G</v>
    <v>1</v>
    <v>48</v>
    <v>12核 48G</v>
  </rv>
  <rv s="3">
    <v>2</v>
    <v>东京 - 标准型 S2 - 16核 32G</v>
    <v>1</v>
    <v>Generic</v>
    <v>16</v>
    <v>东京 - 标准型 S2 - 16核 32G</v>
    <v>2240</v>
    <v>东京</v>
    <v>标准型 S2</v>
    <v>东京 - 标准型 S2 - 16核 32G</v>
    <v>1</v>
    <v>32</v>
    <v>16核 32G</v>
  </rv>
  <rv s="3">
    <v>2</v>
    <v>东京 - 标准型 S2 - 16核 64G</v>
    <v>1</v>
    <v>Generic</v>
    <v>16</v>
    <v>东京 - 标准型 S2 - 16核 64G</v>
    <v>3360</v>
    <v>东京</v>
    <v>标准型 S2</v>
    <v>东京 - 标准型 S2 - 16核 64G</v>
    <v>1</v>
    <v>64</v>
    <v>16核 64G</v>
  </rv>
  <rv s="3">
    <v>2</v>
    <v>东京 - 标准型 S2 - 24核 48G</v>
    <v>1</v>
    <v>Generic</v>
    <v>24</v>
    <v>东京 - 标准型 S2 - 24核 48G</v>
    <v>3360</v>
    <v>东京</v>
    <v>标准型 S2</v>
    <v>东京 - 标准型 S2 - 24核 48G</v>
    <v>1</v>
    <v>48</v>
    <v>24核 48G</v>
  </rv>
  <rv s="3">
    <v>2</v>
    <v>东京 - 标准型 S2 - 24核 96G</v>
    <v>1</v>
    <v>Generic</v>
    <v>24</v>
    <v>东京 - 标准型 S2 - 24核 96G</v>
    <v>5040</v>
    <v>东京</v>
    <v>标准型 S2</v>
    <v>东京 - 标准型 S2 - 24核 96G</v>
    <v>1</v>
    <v>96</v>
    <v>24核 96G</v>
  </rv>
  <rv s="3">
    <v>2</v>
    <v>东京 - 标准型 S2 - 32核 64G</v>
    <v>1</v>
    <v>Generic</v>
    <v>32</v>
    <v>东京 - 标准型 S2 - 32核 64G</v>
    <v>4480</v>
    <v>东京</v>
    <v>标准型 S2</v>
    <v>东京 - 标准型 S2 - 32核 64G</v>
    <v>1</v>
    <v>64</v>
    <v>32核 64G</v>
  </rv>
  <rv s="3">
    <v>2</v>
    <v>东京 - 标准型 S2 - 32核 128G</v>
    <v>1</v>
    <v>Generic</v>
    <v>32</v>
    <v>东京 - 标准型 S2 - 32核 128G</v>
    <v>6720</v>
    <v>东京</v>
    <v>标准型 S2</v>
    <v>东京 - 标准型 S2 - 32核 128G</v>
    <v>1</v>
    <v>128</v>
    <v>32核 128G</v>
  </rv>
  <rv s="3">
    <v>2</v>
    <v>东京 - 标准型 S2 - 56核 224G</v>
    <v>1</v>
    <v>Generic</v>
    <v>56</v>
    <v>东京 - 标准型 S2 - 56核 224G</v>
    <v>11760</v>
    <v>东京</v>
    <v>标准型 S2</v>
    <v>东京 - 标准型 S2 - 56核 224G</v>
    <v>1</v>
    <v>224</v>
    <v>56核 224G</v>
  </rv>
  <rv s="3">
    <v>2</v>
    <v>东京 - 内存型 M5 - 1核 8G</v>
    <v>1</v>
    <v>Generic</v>
    <v>1</v>
    <v>东京 - 内存型 M5 - 1核 8G</v>
    <v>231</v>
    <v>东京</v>
    <v>内存型 M5</v>
    <v>东京 - 内存型 M5 - 1核 8G</v>
    <v>1</v>
    <v>8</v>
    <v>1核 8G</v>
  </rv>
  <rv s="3">
    <v>2</v>
    <v>东京 - 内存型 M5 - 2核 16G</v>
    <v>1</v>
    <v>Generic</v>
    <v>2</v>
    <v>东京 - 内存型 M5 - 2核 16G</v>
    <v>462</v>
    <v>东京</v>
    <v>内存型 M5</v>
    <v>东京 - 内存型 M5 - 2核 16G</v>
    <v>1</v>
    <v>16</v>
    <v>2核 16G</v>
  </rv>
  <rv s="3">
    <v>2</v>
    <v>东京 - 内存型 M5 - 4核 32G</v>
    <v>1</v>
    <v>Generic</v>
    <v>4</v>
    <v>东京 - 内存型 M5 - 4核 32G</v>
    <v>924</v>
    <v>东京</v>
    <v>内存型 M5</v>
    <v>东京 - 内存型 M5 - 4核 32G</v>
    <v>1</v>
    <v>32</v>
    <v>4核 32G</v>
  </rv>
  <rv s="3">
    <v>2</v>
    <v>东京 - 内存型 M5 - 8核 64G</v>
    <v>1</v>
    <v>Generic</v>
    <v>8</v>
    <v>东京 - 内存型 M5 - 8核 64G</v>
    <v>1848</v>
    <v>东京</v>
    <v>内存型 M5</v>
    <v>东京 - 内存型 M5 - 8核 64G</v>
    <v>1</v>
    <v>64</v>
    <v>8核 64G</v>
  </rv>
  <rv s="3">
    <v>2</v>
    <v>东京 - 内存型 M5 - 12核 96G</v>
    <v>1</v>
    <v>Generic</v>
    <v>12</v>
    <v>东京 - 内存型 M5 - 12核 96G</v>
    <v>2772</v>
    <v>东京</v>
    <v>内存型 M5</v>
    <v>东京 - 内存型 M5 - 12核 96G</v>
    <v>1</v>
    <v>96</v>
    <v>12核 96G</v>
  </rv>
  <rv s="3">
    <v>2</v>
    <v>东京 - 内存型 M5 - 16核 128G</v>
    <v>1</v>
    <v>Generic</v>
    <v>16</v>
    <v>东京 - 内存型 M5 - 16核 128G</v>
    <v>3696</v>
    <v>东京</v>
    <v>内存型 M5</v>
    <v>东京 - 内存型 M5 - 16核 128G</v>
    <v>1</v>
    <v>128</v>
    <v>16核 128G</v>
  </rv>
  <rv s="3">
    <v>2</v>
    <v>东京 - 内存型 M5 - 24核 192G</v>
    <v>1</v>
    <v>Generic</v>
    <v>24</v>
    <v>东京 - 内存型 M5 - 24核 192G</v>
    <v>5544</v>
    <v>东京</v>
    <v>内存型 M5</v>
    <v>东京 - 内存型 M5 - 24核 192G</v>
    <v>1</v>
    <v>192</v>
    <v>24核 192G</v>
  </rv>
  <rv s="3">
    <v>2</v>
    <v>东京 - 内存型 M5 - 32核 256G</v>
    <v>1</v>
    <v>Generic</v>
    <v>32</v>
    <v>东京 - 内存型 M5 - 32核 256G</v>
    <v>7392</v>
    <v>东京</v>
    <v>内存型 M5</v>
    <v>东京 - 内存型 M5 - 32核 256G</v>
    <v>1</v>
    <v>256</v>
    <v>32核 256G</v>
  </rv>
  <rv s="3">
    <v>2</v>
    <v>东京 - 内存型 M5 - 64核 512G</v>
    <v>1</v>
    <v>Generic</v>
    <v>64</v>
    <v>东京 - 内存型 M5 - 64核 512G</v>
    <v>14784</v>
    <v>东京</v>
    <v>内存型 M5</v>
    <v>东京 - 内存型 M5 - 64核 512G</v>
    <v>1</v>
    <v>512</v>
    <v>64核 512G</v>
  </rv>
  <rv s="3">
    <v>2</v>
    <v>东京 - 内存型 M5 - 84核 700G</v>
    <v>1</v>
    <v>Generic</v>
    <v>84</v>
    <v>东京 - 内存型 M5 - 84核 700G</v>
    <v>19992</v>
    <v>东京</v>
    <v>内存型 M5</v>
    <v>东京 - 内存型 M5 - 84核 700G</v>
    <v>1</v>
    <v>700</v>
    <v>84核 700G</v>
  </rv>
  <rv s="3">
    <v>2</v>
    <v>东京 - 内存型 M2 - 1核 8G</v>
    <v>1</v>
    <v>Generic</v>
    <v>1</v>
    <v>东京 - 内存型 M2 - 1核 8G</v>
    <v>264</v>
    <v>东京</v>
    <v>内存型 M2</v>
    <v>东京 - 内存型 M2 - 1核 8G</v>
    <v>1</v>
    <v>8</v>
    <v>1核 8G</v>
  </rv>
  <rv s="3">
    <v>2</v>
    <v>东京 - 内存型 M2 - 2核 16G</v>
    <v>1</v>
    <v>Generic</v>
    <v>2</v>
    <v>东京 - 内存型 M2 - 2核 16G</v>
    <v>528</v>
    <v>东京</v>
    <v>内存型 M2</v>
    <v>东京 - 内存型 M2 - 2核 16G</v>
    <v>1</v>
    <v>16</v>
    <v>2核 16G</v>
  </rv>
  <rv s="3">
    <v>2</v>
    <v>东京 - 内存型 M2 - 4核 32G</v>
    <v>1</v>
    <v>Generic</v>
    <v>4</v>
    <v>东京 - 内存型 M2 - 4核 32G</v>
    <v>1056</v>
    <v>东京</v>
    <v>内存型 M2</v>
    <v>东京 - 内存型 M2 - 4核 32G</v>
    <v>1</v>
    <v>32</v>
    <v>4核 32G</v>
  </rv>
  <rv s="3">
    <v>2</v>
    <v>东京 - 内存型 M2 - 8核 64G</v>
    <v>1</v>
    <v>Generic</v>
    <v>8</v>
    <v>东京 - 内存型 M2 - 8核 64G</v>
    <v>2112</v>
    <v>东京</v>
    <v>内存型 M2</v>
    <v>东京 - 内存型 M2 - 8核 64G</v>
    <v>1</v>
    <v>64</v>
    <v>8核 64G</v>
  </rv>
  <rv s="3">
    <v>2</v>
    <v>东京 - 内存型 M2 - 12核 96G</v>
    <v>1</v>
    <v>Generic</v>
    <v>12</v>
    <v>东京 - 内存型 M2 - 12核 96G</v>
    <v>3168</v>
    <v>东京</v>
    <v>内存型 M2</v>
    <v>东京 - 内存型 M2 - 12核 96G</v>
    <v>1</v>
    <v>96</v>
    <v>12核 96G</v>
  </rv>
  <rv s="3">
    <v>2</v>
    <v>东京 - 内存型 M2 - 16核 128G</v>
    <v>1</v>
    <v>Generic</v>
    <v>16</v>
    <v>东京 - 内存型 M2 - 16核 128G</v>
    <v>4224</v>
    <v>东京</v>
    <v>内存型 M2</v>
    <v>东京 - 内存型 M2 - 16核 128G</v>
    <v>1</v>
    <v>128</v>
    <v>16核 128G</v>
  </rv>
  <rv s="3">
    <v>2</v>
    <v>东京 - 内存型 M2 - 24核 192G</v>
    <v>1</v>
    <v>Generic</v>
    <v>24</v>
    <v>东京 - 内存型 M2 - 24核 192G</v>
    <v>6336</v>
    <v>东京</v>
    <v>内存型 M2</v>
    <v>东京 - 内存型 M2 - 24核 192G</v>
    <v>1</v>
    <v>192</v>
    <v>24核 192G</v>
  </rv>
  <rv s="3">
    <v>2</v>
    <v>东京 - 内存型 M2 - 32核 256G</v>
    <v>1</v>
    <v>Generic</v>
    <v>32</v>
    <v>东京 - 内存型 M2 - 32核 256G</v>
    <v>8448</v>
    <v>东京</v>
    <v>内存型 M2</v>
    <v>东京 - 内存型 M2 - 32核 256G</v>
    <v>1</v>
    <v>256</v>
    <v>32核 256G</v>
  </rv>
  <rv s="3">
    <v>2</v>
    <v>东京 - 内存型 M2 - 48核 384G</v>
    <v>1</v>
    <v>Generic</v>
    <v>48</v>
    <v>东京 - 内存型 M2 - 48核 384G</v>
    <v>12672</v>
    <v>东京</v>
    <v>内存型 M2</v>
    <v>东京 - 内存型 M2 - 48核 384G</v>
    <v>1</v>
    <v>384</v>
    <v>48核 384G</v>
  </rv>
  <rv s="3">
    <v>2</v>
    <v>东京 - 内存型 M2 - 56核 448G</v>
    <v>1</v>
    <v>Generic</v>
    <v>56</v>
    <v>东京 - 内存型 M2 - 56核 448G</v>
    <v>14784</v>
    <v>东京</v>
    <v>内存型 M2</v>
    <v>东京 - 内存型 M2 - 56核 448G</v>
    <v>1</v>
    <v>448</v>
    <v>56核 448G</v>
  </rv>
  <rv s="3">
    <v>2</v>
    <v>东京 - 计算型 C4 - 4核 8G</v>
    <v>1</v>
    <v>Generic</v>
    <v>4</v>
    <v>东京 - 计算型 C4 - 4核 8G</v>
    <v>704</v>
    <v>东京</v>
    <v>计算型 C4</v>
    <v>东京 - 计算型 C4 - 4核 8G</v>
    <v>1</v>
    <v>8</v>
    <v>4核 8G</v>
  </rv>
  <rv s="3">
    <v>2</v>
    <v>东京 - 计算型 C4 - 4核 16G</v>
    <v>1</v>
    <v>Generic</v>
    <v>4</v>
    <v>东京 - 计算型 C4 - 4核 16G</v>
    <v>1056</v>
    <v>东京</v>
    <v>计算型 C4</v>
    <v>东京 - 计算型 C4 - 4核 16G</v>
    <v>1</v>
    <v>16</v>
    <v>4核 16G</v>
  </rv>
  <rv s="3">
    <v>2</v>
    <v>东京 - 计算型 C4 - 8核 16G</v>
    <v>1</v>
    <v>Generic</v>
    <v>8</v>
    <v>东京 - 计算型 C4 - 8核 16G</v>
    <v>1408</v>
    <v>东京</v>
    <v>计算型 C4</v>
    <v>东京 - 计算型 C4 - 8核 16G</v>
    <v>1</v>
    <v>16</v>
    <v>8核 16G</v>
  </rv>
  <rv s="3">
    <v>2</v>
    <v>东京 - 计算型 C4 - 8核 32G</v>
    <v>1</v>
    <v>Generic</v>
    <v>8</v>
    <v>东京 - 计算型 C4 - 8核 32G</v>
    <v>2112</v>
    <v>东京</v>
    <v>计算型 C4</v>
    <v>东京 - 计算型 C4 - 8核 32G</v>
    <v>1</v>
    <v>32</v>
    <v>8核 32G</v>
  </rv>
  <rv s="3">
    <v>2</v>
    <v>东京 - 计算型 C4 - 16核 32G</v>
    <v>1</v>
    <v>Generic</v>
    <v>16</v>
    <v>东京 - 计算型 C4 - 16核 32G</v>
    <v>2816</v>
    <v>东京</v>
    <v>计算型 C4</v>
    <v>东京 - 计算型 C4 - 16核 32G</v>
    <v>1</v>
    <v>32</v>
    <v>16核 32G</v>
  </rv>
  <rv s="3">
    <v>2</v>
    <v>东京 - 计算型 C4 - 16核 64G</v>
    <v>1</v>
    <v>Generic</v>
    <v>16</v>
    <v>东京 - 计算型 C4 - 16核 64G</v>
    <v>4224</v>
    <v>东京</v>
    <v>计算型 C4</v>
    <v>东京 - 计算型 C4 - 16核 64G</v>
    <v>1</v>
    <v>64</v>
    <v>16核 64G</v>
  </rv>
  <rv s="3">
    <v>2</v>
    <v>东京 - 计算型 C4 - 32核 64G</v>
    <v>1</v>
    <v>Generic</v>
    <v>32</v>
    <v>东京 - 计算型 C4 - 32核 64G</v>
    <v>5632</v>
    <v>东京</v>
    <v>计算型 C4</v>
    <v>东京 - 计算型 C4 - 32核 64G</v>
    <v>1</v>
    <v>64</v>
    <v>32核 64G</v>
  </rv>
  <rv s="3">
    <v>2</v>
    <v>东京 - 计算型 C4 - 32核 128G</v>
    <v>1</v>
    <v>Generic</v>
    <v>32</v>
    <v>东京 - 计算型 C4 - 32核 128G</v>
    <v>8448</v>
    <v>东京</v>
    <v>计算型 C4</v>
    <v>东京 - 计算型 C4 - 32核 128G</v>
    <v>1</v>
    <v>128</v>
    <v>32核 128G</v>
  </rv>
  <rv s="3">
    <v>2</v>
    <v>东京 - 计算型 C4 - 32核 174G</v>
    <v>1</v>
    <v>Generic</v>
    <v>32</v>
    <v>东京 - 计算型 C4 - 32核 174G</v>
    <v>10472</v>
    <v>东京</v>
    <v>计算型 C4</v>
    <v>东京 - 计算型 C4 - 32核 174G</v>
    <v>1</v>
    <v>174</v>
    <v>32核 174G</v>
  </rv>
  <rv s="3">
    <v>2</v>
    <v>东京 - 计算型 C4 - 64核 256G</v>
    <v>1</v>
    <v>Generic</v>
    <v>64</v>
    <v>东京 - 计算型 C4 - 64核 256G</v>
    <v>16896</v>
    <v>东京</v>
    <v>计算型 C4</v>
    <v>东京 - 计算型 C4 - 64核 256G</v>
    <v>1</v>
    <v>256</v>
    <v>64核 256G</v>
  </rv>
  <rv s="3">
    <v>2</v>
    <v>东京 - 计算型 C4 - 64核 348G</v>
    <v>1</v>
    <v>Generic</v>
    <v>64</v>
    <v>东京 - 计算型 C4 - 64核 348G</v>
    <v>20944</v>
    <v>东京</v>
    <v>计算型 C4</v>
    <v>东京 - 计算型 C4 - 64核 348G</v>
    <v>1</v>
    <v>348</v>
    <v>64核 348G</v>
  </rv>
  <rv s="3">
    <v>2</v>
    <v>东京 - 计算型 C2 - 4核 8G</v>
    <v>1</v>
    <v>Generic</v>
    <v>4</v>
    <v>东京 - 计算型 C2 - 4核 8G</v>
    <v>768</v>
    <v>东京</v>
    <v>计算型 C2</v>
    <v>东京 - 计算型 C2 - 4核 8G</v>
    <v>1</v>
    <v>8</v>
    <v>4核 8G</v>
  </rv>
  <rv s="3">
    <v>2</v>
    <v>东京 - 计算型 C2 - 4核 16G</v>
    <v>1</v>
    <v>Generic</v>
    <v>4</v>
    <v>东京 - 计算型 C2 - 4核 16G</v>
    <v>1152</v>
    <v>东京</v>
    <v>计算型 C2</v>
    <v>东京 - 计算型 C2 - 4核 16G</v>
    <v>1</v>
    <v>16</v>
    <v>4核 16G</v>
  </rv>
  <rv s="3">
    <v>2</v>
    <v>东京 - 计算型 C2 - 8核 16G</v>
    <v>1</v>
    <v>Generic</v>
    <v>8</v>
    <v>东京 - 计算型 C2 - 8核 16G</v>
    <v>1536</v>
    <v>东京</v>
    <v>计算型 C2</v>
    <v>东京 - 计算型 C2 - 8核 16G</v>
    <v>1</v>
    <v>16</v>
    <v>8核 16G</v>
  </rv>
  <rv s="3">
    <v>2</v>
    <v>东京 - 计算型 C2 - 8核 32G</v>
    <v>1</v>
    <v>Generic</v>
    <v>8</v>
    <v>东京 - 计算型 C2 - 8核 32G</v>
    <v>2304</v>
    <v>东京</v>
    <v>计算型 C2</v>
    <v>东京 - 计算型 C2 - 8核 32G</v>
    <v>1</v>
    <v>32</v>
    <v>8核 32G</v>
  </rv>
  <rv s="3">
    <v>2</v>
    <v>东京 - 计算型 C2 - 16核 32G</v>
    <v>1</v>
    <v>Generic</v>
    <v>16</v>
    <v>东京 - 计算型 C2 - 16核 32G</v>
    <v>3072</v>
    <v>东京</v>
    <v>计算型 C2</v>
    <v>东京 - 计算型 C2 - 16核 32G</v>
    <v>1</v>
    <v>32</v>
    <v>16核 32G</v>
  </rv>
  <rv s="3">
    <v>2</v>
    <v>东京 - 计算型 C2 - 16核 64G</v>
    <v>1</v>
    <v>Generic</v>
    <v>16</v>
    <v>东京 - 计算型 C2 - 16核 64G</v>
    <v>4608</v>
    <v>东京</v>
    <v>计算型 C2</v>
    <v>东京 - 计算型 C2 - 16核 64G</v>
    <v>1</v>
    <v>64</v>
    <v>16核 64G</v>
  </rv>
  <rv s="3">
    <v>2</v>
    <v>东京 - 计算型 C2 - 32核 96G</v>
    <v>1</v>
    <v>Generic</v>
    <v>32</v>
    <v>东京 - 计算型 C2 - 32核 96G</v>
    <v>7680</v>
    <v>东京</v>
    <v>计算型 C2</v>
    <v>东京 - 计算型 C2 - 32核 96G</v>
    <v>1</v>
    <v>96</v>
    <v>32核 96G</v>
  </rv>
  <rv s="3">
    <v>2</v>
    <v>东京 - GPU计算型 GN7 - 8核 32G</v>
    <v>1</v>
    <v>Generic</v>
    <v>8</v>
    <v>东京 - GPU计算型 GN7 - 8核 32G</v>
    <v>3437.7</v>
    <v>东京</v>
    <v>GPU计算型 GN7</v>
    <v>东京 - GPU计算型 GN7 - 8核 32G</v>
    <v>1</v>
    <v>32</v>
    <v>8核 32G</v>
  </rv>
  <rv s="3">
    <v>2</v>
    <v>东京 - GPU计算型 GN7 - 20核 80G</v>
    <v>1</v>
    <v>Generic</v>
    <v>20</v>
    <v>东京 - GPU计算型 GN7 - 20核 80G</v>
    <v>5500.5</v>
    <v>东京</v>
    <v>GPU计算型 GN7</v>
    <v>东京 - GPU计算型 GN7 - 20核 80G</v>
    <v>1</v>
    <v>80</v>
    <v>20核 80G</v>
  </rv>
  <rv s="3">
    <v>2</v>
    <v>东京 - GPU计算型 GN7 - 32核 128G</v>
    <v>1</v>
    <v>Generic</v>
    <v>32</v>
    <v>东京 - GPU计算型 GN7 - 32核 128G</v>
    <v>7563.3</v>
    <v>东京</v>
    <v>GPU计算型 GN7</v>
    <v>东京 - GPU计算型 GN7 - 32核 128G</v>
    <v>1</v>
    <v>128</v>
    <v>32核 128G</v>
  </rv>
  <rv s="3">
    <v>2</v>
    <v>东京 - GPU计算型 GN7 - 40核 160G</v>
    <v>1</v>
    <v>Generic</v>
    <v>40</v>
    <v>东京 - GPU计算型 GN7 - 40核 160G</v>
    <v>11001</v>
    <v>东京</v>
    <v>GPU计算型 GN7</v>
    <v>东京 - GPU计算型 GN7 - 40核 160G</v>
    <v>1</v>
    <v>160</v>
    <v>40核 160G</v>
  </rv>
  <rv s="3">
    <v>2</v>
    <v>东京 - GPU计算型 GN7 - 80核 320G</v>
    <v>1</v>
    <v>Generic</v>
    <v>80</v>
    <v>东京 - GPU计算型 GN7 - 80核 320G</v>
    <v>22002</v>
    <v>东京</v>
    <v>GPU计算型 GN7</v>
    <v>东京 - GPU计算型 GN7 - 80核 320G</v>
    <v>1</v>
    <v>320</v>
    <v>80核 320G</v>
  </rv>
  <rv s="3">
    <v>2</v>
    <v>东京 - GPU计算型 GN10Xp - 10核 40G</v>
    <v>1</v>
    <v>Generic</v>
    <v>10</v>
    <v>东京 - GPU计算型 GN10Xp - 10核 40G</v>
    <v>10062.5</v>
    <v>东京</v>
    <v>GPU计算型 GN10Xp</v>
    <v>东京 - GPU计算型 GN10Xp - 10核 40G</v>
    <v>1</v>
    <v>40</v>
    <v>10核 40G</v>
  </rv>
  <rv s="3">
    <v>2</v>
    <v>东京 - GPU计算型 GN10Xp - 20核 80G</v>
    <v>1</v>
    <v>Generic</v>
    <v>20</v>
    <v>东京 - GPU计算型 GN10Xp - 20核 80G</v>
    <v>20125</v>
    <v>东京</v>
    <v>GPU计算型 GN10Xp</v>
    <v>东京 - GPU计算型 GN10Xp - 20核 80G</v>
    <v>1</v>
    <v>80</v>
    <v>20核 80G</v>
  </rv>
  <rv s="3">
    <v>2</v>
    <v>东京 - GPU计算型 GN10Xp - 40核 160G</v>
    <v>1</v>
    <v>Generic</v>
    <v>40</v>
    <v>东京 - GPU计算型 GN10Xp - 40核 160G</v>
    <v>40250</v>
    <v>东京</v>
    <v>GPU计算型 GN10Xp</v>
    <v>东京 - GPU计算型 GN10Xp - 40核 160G</v>
    <v>1</v>
    <v>160</v>
    <v>40核 160G</v>
  </rv>
  <rv s="3">
    <v>2</v>
    <v>东京 - GPU计算型 GN10Xp - 80核 320G</v>
    <v>1</v>
    <v>Generic</v>
    <v>80</v>
    <v>东京 - GPU计算型 GN10Xp - 80核 320G</v>
    <v>80500</v>
    <v>东京</v>
    <v>GPU计算型 GN10Xp</v>
    <v>东京 - GPU计算型 GN10Xp - 80核 320G</v>
    <v>1</v>
    <v>320</v>
    <v>80核 320G</v>
  </rv>
  <rv s="3">
    <v>2</v>
    <v>硅谷 - 标准型 SA2 - 1核 1G</v>
    <v>1</v>
    <v>Generic</v>
    <v>1</v>
    <v>硅谷 - 标准型 SA2 - 1核 1G</v>
    <v>39.200000000000003</v>
    <v>硅谷</v>
    <v>标准型 SA2</v>
    <v>硅谷 - 标准型 SA2 - 1核 1G</v>
    <v>1</v>
    <v>1</v>
    <v>1核 1G</v>
  </rv>
  <rv s="3">
    <v>2</v>
    <v>硅谷 - 标准型 SA2 - 1核 2G</v>
    <v>1</v>
    <v>Generic</v>
    <v>1</v>
    <v>硅谷 - 标准型 SA2 - 1核 2G</v>
    <v>79.099999999999994</v>
    <v>硅谷</v>
    <v>标准型 SA2</v>
    <v>硅谷 - 标准型 SA2 - 1核 2G</v>
    <v>1</v>
    <v>2</v>
    <v>1核 2G</v>
  </rv>
  <rv s="3">
    <v>2</v>
    <v>硅谷 - 标准型 SA2 - 1核 4G</v>
    <v>1</v>
    <v>Generic</v>
    <v>1</v>
    <v>硅谷 - 标准型 SA2 - 1核 4G</v>
    <v>105</v>
    <v>硅谷</v>
    <v>标准型 SA2</v>
    <v>硅谷 - 标准型 SA2 - 1核 4G</v>
    <v>1</v>
    <v>4</v>
    <v>1核 4G</v>
  </rv>
  <rv s="3">
    <v>2</v>
    <v>硅谷 - 标准型 SA2 - 2核 4G</v>
    <v>1</v>
    <v>Generic</v>
    <v>2</v>
    <v>硅谷 - 标准型 SA2 - 2核 4G</v>
    <v>158.19999999999999</v>
    <v>硅谷</v>
    <v>标准型 SA2</v>
    <v>硅谷 - 标准型 SA2 - 2核 4G</v>
    <v>1</v>
    <v>4</v>
    <v>2核 4G</v>
  </rv>
  <rv s="3">
    <v>2</v>
    <v>硅谷 - 标准型 SA2 - 2核 8G</v>
    <v>1</v>
    <v>Generic</v>
    <v>2</v>
    <v>硅谷 - 标准型 SA2 - 2核 8G</v>
    <v>210</v>
    <v>硅谷</v>
    <v>标准型 SA2</v>
    <v>硅谷 - 标准型 SA2 - 2核 8G</v>
    <v>1</v>
    <v>8</v>
    <v>2核 8G</v>
  </rv>
  <rv s="3">
    <v>2</v>
    <v>硅谷 - 标准型 SA2 - 4核 8G</v>
    <v>1</v>
    <v>Generic</v>
    <v>4</v>
    <v>硅谷 - 标准型 SA2 - 4核 8G</v>
    <v>280</v>
    <v>硅谷</v>
    <v>标准型 SA2</v>
    <v>硅谷 - 标准型 SA2 - 4核 8G</v>
    <v>1</v>
    <v>8</v>
    <v>4核 8G</v>
  </rv>
  <rv s="3">
    <v>2</v>
    <v>硅谷 - 标准型 SA2 - 4核 16G</v>
    <v>1</v>
    <v>Generic</v>
    <v>4</v>
    <v>硅谷 - 标准型 SA2 - 4核 16G</v>
    <v>420</v>
    <v>硅谷</v>
    <v>标准型 SA2</v>
    <v>硅谷 - 标准型 SA2 - 4核 16G</v>
    <v>1</v>
    <v>16</v>
    <v>4核 16G</v>
  </rv>
  <rv s="3">
    <v>2</v>
    <v>硅谷 - 标准型 SA2 - 8核 16G</v>
    <v>1</v>
    <v>Generic</v>
    <v>8</v>
    <v>硅谷 - 标准型 SA2 - 8核 16G</v>
    <v>560</v>
    <v>硅谷</v>
    <v>标准型 SA2</v>
    <v>硅谷 - 标准型 SA2 - 8核 16G</v>
    <v>1</v>
    <v>16</v>
    <v>8核 16G</v>
  </rv>
  <rv s="3">
    <v>2</v>
    <v>硅谷 - 标准型 SA2 - 8核 32G</v>
    <v>1</v>
    <v>Generic</v>
    <v>8</v>
    <v>硅谷 - 标准型 SA2 - 8核 32G</v>
    <v>840</v>
    <v>硅谷</v>
    <v>标准型 SA2</v>
    <v>硅谷 - 标准型 SA2 - 8核 32G</v>
    <v>1</v>
    <v>32</v>
    <v>8核 32G</v>
  </rv>
  <rv s="3">
    <v>2</v>
    <v>硅谷 - 标准型 SA2 - 16核 32G</v>
    <v>1</v>
    <v>Generic</v>
    <v>16</v>
    <v>硅谷 - 标准型 SA2 - 16核 32G</v>
    <v>1120</v>
    <v>硅谷</v>
    <v>标准型 SA2</v>
    <v>硅谷 - 标准型 SA2 - 16核 32G</v>
    <v>1</v>
    <v>32</v>
    <v>16核 32G</v>
  </rv>
  <rv s="3">
    <v>2</v>
    <v>硅谷 - 标准型 SA2 - 16核 64G</v>
    <v>1</v>
    <v>Generic</v>
    <v>16</v>
    <v>硅谷 - 标准型 SA2 - 16核 64G</v>
    <v>1680</v>
    <v>硅谷</v>
    <v>标准型 SA2</v>
    <v>硅谷 - 标准型 SA2 - 16核 64G</v>
    <v>1</v>
    <v>64</v>
    <v>16核 64G</v>
  </rv>
  <rv s="3">
    <v>2</v>
    <v>硅谷 - 标准型 SA2 - 32核 64G</v>
    <v>1</v>
    <v>Generic</v>
    <v>32</v>
    <v>硅谷 - 标准型 SA2 - 32核 64G</v>
    <v>2240</v>
    <v>硅谷</v>
    <v>标准型 SA2</v>
    <v>硅谷 - 标准型 SA2 - 32核 64G</v>
    <v>1</v>
    <v>64</v>
    <v>32核 64G</v>
  </rv>
  <rv s="3">
    <v>2</v>
    <v>硅谷 - 标准型 SA2 - 32核 128G</v>
    <v>1</v>
    <v>Generic</v>
    <v>32</v>
    <v>硅谷 - 标准型 SA2 - 32核 128G</v>
    <v>3360</v>
    <v>硅谷</v>
    <v>标准型 SA2</v>
    <v>硅谷 - 标准型 SA2 - 32核 128G</v>
    <v>1</v>
    <v>128</v>
    <v>32核 128G</v>
  </rv>
  <rv s="3">
    <v>2</v>
    <v>硅谷 - 标准型 SA2 - 48核 96G</v>
    <v>1</v>
    <v>Generic</v>
    <v>48</v>
    <v>硅谷 - 标准型 SA2 - 48核 96G</v>
    <v>3360</v>
    <v>硅谷</v>
    <v>标准型 SA2</v>
    <v>硅谷 - 标准型 SA2 - 48核 96G</v>
    <v>1</v>
    <v>96</v>
    <v>48核 96G</v>
  </rv>
  <rv s="3">
    <v>2</v>
    <v>硅谷 - 标准型 SA2 - 64核 128G</v>
    <v>1</v>
    <v>Generic</v>
    <v>64</v>
    <v>硅谷 - 标准型 SA2 - 64核 128G</v>
    <v>4480</v>
    <v>硅谷</v>
    <v>标准型 SA2</v>
    <v>硅谷 - 标准型 SA2 - 64核 128G</v>
    <v>1</v>
    <v>128</v>
    <v>64核 128G</v>
  </rv>
  <rv s="3">
    <v>2</v>
    <v>硅谷 - 标准型 SA2 - 80核 160G</v>
    <v>1</v>
    <v>Generic</v>
    <v>80</v>
    <v>硅谷 - 标准型 SA2 - 80核 160G</v>
    <v>5600</v>
    <v>硅谷</v>
    <v>标准型 SA2</v>
    <v>硅谷 - 标准型 SA2 - 80核 160G</v>
    <v>1</v>
    <v>160</v>
    <v>80核 160G</v>
  </rv>
  <rv s="3">
    <v>2</v>
    <v>硅谷 - 标准型 SA2 - 90核 480G</v>
    <v>1</v>
    <v>Generic</v>
    <v>90</v>
    <v>硅谷 - 标准型 SA2 - 90核 480G</v>
    <v>11550</v>
    <v>硅谷</v>
    <v>标准型 SA2</v>
    <v>硅谷 - 标准型 SA2 - 90核 480G</v>
    <v>1</v>
    <v>480</v>
    <v>90核 480G</v>
  </rv>
  <rv s="3">
    <v>2</v>
    <v>硅谷 - 标准型 SA2 - 96核 192G</v>
    <v>1</v>
    <v>Generic</v>
    <v>96</v>
    <v>硅谷 - 标准型 SA2 - 96核 192G</v>
    <v>6720</v>
    <v>硅谷</v>
    <v>标准型 SA2</v>
    <v>硅谷 - 标准型 SA2 - 96核 192G</v>
    <v>1</v>
    <v>192</v>
    <v>96核 192G</v>
  </rv>
  <rv s="3">
    <v>2</v>
    <v>硅谷 - 标准型 SA2 - 128核 256G</v>
    <v>1</v>
    <v>Generic</v>
    <v>128</v>
    <v>硅谷 - 标准型 SA2 - 128核 256G</v>
    <v>8960</v>
    <v>硅谷</v>
    <v>标准型 SA2</v>
    <v>硅谷 - 标准型 SA2 - 128核 256G</v>
    <v>1</v>
    <v>256</v>
    <v>128核 256G</v>
  </rv>
  <rv s="3">
    <v>2</v>
    <v>硅谷 - 标准型 SA2 - 160核 320G</v>
    <v>1</v>
    <v>Generic</v>
    <v>160</v>
    <v>硅谷 - 标准型 SA2 - 160核 320G</v>
    <v>11200</v>
    <v>硅谷</v>
    <v>标准型 SA2</v>
    <v>硅谷 - 标准型 SA2 - 160核 320G</v>
    <v>1</v>
    <v>320</v>
    <v>160核 320G</v>
  </rv>
  <rv s="3">
    <v>2</v>
    <v>硅谷 - 标准型 SA2 - 180核 464G</v>
    <v>1</v>
    <v>Generic</v>
    <v>180</v>
    <v>硅谷 - 标准型 SA2 - 180核 464G</v>
    <v>14420</v>
    <v>硅谷</v>
    <v>标准型 SA2</v>
    <v>硅谷 - 标准型 SA2 - 180核 464G</v>
    <v>1</v>
    <v>464</v>
    <v>180核 464G</v>
  </rv>
  <rv s="3">
    <v>2</v>
    <v>硅谷 - 标准型 S5 - 1核 2G</v>
    <v>1</v>
    <v>Generic</v>
    <v>1</v>
    <v>硅谷 - 标准型 S5 - 1核 2G</v>
    <v>113</v>
    <v>硅谷</v>
    <v>标准型 S5</v>
    <v>硅谷 - 标准型 S5 - 1核 2G</v>
    <v>1</v>
    <v>2</v>
    <v>1核 2G</v>
  </rv>
  <rv s="3">
    <v>2</v>
    <v>硅谷 - 标准型 S5 - 1核 4G</v>
    <v>1</v>
    <v>Generic</v>
    <v>1</v>
    <v>硅谷 - 标准型 S5 - 1核 4G</v>
    <v>150</v>
    <v>硅谷</v>
    <v>标准型 S5</v>
    <v>硅谷 - 标准型 S5 - 1核 4G</v>
    <v>1</v>
    <v>4</v>
    <v>1核 4G</v>
  </rv>
  <rv s="3">
    <v>2</v>
    <v>硅谷 - 标准型 S5 - 2核 4G</v>
    <v>1</v>
    <v>Generic</v>
    <v>2</v>
    <v>硅谷 - 标准型 S5 - 2核 4G</v>
    <v>226</v>
    <v>硅谷</v>
    <v>标准型 S5</v>
    <v>硅谷 - 标准型 S5 - 2核 4G</v>
    <v>1</v>
    <v>4</v>
    <v>2核 4G</v>
  </rv>
  <rv s="3">
    <v>2</v>
    <v>硅谷 - 标准型 S5 - 2核 8G</v>
    <v>1</v>
    <v>Generic</v>
    <v>2</v>
    <v>硅谷 - 标准型 S5 - 2核 8G</v>
    <v>300</v>
    <v>硅谷</v>
    <v>标准型 S5</v>
    <v>硅谷 - 标准型 S5 - 2核 8G</v>
    <v>1</v>
    <v>8</v>
    <v>2核 8G</v>
  </rv>
  <rv s="3">
    <v>2</v>
    <v>硅谷 - 标准型 S5 - 4核 8G</v>
    <v>1</v>
    <v>Generic</v>
    <v>4</v>
    <v>硅谷 - 标准型 S5 - 4核 8G</v>
    <v>400</v>
    <v>硅谷</v>
    <v>标准型 S5</v>
    <v>硅谷 - 标准型 S5 - 4核 8G</v>
    <v>1</v>
    <v>8</v>
    <v>4核 8G</v>
  </rv>
  <rv s="3">
    <v>2</v>
    <v>硅谷 - 标准型 S5 - 4核 16G</v>
    <v>1</v>
    <v>Generic</v>
    <v>4</v>
    <v>硅谷 - 标准型 S5 - 4核 16G</v>
    <v>600</v>
    <v>硅谷</v>
    <v>标准型 S5</v>
    <v>硅谷 - 标准型 S5 - 4核 16G</v>
    <v>1</v>
    <v>16</v>
    <v>4核 16G</v>
  </rv>
  <rv s="3">
    <v>2</v>
    <v>硅谷 - 标准型 S5 - 8核 16G</v>
    <v>1</v>
    <v>Generic</v>
    <v>8</v>
    <v>硅谷 - 标准型 S5 - 8核 16G</v>
    <v>800</v>
    <v>硅谷</v>
    <v>标准型 S5</v>
    <v>硅谷 - 标准型 S5 - 8核 16G</v>
    <v>1</v>
    <v>16</v>
    <v>8核 16G</v>
  </rv>
  <rv s="3">
    <v>2</v>
    <v>硅谷 - 标准型 S5 - 8核 32G</v>
    <v>1</v>
    <v>Generic</v>
    <v>8</v>
    <v>硅谷 - 标准型 S5 - 8核 32G</v>
    <v>1200</v>
    <v>硅谷</v>
    <v>标准型 S5</v>
    <v>硅谷 - 标准型 S5 - 8核 32G</v>
    <v>1</v>
    <v>32</v>
    <v>8核 32G</v>
  </rv>
  <rv s="3">
    <v>2</v>
    <v>硅谷 - 标准型 S5 - 12核 24G</v>
    <v>1</v>
    <v>Generic</v>
    <v>12</v>
    <v>硅谷 - 标准型 S5 - 12核 24G</v>
    <v>1200</v>
    <v>硅谷</v>
    <v>标准型 S5</v>
    <v>硅谷 - 标准型 S5 - 12核 24G</v>
    <v>1</v>
    <v>24</v>
    <v>12核 24G</v>
  </rv>
  <rv s="3">
    <v>2</v>
    <v>硅谷 - 标准型 S5 - 16核 32G</v>
    <v>1</v>
    <v>Generic</v>
    <v>16</v>
    <v>硅谷 - 标准型 S5 - 16核 32G</v>
    <v>1600</v>
    <v>硅谷</v>
    <v>标准型 S5</v>
    <v>硅谷 - 标准型 S5 - 16核 32G</v>
    <v>1</v>
    <v>32</v>
    <v>16核 32G</v>
  </rv>
  <rv s="3">
    <v>2</v>
    <v>硅谷 - 标准型 S5 - 16核 64G</v>
    <v>1</v>
    <v>Generic</v>
    <v>16</v>
    <v>硅谷 - 标准型 S5 - 16核 64G</v>
    <v>2400</v>
    <v>硅谷</v>
    <v>标准型 S5</v>
    <v>硅谷 - 标准型 S5 - 16核 64G</v>
    <v>1</v>
    <v>64</v>
    <v>16核 64G</v>
  </rv>
  <rv s="3">
    <v>2</v>
    <v>硅谷 - 标准型 S5 - 24核 48G</v>
    <v>1</v>
    <v>Generic</v>
    <v>24</v>
    <v>硅谷 - 标准型 S5 - 24核 48G</v>
    <v>2400</v>
    <v>硅谷</v>
    <v>标准型 S5</v>
    <v>硅谷 - 标准型 S5 - 24核 48G</v>
    <v>1</v>
    <v>48</v>
    <v>24核 48G</v>
  </rv>
  <rv s="3">
    <v>2</v>
    <v>硅谷 - 标准型 S5 - 24核 96G</v>
    <v>1</v>
    <v>Generic</v>
    <v>24</v>
    <v>硅谷 - 标准型 S5 - 24核 96G</v>
    <v>3600</v>
    <v>硅谷</v>
    <v>标准型 S5</v>
    <v>硅谷 - 标准型 S5 - 24核 96G</v>
    <v>1</v>
    <v>96</v>
    <v>24核 96G</v>
  </rv>
  <rv s="3">
    <v>2</v>
    <v>硅谷 - 标准型 S5 - 32核 64G</v>
    <v>1</v>
    <v>Generic</v>
    <v>32</v>
    <v>硅谷 - 标准型 S5 - 32核 64G</v>
    <v>3200</v>
    <v>硅谷</v>
    <v>标准型 S5</v>
    <v>硅谷 - 标准型 S5 - 32核 64G</v>
    <v>1</v>
    <v>64</v>
    <v>32核 64G</v>
  </rv>
  <rv s="3">
    <v>2</v>
    <v>硅谷 - 标准型 S5 - 32核 128G</v>
    <v>1</v>
    <v>Generic</v>
    <v>32</v>
    <v>硅谷 - 标准型 S5 - 32核 128G</v>
    <v>4800</v>
    <v>硅谷</v>
    <v>标准型 S5</v>
    <v>硅谷 - 标准型 S5 - 32核 128G</v>
    <v>1</v>
    <v>128</v>
    <v>32核 128G</v>
  </rv>
  <rv s="3">
    <v>2</v>
    <v>硅谷 - 标准型 S5 - 48核 96G</v>
    <v>1</v>
    <v>Generic</v>
    <v>48</v>
    <v>硅谷 - 标准型 S5 - 48核 96G</v>
    <v>4800</v>
    <v>硅谷</v>
    <v>标准型 S5</v>
    <v>硅谷 - 标准型 S5 - 48核 96G</v>
    <v>1</v>
    <v>96</v>
    <v>48核 96G</v>
  </rv>
  <rv s="3">
    <v>2</v>
    <v>硅谷 - 标准型 S5 - 48核 192G</v>
    <v>1</v>
    <v>Generic</v>
    <v>48</v>
    <v>硅谷 - 标准型 S5 - 48核 192G</v>
    <v>7200</v>
    <v>硅谷</v>
    <v>标准型 S5</v>
    <v>硅谷 - 标准型 S5 - 48核 192G</v>
    <v>1</v>
    <v>192</v>
    <v>48核 192G</v>
  </rv>
  <rv s="3">
    <v>2</v>
    <v>硅谷 - 标准型 S5 - 64核 256G</v>
    <v>1</v>
    <v>Generic</v>
    <v>64</v>
    <v>硅谷 - 标准型 S5 - 64核 256G</v>
    <v>9600</v>
    <v>硅谷</v>
    <v>标准型 S5</v>
    <v>硅谷 - 标准型 S5 - 64核 256G</v>
    <v>1</v>
    <v>256</v>
    <v>64核 256G</v>
  </rv>
  <rv s="3">
    <v>2</v>
    <v>硅谷 - 标准型 S3 - 1核 1G</v>
    <v>1</v>
    <v>Generic</v>
    <v>1</v>
    <v>硅谷 - 标准型 S3 - 1核 1G</v>
    <v>56</v>
    <v>硅谷</v>
    <v>标准型 S3</v>
    <v>硅谷 - 标准型 S3 - 1核 1G</v>
    <v>1</v>
    <v>1</v>
    <v>1核 1G</v>
  </rv>
  <rv s="3">
    <v>2</v>
    <v>硅谷 - 标准型 S3 - 1核 2G</v>
    <v>1</v>
    <v>Generic</v>
    <v>1</v>
    <v>硅谷 - 标准型 S3 - 1核 2G</v>
    <v>113</v>
    <v>硅谷</v>
    <v>标准型 S3</v>
    <v>硅谷 - 标准型 S3 - 1核 2G</v>
    <v>1</v>
    <v>2</v>
    <v>1核 2G</v>
  </rv>
  <rv s="3">
    <v>2</v>
    <v>硅谷 - 标准型 S3 - 1核 4G</v>
    <v>1</v>
    <v>Generic</v>
    <v>1</v>
    <v>硅谷 - 标准型 S3 - 1核 4G</v>
    <v>156</v>
    <v>硅谷</v>
    <v>标准型 S3</v>
    <v>硅谷 - 标准型 S3 - 1核 4G</v>
    <v>1</v>
    <v>4</v>
    <v>1核 4G</v>
  </rv>
  <rv s="3">
    <v>2</v>
    <v>硅谷 - 标准型 S3 - 2核 4G</v>
    <v>1</v>
    <v>Generic</v>
    <v>2</v>
    <v>硅谷 - 标准型 S3 - 2核 4G</v>
    <v>226</v>
    <v>硅谷</v>
    <v>标准型 S3</v>
    <v>硅谷 - 标准型 S3 - 2核 4G</v>
    <v>1</v>
    <v>4</v>
    <v>2核 4G</v>
  </rv>
  <rv s="3">
    <v>2</v>
    <v>硅谷 - 标准型 S3 - 2核 8G</v>
    <v>1</v>
    <v>Generic</v>
    <v>2</v>
    <v>硅谷 - 标准型 S3 - 2核 8G</v>
    <v>312</v>
    <v>硅谷</v>
    <v>标准型 S3</v>
    <v>硅谷 - 标准型 S3 - 2核 8G</v>
    <v>1</v>
    <v>8</v>
    <v>2核 8G</v>
  </rv>
  <rv s="3">
    <v>2</v>
    <v>硅谷 - 标准型 S3 - 4核 8G</v>
    <v>1</v>
    <v>Generic</v>
    <v>4</v>
    <v>硅谷 - 标准型 S3 - 4核 8G</v>
    <v>416</v>
    <v>硅谷</v>
    <v>标准型 S3</v>
    <v>硅谷 - 标准型 S3 - 4核 8G</v>
    <v>1</v>
    <v>8</v>
    <v>4核 8G</v>
  </rv>
  <rv s="3">
    <v>2</v>
    <v>硅谷 - 标准型 S3 - 4核 16G</v>
    <v>1</v>
    <v>Generic</v>
    <v>4</v>
    <v>硅谷 - 标准型 S3 - 4核 16G</v>
    <v>624</v>
    <v>硅谷</v>
    <v>标准型 S3</v>
    <v>硅谷 - 标准型 S3 - 4核 16G</v>
    <v>1</v>
    <v>16</v>
    <v>4核 16G</v>
  </rv>
  <rv s="3">
    <v>2</v>
    <v>硅谷 - 标准型 S3 - 8核 16G</v>
    <v>1</v>
    <v>Generic</v>
    <v>8</v>
    <v>硅谷 - 标准型 S3 - 8核 16G</v>
    <v>832</v>
    <v>硅谷</v>
    <v>标准型 S3</v>
    <v>硅谷 - 标准型 S3 - 8核 16G</v>
    <v>1</v>
    <v>16</v>
    <v>8核 16G</v>
  </rv>
  <rv s="3">
    <v>2</v>
    <v>硅谷 - 标准型 S3 - 8核 32G</v>
    <v>1</v>
    <v>Generic</v>
    <v>8</v>
    <v>硅谷 - 标准型 S3 - 8核 32G</v>
    <v>1248</v>
    <v>硅谷</v>
    <v>标准型 S3</v>
    <v>硅谷 - 标准型 S3 - 8核 32G</v>
    <v>1</v>
    <v>32</v>
    <v>8核 32G</v>
  </rv>
  <rv s="3">
    <v>2</v>
    <v>硅谷 - 标准型 S3 - 12核 24G</v>
    <v>1</v>
    <v>Generic</v>
    <v>12</v>
    <v>硅谷 - 标准型 S3 - 12核 24G</v>
    <v>1248</v>
    <v>硅谷</v>
    <v>标准型 S3</v>
    <v>硅谷 - 标准型 S3 - 12核 24G</v>
    <v>1</v>
    <v>24</v>
    <v>12核 24G</v>
  </rv>
  <rv s="3">
    <v>2</v>
    <v>硅谷 - 标准型 S3 - 12核 48G</v>
    <v>1</v>
    <v>Generic</v>
    <v>12</v>
    <v>硅谷 - 标准型 S3 - 12核 48G</v>
    <v>1872</v>
    <v>硅谷</v>
    <v>标准型 S3</v>
    <v>硅谷 - 标准型 S3 - 12核 48G</v>
    <v>1</v>
    <v>48</v>
    <v>12核 48G</v>
  </rv>
  <rv s="3">
    <v>2</v>
    <v>硅谷 - 标准型 S3 - 16核 32G</v>
    <v>1</v>
    <v>Generic</v>
    <v>16</v>
    <v>硅谷 - 标准型 S3 - 16核 32G</v>
    <v>1664</v>
    <v>硅谷</v>
    <v>标准型 S3</v>
    <v>硅谷 - 标准型 S3 - 16核 32G</v>
    <v>1</v>
    <v>32</v>
    <v>16核 32G</v>
  </rv>
  <rv s="3">
    <v>2</v>
    <v>硅谷 - 标准型 S3 - 16核 64G</v>
    <v>1</v>
    <v>Generic</v>
    <v>16</v>
    <v>硅谷 - 标准型 S3 - 16核 64G</v>
    <v>2496</v>
    <v>硅谷</v>
    <v>标准型 S3</v>
    <v>硅谷 - 标准型 S3 - 16核 64G</v>
    <v>1</v>
    <v>64</v>
    <v>16核 64G</v>
  </rv>
  <rv s="3">
    <v>2</v>
    <v>硅谷 - 标准型 S3 - 24核 48G</v>
    <v>1</v>
    <v>Generic</v>
    <v>24</v>
    <v>硅谷 - 标准型 S3 - 24核 48G</v>
    <v>2496</v>
    <v>硅谷</v>
    <v>标准型 S3</v>
    <v>硅谷 - 标准型 S3 - 24核 48G</v>
    <v>1</v>
    <v>48</v>
    <v>24核 48G</v>
  </rv>
  <rv s="3">
    <v>2</v>
    <v>硅谷 - 标准型 S3 - 24核 96G</v>
    <v>1</v>
    <v>Generic</v>
    <v>24</v>
    <v>硅谷 - 标准型 S3 - 24核 96G</v>
    <v>3744</v>
    <v>硅谷</v>
    <v>标准型 S3</v>
    <v>硅谷 - 标准型 S3 - 24核 96G</v>
    <v>1</v>
    <v>96</v>
    <v>24核 96G</v>
  </rv>
  <rv s="3">
    <v>2</v>
    <v>硅谷 - 标准型 S3 - 32核 64G</v>
    <v>1</v>
    <v>Generic</v>
    <v>32</v>
    <v>硅谷 - 标准型 S3 - 32核 64G</v>
    <v>3328</v>
    <v>硅谷</v>
    <v>标准型 S3</v>
    <v>硅谷 - 标准型 S3 - 32核 64G</v>
    <v>1</v>
    <v>64</v>
    <v>32核 64G</v>
  </rv>
  <rv s="3">
    <v>2</v>
    <v>硅谷 - 标准型 S3 - 32核 128G</v>
    <v>1</v>
    <v>Generic</v>
    <v>32</v>
    <v>硅谷 - 标准型 S3 - 32核 128G</v>
    <v>4992</v>
    <v>硅谷</v>
    <v>标准型 S3</v>
    <v>硅谷 - 标准型 S3 - 32核 128G</v>
    <v>1</v>
    <v>128</v>
    <v>32核 128G</v>
  </rv>
  <rv s="3">
    <v>2</v>
    <v>硅谷 - 标准型 S3 - 48核 96G</v>
    <v>1</v>
    <v>Generic</v>
    <v>48</v>
    <v>硅谷 - 标准型 S3 - 48核 96G</v>
    <v>4992</v>
    <v>硅谷</v>
    <v>标准型 S3</v>
    <v>硅谷 - 标准型 S3 - 48核 96G</v>
    <v>1</v>
    <v>96</v>
    <v>48核 96G</v>
  </rv>
  <rv s="3">
    <v>2</v>
    <v>硅谷 - 标准型 S3 - 48核 192G</v>
    <v>1</v>
    <v>Generic</v>
    <v>48</v>
    <v>硅谷 - 标准型 S3 - 48核 192G</v>
    <v>7488</v>
    <v>硅谷</v>
    <v>标准型 S3</v>
    <v>硅谷 - 标准型 S3 - 48核 192G</v>
    <v>1</v>
    <v>192</v>
    <v>48核 192G</v>
  </rv>
  <rv s="3">
    <v>2</v>
    <v>硅谷 - 标准型 S3 - 64核 256G</v>
    <v>1</v>
    <v>Generic</v>
    <v>64</v>
    <v>硅谷 - 标准型 S3 - 64核 256G</v>
    <v>9984</v>
    <v>硅谷</v>
    <v>标准型 S3</v>
    <v>硅谷 - 标准型 S3 - 64核 256G</v>
    <v>1</v>
    <v>256</v>
    <v>64核 256G</v>
  </rv>
  <rv s="3">
    <v>2</v>
    <v>硅谷 - 标准型 S3 - 80核 320G</v>
    <v>1</v>
    <v>Generic</v>
    <v>80</v>
    <v>硅谷 - 标准型 S3 - 80核 320G</v>
    <v>12480</v>
    <v>硅谷</v>
    <v>标准型 S3</v>
    <v>硅谷 - 标准型 S3 - 80核 320G</v>
    <v>1</v>
    <v>320</v>
    <v>80核 320G</v>
  </rv>
  <rv s="3">
    <v>2</v>
    <v>硅谷 - 标准型 S2 - 1核 1G</v>
    <v>1</v>
    <v>Generic</v>
    <v>1</v>
    <v>硅谷 - 标准型 S2 - 1核 1G</v>
    <v>56</v>
    <v>硅谷</v>
    <v>标准型 S2</v>
    <v>硅谷 - 标准型 S2 - 1核 1G</v>
    <v>1</v>
    <v>1</v>
    <v>1核 1G</v>
  </rv>
  <rv s="3">
    <v>2</v>
    <v>硅谷 - 标准型 S2 - 1核 2G</v>
    <v>1</v>
    <v>Generic</v>
    <v>1</v>
    <v>硅谷 - 标准型 S2 - 1核 2G</v>
    <v>113</v>
    <v>硅谷</v>
    <v>标准型 S2</v>
    <v>硅谷 - 标准型 S2 - 1核 2G</v>
    <v>1</v>
    <v>2</v>
    <v>1核 2G</v>
  </rv>
  <rv s="3">
    <v>2</v>
    <v>硅谷 - 标准型 S2 - 2核 4G</v>
    <v>1</v>
    <v>Generic</v>
    <v>2</v>
    <v>硅谷 - 标准型 S2 - 2核 4G</v>
    <v>226</v>
    <v>硅谷</v>
    <v>标准型 S2</v>
    <v>硅谷 - 标准型 S2 - 2核 4G</v>
    <v>1</v>
    <v>4</v>
    <v>2核 4G</v>
  </rv>
  <rv s="3">
    <v>2</v>
    <v>硅谷 - 标准型 S2 - 2核 8G</v>
    <v>1</v>
    <v>Generic</v>
    <v>2</v>
    <v>硅谷 - 标准型 S2 - 2核 8G</v>
    <v>396</v>
    <v>硅谷</v>
    <v>标准型 S2</v>
    <v>硅谷 - 标准型 S2 - 2核 8G</v>
    <v>1</v>
    <v>8</v>
    <v>2核 8G</v>
  </rv>
  <rv s="3">
    <v>2</v>
    <v>硅谷 - 标准型 S2 - 4核 8G</v>
    <v>1</v>
    <v>Generic</v>
    <v>4</v>
    <v>硅谷 - 标准型 S2 - 4核 8G</v>
    <v>528</v>
    <v>硅谷</v>
    <v>标准型 S2</v>
    <v>硅谷 - 标准型 S2 - 4核 8G</v>
    <v>1</v>
    <v>8</v>
    <v>4核 8G</v>
  </rv>
  <rv s="3">
    <v>2</v>
    <v>硅谷 - 标准型 S2 - 4核 16G</v>
    <v>1</v>
    <v>Generic</v>
    <v>4</v>
    <v>硅谷 - 标准型 S2 - 4核 16G</v>
    <v>792</v>
    <v>硅谷</v>
    <v>标准型 S2</v>
    <v>硅谷 - 标准型 S2 - 4核 16G</v>
    <v>1</v>
    <v>16</v>
    <v>4核 16G</v>
  </rv>
  <rv s="3">
    <v>2</v>
    <v>硅谷 - 标准型 S2 - 8核 16G</v>
    <v>1</v>
    <v>Generic</v>
    <v>8</v>
    <v>硅谷 - 标准型 S2 - 8核 16G</v>
    <v>1056</v>
    <v>硅谷</v>
    <v>标准型 S2</v>
    <v>硅谷 - 标准型 S2 - 8核 16G</v>
    <v>1</v>
    <v>16</v>
    <v>8核 16G</v>
  </rv>
  <rv s="3">
    <v>2</v>
    <v>硅谷 - 标准型 S2 - 8核 32G</v>
    <v>1</v>
    <v>Generic</v>
    <v>8</v>
    <v>硅谷 - 标准型 S2 - 8核 32G</v>
    <v>1584</v>
    <v>硅谷</v>
    <v>标准型 S2</v>
    <v>硅谷 - 标准型 S2 - 8核 32G</v>
    <v>1</v>
    <v>32</v>
    <v>8核 32G</v>
  </rv>
  <rv s="3">
    <v>2</v>
    <v>硅谷 - 标准型 S2 - 12核 24G</v>
    <v>1</v>
    <v>Generic</v>
    <v>12</v>
    <v>硅谷 - 标准型 S2 - 12核 24G</v>
    <v>1584</v>
    <v>硅谷</v>
    <v>标准型 S2</v>
    <v>硅谷 - 标准型 S2 - 12核 24G</v>
    <v>1</v>
    <v>24</v>
    <v>12核 24G</v>
  </rv>
  <rv s="3">
    <v>2</v>
    <v>硅谷 - 标准型 S2 - 12核 48G</v>
    <v>1</v>
    <v>Generic</v>
    <v>12</v>
    <v>硅谷 - 标准型 S2 - 12核 48G</v>
    <v>2376</v>
    <v>硅谷</v>
    <v>标准型 S2</v>
    <v>硅谷 - 标准型 S2 - 12核 48G</v>
    <v>1</v>
    <v>48</v>
    <v>12核 48G</v>
  </rv>
  <rv s="3">
    <v>2</v>
    <v>硅谷 - 标准型 S2 - 16核 32G</v>
    <v>1</v>
    <v>Generic</v>
    <v>16</v>
    <v>硅谷 - 标准型 S2 - 16核 32G</v>
    <v>2112</v>
    <v>硅谷</v>
    <v>标准型 S2</v>
    <v>硅谷 - 标准型 S2 - 16核 32G</v>
    <v>1</v>
    <v>32</v>
    <v>16核 32G</v>
  </rv>
  <rv s="3">
    <v>2</v>
    <v>硅谷 - 标准型 S2 - 16核 64G</v>
    <v>1</v>
    <v>Generic</v>
    <v>16</v>
    <v>硅谷 - 标准型 S2 - 16核 64G</v>
    <v>3168</v>
    <v>硅谷</v>
    <v>标准型 S2</v>
    <v>硅谷 - 标准型 S2 - 16核 64G</v>
    <v>1</v>
    <v>64</v>
    <v>16核 64G</v>
  </rv>
  <rv s="3">
    <v>2</v>
    <v>硅谷 - 标准型 S2 - 24核 48G</v>
    <v>1</v>
    <v>Generic</v>
    <v>24</v>
    <v>硅谷 - 标准型 S2 - 24核 48G</v>
    <v>3168</v>
    <v>硅谷</v>
    <v>标准型 S2</v>
    <v>硅谷 - 标准型 S2 - 24核 48G</v>
    <v>1</v>
    <v>48</v>
    <v>24核 48G</v>
  </rv>
  <rv s="3">
    <v>2</v>
    <v>硅谷 - 标准型 S2 - 24核 96G</v>
    <v>1</v>
    <v>Generic</v>
    <v>24</v>
    <v>硅谷 - 标准型 S2 - 24核 96G</v>
    <v>4752</v>
    <v>硅谷</v>
    <v>标准型 S2</v>
    <v>硅谷 - 标准型 S2 - 24核 96G</v>
    <v>1</v>
    <v>96</v>
    <v>24核 96G</v>
  </rv>
  <rv s="3">
    <v>2</v>
    <v>硅谷 - 标准型 S2 - 32核 64G</v>
    <v>1</v>
    <v>Generic</v>
    <v>32</v>
    <v>硅谷 - 标准型 S2 - 32核 64G</v>
    <v>4224</v>
    <v>硅谷</v>
    <v>标准型 S2</v>
    <v>硅谷 - 标准型 S2 - 32核 64G</v>
    <v>1</v>
    <v>64</v>
    <v>32核 64G</v>
  </rv>
  <rv s="3">
    <v>2</v>
    <v>硅谷 - 标准型 S2 - 32核 128G</v>
    <v>1</v>
    <v>Generic</v>
    <v>32</v>
    <v>硅谷 - 标准型 S2 - 32核 128G</v>
    <v>6336</v>
    <v>硅谷</v>
    <v>标准型 S2</v>
    <v>硅谷 - 标准型 S2 - 32核 128G</v>
    <v>1</v>
    <v>128</v>
    <v>32核 128G</v>
  </rv>
  <rv s="3">
    <v>2</v>
    <v>硅谷 - 标准型 S2 - 56核 224G</v>
    <v>1</v>
    <v>Generic</v>
    <v>56</v>
    <v>硅谷 - 标准型 S2 - 56核 224G</v>
    <v>11088</v>
    <v>硅谷</v>
    <v>标准型 S2</v>
    <v>硅谷 - 标准型 S2 - 56核 224G</v>
    <v>1</v>
    <v>224</v>
    <v>56核 224G</v>
  </rv>
  <rv s="3">
    <v>2</v>
    <v>硅谷 - 标准型 S1 - 1核 1G</v>
    <v>1</v>
    <v>Generic</v>
    <v>1</v>
    <v>硅谷 - 标准型 S1 - 1核 1G</v>
    <v>54</v>
    <v>硅谷</v>
    <v>标准型 S1</v>
    <v>硅谷 - 标准型 S1 - 1核 1G</v>
    <v>1</v>
    <v>1</v>
    <v>1核 1G</v>
  </rv>
  <rv s="3">
    <v>2</v>
    <v>硅谷 - 标准型 S1 - 1核 2G</v>
    <v>1</v>
    <v>Generic</v>
    <v>1</v>
    <v>硅谷 - 标准型 S1 - 1核 2G</v>
    <v>106</v>
    <v>硅谷</v>
    <v>标准型 S1</v>
    <v>硅谷 - 标准型 S1 - 1核 2G</v>
    <v>1</v>
    <v>2</v>
    <v>1核 2G</v>
  </rv>
  <rv s="3">
    <v>2</v>
    <v>硅谷 - 标准型 S1 - 1核 4G</v>
    <v>1</v>
    <v>Generic</v>
    <v>1</v>
    <v>硅谷 - 标准型 S1 - 1核 4G</v>
    <v>186</v>
    <v>硅谷</v>
    <v>标准型 S1</v>
    <v>硅谷 - 标准型 S1 - 1核 4G</v>
    <v>1</v>
    <v>4</v>
    <v>1核 4G</v>
  </rv>
  <rv s="3">
    <v>2</v>
    <v>硅谷 - 标准型 S1 - 2核 2G</v>
    <v>1</v>
    <v>Generic</v>
    <v>2</v>
    <v>硅谷 - 标准型 S1 - 2核 2G</v>
    <v>186</v>
    <v>硅谷</v>
    <v>标准型 S1</v>
    <v>硅谷 - 标准型 S1 - 2核 2G</v>
    <v>1</v>
    <v>2</v>
    <v>2核 2G</v>
  </rv>
  <rv s="3">
    <v>2</v>
    <v>硅谷 - 标准型 S1 - 2核 4G</v>
    <v>1</v>
    <v>Generic</v>
    <v>2</v>
    <v>硅谷 - 标准型 S1 - 2核 4G</v>
    <v>212</v>
    <v>硅谷</v>
    <v>标准型 S1</v>
    <v>硅谷 - 标准型 S1 - 2核 4G</v>
    <v>1</v>
    <v>4</v>
    <v>2核 4G</v>
  </rv>
  <rv s="3">
    <v>2</v>
    <v>硅谷 - 标准型 S1 - 2核 8G</v>
    <v>1</v>
    <v>Generic</v>
    <v>2</v>
    <v>硅谷 - 标准型 S1 - 2核 8G</v>
    <v>372</v>
    <v>硅谷</v>
    <v>标准型 S1</v>
    <v>硅谷 - 标准型 S1 - 2核 8G</v>
    <v>1</v>
    <v>8</v>
    <v>2核 8G</v>
  </rv>
  <rv s="3">
    <v>2</v>
    <v>硅谷 - 标准型 S1 - 2核 12G</v>
    <v>1</v>
    <v>Generic</v>
    <v>2</v>
    <v>硅谷 - 标准型 S1 - 2核 12G</v>
    <v>496</v>
    <v>硅谷</v>
    <v>标准型 S1</v>
    <v>硅谷 - 标准型 S1 - 2核 12G</v>
    <v>1</v>
    <v>12</v>
    <v>2核 12G</v>
  </rv>
  <rv s="3">
    <v>2</v>
    <v>硅谷 - 标准型 S1 - 4核 4G</v>
    <v>1</v>
    <v>Generic</v>
    <v>4</v>
    <v>硅谷 - 标准型 S1 - 4核 4G</v>
    <v>372</v>
    <v>硅谷</v>
    <v>标准型 S1</v>
    <v>硅谷 - 标准型 S1 - 4核 4G</v>
    <v>1</v>
    <v>4</v>
    <v>4核 4G</v>
  </rv>
  <rv s="3">
    <v>2</v>
    <v>硅谷 - 标准型 S1 - 4核 8G</v>
    <v>1</v>
    <v>Generic</v>
    <v>4</v>
    <v>硅谷 - 标准型 S1 - 4核 8G</v>
    <v>496</v>
    <v>硅谷</v>
    <v>标准型 S1</v>
    <v>硅谷 - 标准型 S1 - 4核 8G</v>
    <v>1</v>
    <v>8</v>
    <v>4核 8G</v>
  </rv>
  <rv s="3">
    <v>2</v>
    <v>硅谷 - 标准型 S1 - 4核 16G</v>
    <v>1</v>
    <v>Generic</v>
    <v>4</v>
    <v>硅谷 - 标准型 S1 - 4核 16G</v>
    <v>744</v>
    <v>硅谷</v>
    <v>标准型 S1</v>
    <v>硅谷 - 标准型 S1 - 4核 16G</v>
    <v>1</v>
    <v>16</v>
    <v>4核 16G</v>
  </rv>
  <rv s="3">
    <v>2</v>
    <v>硅谷 - 标准型 S1 - 8核 16G</v>
    <v>1</v>
    <v>Generic</v>
    <v>8</v>
    <v>硅谷 - 标准型 S1 - 8核 16G</v>
    <v>992</v>
    <v>硅谷</v>
    <v>标准型 S1</v>
    <v>硅谷 - 标准型 S1 - 8核 16G</v>
    <v>1</v>
    <v>16</v>
    <v>8核 16G</v>
  </rv>
  <rv s="3">
    <v>2</v>
    <v>硅谷 - 标准型 S1 - 8核 32G</v>
    <v>1</v>
    <v>Generic</v>
    <v>8</v>
    <v>硅谷 - 标准型 S1 - 8核 32G</v>
    <v>1488</v>
    <v>硅谷</v>
    <v>标准型 S1</v>
    <v>硅谷 - 标准型 S1 - 8核 32G</v>
    <v>1</v>
    <v>32</v>
    <v>8核 32G</v>
  </rv>
  <rv s="3">
    <v>2</v>
    <v>硅谷 - 标准型 S1 - 12核 24G</v>
    <v>1</v>
    <v>Generic</v>
    <v>12</v>
    <v>硅谷 - 标准型 S1 - 12核 24G</v>
    <v>1488</v>
    <v>硅谷</v>
    <v>标准型 S1</v>
    <v>硅谷 - 标准型 S1 - 12核 24G</v>
    <v>1</v>
    <v>24</v>
    <v>12核 24G</v>
  </rv>
  <rv s="3">
    <v>2</v>
    <v>硅谷 - 标准型 S1 - 12核 48G</v>
    <v>1</v>
    <v>Generic</v>
    <v>12</v>
    <v>硅谷 - 标准型 S1 - 12核 48G</v>
    <v>2232</v>
    <v>硅谷</v>
    <v>标准型 S1</v>
    <v>硅谷 - 标准型 S1 - 12核 48G</v>
    <v>1</v>
    <v>48</v>
    <v>12核 48G</v>
  </rv>
  <rv s="3">
    <v>2</v>
    <v>硅谷 - 标准型 S1 - 16核 32G</v>
    <v>1</v>
    <v>Generic</v>
    <v>16</v>
    <v>硅谷 - 标准型 S1 - 16核 32G</v>
    <v>1984</v>
    <v>硅谷</v>
    <v>标准型 S1</v>
    <v>硅谷 - 标准型 S1 - 16核 32G</v>
    <v>1</v>
    <v>32</v>
    <v>16核 32G</v>
  </rv>
  <rv s="3">
    <v>2</v>
    <v>硅谷 - 标准型 S1 - 16核 64G</v>
    <v>1</v>
    <v>Generic</v>
    <v>16</v>
    <v>硅谷 - 标准型 S1 - 16核 64G</v>
    <v>2976</v>
    <v>硅谷</v>
    <v>标准型 S1</v>
    <v>硅谷 - 标准型 S1 - 16核 64G</v>
    <v>1</v>
    <v>64</v>
    <v>16核 64G</v>
  </rv>
  <rv s="3">
    <v>2</v>
    <v>硅谷 - 标准型 S1 - 24核 48G</v>
    <v>1</v>
    <v>Generic</v>
    <v>24</v>
    <v>硅谷 - 标准型 S1 - 24核 48G</v>
    <v>2976</v>
    <v>硅谷</v>
    <v>标准型 S1</v>
    <v>硅谷 - 标准型 S1 - 24核 48G</v>
    <v>1</v>
    <v>48</v>
    <v>24核 48G</v>
  </rv>
  <rv s="3">
    <v>2</v>
    <v>硅谷 - 标准型 S1 - 32核 64G</v>
    <v>1</v>
    <v>Generic</v>
    <v>32</v>
    <v>硅谷 - 标准型 S1 - 32核 64G</v>
    <v>3968</v>
    <v>硅谷</v>
    <v>标准型 S1</v>
    <v>硅谷 - 标准型 S1 - 32核 64G</v>
    <v>1</v>
    <v>64</v>
    <v>32核 64G</v>
  </rv>
  <rv s="3">
    <v>2</v>
    <v>硅谷 - 标准型 S1 - 48核 96G</v>
    <v>1</v>
    <v>Generic</v>
    <v>48</v>
    <v>硅谷 - 标准型 S1 - 48核 96G</v>
    <v>5952</v>
    <v>硅谷</v>
    <v>标准型 S1</v>
    <v>硅谷 - 标准型 S1 - 48核 96G</v>
    <v>1</v>
    <v>96</v>
    <v>48核 96G</v>
  </rv>
  <rv s="3">
    <v>2</v>
    <v>硅谷 - 高IO型 IT5 - 16核 64G</v>
    <v>1</v>
    <v>Generic</v>
    <v>16</v>
    <v>硅谷 - 高IO型 IT5 - 16核 64G</v>
    <v>2835</v>
    <v>硅谷</v>
    <v>高IO型 IT5</v>
    <v>硅谷 - 高IO型 IT5 - 16核 64G</v>
    <v>1</v>
    <v>64</v>
    <v>16核 64G</v>
  </rv>
  <rv s="3">
    <v>2</v>
    <v>硅谷 - 高IO型 IT5 - 32核 128G</v>
    <v>1</v>
    <v>Generic</v>
    <v>32</v>
    <v>硅谷 - 高IO型 IT5 - 32核 128G</v>
    <v>5670</v>
    <v>硅谷</v>
    <v>高IO型 IT5</v>
    <v>硅谷 - 高IO型 IT5 - 32核 128G</v>
    <v>1</v>
    <v>128</v>
    <v>32核 128G</v>
  </rv>
  <rv s="3">
    <v>2</v>
    <v>硅谷 - 高IO型 IT5 - 64核 256G</v>
    <v>1</v>
    <v>Generic</v>
    <v>64</v>
    <v>硅谷 - 高IO型 IT5 - 64核 256G</v>
    <v>11340</v>
    <v>硅谷</v>
    <v>高IO型 IT5</v>
    <v>硅谷 - 高IO型 IT5 - 64核 256G</v>
    <v>1</v>
    <v>256</v>
    <v>64核 256G</v>
  </rv>
  <rv s="3">
    <v>2</v>
    <v>硅谷 - 内存型 M5 - 1核 8G</v>
    <v>1</v>
    <v>Generic</v>
    <v>1</v>
    <v>硅谷 - 内存型 M5 - 1核 8G</v>
    <v>187</v>
    <v>硅谷</v>
    <v>内存型 M5</v>
    <v>硅谷 - 内存型 M5 - 1核 8G</v>
    <v>1</v>
    <v>8</v>
    <v>1核 8G</v>
  </rv>
  <rv s="3">
    <v>2</v>
    <v>硅谷 - 内存型 M5 - 2核 16G</v>
    <v>1</v>
    <v>Generic</v>
    <v>2</v>
    <v>硅谷 - 内存型 M5 - 2核 16G</v>
    <v>374</v>
    <v>硅谷</v>
    <v>内存型 M5</v>
    <v>硅谷 - 内存型 M5 - 2核 16G</v>
    <v>1</v>
    <v>16</v>
    <v>2核 16G</v>
  </rv>
  <rv s="3">
    <v>2</v>
    <v>硅谷 - 内存型 M5 - 4核 32G</v>
    <v>1</v>
    <v>Generic</v>
    <v>4</v>
    <v>硅谷 - 内存型 M5 - 4核 32G</v>
    <v>748</v>
    <v>硅谷</v>
    <v>内存型 M5</v>
    <v>硅谷 - 内存型 M5 - 4核 32G</v>
    <v>1</v>
    <v>32</v>
    <v>4核 32G</v>
  </rv>
  <rv s="3">
    <v>2</v>
    <v>硅谷 - 内存型 M5 - 8核 64G</v>
    <v>1</v>
    <v>Generic</v>
    <v>8</v>
    <v>硅谷 - 内存型 M5 - 8核 64G</v>
    <v>1496</v>
    <v>硅谷</v>
    <v>内存型 M5</v>
    <v>硅谷 - 内存型 M5 - 8核 64G</v>
    <v>1</v>
    <v>64</v>
    <v>8核 64G</v>
  </rv>
  <rv s="3">
    <v>2</v>
    <v>硅谷 - 内存型 M5 - 12核 96G</v>
    <v>1</v>
    <v>Generic</v>
    <v>12</v>
    <v>硅谷 - 内存型 M5 - 12核 96G</v>
    <v>2244</v>
    <v>硅谷</v>
    <v>内存型 M5</v>
    <v>硅谷 - 内存型 M5 - 12核 96G</v>
    <v>1</v>
    <v>96</v>
    <v>12核 96G</v>
  </rv>
  <rv s="3">
    <v>2</v>
    <v>硅谷 - 内存型 M5 - 16核 128G</v>
    <v>1</v>
    <v>Generic</v>
    <v>16</v>
    <v>硅谷 - 内存型 M5 - 16核 128G</v>
    <v>2992</v>
    <v>硅谷</v>
    <v>内存型 M5</v>
    <v>硅谷 - 内存型 M5 - 16核 128G</v>
    <v>1</v>
    <v>128</v>
    <v>16核 128G</v>
  </rv>
  <rv s="3">
    <v>2</v>
    <v>硅谷 - 内存型 M5 - 24核 192G</v>
    <v>1</v>
    <v>Generic</v>
    <v>24</v>
    <v>硅谷 - 内存型 M5 - 24核 192G</v>
    <v>4488</v>
    <v>硅谷</v>
    <v>内存型 M5</v>
    <v>硅谷 - 内存型 M5 - 24核 192G</v>
    <v>1</v>
    <v>192</v>
    <v>24核 192G</v>
  </rv>
  <rv s="3">
    <v>2</v>
    <v>硅谷 - 内存型 M5 - 32核 256G</v>
    <v>1</v>
    <v>Generic</v>
    <v>32</v>
    <v>硅谷 - 内存型 M5 - 32核 256G</v>
    <v>5984</v>
    <v>硅谷</v>
    <v>内存型 M5</v>
    <v>硅谷 - 内存型 M5 - 32核 256G</v>
    <v>1</v>
    <v>256</v>
    <v>32核 256G</v>
  </rv>
  <rv s="3">
    <v>2</v>
    <v>硅谷 - 内存型 M5 - 64核 512G</v>
    <v>1</v>
    <v>Generic</v>
    <v>64</v>
    <v>硅谷 - 内存型 M5 - 64核 512G</v>
    <v>11968</v>
    <v>硅谷</v>
    <v>内存型 M5</v>
    <v>硅谷 - 内存型 M5 - 64核 512G</v>
    <v>1</v>
    <v>512</v>
    <v>64核 512G</v>
  </rv>
  <rv s="3">
    <v>2</v>
    <v>硅谷 - 内存型 M5 - 84核 700G</v>
    <v>1</v>
    <v>Generic</v>
    <v>84</v>
    <v>硅谷 - 内存型 M5 - 84核 700G</v>
    <v>16184</v>
    <v>硅谷</v>
    <v>内存型 M5</v>
    <v>硅谷 - 内存型 M5 - 84核 700G</v>
    <v>1</v>
    <v>700</v>
    <v>84核 700G</v>
  </rv>
  <rv s="3">
    <v>2</v>
    <v>硅谷 - 内存型 M3 - 1核 8G</v>
    <v>1</v>
    <v>Generic</v>
    <v>1</v>
    <v>硅谷 - 内存型 M3 - 1核 8G</v>
    <v>220</v>
    <v>硅谷</v>
    <v>内存型 M3</v>
    <v>硅谷 - 内存型 M3 - 1核 8G</v>
    <v>1</v>
    <v>8</v>
    <v>1核 8G</v>
  </rv>
  <rv s="3">
    <v>2</v>
    <v>硅谷 - 内存型 M3 - 2核 16G</v>
    <v>1</v>
    <v>Generic</v>
    <v>2</v>
    <v>硅谷 - 内存型 M3 - 2核 16G</v>
    <v>440</v>
    <v>硅谷</v>
    <v>内存型 M3</v>
    <v>硅谷 - 内存型 M3 - 2核 16G</v>
    <v>1</v>
    <v>16</v>
    <v>2核 16G</v>
  </rv>
  <rv s="3">
    <v>2</v>
    <v>硅谷 - 内存型 M3 - 4核 32G</v>
    <v>1</v>
    <v>Generic</v>
    <v>4</v>
    <v>硅谷 - 内存型 M3 - 4核 32G</v>
    <v>880</v>
    <v>硅谷</v>
    <v>内存型 M3</v>
    <v>硅谷 - 内存型 M3 - 4核 32G</v>
    <v>1</v>
    <v>32</v>
    <v>4核 32G</v>
  </rv>
  <rv s="3">
    <v>2</v>
    <v>硅谷 - 内存型 M3 - 8核 64G</v>
    <v>1</v>
    <v>Generic</v>
    <v>8</v>
    <v>硅谷 - 内存型 M3 - 8核 64G</v>
    <v>1760</v>
    <v>硅谷</v>
    <v>内存型 M3</v>
    <v>硅谷 - 内存型 M3 - 8核 64G</v>
    <v>1</v>
    <v>64</v>
    <v>8核 64G</v>
  </rv>
  <rv s="3">
    <v>2</v>
    <v>硅谷 - 内存型 M3 - 12核 96G</v>
    <v>1</v>
    <v>Generic</v>
    <v>12</v>
    <v>硅谷 - 内存型 M3 - 12核 96G</v>
    <v>2640</v>
    <v>硅谷</v>
    <v>内存型 M3</v>
    <v>硅谷 - 内存型 M3 - 12核 96G</v>
    <v>1</v>
    <v>96</v>
    <v>12核 96G</v>
  </rv>
  <rv s="3">
    <v>2</v>
    <v>硅谷 - 内存型 M3 - 12核 144G</v>
    <v>1</v>
    <v>Generic</v>
    <v>12</v>
    <v>硅谷 - 内存型 M3 - 12核 144G</v>
    <v>3600</v>
    <v>硅谷</v>
    <v>内存型 M3</v>
    <v>硅谷 - 内存型 M3 - 12核 144G</v>
    <v>1</v>
    <v>144</v>
    <v>12核 144G</v>
  </rv>
  <rv s="3">
    <v>2</v>
    <v>硅谷 - 内存型 M3 - 16核 128G</v>
    <v>1</v>
    <v>Generic</v>
    <v>16</v>
    <v>硅谷 - 内存型 M3 - 16核 128G</v>
    <v>3520</v>
    <v>硅谷</v>
    <v>内存型 M3</v>
    <v>硅谷 - 内存型 M3 - 16核 128G</v>
    <v>1</v>
    <v>128</v>
    <v>16核 128G</v>
  </rv>
  <rv s="3">
    <v>2</v>
    <v>硅谷 - 内存型 M3 - 16核 192G</v>
    <v>1</v>
    <v>Generic</v>
    <v>16</v>
    <v>硅谷 - 内存型 M3 - 16核 192G</v>
    <v>4800</v>
    <v>硅谷</v>
    <v>内存型 M3</v>
    <v>硅谷 - 内存型 M3 - 16核 192G</v>
    <v>1</v>
    <v>192</v>
    <v>16核 192G</v>
  </rv>
  <rv s="3">
    <v>2</v>
    <v>硅谷 - 内存型 M3 - 24核 192G</v>
    <v>1</v>
    <v>Generic</v>
    <v>24</v>
    <v>硅谷 - 内存型 M3 - 24核 192G</v>
    <v>5280</v>
    <v>硅谷</v>
    <v>内存型 M3</v>
    <v>硅谷 - 内存型 M3 - 24核 192G</v>
    <v>1</v>
    <v>192</v>
    <v>24核 192G</v>
  </rv>
  <rv s="3">
    <v>2</v>
    <v>硅谷 - 内存型 M3 - 32核 256G</v>
    <v>1</v>
    <v>Generic</v>
    <v>32</v>
    <v>硅谷 - 内存型 M3 - 32核 256G</v>
    <v>7040</v>
    <v>硅谷</v>
    <v>内存型 M3</v>
    <v>硅谷 - 内存型 M3 - 32核 256G</v>
    <v>1</v>
    <v>256</v>
    <v>32核 256G</v>
  </rv>
  <rv s="3">
    <v>2</v>
    <v>硅谷 - 内存型 M2 - 1核 8G</v>
    <v>1</v>
    <v>Generic</v>
    <v>1</v>
    <v>硅谷 - 内存型 M2 - 1核 8G</v>
    <v>220</v>
    <v>硅谷</v>
    <v>内存型 M2</v>
    <v>硅谷 - 内存型 M2 - 1核 8G</v>
    <v>1</v>
    <v>8</v>
    <v>1核 8G</v>
  </rv>
  <rv s="3">
    <v>2</v>
    <v>硅谷 - 内存型 M2 - 2核 16G</v>
    <v>1</v>
    <v>Generic</v>
    <v>2</v>
    <v>硅谷 - 内存型 M2 - 2核 16G</v>
    <v>440</v>
    <v>硅谷</v>
    <v>内存型 M2</v>
    <v>硅谷 - 内存型 M2 - 2核 16G</v>
    <v>1</v>
    <v>16</v>
    <v>2核 16G</v>
  </rv>
  <rv s="3">
    <v>2</v>
    <v>硅谷 - 内存型 M2 - 4核 32G</v>
    <v>1</v>
    <v>Generic</v>
    <v>4</v>
    <v>硅谷 - 内存型 M2 - 4核 32G</v>
    <v>880</v>
    <v>硅谷</v>
    <v>内存型 M2</v>
    <v>硅谷 - 内存型 M2 - 4核 32G</v>
    <v>1</v>
    <v>32</v>
    <v>4核 32G</v>
  </rv>
  <rv s="3">
    <v>2</v>
    <v>硅谷 - 内存型 M2 - 8核 64G</v>
    <v>1</v>
    <v>Generic</v>
    <v>8</v>
    <v>硅谷 - 内存型 M2 - 8核 64G</v>
    <v>1760</v>
    <v>硅谷</v>
    <v>内存型 M2</v>
    <v>硅谷 - 内存型 M2 - 8核 64G</v>
    <v>1</v>
    <v>64</v>
    <v>8核 64G</v>
  </rv>
  <rv s="3">
    <v>2</v>
    <v>硅谷 - 内存型 M2 - 12核 96G</v>
    <v>1</v>
    <v>Generic</v>
    <v>12</v>
    <v>硅谷 - 内存型 M2 - 12核 96G</v>
    <v>2640</v>
    <v>硅谷</v>
    <v>内存型 M2</v>
    <v>硅谷 - 内存型 M2 - 12核 96G</v>
    <v>1</v>
    <v>96</v>
    <v>12核 96G</v>
  </rv>
  <rv s="3">
    <v>2</v>
    <v>硅谷 - 内存型 M2 - 16核 128G</v>
    <v>1</v>
    <v>Generic</v>
    <v>16</v>
    <v>硅谷 - 内存型 M2 - 16核 128G</v>
    <v>3520</v>
    <v>硅谷</v>
    <v>内存型 M2</v>
    <v>硅谷 - 内存型 M2 - 16核 128G</v>
    <v>1</v>
    <v>128</v>
    <v>16核 128G</v>
  </rv>
  <rv s="3">
    <v>2</v>
    <v>硅谷 - 内存型 M2 - 24核 192G</v>
    <v>1</v>
    <v>Generic</v>
    <v>24</v>
    <v>硅谷 - 内存型 M2 - 24核 192G</v>
    <v>5280</v>
    <v>硅谷</v>
    <v>内存型 M2</v>
    <v>硅谷 - 内存型 M2 - 24核 192G</v>
    <v>1</v>
    <v>192</v>
    <v>24核 192G</v>
  </rv>
  <rv s="3">
    <v>2</v>
    <v>硅谷 - 内存型 M2 - 32核 256G</v>
    <v>1</v>
    <v>Generic</v>
    <v>32</v>
    <v>硅谷 - 内存型 M2 - 32核 256G</v>
    <v>7040</v>
    <v>硅谷</v>
    <v>内存型 M2</v>
    <v>硅谷 - 内存型 M2 - 32核 256G</v>
    <v>1</v>
    <v>256</v>
    <v>32核 256G</v>
  </rv>
  <rv s="3">
    <v>2</v>
    <v>硅谷 - 内存型 M2 - 48核 384G</v>
    <v>1</v>
    <v>Generic</v>
    <v>48</v>
    <v>硅谷 - 内存型 M2 - 48核 384G</v>
    <v>10560</v>
    <v>硅谷</v>
    <v>内存型 M2</v>
    <v>硅谷 - 内存型 M2 - 48核 384G</v>
    <v>1</v>
    <v>384</v>
    <v>48核 384G</v>
  </rv>
  <rv s="3">
    <v>2</v>
    <v>硅谷 - 内存型 M2 - 56核 448G</v>
    <v>1</v>
    <v>Generic</v>
    <v>56</v>
    <v>硅谷 - 内存型 M2 - 56核 448G</v>
    <v>12320</v>
    <v>硅谷</v>
    <v>内存型 M2</v>
    <v>硅谷 - 内存型 M2 - 56核 448G</v>
    <v>1</v>
    <v>448</v>
    <v>56核 448G</v>
  </rv>
  <rv s="3">
    <v>2</v>
    <v>硅谷 - 计算型 C4 - 2核 4G</v>
    <v>1</v>
    <v>Generic</v>
    <v>2</v>
    <v>硅谷 - 计算型 C4 - 2核 4G</v>
    <v>256</v>
    <v>硅谷</v>
    <v>计算型 C4</v>
    <v>硅谷 - 计算型 C4 - 2核 4G</v>
    <v>1</v>
    <v>4</v>
    <v>2核 4G</v>
  </rv>
  <rv s="3">
    <v>2</v>
    <v>硅谷 - 计算型 C4 - 4核 8G</v>
    <v>1</v>
    <v>Generic</v>
    <v>4</v>
    <v>硅谷 - 计算型 C4 - 4核 8G</v>
    <v>512</v>
    <v>硅谷</v>
    <v>计算型 C4</v>
    <v>硅谷 - 计算型 C4 - 4核 8G</v>
    <v>1</v>
    <v>8</v>
    <v>4核 8G</v>
  </rv>
  <rv s="3">
    <v>2</v>
    <v>硅谷 - 计算型 C4 - 4核 16G</v>
    <v>1</v>
    <v>Generic</v>
    <v>4</v>
    <v>硅谷 - 计算型 C4 - 4核 16G</v>
    <v>768</v>
    <v>硅谷</v>
    <v>计算型 C4</v>
    <v>硅谷 - 计算型 C4 - 4核 16G</v>
    <v>1</v>
    <v>16</v>
    <v>4核 16G</v>
  </rv>
  <rv s="3">
    <v>2</v>
    <v>硅谷 - 计算型 C4 - 8核 16G</v>
    <v>1</v>
    <v>Generic</v>
    <v>8</v>
    <v>硅谷 - 计算型 C4 - 8核 16G</v>
    <v>1024</v>
    <v>硅谷</v>
    <v>计算型 C4</v>
    <v>硅谷 - 计算型 C4 - 8核 16G</v>
    <v>1</v>
    <v>16</v>
    <v>8核 16G</v>
  </rv>
  <rv s="3">
    <v>2</v>
    <v>硅谷 - 计算型 C4 - 8核 32G</v>
    <v>1</v>
    <v>Generic</v>
    <v>8</v>
    <v>硅谷 - 计算型 C4 - 8核 32G</v>
    <v>1536</v>
    <v>硅谷</v>
    <v>计算型 C4</v>
    <v>硅谷 - 计算型 C4 - 8核 32G</v>
    <v>1</v>
    <v>32</v>
    <v>8核 32G</v>
  </rv>
  <rv s="3">
    <v>2</v>
    <v>硅谷 - 计算型 C4 - 16核 32G</v>
    <v>1</v>
    <v>Generic</v>
    <v>16</v>
    <v>硅谷 - 计算型 C4 - 16核 32G</v>
    <v>2048</v>
    <v>硅谷</v>
    <v>计算型 C4</v>
    <v>硅谷 - 计算型 C4 - 16核 32G</v>
    <v>1</v>
    <v>32</v>
    <v>16核 32G</v>
  </rv>
  <rv s="3">
    <v>2</v>
    <v>硅谷 - 计算型 C4 - 16核 64G</v>
    <v>1</v>
    <v>Generic</v>
    <v>16</v>
    <v>硅谷 - 计算型 C4 - 16核 64G</v>
    <v>3072</v>
    <v>硅谷</v>
    <v>计算型 C4</v>
    <v>硅谷 - 计算型 C4 - 16核 64G</v>
    <v>1</v>
    <v>64</v>
    <v>16核 64G</v>
  </rv>
  <rv s="3">
    <v>2</v>
    <v>硅谷 - 计算型 C4 - 32核 64G</v>
    <v>1</v>
    <v>Generic</v>
    <v>32</v>
    <v>硅谷 - 计算型 C4 - 32核 64G</v>
    <v>4096</v>
    <v>硅谷</v>
    <v>计算型 C4</v>
    <v>硅谷 - 计算型 C4 - 32核 64G</v>
    <v>1</v>
    <v>64</v>
    <v>32核 64G</v>
  </rv>
  <rv s="3">
    <v>2</v>
    <v>硅谷 - 计算型 C4 - 32核 128G</v>
    <v>1</v>
    <v>Generic</v>
    <v>32</v>
    <v>硅谷 - 计算型 C4 - 32核 128G</v>
    <v>6144</v>
    <v>硅谷</v>
    <v>计算型 C4</v>
    <v>硅谷 - 计算型 C4 - 32核 128G</v>
    <v>1</v>
    <v>128</v>
    <v>32核 128G</v>
  </rv>
  <rv s="3">
    <v>2</v>
    <v>硅谷 - 计算型 C4 - 32核 174G</v>
    <v>1</v>
    <v>Generic</v>
    <v>32</v>
    <v>硅谷 - 计算型 C4 - 32核 174G</v>
    <v>7616</v>
    <v>硅谷</v>
    <v>计算型 C4</v>
    <v>硅谷 - 计算型 C4 - 32核 174G</v>
    <v>1</v>
    <v>174</v>
    <v>32核 174G</v>
  </rv>
  <rv s="3">
    <v>2</v>
    <v>硅谷 - 计算型 C4 - 32核 256G</v>
    <v>1</v>
    <v>Generic</v>
    <v>32</v>
    <v>硅谷 - 计算型 C4 - 32核 256G</v>
    <v>10240</v>
    <v>硅谷</v>
    <v>计算型 C4</v>
    <v>硅谷 - 计算型 C4 - 32核 256G</v>
    <v>1</v>
    <v>256</v>
    <v>32核 256G</v>
  </rv>
  <rv s="3">
    <v>2</v>
    <v>硅谷 - 计算型 C4 - 64核 256G</v>
    <v>1</v>
    <v>Generic</v>
    <v>64</v>
    <v>硅谷 - 计算型 C4 - 64核 256G</v>
    <v>12288</v>
    <v>硅谷</v>
    <v>计算型 C4</v>
    <v>硅谷 - 计算型 C4 - 64核 256G</v>
    <v>1</v>
    <v>256</v>
    <v>64核 256G</v>
  </rv>
  <rv s="3">
    <v>2</v>
    <v>硅谷 - 计算型 C4 - 64核 348G</v>
    <v>1</v>
    <v>Generic</v>
    <v>64</v>
    <v>硅谷 - 计算型 C4 - 64核 348G</v>
    <v>15232</v>
    <v>硅谷</v>
    <v>计算型 C4</v>
    <v>硅谷 - 计算型 C4 - 64核 348G</v>
    <v>1</v>
    <v>348</v>
    <v>64核 348G</v>
  </rv>
  <rv s="3">
    <v>2</v>
    <v>硅谷 - 计算型 C3 - 4核 8G</v>
    <v>1</v>
    <v>Generic</v>
    <v>4</v>
    <v>硅谷 - 计算型 C3 - 4核 8G</v>
    <v>640</v>
    <v>硅谷</v>
    <v>计算型 C3</v>
    <v>硅谷 - 计算型 C3 - 4核 8G</v>
    <v>1</v>
    <v>8</v>
    <v>4核 8G</v>
  </rv>
  <rv s="3">
    <v>2</v>
    <v>硅谷 - 计算型 C3 - 4核 16G</v>
    <v>1</v>
    <v>Generic</v>
    <v>4</v>
    <v>硅谷 - 计算型 C3 - 4核 16G</v>
    <v>960</v>
    <v>硅谷</v>
    <v>计算型 C3</v>
    <v>硅谷 - 计算型 C3 - 4核 16G</v>
    <v>1</v>
    <v>16</v>
    <v>4核 16G</v>
  </rv>
  <rv s="3">
    <v>2</v>
    <v>硅谷 - 计算型 C3 - 8核 16G</v>
    <v>1</v>
    <v>Generic</v>
    <v>8</v>
    <v>硅谷 - 计算型 C3 - 8核 16G</v>
    <v>1280</v>
    <v>硅谷</v>
    <v>计算型 C3</v>
    <v>硅谷 - 计算型 C3 - 8核 16G</v>
    <v>1</v>
    <v>16</v>
    <v>8核 16G</v>
  </rv>
  <rv s="3">
    <v>2</v>
    <v>硅谷 - 计算型 C3 - 8核 32G</v>
    <v>1</v>
    <v>Generic</v>
    <v>8</v>
    <v>硅谷 - 计算型 C3 - 8核 32G</v>
    <v>1920</v>
    <v>硅谷</v>
    <v>计算型 C3</v>
    <v>硅谷 - 计算型 C3 - 8核 32G</v>
    <v>1</v>
    <v>32</v>
    <v>8核 32G</v>
  </rv>
  <rv s="3">
    <v>2</v>
    <v>硅谷 - 计算型 C3 - 16核 32G</v>
    <v>1</v>
    <v>Generic</v>
    <v>16</v>
    <v>硅谷 - 计算型 C3 - 16核 32G</v>
    <v>2560</v>
    <v>硅谷</v>
    <v>计算型 C3</v>
    <v>硅谷 - 计算型 C3 - 16核 32G</v>
    <v>1</v>
    <v>32</v>
    <v>16核 32G</v>
  </rv>
  <rv s="3">
    <v>2</v>
    <v>硅谷 - 计算型 C3 - 16核 64G</v>
    <v>1</v>
    <v>Generic</v>
    <v>16</v>
    <v>硅谷 - 计算型 C3 - 16核 64G</v>
    <v>3840</v>
    <v>硅谷</v>
    <v>计算型 C3</v>
    <v>硅谷 - 计算型 C3 - 16核 64G</v>
    <v>1</v>
    <v>64</v>
    <v>16核 64G</v>
  </rv>
  <rv s="3">
    <v>2</v>
    <v>硅谷 - 计算型 C3 - 32核 64G</v>
    <v>1</v>
    <v>Generic</v>
    <v>32</v>
    <v>硅谷 - 计算型 C3 - 32核 64G</v>
    <v>5120</v>
    <v>硅谷</v>
    <v>计算型 C3</v>
    <v>硅谷 - 计算型 C3 - 32核 64G</v>
    <v>1</v>
    <v>64</v>
    <v>32核 64G</v>
  </rv>
  <rv s="3">
    <v>2</v>
    <v>硅谷 - 计算型 C3 - 32核 128G</v>
    <v>1</v>
    <v>Generic</v>
    <v>32</v>
    <v>硅谷 - 计算型 C3 - 32核 128G</v>
    <v>7680</v>
    <v>硅谷</v>
    <v>计算型 C3</v>
    <v>硅谷 - 计算型 C3 - 32核 128G</v>
    <v>1</v>
    <v>128</v>
    <v>32核 128G</v>
  </rv>
  <rv s="3">
    <v>2</v>
    <v>硅谷 - 计算型 C2 - 4核 8G</v>
    <v>1</v>
    <v>Generic</v>
    <v>4</v>
    <v>硅谷 - 计算型 C2 - 4核 8G</v>
    <v>640</v>
    <v>硅谷</v>
    <v>计算型 C2</v>
    <v>硅谷 - 计算型 C2 - 4核 8G</v>
    <v>1</v>
    <v>8</v>
    <v>4核 8G</v>
  </rv>
  <rv s="3">
    <v>2</v>
    <v>硅谷 - 计算型 C2 - 4核 16G</v>
    <v>1</v>
    <v>Generic</v>
    <v>4</v>
    <v>硅谷 - 计算型 C2 - 4核 16G</v>
    <v>960</v>
    <v>硅谷</v>
    <v>计算型 C2</v>
    <v>硅谷 - 计算型 C2 - 4核 16G</v>
    <v>1</v>
    <v>16</v>
    <v>4核 16G</v>
  </rv>
  <rv s="3">
    <v>2</v>
    <v>硅谷 - 计算型 C2 - 8核 16G</v>
    <v>1</v>
    <v>Generic</v>
    <v>8</v>
    <v>硅谷 - 计算型 C2 - 8核 16G</v>
    <v>1280</v>
    <v>硅谷</v>
    <v>计算型 C2</v>
    <v>硅谷 - 计算型 C2 - 8核 16G</v>
    <v>1</v>
    <v>16</v>
    <v>8核 16G</v>
  </rv>
  <rv s="3">
    <v>2</v>
    <v>硅谷 - 计算型 C2 - 8核 32G</v>
    <v>1</v>
    <v>Generic</v>
    <v>8</v>
    <v>硅谷 - 计算型 C2 - 8核 32G</v>
    <v>1920</v>
    <v>硅谷</v>
    <v>计算型 C2</v>
    <v>硅谷 - 计算型 C2 - 8核 32G</v>
    <v>1</v>
    <v>32</v>
    <v>8核 32G</v>
  </rv>
  <rv s="3">
    <v>2</v>
    <v>硅谷 - 计算型 C2 - 16核 32G</v>
    <v>1</v>
    <v>Generic</v>
    <v>16</v>
    <v>硅谷 - 计算型 C2 - 16核 32G</v>
    <v>2560</v>
    <v>硅谷</v>
    <v>计算型 C2</v>
    <v>硅谷 - 计算型 C2 - 16核 32G</v>
    <v>1</v>
    <v>32</v>
    <v>16核 32G</v>
  </rv>
  <rv s="3">
    <v>2</v>
    <v>硅谷 - 计算型 C2 - 16核 64G</v>
    <v>1</v>
    <v>Generic</v>
    <v>16</v>
    <v>硅谷 - 计算型 C2 - 16核 64G</v>
    <v>3840</v>
    <v>硅谷</v>
    <v>计算型 C2</v>
    <v>硅谷 - 计算型 C2 - 16核 64G</v>
    <v>1</v>
    <v>64</v>
    <v>16核 64G</v>
  </rv>
  <rv s="3">
    <v>2</v>
    <v>硅谷 - 计算型 C2 - 32核 96G</v>
    <v>1</v>
    <v>Generic</v>
    <v>32</v>
    <v>硅谷 - 计算型 C2 - 32核 96G</v>
    <v>6400</v>
    <v>硅谷</v>
    <v>计算型 C2</v>
    <v>硅谷 - 计算型 C2 - 32核 96G</v>
    <v>1</v>
    <v>96</v>
    <v>32核 96G</v>
  </rv>
  <rv s="3">
    <v>2</v>
    <v>硅谷 - GPU计算型 GN7 - 4核 20G</v>
    <v>1</v>
    <v>Generic</v>
    <v>4</v>
    <v>硅谷 - GPU计算型 GN7 - 4核 20G</v>
    <v>1340.75</v>
    <v>硅谷</v>
    <v>GPU计算型 GN7</v>
    <v>硅谷 - GPU计算型 GN7 - 4核 20G</v>
    <v>1</v>
    <v>20</v>
    <v>4核 20G</v>
  </rv>
  <rv s="3">
    <v>2</v>
    <v>硅谷 - GPU计算型 GN7 - 8核 32G</v>
    <v>1</v>
    <v>Generic</v>
    <v>8</v>
    <v>硅谷 - GPU计算型 GN7 - 8核 32G</v>
    <v>3437.7</v>
    <v>硅谷</v>
    <v>GPU计算型 GN7</v>
    <v>硅谷 - GPU计算型 GN7 - 8核 32G</v>
    <v>1</v>
    <v>32</v>
    <v>8核 32G</v>
  </rv>
  <rv s="3">
    <v>2</v>
    <v>硅谷 - GPU计算型 GN7 - 10核 40G</v>
    <v>1</v>
    <v>Generic</v>
    <v>10</v>
    <v>硅谷 - GPU计算型 GN7 - 10核 40G</v>
    <v>2750.25</v>
    <v>硅谷</v>
    <v>GPU计算型 GN7</v>
    <v>硅谷 - GPU计算型 GN7 - 10核 40G</v>
    <v>1</v>
    <v>40</v>
    <v>10核 40G</v>
  </rv>
  <rv s="3">
    <v>2</v>
    <v>硅谷 - GPU计算型 GN7 - 20核 80G</v>
    <v>1</v>
    <v>Generic</v>
    <v>20</v>
    <v>硅谷 - GPU计算型 GN7 - 20核 80G</v>
    <v>5500.5</v>
    <v>硅谷</v>
    <v>GPU计算型 GN7</v>
    <v>硅谷 - GPU计算型 GN7 - 20核 80G</v>
    <v>1</v>
    <v>80</v>
    <v>20核 80G</v>
  </rv>
  <rv s="3">
    <v>2</v>
    <v>硅谷 - GPU计算型 GN7 - 32核 128G</v>
    <v>1</v>
    <v>Generic</v>
    <v>32</v>
    <v>硅谷 - GPU计算型 GN7 - 32核 128G</v>
    <v>7563.3</v>
    <v>硅谷</v>
    <v>GPU计算型 GN7</v>
    <v>硅谷 - GPU计算型 GN7 - 32核 128G</v>
    <v>1</v>
    <v>128</v>
    <v>32核 128G</v>
  </rv>
  <rv s="3">
    <v>2</v>
    <v>硅谷 - GPU计算型 GN7 - 40核 160G</v>
    <v>1</v>
    <v>Generic</v>
    <v>40</v>
    <v>硅谷 - GPU计算型 GN7 - 40核 160G</v>
    <v>11001</v>
    <v>硅谷</v>
    <v>GPU计算型 GN7</v>
    <v>硅谷 - GPU计算型 GN7 - 40核 160G</v>
    <v>1</v>
    <v>160</v>
    <v>40核 160G</v>
  </rv>
  <rv s="3">
    <v>2</v>
    <v>硅谷 - GPU计算型 GN7 - 80核 320G</v>
    <v>1</v>
    <v>Generic</v>
    <v>80</v>
    <v>硅谷 - GPU计算型 GN7 - 80核 320G</v>
    <v>22002</v>
    <v>硅谷</v>
    <v>GPU计算型 GN7</v>
    <v>硅谷 - GPU计算型 GN7 - 80核 320G</v>
    <v>1</v>
    <v>320</v>
    <v>80核 320G</v>
  </rv>
  <rv s="3">
    <v>2</v>
    <v>硅谷 - GPU计算型 GN8 - 6核 56G</v>
    <v>1</v>
    <v>Generic</v>
    <v>6</v>
    <v>硅谷 - GPU计算型 GN8 - 6核 56G</v>
    <v>7460</v>
    <v>硅谷</v>
    <v>GPU计算型 GN8</v>
    <v>硅谷 - GPU计算型 GN8 - 6核 56G</v>
    <v>1</v>
    <v>56</v>
    <v>6核 56G</v>
  </rv>
  <rv s="3">
    <v>2</v>
    <v>硅谷 - GPU计算型 GN8 - 14核 112G</v>
    <v>1</v>
    <v>Generic</v>
    <v>14</v>
    <v>硅谷 - GPU计算型 GN8 - 14核 112G</v>
    <v>15120</v>
    <v>硅谷</v>
    <v>GPU计算型 GN8</v>
    <v>硅谷 - GPU计算型 GN8 - 14核 112G</v>
    <v>1</v>
    <v>112</v>
    <v>14核 112G</v>
  </rv>
  <rv s="3">
    <v>2</v>
    <v>硅谷 - GPU计算型 GN8 - 28核 224G</v>
    <v>1</v>
    <v>Generic</v>
    <v>28</v>
    <v>硅谷 - GPU计算型 GN8 - 28核 224G</v>
    <v>30240</v>
    <v>硅谷</v>
    <v>GPU计算型 GN8</v>
    <v>硅谷 - GPU计算型 GN8 - 28核 224G</v>
    <v>1</v>
    <v>224</v>
    <v>28核 224G</v>
  </rv>
  <rv s="3">
    <v>2</v>
    <v>硅谷 - GPU计算型 GN8 - 56核 448G</v>
    <v>1</v>
    <v>Generic</v>
    <v>56</v>
    <v>硅谷 - GPU计算型 GN8 - 56核 448G</v>
    <v>60480</v>
    <v>硅谷</v>
    <v>GPU计算型 GN8</v>
    <v>硅谷 - GPU计算型 GN8 - 56核 448G</v>
    <v>1</v>
    <v>448</v>
    <v>56核 448G</v>
  </rv>
  <rv s="3">
    <v>2</v>
    <v>硅谷 - GPU计算型 GN10X - 8核 40G</v>
    <v>1</v>
    <v>Generic</v>
    <v>8</v>
    <v>硅谷 - GPU计算型 GN10X - 8核 40G</v>
    <v>8225</v>
    <v>硅谷</v>
    <v>GPU计算型 GN10X</v>
    <v>硅谷 - GPU计算型 GN10X - 8核 40G</v>
    <v>1</v>
    <v>40</v>
    <v>8核 40G</v>
  </rv>
  <rv s="3">
    <v>2</v>
    <v>硅谷 - GPU计算型 GN10X - 36核 160G</v>
    <v>1</v>
    <v>Generic</v>
    <v>36</v>
    <v>硅谷 - GPU计算型 GN10X - 36核 160G</v>
    <v>33000</v>
    <v>硅谷</v>
    <v>GPU计算型 GN10X</v>
    <v>硅谷 - GPU计算型 GN10X - 36核 160G</v>
    <v>1</v>
    <v>160</v>
    <v>36核 160G</v>
  </rv>
  <rv s="3">
    <v>2</v>
    <v>硅谷 - GPU计算型 GN10X - 72核 320G</v>
    <v>1</v>
    <v>Generic</v>
    <v>72</v>
    <v>硅谷 - GPU计算型 GN10X - 72核 320G</v>
    <v>66000</v>
    <v>硅谷</v>
    <v>GPU计算型 GN10X</v>
    <v>硅谷 - GPU计算型 GN10X - 72核 320G</v>
    <v>1</v>
    <v>320</v>
    <v>72核 320G</v>
  </rv>
  <rv s="3">
    <v>2</v>
    <v>硅谷 - 大数据型 D1 - 56核 224G</v>
    <v>1</v>
    <v>Generic</v>
    <v>56</v>
    <v>硅谷 - 大数据型 D1 - 56核 224G</v>
    <v>11760</v>
    <v>硅谷</v>
    <v>大数据型 D1</v>
    <v>硅谷 - 大数据型 D1 - 56核 224G</v>
    <v>1</v>
    <v>224</v>
    <v>56核 224G</v>
  </rv>
  <rv s="3">
    <v>2</v>
    <v>硅谷 - 高IO型 黑石物理服务器BMI5 - 96核 384G</v>
    <v>1</v>
    <v>Generic</v>
    <v>96</v>
    <v>硅谷 - 高IO型 黑石物理服务器BMI5 - 96核 384G</v>
    <v>18280</v>
    <v>硅谷</v>
    <v>高IO型 黑石物理服务器BMI5</v>
    <v>硅谷 - 高IO型 黑石物理服务器BMI5 - 96核 384G</v>
    <v>1</v>
    <v>384</v>
    <v>96核 384G</v>
  </rv>
  <rv s="3">
    <v>2</v>
    <v>硅谷 - GPU型 黑石物理服务器BMG5t - 96核 384G</v>
    <v>1</v>
    <v>Generic</v>
    <v>96</v>
    <v>硅谷 - GPU型 黑石物理服务器BMG5t - 96核 384G</v>
    <v>32824</v>
    <v>硅谷</v>
    <v>GPU型 黑石物理服务器BMG5t</v>
    <v>硅谷 - GPU型 黑石物理服务器BMG5t - 96核 384G</v>
    <v>1</v>
    <v>384</v>
    <v>96核 384G</v>
  </rv>
  <rv s="3">
    <v>2</v>
    <v>弗吉尼亚 - 标准型 S5 - 1核 1G</v>
    <v>1</v>
    <v>Generic</v>
    <v>1</v>
    <v>弗吉尼亚 - 标准型 S5 - 1核 1G</v>
    <v>38</v>
    <v>弗吉尼亚</v>
    <v>标准型 S5</v>
    <v>弗吉尼亚 - 标准型 S5 - 1核 1G</v>
    <v>1</v>
    <v>1</v>
    <v>1核 1G</v>
  </rv>
  <rv s="3">
    <v>2</v>
    <v>弗吉尼亚 - 标准型 S5 - 1核 2G</v>
    <v>1</v>
    <v>Generic</v>
    <v>1</v>
    <v>弗吉尼亚 - 标准型 S5 - 1核 2G</v>
    <v>76</v>
    <v>弗吉尼亚</v>
    <v>标准型 S5</v>
    <v>弗吉尼亚 - 标准型 S5 - 1核 2G</v>
    <v>1</v>
    <v>2</v>
    <v>1核 2G</v>
  </rv>
  <rv s="3">
    <v>2</v>
    <v>弗吉尼亚 - 标准型 S5 - 1核 4G</v>
    <v>1</v>
    <v>Generic</v>
    <v>1</v>
    <v>弗吉尼亚 - 标准型 S5 - 1核 4G</v>
    <v>144</v>
    <v>弗吉尼亚</v>
    <v>标准型 S5</v>
    <v>弗吉尼亚 - 标准型 S5 - 1核 4G</v>
    <v>1</v>
    <v>4</v>
    <v>1核 4G</v>
  </rv>
  <rv s="3">
    <v>2</v>
    <v>弗吉尼亚 - 标准型 S5 - 2核 4G</v>
    <v>1</v>
    <v>Generic</v>
    <v>2</v>
    <v>弗吉尼亚 - 标准型 S5 - 2核 4G</v>
    <v>152</v>
    <v>弗吉尼亚</v>
    <v>标准型 S5</v>
    <v>弗吉尼亚 - 标准型 S5 - 2核 4G</v>
    <v>1</v>
    <v>4</v>
    <v>2核 4G</v>
  </rv>
  <rv s="3">
    <v>2</v>
    <v>弗吉尼亚 - 标准型 S5 - 2核 8G</v>
    <v>1</v>
    <v>Generic</v>
    <v>2</v>
    <v>弗吉尼亚 - 标准型 S5 - 2核 8G</v>
    <v>288</v>
    <v>弗吉尼亚</v>
    <v>标准型 S5</v>
    <v>弗吉尼亚 - 标准型 S5 - 2核 8G</v>
    <v>1</v>
    <v>8</v>
    <v>2核 8G</v>
  </rv>
  <rv s="3">
    <v>2</v>
    <v>弗吉尼亚 - 标准型 S5 - 4核 8G</v>
    <v>1</v>
    <v>Generic</v>
    <v>4</v>
    <v>弗吉尼亚 - 标准型 S5 - 4核 8G</v>
    <v>384</v>
    <v>弗吉尼亚</v>
    <v>标准型 S5</v>
    <v>弗吉尼亚 - 标准型 S5 - 4核 8G</v>
    <v>1</v>
    <v>8</v>
    <v>4核 8G</v>
  </rv>
  <rv s="3">
    <v>2</v>
    <v>弗吉尼亚 - 标准型 S5 - 4核 16G</v>
    <v>1</v>
    <v>Generic</v>
    <v>4</v>
    <v>弗吉尼亚 - 标准型 S5 - 4核 16G</v>
    <v>576</v>
    <v>弗吉尼亚</v>
    <v>标准型 S5</v>
    <v>弗吉尼亚 - 标准型 S5 - 4核 16G</v>
    <v>1</v>
    <v>16</v>
    <v>4核 16G</v>
  </rv>
  <rv s="3">
    <v>2</v>
    <v>弗吉尼亚 - 标准型 S5 - 8核 16G</v>
    <v>1</v>
    <v>Generic</v>
    <v>8</v>
    <v>弗吉尼亚 - 标准型 S5 - 8核 16G</v>
    <v>768</v>
    <v>弗吉尼亚</v>
    <v>标准型 S5</v>
    <v>弗吉尼亚 - 标准型 S5 - 8核 16G</v>
    <v>1</v>
    <v>16</v>
    <v>8核 16G</v>
  </rv>
  <rv s="3">
    <v>2</v>
    <v>弗吉尼亚 - 标准型 S5 - 8核 32G</v>
    <v>1</v>
    <v>Generic</v>
    <v>8</v>
    <v>弗吉尼亚 - 标准型 S5 - 8核 32G</v>
    <v>1152</v>
    <v>弗吉尼亚</v>
    <v>标准型 S5</v>
    <v>弗吉尼亚 - 标准型 S5 - 8核 32G</v>
    <v>1</v>
    <v>32</v>
    <v>8核 32G</v>
  </rv>
  <rv s="3">
    <v>2</v>
    <v>弗吉尼亚 - 标准型 S5 - 12核 24G</v>
    <v>1</v>
    <v>Generic</v>
    <v>12</v>
    <v>弗吉尼亚 - 标准型 S5 - 12核 24G</v>
    <v>1152</v>
    <v>弗吉尼亚</v>
    <v>标准型 S5</v>
    <v>弗吉尼亚 - 标准型 S5 - 12核 24G</v>
    <v>1</v>
    <v>24</v>
    <v>12核 24G</v>
  </rv>
  <rv s="3">
    <v>2</v>
    <v>弗吉尼亚 - 标准型 S5 - 16核 32G</v>
    <v>1</v>
    <v>Generic</v>
    <v>16</v>
    <v>弗吉尼亚 - 标准型 S5 - 16核 32G</v>
    <v>1536</v>
    <v>弗吉尼亚</v>
    <v>标准型 S5</v>
    <v>弗吉尼亚 - 标准型 S5 - 16核 32G</v>
    <v>1</v>
    <v>32</v>
    <v>16核 32G</v>
  </rv>
  <rv s="3">
    <v>2</v>
    <v>弗吉尼亚 - 标准型 S5 - 16核 64G</v>
    <v>1</v>
    <v>Generic</v>
    <v>16</v>
    <v>弗吉尼亚 - 标准型 S5 - 16核 64G</v>
    <v>2304</v>
    <v>弗吉尼亚</v>
    <v>标准型 S5</v>
    <v>弗吉尼亚 - 标准型 S5 - 16核 64G</v>
    <v>1</v>
    <v>64</v>
    <v>16核 64G</v>
  </rv>
  <rv s="3">
    <v>2</v>
    <v>弗吉尼亚 - 标准型 S5 - 24核 48G</v>
    <v>1</v>
    <v>Generic</v>
    <v>24</v>
    <v>弗吉尼亚 - 标准型 S5 - 24核 48G</v>
    <v>2304</v>
    <v>弗吉尼亚</v>
    <v>标准型 S5</v>
    <v>弗吉尼亚 - 标准型 S5 - 24核 48G</v>
    <v>1</v>
    <v>48</v>
    <v>24核 48G</v>
  </rv>
  <rv s="3">
    <v>2</v>
    <v>弗吉尼亚 - 标准型 S5 - 24核 96G</v>
    <v>1</v>
    <v>Generic</v>
    <v>24</v>
    <v>弗吉尼亚 - 标准型 S5 - 24核 96G</v>
    <v>3456</v>
    <v>弗吉尼亚</v>
    <v>标准型 S5</v>
    <v>弗吉尼亚 - 标准型 S5 - 24核 96G</v>
    <v>1</v>
    <v>96</v>
    <v>24核 96G</v>
  </rv>
  <rv s="3">
    <v>2</v>
    <v>弗吉尼亚 - 标准型 S5 - 32核 64G</v>
    <v>1</v>
    <v>Generic</v>
    <v>32</v>
    <v>弗吉尼亚 - 标准型 S5 - 32核 64G</v>
    <v>3072</v>
    <v>弗吉尼亚</v>
    <v>标准型 S5</v>
    <v>弗吉尼亚 - 标准型 S5 - 32核 64G</v>
    <v>1</v>
    <v>64</v>
    <v>32核 64G</v>
  </rv>
  <rv s="3">
    <v>2</v>
    <v>弗吉尼亚 - 标准型 S5 - 32核 128G</v>
    <v>1</v>
    <v>Generic</v>
    <v>32</v>
    <v>弗吉尼亚 - 标准型 S5 - 32核 128G</v>
    <v>4608</v>
    <v>弗吉尼亚</v>
    <v>标准型 S5</v>
    <v>弗吉尼亚 - 标准型 S5 - 32核 128G</v>
    <v>1</v>
    <v>128</v>
    <v>32核 128G</v>
  </rv>
  <rv s="3">
    <v>2</v>
    <v>弗吉尼亚 - 标准型 S5 - 48核 96G</v>
    <v>1</v>
    <v>Generic</v>
    <v>48</v>
    <v>弗吉尼亚 - 标准型 S5 - 48核 96G</v>
    <v>4608</v>
    <v>弗吉尼亚</v>
    <v>标准型 S5</v>
    <v>弗吉尼亚 - 标准型 S5 - 48核 96G</v>
    <v>1</v>
    <v>96</v>
    <v>48核 96G</v>
  </rv>
  <rv s="3">
    <v>2</v>
    <v>弗吉尼亚 - 标准型 S5 - 48核 192G</v>
    <v>1</v>
    <v>Generic</v>
    <v>48</v>
    <v>弗吉尼亚 - 标准型 S5 - 48核 192G</v>
    <v>6912</v>
    <v>弗吉尼亚</v>
    <v>标准型 S5</v>
    <v>弗吉尼亚 - 标准型 S5 - 48核 192G</v>
    <v>1</v>
    <v>192</v>
    <v>48核 192G</v>
  </rv>
  <rv s="3">
    <v>2</v>
    <v>弗吉尼亚 - 标准型 S5 - 64核 256G</v>
    <v>1</v>
    <v>Generic</v>
    <v>64</v>
    <v>弗吉尼亚 - 标准型 S5 - 64核 256G</v>
    <v>9216</v>
    <v>弗吉尼亚</v>
    <v>标准型 S5</v>
    <v>弗吉尼亚 - 标准型 S5 - 64核 256G</v>
    <v>1</v>
    <v>256</v>
    <v>64核 256G</v>
  </rv>
  <rv s="3">
    <v>2</v>
    <v>弗吉尼亚 - 标准型 S3 - 1核 1G</v>
    <v>1</v>
    <v>Generic</v>
    <v>1</v>
    <v>弗吉尼亚 - 标准型 S3 - 1核 1G</v>
    <v>38</v>
    <v>弗吉尼亚</v>
    <v>标准型 S3</v>
    <v>弗吉尼亚 - 标准型 S3 - 1核 1G</v>
    <v>1</v>
    <v>1</v>
    <v>1核 1G</v>
  </rv>
  <rv s="3">
    <v>2</v>
    <v>弗吉尼亚 - 标准型 S3 - 1核 2G</v>
    <v>1</v>
    <v>Generic</v>
    <v>1</v>
    <v>弗吉尼亚 - 标准型 S3 - 1核 2G</v>
    <v>76</v>
    <v>弗吉尼亚</v>
    <v>标准型 S3</v>
    <v>弗吉尼亚 - 标准型 S3 - 1核 2G</v>
    <v>1</v>
    <v>2</v>
    <v>1核 2G</v>
  </rv>
  <rv s="3">
    <v>2</v>
    <v>弗吉尼亚 - 标准型 S3 - 1核 4G</v>
    <v>1</v>
    <v>Generic</v>
    <v>1</v>
    <v>弗吉尼亚 - 标准型 S3 - 1核 4G</v>
    <v>144</v>
    <v>弗吉尼亚</v>
    <v>标准型 S3</v>
    <v>弗吉尼亚 - 标准型 S3 - 1核 4G</v>
    <v>1</v>
    <v>4</v>
    <v>1核 4G</v>
  </rv>
  <rv s="3">
    <v>2</v>
    <v>弗吉尼亚 - 标准型 S3 - 2核 4G</v>
    <v>1</v>
    <v>Generic</v>
    <v>2</v>
    <v>弗吉尼亚 - 标准型 S3 - 2核 4G</v>
    <v>152</v>
    <v>弗吉尼亚</v>
    <v>标准型 S3</v>
    <v>弗吉尼亚 - 标准型 S3 - 2核 4G</v>
    <v>1</v>
    <v>4</v>
    <v>2核 4G</v>
  </rv>
  <rv s="3">
    <v>2</v>
    <v>弗吉尼亚 - 标准型 S3 - 2核 8G</v>
    <v>1</v>
    <v>Generic</v>
    <v>2</v>
    <v>弗吉尼亚 - 标准型 S3 - 2核 8G</v>
    <v>288</v>
    <v>弗吉尼亚</v>
    <v>标准型 S3</v>
    <v>弗吉尼亚 - 标准型 S3 - 2核 8G</v>
    <v>1</v>
    <v>8</v>
    <v>2核 8G</v>
  </rv>
  <rv s="3">
    <v>2</v>
    <v>弗吉尼亚 - 标准型 S3 - 4核 8G</v>
    <v>1</v>
    <v>Generic</v>
    <v>4</v>
    <v>弗吉尼亚 - 标准型 S3 - 4核 8G</v>
    <v>384</v>
    <v>弗吉尼亚</v>
    <v>标准型 S3</v>
    <v>弗吉尼亚 - 标准型 S3 - 4核 8G</v>
    <v>1</v>
    <v>8</v>
    <v>4核 8G</v>
  </rv>
  <rv s="3">
    <v>2</v>
    <v>弗吉尼亚 - 标准型 S3 - 4核 16G</v>
    <v>1</v>
    <v>Generic</v>
    <v>4</v>
    <v>弗吉尼亚 - 标准型 S3 - 4核 16G</v>
    <v>576</v>
    <v>弗吉尼亚</v>
    <v>标准型 S3</v>
    <v>弗吉尼亚 - 标准型 S3 - 4核 16G</v>
    <v>1</v>
    <v>16</v>
    <v>4核 16G</v>
  </rv>
  <rv s="3">
    <v>2</v>
    <v>弗吉尼亚 - 标准型 S3 - 8核 16G</v>
    <v>1</v>
    <v>Generic</v>
    <v>8</v>
    <v>弗吉尼亚 - 标准型 S3 - 8核 16G</v>
    <v>768</v>
    <v>弗吉尼亚</v>
    <v>标准型 S3</v>
    <v>弗吉尼亚 - 标准型 S3 - 8核 16G</v>
    <v>1</v>
    <v>16</v>
    <v>8核 16G</v>
  </rv>
  <rv s="3">
    <v>2</v>
    <v>弗吉尼亚 - 标准型 S3 - 8核 32G</v>
    <v>1</v>
    <v>Generic</v>
    <v>8</v>
    <v>弗吉尼亚 - 标准型 S3 - 8核 32G</v>
    <v>1152</v>
    <v>弗吉尼亚</v>
    <v>标准型 S3</v>
    <v>弗吉尼亚 - 标准型 S3 - 8核 32G</v>
    <v>1</v>
    <v>32</v>
    <v>8核 32G</v>
  </rv>
  <rv s="3">
    <v>2</v>
    <v>弗吉尼亚 - 标准型 S3 - 12核 24G</v>
    <v>1</v>
    <v>Generic</v>
    <v>12</v>
    <v>弗吉尼亚 - 标准型 S3 - 12核 24G</v>
    <v>1152</v>
    <v>弗吉尼亚</v>
    <v>标准型 S3</v>
    <v>弗吉尼亚 - 标准型 S3 - 12核 24G</v>
    <v>1</v>
    <v>24</v>
    <v>12核 24G</v>
  </rv>
  <rv s="3">
    <v>2</v>
    <v>弗吉尼亚 - 标准型 S3 - 12核 48G</v>
    <v>1</v>
    <v>Generic</v>
    <v>12</v>
    <v>弗吉尼亚 - 标准型 S3 - 12核 48G</v>
    <v>1728</v>
    <v>弗吉尼亚</v>
    <v>标准型 S3</v>
    <v>弗吉尼亚 - 标准型 S3 - 12核 48G</v>
    <v>1</v>
    <v>48</v>
    <v>12核 48G</v>
  </rv>
  <rv s="3">
    <v>2</v>
    <v>弗吉尼亚 - 标准型 S3 - 16核 32G</v>
    <v>1</v>
    <v>Generic</v>
    <v>16</v>
    <v>弗吉尼亚 - 标准型 S3 - 16核 32G</v>
    <v>1536</v>
    <v>弗吉尼亚</v>
    <v>标准型 S3</v>
    <v>弗吉尼亚 - 标准型 S3 - 16核 32G</v>
    <v>1</v>
    <v>32</v>
    <v>16核 32G</v>
  </rv>
  <rv s="3">
    <v>2</v>
    <v>弗吉尼亚 - 标准型 S3 - 16核 64G</v>
    <v>1</v>
    <v>Generic</v>
    <v>16</v>
    <v>弗吉尼亚 - 标准型 S3 - 16核 64G</v>
    <v>2304</v>
    <v>弗吉尼亚</v>
    <v>标准型 S3</v>
    <v>弗吉尼亚 - 标准型 S3 - 16核 64G</v>
    <v>1</v>
    <v>64</v>
    <v>16核 64G</v>
  </rv>
  <rv s="3">
    <v>2</v>
    <v>弗吉尼亚 - 标准型 S3 - 24核 48G</v>
    <v>1</v>
    <v>Generic</v>
    <v>24</v>
    <v>弗吉尼亚 - 标准型 S3 - 24核 48G</v>
    <v>2304</v>
    <v>弗吉尼亚</v>
    <v>标准型 S3</v>
    <v>弗吉尼亚 - 标准型 S3 - 24核 48G</v>
    <v>1</v>
    <v>48</v>
    <v>24核 48G</v>
  </rv>
  <rv s="3">
    <v>2</v>
    <v>弗吉尼亚 - 标准型 S3 - 24核 96G</v>
    <v>1</v>
    <v>Generic</v>
    <v>24</v>
    <v>弗吉尼亚 - 标准型 S3 - 24核 96G</v>
    <v>3456</v>
    <v>弗吉尼亚</v>
    <v>标准型 S3</v>
    <v>弗吉尼亚 - 标准型 S3 - 24核 96G</v>
    <v>1</v>
    <v>96</v>
    <v>24核 96G</v>
  </rv>
  <rv s="3">
    <v>2</v>
    <v>弗吉尼亚 - 标准型 S3 - 32核 64G</v>
    <v>1</v>
    <v>Generic</v>
    <v>32</v>
    <v>弗吉尼亚 - 标准型 S3 - 32核 64G</v>
    <v>3072</v>
    <v>弗吉尼亚</v>
    <v>标准型 S3</v>
    <v>弗吉尼亚 - 标准型 S3 - 32核 64G</v>
    <v>1</v>
    <v>64</v>
    <v>32核 64G</v>
  </rv>
  <rv s="3">
    <v>2</v>
    <v>弗吉尼亚 - 标准型 S3 - 32核 128G</v>
    <v>1</v>
    <v>Generic</v>
    <v>32</v>
    <v>弗吉尼亚 - 标准型 S3 - 32核 128G</v>
    <v>4608</v>
    <v>弗吉尼亚</v>
    <v>标准型 S3</v>
    <v>弗吉尼亚 - 标准型 S3 - 32核 128G</v>
    <v>1</v>
    <v>128</v>
    <v>32核 128G</v>
  </rv>
  <rv s="3">
    <v>2</v>
    <v>弗吉尼亚 - 标准型 S3 - 48核 96G</v>
    <v>1</v>
    <v>Generic</v>
    <v>48</v>
    <v>弗吉尼亚 - 标准型 S3 - 48核 96G</v>
    <v>4608</v>
    <v>弗吉尼亚</v>
    <v>标准型 S3</v>
    <v>弗吉尼亚 - 标准型 S3 - 48核 96G</v>
    <v>1</v>
    <v>96</v>
    <v>48核 96G</v>
  </rv>
  <rv s="3">
    <v>2</v>
    <v>弗吉尼亚 - 标准型 S3 - 48核 192G</v>
    <v>1</v>
    <v>Generic</v>
    <v>48</v>
    <v>弗吉尼亚 - 标准型 S3 - 48核 192G</v>
    <v>6912</v>
    <v>弗吉尼亚</v>
    <v>标准型 S3</v>
    <v>弗吉尼亚 - 标准型 S3 - 48核 192G</v>
    <v>1</v>
    <v>192</v>
    <v>48核 192G</v>
  </rv>
  <rv s="3">
    <v>2</v>
    <v>弗吉尼亚 - 标准型 S3 - 64核 256G</v>
    <v>1</v>
    <v>Generic</v>
    <v>64</v>
    <v>弗吉尼亚 - 标准型 S3 - 64核 256G</v>
    <v>9216</v>
    <v>弗吉尼亚</v>
    <v>标准型 S3</v>
    <v>弗吉尼亚 - 标准型 S3 - 64核 256G</v>
    <v>1</v>
    <v>256</v>
    <v>64核 256G</v>
  </rv>
  <rv s="3">
    <v>2</v>
    <v>弗吉尼亚 - 标准型 S3 - 80核 320G</v>
    <v>1</v>
    <v>Generic</v>
    <v>80</v>
    <v>弗吉尼亚 - 标准型 S3 - 80核 320G</v>
    <v>11520</v>
    <v>弗吉尼亚</v>
    <v>标准型 S3</v>
    <v>弗吉尼亚 - 标准型 S3 - 80核 320G</v>
    <v>1</v>
    <v>320</v>
    <v>80核 320G</v>
  </rv>
  <rv s="3">
    <v>2</v>
    <v>弗吉尼亚 - 标准型 S2 - 1核 1G</v>
    <v>1</v>
    <v>Generic</v>
    <v>1</v>
    <v>弗吉尼亚 - 标准型 S2 - 1核 1G</v>
    <v>42</v>
    <v>弗吉尼亚</v>
    <v>标准型 S2</v>
    <v>弗吉尼亚 - 标准型 S2 - 1核 1G</v>
    <v>1</v>
    <v>1</v>
    <v>1核 1G</v>
  </rv>
  <rv s="3">
    <v>2</v>
    <v>弗吉尼亚 - 标准型 S2 - 1核 2G</v>
    <v>1</v>
    <v>Generic</v>
    <v>1</v>
    <v>弗吉尼亚 - 标准型 S2 - 1核 2G</v>
    <v>85</v>
    <v>弗吉尼亚</v>
    <v>标准型 S2</v>
    <v>弗吉尼亚 - 标准型 S2 - 1核 2G</v>
    <v>1</v>
    <v>2</v>
    <v>1核 2G</v>
  </rv>
  <rv s="3">
    <v>2</v>
    <v>弗吉尼亚 - 标准型 S2 - 2核 4G</v>
    <v>1</v>
    <v>Generic</v>
    <v>2</v>
    <v>弗吉尼亚 - 标准型 S2 - 2核 4G</v>
    <v>170</v>
    <v>弗吉尼亚</v>
    <v>标准型 S2</v>
    <v>弗吉尼亚 - 标准型 S2 - 2核 4G</v>
    <v>1</v>
    <v>4</v>
    <v>2核 4G</v>
  </rv>
  <rv s="3">
    <v>2</v>
    <v>弗吉尼亚 - 标准型 S2 - 2核 8G</v>
    <v>1</v>
    <v>Generic</v>
    <v>2</v>
    <v>弗吉尼亚 - 标准型 S2 - 2核 8G</v>
    <v>309</v>
    <v>弗吉尼亚</v>
    <v>标准型 S2</v>
    <v>弗吉尼亚 - 标准型 S2 - 2核 8G</v>
    <v>1</v>
    <v>8</v>
    <v>2核 8G</v>
  </rv>
  <rv s="3">
    <v>2</v>
    <v>弗吉尼亚 - 标准型 S2 - 4核 8G</v>
    <v>1</v>
    <v>Generic</v>
    <v>4</v>
    <v>弗吉尼亚 - 标准型 S2 - 4核 8G</v>
    <v>412</v>
    <v>弗吉尼亚</v>
    <v>标准型 S2</v>
    <v>弗吉尼亚 - 标准型 S2 - 4核 8G</v>
    <v>1</v>
    <v>8</v>
    <v>4核 8G</v>
  </rv>
  <rv s="3">
    <v>2</v>
    <v>弗吉尼亚 - 标准型 S2 - 4核 16G</v>
    <v>1</v>
    <v>Generic</v>
    <v>4</v>
    <v>弗吉尼亚 - 标准型 S2 - 4核 16G</v>
    <v>618</v>
    <v>弗吉尼亚</v>
    <v>标准型 S2</v>
    <v>弗吉尼亚 - 标准型 S2 - 4核 16G</v>
    <v>1</v>
    <v>16</v>
    <v>4核 16G</v>
  </rv>
  <rv s="3">
    <v>2</v>
    <v>弗吉尼亚 - 标准型 S2 - 8核 16G</v>
    <v>1</v>
    <v>Generic</v>
    <v>8</v>
    <v>弗吉尼亚 - 标准型 S2 - 8核 16G</v>
    <v>824</v>
    <v>弗吉尼亚</v>
    <v>标准型 S2</v>
    <v>弗吉尼亚 - 标准型 S2 - 8核 16G</v>
    <v>1</v>
    <v>16</v>
    <v>8核 16G</v>
  </rv>
  <rv s="3">
    <v>2</v>
    <v>弗吉尼亚 - 标准型 S2 - 8核 32G</v>
    <v>1</v>
    <v>Generic</v>
    <v>8</v>
    <v>弗吉尼亚 - 标准型 S2 - 8核 32G</v>
    <v>1236</v>
    <v>弗吉尼亚</v>
    <v>标准型 S2</v>
    <v>弗吉尼亚 - 标准型 S2 - 8核 32G</v>
    <v>1</v>
    <v>32</v>
    <v>8核 32G</v>
  </rv>
  <rv s="3">
    <v>2</v>
    <v>弗吉尼亚 - 标准型 S2 - 12核 24G</v>
    <v>1</v>
    <v>Generic</v>
    <v>12</v>
    <v>弗吉尼亚 - 标准型 S2 - 12核 24G</v>
    <v>1236</v>
    <v>弗吉尼亚</v>
    <v>标准型 S2</v>
    <v>弗吉尼亚 - 标准型 S2 - 12核 24G</v>
    <v>1</v>
    <v>24</v>
    <v>12核 24G</v>
  </rv>
  <rv s="3">
    <v>2</v>
    <v>弗吉尼亚 - 标准型 S2 - 12核 48G</v>
    <v>1</v>
    <v>Generic</v>
    <v>12</v>
    <v>弗吉尼亚 - 标准型 S2 - 12核 48G</v>
    <v>1854</v>
    <v>弗吉尼亚</v>
    <v>标准型 S2</v>
    <v>弗吉尼亚 - 标准型 S2 - 12核 48G</v>
    <v>1</v>
    <v>48</v>
    <v>12核 48G</v>
  </rv>
  <rv s="3">
    <v>2</v>
    <v>弗吉尼亚 - 标准型 S2 - 16核 32G</v>
    <v>1</v>
    <v>Generic</v>
    <v>16</v>
    <v>弗吉尼亚 - 标准型 S2 - 16核 32G</v>
    <v>1648</v>
    <v>弗吉尼亚</v>
    <v>标准型 S2</v>
    <v>弗吉尼亚 - 标准型 S2 - 16核 32G</v>
    <v>1</v>
    <v>32</v>
    <v>16核 32G</v>
  </rv>
  <rv s="3">
    <v>2</v>
    <v>弗吉尼亚 - 标准型 S2 - 16核 64G</v>
    <v>1</v>
    <v>Generic</v>
    <v>16</v>
    <v>弗吉尼亚 - 标准型 S2 - 16核 64G</v>
    <v>2472</v>
    <v>弗吉尼亚</v>
    <v>标准型 S2</v>
    <v>弗吉尼亚 - 标准型 S2 - 16核 64G</v>
    <v>1</v>
    <v>64</v>
    <v>16核 64G</v>
  </rv>
  <rv s="3">
    <v>2</v>
    <v>弗吉尼亚 - 标准型 S2 - 24核 48G</v>
    <v>1</v>
    <v>Generic</v>
    <v>24</v>
    <v>弗吉尼亚 - 标准型 S2 - 24核 48G</v>
    <v>2472</v>
    <v>弗吉尼亚</v>
    <v>标准型 S2</v>
    <v>弗吉尼亚 - 标准型 S2 - 24核 48G</v>
    <v>1</v>
    <v>48</v>
    <v>24核 48G</v>
  </rv>
  <rv s="3">
    <v>2</v>
    <v>弗吉尼亚 - 标准型 S2 - 24核 96G</v>
    <v>1</v>
    <v>Generic</v>
    <v>24</v>
    <v>弗吉尼亚 - 标准型 S2 - 24核 96G</v>
    <v>3708</v>
    <v>弗吉尼亚</v>
    <v>标准型 S2</v>
    <v>弗吉尼亚 - 标准型 S2 - 24核 96G</v>
    <v>1</v>
    <v>96</v>
    <v>24核 96G</v>
  </rv>
  <rv s="3">
    <v>2</v>
    <v>弗吉尼亚 - 标准型 S2 - 32核 64G</v>
    <v>1</v>
    <v>Generic</v>
    <v>32</v>
    <v>弗吉尼亚 - 标准型 S2 - 32核 64G</v>
    <v>3296</v>
    <v>弗吉尼亚</v>
    <v>标准型 S2</v>
    <v>弗吉尼亚 - 标准型 S2 - 32核 64G</v>
    <v>1</v>
    <v>64</v>
    <v>32核 64G</v>
  </rv>
  <rv s="3">
    <v>2</v>
    <v>弗吉尼亚 - 标准型 S2 - 32核 128G</v>
    <v>1</v>
    <v>Generic</v>
    <v>32</v>
    <v>弗吉尼亚 - 标准型 S2 - 32核 128G</v>
    <v>4944</v>
    <v>弗吉尼亚</v>
    <v>标准型 S2</v>
    <v>弗吉尼亚 - 标准型 S2 - 32核 128G</v>
    <v>1</v>
    <v>128</v>
    <v>32核 128G</v>
  </rv>
  <rv s="3">
    <v>2</v>
    <v>弗吉尼亚 - 标准型 S2 - 56核 224G</v>
    <v>1</v>
    <v>Generic</v>
    <v>56</v>
    <v>弗吉尼亚 - 标准型 S2 - 56核 224G</v>
    <v>8652</v>
    <v>弗吉尼亚</v>
    <v>标准型 S2</v>
    <v>弗吉尼亚 - 标准型 S2 - 56核 224G</v>
    <v>1</v>
    <v>224</v>
    <v>56核 224G</v>
  </rv>
  <rv s="3">
    <v>2</v>
    <v>弗吉尼亚 - 内存型 M5 - 1核 8G</v>
    <v>1</v>
    <v>Generic</v>
    <v>1</v>
    <v>弗吉尼亚 - 内存型 M5 - 1核 8G</v>
    <v>194</v>
    <v>弗吉尼亚</v>
    <v>内存型 M5</v>
    <v>弗吉尼亚 - 内存型 M5 - 1核 8G</v>
    <v>1</v>
    <v>8</v>
    <v>1核 8G</v>
  </rv>
  <rv s="3">
    <v>2</v>
    <v>弗吉尼亚 - 内存型 M5 - 2核 16G</v>
    <v>1</v>
    <v>Generic</v>
    <v>2</v>
    <v>弗吉尼亚 - 内存型 M5 - 2核 16G</v>
    <v>388</v>
    <v>弗吉尼亚</v>
    <v>内存型 M5</v>
    <v>弗吉尼亚 - 内存型 M5 - 2核 16G</v>
    <v>1</v>
    <v>16</v>
    <v>2核 16G</v>
  </rv>
  <rv s="3">
    <v>2</v>
    <v>弗吉尼亚 - 内存型 M5 - 4核 32G</v>
    <v>1</v>
    <v>Generic</v>
    <v>4</v>
    <v>弗吉尼亚 - 内存型 M5 - 4核 32G</v>
    <v>776</v>
    <v>弗吉尼亚</v>
    <v>内存型 M5</v>
    <v>弗吉尼亚 - 内存型 M5 - 4核 32G</v>
    <v>1</v>
    <v>32</v>
    <v>4核 32G</v>
  </rv>
  <rv s="3">
    <v>2</v>
    <v>弗吉尼亚 - 内存型 M5 - 8核 64G</v>
    <v>1</v>
    <v>Generic</v>
    <v>8</v>
    <v>弗吉尼亚 - 内存型 M5 - 8核 64G</v>
    <v>1552</v>
    <v>弗吉尼亚</v>
    <v>内存型 M5</v>
    <v>弗吉尼亚 - 内存型 M5 - 8核 64G</v>
    <v>1</v>
    <v>64</v>
    <v>8核 64G</v>
  </rv>
  <rv s="3">
    <v>2</v>
    <v>弗吉尼亚 - 内存型 M5 - 12核 96G</v>
    <v>1</v>
    <v>Generic</v>
    <v>12</v>
    <v>弗吉尼亚 - 内存型 M5 - 12核 96G</v>
    <v>2328</v>
    <v>弗吉尼亚</v>
    <v>内存型 M5</v>
    <v>弗吉尼亚 - 内存型 M5 - 12核 96G</v>
    <v>1</v>
    <v>96</v>
    <v>12核 96G</v>
  </rv>
  <rv s="3">
    <v>2</v>
    <v>弗吉尼亚 - 内存型 M5 - 16核 128G</v>
    <v>1</v>
    <v>Generic</v>
    <v>16</v>
    <v>弗吉尼亚 - 内存型 M5 - 16核 128G</v>
    <v>3104</v>
    <v>弗吉尼亚</v>
    <v>内存型 M5</v>
    <v>弗吉尼亚 - 内存型 M5 - 16核 128G</v>
    <v>1</v>
    <v>128</v>
    <v>16核 128G</v>
  </rv>
  <rv s="3">
    <v>2</v>
    <v>弗吉尼亚 - 内存型 M5 - 24核 192G</v>
    <v>1</v>
    <v>Generic</v>
    <v>24</v>
    <v>弗吉尼亚 - 内存型 M5 - 24核 192G</v>
    <v>4656</v>
    <v>弗吉尼亚</v>
    <v>内存型 M5</v>
    <v>弗吉尼亚 - 内存型 M5 - 24核 192G</v>
    <v>1</v>
    <v>192</v>
    <v>24核 192G</v>
  </rv>
  <rv s="3">
    <v>2</v>
    <v>弗吉尼亚 - 内存型 M5 - 32核 256G</v>
    <v>1</v>
    <v>Generic</v>
    <v>32</v>
    <v>弗吉尼亚 - 内存型 M5 - 32核 256G</v>
    <v>6208</v>
    <v>弗吉尼亚</v>
    <v>内存型 M5</v>
    <v>弗吉尼亚 - 内存型 M5 - 32核 256G</v>
    <v>1</v>
    <v>256</v>
    <v>32核 256G</v>
  </rv>
  <rv s="3">
    <v>2</v>
    <v>弗吉尼亚 - 内存型 M3 - 1核 8G</v>
    <v>1</v>
    <v>Generic</v>
    <v>1</v>
    <v>弗吉尼亚 - 内存型 M3 - 1核 8G</v>
    <v>196</v>
    <v>弗吉尼亚</v>
    <v>内存型 M3</v>
    <v>弗吉尼亚 - 内存型 M3 - 1核 8G</v>
    <v>1</v>
    <v>8</v>
    <v>1核 8G</v>
  </rv>
  <rv s="3">
    <v>2</v>
    <v>弗吉尼亚 - 内存型 M3 - 2核 16G</v>
    <v>1</v>
    <v>Generic</v>
    <v>2</v>
    <v>弗吉尼亚 - 内存型 M3 - 2核 16G</v>
    <v>392</v>
    <v>弗吉尼亚</v>
    <v>内存型 M3</v>
    <v>弗吉尼亚 - 内存型 M3 - 2核 16G</v>
    <v>1</v>
    <v>16</v>
    <v>2核 16G</v>
  </rv>
  <rv s="3">
    <v>2</v>
    <v>弗吉尼亚 - 内存型 M3 - 4核 32G</v>
    <v>1</v>
    <v>Generic</v>
    <v>4</v>
    <v>弗吉尼亚 - 内存型 M3 - 4核 32G</v>
    <v>784</v>
    <v>弗吉尼亚</v>
    <v>内存型 M3</v>
    <v>弗吉尼亚 - 内存型 M3 - 4核 32G</v>
    <v>1</v>
    <v>32</v>
    <v>4核 32G</v>
  </rv>
  <rv s="3">
    <v>2</v>
    <v>弗吉尼亚 - 内存型 M3 - 8核 64G</v>
    <v>1</v>
    <v>Generic</v>
    <v>8</v>
    <v>弗吉尼亚 - 内存型 M3 - 8核 64G</v>
    <v>1568</v>
    <v>弗吉尼亚</v>
    <v>内存型 M3</v>
    <v>弗吉尼亚 - 内存型 M3 - 8核 64G</v>
    <v>1</v>
    <v>64</v>
    <v>8核 64G</v>
  </rv>
  <rv s="3">
    <v>2</v>
    <v>弗吉尼亚 - 内存型 M3 - 12核 96G</v>
    <v>1</v>
    <v>Generic</v>
    <v>12</v>
    <v>弗吉尼亚 - 内存型 M3 - 12核 96G</v>
    <v>2352</v>
    <v>弗吉尼亚</v>
    <v>内存型 M3</v>
    <v>弗吉尼亚 - 内存型 M3 - 12核 96G</v>
    <v>1</v>
    <v>96</v>
    <v>12核 96G</v>
  </rv>
  <rv s="3">
    <v>2</v>
    <v>弗吉尼亚 - 内存型 M3 - 12核 144G</v>
    <v>1</v>
    <v>Generic</v>
    <v>12</v>
    <v>弗吉尼亚 - 内存型 M3 - 12核 144G</v>
    <v>3216</v>
    <v>弗吉尼亚</v>
    <v>内存型 M3</v>
    <v>弗吉尼亚 - 内存型 M3 - 12核 144G</v>
    <v>1</v>
    <v>144</v>
    <v>12核 144G</v>
  </rv>
  <rv s="3">
    <v>2</v>
    <v>弗吉尼亚 - 内存型 M3 - 16核 128G</v>
    <v>1</v>
    <v>Generic</v>
    <v>16</v>
    <v>弗吉尼亚 - 内存型 M3 - 16核 128G</v>
    <v>3136</v>
    <v>弗吉尼亚</v>
    <v>内存型 M3</v>
    <v>弗吉尼亚 - 内存型 M3 - 16核 128G</v>
    <v>1</v>
    <v>128</v>
    <v>16核 128G</v>
  </rv>
  <rv s="3">
    <v>2</v>
    <v>弗吉尼亚 - 内存型 M3 - 16核 192G</v>
    <v>1</v>
    <v>Generic</v>
    <v>16</v>
    <v>弗吉尼亚 - 内存型 M3 - 16核 192G</v>
    <v>4288</v>
    <v>弗吉尼亚</v>
    <v>内存型 M3</v>
    <v>弗吉尼亚 - 内存型 M3 - 16核 192G</v>
    <v>1</v>
    <v>192</v>
    <v>16核 192G</v>
  </rv>
  <rv s="3">
    <v>2</v>
    <v>弗吉尼亚 - 内存型 M3 - 32核 256G</v>
    <v>1</v>
    <v>Generic</v>
    <v>32</v>
    <v>弗吉尼亚 - 内存型 M3 - 32核 256G</v>
    <v>6272</v>
    <v>弗吉尼亚</v>
    <v>内存型 M3</v>
    <v>弗吉尼亚 - 内存型 M3 - 32核 256G</v>
    <v>1</v>
    <v>256</v>
    <v>32核 256G</v>
  </rv>
  <rv s="3">
    <v>2</v>
    <v>弗吉尼亚 - 内存型 M3 - 32核 384G</v>
    <v>1</v>
    <v>Generic</v>
    <v>32</v>
    <v>弗吉尼亚 - 内存型 M3 - 32核 384G</v>
    <v>8576</v>
    <v>弗吉尼亚</v>
    <v>内存型 M3</v>
    <v>弗吉尼亚 - 内存型 M3 - 32核 384G</v>
    <v>1</v>
    <v>384</v>
    <v>32核 384G</v>
  </rv>
  <rv s="3">
    <v>2</v>
    <v>弗吉尼亚 - 内存型 M3 - 64核 512G</v>
    <v>1</v>
    <v>Generic</v>
    <v>64</v>
    <v>弗吉尼亚 - 内存型 M3 - 64核 512G</v>
    <v>12544</v>
    <v>弗吉尼亚</v>
    <v>内存型 M3</v>
    <v>弗吉尼亚 - 内存型 M3 - 64核 512G</v>
    <v>1</v>
    <v>512</v>
    <v>64核 512G</v>
  </rv>
  <rv s="3">
    <v>2</v>
    <v>弗吉尼亚 - 内存型 M2 - 1核 8G</v>
    <v>1</v>
    <v>Generic</v>
    <v>1</v>
    <v>弗吉尼亚 - 内存型 M2 - 1核 8G</v>
    <v>206.25</v>
    <v>弗吉尼亚</v>
    <v>内存型 M2</v>
    <v>弗吉尼亚 - 内存型 M2 - 1核 8G</v>
    <v>1</v>
    <v>8</v>
    <v>1核 8G</v>
  </rv>
  <rv s="3">
    <v>2</v>
    <v>弗吉尼亚 - 内存型 M2 - 2核 16G</v>
    <v>1</v>
    <v>Generic</v>
    <v>2</v>
    <v>弗吉尼亚 - 内存型 M2 - 2核 16G</v>
    <v>412.5</v>
    <v>弗吉尼亚</v>
    <v>内存型 M2</v>
    <v>弗吉尼亚 - 内存型 M2 - 2核 16G</v>
    <v>1</v>
    <v>16</v>
    <v>2核 16G</v>
  </rv>
  <rv s="3">
    <v>2</v>
    <v>弗吉尼亚 - 内存型 M2 - 4核 32G</v>
    <v>1</v>
    <v>Generic</v>
    <v>4</v>
    <v>弗吉尼亚 - 内存型 M2 - 4核 32G</v>
    <v>825</v>
    <v>弗吉尼亚</v>
    <v>内存型 M2</v>
    <v>弗吉尼亚 - 内存型 M2 - 4核 32G</v>
    <v>1</v>
    <v>32</v>
    <v>4核 32G</v>
  </rv>
  <rv s="3">
    <v>2</v>
    <v>弗吉尼亚 - 内存型 M2 - 8核 64G</v>
    <v>1</v>
    <v>Generic</v>
    <v>8</v>
    <v>弗吉尼亚 - 内存型 M2 - 8核 64G</v>
    <v>1650</v>
    <v>弗吉尼亚</v>
    <v>内存型 M2</v>
    <v>弗吉尼亚 - 内存型 M2 - 8核 64G</v>
    <v>1</v>
    <v>64</v>
    <v>8核 64G</v>
  </rv>
  <rv s="3">
    <v>2</v>
    <v>弗吉尼亚 - 内存型 M2 - 12核 96G</v>
    <v>1</v>
    <v>Generic</v>
    <v>12</v>
    <v>弗吉尼亚 - 内存型 M2 - 12核 96G</v>
    <v>2475</v>
    <v>弗吉尼亚</v>
    <v>内存型 M2</v>
    <v>弗吉尼亚 - 内存型 M2 - 12核 96G</v>
    <v>1</v>
    <v>96</v>
    <v>12核 96G</v>
  </rv>
  <rv s="3">
    <v>2</v>
    <v>弗吉尼亚 - 内存型 M2 - 16核 128G</v>
    <v>1</v>
    <v>Generic</v>
    <v>16</v>
    <v>弗吉尼亚 - 内存型 M2 - 16核 128G</v>
    <v>3300</v>
    <v>弗吉尼亚</v>
    <v>内存型 M2</v>
    <v>弗吉尼亚 - 内存型 M2 - 16核 128G</v>
    <v>1</v>
    <v>128</v>
    <v>16核 128G</v>
  </rv>
  <rv s="3">
    <v>2</v>
    <v>弗吉尼亚 - 内存型 M2 - 24核 192G</v>
    <v>1</v>
    <v>Generic</v>
    <v>24</v>
    <v>弗吉尼亚 - 内存型 M2 - 24核 192G</v>
    <v>4950</v>
    <v>弗吉尼亚</v>
    <v>内存型 M2</v>
    <v>弗吉尼亚 - 内存型 M2 - 24核 192G</v>
    <v>1</v>
    <v>192</v>
    <v>24核 192G</v>
  </rv>
  <rv s="3">
    <v>2</v>
    <v>弗吉尼亚 - 内存型 M2 - 32核 256G</v>
    <v>1</v>
    <v>Generic</v>
    <v>32</v>
    <v>弗吉尼亚 - 内存型 M2 - 32核 256G</v>
    <v>6600</v>
    <v>弗吉尼亚</v>
    <v>内存型 M2</v>
    <v>弗吉尼亚 - 内存型 M2 - 32核 256G</v>
    <v>1</v>
    <v>256</v>
    <v>32核 256G</v>
  </rv>
  <rv s="3">
    <v>2</v>
    <v>弗吉尼亚 - 内存型 M2 - 48核 384G</v>
    <v>1</v>
    <v>Generic</v>
    <v>48</v>
    <v>弗吉尼亚 - 内存型 M2 - 48核 384G</v>
    <v>9900</v>
    <v>弗吉尼亚</v>
    <v>内存型 M2</v>
    <v>弗吉尼亚 - 内存型 M2 - 48核 384G</v>
    <v>1</v>
    <v>384</v>
    <v>48核 384G</v>
  </rv>
  <rv s="3">
    <v>2</v>
    <v>弗吉尼亚 - 内存型 M2 - 56核 448G</v>
    <v>1</v>
    <v>Generic</v>
    <v>56</v>
    <v>弗吉尼亚 - 内存型 M2 - 56核 448G</v>
    <v>11550</v>
    <v>弗吉尼亚</v>
    <v>内存型 M2</v>
    <v>弗吉尼亚 - 内存型 M2 - 56核 448G</v>
    <v>1</v>
    <v>448</v>
    <v>56核 448G</v>
  </rv>
  <rv s="3">
    <v>2</v>
    <v>弗吉尼亚 - 计算网络增强型 CN3 - 4核 8G</v>
    <v>1</v>
    <v>Generic</v>
    <v>4</v>
    <v>弗吉尼亚 - 计算网络增强型 CN3 - 4核 8G</v>
    <v>440</v>
    <v>弗吉尼亚</v>
    <v>计算网络增强型 CN3</v>
    <v>弗吉尼亚 - 计算网络增强型 CN3 - 4核 8G</v>
    <v>1</v>
    <v>8</v>
    <v>4核 8G</v>
  </rv>
  <rv s="3">
    <v>2</v>
    <v>弗吉尼亚 - 计算网络增强型 CN3 - 4核 16G</v>
    <v>1</v>
    <v>Generic</v>
    <v>4</v>
    <v>弗吉尼亚 - 计算网络增强型 CN3 - 4核 16G</v>
    <v>660</v>
    <v>弗吉尼亚</v>
    <v>计算网络增强型 CN3</v>
    <v>弗吉尼亚 - 计算网络增强型 CN3 - 4核 16G</v>
    <v>1</v>
    <v>16</v>
    <v>4核 16G</v>
  </rv>
  <rv s="3">
    <v>2</v>
    <v>弗吉尼亚 - 计算网络增强型 CN3 - 8核 16G</v>
    <v>1</v>
    <v>Generic</v>
    <v>8</v>
    <v>弗吉尼亚 - 计算网络增强型 CN3 - 8核 16G</v>
    <v>880</v>
    <v>弗吉尼亚</v>
    <v>计算网络增强型 CN3</v>
    <v>弗吉尼亚 - 计算网络增强型 CN3 - 8核 16G</v>
    <v>1</v>
    <v>16</v>
    <v>8核 16G</v>
  </rv>
  <rv s="3">
    <v>2</v>
    <v>弗吉尼亚 - 计算网络增强型 CN3 - 8核 32G</v>
    <v>1</v>
    <v>Generic</v>
    <v>8</v>
    <v>弗吉尼亚 - 计算网络增强型 CN3 - 8核 32G</v>
    <v>1320</v>
    <v>弗吉尼亚</v>
    <v>计算网络增强型 CN3</v>
    <v>弗吉尼亚 - 计算网络增强型 CN3 - 8核 32G</v>
    <v>1</v>
    <v>32</v>
    <v>8核 32G</v>
  </rv>
  <rv s="3">
    <v>2</v>
    <v>弗吉尼亚 - 计算网络增强型 CN3 - 16核 32G</v>
    <v>1</v>
    <v>Generic</v>
    <v>16</v>
    <v>弗吉尼亚 - 计算网络增强型 CN3 - 16核 32G</v>
    <v>1760</v>
    <v>弗吉尼亚</v>
    <v>计算网络增强型 CN3</v>
    <v>弗吉尼亚 - 计算网络增强型 CN3 - 16核 32G</v>
    <v>1</v>
    <v>32</v>
    <v>16核 32G</v>
  </rv>
  <rv s="3">
    <v>2</v>
    <v>弗吉尼亚 - 计算网络增强型 CN3 - 16核 64G</v>
    <v>1</v>
    <v>Generic</v>
    <v>16</v>
    <v>弗吉尼亚 - 计算网络增强型 CN3 - 16核 64G</v>
    <v>2640</v>
    <v>弗吉尼亚</v>
    <v>计算网络增强型 CN3</v>
    <v>弗吉尼亚 - 计算网络增强型 CN3 - 16核 64G</v>
    <v>1</v>
    <v>64</v>
    <v>16核 64G</v>
  </rv>
  <rv s="3">
    <v>2</v>
    <v>弗吉尼亚 - 计算网络增强型 CN3 - 32核 64G</v>
    <v>1</v>
    <v>Generic</v>
    <v>32</v>
    <v>弗吉尼亚 - 计算网络增强型 CN3 - 32核 64G</v>
    <v>3520</v>
    <v>弗吉尼亚</v>
    <v>计算网络增强型 CN3</v>
    <v>弗吉尼亚 - 计算网络增强型 CN3 - 32核 64G</v>
    <v>1</v>
    <v>64</v>
    <v>32核 64G</v>
  </rv>
  <rv s="3">
    <v>2</v>
    <v>弗吉尼亚 - 计算网络增强型 CN3 - 32核 128G</v>
    <v>1</v>
    <v>Generic</v>
    <v>32</v>
    <v>弗吉尼亚 - 计算网络增强型 CN3 - 32核 128G</v>
    <v>5280</v>
    <v>弗吉尼亚</v>
    <v>计算网络增强型 CN3</v>
    <v>弗吉尼亚 - 计算网络增强型 CN3 - 32核 128G</v>
    <v>1</v>
    <v>128</v>
    <v>32核 128G</v>
  </rv>
  <rv s="3">
    <v>2</v>
    <v>弗吉尼亚 - 计算网络增强型 CN3 - 48核 160G</v>
    <v>1</v>
    <v>Generic</v>
    <v>48</v>
    <v>弗吉尼亚 - 计算网络增强型 CN3 - 48核 160G</v>
    <v>7040</v>
    <v>弗吉尼亚</v>
    <v>计算网络增强型 CN3</v>
    <v>弗吉尼亚 - 计算网络增强型 CN3 - 48核 160G</v>
    <v>1</v>
    <v>160</v>
    <v>48核 160G</v>
  </rv>
  <rv s="3">
    <v>2</v>
    <v>弗吉尼亚 - 计算型 C3 - 2核 4G</v>
    <v>1</v>
    <v>Generic</v>
    <v>2</v>
    <v>弗吉尼亚 - 计算型 C3 - 2核 4G</v>
    <v>220</v>
    <v>弗吉尼亚</v>
    <v>计算型 C3</v>
    <v>弗吉尼亚 - 计算型 C3 - 2核 4G</v>
    <v>1</v>
    <v>4</v>
    <v>2核 4G</v>
  </rv>
  <rv s="3">
    <v>2</v>
    <v>弗吉尼亚 - 计算型 C3 - 4核 8G</v>
    <v>1</v>
    <v>Generic</v>
    <v>4</v>
    <v>弗吉尼亚 - 计算型 C3 - 4核 8G</v>
    <v>440</v>
    <v>弗吉尼亚</v>
    <v>计算型 C3</v>
    <v>弗吉尼亚 - 计算型 C3 - 4核 8G</v>
    <v>1</v>
    <v>8</v>
    <v>4核 8G</v>
  </rv>
  <rv s="3">
    <v>2</v>
    <v>弗吉尼亚 - 计算型 C3 - 4核 16G</v>
    <v>1</v>
    <v>Generic</v>
    <v>4</v>
    <v>弗吉尼亚 - 计算型 C3 - 4核 16G</v>
    <v>660</v>
    <v>弗吉尼亚</v>
    <v>计算型 C3</v>
    <v>弗吉尼亚 - 计算型 C3 - 4核 16G</v>
    <v>1</v>
    <v>16</v>
    <v>4核 16G</v>
  </rv>
  <rv s="3">
    <v>2</v>
    <v>弗吉尼亚 - 计算型 C3 - 8核 16G</v>
    <v>1</v>
    <v>Generic</v>
    <v>8</v>
    <v>弗吉尼亚 - 计算型 C3 - 8核 16G</v>
    <v>880</v>
    <v>弗吉尼亚</v>
    <v>计算型 C3</v>
    <v>弗吉尼亚 - 计算型 C3 - 8核 16G</v>
    <v>1</v>
    <v>16</v>
    <v>8核 16G</v>
  </rv>
  <rv s="3">
    <v>2</v>
    <v>弗吉尼亚 - 计算型 C3 - 8核 32G</v>
    <v>1</v>
    <v>Generic</v>
    <v>8</v>
    <v>弗吉尼亚 - 计算型 C3 - 8核 32G</v>
    <v>1320</v>
    <v>弗吉尼亚</v>
    <v>计算型 C3</v>
    <v>弗吉尼亚 - 计算型 C3 - 8核 32G</v>
    <v>1</v>
    <v>32</v>
    <v>8核 32G</v>
  </rv>
  <rv s="3">
    <v>2</v>
    <v>弗吉尼亚 - 计算型 C3 - 16核 32G</v>
    <v>1</v>
    <v>Generic</v>
    <v>16</v>
    <v>弗吉尼亚 - 计算型 C3 - 16核 32G</v>
    <v>1760</v>
    <v>弗吉尼亚</v>
    <v>计算型 C3</v>
    <v>弗吉尼亚 - 计算型 C3 - 16核 32G</v>
    <v>1</v>
    <v>32</v>
    <v>16核 32G</v>
  </rv>
  <rv s="3">
    <v>2</v>
    <v>弗吉尼亚 - 计算型 C3 - 16核 64G</v>
    <v>1</v>
    <v>Generic</v>
    <v>16</v>
    <v>弗吉尼亚 - 计算型 C3 - 16核 64G</v>
    <v>2640</v>
    <v>弗吉尼亚</v>
    <v>计算型 C3</v>
    <v>弗吉尼亚 - 计算型 C3 - 16核 64G</v>
    <v>1</v>
    <v>64</v>
    <v>16核 64G</v>
  </rv>
  <rv s="3">
    <v>2</v>
    <v>弗吉尼亚 - 计算型 C3 - 32核 64G</v>
    <v>1</v>
    <v>Generic</v>
    <v>32</v>
    <v>弗吉尼亚 - 计算型 C3 - 32核 64G</v>
    <v>3520</v>
    <v>弗吉尼亚</v>
    <v>计算型 C3</v>
    <v>弗吉尼亚 - 计算型 C3 - 32核 64G</v>
    <v>1</v>
    <v>64</v>
    <v>32核 64G</v>
  </rv>
  <rv s="3">
    <v>2</v>
    <v>弗吉尼亚 - 计算型 C3 - 32核 128G</v>
    <v>1</v>
    <v>Generic</v>
    <v>32</v>
    <v>弗吉尼亚 - 计算型 C3 - 32核 128G</v>
    <v>5280</v>
    <v>弗吉尼亚</v>
    <v>计算型 C3</v>
    <v>弗吉尼亚 - 计算型 C3 - 32核 128G</v>
    <v>1</v>
    <v>128</v>
    <v>32核 128G</v>
  </rv>
  <rv s="3">
    <v>2</v>
    <v>弗吉尼亚 - 计算型 C2 - 4核 8G</v>
    <v>1</v>
    <v>Generic</v>
    <v>4</v>
    <v>弗吉尼亚 - 计算型 C2 - 4核 8G</v>
    <v>472</v>
    <v>弗吉尼亚</v>
    <v>计算型 C2</v>
    <v>弗吉尼亚 - 计算型 C2 - 4核 8G</v>
    <v>1</v>
    <v>8</v>
    <v>4核 8G</v>
  </rv>
  <rv s="3">
    <v>2</v>
    <v>弗吉尼亚 - 计算型 C2 - 4核 16G</v>
    <v>1</v>
    <v>Generic</v>
    <v>4</v>
    <v>弗吉尼亚 - 计算型 C2 - 4核 16G</v>
    <v>708</v>
    <v>弗吉尼亚</v>
    <v>计算型 C2</v>
    <v>弗吉尼亚 - 计算型 C2 - 4核 16G</v>
    <v>1</v>
    <v>16</v>
    <v>4核 16G</v>
  </rv>
  <rv s="3">
    <v>2</v>
    <v>弗吉尼亚 - 计算型 C2 - 8核 16G</v>
    <v>1</v>
    <v>Generic</v>
    <v>8</v>
    <v>弗吉尼亚 - 计算型 C2 - 8核 16G</v>
    <v>944</v>
    <v>弗吉尼亚</v>
    <v>计算型 C2</v>
    <v>弗吉尼亚 - 计算型 C2 - 8核 16G</v>
    <v>1</v>
    <v>16</v>
    <v>8核 16G</v>
  </rv>
  <rv s="3">
    <v>2</v>
    <v>弗吉尼亚 - 计算型 C2 - 8核 32G</v>
    <v>1</v>
    <v>Generic</v>
    <v>8</v>
    <v>弗吉尼亚 - 计算型 C2 - 8核 32G</v>
    <v>1416</v>
    <v>弗吉尼亚</v>
    <v>计算型 C2</v>
    <v>弗吉尼亚 - 计算型 C2 - 8核 32G</v>
    <v>1</v>
    <v>32</v>
    <v>8核 32G</v>
  </rv>
  <rv s="3">
    <v>2</v>
    <v>弗吉尼亚 - 计算型 C2 - 16核 32G</v>
    <v>1</v>
    <v>Generic</v>
    <v>16</v>
    <v>弗吉尼亚 - 计算型 C2 - 16核 32G</v>
    <v>1888</v>
    <v>弗吉尼亚</v>
    <v>计算型 C2</v>
    <v>弗吉尼亚 - 计算型 C2 - 16核 32G</v>
    <v>1</v>
    <v>32</v>
    <v>16核 32G</v>
  </rv>
  <rv s="3">
    <v>2</v>
    <v>弗吉尼亚 - 计算型 C2 - 16核 64G</v>
    <v>1</v>
    <v>Generic</v>
    <v>16</v>
    <v>弗吉尼亚 - 计算型 C2 - 16核 64G</v>
    <v>2832</v>
    <v>弗吉尼亚</v>
    <v>计算型 C2</v>
    <v>弗吉尼亚 - 计算型 C2 - 16核 64G</v>
    <v>1</v>
    <v>64</v>
    <v>16核 64G</v>
  </rv>
  <rv s="3">
    <v>2</v>
    <v>弗吉尼亚 - 计算型 C2 - 32核 64G</v>
    <v>1</v>
    <v>Generic</v>
    <v>32</v>
    <v>弗吉尼亚 - 计算型 C2 - 32核 64G</v>
    <v>3776</v>
    <v>弗吉尼亚</v>
    <v>计算型 C2</v>
    <v>弗吉尼亚 - 计算型 C2 - 32核 64G</v>
    <v>1</v>
    <v>64</v>
    <v>32核 64G</v>
  </rv>
  <rv s="3">
    <v>2</v>
    <v>弗吉尼亚 - 计算型 C2 - 32核 96G</v>
    <v>1</v>
    <v>Generic</v>
    <v>32</v>
    <v>弗吉尼亚 - 计算型 C2 - 32核 96G</v>
    <v>4720</v>
    <v>弗吉尼亚</v>
    <v>计算型 C2</v>
    <v>弗吉尼亚 - 计算型 C2 - 32核 96G</v>
    <v>1</v>
    <v>96</v>
    <v>32核 96G</v>
  </rv>
  <rv s="3">
    <v>2</v>
    <v>弗吉尼亚 - GPU计算型 GN7 - 8核 32G</v>
    <v>1</v>
    <v>Generic</v>
    <v>8</v>
    <v>弗吉尼亚 - GPU计算型 GN7 - 8核 32G</v>
    <v>2656.15</v>
    <v>弗吉尼亚</v>
    <v>GPU计算型 GN7</v>
    <v>弗吉尼亚 - GPU计算型 GN7 - 8核 32G</v>
    <v>1</v>
    <v>32</v>
    <v>8核 32G</v>
  </rv>
  <rv s="3">
    <v>2</v>
    <v>弗吉尼亚 - GPU计算型 GN7 - 20核 80G</v>
    <v>1</v>
    <v>Generic</v>
    <v>20</v>
    <v>弗吉尼亚 - GPU计算型 GN7 - 20核 80G</v>
    <v>4249.75</v>
    <v>弗吉尼亚</v>
    <v>GPU计算型 GN7</v>
    <v>弗吉尼亚 - GPU计算型 GN7 - 20核 80G</v>
    <v>1</v>
    <v>80</v>
    <v>20核 80G</v>
  </rv>
  <rv s="3">
    <v>2</v>
    <v>弗吉尼亚 - GPU计算型 GN7 - 32核 128G</v>
    <v>1</v>
    <v>Generic</v>
    <v>32</v>
    <v>弗吉尼亚 - GPU计算型 GN7 - 32核 128G</v>
    <v>5843.35</v>
    <v>弗吉尼亚</v>
    <v>GPU计算型 GN7</v>
    <v>弗吉尼亚 - GPU计算型 GN7 - 32核 128G</v>
    <v>1</v>
    <v>128</v>
    <v>32核 128G</v>
  </rv>
  <rv s="3">
    <v>2</v>
    <v>弗吉尼亚 - GPU计算型 GN7 - 40核 160G</v>
    <v>1</v>
    <v>Generic</v>
    <v>40</v>
    <v>弗吉尼亚 - GPU计算型 GN7 - 40核 160G</v>
    <v>8499.5</v>
    <v>弗吉尼亚</v>
    <v>GPU计算型 GN7</v>
    <v>弗吉尼亚 - GPU计算型 GN7 - 40核 160G</v>
    <v>1</v>
    <v>160</v>
    <v>40核 160G</v>
  </rv>
  <rv s="3">
    <v>2</v>
    <v>弗吉尼亚 - GPU计算型 GN7 - 80核 320G</v>
    <v>1</v>
    <v>Generic</v>
    <v>80</v>
    <v>弗吉尼亚 - GPU计算型 GN7 - 80核 320G</v>
    <v>16999</v>
    <v>弗吉尼亚</v>
    <v>GPU计算型 GN7</v>
    <v>弗吉尼亚 - GPU计算型 GN7 - 80核 320G</v>
    <v>1</v>
    <v>320</v>
    <v>80核 320G</v>
  </rv>
  <rv s="3">
    <v>2</v>
    <v>弗吉尼亚 - 高IO型 黑石物理服务器BMI5 - 96核 384G</v>
    <v>1</v>
    <v>Generic</v>
    <v>96</v>
    <v>弗吉尼亚 - 高IO型 黑石物理服务器BMI5 - 96核 384G</v>
    <v>15692</v>
    <v>弗吉尼亚</v>
    <v>高IO型 黑石物理服务器BMI5</v>
    <v>弗吉尼亚 - 高IO型 黑石物理服务器BMI5 - 96核 384G</v>
    <v>1</v>
    <v>384</v>
    <v>96核 384G</v>
  </rv>
  <rv s="3">
    <v>2</v>
    <v>弗吉尼亚 - GPU型 黑石物理服务器BMG5t - 96核 384G</v>
    <v>1</v>
    <v>Generic</v>
    <v>96</v>
    <v>弗吉尼亚 - GPU型 黑石物理服务器BMG5t - 96核 384G</v>
    <v>27360</v>
    <v>弗吉尼亚</v>
    <v>GPU型 黑石物理服务器BMG5t</v>
    <v>弗吉尼亚 - GPU型 黑石物理服务器BMG5t - 96核 384G</v>
    <v>1</v>
    <v>384</v>
    <v>96核 384G</v>
  </rv>
  <rv s="3">
    <v>2</v>
    <v>多伦多 - 标准型 S3 - 1核 1G</v>
    <v>1</v>
    <v>Generic</v>
    <v>1</v>
    <v>多伦多 - 标准型 S3 - 1核 1G</v>
    <v>40</v>
    <v>多伦多</v>
    <v>标准型 S3</v>
    <v>多伦多 - 标准型 S3 - 1核 1G</v>
    <v>1</v>
    <v>1</v>
    <v>1核 1G</v>
  </rv>
  <rv s="3">
    <v>2</v>
    <v>多伦多 - 标准型 S3 - 1核 2G</v>
    <v>1</v>
    <v>Generic</v>
    <v>1</v>
    <v>多伦多 - 标准型 S3 - 1核 2G</v>
    <v>85</v>
    <v>多伦多</v>
    <v>标准型 S3</v>
    <v>多伦多 - 标准型 S3 - 1核 2G</v>
    <v>1</v>
    <v>2</v>
    <v>1核 2G</v>
  </rv>
  <rv s="3">
    <v>2</v>
    <v>多伦多 - 标准型 S3 - 1核 4G</v>
    <v>1</v>
    <v>Generic</v>
    <v>1</v>
    <v>多伦多 - 标准型 S3 - 1核 4G</v>
    <v>154.5</v>
    <v>多伦多</v>
    <v>标准型 S3</v>
    <v>多伦多 - 标准型 S3 - 1核 4G</v>
    <v>1</v>
    <v>4</v>
    <v>1核 4G</v>
  </rv>
  <rv s="3">
    <v>2</v>
    <v>多伦多 - 标准型 S3 - 2核 4G</v>
    <v>1</v>
    <v>Generic</v>
    <v>2</v>
    <v>多伦多 - 标准型 S3 - 2核 4G</v>
    <v>170</v>
    <v>多伦多</v>
    <v>标准型 S3</v>
    <v>多伦多 - 标准型 S3 - 2核 4G</v>
    <v>1</v>
    <v>4</v>
    <v>2核 4G</v>
  </rv>
  <rv s="3">
    <v>2</v>
    <v>多伦多 - 标准型 S3 - 2核 8G</v>
    <v>1</v>
    <v>Generic</v>
    <v>2</v>
    <v>多伦多 - 标准型 S3 - 2核 8G</v>
    <v>309</v>
    <v>多伦多</v>
    <v>标准型 S3</v>
    <v>多伦多 - 标准型 S3 - 2核 8G</v>
    <v>1</v>
    <v>8</v>
    <v>2核 8G</v>
  </rv>
  <rv s="3">
    <v>2</v>
    <v>多伦多 - 标准型 S3 - 4核 8G</v>
    <v>1</v>
    <v>Generic</v>
    <v>4</v>
    <v>多伦多 - 标准型 S3 - 4核 8G</v>
    <v>412</v>
    <v>多伦多</v>
    <v>标准型 S3</v>
    <v>多伦多 - 标准型 S3 - 4核 8G</v>
    <v>1</v>
    <v>8</v>
    <v>4核 8G</v>
  </rv>
  <rv s="3">
    <v>2</v>
    <v>多伦多 - 标准型 S3 - 4核 16G</v>
    <v>1</v>
    <v>Generic</v>
    <v>4</v>
    <v>多伦多 - 标准型 S3 - 4核 16G</v>
    <v>618</v>
    <v>多伦多</v>
    <v>标准型 S3</v>
    <v>多伦多 - 标准型 S3 - 4核 16G</v>
    <v>1</v>
    <v>16</v>
    <v>4核 16G</v>
  </rv>
  <rv s="3">
    <v>2</v>
    <v>多伦多 - 标准型 S3 - 8核 16G</v>
    <v>1</v>
    <v>Generic</v>
    <v>8</v>
    <v>多伦多 - 标准型 S3 - 8核 16G</v>
    <v>824</v>
    <v>多伦多</v>
    <v>标准型 S3</v>
    <v>多伦多 - 标准型 S3 - 8核 16G</v>
    <v>1</v>
    <v>16</v>
    <v>8核 16G</v>
  </rv>
  <rv s="3">
    <v>2</v>
    <v>多伦多 - 标准型 S3 - 8核 32G</v>
    <v>1</v>
    <v>Generic</v>
    <v>8</v>
    <v>多伦多 - 标准型 S3 - 8核 32G</v>
    <v>1236</v>
    <v>多伦多</v>
    <v>标准型 S3</v>
    <v>多伦多 - 标准型 S3 - 8核 32G</v>
    <v>1</v>
    <v>32</v>
    <v>8核 32G</v>
  </rv>
  <rv s="3">
    <v>2</v>
    <v>多伦多 - 标准型 S3 - 12核 24G</v>
    <v>1</v>
    <v>Generic</v>
    <v>12</v>
    <v>多伦多 - 标准型 S3 - 12核 24G</v>
    <v>1236</v>
    <v>多伦多</v>
    <v>标准型 S3</v>
    <v>多伦多 - 标准型 S3 - 12核 24G</v>
    <v>1</v>
    <v>24</v>
    <v>12核 24G</v>
  </rv>
  <rv s="3">
    <v>2</v>
    <v>多伦多 - 标准型 S3 - 12核 48G</v>
    <v>1</v>
    <v>Generic</v>
    <v>12</v>
    <v>多伦多 - 标准型 S3 - 12核 48G</v>
    <v>1854</v>
    <v>多伦多</v>
    <v>标准型 S3</v>
    <v>多伦多 - 标准型 S3 - 12核 48G</v>
    <v>1</v>
    <v>48</v>
    <v>12核 48G</v>
  </rv>
  <rv s="3">
    <v>2</v>
    <v>多伦多 - 标准型 S3 - 16核 32G</v>
    <v>1</v>
    <v>Generic</v>
    <v>16</v>
    <v>多伦多 - 标准型 S3 - 16核 32G</v>
    <v>1648</v>
    <v>多伦多</v>
    <v>标准型 S3</v>
    <v>多伦多 - 标准型 S3 - 16核 32G</v>
    <v>1</v>
    <v>32</v>
    <v>16核 32G</v>
  </rv>
  <rv s="3">
    <v>2</v>
    <v>多伦多 - 标准型 S3 - 16核 64G</v>
    <v>1</v>
    <v>Generic</v>
    <v>16</v>
    <v>多伦多 - 标准型 S3 - 16核 64G</v>
    <v>2472</v>
    <v>多伦多</v>
    <v>标准型 S3</v>
    <v>多伦多 - 标准型 S3 - 16核 64G</v>
    <v>1</v>
    <v>64</v>
    <v>16核 64G</v>
  </rv>
  <rv s="3">
    <v>2</v>
    <v>多伦多 - 标准型 S3 - 24核 48G</v>
    <v>1</v>
    <v>Generic</v>
    <v>24</v>
    <v>多伦多 - 标准型 S3 - 24核 48G</v>
    <v>2472</v>
    <v>多伦多</v>
    <v>标准型 S3</v>
    <v>多伦多 - 标准型 S3 - 24核 48G</v>
    <v>1</v>
    <v>48</v>
    <v>24核 48G</v>
  </rv>
  <rv s="3">
    <v>2</v>
    <v>多伦多 - 标准型 S3 - 24核 96G</v>
    <v>1</v>
    <v>Generic</v>
    <v>24</v>
    <v>多伦多 - 标准型 S3 - 24核 96G</v>
    <v>3708</v>
    <v>多伦多</v>
    <v>标准型 S3</v>
    <v>多伦多 - 标准型 S3 - 24核 96G</v>
    <v>1</v>
    <v>96</v>
    <v>24核 96G</v>
  </rv>
  <rv s="3">
    <v>2</v>
    <v>多伦多 - 标准型 S3 - 32核 64G</v>
    <v>1</v>
    <v>Generic</v>
    <v>32</v>
    <v>多伦多 - 标准型 S3 - 32核 64G</v>
    <v>3296</v>
    <v>多伦多</v>
    <v>标准型 S3</v>
    <v>多伦多 - 标准型 S3 - 32核 64G</v>
    <v>1</v>
    <v>64</v>
    <v>32核 64G</v>
  </rv>
  <rv s="3">
    <v>2</v>
    <v>多伦多 - 标准型 S3 - 32核 128G</v>
    <v>1</v>
    <v>Generic</v>
    <v>32</v>
    <v>多伦多 - 标准型 S3 - 32核 128G</v>
    <v>4944</v>
    <v>多伦多</v>
    <v>标准型 S3</v>
    <v>多伦多 - 标准型 S3 - 32核 128G</v>
    <v>1</v>
    <v>128</v>
    <v>32核 128G</v>
  </rv>
  <rv s="3">
    <v>2</v>
    <v>多伦多 - 标准型 S3 - 48核 96G</v>
    <v>1</v>
    <v>Generic</v>
    <v>48</v>
    <v>多伦多 - 标准型 S3 - 48核 96G</v>
    <v>4944</v>
    <v>多伦多</v>
    <v>标准型 S3</v>
    <v>多伦多 - 标准型 S3 - 48核 96G</v>
    <v>1</v>
    <v>96</v>
    <v>48核 96G</v>
  </rv>
  <rv s="3">
    <v>2</v>
    <v>多伦多 - 标准型 S3 - 48核 192G</v>
    <v>1</v>
    <v>Generic</v>
    <v>48</v>
    <v>多伦多 - 标准型 S3 - 48核 192G</v>
    <v>7416</v>
    <v>多伦多</v>
    <v>标准型 S3</v>
    <v>多伦多 - 标准型 S3 - 48核 192G</v>
    <v>1</v>
    <v>192</v>
    <v>48核 192G</v>
  </rv>
  <rv s="3">
    <v>2</v>
    <v>多伦多 - 标准型 S3 - 64核 256G</v>
    <v>1</v>
    <v>Generic</v>
    <v>64</v>
    <v>多伦多 - 标准型 S3 - 64核 256G</v>
    <v>9888</v>
    <v>多伦多</v>
    <v>标准型 S3</v>
    <v>多伦多 - 标准型 S3 - 64核 256G</v>
    <v>1</v>
    <v>256</v>
    <v>64核 256G</v>
  </rv>
  <rv s="3">
    <v>2</v>
    <v>多伦多 - 标准型 S3 - 80核 320G</v>
    <v>1</v>
    <v>Generic</v>
    <v>80</v>
    <v>多伦多 - 标准型 S3 - 80核 320G</v>
    <v>12360</v>
    <v>多伦多</v>
    <v>标准型 S3</v>
    <v>多伦多 - 标准型 S3 - 80核 320G</v>
    <v>1</v>
    <v>320</v>
    <v>80核 320G</v>
  </rv>
  <rv s="3">
    <v>2</v>
    <v>多伦多 - 标准型 S2 - 1核 1G</v>
    <v>1</v>
    <v>Generic</v>
    <v>1</v>
    <v>多伦多 - 标准型 S2 - 1核 1G</v>
    <v>42</v>
    <v>多伦多</v>
    <v>标准型 S2</v>
    <v>多伦多 - 标准型 S2 - 1核 1G</v>
    <v>1</v>
    <v>1</v>
    <v>1核 1G</v>
  </rv>
  <rv s="3">
    <v>2</v>
    <v>多伦多 - 标准型 S2 - 1核 2G</v>
    <v>1</v>
    <v>Generic</v>
    <v>1</v>
    <v>多伦多 - 标准型 S2 - 1核 2G</v>
    <v>85</v>
    <v>多伦多</v>
    <v>标准型 S2</v>
    <v>多伦多 - 标准型 S2 - 1核 2G</v>
    <v>1</v>
    <v>2</v>
    <v>1核 2G</v>
  </rv>
  <rv s="3">
    <v>2</v>
    <v>多伦多 - 标准型 S2 - 2核 4G</v>
    <v>1</v>
    <v>Generic</v>
    <v>2</v>
    <v>多伦多 - 标准型 S2 - 2核 4G</v>
    <v>170</v>
    <v>多伦多</v>
    <v>标准型 S2</v>
    <v>多伦多 - 标准型 S2 - 2核 4G</v>
    <v>1</v>
    <v>4</v>
    <v>2核 4G</v>
  </rv>
  <rv s="3">
    <v>2</v>
    <v>多伦多 - 标准型 S2 - 2核 8G</v>
    <v>1</v>
    <v>Generic</v>
    <v>2</v>
    <v>多伦多 - 标准型 S2 - 2核 8G</v>
    <v>309</v>
    <v>多伦多</v>
    <v>标准型 S2</v>
    <v>多伦多 - 标准型 S2 - 2核 8G</v>
    <v>1</v>
    <v>8</v>
    <v>2核 8G</v>
  </rv>
  <rv s="3">
    <v>2</v>
    <v>多伦多 - 标准型 S2 - 4核 8G</v>
    <v>1</v>
    <v>Generic</v>
    <v>4</v>
    <v>多伦多 - 标准型 S2 - 4核 8G</v>
    <v>412</v>
    <v>多伦多</v>
    <v>标准型 S2</v>
    <v>多伦多 - 标准型 S2 - 4核 8G</v>
    <v>1</v>
    <v>8</v>
    <v>4核 8G</v>
  </rv>
  <rv s="3">
    <v>2</v>
    <v>多伦多 - 标准型 S2 - 4核 16G</v>
    <v>1</v>
    <v>Generic</v>
    <v>4</v>
    <v>多伦多 - 标准型 S2 - 4核 16G</v>
    <v>618</v>
    <v>多伦多</v>
    <v>标准型 S2</v>
    <v>多伦多 - 标准型 S2 - 4核 16G</v>
    <v>1</v>
    <v>16</v>
    <v>4核 16G</v>
  </rv>
  <rv s="3">
    <v>2</v>
    <v>多伦多 - 标准型 S2 - 8核 16G</v>
    <v>1</v>
    <v>Generic</v>
    <v>8</v>
    <v>多伦多 - 标准型 S2 - 8核 16G</v>
    <v>824</v>
    <v>多伦多</v>
    <v>标准型 S2</v>
    <v>多伦多 - 标准型 S2 - 8核 16G</v>
    <v>1</v>
    <v>16</v>
    <v>8核 16G</v>
  </rv>
  <rv s="3">
    <v>2</v>
    <v>多伦多 - 标准型 S2 - 8核 32G</v>
    <v>1</v>
    <v>Generic</v>
    <v>8</v>
    <v>多伦多 - 标准型 S2 - 8核 32G</v>
    <v>1236</v>
    <v>多伦多</v>
    <v>标准型 S2</v>
    <v>多伦多 - 标准型 S2 - 8核 32G</v>
    <v>1</v>
    <v>32</v>
    <v>8核 32G</v>
  </rv>
  <rv s="3">
    <v>2</v>
    <v>多伦多 - 标准型 S2 - 12核 24G</v>
    <v>1</v>
    <v>Generic</v>
    <v>12</v>
    <v>多伦多 - 标准型 S2 - 12核 24G</v>
    <v>1236</v>
    <v>多伦多</v>
    <v>标准型 S2</v>
    <v>多伦多 - 标准型 S2 - 12核 24G</v>
    <v>1</v>
    <v>24</v>
    <v>12核 24G</v>
  </rv>
  <rv s="3">
    <v>2</v>
    <v>多伦多 - 标准型 S2 - 12核 48G</v>
    <v>1</v>
    <v>Generic</v>
    <v>12</v>
    <v>多伦多 - 标准型 S2 - 12核 48G</v>
    <v>1854</v>
    <v>多伦多</v>
    <v>标准型 S2</v>
    <v>多伦多 - 标准型 S2 - 12核 48G</v>
    <v>1</v>
    <v>48</v>
    <v>12核 48G</v>
  </rv>
  <rv s="3">
    <v>2</v>
    <v>多伦多 - 标准型 S2 - 16核 32G</v>
    <v>1</v>
    <v>Generic</v>
    <v>16</v>
    <v>多伦多 - 标准型 S2 - 16核 32G</v>
    <v>1648</v>
    <v>多伦多</v>
    <v>标准型 S2</v>
    <v>多伦多 - 标准型 S2 - 16核 32G</v>
    <v>1</v>
    <v>32</v>
    <v>16核 32G</v>
  </rv>
  <rv s="3">
    <v>2</v>
    <v>多伦多 - 标准型 S2 - 16核 64G</v>
    <v>1</v>
    <v>Generic</v>
    <v>16</v>
    <v>多伦多 - 标准型 S2 - 16核 64G</v>
    <v>2472</v>
    <v>多伦多</v>
    <v>标准型 S2</v>
    <v>多伦多 - 标准型 S2 - 16核 64G</v>
    <v>1</v>
    <v>64</v>
    <v>16核 64G</v>
  </rv>
  <rv s="3">
    <v>2</v>
    <v>多伦多 - 标准型 S2 - 24核 48G</v>
    <v>1</v>
    <v>Generic</v>
    <v>24</v>
    <v>多伦多 - 标准型 S2 - 24核 48G</v>
    <v>2472</v>
    <v>多伦多</v>
    <v>标准型 S2</v>
    <v>多伦多 - 标准型 S2 - 24核 48G</v>
    <v>1</v>
    <v>48</v>
    <v>24核 48G</v>
  </rv>
  <rv s="3">
    <v>2</v>
    <v>多伦多 - 标准型 S2 - 24核 96G</v>
    <v>1</v>
    <v>Generic</v>
    <v>24</v>
    <v>多伦多 - 标准型 S2 - 24核 96G</v>
    <v>3708</v>
    <v>多伦多</v>
    <v>标准型 S2</v>
    <v>多伦多 - 标准型 S2 - 24核 96G</v>
    <v>1</v>
    <v>96</v>
    <v>24核 96G</v>
  </rv>
  <rv s="3">
    <v>2</v>
    <v>多伦多 - 标准型 S2 - 32核 64G</v>
    <v>1</v>
    <v>Generic</v>
    <v>32</v>
    <v>多伦多 - 标准型 S2 - 32核 64G</v>
    <v>3296</v>
    <v>多伦多</v>
    <v>标准型 S2</v>
    <v>多伦多 - 标准型 S2 - 32核 64G</v>
    <v>1</v>
    <v>64</v>
    <v>32核 64G</v>
  </rv>
  <rv s="3">
    <v>2</v>
    <v>多伦多 - 标准型 S2 - 32核 128G</v>
    <v>1</v>
    <v>Generic</v>
    <v>32</v>
    <v>多伦多 - 标准型 S2 - 32核 128G</v>
    <v>4944</v>
    <v>多伦多</v>
    <v>标准型 S2</v>
    <v>多伦多 - 标准型 S2 - 32核 128G</v>
    <v>1</v>
    <v>128</v>
    <v>32核 128G</v>
  </rv>
  <rv s="3">
    <v>2</v>
    <v>多伦多 - 标准型 S2 - 56核 224G</v>
    <v>1</v>
    <v>Generic</v>
    <v>56</v>
    <v>多伦多 - 标准型 S2 - 56核 224G</v>
    <v>8652</v>
    <v>多伦多</v>
    <v>标准型 S2</v>
    <v>多伦多 - 标准型 S2 - 56核 224G</v>
    <v>1</v>
    <v>224</v>
    <v>56核 224G</v>
  </rv>
  <rv s="3">
    <v>2</v>
    <v>多伦多 - 标准型 S1 - 1核 1G</v>
    <v>1</v>
    <v>Generic</v>
    <v>1</v>
    <v>多伦多 - 标准型 S1 - 1核 1G</v>
    <v>45</v>
    <v>多伦多</v>
    <v>标准型 S1</v>
    <v>多伦多 - 标准型 S1 - 1核 1G</v>
    <v>1</v>
    <v>1</v>
    <v>1核 1G</v>
  </rv>
  <rv s="3">
    <v>2</v>
    <v>多伦多 - 标准型 S1 - 1核 2G</v>
    <v>1</v>
    <v>Generic</v>
    <v>1</v>
    <v>多伦多 - 标准型 S1 - 1核 2G</v>
    <v>120</v>
    <v>多伦多</v>
    <v>标准型 S1</v>
    <v>多伦多 - 标准型 S1 - 1核 2G</v>
    <v>1</v>
    <v>2</v>
    <v>1核 2G</v>
  </rv>
  <rv s="3">
    <v>2</v>
    <v>多伦多 - 标准型 S1 - 1核 4G</v>
    <v>1</v>
    <v>Generic</v>
    <v>1</v>
    <v>多伦多 - 标准型 S1 - 1核 4G</v>
    <v>180</v>
    <v>多伦多</v>
    <v>标准型 S1</v>
    <v>多伦多 - 标准型 S1 - 1核 4G</v>
    <v>1</v>
    <v>4</v>
    <v>1核 4G</v>
  </rv>
  <rv s="3">
    <v>2</v>
    <v>多伦多 - 标准型 S1 - 2核 4G</v>
    <v>1</v>
    <v>Generic</v>
    <v>2</v>
    <v>多伦多 - 标准型 S1 - 2核 4G</v>
    <v>240</v>
    <v>多伦多</v>
    <v>标准型 S1</v>
    <v>多伦多 - 标准型 S1 - 2核 4G</v>
    <v>1</v>
    <v>4</v>
    <v>2核 4G</v>
  </rv>
  <rv s="3">
    <v>2</v>
    <v>多伦多 - 标准型 S1 - 2核 8G</v>
    <v>1</v>
    <v>Generic</v>
    <v>2</v>
    <v>多伦多 - 标准型 S1 - 2核 8G</v>
    <v>360</v>
    <v>多伦多</v>
    <v>标准型 S1</v>
    <v>多伦多 - 标准型 S1 - 2核 8G</v>
    <v>1</v>
    <v>8</v>
    <v>2核 8G</v>
  </rv>
  <rv s="3">
    <v>2</v>
    <v>多伦多 - 标准型 S1 - 4核 8G</v>
    <v>1</v>
    <v>Generic</v>
    <v>4</v>
    <v>多伦多 - 标准型 S1 - 4核 8G</v>
    <v>480</v>
    <v>多伦多</v>
    <v>标准型 S1</v>
    <v>多伦多 - 标准型 S1 - 4核 8G</v>
    <v>1</v>
    <v>8</v>
    <v>4核 8G</v>
  </rv>
  <rv s="3">
    <v>2</v>
    <v>多伦多 - 标准型 S1 - 4核 16G</v>
    <v>1</v>
    <v>Generic</v>
    <v>4</v>
    <v>多伦多 - 标准型 S1 - 4核 16G</v>
    <v>720</v>
    <v>多伦多</v>
    <v>标准型 S1</v>
    <v>多伦多 - 标准型 S1 - 4核 16G</v>
    <v>1</v>
    <v>16</v>
    <v>4核 16G</v>
  </rv>
  <rv s="3">
    <v>2</v>
    <v>多伦多 - 标准型 S1 - 8核 16G</v>
    <v>1</v>
    <v>Generic</v>
    <v>8</v>
    <v>多伦多 - 标准型 S1 - 8核 16G</v>
    <v>960</v>
    <v>多伦多</v>
    <v>标准型 S1</v>
    <v>多伦多 - 标准型 S1 - 8核 16G</v>
    <v>1</v>
    <v>16</v>
    <v>8核 16G</v>
  </rv>
  <rv s="3">
    <v>2</v>
    <v>多伦多 - 标准型 S1 - 8核 32G</v>
    <v>1</v>
    <v>Generic</v>
    <v>8</v>
    <v>多伦多 - 标准型 S1 - 8核 32G</v>
    <v>1440</v>
    <v>多伦多</v>
    <v>标准型 S1</v>
    <v>多伦多 - 标准型 S1 - 8核 32G</v>
    <v>1</v>
    <v>32</v>
    <v>8核 32G</v>
  </rv>
  <rv s="3">
    <v>2</v>
    <v>多伦多 - 标准型 S1 - 12核 24G</v>
    <v>1</v>
    <v>Generic</v>
    <v>12</v>
    <v>多伦多 - 标准型 S1 - 12核 24G</v>
    <v>1440</v>
    <v>多伦多</v>
    <v>标准型 S1</v>
    <v>多伦多 - 标准型 S1 - 12核 24G</v>
    <v>1</v>
    <v>24</v>
    <v>12核 24G</v>
  </rv>
  <rv s="3">
    <v>2</v>
    <v>多伦多 - 标准型 S1 - 12核 48G</v>
    <v>1</v>
    <v>Generic</v>
    <v>12</v>
    <v>多伦多 - 标准型 S1 - 12核 48G</v>
    <v>2160</v>
    <v>多伦多</v>
    <v>标准型 S1</v>
    <v>多伦多 - 标准型 S1 - 12核 48G</v>
    <v>1</v>
    <v>48</v>
    <v>12核 48G</v>
  </rv>
  <rv s="3">
    <v>2</v>
    <v>多伦多 - 标准型 S1 - 16核 32G</v>
    <v>1</v>
    <v>Generic</v>
    <v>16</v>
    <v>多伦多 - 标准型 S1 - 16核 32G</v>
    <v>1920</v>
    <v>多伦多</v>
    <v>标准型 S1</v>
    <v>多伦多 - 标准型 S1 - 16核 32G</v>
    <v>1</v>
    <v>32</v>
    <v>16核 32G</v>
  </rv>
  <rv s="3">
    <v>2</v>
    <v>多伦多 - 标准型 S1 - 24核 48G</v>
    <v>1</v>
    <v>Generic</v>
    <v>24</v>
    <v>多伦多 - 标准型 S1 - 24核 48G</v>
    <v>2880</v>
    <v>多伦多</v>
    <v>标准型 S1</v>
    <v>多伦多 - 标准型 S1 - 24核 48G</v>
    <v>1</v>
    <v>48</v>
    <v>24核 48G</v>
  </rv>
  <rv s="3">
    <v>2</v>
    <v>多伦多 - 内存型 M3 - 1核 8G</v>
    <v>1</v>
    <v>Generic</v>
    <v>1</v>
    <v>多伦多 - 内存型 M3 - 1核 8G</v>
    <v>206.25</v>
    <v>多伦多</v>
    <v>内存型 M3</v>
    <v>多伦多 - 内存型 M3 - 1核 8G</v>
    <v>1</v>
    <v>8</v>
    <v>1核 8G</v>
  </rv>
  <rv s="3">
    <v>2</v>
    <v>多伦多 - 内存型 M3 - 2核 16G</v>
    <v>1</v>
    <v>Generic</v>
    <v>2</v>
    <v>多伦多 - 内存型 M3 - 2核 16G</v>
    <v>412.5</v>
    <v>多伦多</v>
    <v>内存型 M3</v>
    <v>多伦多 - 内存型 M3 - 2核 16G</v>
    <v>1</v>
    <v>16</v>
    <v>2核 16G</v>
  </rv>
  <rv s="3">
    <v>2</v>
    <v>多伦多 - 内存型 M3 - 4核 32G</v>
    <v>1</v>
    <v>Generic</v>
    <v>4</v>
    <v>多伦多 - 内存型 M3 - 4核 32G</v>
    <v>825</v>
    <v>多伦多</v>
    <v>内存型 M3</v>
    <v>多伦多 - 内存型 M3 - 4核 32G</v>
    <v>1</v>
    <v>32</v>
    <v>4核 32G</v>
  </rv>
  <rv s="3">
    <v>2</v>
    <v>多伦多 - 内存型 M3 - 8核 64G</v>
    <v>1</v>
    <v>Generic</v>
    <v>8</v>
    <v>多伦多 - 内存型 M3 - 8核 64G</v>
    <v>1650</v>
    <v>多伦多</v>
    <v>内存型 M3</v>
    <v>多伦多 - 内存型 M3 - 8核 64G</v>
    <v>1</v>
    <v>64</v>
    <v>8核 64G</v>
  </rv>
  <rv s="3">
    <v>2</v>
    <v>多伦多 - 内存型 M3 - 12核 96G</v>
    <v>1</v>
    <v>Generic</v>
    <v>12</v>
    <v>多伦多 - 内存型 M3 - 12核 96G</v>
    <v>2475</v>
    <v>多伦多</v>
    <v>内存型 M3</v>
    <v>多伦多 - 内存型 M3 - 12核 96G</v>
    <v>1</v>
    <v>96</v>
    <v>12核 96G</v>
  </rv>
  <rv s="3">
    <v>2</v>
    <v>多伦多 - 内存型 M3 - 16核 128G</v>
    <v>1</v>
    <v>Generic</v>
    <v>16</v>
    <v>多伦多 - 内存型 M3 - 16核 128G</v>
    <v>3300</v>
    <v>多伦多</v>
    <v>内存型 M3</v>
    <v>多伦多 - 内存型 M3 - 16核 128G</v>
    <v>1</v>
    <v>128</v>
    <v>16核 128G</v>
  </rv>
  <rv s="3">
    <v>2</v>
    <v>多伦多 - 内存型 M3 - 16核 192G</v>
    <v>1</v>
    <v>Generic</v>
    <v>16</v>
    <v>多伦多 - 内存型 M3 - 16核 192G</v>
    <v>4500</v>
    <v>多伦多</v>
    <v>内存型 M3</v>
    <v>多伦多 - 内存型 M3 - 16核 192G</v>
    <v>1</v>
    <v>192</v>
    <v>16核 192G</v>
  </rv>
  <rv s="3">
    <v>2</v>
    <v>多伦多 - 内存型 M3 - 24核 192G</v>
    <v>1</v>
    <v>Generic</v>
    <v>24</v>
    <v>多伦多 - 内存型 M3 - 24核 192G</v>
    <v>4950</v>
    <v>多伦多</v>
    <v>内存型 M3</v>
    <v>多伦多 - 内存型 M3 - 24核 192G</v>
    <v>1</v>
    <v>192</v>
    <v>24核 192G</v>
  </rv>
  <rv s="3">
    <v>2</v>
    <v>多伦多 - 内存型 M3 - 32核 256G</v>
    <v>1</v>
    <v>Generic</v>
    <v>32</v>
    <v>多伦多 - 内存型 M3 - 32核 256G</v>
    <v>6600</v>
    <v>多伦多</v>
    <v>内存型 M3</v>
    <v>多伦多 - 内存型 M3 - 32核 256G</v>
    <v>1</v>
    <v>256</v>
    <v>32核 256G</v>
  </rv>
  <rv s="3">
    <v>2</v>
    <v>多伦多 - 内存型 M2 - 1核 8G</v>
    <v>1</v>
    <v>Generic</v>
    <v>1</v>
    <v>多伦多 - 内存型 M2 - 1核 8G</v>
    <v>206.25</v>
    <v>多伦多</v>
    <v>内存型 M2</v>
    <v>多伦多 - 内存型 M2 - 1核 8G</v>
    <v>1</v>
    <v>8</v>
    <v>1核 8G</v>
  </rv>
  <rv s="3">
    <v>2</v>
    <v>多伦多 - 内存型 M2 - 2核 16G</v>
    <v>1</v>
    <v>Generic</v>
    <v>2</v>
    <v>多伦多 - 内存型 M2 - 2核 16G</v>
    <v>412.5</v>
    <v>多伦多</v>
    <v>内存型 M2</v>
    <v>多伦多 - 内存型 M2 - 2核 16G</v>
    <v>1</v>
    <v>16</v>
    <v>2核 16G</v>
  </rv>
  <rv s="3">
    <v>2</v>
    <v>多伦多 - 内存型 M2 - 4核 32G</v>
    <v>1</v>
    <v>Generic</v>
    <v>4</v>
    <v>多伦多 - 内存型 M2 - 4核 32G</v>
    <v>825</v>
    <v>多伦多</v>
    <v>内存型 M2</v>
    <v>多伦多 - 内存型 M2 - 4核 32G</v>
    <v>1</v>
    <v>32</v>
    <v>4核 32G</v>
  </rv>
  <rv s="3">
    <v>2</v>
    <v>多伦多 - 内存型 M2 - 8核 64G</v>
    <v>1</v>
    <v>Generic</v>
    <v>8</v>
    <v>多伦多 - 内存型 M2 - 8核 64G</v>
    <v>1650</v>
    <v>多伦多</v>
    <v>内存型 M2</v>
    <v>多伦多 - 内存型 M2 - 8核 64G</v>
    <v>1</v>
    <v>64</v>
    <v>8核 64G</v>
  </rv>
  <rv s="3">
    <v>2</v>
    <v>多伦多 - 内存型 M2 - 12核 96G</v>
    <v>1</v>
    <v>Generic</v>
    <v>12</v>
    <v>多伦多 - 内存型 M2 - 12核 96G</v>
    <v>2475</v>
    <v>多伦多</v>
    <v>内存型 M2</v>
    <v>多伦多 - 内存型 M2 - 12核 96G</v>
    <v>1</v>
    <v>96</v>
    <v>12核 96G</v>
  </rv>
  <rv s="3">
    <v>2</v>
    <v>多伦多 - 内存型 M2 - 16核 128G</v>
    <v>1</v>
    <v>Generic</v>
    <v>16</v>
    <v>多伦多 - 内存型 M2 - 16核 128G</v>
    <v>3300</v>
    <v>多伦多</v>
    <v>内存型 M2</v>
    <v>多伦多 - 内存型 M2 - 16核 128G</v>
    <v>1</v>
    <v>128</v>
    <v>16核 128G</v>
  </rv>
  <rv s="3">
    <v>2</v>
    <v>多伦多 - 内存型 M2 - 16核 192G</v>
    <v>1</v>
    <v>Generic</v>
    <v>16</v>
    <v>多伦多 - 内存型 M2 - 16核 192G</v>
    <v>4500</v>
    <v>多伦多</v>
    <v>内存型 M2</v>
    <v>多伦多 - 内存型 M2 - 16核 192G</v>
    <v>1</v>
    <v>192</v>
    <v>16核 192G</v>
  </rv>
  <rv s="3">
    <v>2</v>
    <v>多伦多 - 内存型 M2 - 24核 192G</v>
    <v>1</v>
    <v>Generic</v>
    <v>24</v>
    <v>多伦多 - 内存型 M2 - 24核 192G</v>
    <v>4950</v>
    <v>多伦多</v>
    <v>内存型 M2</v>
    <v>多伦多 - 内存型 M2 - 24核 192G</v>
    <v>1</v>
    <v>192</v>
    <v>24核 192G</v>
  </rv>
  <rv s="3">
    <v>2</v>
    <v>多伦多 - 内存型 M2 - 32核 256G</v>
    <v>1</v>
    <v>Generic</v>
    <v>32</v>
    <v>多伦多 - 内存型 M2 - 32核 256G</v>
    <v>6600</v>
    <v>多伦多</v>
    <v>内存型 M2</v>
    <v>多伦多 - 内存型 M2 - 32核 256G</v>
    <v>1</v>
    <v>256</v>
    <v>32核 256G</v>
  </rv>
  <rv s="3">
    <v>2</v>
    <v>多伦多 - 内存型 M2 - 48核 384G</v>
    <v>1</v>
    <v>Generic</v>
    <v>48</v>
    <v>多伦多 - 内存型 M2 - 48核 384G</v>
    <v>9900</v>
    <v>多伦多</v>
    <v>内存型 M2</v>
    <v>多伦多 - 内存型 M2 - 48核 384G</v>
    <v>1</v>
    <v>384</v>
    <v>48核 384G</v>
  </rv>
  <rv s="3">
    <v>2</v>
    <v>多伦多 - 内存型 M2 - 56核 448G</v>
    <v>1</v>
    <v>Generic</v>
    <v>56</v>
    <v>多伦多 - 内存型 M2 - 56核 448G</v>
    <v>11550</v>
    <v>多伦多</v>
    <v>内存型 M2</v>
    <v>多伦多 - 内存型 M2 - 56核 448G</v>
    <v>1</v>
    <v>448</v>
    <v>56核 448G</v>
  </rv>
  <rv s="3">
    <v>2</v>
    <v>法兰克福 - 标准型 SA2 - 1核 1G</v>
    <v>1</v>
    <v>Generic</v>
    <v>1</v>
    <v>法兰克福 - 标准型 SA2 - 1核 1G</v>
    <v>30.1</v>
    <v>法兰克福</v>
    <v>标准型 SA2</v>
    <v>法兰克福 - 标准型 SA2 - 1核 1G</v>
    <v>1</v>
    <v>1</v>
    <v>1核 1G</v>
  </rv>
  <rv s="3">
    <v>2</v>
    <v>法兰克福 - 标准型 SA2 - 1核 2G</v>
    <v>1</v>
    <v>Generic</v>
    <v>1</v>
    <v>法兰克福 - 标准型 SA2 - 1核 2G</v>
    <v>60.2</v>
    <v>法兰克福</v>
    <v>标准型 SA2</v>
    <v>法兰克福 - 标准型 SA2 - 1核 2G</v>
    <v>1</v>
    <v>2</v>
    <v>1核 2G</v>
  </rv>
  <rv s="3">
    <v>2</v>
    <v>法兰克福 - 标准型 SA2 - 1核 4G</v>
    <v>1</v>
    <v>Generic</v>
    <v>1</v>
    <v>法兰克福 - 标准型 SA2 - 1核 4G</v>
    <v>126</v>
    <v>法兰克福</v>
    <v>标准型 SA2</v>
    <v>法兰克福 - 标准型 SA2 - 1核 4G</v>
    <v>1</v>
    <v>4</v>
    <v>1核 4G</v>
  </rv>
  <rv s="3">
    <v>2</v>
    <v>法兰克福 - 标准型 SA2 - 2核 4G</v>
    <v>1</v>
    <v>Generic</v>
    <v>2</v>
    <v>法兰克福 - 标准型 SA2 - 2核 4G</v>
    <v>120.4</v>
    <v>法兰克福</v>
    <v>标准型 SA2</v>
    <v>法兰克福 - 标准型 SA2 - 2核 4G</v>
    <v>1</v>
    <v>4</v>
    <v>2核 4G</v>
  </rv>
  <rv s="3">
    <v>2</v>
    <v>法兰克福 - 标准型 SA2 - 2核 8G</v>
    <v>1</v>
    <v>Generic</v>
    <v>2</v>
    <v>法兰克福 - 标准型 SA2 - 2核 8G</v>
    <v>252</v>
    <v>法兰克福</v>
    <v>标准型 SA2</v>
    <v>法兰克福 - 标准型 SA2 - 2核 8G</v>
    <v>1</v>
    <v>8</v>
    <v>2核 8G</v>
  </rv>
  <rv s="3">
    <v>2</v>
    <v>法兰克福 - 标准型 SA2 - 4核 8G</v>
    <v>1</v>
    <v>Generic</v>
    <v>4</v>
    <v>法兰克福 - 标准型 SA2 - 4核 8G</v>
    <v>336</v>
    <v>法兰克福</v>
    <v>标准型 SA2</v>
    <v>法兰克福 - 标准型 SA2 - 4核 8G</v>
    <v>1</v>
    <v>8</v>
    <v>4核 8G</v>
  </rv>
  <rv s="3">
    <v>2</v>
    <v>法兰克福 - 标准型 SA2 - 4核 16G</v>
    <v>1</v>
    <v>Generic</v>
    <v>4</v>
    <v>法兰克福 - 标准型 SA2 - 4核 16G</v>
    <v>504</v>
    <v>法兰克福</v>
    <v>标准型 SA2</v>
    <v>法兰克福 - 标准型 SA2 - 4核 16G</v>
    <v>1</v>
    <v>16</v>
    <v>4核 16G</v>
  </rv>
  <rv s="3">
    <v>2</v>
    <v>法兰克福 - 标准型 SA2 - 8核 16G</v>
    <v>1</v>
    <v>Generic</v>
    <v>8</v>
    <v>法兰克福 - 标准型 SA2 - 8核 16G</v>
    <v>672</v>
    <v>法兰克福</v>
    <v>标准型 SA2</v>
    <v>法兰克福 - 标准型 SA2 - 8核 16G</v>
    <v>1</v>
    <v>16</v>
    <v>8核 16G</v>
  </rv>
  <rv s="3">
    <v>2</v>
    <v>法兰克福 - 标准型 SA2 - 8核 32G</v>
    <v>1</v>
    <v>Generic</v>
    <v>8</v>
    <v>法兰克福 - 标准型 SA2 - 8核 32G</v>
    <v>1008</v>
    <v>法兰克福</v>
    <v>标准型 SA2</v>
    <v>法兰克福 - 标准型 SA2 - 8核 32G</v>
    <v>1</v>
    <v>32</v>
    <v>8核 32G</v>
  </rv>
  <rv s="3">
    <v>2</v>
    <v>法兰克福 - 标准型 SA2 - 16核 32G</v>
    <v>1</v>
    <v>Generic</v>
    <v>16</v>
    <v>法兰克福 - 标准型 SA2 - 16核 32G</v>
    <v>1344</v>
    <v>法兰克福</v>
    <v>标准型 SA2</v>
    <v>法兰克福 - 标准型 SA2 - 16核 32G</v>
    <v>1</v>
    <v>32</v>
    <v>16核 32G</v>
  </rv>
  <rv s="3">
    <v>2</v>
    <v>法兰克福 - 标准型 SA2 - 16核 64G</v>
    <v>1</v>
    <v>Generic</v>
    <v>16</v>
    <v>法兰克福 - 标准型 SA2 - 16核 64G</v>
    <v>2016</v>
    <v>法兰克福</v>
    <v>标准型 SA2</v>
    <v>法兰克福 - 标准型 SA2 - 16核 64G</v>
    <v>1</v>
    <v>64</v>
    <v>16核 64G</v>
  </rv>
  <rv s="3">
    <v>2</v>
    <v>法兰克福 - 标准型 SA2 - 32核 64G</v>
    <v>1</v>
    <v>Generic</v>
    <v>32</v>
    <v>法兰克福 - 标准型 SA2 - 32核 64G</v>
    <v>2688</v>
    <v>法兰克福</v>
    <v>标准型 SA2</v>
    <v>法兰克福 - 标准型 SA2 - 32核 64G</v>
    <v>1</v>
    <v>64</v>
    <v>32核 64G</v>
  </rv>
  <rv s="3">
    <v>2</v>
    <v>法兰克福 - 标准型 SA2 - 48核 96G</v>
    <v>1</v>
    <v>Generic</v>
    <v>48</v>
    <v>法兰克福 - 标准型 SA2 - 48核 96G</v>
    <v>4032</v>
    <v>法兰克福</v>
    <v>标准型 SA2</v>
    <v>法兰克福 - 标准型 SA2 - 48核 96G</v>
    <v>1</v>
    <v>96</v>
    <v>48核 96G</v>
  </rv>
  <rv s="3">
    <v>2</v>
    <v>法兰克福 - 标准型 SA2 - 48核 128G</v>
    <v>1</v>
    <v>Generic</v>
    <v>48</v>
    <v>法兰克福 - 标准型 SA2 - 48核 128G</v>
    <v>4704</v>
    <v>法兰克福</v>
    <v>标准型 SA2</v>
    <v>法兰克福 - 标准型 SA2 - 48核 128G</v>
    <v>1</v>
    <v>128</v>
    <v>48核 128G</v>
  </rv>
  <rv s="3">
    <v>2</v>
    <v>法兰克福 - 标准型 SA2 - 64核 128G</v>
    <v>1</v>
    <v>Generic</v>
    <v>64</v>
    <v>法兰克福 - 标准型 SA2 - 64核 128G</v>
    <v>5376</v>
    <v>法兰克福</v>
    <v>标准型 SA2</v>
    <v>法兰克福 - 标准型 SA2 - 64核 128G</v>
    <v>1</v>
    <v>128</v>
    <v>64核 128G</v>
  </rv>
  <rv s="3">
    <v>2</v>
    <v>法兰克福 - 标准型 SA2 - 80核 160G</v>
    <v>1</v>
    <v>Generic</v>
    <v>80</v>
    <v>法兰克福 - 标准型 SA2 - 80核 160G</v>
    <v>6720</v>
    <v>法兰克福</v>
    <v>标准型 SA2</v>
    <v>法兰克福 - 标准型 SA2 - 80核 160G</v>
    <v>1</v>
    <v>160</v>
    <v>80核 160G</v>
  </rv>
  <rv s="3">
    <v>2</v>
    <v>法兰克福 - 标准型 SA2 - 90核 224G</v>
    <v>1</v>
    <v>Generic</v>
    <v>90</v>
    <v>法兰克福 - 标准型 SA2 - 90核 224G</v>
    <v>8484</v>
    <v>法兰克福</v>
    <v>标准型 SA2</v>
    <v>法兰克福 - 标准型 SA2 - 90核 224G</v>
    <v>1</v>
    <v>224</v>
    <v>90核 224G</v>
  </rv>
  <rv s="3">
    <v>2</v>
    <v>法兰克福 - 标准型 SA2 - 128核 256G</v>
    <v>1</v>
    <v>Generic</v>
    <v>128</v>
    <v>法兰克福 - 标准型 SA2 - 128核 256G</v>
    <v>10752</v>
    <v>法兰克福</v>
    <v>标准型 SA2</v>
    <v>法兰克福 - 标准型 SA2 - 128核 256G</v>
    <v>1</v>
    <v>256</v>
    <v>128核 256G</v>
  </rv>
  <rv s="3">
    <v>2</v>
    <v>法兰克福 - 标准型 SA2 - 160核 320G</v>
    <v>1</v>
    <v>Generic</v>
    <v>160</v>
    <v>法兰克福 - 标准型 SA2 - 160核 320G</v>
    <v>13440</v>
    <v>法兰克福</v>
    <v>标准型 SA2</v>
    <v>法兰克福 - 标准型 SA2 - 160核 320G</v>
    <v>1</v>
    <v>320</v>
    <v>160核 320G</v>
  </rv>
  <rv s="3">
    <v>2</v>
    <v>法兰克福 - 标准型 SA2 - 180核 464G</v>
    <v>1</v>
    <v>Generic</v>
    <v>180</v>
    <v>法兰克福 - 标准型 SA2 - 180核 464G</v>
    <v>17304</v>
    <v>法兰克福</v>
    <v>标准型 SA2</v>
    <v>法兰克福 - 标准型 SA2 - 180核 464G</v>
    <v>1</v>
    <v>464</v>
    <v>180核 464G</v>
  </rv>
  <rv s="3">
    <v>2</v>
    <v>法兰克福 - 标准型 S5 - 1核 1G</v>
    <v>1</v>
    <v>Generic</v>
    <v>1</v>
    <v>法兰克福 - 标准型 S5 - 1核 1G</v>
    <v>43</v>
    <v>法兰克福</v>
    <v>标准型 S5</v>
    <v>法兰克福 - 标准型 S5 - 1核 1G</v>
    <v>1</v>
    <v>1</v>
    <v>1核 1G</v>
  </rv>
  <rv s="3">
    <v>2</v>
    <v>法兰克福 - 标准型 S5 - 1核 2G</v>
    <v>1</v>
    <v>Generic</v>
    <v>1</v>
    <v>法兰克福 - 标准型 S5 - 1核 2G</v>
    <v>86</v>
    <v>法兰克福</v>
    <v>标准型 S5</v>
    <v>法兰克福 - 标准型 S5 - 1核 2G</v>
    <v>1</v>
    <v>2</v>
    <v>1核 2G</v>
  </rv>
  <rv s="3">
    <v>2</v>
    <v>法兰克福 - 标准型 S5 - 1核 4G</v>
    <v>1</v>
    <v>Generic</v>
    <v>1</v>
    <v>法兰克福 - 标准型 S5 - 1核 4G</v>
    <v>180</v>
    <v>法兰克福</v>
    <v>标准型 S5</v>
    <v>法兰克福 - 标准型 S5 - 1核 4G</v>
    <v>1</v>
    <v>4</v>
    <v>1核 4G</v>
  </rv>
  <rv s="3">
    <v>2</v>
    <v>法兰克福 - 标准型 S5 - 2核 4G</v>
    <v>1</v>
    <v>Generic</v>
    <v>2</v>
    <v>法兰克福 - 标准型 S5 - 2核 4G</v>
    <v>172</v>
    <v>法兰克福</v>
    <v>标准型 S5</v>
    <v>法兰克福 - 标准型 S5 - 2核 4G</v>
    <v>1</v>
    <v>4</v>
    <v>2核 4G</v>
  </rv>
  <rv s="3">
    <v>2</v>
    <v>法兰克福 - 标准型 S5 - 2核 8G</v>
    <v>1</v>
    <v>Generic</v>
    <v>2</v>
    <v>法兰克福 - 标准型 S5 - 2核 8G</v>
    <v>360</v>
    <v>法兰克福</v>
    <v>标准型 S5</v>
    <v>法兰克福 - 标准型 S5 - 2核 8G</v>
    <v>1</v>
    <v>8</v>
    <v>2核 8G</v>
  </rv>
  <rv s="3">
    <v>2</v>
    <v>法兰克福 - 标准型 S5 - 4核 8G</v>
    <v>1</v>
    <v>Generic</v>
    <v>4</v>
    <v>法兰克福 - 标准型 S5 - 4核 8G</v>
    <v>480</v>
    <v>法兰克福</v>
    <v>标准型 S5</v>
    <v>法兰克福 - 标准型 S5 - 4核 8G</v>
    <v>1</v>
    <v>8</v>
    <v>4核 8G</v>
  </rv>
  <rv s="3">
    <v>2</v>
    <v>法兰克福 - 标准型 S5 - 4核 16G</v>
    <v>1</v>
    <v>Generic</v>
    <v>4</v>
    <v>法兰克福 - 标准型 S5 - 4核 16G</v>
    <v>720</v>
    <v>法兰克福</v>
    <v>标准型 S5</v>
    <v>法兰克福 - 标准型 S5 - 4核 16G</v>
    <v>1</v>
    <v>16</v>
    <v>4核 16G</v>
  </rv>
  <rv s="3">
    <v>2</v>
    <v>法兰克福 - 标准型 S5 - 8核 16G</v>
    <v>1</v>
    <v>Generic</v>
    <v>8</v>
    <v>法兰克福 - 标准型 S5 - 8核 16G</v>
    <v>960</v>
    <v>法兰克福</v>
    <v>标准型 S5</v>
    <v>法兰克福 - 标准型 S5 - 8核 16G</v>
    <v>1</v>
    <v>16</v>
    <v>8核 16G</v>
  </rv>
  <rv s="3">
    <v>2</v>
    <v>法兰克福 - 标准型 S5 - 8核 32G</v>
    <v>1</v>
    <v>Generic</v>
    <v>8</v>
    <v>法兰克福 - 标准型 S5 - 8核 32G</v>
    <v>1440</v>
    <v>法兰克福</v>
    <v>标准型 S5</v>
    <v>法兰克福 - 标准型 S5 - 8核 32G</v>
    <v>1</v>
    <v>32</v>
    <v>8核 32G</v>
  </rv>
  <rv s="3">
    <v>2</v>
    <v>法兰克福 - 标准型 S5 - 16核 32G</v>
    <v>1</v>
    <v>Generic</v>
    <v>16</v>
    <v>法兰克福 - 标准型 S5 - 16核 32G</v>
    <v>1920</v>
    <v>法兰克福</v>
    <v>标准型 S5</v>
    <v>法兰克福 - 标准型 S5 - 16核 32G</v>
    <v>1</v>
    <v>32</v>
    <v>16核 32G</v>
  </rv>
  <rv s="3">
    <v>2</v>
    <v>法兰克福 - 标准型 S5 - 16核 64G</v>
    <v>1</v>
    <v>Generic</v>
    <v>16</v>
    <v>法兰克福 - 标准型 S5 - 16核 64G</v>
    <v>2880</v>
    <v>法兰克福</v>
    <v>标准型 S5</v>
    <v>法兰克福 - 标准型 S5 - 16核 64G</v>
    <v>1</v>
    <v>64</v>
    <v>16核 64G</v>
  </rv>
  <rv s="3">
    <v>2</v>
    <v>法兰克福 - 标准型 S5 - 24核 48G</v>
    <v>1</v>
    <v>Generic</v>
    <v>24</v>
    <v>法兰克福 - 标准型 S5 - 24核 48G</v>
    <v>2880</v>
    <v>法兰克福</v>
    <v>标准型 S5</v>
    <v>法兰克福 - 标准型 S5 - 24核 48G</v>
    <v>1</v>
    <v>48</v>
    <v>24核 48G</v>
  </rv>
  <rv s="3">
    <v>2</v>
    <v>法兰克福 - 标准型 S5 - 24核 96G</v>
    <v>1</v>
    <v>Generic</v>
    <v>24</v>
    <v>法兰克福 - 标准型 S5 - 24核 96G</v>
    <v>4320</v>
    <v>法兰克福</v>
    <v>标准型 S5</v>
    <v>法兰克福 - 标准型 S5 - 24核 96G</v>
    <v>1</v>
    <v>96</v>
    <v>24核 96G</v>
  </rv>
  <rv s="3">
    <v>2</v>
    <v>法兰克福 - 标准型 S5 - 32核 64G</v>
    <v>1</v>
    <v>Generic</v>
    <v>32</v>
    <v>法兰克福 - 标准型 S5 - 32核 64G</v>
    <v>3840</v>
    <v>法兰克福</v>
    <v>标准型 S5</v>
    <v>法兰克福 - 标准型 S5 - 32核 64G</v>
    <v>1</v>
    <v>64</v>
    <v>32核 64G</v>
  </rv>
  <rv s="3">
    <v>2</v>
    <v>法兰克福 - 标准型 S5 - 32核 128G</v>
    <v>1</v>
    <v>Generic</v>
    <v>32</v>
    <v>法兰克福 - 标准型 S5 - 32核 128G</v>
    <v>5760</v>
    <v>法兰克福</v>
    <v>标准型 S5</v>
    <v>法兰克福 - 标准型 S5 - 32核 128G</v>
    <v>1</v>
    <v>128</v>
    <v>32核 128G</v>
  </rv>
  <rv s="3">
    <v>2</v>
    <v>法兰克福 - 标准型 S5 - 48核 96G</v>
    <v>1</v>
    <v>Generic</v>
    <v>48</v>
    <v>法兰克福 - 标准型 S5 - 48核 96G</v>
    <v>5760</v>
    <v>法兰克福</v>
    <v>标准型 S5</v>
    <v>法兰克福 - 标准型 S5 - 48核 96G</v>
    <v>1</v>
    <v>96</v>
    <v>48核 96G</v>
  </rv>
  <rv s="3">
    <v>2</v>
    <v>法兰克福 - 标准型 S5 - 48核 192G</v>
    <v>1</v>
    <v>Generic</v>
    <v>48</v>
    <v>法兰克福 - 标准型 S5 - 48核 192G</v>
    <v>8640</v>
    <v>法兰克福</v>
    <v>标准型 S5</v>
    <v>法兰克福 - 标准型 S5 - 48核 192G</v>
    <v>1</v>
    <v>192</v>
    <v>48核 192G</v>
  </rv>
  <rv s="3">
    <v>2</v>
    <v>法兰克福 - 标准型 S5 - 64核 256G</v>
    <v>1</v>
    <v>Generic</v>
    <v>64</v>
    <v>法兰克福 - 标准型 S5 - 64核 256G</v>
    <v>11520</v>
    <v>法兰克福</v>
    <v>标准型 S5</v>
    <v>法兰克福 - 标准型 S5 - 64核 256G</v>
    <v>1</v>
    <v>256</v>
    <v>64核 256G</v>
  </rv>
  <rv s="3">
    <v>2</v>
    <v>法兰克福 - 标准型 S5 - 84核 320G</v>
    <v>1</v>
    <v>Generic</v>
    <v>84</v>
    <v>法兰克福 - 标准型 S5 - 84核 320G</v>
    <v>14640</v>
    <v>法兰克福</v>
    <v>标准型 S5</v>
    <v>法兰克福 - 标准型 S5 - 84核 320G</v>
    <v>1</v>
    <v>320</v>
    <v>84核 320G</v>
  </rv>
  <rv s="3">
    <v>2</v>
    <v>法兰克福 - 标准型 S3 - 1核 1G</v>
    <v>1</v>
    <v>Generic</v>
    <v>1</v>
    <v>法兰克福 - 标准型 S3 - 1核 1G</v>
    <v>50</v>
    <v>法兰克福</v>
    <v>标准型 S3</v>
    <v>法兰克福 - 标准型 S3 - 1核 1G</v>
    <v>1</v>
    <v>1</v>
    <v>1核 1G</v>
  </rv>
  <rv s="3">
    <v>2</v>
    <v>法兰克福 - 标准型 S3 - 1核 2G</v>
    <v>1</v>
    <v>Generic</v>
    <v>1</v>
    <v>法兰克福 - 标准型 S3 - 1核 2G</v>
    <v>100</v>
    <v>法兰克福</v>
    <v>标准型 S3</v>
    <v>法兰克福 - 标准型 S3 - 1核 2G</v>
    <v>1</v>
    <v>2</v>
    <v>1核 2G</v>
  </rv>
  <rv s="3">
    <v>2</v>
    <v>法兰克福 - 标准型 S3 - 1核 4G</v>
    <v>1</v>
    <v>Generic</v>
    <v>1</v>
    <v>法兰克福 - 标准型 S3 - 1核 4G</v>
    <v>180</v>
    <v>法兰克福</v>
    <v>标准型 S3</v>
    <v>法兰克福 - 标准型 S3 - 1核 4G</v>
    <v>1</v>
    <v>4</v>
    <v>1核 4G</v>
  </rv>
  <rv s="3">
    <v>2</v>
    <v>法兰克福 - 标准型 S3 - 2核 4G</v>
    <v>1</v>
    <v>Generic</v>
    <v>2</v>
    <v>法兰克福 - 标准型 S3 - 2核 4G</v>
    <v>200</v>
    <v>法兰克福</v>
    <v>标准型 S3</v>
    <v>法兰克福 - 标准型 S3 - 2核 4G</v>
    <v>1</v>
    <v>4</v>
    <v>2核 4G</v>
  </rv>
  <rv s="3">
    <v>2</v>
    <v>法兰克福 - 标准型 S3 - 2核 8G</v>
    <v>1</v>
    <v>Generic</v>
    <v>2</v>
    <v>法兰克福 - 标准型 S3 - 2核 8G</v>
    <v>360</v>
    <v>法兰克福</v>
    <v>标准型 S3</v>
    <v>法兰克福 - 标准型 S3 - 2核 8G</v>
    <v>1</v>
    <v>8</v>
    <v>2核 8G</v>
  </rv>
  <rv s="3">
    <v>2</v>
    <v>法兰克福 - 标准型 S3 - 4核 8G</v>
    <v>1</v>
    <v>Generic</v>
    <v>4</v>
    <v>法兰克福 - 标准型 S3 - 4核 8G</v>
    <v>480</v>
    <v>法兰克福</v>
    <v>标准型 S3</v>
    <v>法兰克福 - 标准型 S3 - 4核 8G</v>
    <v>1</v>
    <v>8</v>
    <v>4核 8G</v>
  </rv>
  <rv s="3">
    <v>2</v>
    <v>法兰克福 - 标准型 S3 - 4核 16G</v>
    <v>1</v>
    <v>Generic</v>
    <v>4</v>
    <v>法兰克福 - 标准型 S3 - 4核 16G</v>
    <v>720</v>
    <v>法兰克福</v>
    <v>标准型 S3</v>
    <v>法兰克福 - 标准型 S3 - 4核 16G</v>
    <v>1</v>
    <v>16</v>
    <v>4核 16G</v>
  </rv>
  <rv s="3">
    <v>2</v>
    <v>法兰克福 - 标准型 S3 - 8核 16G</v>
    <v>1</v>
    <v>Generic</v>
    <v>8</v>
    <v>法兰克福 - 标准型 S3 - 8核 16G</v>
    <v>960</v>
    <v>法兰克福</v>
    <v>标准型 S3</v>
    <v>法兰克福 - 标准型 S3 - 8核 16G</v>
    <v>1</v>
    <v>16</v>
    <v>8核 16G</v>
  </rv>
  <rv s="3">
    <v>2</v>
    <v>法兰克福 - 标准型 S3 - 8核 32G</v>
    <v>1</v>
    <v>Generic</v>
    <v>8</v>
    <v>法兰克福 - 标准型 S3 - 8核 32G</v>
    <v>1440</v>
    <v>法兰克福</v>
    <v>标准型 S3</v>
    <v>法兰克福 - 标准型 S3 - 8核 32G</v>
    <v>1</v>
    <v>32</v>
    <v>8核 32G</v>
  </rv>
  <rv s="3">
    <v>2</v>
    <v>法兰克福 - 标准型 S3 - 12核 24G</v>
    <v>1</v>
    <v>Generic</v>
    <v>12</v>
    <v>法兰克福 - 标准型 S3 - 12核 24G</v>
    <v>1440</v>
    <v>法兰克福</v>
    <v>标准型 S3</v>
    <v>法兰克福 - 标准型 S3 - 12核 24G</v>
    <v>1</v>
    <v>24</v>
    <v>12核 24G</v>
  </rv>
  <rv s="3">
    <v>2</v>
    <v>法兰克福 - 标准型 S3 - 12核 48G</v>
    <v>1</v>
    <v>Generic</v>
    <v>12</v>
    <v>法兰克福 - 标准型 S3 - 12核 48G</v>
    <v>2160</v>
    <v>法兰克福</v>
    <v>标准型 S3</v>
    <v>法兰克福 - 标准型 S3 - 12核 48G</v>
    <v>1</v>
    <v>48</v>
    <v>12核 48G</v>
  </rv>
  <rv s="3">
    <v>2</v>
    <v>法兰克福 - 标准型 S3 - 16核 32G</v>
    <v>1</v>
    <v>Generic</v>
    <v>16</v>
    <v>法兰克福 - 标准型 S3 - 16核 32G</v>
    <v>1920</v>
    <v>法兰克福</v>
    <v>标准型 S3</v>
    <v>法兰克福 - 标准型 S3 - 16核 32G</v>
    <v>1</v>
    <v>32</v>
    <v>16核 32G</v>
  </rv>
  <rv s="3">
    <v>2</v>
    <v>法兰克福 - 标准型 S3 - 16核 64G</v>
    <v>1</v>
    <v>Generic</v>
    <v>16</v>
    <v>法兰克福 - 标准型 S3 - 16核 64G</v>
    <v>2880</v>
    <v>法兰克福</v>
    <v>标准型 S3</v>
    <v>法兰克福 - 标准型 S3 - 16核 64G</v>
    <v>1</v>
    <v>64</v>
    <v>16核 64G</v>
  </rv>
  <rv s="3">
    <v>2</v>
    <v>法兰克福 - 标准型 S3 - 24核 48G</v>
    <v>1</v>
    <v>Generic</v>
    <v>24</v>
    <v>法兰克福 - 标准型 S3 - 24核 48G</v>
    <v>2880</v>
    <v>法兰克福</v>
    <v>标准型 S3</v>
    <v>法兰克福 - 标准型 S3 - 24核 48G</v>
    <v>1</v>
    <v>48</v>
    <v>24核 48G</v>
  </rv>
  <rv s="3">
    <v>2</v>
    <v>法兰克福 - 标准型 S3 - 24核 96G</v>
    <v>1</v>
    <v>Generic</v>
    <v>24</v>
    <v>法兰克福 - 标准型 S3 - 24核 96G</v>
    <v>4320</v>
    <v>法兰克福</v>
    <v>标准型 S3</v>
    <v>法兰克福 - 标准型 S3 - 24核 96G</v>
    <v>1</v>
    <v>96</v>
    <v>24核 96G</v>
  </rv>
  <rv s="3">
    <v>2</v>
    <v>法兰克福 - 标准型 S3 - 32核 64G</v>
    <v>1</v>
    <v>Generic</v>
    <v>32</v>
    <v>法兰克福 - 标准型 S3 - 32核 64G</v>
    <v>3840</v>
    <v>法兰克福</v>
    <v>标准型 S3</v>
    <v>法兰克福 - 标准型 S3 - 32核 64G</v>
    <v>1</v>
    <v>64</v>
    <v>32核 64G</v>
  </rv>
  <rv s="3">
    <v>2</v>
    <v>法兰克福 - 标准型 S3 - 32核 128G</v>
    <v>1</v>
    <v>Generic</v>
    <v>32</v>
    <v>法兰克福 - 标准型 S3 - 32核 128G</v>
    <v>5760</v>
    <v>法兰克福</v>
    <v>标准型 S3</v>
    <v>法兰克福 - 标准型 S3 - 32核 128G</v>
    <v>1</v>
    <v>128</v>
    <v>32核 128G</v>
  </rv>
  <rv s="3">
    <v>2</v>
    <v>法兰克福 - 标准型 S3 - 48核 96G</v>
    <v>1</v>
    <v>Generic</v>
    <v>48</v>
    <v>法兰克福 - 标准型 S3 - 48核 96G</v>
    <v>5760</v>
    <v>法兰克福</v>
    <v>标准型 S3</v>
    <v>法兰克福 - 标准型 S3 - 48核 96G</v>
    <v>1</v>
    <v>96</v>
    <v>48核 96G</v>
  </rv>
  <rv s="3">
    <v>2</v>
    <v>法兰克福 - 标准型 S3 - 48核 192G</v>
    <v>1</v>
    <v>Generic</v>
    <v>48</v>
    <v>法兰克福 - 标准型 S3 - 48核 192G</v>
    <v>8640</v>
    <v>法兰克福</v>
    <v>标准型 S3</v>
    <v>法兰克福 - 标准型 S3 - 48核 192G</v>
    <v>1</v>
    <v>192</v>
    <v>48核 192G</v>
  </rv>
  <rv s="3">
    <v>2</v>
    <v>法兰克福 - 标准型 S3 - 64核 256G</v>
    <v>1</v>
    <v>Generic</v>
    <v>64</v>
    <v>法兰克福 - 标准型 S3 - 64核 256G</v>
    <v>11520</v>
    <v>法兰克福</v>
    <v>标准型 S3</v>
    <v>法兰克福 - 标准型 S3 - 64核 256G</v>
    <v>1</v>
    <v>256</v>
    <v>64核 256G</v>
  </rv>
  <rv s="3">
    <v>2</v>
    <v>法兰克福 - 标准型 S3 - 80核 320G</v>
    <v>1</v>
    <v>Generic</v>
    <v>80</v>
    <v>法兰克福 - 标准型 S3 - 80核 320G</v>
    <v>14400</v>
    <v>法兰克福</v>
    <v>标准型 S3</v>
    <v>法兰克福 - 标准型 S3 - 80核 320G</v>
    <v>1</v>
    <v>320</v>
    <v>80核 320G</v>
  </rv>
  <rv s="3">
    <v>2</v>
    <v>法兰克福 - 标准型 S2 - 1核 1G</v>
    <v>1</v>
    <v>Generic</v>
    <v>1</v>
    <v>法兰克福 - 标准型 S2 - 1核 1G</v>
    <v>46</v>
    <v>法兰克福</v>
    <v>标准型 S2</v>
    <v>法兰克福 - 标准型 S2 - 1核 1G</v>
    <v>1</v>
    <v>1</v>
    <v>1核 1G</v>
  </rv>
  <rv s="3">
    <v>2</v>
    <v>法兰克福 - 标准型 S2 - 1核 2G</v>
    <v>1</v>
    <v>Generic</v>
    <v>1</v>
    <v>法兰克福 - 标准型 S2 - 1核 2G</v>
    <v>96</v>
    <v>法兰克福</v>
    <v>标准型 S2</v>
    <v>法兰克福 - 标准型 S2 - 1核 2G</v>
    <v>1</v>
    <v>2</v>
    <v>1核 2G</v>
  </rv>
  <rv s="3">
    <v>2</v>
    <v>法兰克福 - 标准型 S2 - 2核 4G</v>
    <v>1</v>
    <v>Generic</v>
    <v>2</v>
    <v>法兰克福 - 标准型 S2 - 2核 4G</v>
    <v>197</v>
    <v>法兰克福</v>
    <v>标准型 S2</v>
    <v>法兰克福 - 标准型 S2 - 2核 4G</v>
    <v>1</v>
    <v>4</v>
    <v>2核 4G</v>
  </rv>
  <rv s="3">
    <v>2</v>
    <v>法兰克福 - 标准型 S2 - 2核 8G</v>
    <v>1</v>
    <v>Generic</v>
    <v>2</v>
    <v>法兰克福 - 标准型 S2 - 2核 8G</v>
    <v>420</v>
    <v>法兰克福</v>
    <v>标准型 S2</v>
    <v>法兰克福 - 标准型 S2 - 2核 8G</v>
    <v>1</v>
    <v>8</v>
    <v>2核 8G</v>
  </rv>
  <rv s="3">
    <v>2</v>
    <v>法兰克福 - 标准型 S2 - 4核 8G</v>
    <v>1</v>
    <v>Generic</v>
    <v>4</v>
    <v>法兰克福 - 标准型 S2 - 4核 8G</v>
    <v>560</v>
    <v>法兰克福</v>
    <v>标准型 S2</v>
    <v>法兰克福 - 标准型 S2 - 4核 8G</v>
    <v>1</v>
    <v>8</v>
    <v>4核 8G</v>
  </rv>
  <rv s="3">
    <v>2</v>
    <v>法兰克福 - 标准型 S2 - 4核 16G</v>
    <v>1</v>
    <v>Generic</v>
    <v>4</v>
    <v>法兰克福 - 标准型 S2 - 4核 16G</v>
    <v>840</v>
    <v>法兰克福</v>
    <v>标准型 S2</v>
    <v>法兰克福 - 标准型 S2 - 4核 16G</v>
    <v>1</v>
    <v>16</v>
    <v>4核 16G</v>
  </rv>
  <rv s="3">
    <v>2</v>
    <v>法兰克福 - 标准型 S2 - 8核 16G</v>
    <v>1</v>
    <v>Generic</v>
    <v>8</v>
    <v>法兰克福 - 标准型 S2 - 8核 16G</v>
    <v>1120</v>
    <v>法兰克福</v>
    <v>标准型 S2</v>
    <v>法兰克福 - 标准型 S2 - 8核 16G</v>
    <v>1</v>
    <v>16</v>
    <v>8核 16G</v>
  </rv>
  <rv s="3">
    <v>2</v>
    <v>法兰克福 - 标准型 S2 - 8核 32G</v>
    <v>1</v>
    <v>Generic</v>
    <v>8</v>
    <v>法兰克福 - 标准型 S2 - 8核 32G</v>
    <v>1680</v>
    <v>法兰克福</v>
    <v>标准型 S2</v>
    <v>法兰克福 - 标准型 S2 - 8核 32G</v>
    <v>1</v>
    <v>32</v>
    <v>8核 32G</v>
  </rv>
  <rv s="3">
    <v>2</v>
    <v>法兰克福 - 标准型 S2 - 12核 24G</v>
    <v>1</v>
    <v>Generic</v>
    <v>12</v>
    <v>法兰克福 - 标准型 S2 - 12核 24G</v>
    <v>1680</v>
    <v>法兰克福</v>
    <v>标准型 S2</v>
    <v>法兰克福 - 标准型 S2 - 12核 24G</v>
    <v>1</v>
    <v>24</v>
    <v>12核 24G</v>
  </rv>
  <rv s="3">
    <v>2</v>
    <v>法兰克福 - 标准型 S2 - 12核 48G</v>
    <v>1</v>
    <v>Generic</v>
    <v>12</v>
    <v>法兰克福 - 标准型 S2 - 12核 48G</v>
    <v>2520</v>
    <v>法兰克福</v>
    <v>标准型 S2</v>
    <v>法兰克福 - 标准型 S2 - 12核 48G</v>
    <v>1</v>
    <v>48</v>
    <v>12核 48G</v>
  </rv>
  <rv s="3">
    <v>2</v>
    <v>法兰克福 - 标准型 S2 - 16核 32G</v>
    <v>1</v>
    <v>Generic</v>
    <v>16</v>
    <v>法兰克福 - 标准型 S2 - 16核 32G</v>
    <v>2240</v>
    <v>法兰克福</v>
    <v>标准型 S2</v>
    <v>法兰克福 - 标准型 S2 - 16核 32G</v>
    <v>1</v>
    <v>32</v>
    <v>16核 32G</v>
  </rv>
  <rv s="3">
    <v>2</v>
    <v>法兰克福 - 标准型 S2 - 16核 64G</v>
    <v>1</v>
    <v>Generic</v>
    <v>16</v>
    <v>法兰克福 - 标准型 S2 - 16核 64G</v>
    <v>3360</v>
    <v>法兰克福</v>
    <v>标准型 S2</v>
    <v>法兰克福 - 标准型 S2 - 16核 64G</v>
    <v>1</v>
    <v>64</v>
    <v>16核 64G</v>
  </rv>
  <rv s="3">
    <v>2</v>
    <v>法兰克福 - 标准型 S2 - 24核 48G</v>
    <v>1</v>
    <v>Generic</v>
    <v>24</v>
    <v>法兰克福 - 标准型 S2 - 24核 48G</v>
    <v>3360</v>
    <v>法兰克福</v>
    <v>标准型 S2</v>
    <v>法兰克福 - 标准型 S2 - 24核 48G</v>
    <v>1</v>
    <v>48</v>
    <v>24核 48G</v>
  </rv>
  <rv s="3">
    <v>2</v>
    <v>法兰克福 - 标准型 S2 - 24核 96G</v>
    <v>1</v>
    <v>Generic</v>
    <v>24</v>
    <v>法兰克福 - 标准型 S2 - 24核 96G</v>
    <v>5040</v>
    <v>法兰克福</v>
    <v>标准型 S2</v>
    <v>法兰克福 - 标准型 S2 - 24核 96G</v>
    <v>1</v>
    <v>96</v>
    <v>24核 96G</v>
  </rv>
  <rv s="3">
    <v>2</v>
    <v>法兰克福 - 标准型 S2 - 32核 64G</v>
    <v>1</v>
    <v>Generic</v>
    <v>32</v>
    <v>法兰克福 - 标准型 S2 - 32核 64G</v>
    <v>4480</v>
    <v>法兰克福</v>
    <v>标准型 S2</v>
    <v>法兰克福 - 标准型 S2 - 32核 64G</v>
    <v>1</v>
    <v>64</v>
    <v>32核 64G</v>
  </rv>
  <rv s="3">
    <v>2</v>
    <v>法兰克福 - 标准型 S2 - 32核 128G</v>
    <v>1</v>
    <v>Generic</v>
    <v>32</v>
    <v>法兰克福 - 标准型 S2 - 32核 128G</v>
    <v>6720</v>
    <v>法兰克福</v>
    <v>标准型 S2</v>
    <v>法兰克福 - 标准型 S2 - 32核 128G</v>
    <v>1</v>
    <v>128</v>
    <v>32核 128G</v>
  </rv>
  <rv s="3">
    <v>2</v>
    <v>法兰克福 - 标准型 S2 - 56核 224G</v>
    <v>1</v>
    <v>Generic</v>
    <v>56</v>
    <v>法兰克福 - 标准型 S2 - 56核 224G</v>
    <v>11760</v>
    <v>法兰克福</v>
    <v>标准型 S2</v>
    <v>法兰克福 - 标准型 S2 - 56核 224G</v>
    <v>1</v>
    <v>224</v>
    <v>56核 224G</v>
  </rv>
  <rv s="3">
    <v>2</v>
    <v>法兰克福 - 内存型 M5 - 1核 8G</v>
    <v>1</v>
    <v>Generic</v>
    <v>1</v>
    <v>法兰克福 - 内存型 M5 - 1核 8G</v>
    <v>231</v>
    <v>法兰克福</v>
    <v>内存型 M5</v>
    <v>法兰克福 - 内存型 M5 - 1核 8G</v>
    <v>1</v>
    <v>8</v>
    <v>1核 8G</v>
  </rv>
  <rv s="3">
    <v>2</v>
    <v>法兰克福 - 内存型 M5 - 2核 16G</v>
    <v>1</v>
    <v>Generic</v>
    <v>2</v>
    <v>法兰克福 - 内存型 M5 - 2核 16G</v>
    <v>462</v>
    <v>法兰克福</v>
    <v>内存型 M5</v>
    <v>法兰克福 - 内存型 M5 - 2核 16G</v>
    <v>1</v>
    <v>16</v>
    <v>2核 16G</v>
  </rv>
  <rv s="3">
    <v>2</v>
    <v>法兰克福 - 内存型 M5 - 4核 32G</v>
    <v>1</v>
    <v>Generic</v>
    <v>4</v>
    <v>法兰克福 - 内存型 M5 - 4核 32G</v>
    <v>924</v>
    <v>法兰克福</v>
    <v>内存型 M5</v>
    <v>法兰克福 - 内存型 M5 - 4核 32G</v>
    <v>1</v>
    <v>32</v>
    <v>4核 32G</v>
  </rv>
  <rv s="3">
    <v>2</v>
    <v>法兰克福 - 内存型 M5 - 8核 64G</v>
    <v>1</v>
    <v>Generic</v>
    <v>8</v>
    <v>法兰克福 - 内存型 M5 - 8核 64G</v>
    <v>1848</v>
    <v>法兰克福</v>
    <v>内存型 M5</v>
    <v>法兰克福 - 内存型 M5 - 8核 64G</v>
    <v>1</v>
    <v>64</v>
    <v>8核 64G</v>
  </rv>
  <rv s="3">
    <v>2</v>
    <v>法兰克福 - 内存型 M5 - 12核 96G</v>
    <v>1</v>
    <v>Generic</v>
    <v>12</v>
    <v>法兰克福 - 内存型 M5 - 12核 96G</v>
    <v>2772</v>
    <v>法兰克福</v>
    <v>内存型 M5</v>
    <v>法兰克福 - 内存型 M5 - 12核 96G</v>
    <v>1</v>
    <v>96</v>
    <v>12核 96G</v>
  </rv>
  <rv s="3">
    <v>2</v>
    <v>法兰克福 - 内存型 M5 - 16核 128G</v>
    <v>1</v>
    <v>Generic</v>
    <v>16</v>
    <v>法兰克福 - 内存型 M5 - 16核 128G</v>
    <v>3696</v>
    <v>法兰克福</v>
    <v>内存型 M5</v>
    <v>法兰克福 - 内存型 M5 - 16核 128G</v>
    <v>1</v>
    <v>128</v>
    <v>16核 128G</v>
  </rv>
  <rv s="3">
    <v>2</v>
    <v>法兰克福 - 内存型 M5 - 24核 192G</v>
    <v>1</v>
    <v>Generic</v>
    <v>24</v>
    <v>法兰克福 - 内存型 M5 - 24核 192G</v>
    <v>5544</v>
    <v>法兰克福</v>
    <v>内存型 M5</v>
    <v>法兰克福 - 内存型 M5 - 24核 192G</v>
    <v>1</v>
    <v>192</v>
    <v>24核 192G</v>
  </rv>
  <rv s="3">
    <v>2</v>
    <v>法兰克福 - 内存型 M5 - 32核 256G</v>
    <v>1</v>
    <v>Generic</v>
    <v>32</v>
    <v>法兰克福 - 内存型 M5 - 32核 256G</v>
    <v>7392</v>
    <v>法兰克福</v>
    <v>内存型 M5</v>
    <v>法兰克福 - 内存型 M5 - 32核 256G</v>
    <v>1</v>
    <v>256</v>
    <v>32核 256G</v>
  </rv>
  <rv s="3">
    <v>2</v>
    <v>法兰克福 - 内存型 M5 - 64核 512G</v>
    <v>1</v>
    <v>Generic</v>
    <v>64</v>
    <v>法兰克福 - 内存型 M5 - 64核 512G</v>
    <v>14784</v>
    <v>法兰克福</v>
    <v>内存型 M5</v>
    <v>法兰克福 - 内存型 M5 - 64核 512G</v>
    <v>1</v>
    <v>512</v>
    <v>64核 512G</v>
  </rv>
  <rv s="3">
    <v>2</v>
    <v>法兰克福 - 内存型 M5 - 84核 700G</v>
    <v>1</v>
    <v>Generic</v>
    <v>84</v>
    <v>法兰克福 - 内存型 M5 - 84核 700G</v>
    <v>19992</v>
    <v>法兰克福</v>
    <v>内存型 M5</v>
    <v>法兰克福 - 内存型 M5 - 84核 700G</v>
    <v>1</v>
    <v>700</v>
    <v>84核 700G</v>
  </rv>
  <rv s="3">
    <v>2</v>
    <v>法兰克福 - 内存型 M3 - 1核 8G</v>
    <v>1</v>
    <v>Generic</v>
    <v>1</v>
    <v>法兰克福 - 内存型 M3 - 1核 8G</v>
    <v>231</v>
    <v>法兰克福</v>
    <v>内存型 M3</v>
    <v>法兰克福 - 内存型 M3 - 1核 8G</v>
    <v>1</v>
    <v>8</v>
    <v>1核 8G</v>
  </rv>
  <rv s="3">
    <v>2</v>
    <v>法兰克福 - 内存型 M3 - 2核 16G</v>
    <v>1</v>
    <v>Generic</v>
    <v>2</v>
    <v>法兰克福 - 内存型 M3 - 2核 16G</v>
    <v>462</v>
    <v>法兰克福</v>
    <v>内存型 M3</v>
    <v>法兰克福 - 内存型 M3 - 2核 16G</v>
    <v>1</v>
    <v>16</v>
    <v>2核 16G</v>
  </rv>
  <rv s="3">
    <v>2</v>
    <v>法兰克福 - 内存型 M3 - 4核 32G</v>
    <v>1</v>
    <v>Generic</v>
    <v>4</v>
    <v>法兰克福 - 内存型 M3 - 4核 32G</v>
    <v>924</v>
    <v>法兰克福</v>
    <v>内存型 M3</v>
    <v>法兰克福 - 内存型 M3 - 4核 32G</v>
    <v>1</v>
    <v>32</v>
    <v>4核 32G</v>
  </rv>
  <rv s="3">
    <v>2</v>
    <v>法兰克福 - 内存型 M3 - 8核 64G</v>
    <v>1</v>
    <v>Generic</v>
    <v>8</v>
    <v>法兰克福 - 内存型 M3 - 8核 64G</v>
    <v>1848</v>
    <v>法兰克福</v>
    <v>内存型 M3</v>
    <v>法兰克福 - 内存型 M3 - 8核 64G</v>
    <v>1</v>
    <v>64</v>
    <v>8核 64G</v>
  </rv>
  <rv s="3">
    <v>2</v>
    <v>法兰克福 - 内存型 M3 - 12核 96G</v>
    <v>1</v>
    <v>Generic</v>
    <v>12</v>
    <v>法兰克福 - 内存型 M3 - 12核 96G</v>
    <v>2772</v>
    <v>法兰克福</v>
    <v>内存型 M3</v>
    <v>法兰克福 - 内存型 M3 - 12核 96G</v>
    <v>1</v>
    <v>96</v>
    <v>12核 96G</v>
  </rv>
  <rv s="3">
    <v>2</v>
    <v>法兰克福 - 内存型 M3 - 12核 144G</v>
    <v>1</v>
    <v>Generic</v>
    <v>12</v>
    <v>法兰克福 - 内存型 M3 - 12核 144G</v>
    <v>3780</v>
    <v>法兰克福</v>
    <v>内存型 M3</v>
    <v>法兰克福 - 内存型 M3 - 12核 144G</v>
    <v>1</v>
    <v>144</v>
    <v>12核 144G</v>
  </rv>
  <rv s="3">
    <v>2</v>
    <v>法兰克福 - 内存型 M3 - 16核 128G</v>
    <v>1</v>
    <v>Generic</v>
    <v>16</v>
    <v>法兰克福 - 内存型 M3 - 16核 128G</v>
    <v>3696</v>
    <v>法兰克福</v>
    <v>内存型 M3</v>
    <v>法兰克福 - 内存型 M3 - 16核 128G</v>
    <v>1</v>
    <v>128</v>
    <v>16核 128G</v>
  </rv>
  <rv s="3">
    <v>2</v>
    <v>法兰克福 - 内存型 M3 - 16核 192G</v>
    <v>1</v>
    <v>Generic</v>
    <v>16</v>
    <v>法兰克福 - 内存型 M3 - 16核 192G</v>
    <v>5040</v>
    <v>法兰克福</v>
    <v>内存型 M3</v>
    <v>法兰克福 - 内存型 M3 - 16核 192G</v>
    <v>1</v>
    <v>192</v>
    <v>16核 192G</v>
  </rv>
  <rv s="3">
    <v>2</v>
    <v>法兰克福 - 内存型 M3 - 24核 192G</v>
    <v>1</v>
    <v>Generic</v>
    <v>24</v>
    <v>法兰克福 - 内存型 M3 - 24核 192G</v>
    <v>5544</v>
    <v>法兰克福</v>
    <v>内存型 M3</v>
    <v>法兰克福 - 内存型 M3 - 24核 192G</v>
    <v>1</v>
    <v>192</v>
    <v>24核 192G</v>
  </rv>
  <rv s="3">
    <v>2</v>
    <v>法兰克福 - 内存型 M3 - 32核 256G</v>
    <v>1</v>
    <v>Generic</v>
    <v>32</v>
    <v>法兰克福 - 内存型 M3 - 32核 256G</v>
    <v>7392</v>
    <v>法兰克福</v>
    <v>内存型 M3</v>
    <v>法兰克福 - 内存型 M3 - 32核 256G</v>
    <v>1</v>
    <v>256</v>
    <v>32核 256G</v>
  </rv>
  <rv s="3">
    <v>2</v>
    <v>法兰克福 - 内存型 M2 - 1核 8G</v>
    <v>1</v>
    <v>Generic</v>
    <v>1</v>
    <v>法兰克福 - 内存型 M2 - 1核 8G</v>
    <v>297</v>
    <v>法兰克福</v>
    <v>内存型 M2</v>
    <v>法兰克福 - 内存型 M2 - 1核 8G</v>
    <v>1</v>
    <v>8</v>
    <v>1核 8G</v>
  </rv>
  <rv s="3">
    <v>2</v>
    <v>法兰克福 - 内存型 M2 - 2核 16G</v>
    <v>1</v>
    <v>Generic</v>
    <v>2</v>
    <v>法兰克福 - 内存型 M2 - 2核 16G</v>
    <v>594</v>
    <v>法兰克福</v>
    <v>内存型 M2</v>
    <v>法兰克福 - 内存型 M2 - 2核 16G</v>
    <v>1</v>
    <v>16</v>
    <v>2核 16G</v>
  </rv>
  <rv s="3">
    <v>2</v>
    <v>法兰克福 - 内存型 M2 - 4核 32G</v>
    <v>1</v>
    <v>Generic</v>
    <v>4</v>
    <v>法兰克福 - 内存型 M2 - 4核 32G</v>
    <v>1188</v>
    <v>法兰克福</v>
    <v>内存型 M2</v>
    <v>法兰克福 - 内存型 M2 - 4核 32G</v>
    <v>1</v>
    <v>32</v>
    <v>4核 32G</v>
  </rv>
  <rv s="3">
    <v>2</v>
    <v>法兰克福 - 内存型 M2 - 8核 64G</v>
    <v>1</v>
    <v>Generic</v>
    <v>8</v>
    <v>法兰克福 - 内存型 M2 - 8核 64G</v>
    <v>2376</v>
    <v>法兰克福</v>
    <v>内存型 M2</v>
    <v>法兰克福 - 内存型 M2 - 8核 64G</v>
    <v>1</v>
    <v>64</v>
    <v>8核 64G</v>
  </rv>
  <rv s="3">
    <v>2</v>
    <v>法兰克福 - 内存型 M2 - 12核 96G</v>
    <v>1</v>
    <v>Generic</v>
    <v>12</v>
    <v>法兰克福 - 内存型 M2 - 12核 96G</v>
    <v>3564</v>
    <v>法兰克福</v>
    <v>内存型 M2</v>
    <v>法兰克福 - 内存型 M2 - 12核 96G</v>
    <v>1</v>
    <v>96</v>
    <v>12核 96G</v>
  </rv>
  <rv s="3">
    <v>2</v>
    <v>法兰克福 - 内存型 M2 - 16核 128G</v>
    <v>1</v>
    <v>Generic</v>
    <v>16</v>
    <v>法兰克福 - 内存型 M2 - 16核 128G</v>
    <v>4752</v>
    <v>法兰克福</v>
    <v>内存型 M2</v>
    <v>法兰克福 - 内存型 M2 - 16核 128G</v>
    <v>1</v>
    <v>128</v>
    <v>16核 128G</v>
  </rv>
  <rv s="3">
    <v>2</v>
    <v>法兰克福 - 内存型 M2 - 24核 192G</v>
    <v>1</v>
    <v>Generic</v>
    <v>24</v>
    <v>法兰克福 - 内存型 M2 - 24核 192G</v>
    <v>7128</v>
    <v>法兰克福</v>
    <v>内存型 M2</v>
    <v>法兰克福 - 内存型 M2 - 24核 192G</v>
    <v>1</v>
    <v>192</v>
    <v>24核 192G</v>
  </rv>
  <rv s="3">
    <v>2</v>
    <v>法兰克福 - 内存型 M2 - 32核 256G</v>
    <v>1</v>
    <v>Generic</v>
    <v>32</v>
    <v>法兰克福 - 内存型 M2 - 32核 256G</v>
    <v>9504</v>
    <v>法兰克福</v>
    <v>内存型 M2</v>
    <v>法兰克福 - 内存型 M2 - 32核 256G</v>
    <v>1</v>
    <v>256</v>
    <v>32核 256G</v>
  </rv>
  <rv s="3">
    <v>2</v>
    <v>法兰克福 - 内存型 M2 - 48核 384G</v>
    <v>1</v>
    <v>Generic</v>
    <v>48</v>
    <v>法兰克福 - 内存型 M2 - 48核 384G</v>
    <v>14256</v>
    <v>法兰克福</v>
    <v>内存型 M2</v>
    <v>法兰克福 - 内存型 M2 - 48核 384G</v>
    <v>1</v>
    <v>384</v>
    <v>48核 384G</v>
  </rv>
  <rv s="3">
    <v>2</v>
    <v>法兰克福 - 内存型 M2 - 56核 448G</v>
    <v>1</v>
    <v>Generic</v>
    <v>56</v>
    <v>法兰克福 - 内存型 M2 - 56核 448G</v>
    <v>16632</v>
    <v>法兰克福</v>
    <v>内存型 M2</v>
    <v>法兰克福 - 内存型 M2 - 56核 448G</v>
    <v>1</v>
    <v>448</v>
    <v>56核 448G</v>
  </rv>
  <rv s="3">
    <v>2</v>
    <v>法兰克福 - 计算型 C4 - 4核 8G</v>
    <v>1</v>
    <v>Generic</v>
    <v>4</v>
    <v>法兰克福 - 计算型 C4 - 4核 8G</v>
    <v>600</v>
    <v>法兰克福</v>
    <v>计算型 C4</v>
    <v>法兰克福 - 计算型 C4 - 4核 8G</v>
    <v>1</v>
    <v>8</v>
    <v>4核 8G</v>
  </rv>
  <rv s="3">
    <v>2</v>
    <v>法兰克福 - 计算型 C4 - 4核 16G</v>
    <v>1</v>
    <v>Generic</v>
    <v>4</v>
    <v>法兰克福 - 计算型 C4 - 4核 16G</v>
    <v>900</v>
    <v>法兰克福</v>
    <v>计算型 C4</v>
    <v>法兰克福 - 计算型 C4 - 4核 16G</v>
    <v>1</v>
    <v>16</v>
    <v>4核 16G</v>
  </rv>
  <rv s="3">
    <v>2</v>
    <v>法兰克福 - 计算型 C4 - 8核 16G</v>
    <v>1</v>
    <v>Generic</v>
    <v>8</v>
    <v>法兰克福 - 计算型 C4 - 8核 16G</v>
    <v>1200</v>
    <v>法兰克福</v>
    <v>计算型 C4</v>
    <v>法兰克福 - 计算型 C4 - 8核 16G</v>
    <v>1</v>
    <v>16</v>
    <v>8核 16G</v>
  </rv>
  <rv s="3">
    <v>2</v>
    <v>法兰克福 - 计算型 C4 - 8核 32G</v>
    <v>1</v>
    <v>Generic</v>
    <v>8</v>
    <v>法兰克福 - 计算型 C4 - 8核 32G</v>
    <v>1800</v>
    <v>法兰克福</v>
    <v>计算型 C4</v>
    <v>法兰克福 - 计算型 C4 - 8核 32G</v>
    <v>1</v>
    <v>32</v>
    <v>8核 32G</v>
  </rv>
  <rv s="3">
    <v>2</v>
    <v>法兰克福 - 计算型 C4 - 16核 32G</v>
    <v>1</v>
    <v>Generic</v>
    <v>16</v>
    <v>法兰克福 - 计算型 C4 - 16核 32G</v>
    <v>2400</v>
    <v>法兰克福</v>
    <v>计算型 C4</v>
    <v>法兰克福 - 计算型 C4 - 16核 32G</v>
    <v>1</v>
    <v>32</v>
    <v>16核 32G</v>
  </rv>
  <rv s="3">
    <v>2</v>
    <v>法兰克福 - 计算型 C4 - 16核 64G</v>
    <v>1</v>
    <v>Generic</v>
    <v>16</v>
    <v>法兰克福 - 计算型 C4 - 16核 64G</v>
    <v>3600</v>
    <v>法兰克福</v>
    <v>计算型 C4</v>
    <v>法兰克福 - 计算型 C4 - 16核 64G</v>
    <v>1</v>
    <v>64</v>
    <v>16核 64G</v>
  </rv>
  <rv s="3">
    <v>2</v>
    <v>法兰克福 - 计算型 C4 - 32核 174G</v>
    <v>1</v>
    <v>Generic</v>
    <v>32</v>
    <v>法兰克福 - 计算型 C4 - 32核 174G</v>
    <v>8925</v>
    <v>法兰克福</v>
    <v>计算型 C4</v>
    <v>法兰克福 - 计算型 C4 - 32核 174G</v>
    <v>1</v>
    <v>174</v>
    <v>32核 174G</v>
  </rv>
  <rv s="3">
    <v>2</v>
    <v>法兰克福 - 计算型 C4 - 32核 256G</v>
    <v>1</v>
    <v>Generic</v>
    <v>32</v>
    <v>法兰克福 - 计算型 C4 - 32核 256G</v>
    <v>12000</v>
    <v>法兰克福</v>
    <v>计算型 C4</v>
    <v>法兰克福 - 计算型 C4 - 32核 256G</v>
    <v>1</v>
    <v>256</v>
    <v>32核 256G</v>
  </rv>
  <rv s="3">
    <v>2</v>
    <v>法兰克福 - 计算型 C4 - 64核 256G</v>
    <v>1</v>
    <v>Generic</v>
    <v>64</v>
    <v>法兰克福 - 计算型 C4 - 64核 256G</v>
    <v>14400</v>
    <v>法兰克福</v>
    <v>计算型 C4</v>
    <v>法兰克福 - 计算型 C4 - 64核 256G</v>
    <v>1</v>
    <v>256</v>
    <v>64核 256G</v>
  </rv>
  <rv s="3">
    <v>2</v>
    <v>法兰克福 - 计算型 C4 - 64核 348G</v>
    <v>1</v>
    <v>Generic</v>
    <v>64</v>
    <v>法兰克福 - 计算型 C4 - 64核 348G</v>
    <v>17850</v>
    <v>法兰克福</v>
    <v>计算型 C4</v>
    <v>法兰克福 - 计算型 C4 - 64核 348G</v>
    <v>1</v>
    <v>348</v>
    <v>64核 348G</v>
  </rv>
  <rv s="3">
    <v>2</v>
    <v>法兰克福 - 计算网络增强型 CN3 - 4核 8G</v>
    <v>1</v>
    <v>Generic</v>
    <v>4</v>
    <v>法兰克福 - 计算网络增强型 CN3 - 4核 8G</v>
    <v>600</v>
    <v>法兰克福</v>
    <v>计算网络增强型 CN3</v>
    <v>法兰克福 - 计算网络增强型 CN3 - 4核 8G</v>
    <v>1</v>
    <v>8</v>
    <v>4核 8G</v>
  </rv>
  <rv s="3">
    <v>2</v>
    <v>法兰克福 - 计算网络增强型 CN3 - 4核 16G</v>
    <v>1</v>
    <v>Generic</v>
    <v>4</v>
    <v>法兰克福 - 计算网络增强型 CN3 - 4核 16G</v>
    <v>900</v>
    <v>法兰克福</v>
    <v>计算网络增强型 CN3</v>
    <v>法兰克福 - 计算网络增强型 CN3 - 4核 16G</v>
    <v>1</v>
    <v>16</v>
    <v>4核 16G</v>
  </rv>
  <rv s="3">
    <v>2</v>
    <v>法兰克福 - 计算网络增强型 CN3 - 8核 16G</v>
    <v>1</v>
    <v>Generic</v>
    <v>8</v>
    <v>法兰克福 - 计算网络增强型 CN3 - 8核 16G</v>
    <v>1200</v>
    <v>法兰克福</v>
    <v>计算网络增强型 CN3</v>
    <v>法兰克福 - 计算网络增强型 CN3 - 8核 16G</v>
    <v>1</v>
    <v>16</v>
    <v>8核 16G</v>
  </rv>
  <rv s="3">
    <v>2</v>
    <v>法兰克福 - 计算网络增强型 CN3 - 8核 32G</v>
    <v>1</v>
    <v>Generic</v>
    <v>8</v>
    <v>法兰克福 - 计算网络增强型 CN3 - 8核 32G</v>
    <v>1800</v>
    <v>法兰克福</v>
    <v>计算网络增强型 CN3</v>
    <v>法兰克福 - 计算网络增强型 CN3 - 8核 32G</v>
    <v>1</v>
    <v>32</v>
    <v>8核 32G</v>
  </rv>
  <rv s="3">
    <v>2</v>
    <v>法兰克福 - 计算网络增强型 CN3 - 16核 32G</v>
    <v>1</v>
    <v>Generic</v>
    <v>16</v>
    <v>法兰克福 - 计算网络增强型 CN3 - 16核 32G</v>
    <v>2400</v>
    <v>法兰克福</v>
    <v>计算网络增强型 CN3</v>
    <v>法兰克福 - 计算网络增强型 CN3 - 16核 32G</v>
    <v>1</v>
    <v>32</v>
    <v>16核 32G</v>
  </rv>
  <rv s="3">
    <v>2</v>
    <v>法兰克福 - 计算网络增强型 CN3 - 16核 64G</v>
    <v>1</v>
    <v>Generic</v>
    <v>16</v>
    <v>法兰克福 - 计算网络增强型 CN3 - 16核 64G</v>
    <v>3600</v>
    <v>法兰克福</v>
    <v>计算网络增强型 CN3</v>
    <v>法兰克福 - 计算网络增强型 CN3 - 16核 64G</v>
    <v>1</v>
    <v>64</v>
    <v>16核 64G</v>
  </rv>
  <rv s="3">
    <v>2</v>
    <v>法兰克福 - 计算网络增强型 CN3 - 32核 64G</v>
    <v>1</v>
    <v>Generic</v>
    <v>32</v>
    <v>法兰克福 - 计算网络增强型 CN3 - 32核 64G</v>
    <v>4800</v>
    <v>法兰克福</v>
    <v>计算网络增强型 CN3</v>
    <v>法兰克福 - 计算网络增强型 CN3 - 32核 64G</v>
    <v>1</v>
    <v>64</v>
    <v>32核 64G</v>
  </rv>
  <rv s="3">
    <v>2</v>
    <v>法兰克福 - 计算网络增强型 CN3 - 32核 128G</v>
    <v>1</v>
    <v>Generic</v>
    <v>32</v>
    <v>法兰克福 - 计算网络增强型 CN3 - 32核 128G</v>
    <v>7200</v>
    <v>法兰克福</v>
    <v>计算网络增强型 CN3</v>
    <v>法兰克福 - 计算网络增强型 CN3 - 32核 128G</v>
    <v>1</v>
    <v>128</v>
    <v>32核 128G</v>
  </rv>
  <rv s="3">
    <v>2</v>
    <v>法兰克福 - 计算型 C3 - 4核 8G</v>
    <v>1</v>
    <v>Generic</v>
    <v>4</v>
    <v>法兰克福 - 计算型 C3 - 4核 8G</v>
    <v>600</v>
    <v>法兰克福</v>
    <v>计算型 C3</v>
    <v>法兰克福 - 计算型 C3 - 4核 8G</v>
    <v>1</v>
    <v>8</v>
    <v>4核 8G</v>
  </rv>
  <rv s="3">
    <v>2</v>
    <v>法兰克福 - 计算型 C3 - 4核 16G</v>
    <v>1</v>
    <v>Generic</v>
    <v>4</v>
    <v>法兰克福 - 计算型 C3 - 4核 16G</v>
    <v>900</v>
    <v>法兰克福</v>
    <v>计算型 C3</v>
    <v>法兰克福 - 计算型 C3 - 4核 16G</v>
    <v>1</v>
    <v>16</v>
    <v>4核 16G</v>
  </rv>
  <rv s="3">
    <v>2</v>
    <v>法兰克福 - 计算型 C3 - 8核 16G</v>
    <v>1</v>
    <v>Generic</v>
    <v>8</v>
    <v>法兰克福 - 计算型 C3 - 8核 16G</v>
    <v>1200</v>
    <v>法兰克福</v>
    <v>计算型 C3</v>
    <v>法兰克福 - 计算型 C3 - 8核 16G</v>
    <v>1</v>
    <v>16</v>
    <v>8核 16G</v>
  </rv>
  <rv s="3">
    <v>2</v>
    <v>法兰克福 - 计算型 C3 - 8核 32G</v>
    <v>1</v>
    <v>Generic</v>
    <v>8</v>
    <v>法兰克福 - 计算型 C3 - 8核 32G</v>
    <v>1800</v>
    <v>法兰克福</v>
    <v>计算型 C3</v>
    <v>法兰克福 - 计算型 C3 - 8核 32G</v>
    <v>1</v>
    <v>32</v>
    <v>8核 32G</v>
  </rv>
  <rv s="3">
    <v>2</v>
    <v>法兰克福 - 计算型 C3 - 16核 32G</v>
    <v>1</v>
    <v>Generic</v>
    <v>16</v>
    <v>法兰克福 - 计算型 C3 - 16核 32G</v>
    <v>2400</v>
    <v>法兰克福</v>
    <v>计算型 C3</v>
    <v>法兰克福 - 计算型 C3 - 16核 32G</v>
    <v>1</v>
    <v>32</v>
    <v>16核 32G</v>
  </rv>
  <rv s="3">
    <v>2</v>
    <v>法兰克福 - 计算型 C3 - 16核 64G</v>
    <v>1</v>
    <v>Generic</v>
    <v>16</v>
    <v>法兰克福 - 计算型 C3 - 16核 64G</v>
    <v>3600</v>
    <v>法兰克福</v>
    <v>计算型 C3</v>
    <v>法兰克福 - 计算型 C3 - 16核 64G</v>
    <v>1</v>
    <v>64</v>
    <v>16核 64G</v>
  </rv>
  <rv s="3">
    <v>2</v>
    <v>法兰克福 - 计算型 C3 - 32核 64G</v>
    <v>1</v>
    <v>Generic</v>
    <v>32</v>
    <v>法兰克福 - 计算型 C3 - 32核 64G</v>
    <v>4800</v>
    <v>法兰克福</v>
    <v>计算型 C3</v>
    <v>法兰克福 - 计算型 C3 - 32核 64G</v>
    <v>1</v>
    <v>64</v>
    <v>32核 64G</v>
  </rv>
  <rv s="3">
    <v>2</v>
    <v>法兰克福 - 计算型 C3 - 32核 128G</v>
    <v>1</v>
    <v>Generic</v>
    <v>32</v>
    <v>法兰克福 - 计算型 C3 - 32核 128G</v>
    <v>7200</v>
    <v>法兰克福</v>
    <v>计算型 C3</v>
    <v>法兰克福 - 计算型 C3 - 32核 128G</v>
    <v>1</v>
    <v>128</v>
    <v>32核 128G</v>
  </rv>
  <rv s="3">
    <v>2</v>
    <v>法兰克福 - 计算型 C2 - 4核 8G</v>
    <v>1</v>
    <v>Generic</v>
    <v>4</v>
    <v>法兰克福 - 计算型 C2 - 4核 8G</v>
    <v>640</v>
    <v>法兰克福</v>
    <v>计算型 C2</v>
    <v>法兰克福 - 计算型 C2 - 4核 8G</v>
    <v>1</v>
    <v>8</v>
    <v>4核 8G</v>
  </rv>
  <rv s="3">
    <v>2</v>
    <v>法兰克福 - 计算型 C2 - 4核 16G</v>
    <v>1</v>
    <v>Generic</v>
    <v>4</v>
    <v>法兰克福 - 计算型 C2 - 4核 16G</v>
    <v>960</v>
    <v>法兰克福</v>
    <v>计算型 C2</v>
    <v>法兰克福 - 计算型 C2 - 4核 16G</v>
    <v>1</v>
    <v>16</v>
    <v>4核 16G</v>
  </rv>
  <rv s="3">
    <v>2</v>
    <v>法兰克福 - 计算型 C2 - 8核 16G</v>
    <v>1</v>
    <v>Generic</v>
    <v>8</v>
    <v>法兰克福 - 计算型 C2 - 8核 16G</v>
    <v>1280</v>
    <v>法兰克福</v>
    <v>计算型 C2</v>
    <v>法兰克福 - 计算型 C2 - 8核 16G</v>
    <v>1</v>
    <v>16</v>
    <v>8核 16G</v>
  </rv>
  <rv s="3">
    <v>2</v>
    <v>法兰克福 - 计算型 C2 - 8核 32G</v>
    <v>1</v>
    <v>Generic</v>
    <v>8</v>
    <v>法兰克福 - 计算型 C2 - 8核 32G</v>
    <v>1920</v>
    <v>法兰克福</v>
    <v>计算型 C2</v>
    <v>法兰克福 - 计算型 C2 - 8核 32G</v>
    <v>1</v>
    <v>32</v>
    <v>8核 32G</v>
  </rv>
  <rv s="3">
    <v>2</v>
    <v>法兰克福 - 计算型 C2 - 16核 32G</v>
    <v>1</v>
    <v>Generic</v>
    <v>16</v>
    <v>法兰克福 - 计算型 C2 - 16核 32G</v>
    <v>2560</v>
    <v>法兰克福</v>
    <v>计算型 C2</v>
    <v>法兰克福 - 计算型 C2 - 16核 32G</v>
    <v>1</v>
    <v>32</v>
    <v>16核 32G</v>
  </rv>
  <rv s="3">
    <v>2</v>
    <v>法兰克福 - 计算型 C2 - 16核 64G</v>
    <v>1</v>
    <v>Generic</v>
    <v>16</v>
    <v>法兰克福 - 计算型 C2 - 16核 64G</v>
    <v>3840</v>
    <v>法兰克福</v>
    <v>计算型 C2</v>
    <v>法兰克福 - 计算型 C2 - 16核 64G</v>
    <v>1</v>
    <v>64</v>
    <v>16核 64G</v>
  </rv>
  <rv s="3">
    <v>2</v>
    <v>法兰克福 - 计算型 C2 - 32核 96G</v>
    <v>1</v>
    <v>Generic</v>
    <v>32</v>
    <v>法兰克福 - 计算型 C2 - 32核 96G</v>
    <v>6400</v>
    <v>法兰克福</v>
    <v>计算型 C2</v>
    <v>法兰克福 - 计算型 C2 - 32核 96G</v>
    <v>1</v>
    <v>96</v>
    <v>32核 96G</v>
  </rv>
  <rv s="3">
    <v>2</v>
    <v>法兰克福 - GPU计算型 GN7 - 8核 32G</v>
    <v>1</v>
    <v>Generic</v>
    <v>8</v>
    <v>法兰克福 - GPU计算型 GN7 - 8核 32G</v>
    <v>3750</v>
    <v>法兰克福</v>
    <v>GPU计算型 GN7</v>
    <v>法兰克福 - GPU计算型 GN7 - 8核 32G</v>
    <v>1</v>
    <v>32</v>
    <v>8核 32G</v>
  </rv>
  <rv s="3">
    <v>2</v>
    <v>法兰克福 - GPU计算型 GN7 - 20核 80G</v>
    <v>1</v>
    <v>Generic</v>
    <v>20</v>
    <v>法兰克福 - GPU计算型 GN7 - 20核 80G</v>
    <v>6000</v>
    <v>法兰克福</v>
    <v>GPU计算型 GN7</v>
    <v>法兰克福 - GPU计算型 GN7 - 20核 80G</v>
    <v>1</v>
    <v>80</v>
    <v>20核 80G</v>
  </rv>
  <rv s="3">
    <v>2</v>
    <v>法兰克福 - GPU计算型 GN7 - 32核 128G</v>
    <v>1</v>
    <v>Generic</v>
    <v>32</v>
    <v>法兰克福 - GPU计算型 GN7 - 32核 128G</v>
    <v>8250</v>
    <v>法兰克福</v>
    <v>GPU计算型 GN7</v>
    <v>法兰克福 - GPU计算型 GN7 - 32核 128G</v>
    <v>1</v>
    <v>128</v>
    <v>32核 128G</v>
  </rv>
  <rv s="3">
    <v>2</v>
    <v>法兰克福 - GPU计算型 GN7 - 40核 160G</v>
    <v>1</v>
    <v>Generic</v>
    <v>40</v>
    <v>法兰克福 - GPU计算型 GN7 - 40核 160G</v>
    <v>12000</v>
    <v>法兰克福</v>
    <v>GPU计算型 GN7</v>
    <v>法兰克福 - GPU计算型 GN7 - 40核 160G</v>
    <v>1</v>
    <v>160</v>
    <v>40核 160G</v>
  </rv>
  <rv s="3">
    <v>2</v>
    <v>法兰克福 - GPU计算型 GN7 - 80核 320G</v>
    <v>1</v>
    <v>Generic</v>
    <v>80</v>
    <v>法兰克福 - GPU计算型 GN7 - 80核 320G</v>
    <v>24000</v>
    <v>法兰克福</v>
    <v>GPU计算型 GN7</v>
    <v>法兰克福 - GPU计算型 GN7 - 80核 320G</v>
    <v>1</v>
    <v>320</v>
    <v>80核 320G</v>
  </rv>
  <rv s="3">
    <v>2</v>
    <v>法兰克福 - GPU计算型 GN10X - 8核 40G</v>
    <v>1</v>
    <v>Generic</v>
    <v>8</v>
    <v>法兰克福 - GPU计算型 GN10X - 8核 40G</v>
    <v>9013.3700000000008</v>
    <v>法兰克福</v>
    <v>GPU计算型 GN10X</v>
    <v>法兰克福 - GPU计算型 GN10X - 8核 40G</v>
    <v>1</v>
    <v>40</v>
    <v>8核 40G</v>
  </rv>
  <rv s="3">
    <v>2</v>
    <v>法兰克福 - GPU计算型 GN10X - 36核 160G</v>
    <v>1</v>
    <v>Generic</v>
    <v>36</v>
    <v>法兰克福 - GPU计算型 GN10X - 36核 160G</v>
    <v>36226</v>
    <v>法兰克福</v>
    <v>GPU计算型 GN10X</v>
    <v>法兰克福 - GPU计算型 GN10X - 36核 160G</v>
    <v>1</v>
    <v>160</v>
    <v>36核 160G</v>
  </rv>
  <rv s="3">
    <v>2</v>
    <v>法兰克福 - GPU计算型 GN10X - 72核 320G</v>
    <v>1</v>
    <v>Generic</v>
    <v>72</v>
    <v>法兰克福 - GPU计算型 GN10X - 72核 320G</v>
    <v>72452</v>
    <v>法兰克福</v>
    <v>GPU计算型 GN10X</v>
    <v>法兰克福 - GPU计算型 GN10X - 72核 320G</v>
    <v>1</v>
    <v>320</v>
    <v>72核 320G</v>
  </rv>
  <rv s="3">
    <v>2</v>
    <v>法兰克福 - GPU计算型 GN10Xp - 10核 40G</v>
    <v>1</v>
    <v>Generic</v>
    <v>10</v>
    <v>法兰克福 - GPU计算型 GN10Xp - 10核 40G</v>
    <v>10350</v>
    <v>法兰克福</v>
    <v>GPU计算型 GN10Xp</v>
    <v>法兰克福 - GPU计算型 GN10Xp - 10核 40G</v>
    <v>1</v>
    <v>40</v>
    <v>10核 40G</v>
  </rv>
  <rv s="3">
    <v>2</v>
    <v>法兰克福 - GPU计算型 GN10Xp - 20核 80G</v>
    <v>1</v>
    <v>Generic</v>
    <v>20</v>
    <v>法兰克福 - GPU计算型 GN10Xp - 20核 80G</v>
    <v>20700</v>
    <v>法兰克福</v>
    <v>GPU计算型 GN10Xp</v>
    <v>法兰克福 - GPU计算型 GN10Xp - 20核 80G</v>
    <v>1</v>
    <v>80</v>
    <v>20核 80G</v>
  </rv>
  <rv s="3">
    <v>2</v>
    <v>法兰克福 - GPU计算型 GN10Xp - 40核 160G</v>
    <v>1</v>
    <v>Generic</v>
    <v>40</v>
    <v>法兰克福 - GPU计算型 GN10Xp - 40核 160G</v>
    <v>41400</v>
    <v>法兰克福</v>
    <v>GPU计算型 GN10Xp</v>
    <v>法兰克福 - GPU计算型 GN10Xp - 40核 160G</v>
    <v>1</v>
    <v>160</v>
    <v>40核 160G</v>
  </rv>
  <rv s="3">
    <v>2</v>
    <v>法兰克福 - GPU计算型 GN10Xp - 80核 320G</v>
    <v>1</v>
    <v>Generic</v>
    <v>80</v>
    <v>法兰克福 - GPU计算型 GN10Xp - 80核 320G</v>
    <v>82800</v>
    <v>法兰克福</v>
    <v>GPU计算型 GN10Xp</v>
    <v>法兰克福 - GPU计算型 GN10Xp - 80核 320G</v>
    <v>1</v>
    <v>320</v>
    <v>80核 320G</v>
  </rv>
  <rv s="3">
    <v>2</v>
    <v>莫斯科 - 标准型 S5 - 1核 1G</v>
    <v>1</v>
    <v>Generic</v>
    <v>1</v>
    <v>莫斯科 - 标准型 S5 - 1核 1G</v>
    <v>112</v>
    <v>莫斯科</v>
    <v>标准型 S5</v>
    <v>莫斯科 - 标准型 S5 - 1核 1G</v>
    <v>1</v>
    <v>1</v>
    <v>1核 1G</v>
  </rv>
  <rv s="3">
    <v>2</v>
    <v>莫斯科 - 标准型 S5 - 1核 2G</v>
    <v>1</v>
    <v>Generic</v>
    <v>1</v>
    <v>莫斯科 - 标准型 S5 - 1核 2G</v>
    <v>176</v>
    <v>莫斯科</v>
    <v>标准型 S5</v>
    <v>莫斯科 - 标准型 S5 - 1核 2G</v>
    <v>1</v>
    <v>2</v>
    <v>1核 2G</v>
  </rv>
  <rv s="3">
    <v>2</v>
    <v>莫斯科 - 标准型 S5 - 1核 4G</v>
    <v>1</v>
    <v>Generic</v>
    <v>1</v>
    <v>莫斯科 - 标准型 S5 - 1核 4G</v>
    <v>290</v>
    <v>莫斯科</v>
    <v>标准型 S5</v>
    <v>莫斯科 - 标准型 S5 - 1核 4G</v>
    <v>1</v>
    <v>4</v>
    <v>1核 4G</v>
  </rv>
  <rv s="3">
    <v>2</v>
    <v>莫斯科 - 标准型 S5 - 2核 4G</v>
    <v>1</v>
    <v>Generic</v>
    <v>2</v>
    <v>莫斯科 - 标准型 S5 - 2核 4G</v>
    <v>240</v>
    <v>莫斯科</v>
    <v>标准型 S5</v>
    <v>莫斯科 - 标准型 S5 - 2核 4G</v>
    <v>1</v>
    <v>4</v>
    <v>2核 4G</v>
  </rv>
  <rv s="3">
    <v>2</v>
    <v>莫斯科 - 标准型 S5 - 2核 8G</v>
    <v>1</v>
    <v>Generic</v>
    <v>2</v>
    <v>莫斯科 - 标准型 S5 - 2核 8G</v>
    <v>580</v>
    <v>莫斯科</v>
    <v>标准型 S5</v>
    <v>莫斯科 - 标准型 S5 - 2核 8G</v>
    <v>1</v>
    <v>8</v>
    <v>2核 8G</v>
  </rv>
  <rv s="3">
    <v>2</v>
    <v>莫斯科 - 标准型 S5 - 4核 8G</v>
    <v>1</v>
    <v>Generic</v>
    <v>4</v>
    <v>莫斯科 - 标准型 S5 - 4核 8G</v>
    <v>712</v>
    <v>莫斯科</v>
    <v>标准型 S5</v>
    <v>莫斯科 - 标准型 S5 - 4核 8G</v>
    <v>1</v>
    <v>8</v>
    <v>4核 8G</v>
  </rv>
  <rv s="3">
    <v>2</v>
    <v>莫斯科 - 标准型 S5 - 4核 16G</v>
    <v>1</v>
    <v>Generic</v>
    <v>4</v>
    <v>莫斯科 - 标准型 S5 - 4核 16G</v>
    <v>1160</v>
    <v>莫斯科</v>
    <v>标准型 S5</v>
    <v>莫斯科 - 标准型 S5 - 4核 16G</v>
    <v>1</v>
    <v>16</v>
    <v>4核 16G</v>
  </rv>
  <rv s="3">
    <v>2</v>
    <v>莫斯科 - 标准型 S5 - 8核 16G</v>
    <v>1</v>
    <v>Generic</v>
    <v>8</v>
    <v>莫斯科 - 标准型 S5 - 8核 16G</v>
    <v>1424</v>
    <v>莫斯科</v>
    <v>标准型 S5</v>
    <v>莫斯科 - 标准型 S5 - 8核 16G</v>
    <v>1</v>
    <v>16</v>
    <v>8核 16G</v>
  </rv>
  <rv s="3">
    <v>2</v>
    <v>莫斯科 - 标准型 S5 - 8核 32G</v>
    <v>1</v>
    <v>Generic</v>
    <v>8</v>
    <v>莫斯科 - 标准型 S5 - 8核 32G</v>
    <v>2320</v>
    <v>莫斯科</v>
    <v>标准型 S5</v>
    <v>莫斯科 - 标准型 S5 - 8核 32G</v>
    <v>1</v>
    <v>32</v>
    <v>8核 32G</v>
  </rv>
  <rv s="3">
    <v>2</v>
    <v>莫斯科 - 标准型 S5 - 16核 32G</v>
    <v>1</v>
    <v>Generic</v>
    <v>16</v>
    <v>莫斯科 - 标准型 S5 - 16核 32G</v>
    <v>2848</v>
    <v>莫斯科</v>
    <v>标准型 S5</v>
    <v>莫斯科 - 标准型 S5 - 16核 32G</v>
    <v>1</v>
    <v>32</v>
    <v>16核 32G</v>
  </rv>
  <rv s="3">
    <v>2</v>
    <v>莫斯科 - 标准型 S5 - 16核 64G</v>
    <v>1</v>
    <v>Generic</v>
    <v>16</v>
    <v>莫斯科 - 标准型 S5 - 16核 64G</v>
    <v>4640</v>
    <v>莫斯科</v>
    <v>标准型 S5</v>
    <v>莫斯科 - 标准型 S5 - 16核 64G</v>
    <v>1</v>
    <v>64</v>
    <v>16核 64G</v>
  </rv>
  <rv s="3">
    <v>2</v>
    <v>莫斯科 - 标准型 S5 - 24核 48G</v>
    <v>1</v>
    <v>Generic</v>
    <v>24</v>
    <v>莫斯科 - 标准型 S5 - 24核 48G</v>
    <v>4272</v>
    <v>莫斯科</v>
    <v>标准型 S5</v>
    <v>莫斯科 - 标准型 S5 - 24核 48G</v>
    <v>1</v>
    <v>48</v>
    <v>24核 48G</v>
  </rv>
  <rv s="3">
    <v>2</v>
    <v>莫斯科 - 标准型 S5 - 24核 96G</v>
    <v>1</v>
    <v>Generic</v>
    <v>24</v>
    <v>莫斯科 - 标准型 S5 - 24核 96G</v>
    <v>6960</v>
    <v>莫斯科</v>
    <v>标准型 S5</v>
    <v>莫斯科 - 标准型 S5 - 24核 96G</v>
    <v>1</v>
    <v>96</v>
    <v>24核 96G</v>
  </rv>
  <rv s="3">
    <v>2</v>
    <v>莫斯科 - 标准型 S5 - 32核 64G</v>
    <v>1</v>
    <v>Generic</v>
    <v>32</v>
    <v>莫斯科 - 标准型 S5 - 32核 64G</v>
    <v>5696</v>
    <v>莫斯科</v>
    <v>标准型 S5</v>
    <v>莫斯科 - 标准型 S5 - 32核 64G</v>
    <v>1</v>
    <v>64</v>
    <v>32核 64G</v>
  </rv>
  <rv s="3">
    <v>2</v>
    <v>莫斯科 - 标准型 S5 - 32核 128G</v>
    <v>1</v>
    <v>Generic</v>
    <v>32</v>
    <v>莫斯科 - 标准型 S5 - 32核 128G</v>
    <v>9280</v>
    <v>莫斯科</v>
    <v>标准型 S5</v>
    <v>莫斯科 - 标准型 S5 - 32核 128G</v>
    <v>1</v>
    <v>128</v>
    <v>32核 128G</v>
  </rv>
  <rv s="3">
    <v>2</v>
    <v>莫斯科 - 标准型 S5 - 48核 96G</v>
    <v>1</v>
    <v>Generic</v>
    <v>48</v>
    <v>莫斯科 - 标准型 S5 - 48核 96G</v>
    <v>8544</v>
    <v>莫斯科</v>
    <v>标准型 S5</v>
    <v>莫斯科 - 标准型 S5 - 48核 96G</v>
    <v>1</v>
    <v>96</v>
    <v>48核 96G</v>
  </rv>
  <rv s="3">
    <v>2</v>
    <v>莫斯科 - 标准型 S5 - 48核 192G</v>
    <v>1</v>
    <v>Generic</v>
    <v>48</v>
    <v>莫斯科 - 标准型 S5 - 48核 192G</v>
    <v>13920</v>
    <v>莫斯科</v>
    <v>标准型 S5</v>
    <v>莫斯科 - 标准型 S5 - 48核 192G</v>
    <v>1</v>
    <v>192</v>
    <v>48核 192G</v>
  </rv>
  <rv s="3">
    <v>2</v>
    <v>莫斯科 - 标准型 S5 - 64核 256G</v>
    <v>1</v>
    <v>Generic</v>
    <v>64</v>
    <v>莫斯科 - 标准型 S5 - 64核 256G</v>
    <v>18560</v>
    <v>莫斯科</v>
    <v>标准型 S5</v>
    <v>莫斯科 - 标准型 S5 - 64核 256G</v>
    <v>1</v>
    <v>256</v>
    <v>64核 256G</v>
  </rv>
  <rv s="3">
    <v>2</v>
    <v>莫斯科 - 标准型 S3 - 1核 1G</v>
    <v>1</v>
    <v>Generic</v>
    <v>1</v>
    <v>莫斯科 - 标准型 S3 - 1核 1G</v>
    <v>56</v>
    <v>莫斯科</v>
    <v>标准型 S3</v>
    <v>莫斯科 - 标准型 S3 - 1核 1G</v>
    <v>1</v>
    <v>1</v>
    <v>1核 1G</v>
  </rv>
  <rv s="3">
    <v>2</v>
    <v>莫斯科 - 标准型 S3 - 1核 2G</v>
    <v>1</v>
    <v>Generic</v>
    <v>1</v>
    <v>莫斯科 - 标准型 S3 - 1核 2G</v>
    <v>112</v>
    <v>莫斯科</v>
    <v>标准型 S3</v>
    <v>莫斯科 - 标准型 S3 - 1核 2G</v>
    <v>1</v>
    <v>2</v>
    <v>1核 2G</v>
  </rv>
  <rv s="3">
    <v>2</v>
    <v>莫斯科 - 标准型 S3 - 1核 4G</v>
    <v>1</v>
    <v>Generic</v>
    <v>1</v>
    <v>莫斯科 - 标准型 S3 - 1核 4G</v>
    <v>198</v>
    <v>莫斯科</v>
    <v>标准型 S3</v>
    <v>莫斯科 - 标准型 S3 - 1核 4G</v>
    <v>1</v>
    <v>4</v>
    <v>1核 4G</v>
  </rv>
  <rv s="3">
    <v>2</v>
    <v>莫斯科 - 标准型 S3 - 2核 4G</v>
    <v>1</v>
    <v>Generic</v>
    <v>2</v>
    <v>莫斯科 - 标准型 S3 - 2核 4G</v>
    <v>224</v>
    <v>莫斯科</v>
    <v>标准型 S3</v>
    <v>莫斯科 - 标准型 S3 - 2核 4G</v>
    <v>1</v>
    <v>4</v>
    <v>2核 4G</v>
  </rv>
  <rv s="3">
    <v>2</v>
    <v>莫斯科 - 标准型 S3 - 2核 8G</v>
    <v>1</v>
    <v>Generic</v>
    <v>2</v>
    <v>莫斯科 - 标准型 S3 - 2核 8G</v>
    <v>396</v>
    <v>莫斯科</v>
    <v>标准型 S3</v>
    <v>莫斯科 - 标准型 S3 - 2核 8G</v>
    <v>1</v>
    <v>8</v>
    <v>2核 8G</v>
  </rv>
  <rv s="3">
    <v>2</v>
    <v>莫斯科 - 标准型 S3 - 4核 8G</v>
    <v>1</v>
    <v>Generic</v>
    <v>4</v>
    <v>莫斯科 - 标准型 S3 - 4核 8G</v>
    <v>528</v>
    <v>莫斯科</v>
    <v>标准型 S3</v>
    <v>莫斯科 - 标准型 S3 - 4核 8G</v>
    <v>1</v>
    <v>8</v>
    <v>4核 8G</v>
  </rv>
  <rv s="3">
    <v>2</v>
    <v>莫斯科 - 标准型 S3 - 4核 16G</v>
    <v>1</v>
    <v>Generic</v>
    <v>4</v>
    <v>莫斯科 - 标准型 S3 - 4核 16G</v>
    <v>792</v>
    <v>莫斯科</v>
    <v>标准型 S3</v>
    <v>莫斯科 - 标准型 S3 - 4核 16G</v>
    <v>1</v>
    <v>16</v>
    <v>4核 16G</v>
  </rv>
  <rv s="3">
    <v>2</v>
    <v>莫斯科 - 标准型 S3 - 8核 16G</v>
    <v>1</v>
    <v>Generic</v>
    <v>8</v>
    <v>莫斯科 - 标准型 S3 - 8核 16G</v>
    <v>1056</v>
    <v>莫斯科</v>
    <v>标准型 S3</v>
    <v>莫斯科 - 标准型 S3 - 8核 16G</v>
    <v>1</v>
    <v>16</v>
    <v>8核 16G</v>
  </rv>
  <rv s="3">
    <v>2</v>
    <v>莫斯科 - 标准型 S3 - 8核 32G</v>
    <v>1</v>
    <v>Generic</v>
    <v>8</v>
    <v>莫斯科 - 标准型 S3 - 8核 32G</v>
    <v>1584</v>
    <v>莫斯科</v>
    <v>标准型 S3</v>
    <v>莫斯科 - 标准型 S3 - 8核 32G</v>
    <v>1</v>
    <v>32</v>
    <v>8核 32G</v>
  </rv>
  <rv s="3">
    <v>2</v>
    <v>莫斯科 - 标准型 S3 - 12核 24G</v>
    <v>1</v>
    <v>Generic</v>
    <v>12</v>
    <v>莫斯科 - 标准型 S3 - 12核 24G</v>
    <v>1584</v>
    <v>莫斯科</v>
    <v>标准型 S3</v>
    <v>莫斯科 - 标准型 S3 - 12核 24G</v>
    <v>1</v>
    <v>24</v>
    <v>12核 24G</v>
  </rv>
  <rv s="3">
    <v>2</v>
    <v>莫斯科 - 标准型 S3 - 12核 48G</v>
    <v>1</v>
    <v>Generic</v>
    <v>12</v>
    <v>莫斯科 - 标准型 S3 - 12核 48G</v>
    <v>2376</v>
    <v>莫斯科</v>
    <v>标准型 S3</v>
    <v>莫斯科 - 标准型 S3 - 12核 48G</v>
    <v>1</v>
    <v>48</v>
    <v>12核 48G</v>
  </rv>
  <rv s="3">
    <v>2</v>
    <v>莫斯科 - 标准型 S3 - 16核 32G</v>
    <v>1</v>
    <v>Generic</v>
    <v>16</v>
    <v>莫斯科 - 标准型 S3 - 16核 32G</v>
    <v>2112</v>
    <v>莫斯科</v>
    <v>标准型 S3</v>
    <v>莫斯科 - 标准型 S3 - 16核 32G</v>
    <v>1</v>
    <v>32</v>
    <v>16核 32G</v>
  </rv>
  <rv s="3">
    <v>2</v>
    <v>莫斯科 - 标准型 S3 - 16核 64G</v>
    <v>1</v>
    <v>Generic</v>
    <v>16</v>
    <v>莫斯科 - 标准型 S3 - 16核 64G</v>
    <v>3168</v>
    <v>莫斯科</v>
    <v>标准型 S3</v>
    <v>莫斯科 - 标准型 S3 - 16核 64G</v>
    <v>1</v>
    <v>64</v>
    <v>16核 64G</v>
  </rv>
  <rv s="3">
    <v>2</v>
    <v>莫斯科 - 标准型 S3 - 24核 48G</v>
    <v>1</v>
    <v>Generic</v>
    <v>24</v>
    <v>莫斯科 - 标准型 S3 - 24核 48G</v>
    <v>3168</v>
    <v>莫斯科</v>
    <v>标准型 S3</v>
    <v>莫斯科 - 标准型 S3 - 24核 48G</v>
    <v>1</v>
    <v>48</v>
    <v>24核 48G</v>
  </rv>
  <rv s="3">
    <v>2</v>
    <v>莫斯科 - 标准型 S3 - 24核 96G</v>
    <v>1</v>
    <v>Generic</v>
    <v>24</v>
    <v>莫斯科 - 标准型 S3 - 24核 96G</v>
    <v>4752</v>
    <v>莫斯科</v>
    <v>标准型 S3</v>
    <v>莫斯科 - 标准型 S3 - 24核 96G</v>
    <v>1</v>
    <v>96</v>
    <v>24核 96G</v>
  </rv>
  <rv s="3">
    <v>2</v>
    <v>莫斯科 - 标准型 S3 - 32核 64G</v>
    <v>1</v>
    <v>Generic</v>
    <v>32</v>
    <v>莫斯科 - 标准型 S3 - 32核 64G</v>
    <v>4224</v>
    <v>莫斯科</v>
    <v>标准型 S3</v>
    <v>莫斯科 - 标准型 S3 - 32核 64G</v>
    <v>1</v>
    <v>64</v>
    <v>32核 64G</v>
  </rv>
  <rv s="3">
    <v>2</v>
    <v>莫斯科 - 标准型 S3 - 32核 128G</v>
    <v>1</v>
    <v>Generic</v>
    <v>32</v>
    <v>莫斯科 - 标准型 S3 - 32核 128G</v>
    <v>6336</v>
    <v>莫斯科</v>
    <v>标准型 S3</v>
    <v>莫斯科 - 标准型 S3 - 32核 128G</v>
    <v>1</v>
    <v>128</v>
    <v>32核 128G</v>
  </rv>
  <rv s="3">
    <v>2</v>
    <v>莫斯科 - 标准型 S3 - 48核 96G</v>
    <v>1</v>
    <v>Generic</v>
    <v>48</v>
    <v>莫斯科 - 标准型 S3 - 48核 96G</v>
    <v>6336</v>
    <v>莫斯科</v>
    <v>标准型 S3</v>
    <v>莫斯科 - 标准型 S3 - 48核 96G</v>
    <v>1</v>
    <v>96</v>
    <v>48核 96G</v>
  </rv>
  <rv s="3">
    <v>2</v>
    <v>莫斯科 - 标准型 S3 - 48核 192G</v>
    <v>1</v>
    <v>Generic</v>
    <v>48</v>
    <v>莫斯科 - 标准型 S3 - 48核 192G</v>
    <v>9504</v>
    <v>莫斯科</v>
    <v>标准型 S3</v>
    <v>莫斯科 - 标准型 S3 - 48核 192G</v>
    <v>1</v>
    <v>192</v>
    <v>48核 192G</v>
  </rv>
  <rv s="3">
    <v>2</v>
    <v>莫斯科 - 标准型 S3 - 64核 256G</v>
    <v>1</v>
    <v>Generic</v>
    <v>64</v>
    <v>莫斯科 - 标准型 S3 - 64核 256G</v>
    <v>12672</v>
    <v>莫斯科</v>
    <v>标准型 S3</v>
    <v>莫斯科 - 标准型 S3 - 64核 256G</v>
    <v>1</v>
    <v>256</v>
    <v>64核 256G</v>
  </rv>
  <rv s="3">
    <v>2</v>
    <v>莫斯科 - 标准型 S3 - 80核 320G</v>
    <v>1</v>
    <v>Generic</v>
    <v>80</v>
    <v>莫斯科 - 标准型 S3 - 80核 320G</v>
    <v>15840</v>
    <v>莫斯科</v>
    <v>标准型 S3</v>
    <v>莫斯科 - 标准型 S3 - 80核 320G</v>
    <v>1</v>
    <v>320</v>
    <v>80核 320G</v>
  </rv>
  <rv s="3">
    <v>2</v>
    <v>莫斯科 - 标准型 S2 - 1核 1G</v>
    <v>1</v>
    <v>Generic</v>
    <v>1</v>
    <v>莫斯科 - 标准型 S2 - 1核 1G</v>
    <v>54</v>
    <v>莫斯科</v>
    <v>标准型 S2</v>
    <v>莫斯科 - 标准型 S2 - 1核 1G</v>
    <v>1</v>
    <v>1</v>
    <v>1核 1G</v>
  </rv>
  <rv s="3">
    <v>2</v>
    <v>莫斯科 - 标准型 S2 - 1核 2G</v>
    <v>1</v>
    <v>Generic</v>
    <v>1</v>
    <v>莫斯科 - 标准型 S2 - 1核 2G</v>
    <v>108</v>
    <v>莫斯科</v>
    <v>标准型 S2</v>
    <v>莫斯科 - 标准型 S2 - 1核 2G</v>
    <v>1</v>
    <v>2</v>
    <v>1核 2G</v>
  </rv>
  <rv s="3">
    <v>2</v>
    <v>莫斯科 - 标准型 S2 - 2核 4G</v>
    <v>1</v>
    <v>Generic</v>
    <v>2</v>
    <v>莫斯科 - 标准型 S2 - 2核 4G</v>
    <v>216</v>
    <v>莫斯科</v>
    <v>标准型 S2</v>
    <v>莫斯科 - 标准型 S2 - 2核 4G</v>
    <v>1</v>
    <v>4</v>
    <v>2核 4G</v>
  </rv>
  <rv s="3">
    <v>2</v>
    <v>莫斯科 - 标准型 S2 - 2核 8G</v>
    <v>1</v>
    <v>Generic</v>
    <v>2</v>
    <v>莫斯科 - 标准型 S2 - 2核 8G</v>
    <v>384</v>
    <v>莫斯科</v>
    <v>标准型 S2</v>
    <v>莫斯科 - 标准型 S2 - 2核 8G</v>
    <v>1</v>
    <v>8</v>
    <v>2核 8G</v>
  </rv>
  <rv s="3">
    <v>2</v>
    <v>莫斯科 - 标准型 S2 - 4核 8G</v>
    <v>1</v>
    <v>Generic</v>
    <v>4</v>
    <v>莫斯科 - 标准型 S2 - 4核 8G</v>
    <v>512</v>
    <v>莫斯科</v>
    <v>标准型 S2</v>
    <v>莫斯科 - 标准型 S2 - 4核 8G</v>
    <v>1</v>
    <v>8</v>
    <v>4核 8G</v>
  </rv>
  <rv s="3">
    <v>2</v>
    <v>莫斯科 - 标准型 S2 - 4核 16G</v>
    <v>1</v>
    <v>Generic</v>
    <v>4</v>
    <v>莫斯科 - 标准型 S2 - 4核 16G</v>
    <v>768</v>
    <v>莫斯科</v>
    <v>标准型 S2</v>
    <v>莫斯科 - 标准型 S2 - 4核 16G</v>
    <v>1</v>
    <v>16</v>
    <v>4核 16G</v>
  </rv>
  <rv s="3">
    <v>2</v>
    <v>莫斯科 - 标准型 S2 - 8核 16G</v>
    <v>1</v>
    <v>Generic</v>
    <v>8</v>
    <v>莫斯科 - 标准型 S2 - 8核 16G</v>
    <v>1024</v>
    <v>莫斯科</v>
    <v>标准型 S2</v>
    <v>莫斯科 - 标准型 S2 - 8核 16G</v>
    <v>1</v>
    <v>16</v>
    <v>8核 16G</v>
  </rv>
  <rv s="3">
    <v>2</v>
    <v>莫斯科 - 标准型 S2 - 8核 32G</v>
    <v>1</v>
    <v>Generic</v>
    <v>8</v>
    <v>莫斯科 - 标准型 S2 - 8核 32G</v>
    <v>1536</v>
    <v>莫斯科</v>
    <v>标准型 S2</v>
    <v>莫斯科 - 标准型 S2 - 8核 32G</v>
    <v>1</v>
    <v>32</v>
    <v>8核 32G</v>
  </rv>
  <rv s="3">
    <v>2</v>
    <v>莫斯科 - 标准型 S2 - 12核 24G</v>
    <v>1</v>
    <v>Generic</v>
    <v>12</v>
    <v>莫斯科 - 标准型 S2 - 12核 24G</v>
    <v>1536</v>
    <v>莫斯科</v>
    <v>标准型 S2</v>
    <v>莫斯科 - 标准型 S2 - 12核 24G</v>
    <v>1</v>
    <v>24</v>
    <v>12核 24G</v>
  </rv>
  <rv s="3">
    <v>2</v>
    <v>莫斯科 - 标准型 S2 - 12核 48G</v>
    <v>1</v>
    <v>Generic</v>
    <v>12</v>
    <v>莫斯科 - 标准型 S2 - 12核 48G</v>
    <v>2304</v>
    <v>莫斯科</v>
    <v>标准型 S2</v>
    <v>莫斯科 - 标准型 S2 - 12核 48G</v>
    <v>1</v>
    <v>48</v>
    <v>12核 48G</v>
  </rv>
  <rv s="3">
    <v>2</v>
    <v>莫斯科 - 标准型 S2 - 16核 32G</v>
    <v>1</v>
    <v>Generic</v>
    <v>16</v>
    <v>莫斯科 - 标准型 S2 - 16核 32G</v>
    <v>2048</v>
    <v>莫斯科</v>
    <v>标准型 S2</v>
    <v>莫斯科 - 标准型 S2 - 16核 32G</v>
    <v>1</v>
    <v>32</v>
    <v>16核 32G</v>
  </rv>
  <rv s="3">
    <v>2</v>
    <v>莫斯科 - 标准型 S2 - 16核 64G</v>
    <v>1</v>
    <v>Generic</v>
    <v>16</v>
    <v>莫斯科 - 标准型 S2 - 16核 64G</v>
    <v>3072</v>
    <v>莫斯科</v>
    <v>标准型 S2</v>
    <v>莫斯科 - 标准型 S2 - 16核 64G</v>
    <v>1</v>
    <v>64</v>
    <v>16核 64G</v>
  </rv>
  <rv s="3">
    <v>2</v>
    <v>莫斯科 - 标准型 S2 - 24核 48G</v>
    <v>1</v>
    <v>Generic</v>
    <v>24</v>
    <v>莫斯科 - 标准型 S2 - 24核 48G</v>
    <v>3072</v>
    <v>莫斯科</v>
    <v>标准型 S2</v>
    <v>莫斯科 - 标准型 S2 - 24核 48G</v>
    <v>1</v>
    <v>48</v>
    <v>24核 48G</v>
  </rv>
  <rv s="3">
    <v>2</v>
    <v>莫斯科 - 标准型 S2 - 24核 96G</v>
    <v>1</v>
    <v>Generic</v>
    <v>24</v>
    <v>莫斯科 - 标准型 S2 - 24核 96G</v>
    <v>4608</v>
    <v>莫斯科</v>
    <v>标准型 S2</v>
    <v>莫斯科 - 标准型 S2 - 24核 96G</v>
    <v>1</v>
    <v>96</v>
    <v>24核 96G</v>
  </rv>
  <rv s="3">
    <v>2</v>
    <v>莫斯科 - 标准型 S2 - 32核 64G</v>
    <v>1</v>
    <v>Generic</v>
    <v>32</v>
    <v>莫斯科 - 标准型 S2 - 32核 64G</v>
    <v>4096</v>
    <v>莫斯科</v>
    <v>标准型 S2</v>
    <v>莫斯科 - 标准型 S2 - 32核 64G</v>
    <v>1</v>
    <v>64</v>
    <v>32核 64G</v>
  </rv>
  <rv s="3">
    <v>2</v>
    <v>莫斯科 - 标准型 S2 - 32核 128G</v>
    <v>1</v>
    <v>Generic</v>
    <v>32</v>
    <v>莫斯科 - 标准型 S2 - 32核 128G</v>
    <v>6144</v>
    <v>莫斯科</v>
    <v>标准型 S2</v>
    <v>莫斯科 - 标准型 S2 - 32核 128G</v>
    <v>1</v>
    <v>128</v>
    <v>32核 128G</v>
  </rv>
  <rv s="3">
    <v>2</v>
    <v>莫斯科 - 标准型 S2 - 56核 224G</v>
    <v>1</v>
    <v>Generic</v>
    <v>56</v>
    <v>莫斯科 - 标准型 S2 - 56核 224G</v>
    <v>10752</v>
    <v>莫斯科</v>
    <v>标准型 S2</v>
    <v>莫斯科 - 标准型 S2 - 56核 224G</v>
    <v>1</v>
    <v>224</v>
    <v>56核 224G</v>
  </rv>
  <rv s="3">
    <v>2</v>
    <v>莫斯科 - 内存型 M5 - 1核 8G</v>
    <v>1</v>
    <v>Generic</v>
    <v>1</v>
    <v>莫斯科 - 内存型 M5 - 1核 8G</v>
    <v>242</v>
    <v>莫斯科</v>
    <v>内存型 M5</v>
    <v>莫斯科 - 内存型 M5 - 1核 8G</v>
    <v>1</v>
    <v>8</v>
    <v>1核 8G</v>
  </rv>
  <rv s="3">
    <v>2</v>
    <v>莫斯科 - 内存型 M5 - 2核 16G</v>
    <v>1</v>
    <v>Generic</v>
    <v>2</v>
    <v>莫斯科 - 内存型 M5 - 2核 16G</v>
    <v>484</v>
    <v>莫斯科</v>
    <v>内存型 M5</v>
    <v>莫斯科 - 内存型 M5 - 2核 16G</v>
    <v>1</v>
    <v>16</v>
    <v>2核 16G</v>
  </rv>
  <rv s="3">
    <v>2</v>
    <v>莫斯科 - 内存型 M5 - 4核 32G</v>
    <v>1</v>
    <v>Generic</v>
    <v>4</v>
    <v>莫斯科 - 内存型 M5 - 4核 32G</v>
    <v>968</v>
    <v>莫斯科</v>
    <v>内存型 M5</v>
    <v>莫斯科 - 内存型 M5 - 4核 32G</v>
    <v>1</v>
    <v>32</v>
    <v>4核 32G</v>
  </rv>
  <rv s="3">
    <v>2</v>
    <v>莫斯科 - 内存型 M5 - 8核 64G</v>
    <v>1</v>
    <v>Generic</v>
    <v>8</v>
    <v>莫斯科 - 内存型 M5 - 8核 64G</v>
    <v>1936</v>
    <v>莫斯科</v>
    <v>内存型 M5</v>
    <v>莫斯科 - 内存型 M5 - 8核 64G</v>
    <v>1</v>
    <v>64</v>
    <v>8核 64G</v>
  </rv>
  <rv s="3">
    <v>2</v>
    <v>莫斯科 - 内存型 M5 - 12核 96G</v>
    <v>1</v>
    <v>Generic</v>
    <v>12</v>
    <v>莫斯科 - 内存型 M5 - 12核 96G</v>
    <v>2904</v>
    <v>莫斯科</v>
    <v>内存型 M5</v>
    <v>莫斯科 - 内存型 M5 - 12核 96G</v>
    <v>1</v>
    <v>96</v>
    <v>12核 96G</v>
  </rv>
  <rv s="3">
    <v>2</v>
    <v>莫斯科 - 内存型 M5 - 16核 128G</v>
    <v>1</v>
    <v>Generic</v>
    <v>16</v>
    <v>莫斯科 - 内存型 M5 - 16核 128G</v>
    <v>3872</v>
    <v>莫斯科</v>
    <v>内存型 M5</v>
    <v>莫斯科 - 内存型 M5 - 16核 128G</v>
    <v>1</v>
    <v>128</v>
    <v>16核 128G</v>
  </rv>
  <rv s="3">
    <v>2</v>
    <v>莫斯科 - 内存型 M5 - 24核 192G</v>
    <v>1</v>
    <v>Generic</v>
    <v>24</v>
    <v>莫斯科 - 内存型 M5 - 24核 192G</v>
    <v>5808</v>
    <v>莫斯科</v>
    <v>内存型 M5</v>
    <v>莫斯科 - 内存型 M5 - 24核 192G</v>
    <v>1</v>
    <v>192</v>
    <v>24核 192G</v>
  </rv>
  <rv s="3">
    <v>2</v>
    <v>莫斯科 - 内存型 M5 - 32核 256G</v>
    <v>1</v>
    <v>Generic</v>
    <v>32</v>
    <v>莫斯科 - 内存型 M5 - 32核 256G</v>
    <v>7744</v>
    <v>莫斯科</v>
    <v>内存型 M5</v>
    <v>莫斯科 - 内存型 M5 - 32核 256G</v>
    <v>1</v>
    <v>256</v>
    <v>32核 256G</v>
  </rv>
  <rv s="3">
    <v>2</v>
    <v>莫斯科 - 内存型 M5 - 64核 512G</v>
    <v>1</v>
    <v>Generic</v>
    <v>64</v>
    <v>莫斯科 - 内存型 M5 - 64核 512G</v>
    <v>15488</v>
    <v>莫斯科</v>
    <v>内存型 M5</v>
    <v>莫斯科 - 内存型 M5 - 64核 512G</v>
    <v>1</v>
    <v>512</v>
    <v>64核 512G</v>
  </rv>
  <rv s="3">
    <v>2</v>
    <v>莫斯科 - 内存型 M5 - 84核 700G</v>
    <v>1</v>
    <v>Generic</v>
    <v>84</v>
    <v>莫斯科 - 内存型 M5 - 84核 700G</v>
    <v>20944</v>
    <v>莫斯科</v>
    <v>内存型 M5</v>
    <v>莫斯科 - 内存型 M5 - 84核 700G</v>
    <v>1</v>
    <v>700</v>
    <v>84核 700G</v>
  </rv>
  <rv s="3">
    <v>2</v>
    <v>莫斯科 - 内存型 M2 - 1核 8G</v>
    <v>1</v>
    <v>Generic</v>
    <v>1</v>
    <v>莫斯科 - 内存型 M2 - 1核 8G</v>
    <v>267.66000000000003</v>
    <v>莫斯科</v>
    <v>内存型 M2</v>
    <v>莫斯科 - 内存型 M2 - 1核 8G</v>
    <v>1</v>
    <v>8</v>
    <v>1核 8G</v>
  </rv>
  <rv s="3">
    <v>2</v>
    <v>莫斯科 - 内存型 M2 - 2核 16G</v>
    <v>1</v>
    <v>Generic</v>
    <v>2</v>
    <v>莫斯科 - 内存型 M2 - 2核 16G</v>
    <v>535.33000000000004</v>
    <v>莫斯科</v>
    <v>内存型 M2</v>
    <v>莫斯科 - 内存型 M2 - 2核 16G</v>
    <v>1</v>
    <v>16</v>
    <v>2核 16G</v>
  </rv>
  <rv s="3">
    <v>2</v>
    <v>莫斯科 - 内存型 M2 - 4核 32G</v>
    <v>1</v>
    <v>Generic</v>
    <v>4</v>
    <v>莫斯科 - 内存型 M2 - 4核 32G</v>
    <v>1070.6600000000001</v>
    <v>莫斯科</v>
    <v>内存型 M2</v>
    <v>莫斯科 - 内存型 M2 - 4核 32G</v>
    <v>1</v>
    <v>32</v>
    <v>4核 32G</v>
  </rv>
  <rv s="3">
    <v>2</v>
    <v>莫斯科 - 内存型 M2 - 8核 64G</v>
    <v>1</v>
    <v>Generic</v>
    <v>8</v>
    <v>莫斯科 - 内存型 M2 - 8核 64G</v>
    <v>2141.31</v>
    <v>莫斯科</v>
    <v>内存型 M2</v>
    <v>莫斯科 - 内存型 M2 - 8核 64G</v>
    <v>1</v>
    <v>64</v>
    <v>8核 64G</v>
  </rv>
  <rv s="3">
    <v>2</v>
    <v>莫斯科 - 内存型 M2 - 12核 96G</v>
    <v>1</v>
    <v>Generic</v>
    <v>12</v>
    <v>莫斯科 - 内存型 M2 - 12核 96G</v>
    <v>3211.97</v>
    <v>莫斯科</v>
    <v>内存型 M2</v>
    <v>莫斯科 - 内存型 M2 - 12核 96G</v>
    <v>1</v>
    <v>96</v>
    <v>12核 96G</v>
  </rv>
  <rv s="3">
    <v>2</v>
    <v>莫斯科 - 内存型 M2 - 16核 128G</v>
    <v>1</v>
    <v>Generic</v>
    <v>16</v>
    <v>莫斯科 - 内存型 M2 - 16核 128G</v>
    <v>4282.62</v>
    <v>莫斯科</v>
    <v>内存型 M2</v>
    <v>莫斯科 - 内存型 M2 - 16核 128G</v>
    <v>1</v>
    <v>128</v>
    <v>16核 128G</v>
  </rv>
  <rv s="3">
    <v>2</v>
    <v>莫斯科 - 内存型 M2 - 16核 192G</v>
    <v>1</v>
    <v>Generic</v>
    <v>16</v>
    <v>莫斯科 - 内存型 M2 - 16核 192G</v>
    <v>5839.94</v>
    <v>莫斯科</v>
    <v>内存型 M2</v>
    <v>莫斯科 - 内存型 M2 - 16核 192G</v>
    <v>1</v>
    <v>192</v>
    <v>16核 192G</v>
  </rv>
  <rv s="3">
    <v>2</v>
    <v>莫斯科 - 内存型 M2 - 24核 192G</v>
    <v>1</v>
    <v>Generic</v>
    <v>24</v>
    <v>莫斯科 - 内存型 M2 - 24核 192G</v>
    <v>6423.94</v>
    <v>莫斯科</v>
    <v>内存型 M2</v>
    <v>莫斯科 - 内存型 M2 - 24核 192G</v>
    <v>1</v>
    <v>192</v>
    <v>24核 192G</v>
  </rv>
  <rv s="3">
    <v>2</v>
    <v>莫斯科 - 内存型 M2 - 32核 256G</v>
    <v>1</v>
    <v>Generic</v>
    <v>32</v>
    <v>莫斯科 - 内存型 M2 - 32核 256G</v>
    <v>8565.25</v>
    <v>莫斯科</v>
    <v>内存型 M2</v>
    <v>莫斯科 - 内存型 M2 - 32核 256G</v>
    <v>1</v>
    <v>256</v>
    <v>32核 256G</v>
  </rv>
  <rv s="3">
    <v>2</v>
    <v>莫斯科 - 内存型 M2 - 48核 384G</v>
    <v>1</v>
    <v>Generic</v>
    <v>48</v>
    <v>莫斯科 - 内存型 M2 - 48核 384G</v>
    <v>12847.87</v>
    <v>莫斯科</v>
    <v>内存型 M2</v>
    <v>莫斯科 - 内存型 M2 - 48核 384G</v>
    <v>1</v>
    <v>384</v>
    <v>48核 384G</v>
  </rv>
  <rv s="3">
    <v>2</v>
    <v>莫斯科 - 内存型 M2 - 56核 448G</v>
    <v>1</v>
    <v>Generic</v>
    <v>56</v>
    <v>莫斯科 - 内存型 M2 - 56核 448G</v>
    <v>14989.18</v>
    <v>莫斯科</v>
    <v>内存型 M2</v>
    <v>莫斯科 - 内存型 M2 - 56核 448G</v>
    <v>1</v>
    <v>448</v>
    <v>56核 448G</v>
  </rv>
  <rv s="3">
    <v>2</v>
    <v>莫斯科 - 计算型 C4 - 4核 8G</v>
    <v>1</v>
    <v>Generic</v>
    <v>4</v>
    <v>莫斯科 - 计算型 C4 - 4核 8G</v>
    <v>608</v>
    <v>莫斯科</v>
    <v>计算型 C4</v>
    <v>莫斯科 - 计算型 C4 - 4核 8G</v>
    <v>1</v>
    <v>8</v>
    <v>4核 8G</v>
  </rv>
  <rv s="3">
    <v>2</v>
    <v>莫斯科 - 计算型 C4 - 4核 16G</v>
    <v>1</v>
    <v>Generic</v>
    <v>4</v>
    <v>莫斯科 - 计算型 C4 - 4核 16G</v>
    <v>912</v>
    <v>莫斯科</v>
    <v>计算型 C4</v>
    <v>莫斯科 - 计算型 C4 - 4核 16G</v>
    <v>1</v>
    <v>16</v>
    <v>4核 16G</v>
  </rv>
  <rv s="3">
    <v>2</v>
    <v>莫斯科 - 计算型 C4 - 8核 16G</v>
    <v>1</v>
    <v>Generic</v>
    <v>8</v>
    <v>莫斯科 - 计算型 C4 - 8核 16G</v>
    <v>1216</v>
    <v>莫斯科</v>
    <v>计算型 C4</v>
    <v>莫斯科 - 计算型 C4 - 8核 16G</v>
    <v>1</v>
    <v>16</v>
    <v>8核 16G</v>
  </rv>
  <rv s="3">
    <v>2</v>
    <v>莫斯科 - 计算型 C4 - 8核 32G</v>
    <v>1</v>
    <v>Generic</v>
    <v>8</v>
    <v>莫斯科 - 计算型 C4 - 8核 32G</v>
    <v>1824</v>
    <v>莫斯科</v>
    <v>计算型 C4</v>
    <v>莫斯科 - 计算型 C4 - 8核 32G</v>
    <v>1</v>
    <v>32</v>
    <v>8核 32G</v>
  </rv>
  <rv s="3">
    <v>2</v>
    <v>莫斯科 - 计算型 C4 - 16核 64G</v>
    <v>1</v>
    <v>Generic</v>
    <v>16</v>
    <v>莫斯科 - 计算型 C4 - 16核 64G</v>
    <v>3648</v>
    <v>莫斯科</v>
    <v>计算型 C4</v>
    <v>莫斯科 - 计算型 C4 - 16核 64G</v>
    <v>1</v>
    <v>64</v>
    <v>16核 64G</v>
  </rv>
  <rv s="3">
    <v>2</v>
    <v>莫斯科 - 计算型 C4 - 32核 174G</v>
    <v>1</v>
    <v>Generic</v>
    <v>32</v>
    <v>莫斯科 - 计算型 C4 - 32核 174G</v>
    <v>9044</v>
    <v>莫斯科</v>
    <v>计算型 C4</v>
    <v>莫斯科 - 计算型 C4 - 32核 174G</v>
    <v>1</v>
    <v>174</v>
    <v>32核 174G</v>
  </rv>
  <rv s="3">
    <v>2</v>
    <v>莫斯科 - 计算型 C4 - 32核 256G</v>
    <v>1</v>
    <v>Generic</v>
    <v>32</v>
    <v>莫斯科 - 计算型 C4 - 32核 256G</v>
    <v>12160</v>
    <v>莫斯科</v>
    <v>计算型 C4</v>
    <v>莫斯科 - 计算型 C4 - 32核 256G</v>
    <v>1</v>
    <v>256</v>
    <v>32核 256G</v>
  </rv>
  <rv s="3">
    <v>2</v>
    <v>莫斯科 - 计算型 C4 - 64核 256G</v>
    <v>1</v>
    <v>Generic</v>
    <v>64</v>
    <v>莫斯科 - 计算型 C4 - 64核 256G</v>
    <v>14592</v>
    <v>莫斯科</v>
    <v>计算型 C4</v>
    <v>莫斯科 - 计算型 C4 - 64核 256G</v>
    <v>1</v>
    <v>256</v>
    <v>64核 256G</v>
  </rv>
  <rv s="3">
    <v>2</v>
    <v>莫斯科 - 计算型 C4 - 64核 348G</v>
    <v>1</v>
    <v>Generic</v>
    <v>64</v>
    <v>莫斯科 - 计算型 C4 - 64核 348G</v>
    <v>18088</v>
    <v>莫斯科</v>
    <v>计算型 C4</v>
    <v>莫斯科 - 计算型 C4 - 64核 348G</v>
    <v>1</v>
    <v>348</v>
    <v>64核 348G</v>
  </rv>
  <rv s="3">
    <v>2</v>
    <v>莫斯科 - 计算型 C3 - 2核 4G</v>
    <v>1</v>
    <v>Generic</v>
    <v>2</v>
    <v>莫斯科 - 计算型 C3 - 2核 4G</v>
    <v>304</v>
    <v>莫斯科</v>
    <v>计算型 C3</v>
    <v>莫斯科 - 计算型 C3 - 2核 4G</v>
    <v>1</v>
    <v>4</v>
    <v>2核 4G</v>
  </rv>
  <rv s="3">
    <v>2</v>
    <v>莫斯科 - 计算型 C3 - 4核 8G</v>
    <v>1</v>
    <v>Generic</v>
    <v>4</v>
    <v>莫斯科 - 计算型 C3 - 4核 8G</v>
    <v>608</v>
    <v>莫斯科</v>
    <v>计算型 C3</v>
    <v>莫斯科 - 计算型 C3 - 4核 8G</v>
    <v>1</v>
    <v>8</v>
    <v>4核 8G</v>
  </rv>
  <rv s="3">
    <v>2</v>
    <v>莫斯科 - 计算型 C3 - 4核 16G</v>
    <v>1</v>
    <v>Generic</v>
    <v>4</v>
    <v>莫斯科 - 计算型 C3 - 4核 16G</v>
    <v>912</v>
    <v>莫斯科</v>
    <v>计算型 C3</v>
    <v>莫斯科 - 计算型 C3 - 4核 16G</v>
    <v>1</v>
    <v>16</v>
    <v>4核 16G</v>
  </rv>
  <rv s="3">
    <v>2</v>
    <v>莫斯科 - 计算型 C3 - 8核 16G</v>
    <v>1</v>
    <v>Generic</v>
    <v>8</v>
    <v>莫斯科 - 计算型 C3 - 8核 16G</v>
    <v>1216</v>
    <v>莫斯科</v>
    <v>计算型 C3</v>
    <v>莫斯科 - 计算型 C3 - 8核 16G</v>
    <v>1</v>
    <v>16</v>
    <v>8核 16G</v>
  </rv>
  <rv s="3">
    <v>2</v>
    <v>莫斯科 - 计算型 C3 - 8核 32G</v>
    <v>1</v>
    <v>Generic</v>
    <v>8</v>
    <v>莫斯科 - 计算型 C3 - 8核 32G</v>
    <v>1824</v>
    <v>莫斯科</v>
    <v>计算型 C3</v>
    <v>莫斯科 - 计算型 C3 - 8核 32G</v>
    <v>1</v>
    <v>32</v>
    <v>8核 32G</v>
  </rv>
  <rv s="3">
    <v>2</v>
    <v>莫斯科 - 计算型 C3 - 16核 32G</v>
    <v>1</v>
    <v>Generic</v>
    <v>16</v>
    <v>莫斯科 - 计算型 C3 - 16核 32G</v>
    <v>2432</v>
    <v>莫斯科</v>
    <v>计算型 C3</v>
    <v>莫斯科 - 计算型 C3 - 16核 32G</v>
    <v>1</v>
    <v>32</v>
    <v>16核 32G</v>
  </rv>
  <rv s="3">
    <v>2</v>
    <v>莫斯科 - 计算型 C3 - 16核 64G</v>
    <v>1</v>
    <v>Generic</v>
    <v>16</v>
    <v>莫斯科 - 计算型 C3 - 16核 64G</v>
    <v>3648</v>
    <v>莫斯科</v>
    <v>计算型 C3</v>
    <v>莫斯科 - 计算型 C3 - 16核 64G</v>
    <v>1</v>
    <v>64</v>
    <v>16核 64G</v>
  </rv>
  <rv s="3">
    <v>2</v>
    <v>莫斯科 - 计算型 C3 - 32核 64G</v>
    <v>1</v>
    <v>Generic</v>
    <v>32</v>
    <v>莫斯科 - 计算型 C3 - 32核 64G</v>
    <v>4864</v>
    <v>莫斯科</v>
    <v>计算型 C3</v>
    <v>莫斯科 - 计算型 C3 - 32核 64G</v>
    <v>1</v>
    <v>64</v>
    <v>32核 64G</v>
  </rv>
  <rv s="3">
    <v>2</v>
    <v>莫斯科 - 计算型 C3 - 32核 128G</v>
    <v>1</v>
    <v>Generic</v>
    <v>32</v>
    <v>莫斯科 - 计算型 C3 - 32核 128G</v>
    <v>7296</v>
    <v>莫斯科</v>
    <v>计算型 C3</v>
    <v>莫斯科 - 计算型 C3 - 32核 128G</v>
    <v>1</v>
    <v>128</v>
    <v>32核 128G</v>
  </rv>
  <rv s="3">
    <v>2</v>
    <v>莫斯科 - 计算型 C3 - 48核 160G</v>
    <v>1</v>
    <v>Generic</v>
    <v>48</v>
    <v>莫斯科 - 计算型 C3 - 48核 160G</v>
    <v>9728</v>
    <v>莫斯科</v>
    <v>计算型 C3</v>
    <v>莫斯科 - 计算型 C3 - 48核 160G</v>
    <v>1</v>
    <v>160</v>
    <v>48核 160G</v>
  </rv>
  <rv s="3">
    <v>2</v>
    <v>莫斯科 - GPU计算型 GN7 - 8核 32G</v>
    <v>1</v>
    <v>Generic</v>
    <v>8</v>
    <v>莫斯科 - GPU计算型 GN7 - 8核 32G</v>
    <v>2968.85</v>
    <v>莫斯科</v>
    <v>GPU计算型 GN7</v>
    <v>莫斯科 - GPU计算型 GN7 - 8核 32G</v>
    <v>1</v>
    <v>32</v>
    <v>8核 32G</v>
  </rv>
  <rv s="3">
    <v>2</v>
    <v>莫斯科 - GPU计算型 GN7 - 20核 80G</v>
    <v>1</v>
    <v>Generic</v>
    <v>20</v>
    <v>莫斯科 - GPU计算型 GN7 - 20核 80G</v>
    <v>4750.25</v>
    <v>莫斯科</v>
    <v>GPU计算型 GN7</v>
    <v>莫斯科 - GPU计算型 GN7 - 20核 80G</v>
    <v>1</v>
    <v>80</v>
    <v>20核 80G</v>
  </rv>
  <rv s="3">
    <v>2</v>
    <v>莫斯科 - GPU计算型 GN7 - 32核 128G</v>
    <v>1</v>
    <v>Generic</v>
    <v>32</v>
    <v>莫斯科 - GPU计算型 GN7 - 32核 128G</v>
    <v>6531.65</v>
    <v>莫斯科</v>
    <v>GPU计算型 GN7</v>
    <v>莫斯科 - GPU计算型 GN7 - 32核 128G</v>
    <v>1</v>
    <v>128</v>
    <v>32核 128G</v>
  </rv>
  <rv s="3">
    <v>2</v>
    <v>莫斯科 - GPU计算型 GN7 - 40核 160G</v>
    <v>1</v>
    <v>Generic</v>
    <v>40</v>
    <v>莫斯科 - GPU计算型 GN7 - 40核 160G</v>
    <v>9500.5</v>
    <v>莫斯科</v>
    <v>GPU计算型 GN7</v>
    <v>莫斯科 - GPU计算型 GN7 - 40核 160G</v>
    <v>1</v>
    <v>160</v>
    <v>40核 160G</v>
  </rv>
  <rv s="3">
    <v>2</v>
    <v>莫斯科 - GPU计算型 GN7 - 80核 320G</v>
    <v>1</v>
    <v>Generic</v>
    <v>80</v>
    <v>莫斯科 - GPU计算型 GN7 - 80核 320G</v>
    <v>19001</v>
    <v>莫斯科</v>
    <v>GPU计算型 GN7</v>
    <v>莫斯科 - GPU计算型 GN7 - 80核 320G</v>
    <v>1</v>
    <v>320</v>
    <v>80核 320G</v>
  </rv>
  <rv s="3">
    <v>2</v>
    <v>莫斯科 - 高IO型 黑石物理服务器BMI5 - 96核 384G</v>
    <v>1</v>
    <v>Generic</v>
    <v>96</v>
    <v>莫斯科 - 高IO型 黑石物理服务器BMI5 - 96核 384G</v>
    <v>18280</v>
    <v>莫斯科</v>
    <v>高IO型 黑石物理服务器BMI5</v>
    <v>莫斯科 - 高IO型 黑石物理服务器BMI5 - 96核 384G</v>
    <v>1</v>
    <v>384</v>
    <v>96核 384G</v>
  </rv>
</rvData>
</file>

<file path=xl/richData/rdrichvaluestructure.xml><?xml version="1.0" encoding="utf-8"?>
<rvStructures xmlns="http://schemas.microsoft.com/office/spreadsheetml/2017/richdata" count="5">
  <s t="_error">
    <k n="errorType" t="i"/>
    <k n="propagated" t="b"/>
  </s>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colOffset" t="i"/>
    <k n="errorType" t="i"/>
    <k n="rwOffset"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6414F8CC-9B0B-481D-B126-B9ECAAEBCBBB}" sourceName="地域">
  <extLst>
    <x:ext xmlns:x15="http://schemas.microsoft.com/office/spreadsheetml/2010/11/main" uri="{2F2917AC-EB37-4324-AD4E-5DD8C200BD13}">
      <x15:tableSlicerCache tableId="1" column="1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 xr10:uid="{DF6C5354-EA21-4EA3-A5BC-B09A6DAB5D00}" sourceName="机型">
  <extLst>
    <x:ext xmlns:x15="http://schemas.microsoft.com/office/spreadsheetml/2010/11/main" uri="{2F2917AC-EB37-4324-AD4E-5DD8C200BD13}">
      <x15:tableSlicerCache tableId="1"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_核" xr10:uid="{6E87ABDD-4307-4314-93BF-80F5728B34D5}" sourceName="CPU(核)">
  <extLst>
    <x:ext xmlns:x15="http://schemas.microsoft.com/office/spreadsheetml/2010/11/main" uri="{2F2917AC-EB37-4324-AD4E-5DD8C200BD13}">
      <x15:tableSlicerCache tableId="1"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_G" xr10:uid="{79797E38-1E2A-4049-9D46-EC51936179B5}" sourceName="内存(G)">
  <extLst>
    <x:ext xmlns:x15="http://schemas.microsoft.com/office/spreadsheetml/2010/11/main" uri="{2F2917AC-EB37-4324-AD4E-5DD8C200BD13}">
      <x15:tableSlicerCache tableId="1"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部门" xr10:uid="{3E190250-77E4-4EBB-AD68-07320BBBB4DE}" sourceName="部门">
  <extLst>
    <x:ext xmlns:x15="http://schemas.microsoft.com/office/spreadsheetml/2010/11/main" uri="{2F2917AC-EB37-4324-AD4E-5DD8C200BD13}">
      <x15:tableSlicerCache tableId="3" column="67"/>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环境" xr10:uid="{91E7AC96-E113-4B9B-BC8E-5B330BE43864}" sourceName="环境">
  <extLst>
    <x:ext xmlns:x15="http://schemas.microsoft.com/office/spreadsheetml/2010/11/main" uri="{2F2917AC-EB37-4324-AD4E-5DD8C200BD13}">
      <x15:tableSlicerCache tableId="3" column="66"/>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部门" xr10:uid="{E8222872-F832-4B78-A7F2-2F1E71EFAFA4}" cache="切片器_部门" caption="部门" columnCount="2" rowHeight="201613"/>
  <slicer name="环境" xr10:uid="{E20F04B3-0BFF-429A-AB84-C3C80CA4820E}" cache="切片器_环境" caption="环境" columnCount="3" rowHeight="201613"/>
  <slicer name="项目" xr10:uid="{F565D4FC-EA13-467F-B5C7-58E1A97C6E8C}" cache="切片器_项目" caption="项目"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xr10:uid="{2C161948-950C-4E10-894E-0F439D3E82F5}" cache="切片器_地域" caption="地域" columnCount="4" rowHeight="201613"/>
  <slicer name="机型" xr10:uid="{554EF507-8C97-41B0-8CA1-0FEB9D93104B}" cache="切片器_机型" caption="机型" columnCount="2" rowHeight="201613"/>
  <slicer name="CPU(核)" xr10:uid="{D5821814-4046-48BC-BDFD-736BDE319A8F}" cache="切片器_CPU_核" caption="CPU(核)" columnCount="8" rowHeight="201613"/>
  <slicer name="内存(G)" xr10:uid="{67BDDA50-40E4-4530-9ED6-3CD820FF0FBA}" cache="切片器_内存_G" caption="内存(G)" columnCount="7"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BC30" headerRowDxfId="92" dataDxfId="91" headerRowBorderDxfId="89" tableBorderDxfId="90" totalsRowBorderDxfId="88">
  <autoFilter ref="A7:BC30"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autoFilter>
  <tableColumns count="55">
    <tableColumn id="67" xr3:uid="{53FA49E2-CA90-4E5E-90F8-51B2BEA9168C}" name="部门" dataDxfId="86" totalsRowDxfId="87"/>
    <tableColumn id="66" xr3:uid="{3E7B0A60-ECA9-4932-BCAD-03D1453B5495}" name="环境" dataDxfId="84" totalsRowDxfId="85"/>
    <tableColumn id="64" xr3:uid="{FA998A86-9008-4040-831C-86A097187BC5}" name="项目" dataDxfId="82" totalsRowDxfId="83"/>
    <tableColumn id="63" xr3:uid="{960EED0A-522F-4BB5-88F8-C675EFE9A5FD}" name="模块" dataDxfId="80" totalsRowDxfId="81"/>
    <tableColumn id="5" xr3:uid="{C94D7A1B-D3CF-4BDE-990E-158121AFD4DF}" name="选择产品" dataDxfId="79"/>
    <tableColumn id="35" xr3:uid="{9833CFA7-40CD-4F4E-89E5-C93DA40BD4EC}" name="产品链接" dataDxfId="7">
      <calculatedColumnFormula array="1">HYPERLINK(
  _xlfn.SINGLE(IFERROR(_FV(price[[#This Row],[产品标识]],"产品URL"),"https://cloud.tencent.com/product")),
  price[[#This Row],[产品标识]]
)</calculatedColumnFormula>
    </tableColumn>
    <tableColumn id="21" xr3:uid="{FC6FD5A6-FF54-424C-8468-660416635675}" name="产品配置" dataDxfId="78">
      <calculatedColumnFormula array="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calculatedColumnFormula>
    </tableColumn>
    <tableColumn id="49" xr3:uid="{F2A4BB40-5013-4C28-B02C-42CED8137D9F}" name="数量" dataDxfId="77"/>
    <tableColumn id="7" xr3:uid="{98EF4297-A692-5040-9BFE-16129D51F461}" name="折扣率" dataDxfId="76"/>
    <tableColumn id="24" xr3:uid="{7AF8639B-5CD6-4543-B4E3-CF6170573DAE}" name="采购月数" dataDxfId="75"/>
    <tableColumn id="46" xr3:uid="{363948B8-3CBA-4896-BAF1-AD86CEB68828}" name="折前月单价" dataDxfId="74">
      <calculatedColumnFormula array="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calculatedColumnFormula>
    </tableColumn>
    <tableColumn id="11" xr3:uid="{839C6298-B05F-0049-843F-DE20041C85BD}" name="折前按次单价" dataDxfId="73">
      <calculatedColumnFormula array="1">IF(ISNUMBER(price[[#This Row],[指定按次单价]]),
    price[[#This Row],[指定按次单价]],
    _xlfn.SWITCH(price[[#This Row],[产品标识]],
        "自定义", price[[#This Row],[指定按次单价]],
    0)
)</calculatedColumnFormula>
    </tableColumn>
    <tableColumn id="32" xr3:uid="{9C36BD6A-88A2-4427-A62B-1A89D84FA7F3}" name="折前月费用" dataDxfId="72">
      <calculatedColumnFormula>price[[#This Row],[折前月单价]]*price[[#This Row],[数量]]</calculatedColumnFormula>
    </tableColumn>
    <tableColumn id="36" xr3:uid="{174C244B-89AC-4D3E-AB0C-5CB0A72783BC}" name="折前按次费用" dataDxfId="71">
      <calculatedColumnFormula>price[[#This Row],[数量]]*price[[#This Row],[折前按次单价]]</calculatedColumnFormula>
    </tableColumn>
    <tableColumn id="53" xr3:uid="{213735D2-0556-411E-B3AB-0E77670D9151}" name="折后总费用" dataDxfId="70">
      <calculatedColumnFormula>(price[[#This Row],[折前月费用]]+price[[#This Row],[折前按次费用]])*price[[#This Row],[折扣率]]</calculatedColumnFormula>
    </tableColumn>
    <tableColumn id="54" xr3:uid="{D4C362AD-C05E-4006-AD54-BD5D46463CFE}" name="指定月单价" dataDxfId="69"/>
    <tableColumn id="59" xr3:uid="{32CA9C38-1467-4324-AA52-7B4D7A7A0599}" name="指定按次单价" dataDxfId="68"/>
    <tableColumn id="3" xr3:uid="{5C90545D-BC32-417C-B9C2-6612965A43C1}" name="指定配置信息" dataDxfId="67"/>
    <tableColumn id="23" xr3:uid="{414B19CA-F273-4D08-A979-1F32F0D9EE69}" name="CVM机型" dataDxfId="65" totalsRowDxfId="66"/>
    <tableColumn id="37" xr3:uid="{D97BC561-DC1F-4112-ACE1-6AD5023FEF7B}" name="CVMCPU" dataDxfId="64"/>
    <tableColumn id="56" xr3:uid="{70258E08-18B1-4204-879F-F33D7607B566}" name="CVM内存" dataDxfId="63"/>
    <tableColumn id="34" xr3:uid="{8886D7EB-15C5-49C4-A269-F46ADA02BEE1}" name="CVM系统盘HDD" dataDxfId="62"/>
    <tableColumn id="12" xr3:uid="{A9572D60-D8F8-4B8B-9E66-4F03AFEF779D}" name="CVM系统盘SSD" dataDxfId="61"/>
    <tableColumn id="13" xr3:uid="{2CA619E3-C864-4B52-8677-359E85BE763F}" name="CVM数据盘HDD" dataDxfId="60"/>
    <tableColumn id="14" xr3:uid="{65AD1090-BB30-4C7B-B572-40D236AB9B42}" name="CVM数据盘SSD" dataDxfId="59"/>
    <tableColumn id="8" xr3:uid="{256C7CF9-3941-4CB6-9397-F46903FE0E06}" name="CVM月单价" dataDxfId="57" totalsRowDxfId="58">
      <calculatedColumnFormula array="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calculatedColumnFormula>
    </tableColumn>
    <tableColumn id="28" xr3:uid="{69F91549-A101-47DC-A58D-EDDB8B072386}" name="CDB实例规格" dataDxfId="55" totalsRowDxfId="56"/>
    <tableColumn id="15" xr3:uid="{3B2F6D63-3652-4FA1-9526-C107FF03352F}" name="CDB架构 节点数" dataDxfId="53" totalsRowDxfId="54"/>
    <tableColumn id="33" xr3:uid="{CF967255-4E24-45D3-A1CE-6E44309BEB29}" name="CDB只读节点数" dataDxfId="51" totalsRowDxfId="52"/>
    <tableColumn id="16" xr3:uid="{DDDAF5AF-FB47-41C2-B4D4-3F6DF435B0C3}" name="CDB硬盘" dataDxfId="49" totalsRowDxfId="50"/>
    <tableColumn id="17" xr3:uid="{2C2ADD0A-6060-41D8-8C04-8FC0895F209B}" name="CDB月单价" dataDxfId="47" totalsRowDxfId="48">
      <calculatedColumnFormula array="1">IF(price[[#This Row],[产品标识]]&lt;&gt;"cdb", 0,
    _xlfn.LET(
        _xlpm.cdb单实例单价,   _xlfn.SINGLE(_xlfn._xlws.FILTER(#REF!,#REF!=price[[#This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calculatedColumnFormula>
    </tableColumn>
    <tableColumn id="19" xr3:uid="{2BA52E87-5851-4F00-8661-6966DCE40D9A}" name="CRS架构版本" dataDxfId="45" totalsRowDxfId="46"/>
    <tableColumn id="30" xr3:uid="{05088D04-CFEF-435A-97E1-20188DDC5BAE}" name="CRS分片容量" dataDxfId="43" totalsRowDxfId="44"/>
    <tableColumn id="43" xr3:uid="{F410AAA8-A20C-4DA4-82D4-E30FBAD807DB}" name="CRS分片数量" dataDxfId="41" totalsRowDxfId="42"/>
    <tableColumn id="42" xr3:uid="{C4B590FA-CB64-44F3-8CBE-735C8A535C47}" name="CRS副本数量" dataDxfId="39" totalsRowDxfId="40"/>
    <tableColumn id="39" xr3:uid="{7BD9756F-2080-4E50-A5CB-74A985BABD55}" name="CRS月单价" dataDxfId="38">
      <calculatedColumnFormula array="1">IF(price[[#This Row],[产品标识]]="crs",_xlfn._xlws.FILTER(#REF!, (#REF!=#REF! )* (#REF!=price[[#This Row],[CRS架构版本]])),0)*(price[[#This Row],[CRS分片容量]]*price[[#This Row],[CRS分片数量]]*(1+price[[#This Row],[CRS副本数量]]))</calculatedColumnFormula>
    </tableColumn>
    <tableColumn id="18" xr3:uid="{0CFF39F9-DA91-45BC-BF81-2C664B7D46CC}" name="NAT类型" dataDxfId="37"/>
    <tableColumn id="20" xr3:uid="{65776BA0-2A12-407A-96CC-447CAFA22B73}" name="NAT月单价" dataDxfId="36">
      <calculatedColumnFormula array="1">IF(price[[#This Row],[产品标识]]="nat",_xlfn._xlws.FILTER(#REF!,#REF!=price[[#This Row],[NAT类型]]),0)</calculatedColumnFormula>
    </tableColumn>
    <tableColumn id="27" xr3:uid="{283171EF-43BB-433B-839E-6B518706885A}" name="BWP带宽" dataDxfId="35" dataCellStyle="千位分隔"/>
    <tableColumn id="9" xr3:uid="{CB43A6A6-AA2C-42B4-A084-7C0E86060919}" name="BWP月单价" dataDxfId="34">
      <calculatedColumnFormula>IF(price[[#This Row],[产品标识]]="bwp",108*price[[#This Row],[BWP带宽]],0)</calculatedColumnFormula>
    </tableColumn>
    <tableColumn id="40" xr3:uid="{309BE230-2F94-4EEF-A089-294F9A5F1927}" name="VPN网关规格" dataDxfId="33"/>
    <tableColumn id="45" xr3:uid="{8C5D7A94-8080-4A46-92D7-6DE61D4125F9}" name="VPN月单价" dataDxfId="32">
      <calculatedColumnFormula array="1">IF(price[[#This Row],[产品标识]]="vpn",_xlfn._xlws.FILTER(#REF!,#REF!=price[[#This Row],[VPN网关规格]]),0)</calculatedColumnFormula>
    </tableColumn>
    <tableColumn id="31" xr3:uid="{C5E03879-6D43-4E48-BEE8-1464AC15079D}" name="DC/CAS带宽" dataDxfId="31"/>
    <tableColumn id="29" xr3:uid="{CF786546-022F-435A-8800-C26D13322F5A}" name="DC/CAS月单价" dataDxfId="30">
      <calculatedColumnFormula array="1">IF(price[[#This Row],[产品标识]]="DC/CAS",_xlfn._xlws.FILTER(#REF!,#REF!=price[[#This Row],[DC/CAS带宽]]),0)</calculatedColumnFormula>
    </tableColumn>
    <tableColumn id="38" xr3:uid="{F0B9A0F0-1A89-4D01-B530-9FB0DBADBBF8}" name="产品标识" dataDxfId="6">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29">
      <calculatedColumnFormula array="1">IFERROR(_xlfn._xlws.FILTER(报价器[报价器],报价器[产品标识]=price[[#This Row],[产品标识]]), "指定价")</calculatedColumnFormula>
    </tableColumn>
    <tableColumn id="2" xr3:uid="{6B1647EE-0363-43B3-AF3D-1D48EA7F94ED}" name="月总价" dataDxfId="28">
      <calculatedColumnFormula>price[[#This Row],[折前月单价]]*price[[#This Row],[数量]]</calculatedColumnFormula>
    </tableColumn>
    <tableColumn id="4" xr3:uid="{324EEADD-22BF-45CB-8973-1C8864B4AAAF}" name="一次性费用总价" dataDxfId="27">
      <calculatedColumnFormula>price[[#This Row],[折前按次单价]]*price[[#This Row],[数量]]</calculatedColumnFormula>
    </tableColumn>
    <tableColumn id="26" xr3:uid="{4D41A97F-111B-40B2-8D19-677690D78FBC}" name="总价" dataDxfId="26">
      <calculatedColumnFormula>price[[#This Row],[月总价]]+price[[#This Row],[一次性费用总价]]</calculatedColumnFormula>
    </tableColumn>
    <tableColumn id="10" xr3:uid="{5233D052-B6E3-4242-9D5B-F64FC7C1A0F8}" name="CLB月单价" dataDxfId="25">
      <calculatedColumnFormula>IF(price[[#This Row],[产品标识]]="clb",0.2*24*365/12,0)</calculatedColumnFormula>
    </tableColumn>
    <tableColumn id="22" xr3:uid="{EE217346-D51F-4770-93FF-EF843C883161}" name="cvm机型列表" dataDxfId="24">
      <calculatedColumnFormula array="1">IF(price[[#This Row],[产品标识]]="cvm",
      _xlfn._xlws.FILTER(cvm机型选项表[机型列表], (cvm机型选项表[地域]=报价地域)
                                                                        * (cvm机型选项表[CPU]=price[[#This Row],[CVMCPU]])
                                                                        * (cvm机型选项表[内存]=price[[#This Row],[CVM内存]]) ),
       "-"
)</calculatedColumnFormula>
    </tableColumn>
    <tableColumn id="52" xr3:uid="{32F94490-A673-4A83-BF50-7985919E3983}" name="cvmcpu列表" dataDxfId="22" totalsRowDxfId="23">
      <calculatedColumnFormula array="1">IF(price[[#This Row],[产品标识]]="cvm",
      _xlfn._xlws.FILTER(cvmCpu选项表[cpu列表], (cvmCpu选项表[地域]=报价地域)
                                                                        * (cvmCpu选项表[机型]=price[[#This Row],[CVM机型]])
                                                                        * (cvmCpu选项表[内存]=price[[#This Row],[CVM内存]]) ),
       "-"
)</calculatedColumnFormula>
    </tableColumn>
    <tableColumn id="58" xr3:uid="{02CE3749-CF10-407B-8D43-CE34ABF79572}" name="cvm内存列表" dataDxfId="20" totalsRowDxfId="21">
      <calculatedColumnFormula array="1">IF(price[[#This Row],[产品标识]]="cvm",
      _xlfn._xlws.FILTER(cvm内存选项表[内存列表], (cvm内存选项表[地域]=报价地域)
                                                                        * (cvm内存选项表[机型]=price[[#This Row],[CVM机型]])
                                                                        * (cvm内存选项表[CPU]=price[[#This Row],[CVMCPU]]) ),
       "-"
)</calculatedColumnFormula>
    </tableColumn>
    <tableColumn id="44" xr3:uid="{2DE752E3-A10A-49F6-A841-5683E3AC56E6}" name="crs分片数量列表" dataDxfId="18" totalsRowDxfId="19">
      <calculatedColumnFormula array="1">IF(price[[#This Row],[产品标识]]="crs",_xlfn._xlws.FILTER(crs架构[分片数量地址],crs架构[架构]=price[[#This Row],[CRS架构版本]]),"-")</calculatedColumnFormula>
    </tableColumn>
    <tableColumn id="41" xr3:uid="{7D637D27-B9C4-46E6-8AE5-83AC3254B802}" name="crs分片容量列表" dataDxfId="16" totalsRowDxfId="17">
      <calculatedColumnFormula array="1">IF(price[[#This Row],[产品标识]]="crs",_xlfn._xlws.FILTER(crs架构[分片容量地址],crs架构[架构]=price[[#This Row],[CRS架构版本]]),"-")</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K351" tableType="queryTable" totalsRowShown="0">
  <autoFilter ref="B1:K351" xr:uid="{9E4A6DF1-6CD4-4CF0-B338-A101E98007C0}"/>
  <tableColumns count="10">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5" xr3:uid="{C68B5263-2713-4334-A48F-9EF33C21EC40}" uniqueName="5" name="费用" queryTableFieldId="9"/>
    <tableColumn id="6" xr3:uid="{12A0E286-9BA8-438A-B677-8EB1D91BF882}" uniqueName="6" name="关注" queryTableFieldId="10"/>
    <tableColumn id="9" xr3:uid="{056C556E-0A20-472F-9239-B2E6DF532F01}" uniqueName="9" name="产品描述" queryTableFieldId="1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26C8F88-FF9D-4EBC-A11D-04167C76C1DC}" name="报价器" displayName="报价器" ref="A10:C19" totalsRowShown="0">
  <autoFilter ref="A10:C19" xr:uid="{226C8F88-FF9D-4EBC-A11D-04167C76C1DC}">
    <filterColumn colId="0" hiddenButton="1"/>
    <filterColumn colId="1" hiddenButton="1"/>
    <filterColumn colId="2" hiddenButton="1"/>
  </autoFilter>
  <tableColumns count="3">
    <tableColumn id="4" xr3:uid="{87783BAF-7CC6-4A87-92E1-ED22D2BB1514}" name="产品名"/>
    <tableColumn id="1" xr3:uid="{7E2EDEE6-6E43-4835-96FA-43BC75C1BCF1}" name="产品标识"/>
    <tableColumn id="3" xr3:uid="{0E88B3B8-045F-4FC1-A164-9D1ADEFCC187}" name="报价器"/>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4ADEC8-D3E4-49A1-8866-98E4FC46E4DB}" name="报价工具属性表" displayName="报价工具属性表" ref="G1:H5" totalsRowShown="0" dataDxfId="139">
  <autoFilter ref="G1:H5" xr:uid="{C34ADEC8-D3E4-49A1-8866-98E4FC46E4DB}">
    <filterColumn colId="0" hiddenButton="1"/>
    <filterColumn colId="1" hiddenButton="1"/>
  </autoFilter>
  <tableColumns count="2">
    <tableColumn id="1" xr3:uid="{7AEA02AE-8099-4950-B653-BAD39A8C8B10}" name="报价工具属性" dataDxfId="138"/>
    <tableColumn id="2" xr3:uid="{FD22D6EB-B32E-4E12-94C7-2D12E8E30141}" name="值" dataDxfId="13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表23" displayName="表23" ref="A24:B27" totalsRowShown="0">
  <autoFilter ref="A24:B27" xr:uid="{5205EC50-212A-4EDD-99B9-B3AFF5367C91}"/>
  <tableColumns count="2">
    <tableColumn id="1" xr3:uid="{79C9680C-EA0F-42BF-89E3-AAB84468ACEE}" name="检查项"/>
    <tableColumn id="2" xr3:uid="{230F757C-0F61-4E37-AF39-F7F23113CFCB}" name="自检结果(如果有红色错误可联系工具作者)" dataDxfId="136">
      <calculatedColumnFormula array="1">_xlfn.LET(_xlpm.x,_xlfn.SINGLE(_xlfn._xlws.FILTER(cvm机型选项表[自检],cvm机型选项表[自检]&lt;&gt;"ok","ok")),_xlpm.x)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region" displayName="region"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115"/>
    <tableColumn id="2" xr3:uid="{9D40524D-3EBF-4076-BF5F-9981552430F3}" uniqueName="2" name="地域标识" queryTableFieldId="2" dataDxfId="1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 displayName="cvm"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117"/>
    <tableColumn id="11" xr3:uid="{373184A0-1D19-45C5-974B-A37EF5D69990}" uniqueName="11" name="内存" queryTableFieldId="11" dataDxfId="116"/>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8CA4F7D-8698-400B-88D0-1BFB27DAAEDF}" name="cvm机型选项表" displayName="cvm机型选项表" ref="R1:V553" tableType="queryTable" totalsRowShown="0">
  <autoFilter ref="R1:V553" xr:uid="{58CA4F7D-8698-400B-88D0-1BFB27DAAEDF}"/>
  <tableColumns count="5">
    <tableColumn id="1" xr3:uid="{213BE013-41D7-4CF1-81E0-DEADE22A060F}" uniqueName="1" name="地域" queryTableFieldId="1"/>
    <tableColumn id="2" xr3:uid="{FF16E11A-0EE2-4074-8124-9D261D7B7C75}" uniqueName="2" name="CPU" queryTableFieldId="2" dataDxfId="110"/>
    <tableColumn id="3" xr3:uid="{7B6BA35F-72D2-4C05-8B89-821BB10F46BC}" uniqueName="3" name="内存" queryTableFieldId="3" dataDxfId="109"/>
    <tableColumn id="5" xr3:uid="{5429E0E2-9C5C-4FEE-ACDF-1D57976E94DF}" uniqueName="5" name="机型列表" queryTableFieldId="5" dataDxfId="108">
      <calculatedColumnFormula>"cvm!"&amp;ADDRESS(ROW(X2),COLUMN(X2)) &amp; "#"</calculatedColumnFormula>
    </tableColumn>
    <tableColumn id="4" xr3:uid="{43434793-0ED5-4629-8A5B-22B72D851702}" uniqueName="4" name="自检" queryTableFieldId="4" dataDxfId="118">
      <calculatedColumnFormula array="1">_xlfn.LET(_xlpm.x, X2,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BU1:BY1136" tableType="queryTable" totalsRowShown="0">
  <autoFilter ref="BU1:BY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113"/>
    <tableColumn id="5" xr3:uid="{5BCE0F06-0C32-467C-B4FA-300C0B50B4BF}" uniqueName="5" name="cpu列表" queryTableFieldId="5" dataDxfId="112">
      <calculatedColumnFormula>"cvm!"&amp;ADDRESS(ROW(CA2),COLUMN(CA2)) &amp; "#"</calculatedColumnFormula>
    </tableColumn>
    <tableColumn id="4" xr3:uid="{1A84B559-F455-49FB-AB26-77F6697678A1}" uniqueName="4" name="自检" queryTableFieldId="4" dataDxfId="111">
      <calculatedColumnFormula array="1">_xlfn.LET(_xlpm.x, CA2,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CADDA51-80AE-472F-8237-08FCFFAB0385}" name="cvm内存选项表" displayName="cvm内存选项表" ref="EG1:EK997" tableType="queryTable" totalsRowShown="0">
  <autoFilter ref="EG1:EK997" xr:uid="{FCADDA51-80AE-472F-8237-08FCFFAB0385}"/>
  <tableColumns count="5">
    <tableColumn id="1" xr3:uid="{13998861-1CAA-4B89-A455-4D56202D36AB}" uniqueName="1" name="地域" queryTableFieldId="1"/>
    <tableColumn id="2" xr3:uid="{A035030E-FF26-4688-9BBE-91568592133E}" uniqueName="2" name="机型" queryTableFieldId="2"/>
    <tableColumn id="3" xr3:uid="{42E44B45-7328-42B5-9F15-ACD7A5F153C5}" uniqueName="3" name="CPU" queryTableFieldId="3" dataDxfId="107" dataCellStyle="千位分隔"/>
    <tableColumn id="5" xr3:uid="{5ECADDC5-BAB3-4C14-840E-3F9CB219652E}" uniqueName="5" name="内存列表" queryTableFieldId="5" dataDxfId="106" dataCellStyle="千位分隔">
      <calculatedColumnFormula>"cvm!"&amp;ADDRESS(ROW(EM2),COLUMN(EM2)) &amp; "#"</calculatedColumnFormula>
    </tableColumn>
    <tableColumn id="4" xr3:uid="{86807106-E975-4DFD-BEB0-AB4FE69AB36A}" uniqueName="4" name="自检" queryTableFieldId="4" dataDxfId="119">
      <calculatedColumnFormula array="1">_xlfn.LET(_xlpm.x, EM2,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43E241-5759-4D00-A939-019A8D0EE4DA}" name="cvm_old" displayName="cvm_old" ref="B1:J3064" tableType="queryTable" totalsRowCount="1" headerRowDxfId="135">
  <autoFilter ref="B1:J3063" xr:uid="{D943E241-5759-4D00-A939-019A8D0EE4DA}"/>
  <tableColumns count="9">
    <tableColumn id="6" xr3:uid="{D47E2632-CA05-4EFD-9F39-E85281272A00}" uniqueName="6" name="cvm" queryTableFieldId="24"/>
    <tableColumn id="14" xr3:uid="{17A439DA-78A5-4851-BCAB-2042E66915CF}" uniqueName="14" name="地域" totalsRowLabel="Total" queryTableFieldId="1" dataDxfId="134"/>
    <tableColumn id="3" xr3:uid="{C625DF3B-779D-4077-8CCC-50EF7867FE3C}" uniqueName="3" name="机型" queryTableFieldId="3" dataDxfId="133"/>
    <tableColumn id="4" xr3:uid="{9A1A1E1B-DFAC-4D95-88E8-407578761BAE}" uniqueName="4" name="CPU(核)" queryTableFieldId="4" dataDxfId="132"/>
    <tableColumn id="5" xr3:uid="{DF455CAE-F6CB-4145-9F52-398E72A0C409}" uniqueName="5" name="内存(G)" queryTableFieldId="5" dataDxfId="131"/>
    <tableColumn id="1" xr3:uid="{7EFACD1B-8092-4553-A7D3-A8E1C581FBB1}" uniqueName="1" name="配置" queryTableFieldId="14" dataDxfId="130"/>
    <tableColumn id="9" xr3:uid="{2F1395AF-BAE8-4D13-8130-509D06AD5181}" uniqueName="9" name="标准月价(元)" queryTableFieldId="9" dataDxfId="129"/>
    <tableColumn id="2" xr3:uid="{753EA7BE-4EE7-44B6-8FC6-C3E3751CE9BA}" uniqueName="2" name="计数" queryTableFieldId="21" dataDxfId="128"/>
    <tableColumn id="7" xr3:uid="{D80CC13D-7B5E-4662-BDA8-8D0A5CD2DAFB}" uniqueName="7" name="机型_配置" queryTableFieldId="2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05BEEA-6283-45F6-B03C-89B822BA1700}" name="cvm机型old" displayName="cvm机型old" ref="L1:N332" tableType="queryTable" totalsRowShown="0">
  <sortState xmlns:xlrd2="http://schemas.microsoft.com/office/spreadsheetml/2017/richdata2" ref="L2:N332">
    <sortCondition descending="1" ref="M1:M332"/>
  </sortState>
  <tableColumns count="3">
    <tableColumn id="3" xr3:uid="{C811F216-C752-444A-B2D6-C12375A55483}" uniqueName="3" name="地域" queryTableFieldId="1" dataDxfId="127"/>
    <tableColumn id="2" xr3:uid="{96180EB5-527B-4EC0-99CC-0C14434E1735}" uniqueName="2" name="机型" queryTableFieldId="2" dataDxfId="126"/>
    <tableColumn id="4" xr3:uid="{03632469-A758-4F39-8231-FB58867FB4AD}" uniqueName="4" name="cpu列表" queryTableFieldId="4" dataDxfId="125">
      <calculatedColumnFormula>"cvm!"&amp;ADDRESS(ROW(W15),COLUMN(W15))&amp;"#"</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63C6080-0E68-4C33-B066-306DF300237E}" name="cvm机型_CPUold" displayName="cvm机型_CPUold" ref="P1:S2051" tableType="queryTable" totalsRowShown="0">
  <autoFilter ref="P1:S2051" xr:uid="{E63C6080-0E68-4C33-B066-306DF300237E}"/>
  <sortState xmlns:xlrd2="http://schemas.microsoft.com/office/spreadsheetml/2017/richdata2" ref="P2:S2051">
    <sortCondition descending="1" ref="Q1:Q2051"/>
  </sortState>
  <tableColumns count="4">
    <tableColumn id="1" xr3:uid="{0F28EF06-2671-446C-92E7-F02543D97757}" uniqueName="1" name="地域" queryTableFieldId="1" dataDxfId="124"/>
    <tableColumn id="2" xr3:uid="{5E44A07F-F92D-484F-BCDE-FC433750EC93}" uniqueName="2" name="机型" queryTableFieldId="2" dataDxfId="123"/>
    <tableColumn id="3" xr3:uid="{CC3CE77E-E255-47F4-804D-A6ABE5241623}" uniqueName="3" name="CPU(核)" queryTableFieldId="3"/>
    <tableColumn id="5" xr3:uid="{035814D4-726A-4F6F-96AC-9BE429C0214B}" uniqueName="5" name="内存列表" queryTableFieldId="5" dataDxfId="122">
      <calculatedColumnFormula>"cvm!"&amp;ADDRESS(ROW(BE14),COLUMN(BE14))&amp;"#"</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 displayName="cdb"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05"/>
    <tableColumn id="2" xr3:uid="{917E01A8-9A76-40A1-A52A-EED6AC5B69D4}" uniqueName="2" name="数据库类型" queryTableFieldId="2" dataDxfId="104"/>
    <tableColumn id="3" xr3:uid="{CFFB2924-5B50-49F7-AED8-736B49E8E384}" uniqueName="3" name="实例规格" queryTableFieldId="3" dataDxfId="103"/>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0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 displayName="crs架构" ref="I2:K4" totalsRowShown="0">
  <autoFilter ref="I2:K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21">
      <calculatedColumnFormula>"crs!" &amp; ADDRESS(ROW(M3),COLUMN(M3)) &amp; "#"</calculatedColumnFormula>
    </tableColumn>
    <tableColumn id="3" xr3:uid="{CD259E1D-820C-4F27-AFF8-893B68927CDC}" name="分片数量地址" dataDxfId="120">
      <calculatedColumnFormula>"crs!" &amp; ADDRESS(ROW(AD3),COLUMN(AD3)) &amp; "#"</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01"/>
    <tableColumn id="6" xr3:uid="{69650B4F-F815-437E-A0AE-44FDBBBE2F05}" uniqueName="6" name="架构" queryTableFieldId="6" dataDxfId="100"/>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 displayName="dc_cas" ref="A1:B59" tableType="queryTable" totalsRowShown="0">
  <autoFilter ref="A1:B59" xr:uid="{B3E4B989-9552-4E93-BC7B-2C01AA283D42}"/>
  <tableColumns count="2">
    <tableColumn id="1" xr3:uid="{B1E4B08E-DFBE-4B7C-BFCF-AE9FCEBFA23C}" uniqueName="1" name="带宽" queryTableFieldId="1" dataDxfId="99"/>
    <tableColumn id="2" xr3:uid="{64E1BCAA-DC83-461B-8330-03C8423BA519}" uniqueName="2" name="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 displayName="nat"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98"/>
    <tableColumn id="4" xr3:uid="{F2029513-0118-4B05-A279-3E608E4AECC0}" uniqueName="4" name="中国大陆（不含港澳台地区）" queryTableFieldId="4" dataDxfId="97"/>
    <tableColumn id="5" xr3:uid="{1E8F7F75-605D-4954-B349-E3095E296AC2}" uniqueName="5" name="新加坡、硅谷、弗吉尼亚、法兰克福、 中国香港、韩国、俄罗斯、日本" queryTableFieldId="5" dataDxfId="96"/>
    <tableColumn id="6" xr3:uid="{29C794E2-718E-49A6-B209-5144CA227BA4}" uniqueName="6" name="孟买" queryTableFieldId="6" dataDxfId="95"/>
    <tableColumn id="7" xr3:uid="{6076C07F-E502-4FE0-9110-CFDEAFE1F970}" uniqueName="7" name="多伦多、曼谷" queryTableFieldId="7" dataDxfId="94"/>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 displayName="vpn" ref="A1:B9" tableType="queryTable" totalsRowShown="0">
  <autoFilter ref="A1:B9" xr:uid="{ED897531-BFBB-49B7-BC46-359A9AAC3C30}"/>
  <tableColumns count="2">
    <tableColumn id="1" xr3:uid="{490686C5-1A48-4A81-8B77-C1C10550FCA2}" uniqueName="1" name="网关规格" queryTableFieldId="1" dataDxfId="93"/>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ithub.com/chen56/qcloud-price/issues" TargetMode="External"/><Relationship Id="rId7" Type="http://schemas.openxmlformats.org/officeDocument/2006/relationships/table" Target="../tables/table4.xml"/><Relationship Id="rId2" Type="http://schemas.openxmlformats.org/officeDocument/2006/relationships/hyperlink" Target="https://github.com/chen56/qcloud-price" TargetMode="External"/><Relationship Id="rId1" Type="http://schemas.openxmlformats.org/officeDocument/2006/relationships/hyperlink" Target="https://ruf.coding.net/public/kou/qcloud-price/git/files" TargetMode="External"/><Relationship Id="rId6" Type="http://schemas.openxmlformats.org/officeDocument/2006/relationships/table" Target="../tables/table3.xm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7"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microsoft.com/office/2007/relationships/slicer" Target="../slicers/slicer4.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2BB7-4F1A-4C4D-996B-4D6CCEF911A6}">
  <dimension ref="A1:J30"/>
  <sheetViews>
    <sheetView showGridLines="0" zoomScaleNormal="100" workbookViewId="0">
      <selection activeCell="H25" sqref="H25"/>
    </sheetView>
  </sheetViews>
  <sheetFormatPr defaultRowHeight="13.9" x14ac:dyDescent="0.4"/>
  <cols>
    <col min="1" max="1" width="24.6640625" customWidth="1"/>
    <col min="2" max="2" width="20.6640625" customWidth="1"/>
    <col min="3" max="3" width="15.3984375" bestFit="1" customWidth="1"/>
    <col min="4" max="4" width="17.3984375" bestFit="1" customWidth="1"/>
    <col min="5" max="5" width="11.265625" bestFit="1" customWidth="1"/>
    <col min="6" max="6" width="22" bestFit="1" customWidth="1"/>
    <col min="7" max="7" width="15.3984375" bestFit="1" customWidth="1"/>
    <col min="8" max="8" width="11.265625" bestFit="1" customWidth="1"/>
    <col min="9" max="10" width="17.3984375" bestFit="1" customWidth="1"/>
    <col min="11" max="11" width="15.3984375" bestFit="1" customWidth="1"/>
    <col min="12" max="18" width="13.33203125" bestFit="1" customWidth="1"/>
    <col min="19" max="19" width="17.33203125" bestFit="1" customWidth="1"/>
    <col min="20" max="20" width="15.3984375" bestFit="1" customWidth="1"/>
  </cols>
  <sheetData>
    <row r="1" spans="1:10" x14ac:dyDescent="0.4">
      <c r="A1" s="99" t="s">
        <v>4977</v>
      </c>
      <c r="B1" s="99"/>
      <c r="C1" s="99"/>
      <c r="D1" s="12"/>
      <c r="J1" s="89"/>
    </row>
    <row r="2" spans="1:10" x14ac:dyDescent="0.4">
      <c r="A2" s="42" t="s">
        <v>4968</v>
      </c>
      <c r="B2" t="s">
        <v>4946</v>
      </c>
      <c r="C2" t="s">
        <v>4978</v>
      </c>
      <c r="D2" t="s">
        <v>4992</v>
      </c>
    </row>
    <row r="3" spans="1:10" x14ac:dyDescent="0.4">
      <c r="A3" s="83" t="s">
        <v>4942</v>
      </c>
      <c r="B3" s="43">
        <v>19</v>
      </c>
      <c r="C3" s="43">
        <v>1</v>
      </c>
      <c r="D3" s="88">
        <v>53299.3</v>
      </c>
    </row>
    <row r="4" spans="1:10" x14ac:dyDescent="0.4">
      <c r="A4" s="84" t="s">
        <v>4971</v>
      </c>
      <c r="B4" s="43">
        <v>2</v>
      </c>
      <c r="C4" s="43">
        <v>1</v>
      </c>
      <c r="D4" s="88">
        <v>4000</v>
      </c>
    </row>
    <row r="5" spans="1:10" x14ac:dyDescent="0.4">
      <c r="A5" s="85" t="s">
        <v>4969</v>
      </c>
      <c r="B5" s="43">
        <v>2</v>
      </c>
      <c r="C5" s="43">
        <v>1</v>
      </c>
      <c r="D5" s="88">
        <v>4000</v>
      </c>
    </row>
    <row r="6" spans="1:10" x14ac:dyDescent="0.4">
      <c r="A6" s="84" t="s">
        <v>4957</v>
      </c>
      <c r="B6" s="43">
        <v>17</v>
      </c>
      <c r="C6" s="43">
        <v>1</v>
      </c>
      <c r="D6" s="88">
        <v>49299.3</v>
      </c>
    </row>
    <row r="7" spans="1:10" x14ac:dyDescent="0.4">
      <c r="A7" s="85" t="s">
        <v>60</v>
      </c>
      <c r="B7" s="43">
        <v>17</v>
      </c>
      <c r="C7" s="43">
        <v>1</v>
      </c>
      <c r="D7" s="88">
        <v>49299.3</v>
      </c>
    </row>
    <row r="8" spans="1:10" x14ac:dyDescent="0.4">
      <c r="A8" s="83" t="s">
        <v>5355</v>
      </c>
      <c r="B8" s="43"/>
      <c r="C8" s="43"/>
      <c r="D8" s="88">
        <v>0</v>
      </c>
    </row>
    <row r="9" spans="1:10" x14ac:dyDescent="0.4">
      <c r="A9" s="84" t="s">
        <v>5355</v>
      </c>
      <c r="B9" s="43"/>
      <c r="C9" s="43"/>
      <c r="D9" s="88">
        <v>0</v>
      </c>
    </row>
    <row r="10" spans="1:10" x14ac:dyDescent="0.4">
      <c r="A10" s="85" t="s">
        <v>5355</v>
      </c>
      <c r="B10" s="43"/>
      <c r="C10" s="43"/>
      <c r="D10" s="88">
        <v>0</v>
      </c>
    </row>
    <row r="11" spans="1:10" x14ac:dyDescent="0.4">
      <c r="A11" s="83" t="s">
        <v>4943</v>
      </c>
      <c r="B11" s="43">
        <v>19</v>
      </c>
      <c r="C11" s="43">
        <v>1</v>
      </c>
      <c r="D11" s="88">
        <v>53299.3</v>
      </c>
    </row>
    <row r="15" spans="1:10" x14ac:dyDescent="0.4">
      <c r="A15" s="99" t="s">
        <v>4986</v>
      </c>
      <c r="B15" s="99"/>
      <c r="C15" s="99"/>
      <c r="D15" s="99"/>
    </row>
    <row r="16" spans="1:10" x14ac:dyDescent="0.4">
      <c r="A16" s="42" t="s">
        <v>4968</v>
      </c>
      <c r="B16" t="s">
        <v>4978</v>
      </c>
      <c r="C16" t="s">
        <v>4946</v>
      </c>
      <c r="D16" t="s">
        <v>4992</v>
      </c>
    </row>
    <row r="17" spans="1:4" x14ac:dyDescent="0.4">
      <c r="A17" s="83" t="s">
        <v>4942</v>
      </c>
      <c r="B17" s="82">
        <v>1</v>
      </c>
      <c r="C17" s="82">
        <v>19</v>
      </c>
      <c r="D17" s="88">
        <v>53299.3</v>
      </c>
    </row>
    <row r="18" spans="1:4" x14ac:dyDescent="0.4">
      <c r="A18" s="84" t="s">
        <v>437</v>
      </c>
      <c r="B18" s="82">
        <v>1</v>
      </c>
      <c r="C18" s="82">
        <v>2</v>
      </c>
      <c r="D18" s="88">
        <v>1095</v>
      </c>
    </row>
    <row r="19" spans="1:4" x14ac:dyDescent="0.4">
      <c r="A19" s="84" t="s">
        <v>446</v>
      </c>
      <c r="B19" s="82">
        <v>1</v>
      </c>
      <c r="C19" s="82">
        <v>2</v>
      </c>
      <c r="D19" s="88">
        <v>1880</v>
      </c>
    </row>
    <row r="20" spans="1:4" x14ac:dyDescent="0.4">
      <c r="A20" s="84" t="s">
        <v>4944</v>
      </c>
      <c r="B20" s="82">
        <v>1</v>
      </c>
      <c r="C20" s="82">
        <v>2</v>
      </c>
      <c r="D20" s="88">
        <v>4000</v>
      </c>
    </row>
    <row r="21" spans="1:4" x14ac:dyDescent="0.4">
      <c r="A21" s="84" t="s">
        <v>412</v>
      </c>
      <c r="B21" s="82">
        <v>1</v>
      </c>
      <c r="C21" s="82">
        <v>1</v>
      </c>
      <c r="D21" s="88">
        <v>146.00000000000003</v>
      </c>
    </row>
    <row r="22" spans="1:4" x14ac:dyDescent="0.4">
      <c r="A22" s="84" t="s">
        <v>458</v>
      </c>
      <c r="B22" s="82">
        <v>1</v>
      </c>
      <c r="C22" s="82">
        <v>2</v>
      </c>
      <c r="D22" s="88">
        <v>21600</v>
      </c>
    </row>
    <row r="23" spans="1:4" x14ac:dyDescent="0.4">
      <c r="A23" s="84" t="s">
        <v>1560</v>
      </c>
      <c r="B23" s="82">
        <v>1</v>
      </c>
      <c r="C23" s="82">
        <v>2</v>
      </c>
      <c r="D23" s="88">
        <v>5000</v>
      </c>
    </row>
    <row r="24" spans="1:4" x14ac:dyDescent="0.4">
      <c r="A24" s="84" t="s">
        <v>87</v>
      </c>
      <c r="B24" s="82">
        <v>1</v>
      </c>
      <c r="C24" s="82">
        <v>2</v>
      </c>
      <c r="D24" s="88">
        <v>1010.3</v>
      </c>
    </row>
    <row r="25" spans="1:4" x14ac:dyDescent="0.4">
      <c r="A25" s="84" t="s">
        <v>237</v>
      </c>
      <c r="B25" s="82">
        <v>1</v>
      </c>
      <c r="C25" s="82">
        <v>2</v>
      </c>
      <c r="D25" s="88">
        <v>7248</v>
      </c>
    </row>
    <row r="26" spans="1:4" x14ac:dyDescent="0.4">
      <c r="A26" s="84" t="s">
        <v>208</v>
      </c>
      <c r="B26" s="82">
        <v>1</v>
      </c>
      <c r="C26" s="82">
        <v>2</v>
      </c>
      <c r="D26" s="88">
        <v>1520</v>
      </c>
    </row>
    <row r="27" spans="1:4" x14ac:dyDescent="0.4">
      <c r="A27" s="84" t="s">
        <v>424</v>
      </c>
      <c r="B27" s="82">
        <v>1</v>
      </c>
      <c r="C27" s="82">
        <v>2</v>
      </c>
      <c r="D27" s="88">
        <v>9800</v>
      </c>
    </row>
    <row r="28" spans="1:4" x14ac:dyDescent="0.4">
      <c r="A28" s="83" t="s">
        <v>5355</v>
      </c>
      <c r="B28" s="82"/>
      <c r="C28" s="82"/>
      <c r="D28" s="88">
        <v>0</v>
      </c>
    </row>
    <row r="29" spans="1:4" x14ac:dyDescent="0.4">
      <c r="A29" s="84" t="s">
        <v>5356</v>
      </c>
      <c r="B29" s="82"/>
      <c r="C29" s="82"/>
      <c r="D29" s="88">
        <v>0</v>
      </c>
    </row>
    <row r="30" spans="1:4" x14ac:dyDescent="0.4">
      <c r="A30" s="83" t="s">
        <v>4943</v>
      </c>
      <c r="B30" s="82">
        <v>1</v>
      </c>
      <c r="C30" s="82">
        <v>19</v>
      </c>
      <c r="D30" s="88">
        <v>53299.3</v>
      </c>
    </row>
  </sheetData>
  <mergeCells count="2">
    <mergeCell ref="A1:C1"/>
    <mergeCell ref="A15:D15"/>
  </mergeCells>
  <phoneticPr fontId="1" type="noConversion"/>
  <pageMargins left="0.7" right="0.7" top="0.75" bottom="0.75" header="0.3" footer="0.3"/>
  <pageSetup paperSize="9" orientation="portrait" horizontalDpi="0"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0"/>
  <sheetViews>
    <sheetView tabSelected="1" topLeftCell="AI13" zoomScale="85" zoomScaleNormal="85" workbookViewId="0">
      <selection activeCell="AR25" sqref="AR25:AR30"/>
    </sheetView>
  </sheetViews>
  <sheetFormatPr defaultColWidth="9.19921875" defaultRowHeight="13.9" outlineLevelCol="2" x14ac:dyDescent="0.4"/>
  <cols>
    <col min="1" max="2" width="15.1328125" customWidth="1"/>
    <col min="3" max="3" width="10.1328125" customWidth="1"/>
    <col min="4" max="4" width="25.73046875" customWidth="1"/>
    <col min="5" max="5" width="42.796875" customWidth="1"/>
    <col min="6" max="6" width="11.265625" customWidth="1"/>
    <col min="7" max="7" width="60.33203125" style="72" customWidth="1"/>
    <col min="8" max="8" width="5.19921875" customWidth="1"/>
    <col min="9" max="10" width="10.19921875" customWidth="1"/>
    <col min="11" max="11" width="13.265625" customWidth="1"/>
    <col min="12" max="12" width="11.9296875" customWidth="1"/>
    <col min="13" max="13" width="16.9296875" customWidth="1"/>
    <col min="14" max="14" width="11.9296875" customWidth="1"/>
    <col min="15" max="15" width="15.6640625" customWidth="1"/>
    <col min="16" max="16" width="11.46484375" customWidth="1" outlineLevel="1"/>
    <col min="17" max="17" width="12.19921875" customWidth="1" outlineLevel="1"/>
    <col min="18" max="18" width="21.59765625" customWidth="1" outlineLevel="1"/>
    <col min="19" max="19" width="27.86328125" customWidth="1" outlineLevel="1"/>
    <col min="20" max="21" width="6.06640625" customWidth="1" outlineLevel="1"/>
    <col min="22" max="22" width="7.1328125" customWidth="1" outlineLevel="1"/>
    <col min="23" max="23" width="8.1328125" customWidth="1" outlineLevel="1"/>
    <col min="24" max="24" width="9.46484375" customWidth="1" outlineLevel="1"/>
    <col min="25" max="25" width="10.86328125" customWidth="1" outlineLevel="1"/>
    <col min="26" max="26" width="11.796875" customWidth="1" outlineLevel="1"/>
    <col min="27" max="27" width="17.73046875" customWidth="1" outlineLevel="1"/>
    <col min="28" max="28" width="7.3984375" customWidth="1" outlineLevel="1"/>
    <col min="29" max="29" width="9.19921875" customWidth="1" outlineLevel="1"/>
    <col min="30" max="30" width="7.53125" customWidth="1" outlineLevel="1"/>
    <col min="31" max="31" width="16.6640625" customWidth="1" outlineLevel="1"/>
    <col min="32" max="32" width="20.19921875" customWidth="1" outlineLevel="1"/>
    <col min="33" max="33" width="5.3984375" customWidth="1" outlineLevel="1"/>
    <col min="34" max="34" width="6.86328125" customWidth="1" outlineLevel="1"/>
    <col min="35" max="35" width="9.9296875" customWidth="1" outlineLevel="1"/>
    <col min="36" max="36" width="13.59765625" customWidth="1" outlineLevel="1"/>
    <col min="37" max="37" width="27.3984375" customWidth="1" outlineLevel="1"/>
    <col min="38" max="38" width="12.265625" customWidth="1" outlineLevel="1"/>
    <col min="39" max="39" width="10.19921875" customWidth="1" outlineLevel="1"/>
    <col min="40" max="40" width="11.3984375" customWidth="1" outlineLevel="1"/>
    <col min="41" max="41" width="10.59765625" customWidth="1" outlineLevel="1"/>
    <col min="42" max="42" width="10.33203125" customWidth="1" outlineLevel="1"/>
    <col min="43" max="43" width="10.86328125" customWidth="1" outlineLevel="1"/>
    <col min="44" max="44" width="12.3984375" customWidth="1" outlineLevel="1" collapsed="1"/>
    <col min="45" max="45" width="11.9296875" customWidth="1" outlineLevel="2"/>
    <col min="46" max="46" width="10.19921875" customWidth="1" outlineLevel="2"/>
    <col min="47" max="47" width="13" customWidth="1" outlineLevel="2"/>
    <col min="48" max="48" width="16.265625" customWidth="1" outlineLevel="2"/>
    <col min="49" max="49" width="12.86328125" customWidth="1" outlineLevel="2"/>
    <col min="50" max="52" width="14.33203125" customWidth="1" outlineLevel="2"/>
    <col min="53" max="53" width="12.53125" customWidth="1" outlineLevel="2"/>
    <col min="54" max="54" width="9.796875" customWidth="1" outlineLevel="2"/>
    <col min="55" max="55" width="17.06640625" customWidth="1" outlineLevel="2"/>
  </cols>
  <sheetData>
    <row r="1" spans="1:55" ht="30" customHeight="1" x14ac:dyDescent="0.4"/>
    <row r="2" spans="1:55" x14ac:dyDescent="0.4">
      <c r="A2" s="96" t="s">
        <v>5002</v>
      </c>
      <c r="B2" s="95" t="s">
        <v>61</v>
      </c>
    </row>
    <row r="4" spans="1:55" s="30" customFormat="1" ht="13.9" customHeight="1" x14ac:dyDescent="0.35">
      <c r="A4" s="67"/>
      <c r="B4" s="67"/>
      <c r="C4" s="67"/>
      <c r="D4" s="67"/>
      <c r="E4" s="68"/>
      <c r="F4" s="68"/>
      <c r="G4" s="68"/>
      <c r="H4" s="67"/>
      <c r="I4" s="67"/>
      <c r="J4" s="67"/>
      <c r="K4" s="67"/>
      <c r="L4" s="67"/>
      <c r="M4" s="67"/>
      <c r="N4" s="67"/>
      <c r="O4" s="67"/>
      <c r="P4" s="69" t="s">
        <v>4953</v>
      </c>
      <c r="Q4" s="69" t="s">
        <v>4953</v>
      </c>
      <c r="R4" s="69" t="s">
        <v>4953</v>
      </c>
      <c r="S4" s="70" t="s">
        <v>0</v>
      </c>
      <c r="T4" s="70" t="s">
        <v>0</v>
      </c>
      <c r="U4" s="70" t="s">
        <v>0</v>
      </c>
      <c r="V4" s="70" t="s">
        <v>0</v>
      </c>
      <c r="W4" s="70" t="s">
        <v>0</v>
      </c>
      <c r="X4" s="70" t="s">
        <v>0</v>
      </c>
      <c r="Y4" s="70" t="s">
        <v>0</v>
      </c>
      <c r="Z4" s="70" t="s">
        <v>0</v>
      </c>
      <c r="AA4" s="69" t="s">
        <v>1</v>
      </c>
      <c r="AB4" s="69" t="s">
        <v>1</v>
      </c>
      <c r="AC4" s="69" t="s">
        <v>1</v>
      </c>
      <c r="AD4" s="69" t="s">
        <v>1</v>
      </c>
      <c r="AE4" s="69" t="s">
        <v>1</v>
      </c>
      <c r="AF4" s="70" t="s">
        <v>2</v>
      </c>
      <c r="AG4" s="70" t="s">
        <v>2</v>
      </c>
      <c r="AH4" s="70" t="s">
        <v>2</v>
      </c>
      <c r="AI4" s="70" t="s">
        <v>2</v>
      </c>
      <c r="AJ4" s="70" t="s">
        <v>2</v>
      </c>
      <c r="AK4" s="69" t="s">
        <v>3</v>
      </c>
      <c r="AL4" s="69" t="s">
        <v>3</v>
      </c>
      <c r="AM4" s="70" t="s">
        <v>4</v>
      </c>
      <c r="AN4" s="70" t="s">
        <v>4</v>
      </c>
      <c r="AO4" s="69" t="s">
        <v>5</v>
      </c>
      <c r="AP4" s="69" t="s">
        <v>5</v>
      </c>
      <c r="AQ4" s="70" t="s">
        <v>6</v>
      </c>
      <c r="AR4" s="70" t="s">
        <v>6</v>
      </c>
      <c r="AS4" s="71"/>
      <c r="AT4" s="71"/>
      <c r="AU4" s="71"/>
      <c r="AV4" s="71"/>
      <c r="AW4" s="71"/>
      <c r="AX4" s="71" t="s">
        <v>4956</v>
      </c>
      <c r="AY4" s="71" t="s">
        <v>0</v>
      </c>
      <c r="AZ4" s="71" t="s">
        <v>0</v>
      </c>
      <c r="BA4" s="71" t="s">
        <v>0</v>
      </c>
      <c r="BB4" s="71" t="s">
        <v>0</v>
      </c>
      <c r="BC4" s="71" t="s">
        <v>0</v>
      </c>
    </row>
    <row r="5" spans="1:55" x14ac:dyDescent="0.4">
      <c r="A5" s="100" t="s">
        <v>4960</v>
      </c>
      <c r="B5" s="100"/>
      <c r="C5" s="100"/>
      <c r="D5" s="100"/>
      <c r="E5" s="105"/>
      <c r="F5" s="105"/>
      <c r="G5" s="105"/>
      <c r="H5" s="104" t="s">
        <v>7</v>
      </c>
      <c r="I5" s="104"/>
      <c r="J5" s="104"/>
      <c r="K5" s="104"/>
      <c r="L5" s="41"/>
      <c r="M5" s="81"/>
      <c r="N5" s="81"/>
      <c r="O5" s="40"/>
      <c r="P5" s="106" t="s">
        <v>4954</v>
      </c>
      <c r="Q5" s="106"/>
      <c r="R5" s="106"/>
      <c r="S5" s="49"/>
      <c r="T5" s="49" t="s">
        <v>8</v>
      </c>
      <c r="U5" s="49"/>
      <c r="V5" s="49"/>
      <c r="W5" s="49"/>
      <c r="X5" s="49"/>
      <c r="Y5" s="49"/>
      <c r="Z5" s="49"/>
      <c r="AA5" s="102" t="s">
        <v>9</v>
      </c>
      <c r="AB5" s="102"/>
      <c r="AC5" s="102"/>
      <c r="AD5" s="102"/>
      <c r="AE5" s="102"/>
      <c r="AF5" s="101" t="s">
        <v>10</v>
      </c>
      <c r="AG5" s="101"/>
      <c r="AH5" s="101"/>
      <c r="AI5" s="101"/>
      <c r="AJ5" s="101"/>
      <c r="AK5" s="102" t="s">
        <v>11</v>
      </c>
      <c r="AL5" s="102"/>
      <c r="AM5" s="101" t="s">
        <v>12</v>
      </c>
      <c r="AN5" s="101"/>
      <c r="AO5" s="102" t="s">
        <v>13</v>
      </c>
      <c r="AP5" s="102"/>
      <c r="AQ5" s="101" t="s">
        <v>14</v>
      </c>
      <c r="AR5" s="101"/>
      <c r="AS5" s="22"/>
      <c r="AT5" s="60"/>
      <c r="AU5" s="80"/>
      <c r="AV5" s="80"/>
      <c r="AW5" s="80"/>
      <c r="AX5" s="103" t="s">
        <v>15</v>
      </c>
      <c r="AY5" s="103"/>
      <c r="AZ5" s="103"/>
      <c r="BA5" s="103"/>
      <c r="BB5" s="103"/>
      <c r="BC5" s="103"/>
    </row>
    <row r="6" spans="1:55" ht="13.9" customHeight="1" x14ac:dyDescent="0.4">
      <c r="A6" s="19"/>
      <c r="B6" s="19"/>
      <c r="C6" s="19"/>
      <c r="D6" s="19"/>
      <c r="E6" s="18"/>
      <c r="F6" s="18"/>
      <c r="G6" s="74"/>
      <c r="H6" s="15"/>
      <c r="I6" s="15"/>
      <c r="J6" s="15" t="s">
        <v>4949</v>
      </c>
      <c r="K6" s="15"/>
      <c r="L6" s="15"/>
      <c r="M6" s="15"/>
      <c r="N6" s="15"/>
      <c r="O6" s="15"/>
      <c r="P6" s="4"/>
      <c r="Q6" s="4"/>
      <c r="R6" s="4"/>
      <c r="S6" s="3"/>
      <c r="T6" s="3" t="s">
        <v>16</v>
      </c>
      <c r="U6" s="3" t="s">
        <v>17</v>
      </c>
      <c r="V6" s="3"/>
      <c r="W6" s="3" t="s">
        <v>18</v>
      </c>
      <c r="X6" s="3" t="s">
        <v>17</v>
      </c>
      <c r="Y6" s="3" t="s">
        <v>17</v>
      </c>
      <c r="Z6" s="3" t="s">
        <v>19</v>
      </c>
      <c r="AA6" s="4"/>
      <c r="AB6" s="4"/>
      <c r="AC6" s="4"/>
      <c r="AD6" s="4" t="s">
        <v>18</v>
      </c>
      <c r="AE6" s="4" t="s">
        <v>19</v>
      </c>
      <c r="AF6" s="20"/>
      <c r="AG6" s="20" t="s">
        <v>18</v>
      </c>
      <c r="AH6" s="20"/>
      <c r="AI6" s="20"/>
      <c r="AJ6" s="20" t="s">
        <v>20</v>
      </c>
      <c r="AK6" s="4"/>
      <c r="AL6" s="4" t="s">
        <v>19</v>
      </c>
      <c r="AM6" s="20" t="s">
        <v>21</v>
      </c>
      <c r="AN6" s="20" t="s">
        <v>19</v>
      </c>
      <c r="AO6" s="4"/>
      <c r="AP6" s="4"/>
      <c r="AQ6" s="20"/>
      <c r="AR6" s="20"/>
      <c r="AS6" s="23"/>
      <c r="AT6" s="23"/>
      <c r="AU6" s="23"/>
      <c r="AV6" s="23"/>
      <c r="AW6" s="23"/>
      <c r="AX6" s="23" t="s">
        <v>22</v>
      </c>
      <c r="AY6" s="24" t="s">
        <v>23</v>
      </c>
      <c r="AZ6" s="24" t="s">
        <v>23</v>
      </c>
      <c r="BA6" s="24"/>
      <c r="BB6" s="24" t="s">
        <v>23</v>
      </c>
      <c r="BC6" s="24" t="s">
        <v>23</v>
      </c>
    </row>
    <row r="7" spans="1:55" ht="40.9" customHeight="1" x14ac:dyDescent="0.4">
      <c r="A7" s="16" t="s">
        <v>24</v>
      </c>
      <c r="B7" s="16" t="s">
        <v>4961</v>
      </c>
      <c r="C7" s="16" t="s">
        <v>4974</v>
      </c>
      <c r="D7" s="16" t="s">
        <v>4975</v>
      </c>
      <c r="E7" s="17" t="s">
        <v>4987</v>
      </c>
      <c r="F7" s="17" t="s">
        <v>27</v>
      </c>
      <c r="G7" s="75" t="s">
        <v>4976</v>
      </c>
      <c r="H7" s="16" t="s">
        <v>4945</v>
      </c>
      <c r="I7" s="16" t="s">
        <v>4947</v>
      </c>
      <c r="J7" s="16" t="s">
        <v>4988</v>
      </c>
      <c r="K7" s="16" t="s">
        <v>4982</v>
      </c>
      <c r="L7" s="16" t="s">
        <v>4984</v>
      </c>
      <c r="M7" s="16" t="s">
        <v>4985</v>
      </c>
      <c r="N7" s="16" t="s">
        <v>4989</v>
      </c>
      <c r="O7" s="16" t="s">
        <v>4990</v>
      </c>
      <c r="P7" s="2" t="s">
        <v>4955</v>
      </c>
      <c r="Q7" s="2" t="s">
        <v>4983</v>
      </c>
      <c r="R7" s="2" t="s">
        <v>4963</v>
      </c>
      <c r="S7" s="29" t="s">
        <v>28</v>
      </c>
      <c r="T7" s="1" t="s">
        <v>29</v>
      </c>
      <c r="U7" s="1" t="s">
        <v>30</v>
      </c>
      <c r="V7" s="1" t="s">
        <v>31</v>
      </c>
      <c r="W7" s="1" t="s">
        <v>32</v>
      </c>
      <c r="X7" s="1" t="s">
        <v>33</v>
      </c>
      <c r="Y7" s="1" t="s">
        <v>34</v>
      </c>
      <c r="Z7" s="1" t="s">
        <v>35</v>
      </c>
      <c r="AA7" s="2" t="s">
        <v>36</v>
      </c>
      <c r="AB7" s="2" t="s">
        <v>37</v>
      </c>
      <c r="AC7" s="2" t="s">
        <v>38</v>
      </c>
      <c r="AD7" s="2" t="s">
        <v>39</v>
      </c>
      <c r="AE7" s="2" t="s">
        <v>40</v>
      </c>
      <c r="AF7" s="21" t="s">
        <v>4962</v>
      </c>
      <c r="AG7" s="21" t="s">
        <v>41</v>
      </c>
      <c r="AH7" s="21" t="s">
        <v>42</v>
      </c>
      <c r="AI7" s="21" t="s">
        <v>43</v>
      </c>
      <c r="AJ7" s="21" t="s">
        <v>44</v>
      </c>
      <c r="AK7" s="2" t="s">
        <v>45</v>
      </c>
      <c r="AL7" s="2" t="s">
        <v>46</v>
      </c>
      <c r="AM7" s="21" t="s">
        <v>47</v>
      </c>
      <c r="AN7" s="21" t="s">
        <v>48</v>
      </c>
      <c r="AO7" s="2" t="s">
        <v>49</v>
      </c>
      <c r="AP7" s="2" t="s">
        <v>50</v>
      </c>
      <c r="AQ7" s="21" t="s">
        <v>51</v>
      </c>
      <c r="AR7" s="21" t="s">
        <v>52</v>
      </c>
      <c r="AS7" s="25" t="s">
        <v>53</v>
      </c>
      <c r="AT7" s="25" t="s">
        <v>4948</v>
      </c>
      <c r="AU7" s="86" t="s">
        <v>4979</v>
      </c>
      <c r="AV7" s="86" t="s">
        <v>4980</v>
      </c>
      <c r="AW7" s="86" t="s">
        <v>4981</v>
      </c>
      <c r="AX7" s="25" t="s">
        <v>54</v>
      </c>
      <c r="AY7" s="26" t="s">
        <v>55</v>
      </c>
      <c r="AZ7" s="26" t="s">
        <v>56</v>
      </c>
      <c r="BA7" s="26" t="s">
        <v>57</v>
      </c>
      <c r="BB7" s="26" t="s">
        <v>58</v>
      </c>
      <c r="BC7" s="26" t="s">
        <v>59</v>
      </c>
    </row>
    <row r="8" spans="1:55" x14ac:dyDescent="0.4">
      <c r="A8" s="10" t="s">
        <v>4942</v>
      </c>
      <c r="B8" s="10" t="s">
        <v>60</v>
      </c>
      <c r="C8" s="10" t="s">
        <v>4957</v>
      </c>
      <c r="D8" s="10" t="s">
        <v>510</v>
      </c>
      <c r="E8" s="32" t="s">
        <v>92</v>
      </c>
      <c r="F8" s="31" t="str" cm="1">
        <f t="array" ref="F8">HYPERLINK(
  _xlfn.SINGLE(IFERROR(_FV(price[[#This Row],[产品标识]],"产品URL"),"https://cloud.tencent.com/product")),
  price[[#This Row],[产品标识]]
)</f>
        <v>cvm</v>
      </c>
      <c r="G8" s="73" t="str" cm="1">
        <f t="array" ref="G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内存型 M6 8核 64GB 系统盘HDD50GB   数据盘SSD500GB</v>
      </c>
      <c r="H8" s="10">
        <v>1</v>
      </c>
      <c r="I8" s="44">
        <v>1</v>
      </c>
      <c r="J8" s="44">
        <v>12</v>
      </c>
      <c r="K8" s="50" cm="1">
        <f t="array" ref="K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2066.3000000000002</v>
      </c>
      <c r="L8" s="50" cm="1">
        <f t="array" ref="L8">IF(ISNUMBER(price[[#This Row],[指定按次单价]]),
    price[[#This Row],[指定按次单价]],
    _xlfn.SWITCH(price[[#This Row],[产品标识]],
        "自定义", price[[#This Row],[指定按次单价]],
    0)
)</f>
        <v>0</v>
      </c>
      <c r="M8" s="50">
        <f>price[[#This Row],[折前月单价]]*price[[#This Row],[数量]]</f>
        <v>2066.3000000000002</v>
      </c>
      <c r="N8" s="50">
        <f>price[[#This Row],[数量]]*price[[#This Row],[折前按次单价]]</f>
        <v>0</v>
      </c>
      <c r="O8" s="55">
        <f>(price[[#This Row],[折前月费用]]+price[[#This Row],[折前按次费用]])*price[[#This Row],[折扣率]]</f>
        <v>2066.3000000000002</v>
      </c>
      <c r="P8" s="52"/>
      <c r="Q8" s="51"/>
      <c r="R8" s="79"/>
      <c r="S8" s="10" t="s">
        <v>1588</v>
      </c>
      <c r="T8" s="10">
        <v>8</v>
      </c>
      <c r="U8" s="10">
        <v>64</v>
      </c>
      <c r="V8" s="38">
        <v>50</v>
      </c>
      <c r="W8" s="10"/>
      <c r="X8" s="10"/>
      <c r="Y8" s="10">
        <v>500</v>
      </c>
      <c r="Z8" s="56" cm="1">
        <f t="array" ref="Z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2066.3000000000002</v>
      </c>
      <c r="AA8" s="10"/>
      <c r="AB8" s="10"/>
      <c r="AC8" s="10"/>
      <c r="AD8" s="10"/>
      <c r="AE8" s="57" cm="1">
        <f t="array" ref="AE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8" s="11"/>
      <c r="AG8" s="11"/>
      <c r="AH8" s="11"/>
      <c r="AI8" s="11"/>
      <c r="AJ8" s="52" cm="1">
        <f t="array" ref="AJ8">IF(price[[#This Row],[产品标识]]="crs",_xlfn._xlws.FILTER(crs[（元/GB/月）], (crs[地域]=报价地域 )* (crs[架构]=price[[#This Row],[CRS架构版本]])),0)*(price[[#This Row],[CRS分片容量]]*price[[#This Row],[CRS分片数量]]*(1+price[[#This Row],[CRS副本数量]]))</f>
        <v>0</v>
      </c>
      <c r="AK8" s="11"/>
      <c r="AL8" s="52" cm="1">
        <f t="array" ref="AL8">IF(price[[#This Row],[产品标识]]="nat",_xlfn._xlws.FILTER(nat[中国大陆元_月],nat[类型]=price[[#This Row],[NAT类型]]),0)</f>
        <v>0</v>
      </c>
      <c r="AM8" s="76"/>
      <c r="AN8" s="58">
        <f>IF(price[[#This Row],[产品标识]]="bwp",108*price[[#This Row],[BWP带宽]],0)</f>
        <v>0</v>
      </c>
      <c r="AO8" s="28"/>
      <c r="AP8" s="58" cm="1">
        <f t="array" ref="AP8">IF(price[[#This Row],[产品标识]]="vpn",_xlfn._xlws.FILTER(vpn[中国大陆月单价],vpn[网关规格]=price[[#This Row],[VPN网关规格]]),0)</f>
        <v>0</v>
      </c>
      <c r="AQ8" s="28"/>
      <c r="AR8" s="58" cm="1">
        <f t="array" ref="AR8">IF(price[[#This Row],[产品标识]]="DC/CAS",_xlfn._xlws.FILTER(dc_cas[月单价],dc_cas[带宽]=price[[#This Row],[DC/CAS带宽]]),0)</f>
        <v>0</v>
      </c>
      <c r="AS8" s="61" t="str" cm="1">
        <f t="array" ref="AS8" xml:space="preserve"> IF(
    ISBLANK(price[[#This Row],[选择产品]]), "-",IFERROR(_xlfn._xlws.FILTER(产品[产品标识],产品[产品选项名]=_xlfn.VALUETOTEXT(price[[#This Row],[选择产品]])), "自定义")
)</f>
        <v>cvm</v>
      </c>
      <c r="AT8" s="66" t="str" cm="1">
        <f t="array" ref="AT8">IFERROR(_xlfn._xlws.FILTER(报价器[报价器],报价器[产品标识]=price[[#This Row],[产品标识]]), "指定价")</f>
        <v>CVM</v>
      </c>
      <c r="AU8" s="87">
        <f>price[[#This Row],[折前月单价]]*price[[#This Row],[数量]]</f>
        <v>2066.3000000000002</v>
      </c>
      <c r="AV8" s="87">
        <f>price[[#This Row],[折前按次单价]]*price[[#This Row],[数量]]</f>
        <v>0</v>
      </c>
      <c r="AW8" s="87">
        <f>price[[#This Row],[月总价]]+price[[#This Row],[一次性费用总价]]</f>
        <v>2066.3000000000002</v>
      </c>
      <c r="AX8" s="62">
        <f>IF(price[[#This Row],[产品标识]]="clb",0.2*24*365/12,0)</f>
        <v>0</v>
      </c>
      <c r="AY8" s="63" t="str" cm="1">
        <f t="array" ref="AY8">IF(price[[#This Row],[产品标识]]="cvm",
      _xlfn._xlws.FILTER(cvm机型选项表[机型列表], (cvm机型选项表[地域]=报价地域)
                                                                        * (cvm机型选项表[CPU]=price[[#This Row],[CVMCPU]])
                                                                        * (cvm机型选项表[内存]=price[[#This Row],[CVM内存]]) ),
       "-"
)</f>
        <v>cvm!$X$252#</v>
      </c>
      <c r="AZ8" s="63" t="str" cm="1">
        <f t="array" ref="AZ8">IF(price[[#This Row],[产品标识]]="cvm",
      _xlfn._xlws.FILTER(cvmCpu选项表[cpu列表], (cvmCpu选项表[地域]=报价地域)
                                                                        * (cvmCpu选项表[机型]=price[[#This Row],[CVM机型]])
                                                                        * (cvmCpu选项表[内存]=price[[#This Row],[CVM内存]]) ),
       "-"
)</f>
        <v>cvm!$CA$784#</v>
      </c>
      <c r="BA8" s="63" t="str" cm="1">
        <f t="array" ref="BA8">IF(price[[#This Row],[产品标识]]="cvm",
      _xlfn._xlws.FILTER(cvm内存选项表[内存列表], (cvm内存选项表[地域]=报价地域)
                                                                        * (cvm内存选项表[机型]=price[[#This Row],[CVM机型]])
                                                                        * (cvm内存选项表[CPU]=price[[#This Row],[CVMCPU]]) ),
       "-"
)</f>
        <v>cvm!$EM$925#</v>
      </c>
      <c r="BB8" s="63" t="str" cm="1">
        <f t="array" ref="BB8">IF(price[[#This Row],[产品标识]]="crs",_xlfn._xlws.FILTER(crs架构[分片数量地址],crs架构[架构]=price[[#This Row],[CRS架构版本]]),"-")</f>
        <v>-</v>
      </c>
      <c r="BC8" s="63" t="str" cm="1">
        <f t="array" ref="BC8">IF(price[[#This Row],[产品标识]]="crs",_xlfn._xlws.FILTER(crs架构[分片容量地址],crs架构[架构]=price[[#This Row],[CRS架构版本]]),"-")</f>
        <v>-</v>
      </c>
    </row>
    <row r="9" spans="1:55" x14ac:dyDescent="0.4">
      <c r="A9" s="10" t="s">
        <v>4942</v>
      </c>
      <c r="B9" s="10" t="s">
        <v>60</v>
      </c>
      <c r="C9" s="10" t="s">
        <v>4957</v>
      </c>
      <c r="D9" s="10" t="s">
        <v>510</v>
      </c>
      <c r="E9" s="32" t="s">
        <v>92</v>
      </c>
      <c r="F9" s="31" t="str" cm="1">
        <f t="array" ref="F9">HYPERLINK(
  _xlfn.SINGLE(IFERROR(_FV(price[[#This Row],[产品标识]],"产品URL"),"https://cloud.tencent.com/product")),
  price[[#This Row],[产品标识]]
)</f>
        <v>cvm</v>
      </c>
      <c r="G9" s="73" t="str" cm="1">
        <f t="array" ref="G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 xml:space="preserve">机型? CPU? 内存?    </v>
      </c>
      <c r="H9" s="10">
        <v>1</v>
      </c>
      <c r="I9" s="44">
        <v>1</v>
      </c>
      <c r="J9" s="44">
        <v>12</v>
      </c>
      <c r="K9" s="50" t="e" cm="1" vm="1">
        <f t="array" ref="K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9" s="50" cm="1">
        <f t="array" ref="L9">IF(ISNUMBER(price[[#This Row],[指定按次单价]]),
    price[[#This Row],[指定按次单价]],
    _xlfn.SWITCH(price[[#This Row],[产品标识]],
        "自定义", price[[#This Row],[指定按次单价]],
    0)
)</f>
        <v>0</v>
      </c>
      <c r="M9" s="50" t="e" vm="1">
        <f>price[[#This Row],[折前月单价]]*price[[#This Row],[数量]]</f>
        <v>#VALUE!</v>
      </c>
      <c r="N9" s="50">
        <f>price[[#This Row],[数量]]*price[[#This Row],[折前按次单价]]</f>
        <v>0</v>
      </c>
      <c r="O9" s="55" t="e" vm="1">
        <f>(price[[#This Row],[折前月费用]]+price[[#This Row],[折前按次费用]])*price[[#This Row],[折扣率]]</f>
        <v>#VALUE!</v>
      </c>
      <c r="P9" s="52"/>
      <c r="Q9" s="51"/>
      <c r="R9" s="79"/>
      <c r="S9" s="10"/>
      <c r="T9" s="10"/>
      <c r="U9" s="10"/>
      <c r="V9" s="38"/>
      <c r="W9" s="10"/>
      <c r="X9" s="10"/>
      <c r="Y9" s="10"/>
      <c r="Z9" s="56" t="e" cm="1" vm="2">
        <f t="array" ref="Z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#VALUE!</v>
      </c>
      <c r="AA9" s="10"/>
      <c r="AB9" s="10"/>
      <c r="AC9" s="10"/>
      <c r="AD9" s="10"/>
      <c r="AE9" s="57" cm="1">
        <f t="array" ref="AE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9" s="11"/>
      <c r="AG9" s="11"/>
      <c r="AH9" s="11"/>
      <c r="AI9" s="11"/>
      <c r="AJ9" s="52" cm="1">
        <f t="array" ref="AJ9">IF(price[[#This Row],[产品标识]]="crs",_xlfn._xlws.FILTER(crs[（元/GB/月）], (crs[地域]=报价地域 )* (crs[架构]=price[[#This Row],[CRS架构版本]])),0)*(price[[#This Row],[CRS分片容量]]*price[[#This Row],[CRS分片数量]]*(1+price[[#This Row],[CRS副本数量]]))</f>
        <v>0</v>
      </c>
      <c r="AK9" s="11"/>
      <c r="AL9" s="52" cm="1">
        <f t="array" ref="AL9">IF(price[[#This Row],[产品标识]]="nat",_xlfn._xlws.FILTER(nat[中国大陆元_月],nat[类型]=price[[#This Row],[NAT类型]]),0)</f>
        <v>0</v>
      </c>
      <c r="AM9" s="76"/>
      <c r="AN9" s="58">
        <f>IF(price[[#This Row],[产品标识]]="bwp",108*price[[#This Row],[BWP带宽]],0)</f>
        <v>0</v>
      </c>
      <c r="AO9" s="28"/>
      <c r="AP9" s="58" cm="1">
        <f t="array" ref="AP9">IF(price[[#This Row],[产品标识]]="vpn",_xlfn._xlws.FILTER(vpn[中国大陆月单价],vpn[网关规格]=price[[#This Row],[VPN网关规格]]),0)</f>
        <v>0</v>
      </c>
      <c r="AQ9" s="28"/>
      <c r="AR9" s="58" cm="1">
        <f t="array" ref="AR9">IF(price[[#This Row],[产品标识]]="DC/CAS",_xlfn._xlws.FILTER(dc_cas[月单价],dc_cas[带宽]=price[[#This Row],[DC/CAS带宽]]),0)</f>
        <v>0</v>
      </c>
      <c r="AS9" s="61" t="str" cm="1">
        <f t="array" ref="AS9" xml:space="preserve"> IF(
    ISBLANK(price[[#This Row],[选择产品]]), "-",IFERROR(_xlfn._xlws.FILTER(产品[产品标识],产品[产品选项名]=_xlfn.VALUETOTEXT(price[[#This Row],[选择产品]])), "自定义")
)</f>
        <v>cvm</v>
      </c>
      <c r="AT9" s="66" t="str" cm="1">
        <f t="array" ref="AT9">IFERROR(_xlfn._xlws.FILTER(报价器[报价器],报价器[产品标识]=price[[#This Row],[产品标识]]), "指定价")</f>
        <v>CVM</v>
      </c>
      <c r="AU9" s="87" t="e" vm="1">
        <f>price[[#This Row],[折前月单价]]*price[[#This Row],[数量]]</f>
        <v>#VALUE!</v>
      </c>
      <c r="AV9" s="87">
        <f>price[[#This Row],[折前按次单价]]*price[[#This Row],[数量]]</f>
        <v>0</v>
      </c>
      <c r="AW9" s="87" t="e" vm="1">
        <f>price[[#This Row],[月总价]]+price[[#This Row],[一次性费用总价]]</f>
        <v>#VALUE!</v>
      </c>
      <c r="AX9" s="62">
        <f>IF(price[[#This Row],[产品标识]]="clb",0.2*24*365/12,0)</f>
        <v>0</v>
      </c>
      <c r="AY9" s="63" t="str" cm="1">
        <f t="array" ref="AY9">IF(price[[#This Row],[产品标识]]="cvm",
      _xlfn._xlws.FILTER(cvm机型选项表[机型列表], (cvm机型选项表[地域]=报价地域)
                                                                        * (cvm机型选项表[CPU]=price[[#This Row],[CVMCPU]])
                                                                        * (cvm机型选项表[内存]=price[[#This Row],[CVM内存]]) ),
       "-"
)</f>
        <v>cvm!$X$286#</v>
      </c>
      <c r="AZ9" s="63" t="str" cm="1">
        <f t="array" ref="AZ9">IF(price[[#This Row],[产品标识]]="cvm",
      _xlfn._xlws.FILTER(cvmCpu选项表[cpu列表], (cvmCpu选项表[地域]=报价地域)
                                                                        * (cvmCpu选项表[机型]=price[[#This Row],[CVM机型]])
                                                                        * (cvmCpu选项表[内存]=price[[#This Row],[CVM内存]]) ),
       "-"
)</f>
        <v>cvm!$CA$863#</v>
      </c>
      <c r="BA9" s="63" t="str" cm="1">
        <f t="array" ref="BA9">IF(price[[#This Row],[产品标识]]="cvm",
      _xlfn._xlws.FILTER(cvm内存选项表[内存列表], (cvm内存选项表[地域]=报价地域)
                                                                        * (cvm内存选项表[机型]=price[[#This Row],[CVM机型]])
                                                                        * (cvm内存选项表[CPU]=price[[#This Row],[CVMCPU]]) ),
       "-"
)</f>
        <v>cvm!$EM$3#</v>
      </c>
      <c r="BB9" s="63" t="str" cm="1">
        <f t="array" ref="BB9">IF(price[[#This Row],[产品标识]]="crs",_xlfn._xlws.FILTER(crs架构[分片数量地址],crs架构[架构]=price[[#This Row],[CRS架构版本]]),"-")</f>
        <v>-</v>
      </c>
      <c r="BC9" s="63" t="str" cm="1">
        <f t="array" ref="BC9">IF(price[[#This Row],[产品标识]]="crs",_xlfn._xlws.FILTER(crs架构[分片容量地址],crs架构[架构]=price[[#This Row],[CRS架构版本]]),"-")</f>
        <v>-</v>
      </c>
    </row>
    <row r="10" spans="1:55" x14ac:dyDescent="0.4">
      <c r="A10" s="10" t="s">
        <v>4942</v>
      </c>
      <c r="B10" s="10" t="s">
        <v>60</v>
      </c>
      <c r="C10" s="10" t="s">
        <v>4957</v>
      </c>
      <c r="D10" s="10" t="s">
        <v>4965</v>
      </c>
      <c r="E10" s="32" t="s">
        <v>240</v>
      </c>
      <c r="F10" s="31" t="str" cm="1">
        <f t="array" ref="F10">HYPERLINK(
  _xlfn.SINGLE(IFERROR(_FV(price[[#This Row],[产品标识]],"产品URL"),"https://cloud.tencent.com/product")),
  price[[#This Row],[产品标识]]
)</f>
        <v>cdb</v>
      </c>
      <c r="G10" s="73" t="str" cm="1">
        <f t="array" ref="G1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8核32000MB内存 硬盘500GB  架构节点*3 只读节点*1</v>
      </c>
      <c r="H10" s="10">
        <v>1</v>
      </c>
      <c r="I10" s="44">
        <v>1</v>
      </c>
      <c r="J10" s="44">
        <v>12</v>
      </c>
      <c r="K10" s="50" cm="1">
        <f t="array" ref="K1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7248</v>
      </c>
      <c r="L10" s="50" cm="1">
        <f t="array" ref="L10">IF(ISNUMBER(price[[#This Row],[指定按次单价]]),
    price[[#This Row],[指定按次单价]],
    _xlfn.SWITCH(price[[#This Row],[产品标识]],
        "自定义", price[[#This Row],[指定按次单价]],
    0)
)</f>
        <v>0</v>
      </c>
      <c r="M10" s="50">
        <f>price[[#This Row],[折前月单价]]*price[[#This Row],[数量]]</f>
        <v>7248</v>
      </c>
      <c r="N10" s="50">
        <f>price[[#This Row],[数量]]*price[[#This Row],[折前按次单价]]</f>
        <v>0</v>
      </c>
      <c r="O10" s="55">
        <f>(price[[#This Row],[折前月费用]]+price[[#This Row],[折前按次费用]])*price[[#This Row],[折扣率]]</f>
        <v>7248</v>
      </c>
      <c r="P10" s="52"/>
      <c r="Q10" s="51"/>
      <c r="R10" s="79"/>
      <c r="S10" s="10"/>
      <c r="T10" s="10"/>
      <c r="U10" s="10"/>
      <c r="V10" s="38"/>
      <c r="W10" s="10"/>
      <c r="X10" s="10"/>
      <c r="Y10" s="10"/>
      <c r="Z10" s="56" cm="1">
        <f t="array" ref="Z1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0" s="10" t="s">
        <v>4832</v>
      </c>
      <c r="AB10" s="10">
        <v>3</v>
      </c>
      <c r="AC10" s="10">
        <v>1</v>
      </c>
      <c r="AD10" s="10">
        <v>500</v>
      </c>
      <c r="AE10" s="57" cm="1">
        <f t="array" ref="AE1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7248</v>
      </c>
      <c r="AF10" s="11"/>
      <c r="AG10" s="11"/>
      <c r="AH10" s="11"/>
      <c r="AI10" s="11"/>
      <c r="AJ10" s="52" cm="1">
        <f t="array" ref="AJ10">IF(price[[#This Row],[产品标识]]="crs",_xlfn._xlws.FILTER(crs[（元/GB/月）], (crs[地域]=报价地域 )* (crs[架构]=price[[#This Row],[CRS架构版本]])),0)*(price[[#This Row],[CRS分片容量]]*price[[#This Row],[CRS分片数量]]*(1+price[[#This Row],[CRS副本数量]]))</f>
        <v>0</v>
      </c>
      <c r="AK10" s="11"/>
      <c r="AL10" s="52" cm="1">
        <f t="array" ref="AL10">IF(price[[#This Row],[产品标识]]="nat",_xlfn._xlws.FILTER(nat[中国大陆元_月],nat[类型]=price[[#This Row],[NAT类型]]),0)</f>
        <v>0</v>
      </c>
      <c r="AM10" s="76"/>
      <c r="AN10" s="58">
        <f>IF(price[[#This Row],[产品标识]]="bwp",108*price[[#This Row],[BWP带宽]],0)</f>
        <v>0</v>
      </c>
      <c r="AO10" s="28"/>
      <c r="AP10" s="58" cm="1">
        <f t="array" ref="AP10">IF(price[[#This Row],[产品标识]]="vpn",_xlfn._xlws.FILTER(vpn[中国大陆月单价],vpn[网关规格]=price[[#This Row],[VPN网关规格]]),0)</f>
        <v>0</v>
      </c>
      <c r="AQ10" s="28"/>
      <c r="AR10" s="58" cm="1">
        <f t="array" ref="AR10">IF(price[[#This Row],[产品标识]]="DC/CAS",_xlfn._xlws.FILTER(dc_cas[月单价],dc_cas[带宽]=price[[#This Row],[DC/CAS带宽]]),0)</f>
        <v>0</v>
      </c>
      <c r="AS10" s="61" t="str" cm="1">
        <f t="array" ref="AS10" xml:space="preserve"> IF(
    ISBLANK(price[[#This Row],[选择产品]]), "-",IFERROR(_xlfn._xlws.FILTER(产品[产品标识],产品[产品选项名]=_xlfn.VALUETOTEXT(price[[#This Row],[选择产品]])), "自定义")
)</f>
        <v>cdb</v>
      </c>
      <c r="AT10" s="61" t="str" cm="1">
        <f t="array" ref="AT10">IFERROR(_xlfn._xlws.FILTER(报价器[报价器],报价器[产品标识]=price[[#This Row],[产品标识]]), "指定价")</f>
        <v>CDB</v>
      </c>
      <c r="AU10" s="87">
        <f>price[[#This Row],[折前月单价]]*price[[#This Row],[数量]]</f>
        <v>7248</v>
      </c>
      <c r="AV10" s="87">
        <f>price[[#This Row],[折前按次单价]]*price[[#This Row],[数量]]</f>
        <v>0</v>
      </c>
      <c r="AW10" s="87">
        <f>price[[#This Row],[月总价]]+price[[#This Row],[一次性费用总价]]</f>
        <v>7248</v>
      </c>
      <c r="AX10" s="62">
        <f>IF(price[[#This Row],[产品标识]]="clb",0.2*24*365/12,0)</f>
        <v>0</v>
      </c>
      <c r="AY10" s="63" t="str" cm="1">
        <f t="array" ref="AY10">IF(price[[#This Row],[产品标识]]="cvm",
      _xlfn._xlws.FILTER(cvm机型选项表[机型列表], (cvm机型选项表[地域]=报价地域)
                                                                        * (cvm机型选项表[CPU]=price[[#This Row],[CVMCPU]])
                                                                        * (cvm机型选项表[内存]=price[[#This Row],[CVM内存]]) ),
       "-"
)</f>
        <v>-</v>
      </c>
      <c r="AZ10" s="63" t="str" cm="1">
        <f t="array" ref="AZ10">IF(price[[#This Row],[产品标识]]="cvm",
      _xlfn._xlws.FILTER(cvmCpu选项表[cpu列表], (cvmCpu选项表[地域]=报价地域)
                                                                        * (cvmCpu选项表[机型]=price[[#This Row],[CVM机型]])
                                                                        * (cvmCpu选项表[内存]=price[[#This Row],[CVM内存]]) ),
       "-"
)</f>
        <v>-</v>
      </c>
      <c r="BA10" s="63" t="str" cm="1">
        <f t="array" ref="BA10">IF(price[[#This Row],[产品标识]]="cvm",
      _xlfn._xlws.FILTER(cvm内存选项表[内存列表], (cvm内存选项表[地域]=报价地域)
                                                                        * (cvm内存选项表[机型]=price[[#This Row],[CVM机型]])
                                                                        * (cvm内存选项表[CPU]=price[[#This Row],[CVMCPU]]) ),
       "-"
)</f>
        <v>-</v>
      </c>
      <c r="BB10" s="63" t="str" cm="1">
        <f t="array" ref="BB10">IF(price[[#This Row],[产品标识]]="crs",_xlfn._xlws.FILTER(crs架构[分片数量地址],crs架构[架构]=price[[#This Row],[CRS架构版本]]),"-")</f>
        <v>-</v>
      </c>
      <c r="BC10" s="63" t="str" cm="1">
        <f t="array" ref="BC10">IF(price[[#This Row],[产品标识]]="crs",_xlfn._xlws.FILTER(crs架构[分片容量地址],crs架构[架构]=price[[#This Row],[CRS架构版本]]),"-")</f>
        <v>-</v>
      </c>
    </row>
    <row r="11" spans="1:55" x14ac:dyDescent="0.4">
      <c r="A11" s="10" t="s">
        <v>4942</v>
      </c>
      <c r="B11" s="10" t="s">
        <v>60</v>
      </c>
      <c r="C11" s="10" t="s">
        <v>4957</v>
      </c>
      <c r="D11" s="10" t="s">
        <v>4965</v>
      </c>
      <c r="E11" s="32" t="s">
        <v>240</v>
      </c>
      <c r="F11" s="31" t="str" cm="1">
        <f t="array" ref="F11">HYPERLINK(
  _xlfn.SINGLE(IFERROR(_FV(price[[#This Row],[产品标识]],"产品URL"),"https://cloud.tencent.com/product")),
  price[[#This Row],[产品标识]]
)</f>
        <v>cdb</v>
      </c>
      <c r="G11" s="73" t="str" cm="1">
        <f t="array" ref="G1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实例规格? 硬盘? 架构节点*? 只读节点*?</v>
      </c>
      <c r="H11" s="10">
        <v>1</v>
      </c>
      <c r="I11" s="44">
        <v>1</v>
      </c>
      <c r="J11" s="44">
        <v>12</v>
      </c>
      <c r="K11" s="50" t="e" cm="1" vm="1">
        <f t="array" ref="K1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1" s="50" cm="1">
        <f t="array" ref="L11">IF(ISNUMBER(price[[#This Row],[指定按次单价]]),
    price[[#This Row],[指定按次单价]],
    _xlfn.SWITCH(price[[#This Row],[产品标识]],
        "自定义", price[[#This Row],[指定按次单价]],
    0)
)</f>
        <v>0</v>
      </c>
      <c r="M11" s="50" t="e" vm="1">
        <f>price[[#This Row],[折前月单价]]*price[[#This Row],[数量]]</f>
        <v>#VALUE!</v>
      </c>
      <c r="N11" s="50">
        <f>price[[#This Row],[数量]]*price[[#This Row],[折前按次单价]]</f>
        <v>0</v>
      </c>
      <c r="O11" s="55" t="e" vm="1">
        <f>(price[[#This Row],[折前月费用]]+price[[#This Row],[折前按次费用]])*price[[#This Row],[折扣率]]</f>
        <v>#VALUE!</v>
      </c>
      <c r="P11" s="52"/>
      <c r="Q11" s="51"/>
      <c r="R11" s="79"/>
      <c r="S11" s="10"/>
      <c r="T11" s="10"/>
      <c r="U11" s="10"/>
      <c r="V11" s="38"/>
      <c r="W11" s="10"/>
      <c r="X11" s="10"/>
      <c r="Y11" s="10"/>
      <c r="Z11" s="56" cm="1">
        <f t="array" ref="Z1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1" s="10"/>
      <c r="AB11" s="10"/>
      <c r="AC11" s="10"/>
      <c r="AD11" s="10"/>
      <c r="AE11" s="57" t="e" cm="1" vm="2">
        <f t="array" ref="AE11">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#VALUE!</v>
      </c>
      <c r="AF11" s="11"/>
      <c r="AG11" s="11"/>
      <c r="AH11" s="11"/>
      <c r="AI11" s="11"/>
      <c r="AJ11" s="52" cm="1">
        <f t="array" ref="AJ11">IF(price[[#This Row],[产品标识]]="crs",_xlfn._xlws.FILTER(crs[（元/GB/月）], (crs[地域]=报价地域 )* (crs[架构]=price[[#This Row],[CRS架构版本]])),0)*(price[[#This Row],[CRS分片容量]]*price[[#This Row],[CRS分片数量]]*(1+price[[#This Row],[CRS副本数量]]))</f>
        <v>0</v>
      </c>
      <c r="AK11" s="11"/>
      <c r="AL11" s="52" cm="1">
        <f t="array" ref="AL11">IF(price[[#This Row],[产品标识]]="nat",_xlfn._xlws.FILTER(nat[中国大陆元_月],nat[类型]=price[[#This Row],[NAT类型]]),0)</f>
        <v>0</v>
      </c>
      <c r="AM11" s="76"/>
      <c r="AN11" s="58">
        <f>IF(price[[#This Row],[产品标识]]="bwp",108*price[[#This Row],[BWP带宽]],0)</f>
        <v>0</v>
      </c>
      <c r="AO11" s="28"/>
      <c r="AP11" s="58" cm="1">
        <f t="array" ref="AP11">IF(price[[#This Row],[产品标识]]="vpn",_xlfn._xlws.FILTER(vpn[中国大陆月单价],vpn[网关规格]=price[[#This Row],[VPN网关规格]]),0)</f>
        <v>0</v>
      </c>
      <c r="AQ11" s="28"/>
      <c r="AR11" s="58" cm="1">
        <f t="array" ref="AR11">IF(price[[#This Row],[产品标识]]="DC/CAS",_xlfn._xlws.FILTER(dc_cas[月单价],dc_cas[带宽]=price[[#This Row],[DC/CAS带宽]]),0)</f>
        <v>0</v>
      </c>
      <c r="AS11" s="61" t="str" cm="1">
        <f t="array" ref="AS11" xml:space="preserve"> IF(
    ISBLANK(price[[#This Row],[选择产品]]), "-",IFERROR(_xlfn._xlws.FILTER(产品[产品标识],产品[产品选项名]=_xlfn.VALUETOTEXT(price[[#This Row],[选择产品]])), "自定义")
)</f>
        <v>cdb</v>
      </c>
      <c r="AT11" s="61" t="str" cm="1">
        <f t="array" ref="AT11">IFERROR(_xlfn._xlws.FILTER(报价器[报价器],报价器[产品标识]=price[[#This Row],[产品标识]]), "指定价")</f>
        <v>CDB</v>
      </c>
      <c r="AU11" s="87" t="e" vm="1">
        <f>price[[#This Row],[折前月单价]]*price[[#This Row],[数量]]</f>
        <v>#VALUE!</v>
      </c>
      <c r="AV11" s="87">
        <f>price[[#This Row],[折前按次单价]]*price[[#This Row],[数量]]</f>
        <v>0</v>
      </c>
      <c r="AW11" s="87" t="e" vm="1">
        <f>price[[#This Row],[月总价]]+price[[#This Row],[一次性费用总价]]</f>
        <v>#VALUE!</v>
      </c>
      <c r="AX11" s="62">
        <f>IF(price[[#This Row],[产品标识]]="clb",0.2*24*365/12,0)</f>
        <v>0</v>
      </c>
      <c r="AY11" s="63" t="str" cm="1">
        <f t="array" ref="AY11">IF(price[[#This Row],[产品标识]]="cvm",
      _xlfn._xlws.FILTER(cvm机型选项表[机型列表], (cvm机型选项表[地域]=报价地域)
                                                                        * (cvm机型选项表[CPU]=price[[#This Row],[CVMCPU]])
                                                                        * (cvm机型选项表[内存]=price[[#This Row],[CVM内存]]) ),
       "-"
)</f>
        <v>-</v>
      </c>
      <c r="AZ11" s="63" t="str" cm="1">
        <f t="array" ref="AZ11">IF(price[[#This Row],[产品标识]]="cvm",
      _xlfn._xlws.FILTER(cvmCpu选项表[cpu列表], (cvmCpu选项表[地域]=报价地域)
                                                                        * (cvmCpu选项表[机型]=price[[#This Row],[CVM机型]])
                                                                        * (cvmCpu选项表[内存]=price[[#This Row],[CVM内存]]) ),
       "-"
)</f>
        <v>-</v>
      </c>
      <c r="BA11" s="63" t="str" cm="1">
        <f t="array" ref="BA11">IF(price[[#This Row],[产品标识]]="cvm",
      _xlfn._xlws.FILTER(cvm内存选项表[内存列表], (cvm内存选项表[地域]=报价地域)
                                                                        * (cvm内存选项表[机型]=price[[#This Row],[CVM机型]])
                                                                        * (cvm内存选项表[CPU]=price[[#This Row],[CVMCPU]]) ),
       "-"
)</f>
        <v>-</v>
      </c>
      <c r="BB11" s="63" t="str" cm="1">
        <f t="array" ref="BB11">IF(price[[#This Row],[产品标识]]="crs",_xlfn._xlws.FILTER(crs架构[分片数量地址],crs架构[架构]=price[[#This Row],[CRS架构版本]]),"-")</f>
        <v>-</v>
      </c>
      <c r="BC11" s="63" t="str" cm="1">
        <f t="array" ref="BC11">IF(price[[#This Row],[产品标识]]="crs",_xlfn._xlws.FILTER(crs架构[分片容量地址],crs架构[架构]=price[[#This Row],[CRS架构版本]]),"-")</f>
        <v>-</v>
      </c>
    </row>
    <row r="12" spans="1:55" x14ac:dyDescent="0.4">
      <c r="A12" s="10" t="s">
        <v>4942</v>
      </c>
      <c r="B12" s="10" t="s">
        <v>60</v>
      </c>
      <c r="C12" s="10" t="s">
        <v>4957</v>
      </c>
      <c r="D12" s="10" t="s">
        <v>4965</v>
      </c>
      <c r="E12" s="32" t="s">
        <v>211</v>
      </c>
      <c r="F12" s="31" t="str" cm="1">
        <f t="array" ref="F12">HYPERLINK(
  _xlfn.SINGLE(IFERROR(_FV(price[[#This Row],[产品标识]],"产品URL"),"https://cloud.tencent.com/product")),
  price[[#This Row],[产品标识]]
)</f>
        <v>crs</v>
      </c>
      <c r="G12" s="73" t="str" cm="1">
        <f t="array" ref="G12">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内存版（标准架构） 分片容量8GB  分片*1 副本*4 (实例容量8GB)</v>
      </c>
      <c r="H12" s="10">
        <v>1</v>
      </c>
      <c r="I12" s="44">
        <v>1</v>
      </c>
      <c r="J12" s="44">
        <v>12</v>
      </c>
      <c r="K12" s="50" cm="1">
        <f t="array" ref="K12">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1520</v>
      </c>
      <c r="L12" s="50" cm="1">
        <f t="array" ref="L12">IF(ISNUMBER(price[[#This Row],[指定按次单价]]),
    price[[#This Row],[指定按次单价]],
    _xlfn.SWITCH(price[[#This Row],[产品标识]],
        "自定义", price[[#This Row],[指定按次单价]],
    0)
)</f>
        <v>0</v>
      </c>
      <c r="M12" s="50">
        <f>price[[#This Row],[折前月单价]]*price[[#This Row],[数量]]</f>
        <v>1520</v>
      </c>
      <c r="N12" s="50">
        <f>price[[#This Row],[数量]]*price[[#This Row],[折前按次单价]]</f>
        <v>0</v>
      </c>
      <c r="O12" s="55">
        <f>(price[[#This Row],[折前月费用]]+price[[#This Row],[折前按次费用]])*price[[#This Row],[折扣率]]</f>
        <v>1520</v>
      </c>
      <c r="P12" s="52"/>
      <c r="Q12" s="51"/>
      <c r="R12" s="79"/>
      <c r="S12" s="10"/>
      <c r="T12" s="10"/>
      <c r="U12" s="10"/>
      <c r="V12" s="38"/>
      <c r="W12" s="10"/>
      <c r="X12" s="10"/>
      <c r="Y12" s="10"/>
      <c r="Z12" s="56" cm="1">
        <f t="array" ref="Z12">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2" s="10"/>
      <c r="AB12" s="10"/>
      <c r="AC12" s="10"/>
      <c r="AD12" s="10"/>
      <c r="AE12" s="57" cm="1">
        <f t="array" ref="AE12">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2" s="11" t="s">
        <v>63</v>
      </c>
      <c r="AG12" s="11">
        <v>8</v>
      </c>
      <c r="AH12" s="11">
        <v>1</v>
      </c>
      <c r="AI12" s="11">
        <v>4</v>
      </c>
      <c r="AJ12" s="52" cm="1">
        <f t="array" ref="AJ12">IF(price[[#This Row],[产品标识]]="crs",_xlfn._xlws.FILTER(crs[（元/GB/月）], (crs[地域]=报价地域 )* (crs[架构]=price[[#This Row],[CRS架构版本]])),0)*(price[[#This Row],[CRS分片容量]]*price[[#This Row],[CRS分片数量]]*(1+price[[#This Row],[CRS副本数量]]))</f>
        <v>1520</v>
      </c>
      <c r="AK12" s="11"/>
      <c r="AL12" s="52" cm="1">
        <f t="array" ref="AL12">IF(price[[#This Row],[产品标识]]="nat",_xlfn._xlws.FILTER(nat[中国大陆元_月],nat[类型]=price[[#This Row],[NAT类型]]),0)</f>
        <v>0</v>
      </c>
      <c r="AM12" s="76"/>
      <c r="AN12" s="58">
        <f>IF(price[[#This Row],[产品标识]]="bwp",108*price[[#This Row],[BWP带宽]],0)</f>
        <v>0</v>
      </c>
      <c r="AO12" s="28"/>
      <c r="AP12" s="58" cm="1">
        <f t="array" ref="AP12">IF(price[[#This Row],[产品标识]]="vpn",_xlfn._xlws.FILTER(vpn[中国大陆月单价],vpn[网关规格]=price[[#This Row],[VPN网关规格]]),0)</f>
        <v>0</v>
      </c>
      <c r="AQ12" s="28"/>
      <c r="AR12" s="58" cm="1">
        <f t="array" ref="AR12">IF(price[[#This Row],[产品标识]]="DC/CAS",_xlfn._xlws.FILTER(dc_cas[月单价],dc_cas[带宽]=price[[#This Row],[DC/CAS带宽]]),0)</f>
        <v>0</v>
      </c>
      <c r="AS12" s="61" t="str" cm="1">
        <f t="array" ref="AS12" xml:space="preserve"> IF(
    ISBLANK(price[[#This Row],[选择产品]]), "-",IFERROR(_xlfn._xlws.FILTER(产品[产品标识],产品[产品选项名]=_xlfn.VALUETOTEXT(price[[#This Row],[选择产品]])), "自定义")
)</f>
        <v>crs</v>
      </c>
      <c r="AT12" s="61" t="str" cm="1">
        <f t="array" ref="AT12">IFERROR(_xlfn._xlws.FILTER(报价器[报价器],报价器[产品标识]=price[[#This Row],[产品标识]]), "指定价")</f>
        <v>CRS</v>
      </c>
      <c r="AU12" s="87">
        <f>price[[#This Row],[折前月单价]]*price[[#This Row],[数量]]</f>
        <v>1520</v>
      </c>
      <c r="AV12" s="87">
        <f>price[[#This Row],[折前按次单价]]*price[[#This Row],[数量]]</f>
        <v>0</v>
      </c>
      <c r="AW12" s="87">
        <f>price[[#This Row],[月总价]]+price[[#This Row],[一次性费用总价]]</f>
        <v>1520</v>
      </c>
      <c r="AX12" s="62">
        <f>IF(price[[#This Row],[产品标识]]="clb",0.2*24*365/12,0)</f>
        <v>0</v>
      </c>
      <c r="AY12" s="63" t="str" cm="1">
        <f t="array" ref="AY12">IF(price[[#This Row],[产品标识]]="cvm",
      _xlfn._xlws.FILTER(cvm机型选项表[机型列表], (cvm机型选项表[地域]=报价地域)
                                                                        * (cvm机型选项表[CPU]=price[[#This Row],[CVMCPU]])
                                                                        * (cvm机型选项表[内存]=price[[#This Row],[CVM内存]]) ),
       "-"
)</f>
        <v>-</v>
      </c>
      <c r="AZ12" s="63" t="str" cm="1">
        <f t="array" ref="AZ12">IF(price[[#This Row],[产品标识]]="cvm",
      _xlfn._xlws.FILTER(cvmCpu选项表[cpu列表], (cvmCpu选项表[地域]=报价地域)
                                                                        * (cvmCpu选项表[机型]=price[[#This Row],[CVM机型]])
                                                                        * (cvmCpu选项表[内存]=price[[#This Row],[CVM内存]]) ),
       "-"
)</f>
        <v>-</v>
      </c>
      <c r="BA12" s="63" t="str" cm="1">
        <f t="array" ref="BA12">IF(price[[#This Row],[产品标识]]="cvm",
      _xlfn._xlws.FILTER(cvm内存选项表[内存列表], (cvm内存选项表[地域]=报价地域)
                                                                        * (cvm内存选项表[机型]=price[[#This Row],[CVM机型]])
                                                                        * (cvm内存选项表[CPU]=price[[#This Row],[CVMCPU]]) ),
       "-"
)</f>
        <v>-</v>
      </c>
      <c r="BB12" s="63" t="str" cm="1">
        <f t="array" ref="BB12">IF(price[[#This Row],[产品标识]]="crs",_xlfn._xlws.FILTER(crs架构[分片数量地址],crs架构[架构]=price[[#This Row],[CRS架构版本]]),"-")</f>
        <v>crs!$AD$3#</v>
      </c>
      <c r="BC12" s="63" t="str" cm="1">
        <f t="array" ref="BC12">IF(price[[#This Row],[产品标识]]="crs",_xlfn._xlws.FILTER(crs架构[分片容量地址],crs架构[架构]=price[[#This Row],[CRS架构版本]]),"-")</f>
        <v>crs!$M$3#</v>
      </c>
    </row>
    <row r="13" spans="1:55" x14ac:dyDescent="0.4">
      <c r="A13" s="10" t="s">
        <v>4942</v>
      </c>
      <c r="B13" s="10" t="s">
        <v>60</v>
      </c>
      <c r="C13" s="10" t="s">
        <v>4957</v>
      </c>
      <c r="D13" s="10" t="s">
        <v>4965</v>
      </c>
      <c r="E13" s="32" t="s">
        <v>211</v>
      </c>
      <c r="F13" s="31" t="str" cm="1">
        <f t="array" ref="F13">HYPERLINK(
  _xlfn.SINGLE(IFERROR(_FV(price[[#This Row],[产品标识]],"产品URL"),"https://cloud.tencent.com/product")),
  price[[#This Row],[产品标识]]
)</f>
        <v>crs</v>
      </c>
      <c r="G13" s="73" t="str" cm="1">
        <f t="array" ref="G13">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架构版本? 分片容量? 分片*? 副本*? (实例容量?GB)</v>
      </c>
      <c r="H13" s="10">
        <v>1</v>
      </c>
      <c r="I13" s="44">
        <v>1</v>
      </c>
      <c r="J13" s="44">
        <v>12</v>
      </c>
      <c r="K13" s="50" t="e" cm="1" vm="1">
        <f t="array" ref="K13">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3" s="50" cm="1">
        <f t="array" ref="L13">IF(ISNUMBER(price[[#This Row],[指定按次单价]]),
    price[[#This Row],[指定按次单价]],
    _xlfn.SWITCH(price[[#This Row],[产品标识]],
        "自定义", price[[#This Row],[指定按次单价]],
    0)
)</f>
        <v>0</v>
      </c>
      <c r="M13" s="50" t="e" vm="1">
        <f>price[[#This Row],[折前月单价]]*price[[#This Row],[数量]]</f>
        <v>#VALUE!</v>
      </c>
      <c r="N13" s="50">
        <f>price[[#This Row],[数量]]*price[[#This Row],[折前按次单价]]</f>
        <v>0</v>
      </c>
      <c r="O13" s="55" t="e" vm="1">
        <f>(price[[#This Row],[折前月费用]]+price[[#This Row],[折前按次费用]])*price[[#This Row],[折扣率]]</f>
        <v>#VALUE!</v>
      </c>
      <c r="P13" s="52"/>
      <c r="Q13" s="51"/>
      <c r="R13" s="79"/>
      <c r="S13" s="10"/>
      <c r="T13" s="10"/>
      <c r="U13" s="10"/>
      <c r="V13" s="38"/>
      <c r="W13" s="10"/>
      <c r="X13" s="10"/>
      <c r="Y13" s="10"/>
      <c r="Z13" s="56" cm="1">
        <f t="array" ref="Z13">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3" s="10"/>
      <c r="AB13" s="10"/>
      <c r="AC13" s="10"/>
      <c r="AD13" s="10"/>
      <c r="AE13" s="57" cm="1">
        <f t="array" ref="AE13">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3" s="11"/>
      <c r="AG13" s="11"/>
      <c r="AH13" s="11"/>
      <c r="AI13" s="11"/>
      <c r="AJ13" s="52" t="e" cm="1" vm="2">
        <f t="array" ref="AJ13">IF(price[[#This Row],[产品标识]]="crs",_xlfn._xlws.FILTER(crs[（元/GB/月）], (crs[地域]=报价地域 )* (crs[架构]=price[[#This Row],[CRS架构版本]])),0)*(price[[#This Row],[CRS分片容量]]*price[[#This Row],[CRS分片数量]]*(1+price[[#This Row],[CRS副本数量]]))</f>
        <v>#VALUE!</v>
      </c>
      <c r="AK13" s="11"/>
      <c r="AL13" s="52" cm="1">
        <f t="array" ref="AL13">IF(price[[#This Row],[产品标识]]="nat",_xlfn._xlws.FILTER(nat[中国大陆元_月],nat[类型]=price[[#This Row],[NAT类型]]),0)</f>
        <v>0</v>
      </c>
      <c r="AM13" s="76"/>
      <c r="AN13" s="58">
        <f>IF(price[[#This Row],[产品标识]]="bwp",108*price[[#This Row],[BWP带宽]],0)</f>
        <v>0</v>
      </c>
      <c r="AO13" s="28"/>
      <c r="AP13" s="58" cm="1">
        <f t="array" ref="AP13">IF(price[[#This Row],[产品标识]]="vpn",_xlfn._xlws.FILTER(vpn[中国大陆月单价],vpn[网关规格]=price[[#This Row],[VPN网关规格]]),0)</f>
        <v>0</v>
      </c>
      <c r="AQ13" s="28"/>
      <c r="AR13" s="58" cm="1">
        <f t="array" ref="AR13">IF(price[[#This Row],[产品标识]]="DC/CAS",_xlfn._xlws.FILTER(dc_cas[月单价],dc_cas[带宽]=price[[#This Row],[DC/CAS带宽]]),0)</f>
        <v>0</v>
      </c>
      <c r="AS13" s="61" t="str" cm="1">
        <f t="array" ref="AS13" xml:space="preserve"> IF(
    ISBLANK(price[[#This Row],[选择产品]]), "-",IFERROR(_xlfn._xlws.FILTER(产品[产品标识],产品[产品选项名]=_xlfn.VALUETOTEXT(price[[#This Row],[选择产品]])), "自定义")
)</f>
        <v>crs</v>
      </c>
      <c r="AT13" s="61" t="str" cm="1">
        <f t="array" ref="AT13">IFERROR(_xlfn._xlws.FILTER(报价器[报价器],报价器[产品标识]=price[[#This Row],[产品标识]]), "指定价")</f>
        <v>CRS</v>
      </c>
      <c r="AU13" s="87" t="e" vm="1">
        <f>price[[#This Row],[折前月单价]]*price[[#This Row],[数量]]</f>
        <v>#VALUE!</v>
      </c>
      <c r="AV13" s="87">
        <f>price[[#This Row],[折前按次单价]]*price[[#This Row],[数量]]</f>
        <v>0</v>
      </c>
      <c r="AW13" s="87" t="e" vm="1">
        <f>price[[#This Row],[月总价]]+price[[#This Row],[一次性费用总价]]</f>
        <v>#VALUE!</v>
      </c>
      <c r="AX13" s="62">
        <f>IF(price[[#This Row],[产品标识]]="clb",0.2*24*365/12,0)</f>
        <v>0</v>
      </c>
      <c r="AY13" s="63" t="str" cm="1">
        <f t="array" ref="AY13">IF(price[[#This Row],[产品标识]]="cvm",
      _xlfn._xlws.FILTER(cvm机型选项表[机型列表], (cvm机型选项表[地域]=报价地域)
                                                                        * (cvm机型选项表[CPU]=price[[#This Row],[CVMCPU]])
                                                                        * (cvm机型选项表[内存]=price[[#This Row],[CVM内存]]) ),
       "-"
)</f>
        <v>-</v>
      </c>
      <c r="AZ13" s="63" t="str" cm="1">
        <f t="array" ref="AZ13">IF(price[[#This Row],[产品标识]]="cvm",
      _xlfn._xlws.FILTER(cvmCpu选项表[cpu列表], (cvmCpu选项表[地域]=报价地域)
                                                                        * (cvmCpu选项表[机型]=price[[#This Row],[CVM机型]])
                                                                        * (cvmCpu选项表[内存]=price[[#This Row],[CVM内存]]) ),
       "-"
)</f>
        <v>-</v>
      </c>
      <c r="BA13" s="63" t="str" cm="1">
        <f t="array" ref="BA13">IF(price[[#This Row],[产品标识]]="cvm",
      _xlfn._xlws.FILTER(cvm内存选项表[内存列表], (cvm内存选项表[地域]=报价地域)
                                                                        * (cvm内存选项表[机型]=price[[#This Row],[CVM机型]])
                                                                        * (cvm内存选项表[CPU]=price[[#This Row],[CVMCPU]]) ),
       "-"
)</f>
        <v>-</v>
      </c>
      <c r="BB13" s="63" t="e" cm="1" vm="2">
        <f t="array" ref="BB13">IF(price[[#This Row],[产品标识]]="crs",_xlfn._xlws.FILTER(crs架构[分片数量地址],crs架构[架构]=price[[#This Row],[CRS架构版本]]),"-")</f>
        <v>#VALUE!</v>
      </c>
      <c r="BC13" s="63" t="e" cm="1" vm="2">
        <f t="array" ref="BC13">IF(price[[#This Row],[产品标识]]="crs",_xlfn._xlws.FILTER(crs架构[分片容量地址],crs架构[架构]=price[[#This Row],[CRS架构版本]]),"-")</f>
        <v>#VALUE!</v>
      </c>
    </row>
    <row r="14" spans="1:55" x14ac:dyDescent="0.4">
      <c r="A14" s="10" t="s">
        <v>4942</v>
      </c>
      <c r="B14" s="10" t="s">
        <v>60</v>
      </c>
      <c r="C14" s="10" t="s">
        <v>4957</v>
      </c>
      <c r="D14" s="10" t="s">
        <v>4958</v>
      </c>
      <c r="E14" s="32" t="s">
        <v>415</v>
      </c>
      <c r="F14" s="31" t="str" cm="1">
        <f t="array" ref="F14">HYPERLINK(
  _xlfn.SINGLE(IFERROR(_FV(price[[#This Row],[产品标识]],"产品URL"),"https://cloud.tencent.com/product")),
  price[[#This Row],[产品标识]]
)</f>
        <v>clb</v>
      </c>
      <c r="G14" s="73" t="str" cm="1">
        <f t="array" ref="G14">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标准实例</v>
      </c>
      <c r="H14" s="10">
        <v>1</v>
      </c>
      <c r="I14" s="44">
        <v>1</v>
      </c>
      <c r="J14" s="44">
        <v>12</v>
      </c>
      <c r="K14" s="50" cm="1">
        <f t="array" ref="K14">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146.00000000000003</v>
      </c>
      <c r="L14" s="50" cm="1">
        <f t="array" ref="L14">IF(ISNUMBER(price[[#This Row],[指定按次单价]]),
    price[[#This Row],[指定按次单价]],
    _xlfn.SWITCH(price[[#This Row],[产品标识]],
        "自定义", price[[#This Row],[指定按次单价]],
    0)
)</f>
        <v>0</v>
      </c>
      <c r="M14" s="50">
        <f>price[[#This Row],[折前月单价]]*price[[#This Row],[数量]]</f>
        <v>146.00000000000003</v>
      </c>
      <c r="N14" s="50">
        <f>price[[#This Row],[数量]]*price[[#This Row],[折前按次单价]]</f>
        <v>0</v>
      </c>
      <c r="O14" s="55">
        <f>(price[[#This Row],[折前月费用]]+price[[#This Row],[折前按次费用]])*price[[#This Row],[折扣率]]</f>
        <v>146.00000000000003</v>
      </c>
      <c r="P14" s="52"/>
      <c r="Q14" s="51"/>
      <c r="R14" s="79"/>
      <c r="S14" s="10"/>
      <c r="T14" s="10"/>
      <c r="U14" s="10"/>
      <c r="V14" s="38"/>
      <c r="W14" s="10"/>
      <c r="X14" s="10"/>
      <c r="Y14" s="10"/>
      <c r="Z14" s="56" cm="1">
        <f t="array" ref="Z14">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4" s="10"/>
      <c r="AB14" s="10"/>
      <c r="AC14" s="10"/>
      <c r="AD14" s="10"/>
      <c r="AE14" s="57" cm="1">
        <f t="array" ref="AE14">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4" s="11"/>
      <c r="AG14" s="11"/>
      <c r="AH14" s="11"/>
      <c r="AI14" s="11"/>
      <c r="AJ14" s="52" cm="1">
        <f t="array" ref="AJ14">IF(price[[#This Row],[产品标识]]="crs",_xlfn._xlws.FILTER(crs[（元/GB/月）], (crs[地域]=报价地域 )* (crs[架构]=price[[#This Row],[CRS架构版本]])),0)*(price[[#This Row],[CRS分片容量]]*price[[#This Row],[CRS分片数量]]*(1+price[[#This Row],[CRS副本数量]]))</f>
        <v>0</v>
      </c>
      <c r="AK14" s="11"/>
      <c r="AL14" s="52" cm="1">
        <f t="array" ref="AL14">IF(price[[#This Row],[产品标识]]="nat",_xlfn._xlws.FILTER(nat[中国大陆元_月],nat[类型]=price[[#This Row],[NAT类型]]),0)</f>
        <v>0</v>
      </c>
      <c r="AM14" s="76"/>
      <c r="AN14" s="58">
        <f>IF(price[[#This Row],[产品标识]]="bwp",108*price[[#This Row],[BWP带宽]],0)</f>
        <v>0</v>
      </c>
      <c r="AO14" s="28"/>
      <c r="AP14" s="58" cm="1">
        <f t="array" ref="AP14">IF(price[[#This Row],[产品标识]]="vpn",_xlfn._xlws.FILTER(vpn[中国大陆月单价],vpn[网关规格]=price[[#This Row],[VPN网关规格]]),0)</f>
        <v>0</v>
      </c>
      <c r="AQ14" s="28"/>
      <c r="AR14" s="58" cm="1">
        <f t="array" ref="AR14">IF(price[[#This Row],[产品标识]]="DC/CAS",_xlfn._xlws.FILTER(dc_cas[月单价],dc_cas[带宽]=price[[#This Row],[DC/CAS带宽]]),0)</f>
        <v>0</v>
      </c>
      <c r="AS14" s="61" t="str" cm="1">
        <f t="array" ref="AS14" xml:space="preserve"> IF(
    ISBLANK(price[[#This Row],[选择产品]]), "-",IFERROR(_xlfn._xlws.FILTER(产品[产品标识],产品[产品选项名]=_xlfn.VALUETOTEXT(price[[#This Row],[选择产品]])), "自定义")
)</f>
        <v>clb</v>
      </c>
      <c r="AT14" s="27" t="str" cm="1">
        <f t="array" ref="AT14">IFERROR(_xlfn._xlws.FILTER(报价器[报价器],报价器[产品标识]=price[[#This Row],[产品标识]]), "指定价")</f>
        <v>CLB</v>
      </c>
      <c r="AU14" s="87">
        <f>price[[#This Row],[折前月单价]]*price[[#This Row],[数量]]</f>
        <v>146.00000000000003</v>
      </c>
      <c r="AV14" s="87">
        <f>price[[#This Row],[折前按次单价]]*price[[#This Row],[数量]]</f>
        <v>0</v>
      </c>
      <c r="AW14" s="87">
        <f>price[[#This Row],[月总价]]+price[[#This Row],[一次性费用总价]]</f>
        <v>146.00000000000003</v>
      </c>
      <c r="AX14" s="62">
        <f>IF(price[[#This Row],[产品标识]]="clb",0.2*24*365/12,0)</f>
        <v>146.00000000000003</v>
      </c>
      <c r="AY14" s="63" t="str" cm="1">
        <f t="array" ref="AY14">IF(price[[#This Row],[产品标识]]="cvm",
      _xlfn._xlws.FILTER(cvm机型选项表[机型列表], (cvm机型选项表[地域]=报价地域)
                                                                        * (cvm机型选项表[CPU]=price[[#This Row],[CVMCPU]])
                                                                        * (cvm机型选项表[内存]=price[[#This Row],[CVM内存]]) ),
       "-"
)</f>
        <v>-</v>
      </c>
      <c r="AZ14" s="63" t="str" cm="1">
        <f t="array" ref="AZ14">IF(price[[#This Row],[产品标识]]="cvm",
      _xlfn._xlws.FILTER(cvmCpu选项表[cpu列表], (cvmCpu选项表[地域]=报价地域)
                                                                        * (cvmCpu选项表[机型]=price[[#This Row],[CVM机型]])
                                                                        * (cvmCpu选项表[内存]=price[[#This Row],[CVM内存]]) ),
       "-"
)</f>
        <v>-</v>
      </c>
      <c r="BA14" s="63" t="str" cm="1">
        <f t="array" ref="BA14">IF(price[[#This Row],[产品标识]]="cvm",
      _xlfn._xlws.FILTER(cvm内存选项表[内存列表], (cvm内存选项表[地域]=报价地域)
                                                                        * (cvm内存选项表[机型]=price[[#This Row],[CVM机型]])
                                                                        * (cvm内存选项表[CPU]=price[[#This Row],[CVMCPU]]) ),
       "-"
)</f>
        <v>-</v>
      </c>
      <c r="BB14" s="63" t="str" cm="1">
        <f t="array" ref="BB14">IF(price[[#This Row],[产品标识]]="crs",_xlfn._xlws.FILTER(crs架构[分片数量地址],crs架构[架构]=price[[#This Row],[CRS架构版本]]),"-")</f>
        <v>-</v>
      </c>
      <c r="BC14" s="63" t="str" cm="1">
        <f t="array" ref="BC14">IF(price[[#This Row],[产品标识]]="crs",_xlfn._xlws.FILTER(crs架构[分片容量地址],crs架构[架构]=price[[#This Row],[CRS架构版本]]),"-")</f>
        <v>-</v>
      </c>
    </row>
    <row r="15" spans="1:55" x14ac:dyDescent="0.4">
      <c r="A15" s="10" t="s">
        <v>4942</v>
      </c>
      <c r="B15" s="10" t="s">
        <v>60</v>
      </c>
      <c r="C15" s="10" t="s">
        <v>4957</v>
      </c>
      <c r="D15" s="10" t="s">
        <v>4958</v>
      </c>
      <c r="E15" s="32" t="s">
        <v>449</v>
      </c>
      <c r="F15" s="31" t="str" cm="1">
        <f t="array" ref="F15">HYPERLINK(
  _xlfn.SINGLE(IFERROR(_FV(price[[#This Row],[产品标识]],"产品URL"),"https://cloud.tencent.com/product")),
  price[[#This Row],[产品标识]]
)</f>
        <v>vpn</v>
      </c>
      <c r="G15" s="73" t="str" cm="1">
        <f t="array" ref="G15">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20Mbps</v>
      </c>
      <c r="H15" s="10">
        <v>1</v>
      </c>
      <c r="I15" s="44">
        <v>1</v>
      </c>
      <c r="J15" s="44">
        <v>12</v>
      </c>
      <c r="K15" s="50" cm="1">
        <f t="array" ref="K15">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1880</v>
      </c>
      <c r="L15" s="50" cm="1">
        <f t="array" ref="L15">IF(ISNUMBER(price[[#This Row],[指定按次单价]]),
    price[[#This Row],[指定按次单价]],
    _xlfn.SWITCH(price[[#This Row],[产品标识]],
        "自定义", price[[#This Row],[指定按次单价]],
    0)
)</f>
        <v>0</v>
      </c>
      <c r="M15" s="50">
        <f>price[[#This Row],[折前月单价]]*price[[#This Row],[数量]]</f>
        <v>1880</v>
      </c>
      <c r="N15" s="50">
        <f>price[[#This Row],[数量]]*price[[#This Row],[折前按次单价]]</f>
        <v>0</v>
      </c>
      <c r="O15" s="55">
        <f>(price[[#This Row],[折前月费用]]+price[[#This Row],[折前按次费用]])*price[[#This Row],[折扣率]]</f>
        <v>1880</v>
      </c>
      <c r="P15" s="52"/>
      <c r="Q15" s="51"/>
      <c r="R15" s="79"/>
      <c r="S15" s="10"/>
      <c r="T15" s="10"/>
      <c r="U15" s="10"/>
      <c r="V15" s="38"/>
      <c r="W15" s="10"/>
      <c r="X15" s="10"/>
      <c r="Y15" s="10"/>
      <c r="Z15" s="56" cm="1">
        <f t="array" ref="Z15">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5" s="10"/>
      <c r="AB15" s="10"/>
      <c r="AC15" s="10"/>
      <c r="AD15" s="10"/>
      <c r="AE15" s="57" cm="1">
        <f t="array" ref="AE15">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5" s="11"/>
      <c r="AG15" s="11"/>
      <c r="AH15" s="11"/>
      <c r="AI15" s="11"/>
      <c r="AJ15" s="52" cm="1">
        <f t="array" ref="AJ15">IF(price[[#This Row],[产品标识]]="crs",_xlfn._xlws.FILTER(crs[（元/GB/月）], (crs[地域]=报价地域 )* (crs[架构]=price[[#This Row],[CRS架构版本]])),0)*(price[[#This Row],[CRS分片容量]]*price[[#This Row],[CRS分片数量]]*(1+price[[#This Row],[CRS副本数量]]))</f>
        <v>0</v>
      </c>
      <c r="AK15" s="11"/>
      <c r="AL15" s="52" cm="1">
        <f t="array" ref="AL15">IF(price[[#This Row],[产品标识]]="nat",_xlfn._xlws.FILTER(nat[中国大陆元_月],nat[类型]=price[[#This Row],[NAT类型]]),0)</f>
        <v>0</v>
      </c>
      <c r="AM15" s="76"/>
      <c r="AN15" s="58">
        <f>IF(price[[#This Row],[产品标识]]="bwp",108*price[[#This Row],[BWP带宽]],0)</f>
        <v>0</v>
      </c>
      <c r="AO15" s="28" t="s">
        <v>4936</v>
      </c>
      <c r="AP15" s="58" cm="1">
        <f t="array" ref="AP15">IF(price[[#This Row],[产品标识]]="vpn",_xlfn._xlws.FILTER(vpn[中国大陆月单价],vpn[网关规格]=price[[#This Row],[VPN网关规格]]),0)</f>
        <v>1880</v>
      </c>
      <c r="AQ15" s="28"/>
      <c r="AR15" s="58" cm="1">
        <f t="array" ref="AR15">IF(price[[#This Row],[产品标识]]="DC/CAS",_xlfn._xlws.FILTER(dc_cas[月单价],dc_cas[带宽]=price[[#This Row],[DC/CAS带宽]]),0)</f>
        <v>0</v>
      </c>
      <c r="AS15" s="61" t="str" cm="1">
        <f t="array" ref="AS15" xml:space="preserve"> IF(
    ISBLANK(price[[#This Row],[选择产品]]), "-",IFERROR(_xlfn._xlws.FILTER(产品[产品标识],产品[产品选项名]=_xlfn.VALUETOTEXT(price[[#This Row],[选择产品]])), "自定义")
)</f>
        <v>vpn</v>
      </c>
      <c r="AT15" s="27" t="str" cm="1">
        <f t="array" ref="AT15">IFERROR(_xlfn._xlws.FILTER(报价器[报价器],报价器[产品标识]=price[[#This Row],[产品标识]]), "指定价")</f>
        <v>VPN</v>
      </c>
      <c r="AU15" s="87">
        <f>price[[#This Row],[折前月单价]]*price[[#This Row],[数量]]</f>
        <v>1880</v>
      </c>
      <c r="AV15" s="87">
        <f>price[[#This Row],[折前按次单价]]*price[[#This Row],[数量]]</f>
        <v>0</v>
      </c>
      <c r="AW15" s="87">
        <f>price[[#This Row],[月总价]]+price[[#This Row],[一次性费用总价]]</f>
        <v>1880</v>
      </c>
      <c r="AX15" s="62">
        <f>IF(price[[#This Row],[产品标识]]="clb",0.2*24*365/12,0)</f>
        <v>0</v>
      </c>
      <c r="AY15" s="63" t="str" cm="1">
        <f t="array" ref="AY15">IF(price[[#This Row],[产品标识]]="cvm",
      _xlfn._xlws.FILTER(cvm机型选项表[机型列表], (cvm机型选项表[地域]=报价地域)
                                                                        * (cvm机型选项表[CPU]=price[[#This Row],[CVMCPU]])
                                                                        * (cvm机型选项表[内存]=price[[#This Row],[CVM内存]]) ),
       "-"
)</f>
        <v>-</v>
      </c>
      <c r="AZ15" s="63" t="str" cm="1">
        <f t="array" ref="AZ15">IF(price[[#This Row],[产品标识]]="cvm",
      _xlfn._xlws.FILTER(cvmCpu选项表[cpu列表], (cvmCpu选项表[地域]=报价地域)
                                                                        * (cvmCpu选项表[机型]=price[[#This Row],[CVM机型]])
                                                                        * (cvmCpu选项表[内存]=price[[#This Row],[CVM内存]]) ),
       "-"
)</f>
        <v>-</v>
      </c>
      <c r="BA15" s="63" t="str" cm="1">
        <f t="array" ref="BA15">IF(price[[#This Row],[产品标识]]="cvm",
      _xlfn._xlws.FILTER(cvm内存选项表[内存列表], (cvm内存选项表[地域]=报价地域)
                                                                        * (cvm内存选项表[机型]=price[[#This Row],[CVM机型]])
                                                                        * (cvm内存选项表[CPU]=price[[#This Row],[CVMCPU]]) ),
       "-"
)</f>
        <v>-</v>
      </c>
      <c r="BB15" s="63" t="str" cm="1">
        <f t="array" ref="BB15">IF(price[[#This Row],[产品标识]]="crs",_xlfn._xlws.FILTER(crs架构[分片数量地址],crs架构[架构]=price[[#This Row],[CRS架构版本]]),"-")</f>
        <v>-</v>
      </c>
      <c r="BC15" s="63" t="str" cm="1">
        <f t="array" ref="BC15">IF(price[[#This Row],[产品标识]]="crs",_xlfn._xlws.FILTER(crs架构[分片容量地址],crs架构[架构]=price[[#This Row],[CRS架构版本]]),"-")</f>
        <v>-</v>
      </c>
    </row>
    <row r="16" spans="1:55" x14ac:dyDescent="0.4">
      <c r="A16" s="10" t="s">
        <v>4942</v>
      </c>
      <c r="B16" s="10" t="s">
        <v>60</v>
      </c>
      <c r="C16" s="10" t="s">
        <v>4957</v>
      </c>
      <c r="D16" s="10" t="s">
        <v>4958</v>
      </c>
      <c r="E16" s="32" t="s">
        <v>449</v>
      </c>
      <c r="F16" s="31" t="str" cm="1">
        <f t="array" ref="F16">HYPERLINK(
  _xlfn.SINGLE(IFERROR(_FV(price[[#This Row],[产品标识]],"产品URL"),"https://cloud.tencent.com/product")),
  price[[#This Row],[产品标识]]
)</f>
        <v>vpn</v>
      </c>
      <c r="G16" s="73" t="str" cm="1">
        <f t="array" ref="G16">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VPN网关规格?</v>
      </c>
      <c r="H16" s="10">
        <v>1</v>
      </c>
      <c r="I16" s="44">
        <v>1</v>
      </c>
      <c r="J16" s="44">
        <v>12</v>
      </c>
      <c r="K16" s="50" t="e" cm="1" vm="1">
        <f t="array" ref="K16">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6" s="50" cm="1">
        <f t="array" ref="L16">IF(ISNUMBER(price[[#This Row],[指定按次单价]]),
    price[[#This Row],[指定按次单价]],
    _xlfn.SWITCH(price[[#This Row],[产品标识]],
        "自定义", price[[#This Row],[指定按次单价]],
    0)
)</f>
        <v>0</v>
      </c>
      <c r="M16" s="50" t="e" vm="1">
        <f>price[[#This Row],[折前月单价]]*price[[#This Row],[数量]]</f>
        <v>#VALUE!</v>
      </c>
      <c r="N16" s="50">
        <f>price[[#This Row],[数量]]*price[[#This Row],[折前按次单价]]</f>
        <v>0</v>
      </c>
      <c r="O16" s="55" t="e" vm="1">
        <f>(price[[#This Row],[折前月费用]]+price[[#This Row],[折前按次费用]])*price[[#This Row],[折扣率]]</f>
        <v>#VALUE!</v>
      </c>
      <c r="P16" s="52"/>
      <c r="Q16" s="51"/>
      <c r="R16" s="79"/>
      <c r="S16" s="10"/>
      <c r="T16" s="10"/>
      <c r="U16" s="10"/>
      <c r="V16" s="38"/>
      <c r="W16" s="10"/>
      <c r="X16" s="10"/>
      <c r="Y16" s="10"/>
      <c r="Z16" s="56" cm="1">
        <f t="array" ref="Z16">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6" s="10"/>
      <c r="AB16" s="10"/>
      <c r="AC16" s="10"/>
      <c r="AD16" s="10"/>
      <c r="AE16" s="57" cm="1">
        <f t="array" ref="AE16">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6" s="11"/>
      <c r="AG16" s="11"/>
      <c r="AH16" s="11"/>
      <c r="AI16" s="11"/>
      <c r="AJ16" s="52" cm="1">
        <f t="array" ref="AJ16">IF(price[[#This Row],[产品标识]]="crs",_xlfn._xlws.FILTER(crs[（元/GB/月）], (crs[地域]=报价地域 )* (crs[架构]=price[[#This Row],[CRS架构版本]])),0)*(price[[#This Row],[CRS分片容量]]*price[[#This Row],[CRS分片数量]]*(1+price[[#This Row],[CRS副本数量]]))</f>
        <v>0</v>
      </c>
      <c r="AK16" s="11"/>
      <c r="AL16" s="52" cm="1">
        <f t="array" ref="AL16">IF(price[[#This Row],[产品标识]]="nat",_xlfn._xlws.FILTER(nat[中国大陆元_月],nat[类型]=price[[#This Row],[NAT类型]]),0)</f>
        <v>0</v>
      </c>
      <c r="AM16" s="76"/>
      <c r="AN16" s="58">
        <f>IF(price[[#This Row],[产品标识]]="bwp",108*price[[#This Row],[BWP带宽]],0)</f>
        <v>0</v>
      </c>
      <c r="AO16" s="28"/>
      <c r="AP16" s="58" t="e" cm="1" vm="2">
        <f t="array" ref="AP16">IF(price[[#This Row],[产品标识]]="vpn",_xlfn._xlws.FILTER(vpn[中国大陆月单价],vpn[网关规格]=price[[#This Row],[VPN网关规格]]),0)</f>
        <v>#VALUE!</v>
      </c>
      <c r="AQ16" s="28"/>
      <c r="AR16" s="58" cm="1">
        <f t="array" ref="AR16">IF(price[[#This Row],[产品标识]]="DC/CAS",_xlfn._xlws.FILTER(dc_cas[月单价],dc_cas[带宽]=price[[#This Row],[DC/CAS带宽]]),0)</f>
        <v>0</v>
      </c>
      <c r="AS16" s="61" t="str" cm="1">
        <f t="array" ref="AS16" xml:space="preserve"> IF(
    ISBLANK(price[[#This Row],[选择产品]]), "-",IFERROR(_xlfn._xlws.FILTER(产品[产品标识],产品[产品选项名]=_xlfn.VALUETOTEXT(price[[#This Row],[选择产品]])), "自定义")
)</f>
        <v>vpn</v>
      </c>
      <c r="AT16" s="27" t="str" cm="1">
        <f t="array" ref="AT16">IFERROR(_xlfn._xlws.FILTER(报价器[报价器],报价器[产品标识]=price[[#This Row],[产品标识]]), "指定价")</f>
        <v>VPN</v>
      </c>
      <c r="AU16" s="87" t="e" vm="1">
        <f>price[[#This Row],[折前月单价]]*price[[#This Row],[数量]]</f>
        <v>#VALUE!</v>
      </c>
      <c r="AV16" s="87">
        <f>price[[#This Row],[折前按次单价]]*price[[#This Row],[数量]]</f>
        <v>0</v>
      </c>
      <c r="AW16" s="87" t="e" vm="1">
        <f>price[[#This Row],[月总价]]+price[[#This Row],[一次性费用总价]]</f>
        <v>#VALUE!</v>
      </c>
      <c r="AX16" s="62">
        <f>IF(price[[#This Row],[产品标识]]="clb",0.2*24*365/12,0)</f>
        <v>0</v>
      </c>
      <c r="AY16" s="63" t="str" cm="1">
        <f t="array" ref="AY16">IF(price[[#This Row],[产品标识]]="cvm",
      _xlfn._xlws.FILTER(cvm机型选项表[机型列表], (cvm机型选项表[地域]=报价地域)
                                                                        * (cvm机型选项表[CPU]=price[[#This Row],[CVMCPU]])
                                                                        * (cvm机型选项表[内存]=price[[#This Row],[CVM内存]]) ),
       "-"
)</f>
        <v>-</v>
      </c>
      <c r="AZ16" s="63" t="str" cm="1">
        <f t="array" ref="AZ16">IF(price[[#This Row],[产品标识]]="cvm",
      _xlfn._xlws.FILTER(cvmCpu选项表[cpu列表], (cvmCpu选项表[地域]=报价地域)
                                                                        * (cvmCpu选项表[机型]=price[[#This Row],[CVM机型]])
                                                                        * (cvmCpu选项表[内存]=price[[#This Row],[CVM内存]]) ),
       "-"
)</f>
        <v>-</v>
      </c>
      <c r="BA16" s="63" t="str" cm="1">
        <f t="array" ref="BA16">IF(price[[#This Row],[产品标识]]="cvm",
      _xlfn._xlws.FILTER(cvm内存选项表[内存列表], (cvm内存选项表[地域]=报价地域)
                                                                        * (cvm内存选项表[机型]=price[[#This Row],[CVM机型]])
                                                                        * (cvm内存选项表[CPU]=price[[#This Row],[CVMCPU]]) ),
       "-"
)</f>
        <v>-</v>
      </c>
      <c r="BB16" s="63" t="str" cm="1">
        <f t="array" ref="BB16">IF(price[[#This Row],[产品标识]]="crs",_xlfn._xlws.FILTER(crs架构[分片数量地址],crs架构[架构]=price[[#This Row],[CRS架构版本]]),"-")</f>
        <v>-</v>
      </c>
      <c r="BC16" s="63" t="str" cm="1">
        <f t="array" ref="BC16">IF(price[[#This Row],[产品标识]]="crs",_xlfn._xlws.FILTER(crs架构[分片容量地址],crs架构[架构]=price[[#This Row],[CRS架构版本]]),"-")</f>
        <v>-</v>
      </c>
    </row>
    <row r="17" spans="1:55" x14ac:dyDescent="0.4">
      <c r="A17" s="10" t="s">
        <v>4942</v>
      </c>
      <c r="B17" s="10" t="s">
        <v>60</v>
      </c>
      <c r="C17" s="10" t="s">
        <v>4957</v>
      </c>
      <c r="D17" s="10" t="s">
        <v>4958</v>
      </c>
      <c r="E17" s="32" t="s">
        <v>440</v>
      </c>
      <c r="F17" s="31" t="str" cm="1">
        <f t="array" ref="F17">HYPERLINK(
  _xlfn.SINGLE(IFERROR(_FV(price[[#This Row],[产品标识]],"产品URL"),"https://cloud.tencent.com/product")),
  price[[#This Row],[产品标识]]
)</f>
        <v>nat</v>
      </c>
      <c r="G17" s="73" t="str" cm="1">
        <f t="array" ref="G17">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中型（最大 300 万连接数）</v>
      </c>
      <c r="H17" s="10">
        <v>1</v>
      </c>
      <c r="I17" s="44">
        <v>1</v>
      </c>
      <c r="J17" s="44">
        <v>12</v>
      </c>
      <c r="K17" s="50" cm="1">
        <f t="array" ref="K17">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1095</v>
      </c>
      <c r="L17" s="50" cm="1">
        <f t="array" ref="L17">IF(ISNUMBER(price[[#This Row],[指定按次单价]]),
    price[[#This Row],[指定按次单价]],
    _xlfn.SWITCH(price[[#This Row],[产品标识]],
        "自定义", price[[#This Row],[指定按次单价]],
    0)
)</f>
        <v>0</v>
      </c>
      <c r="M17" s="50">
        <f>price[[#This Row],[折前月单价]]*price[[#This Row],[数量]]</f>
        <v>1095</v>
      </c>
      <c r="N17" s="50">
        <f>price[[#This Row],[数量]]*price[[#This Row],[折前按次单价]]</f>
        <v>0</v>
      </c>
      <c r="O17" s="55">
        <f>(price[[#This Row],[折前月费用]]+price[[#This Row],[折前按次费用]])*price[[#This Row],[折扣率]]</f>
        <v>1095</v>
      </c>
      <c r="P17" s="52"/>
      <c r="Q17" s="51"/>
      <c r="R17" s="79"/>
      <c r="S17" s="10"/>
      <c r="T17" s="10"/>
      <c r="U17" s="10"/>
      <c r="V17" s="38"/>
      <c r="W17" s="10"/>
      <c r="X17" s="10"/>
      <c r="Y17" s="10"/>
      <c r="Z17" s="56" cm="1">
        <f t="array" ref="Z17">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7" s="10"/>
      <c r="AB17" s="10"/>
      <c r="AC17" s="10"/>
      <c r="AD17" s="10"/>
      <c r="AE17" s="57" cm="1">
        <f t="array" ref="AE17">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7" s="11"/>
      <c r="AG17" s="11"/>
      <c r="AH17" s="11"/>
      <c r="AI17" s="11"/>
      <c r="AJ17" s="52" cm="1">
        <f t="array" ref="AJ17">IF(price[[#This Row],[产品标识]]="crs",_xlfn._xlws.FILTER(crs[（元/GB/月）], (crs[地域]=报价地域 )* (crs[架构]=price[[#This Row],[CRS架构版本]])),0)*(price[[#This Row],[CRS分片容量]]*price[[#This Row],[CRS分片数量]]*(1+price[[#This Row],[CRS副本数量]]))</f>
        <v>0</v>
      </c>
      <c r="AK17" s="11" t="s">
        <v>66</v>
      </c>
      <c r="AL17" s="52" cm="1">
        <f t="array" ref="AL17">IF(price[[#This Row],[产品标识]]="nat",_xlfn._xlws.FILTER(nat[中国大陆元_月],nat[类型]=price[[#This Row],[NAT类型]]),0)</f>
        <v>1095</v>
      </c>
      <c r="AM17" s="76"/>
      <c r="AN17" s="58">
        <f>IF(price[[#This Row],[产品标识]]="bwp",108*price[[#This Row],[BWP带宽]],0)</f>
        <v>0</v>
      </c>
      <c r="AO17" s="28"/>
      <c r="AP17" s="58" cm="1">
        <f t="array" ref="AP17">IF(price[[#This Row],[产品标识]]="vpn",_xlfn._xlws.FILTER(vpn[中国大陆月单价],vpn[网关规格]=price[[#This Row],[VPN网关规格]]),0)</f>
        <v>0</v>
      </c>
      <c r="AQ17" s="28"/>
      <c r="AR17" s="58" cm="1">
        <f t="array" ref="AR17">IF(price[[#This Row],[产品标识]]="DC/CAS",_xlfn._xlws.FILTER(dc_cas[月单价],dc_cas[带宽]=price[[#This Row],[DC/CAS带宽]]),0)</f>
        <v>0</v>
      </c>
      <c r="AS17" s="61" t="str" cm="1">
        <f t="array" ref="AS17" xml:space="preserve"> IF(
    ISBLANK(price[[#This Row],[选择产品]]), "-",IFERROR(_xlfn._xlws.FILTER(产品[产品标识],产品[产品选项名]=_xlfn.VALUETOTEXT(price[[#This Row],[选择产品]])), "自定义")
)</f>
        <v>nat</v>
      </c>
      <c r="AT17" s="27" t="str" cm="1">
        <f t="array" ref="AT17">IFERROR(_xlfn._xlws.FILTER(报价器[报价器],报价器[产品标识]=price[[#This Row],[产品标识]]), "指定价")</f>
        <v>NAT</v>
      </c>
      <c r="AU17" s="87">
        <f>price[[#This Row],[折前月单价]]*price[[#This Row],[数量]]</f>
        <v>1095</v>
      </c>
      <c r="AV17" s="87">
        <f>price[[#This Row],[折前按次单价]]*price[[#This Row],[数量]]</f>
        <v>0</v>
      </c>
      <c r="AW17" s="87">
        <f>price[[#This Row],[月总价]]+price[[#This Row],[一次性费用总价]]</f>
        <v>1095</v>
      </c>
      <c r="AX17" s="62">
        <f>IF(price[[#This Row],[产品标识]]="clb",0.2*24*365/12,0)</f>
        <v>0</v>
      </c>
      <c r="AY17" s="63" t="str" cm="1">
        <f t="array" ref="AY17">IF(price[[#This Row],[产品标识]]="cvm",
      _xlfn._xlws.FILTER(cvm机型选项表[机型列表], (cvm机型选项表[地域]=报价地域)
                                                                        * (cvm机型选项表[CPU]=price[[#This Row],[CVMCPU]])
                                                                        * (cvm机型选项表[内存]=price[[#This Row],[CVM内存]]) ),
       "-"
)</f>
        <v>-</v>
      </c>
      <c r="AZ17" s="63" t="str" cm="1">
        <f t="array" ref="AZ17">IF(price[[#This Row],[产品标识]]="cvm",
      _xlfn._xlws.FILTER(cvmCpu选项表[cpu列表], (cvmCpu选项表[地域]=报价地域)
                                                                        * (cvmCpu选项表[机型]=price[[#This Row],[CVM机型]])
                                                                        * (cvmCpu选项表[内存]=price[[#This Row],[CVM内存]]) ),
       "-"
)</f>
        <v>-</v>
      </c>
      <c r="BA17" s="63" t="str" cm="1">
        <f t="array" ref="BA17">IF(price[[#This Row],[产品标识]]="cvm",
      _xlfn._xlws.FILTER(cvm内存选项表[内存列表], (cvm内存选项表[地域]=报价地域)
                                                                        * (cvm内存选项表[机型]=price[[#This Row],[CVM机型]])
                                                                        * (cvm内存选项表[CPU]=price[[#This Row],[CVMCPU]]) ),
       "-"
)</f>
        <v>-</v>
      </c>
      <c r="BB17" s="63" t="str" cm="1">
        <f t="array" ref="BB17">IF(price[[#This Row],[产品标识]]="crs",_xlfn._xlws.FILTER(crs架构[分片数量地址],crs架构[架构]=price[[#This Row],[CRS架构版本]]),"-")</f>
        <v>-</v>
      </c>
      <c r="BC17" s="63" t="str" cm="1">
        <f t="array" ref="BC17">IF(price[[#This Row],[产品标识]]="crs",_xlfn._xlws.FILTER(crs架构[分片容量地址],crs架构[架构]=price[[#This Row],[CRS架构版本]]),"-")</f>
        <v>-</v>
      </c>
    </row>
    <row r="18" spans="1:55" x14ac:dyDescent="0.4">
      <c r="A18" s="10" t="s">
        <v>4942</v>
      </c>
      <c r="B18" s="10" t="s">
        <v>60</v>
      </c>
      <c r="C18" s="10" t="s">
        <v>4957</v>
      </c>
      <c r="D18" s="10" t="s">
        <v>4958</v>
      </c>
      <c r="E18" s="32" t="s">
        <v>440</v>
      </c>
      <c r="F18" s="31" t="str" cm="1">
        <f t="array" ref="F18">HYPERLINK(
  _xlfn.SINGLE(IFERROR(_FV(price[[#This Row],[产品标识]],"产品URL"),"https://cloud.tencent.com/product")),
  price[[#This Row],[产品标识]]
)</f>
        <v>nat</v>
      </c>
      <c r="G18" s="73" t="str" cm="1">
        <f t="array" ref="G1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NAT类型?</v>
      </c>
      <c r="H18" s="10">
        <v>1</v>
      </c>
      <c r="I18" s="44">
        <v>1</v>
      </c>
      <c r="J18" s="44">
        <v>12</v>
      </c>
      <c r="K18" s="50" t="e" cm="1" vm="1">
        <f t="array" ref="K1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18" s="50" cm="1">
        <f t="array" ref="L18">IF(ISNUMBER(price[[#This Row],[指定按次单价]]),
    price[[#This Row],[指定按次单价]],
    _xlfn.SWITCH(price[[#This Row],[产品标识]],
        "自定义", price[[#This Row],[指定按次单价]],
    0)
)</f>
        <v>0</v>
      </c>
      <c r="M18" s="50" t="e" vm="1">
        <f>price[[#This Row],[折前月单价]]*price[[#This Row],[数量]]</f>
        <v>#VALUE!</v>
      </c>
      <c r="N18" s="50">
        <f>price[[#This Row],[数量]]*price[[#This Row],[折前按次单价]]</f>
        <v>0</v>
      </c>
      <c r="O18" s="55" t="e" vm="1">
        <f>(price[[#This Row],[折前月费用]]+price[[#This Row],[折前按次费用]])*price[[#This Row],[折扣率]]</f>
        <v>#VALUE!</v>
      </c>
      <c r="P18" s="52"/>
      <c r="Q18" s="51"/>
      <c r="R18" s="79"/>
      <c r="S18" s="10"/>
      <c r="T18" s="10"/>
      <c r="U18" s="10"/>
      <c r="V18" s="38"/>
      <c r="W18" s="10"/>
      <c r="X18" s="10"/>
      <c r="Y18" s="10"/>
      <c r="Z18" s="56" cm="1">
        <f t="array" ref="Z1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8" s="10"/>
      <c r="AB18" s="10"/>
      <c r="AC18" s="10"/>
      <c r="AD18" s="10"/>
      <c r="AE18" s="57" cm="1">
        <f t="array" ref="AE1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8" s="11"/>
      <c r="AG18" s="11"/>
      <c r="AH18" s="11"/>
      <c r="AI18" s="11"/>
      <c r="AJ18" s="52" cm="1">
        <f t="array" ref="AJ18">IF(price[[#This Row],[产品标识]]="crs",_xlfn._xlws.FILTER(crs[（元/GB/月）], (crs[地域]=报价地域 )* (crs[架构]=price[[#This Row],[CRS架构版本]])),0)*(price[[#This Row],[CRS分片容量]]*price[[#This Row],[CRS分片数量]]*(1+price[[#This Row],[CRS副本数量]]))</f>
        <v>0</v>
      </c>
      <c r="AK18" s="11"/>
      <c r="AL18" s="52" t="e" cm="1" vm="2">
        <f t="array" ref="AL18">IF(price[[#This Row],[产品标识]]="nat",_xlfn._xlws.FILTER(nat[中国大陆元_月],nat[类型]=price[[#This Row],[NAT类型]]),0)</f>
        <v>#VALUE!</v>
      </c>
      <c r="AM18" s="76"/>
      <c r="AN18" s="58">
        <f>IF(price[[#This Row],[产品标识]]="bwp",108*price[[#This Row],[BWP带宽]],0)</f>
        <v>0</v>
      </c>
      <c r="AO18" s="28"/>
      <c r="AP18" s="58" cm="1">
        <f t="array" ref="AP18">IF(price[[#This Row],[产品标识]]="vpn",_xlfn._xlws.FILTER(vpn[中国大陆月单价],vpn[网关规格]=price[[#This Row],[VPN网关规格]]),0)</f>
        <v>0</v>
      </c>
      <c r="AQ18" s="28"/>
      <c r="AR18" s="58" cm="1">
        <f t="array" ref="AR18">IF(price[[#This Row],[产品标识]]="DC/CAS",_xlfn._xlws.FILTER(dc_cas[月单价],dc_cas[带宽]=price[[#This Row],[DC/CAS带宽]]),0)</f>
        <v>0</v>
      </c>
      <c r="AS18" s="61" t="str" cm="1">
        <f t="array" ref="AS18" xml:space="preserve"> IF(
    ISBLANK(price[[#This Row],[选择产品]]), "-",IFERROR(_xlfn._xlws.FILTER(产品[产品标识],产品[产品选项名]=_xlfn.VALUETOTEXT(price[[#This Row],[选择产品]])), "自定义")
)</f>
        <v>nat</v>
      </c>
      <c r="AT18" s="27" t="str" cm="1">
        <f t="array" ref="AT18">IFERROR(_xlfn._xlws.FILTER(报价器[报价器],报价器[产品标识]=price[[#This Row],[产品标识]]), "指定价")</f>
        <v>NAT</v>
      </c>
      <c r="AU18" s="87" t="e" vm="1">
        <f>price[[#This Row],[折前月单价]]*price[[#This Row],[数量]]</f>
        <v>#VALUE!</v>
      </c>
      <c r="AV18" s="87">
        <f>price[[#This Row],[折前按次单价]]*price[[#This Row],[数量]]</f>
        <v>0</v>
      </c>
      <c r="AW18" s="87" t="e" vm="1">
        <f>price[[#This Row],[月总价]]+price[[#This Row],[一次性费用总价]]</f>
        <v>#VALUE!</v>
      </c>
      <c r="AX18" s="62">
        <f>IF(price[[#This Row],[产品标识]]="clb",0.2*24*365/12,0)</f>
        <v>0</v>
      </c>
      <c r="AY18" s="63" t="str" cm="1">
        <f t="array" ref="AY18">IF(price[[#This Row],[产品标识]]="cvm",
      _xlfn._xlws.FILTER(cvm机型选项表[机型列表], (cvm机型选项表[地域]=报价地域)
                                                                        * (cvm机型选项表[CPU]=price[[#This Row],[CVMCPU]])
                                                                        * (cvm机型选项表[内存]=price[[#This Row],[CVM内存]]) ),
       "-"
)</f>
        <v>-</v>
      </c>
      <c r="AZ18" s="63" t="str" cm="1">
        <f t="array" ref="AZ18">IF(price[[#This Row],[产品标识]]="cvm",
      _xlfn._xlws.FILTER(cvmCpu选项表[cpu列表], (cvmCpu选项表[地域]=报价地域)
                                                                        * (cvmCpu选项表[机型]=price[[#This Row],[CVM机型]])
                                                                        * (cvmCpu选项表[内存]=price[[#This Row],[CVM内存]]) ),
       "-"
)</f>
        <v>-</v>
      </c>
      <c r="BA18" s="63" t="str" cm="1">
        <f t="array" ref="BA18">IF(price[[#This Row],[产品标识]]="cvm",
      _xlfn._xlws.FILTER(cvm内存选项表[内存列表], (cvm内存选项表[地域]=报价地域)
                                                                        * (cvm内存选项表[机型]=price[[#This Row],[CVM机型]])
                                                                        * (cvm内存选项表[CPU]=price[[#This Row],[CVMCPU]]) ),
       "-"
)</f>
        <v>-</v>
      </c>
      <c r="BB18" s="63" t="str" cm="1">
        <f t="array" ref="BB18">IF(price[[#This Row],[产品标识]]="crs",_xlfn._xlws.FILTER(crs架构[分片数量地址],crs架构[架构]=price[[#This Row],[CRS架构版本]]),"-")</f>
        <v>-</v>
      </c>
      <c r="BC18" s="63" t="str" cm="1">
        <f t="array" ref="BC18">IF(price[[#This Row],[产品标识]]="crs",_xlfn._xlws.FILTER(crs架构[分片容量地址],crs架构[架构]=price[[#This Row],[CRS架构版本]]),"-")</f>
        <v>-</v>
      </c>
    </row>
    <row r="19" spans="1:55" x14ac:dyDescent="0.4">
      <c r="A19" s="10" t="s">
        <v>4942</v>
      </c>
      <c r="B19" s="10" t="s">
        <v>60</v>
      </c>
      <c r="C19" s="10" t="s">
        <v>4957</v>
      </c>
      <c r="D19" s="10" t="s">
        <v>4959</v>
      </c>
      <c r="E19" s="32" t="s">
        <v>428</v>
      </c>
      <c r="F19" s="31" t="str" cm="1">
        <f t="array" ref="F19">HYPERLINK(
  _xlfn.SINGLE(IFERROR(_FV(price[[#This Row],[产品标识]],"产品URL"),"https://cloud.tencent.com/product")),
  price[[#This Row],[产品标识]]
)</f>
        <v>dc/cas</v>
      </c>
      <c r="G19" s="73" t="str" cm="1">
        <f t="array" ref="G1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同城 30M</v>
      </c>
      <c r="H19" s="10">
        <v>1</v>
      </c>
      <c r="I19" s="44">
        <v>1</v>
      </c>
      <c r="J19" s="44">
        <v>12</v>
      </c>
      <c r="K19" s="50" cm="1">
        <f t="array" ref="K1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9800</v>
      </c>
      <c r="L19" s="50" cm="1">
        <f t="array" ref="L19">IF(ISNUMBER(price[[#This Row],[指定按次单价]]),
    price[[#This Row],[指定按次单价]],
    _xlfn.SWITCH(price[[#This Row],[产品标识]],
        "自定义", price[[#This Row],[指定按次单价]],
    0)
)</f>
        <v>0</v>
      </c>
      <c r="M19" s="50">
        <f>price[[#This Row],[折前月单价]]*price[[#This Row],[数量]]</f>
        <v>9800</v>
      </c>
      <c r="N19" s="50">
        <f>price[[#This Row],[数量]]*price[[#This Row],[折前按次单价]]</f>
        <v>0</v>
      </c>
      <c r="O19" s="55">
        <f>(price[[#This Row],[折前月费用]]+price[[#This Row],[折前按次费用]])*price[[#This Row],[折扣率]]</f>
        <v>9800</v>
      </c>
      <c r="P19" s="52"/>
      <c r="Q19" s="51"/>
      <c r="R19" s="79"/>
      <c r="S19" s="10"/>
      <c r="T19" s="10"/>
      <c r="U19" s="10"/>
      <c r="V19" s="38"/>
      <c r="W19" s="10"/>
      <c r="X19" s="10"/>
      <c r="Y19" s="10"/>
      <c r="Z19" s="56" cm="1">
        <f t="array" ref="Z1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19" s="10"/>
      <c r="AB19" s="10"/>
      <c r="AC19" s="10"/>
      <c r="AD19" s="10"/>
      <c r="AE19" s="57" cm="1">
        <f t="array" ref="AE1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19" s="11"/>
      <c r="AG19" s="11"/>
      <c r="AH19" s="11"/>
      <c r="AI19" s="11"/>
      <c r="AJ19" s="52" cm="1">
        <f t="array" ref="AJ19">IF(price[[#This Row],[产品标识]]="crs",_xlfn._xlws.FILTER(crs[（元/GB/月）], (crs[地域]=报价地域 )* (crs[架构]=price[[#This Row],[CRS架构版本]])),0)*(price[[#This Row],[CRS分片容量]]*price[[#This Row],[CRS分片数量]]*(1+price[[#This Row],[CRS副本数量]]))</f>
        <v>0</v>
      </c>
      <c r="AK19" s="11"/>
      <c r="AL19" s="52" cm="1">
        <f t="array" ref="AL19">IF(price[[#This Row],[产品标识]]="nat",_xlfn._xlws.FILTER(nat[中国大陆元_月],nat[类型]=price[[#This Row],[NAT类型]]),0)</f>
        <v>0</v>
      </c>
      <c r="AM19" s="76"/>
      <c r="AN19" s="58">
        <f>IF(price[[#This Row],[产品标识]]="bwp",108*price[[#This Row],[BWP带宽]],0)</f>
        <v>0</v>
      </c>
      <c r="AO19" s="28"/>
      <c r="AP19" s="58" cm="1">
        <f t="array" ref="AP19">IF(price[[#This Row],[产品标识]]="vpn",_xlfn._xlws.FILTER(vpn[中国大陆月单价],vpn[网关规格]=price[[#This Row],[VPN网关规格]]),0)</f>
        <v>0</v>
      </c>
      <c r="AQ19" s="28" t="s">
        <v>4862</v>
      </c>
      <c r="AR19" s="58" cm="1">
        <f t="array" ref="AR19">IF(price[[#This Row],[产品标识]]="DC/CAS",_xlfn._xlws.FILTER(dc_cas[月单价],dc_cas[带宽]=price[[#This Row],[DC/CAS带宽]]),0)</f>
        <v>9800</v>
      </c>
      <c r="AS19" s="61" t="str" cm="1">
        <f t="array" ref="AS19" xml:space="preserve"> IF(
    ISBLANK(price[[#This Row],[选择产品]]), "-",IFERROR(_xlfn._xlws.FILTER(产品[产品标识],产品[产品选项名]=_xlfn.VALUETOTEXT(price[[#This Row],[选择产品]])), "自定义")
)</f>
        <v>dc/cas</v>
      </c>
      <c r="AT19" s="27" t="str" cm="1">
        <f t="array" ref="AT19">IFERROR(_xlfn._xlws.FILTER(报价器[报价器],报价器[产品标识]=price[[#This Row],[产品标识]]), "指定价")</f>
        <v>DC/CAS</v>
      </c>
      <c r="AU19" s="87">
        <f>price[[#This Row],[折前月单价]]*price[[#This Row],[数量]]</f>
        <v>9800</v>
      </c>
      <c r="AV19" s="87">
        <f>price[[#This Row],[折前按次单价]]*price[[#This Row],[数量]]</f>
        <v>0</v>
      </c>
      <c r="AW19" s="87">
        <f>price[[#This Row],[月总价]]+price[[#This Row],[一次性费用总价]]</f>
        <v>9800</v>
      </c>
      <c r="AX19" s="62">
        <f>IF(price[[#This Row],[产品标识]]="clb",0.2*24*365/12,0)</f>
        <v>0</v>
      </c>
      <c r="AY19" s="63" t="str" cm="1">
        <f t="array" ref="AY19">IF(price[[#This Row],[产品标识]]="cvm",
      _xlfn._xlws.FILTER(cvm机型选项表[机型列表], (cvm机型选项表[地域]=报价地域)
                                                                        * (cvm机型选项表[CPU]=price[[#This Row],[CVMCPU]])
                                                                        * (cvm机型选项表[内存]=price[[#This Row],[CVM内存]]) ),
       "-"
)</f>
        <v>-</v>
      </c>
      <c r="AZ19" s="63" t="str" cm="1">
        <f t="array" ref="AZ19">IF(price[[#This Row],[产品标识]]="cvm",
      _xlfn._xlws.FILTER(cvmCpu选项表[cpu列表], (cvmCpu选项表[地域]=报价地域)
                                                                        * (cvmCpu选项表[机型]=price[[#This Row],[CVM机型]])
                                                                        * (cvmCpu选项表[内存]=price[[#This Row],[CVM内存]]) ),
       "-"
)</f>
        <v>-</v>
      </c>
      <c r="BA19" s="63" t="str" cm="1">
        <f t="array" ref="BA19">IF(price[[#This Row],[产品标识]]="cvm",
      _xlfn._xlws.FILTER(cvm内存选项表[内存列表], (cvm内存选项表[地域]=报价地域)
                                                                        * (cvm内存选项表[机型]=price[[#This Row],[CVM机型]])
                                                                        * (cvm内存选项表[CPU]=price[[#This Row],[CVMCPU]]) ),
       "-"
)</f>
        <v>-</v>
      </c>
      <c r="BB19" s="63" t="str" cm="1">
        <f t="array" ref="BB19">IF(price[[#This Row],[产品标识]]="crs",_xlfn._xlws.FILTER(crs架构[分片数量地址],crs架构[架构]=price[[#This Row],[CRS架构版本]]),"-")</f>
        <v>-</v>
      </c>
      <c r="BC19" s="63" t="str" cm="1">
        <f t="array" ref="BC19">IF(price[[#This Row],[产品标识]]="crs",_xlfn._xlws.FILTER(crs架构[分片容量地址],crs架构[架构]=price[[#This Row],[CRS架构版本]]),"-")</f>
        <v>-</v>
      </c>
    </row>
    <row r="20" spans="1:55" x14ac:dyDescent="0.4">
      <c r="A20" s="10" t="s">
        <v>4942</v>
      </c>
      <c r="B20" s="10" t="s">
        <v>60</v>
      </c>
      <c r="C20" s="10" t="s">
        <v>4957</v>
      </c>
      <c r="D20" s="10" t="s">
        <v>4959</v>
      </c>
      <c r="E20" s="32" t="s">
        <v>428</v>
      </c>
      <c r="F20" s="31" t="str" cm="1">
        <f t="array" ref="F20">HYPERLINK(
  _xlfn.SINGLE(IFERROR(_FV(price[[#This Row],[产品标识]],"产品URL"),"https://cloud.tencent.com/product")),
  price[[#This Row],[产品标识]]
)</f>
        <v>dc/cas</v>
      </c>
      <c r="G20" s="73" t="str" cm="1">
        <f t="array" ref="G2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带宽?</v>
      </c>
      <c r="H20" s="10">
        <v>1</v>
      </c>
      <c r="I20" s="44">
        <v>1</v>
      </c>
      <c r="J20" s="44">
        <v>12</v>
      </c>
      <c r="K20" s="50" t="e" cm="1" vm="1">
        <f t="array" ref="K2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#VALUE!</v>
      </c>
      <c r="L20" s="50" cm="1">
        <f t="array" ref="L20">IF(ISNUMBER(price[[#This Row],[指定按次单价]]),
    price[[#This Row],[指定按次单价]],
    _xlfn.SWITCH(price[[#This Row],[产品标识]],
        "自定义", price[[#This Row],[指定按次单价]],
    0)
)</f>
        <v>0</v>
      </c>
      <c r="M20" s="50" t="e" vm="1">
        <f>price[[#This Row],[折前月单价]]*price[[#This Row],[数量]]</f>
        <v>#VALUE!</v>
      </c>
      <c r="N20" s="50">
        <f>price[[#This Row],[数量]]*price[[#This Row],[折前按次单价]]</f>
        <v>0</v>
      </c>
      <c r="O20" s="55" t="e" vm="1">
        <f>(price[[#This Row],[折前月费用]]+price[[#This Row],[折前按次费用]])*price[[#This Row],[折扣率]]</f>
        <v>#VALUE!</v>
      </c>
      <c r="P20" s="52"/>
      <c r="Q20" s="51"/>
      <c r="R20" s="79"/>
      <c r="S20" s="10"/>
      <c r="T20" s="10"/>
      <c r="U20" s="10"/>
      <c r="V20" s="38"/>
      <c r="W20" s="10"/>
      <c r="X20" s="10"/>
      <c r="Y20" s="10"/>
      <c r="Z20" s="56" cm="1">
        <f t="array" ref="Z2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0" s="10"/>
      <c r="AB20" s="10"/>
      <c r="AC20" s="10"/>
      <c r="AD20" s="10"/>
      <c r="AE20" s="57" cm="1">
        <f t="array" ref="AE2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0" s="11"/>
      <c r="AG20" s="11"/>
      <c r="AH20" s="11"/>
      <c r="AI20" s="11"/>
      <c r="AJ20" s="52" cm="1">
        <f t="array" ref="AJ20">IF(price[[#This Row],[产品标识]]="crs",_xlfn._xlws.FILTER(crs[（元/GB/月）], (crs[地域]=报价地域 )* (crs[架构]=price[[#This Row],[CRS架构版本]])),0)*(price[[#This Row],[CRS分片容量]]*price[[#This Row],[CRS分片数量]]*(1+price[[#This Row],[CRS副本数量]]))</f>
        <v>0</v>
      </c>
      <c r="AK20" s="11"/>
      <c r="AL20" s="52" cm="1">
        <f t="array" ref="AL20">IF(price[[#This Row],[产品标识]]="nat",_xlfn._xlws.FILTER(nat[中国大陆元_月],nat[类型]=price[[#This Row],[NAT类型]]),0)</f>
        <v>0</v>
      </c>
      <c r="AM20" s="76"/>
      <c r="AN20" s="58">
        <f>IF(price[[#This Row],[产品标识]]="bwp",108*price[[#This Row],[BWP带宽]],0)</f>
        <v>0</v>
      </c>
      <c r="AO20" s="28"/>
      <c r="AP20" s="58" cm="1">
        <f t="array" ref="AP20">IF(price[[#This Row],[产品标识]]="vpn",_xlfn._xlws.FILTER(vpn[中国大陆月单价],vpn[网关规格]=price[[#This Row],[VPN网关规格]]),0)</f>
        <v>0</v>
      </c>
      <c r="AQ20" s="28"/>
      <c r="AR20" s="58" t="e" cm="1" vm="2">
        <f t="array" ref="AR20">IF(price[[#This Row],[产品标识]]="DC/CAS",_xlfn._xlws.FILTER(dc_cas[月单价],dc_cas[带宽]=price[[#This Row],[DC/CAS带宽]]),0)</f>
        <v>#VALUE!</v>
      </c>
      <c r="AS20" s="61" t="str" cm="1">
        <f t="array" ref="AS20" xml:space="preserve"> IF(
    ISBLANK(price[[#This Row],[选择产品]]), "-",IFERROR(_xlfn._xlws.FILTER(产品[产品标识],产品[产品选项名]=_xlfn.VALUETOTEXT(price[[#This Row],[选择产品]])), "自定义")
)</f>
        <v>dc/cas</v>
      </c>
      <c r="AT20" s="27" t="str" cm="1">
        <f t="array" ref="AT20">IFERROR(_xlfn._xlws.FILTER(报价器[报价器],报价器[产品标识]=price[[#This Row],[产品标识]]), "指定价")</f>
        <v>DC/CAS</v>
      </c>
      <c r="AU20" s="87" t="e" vm="1">
        <f>price[[#This Row],[折前月单价]]*price[[#This Row],[数量]]</f>
        <v>#VALUE!</v>
      </c>
      <c r="AV20" s="87">
        <f>price[[#This Row],[折前按次单价]]*price[[#This Row],[数量]]</f>
        <v>0</v>
      </c>
      <c r="AW20" s="87" t="e" vm="1">
        <f>price[[#This Row],[月总价]]+price[[#This Row],[一次性费用总价]]</f>
        <v>#VALUE!</v>
      </c>
      <c r="AX20" s="62">
        <f>IF(price[[#This Row],[产品标识]]="clb",0.2*24*365/12,0)</f>
        <v>0</v>
      </c>
      <c r="AY20" s="63" t="str" cm="1">
        <f t="array" ref="AY20">IF(price[[#This Row],[产品标识]]="cvm",
      _xlfn._xlws.FILTER(cvm机型选项表[机型列表], (cvm机型选项表[地域]=报价地域)
                                                                        * (cvm机型选项表[CPU]=price[[#This Row],[CVMCPU]])
                                                                        * (cvm机型选项表[内存]=price[[#This Row],[CVM内存]]) ),
       "-"
)</f>
        <v>-</v>
      </c>
      <c r="AZ20" s="63" t="str" cm="1">
        <f t="array" ref="AZ20">IF(price[[#This Row],[产品标识]]="cvm",
      _xlfn._xlws.FILTER(cvmCpu选项表[cpu列表], (cvmCpu选项表[地域]=报价地域)
                                                                        * (cvmCpu选项表[机型]=price[[#This Row],[CVM机型]])
                                                                        * (cvmCpu选项表[内存]=price[[#This Row],[CVM内存]]) ),
       "-"
)</f>
        <v>-</v>
      </c>
      <c r="BA20" s="63" t="str" cm="1">
        <f t="array" ref="BA20">IF(price[[#This Row],[产品标识]]="cvm",
      _xlfn._xlws.FILTER(cvm内存选项表[内存列表], (cvm内存选项表[地域]=报价地域)
                                                                        * (cvm内存选项表[机型]=price[[#This Row],[CVM机型]])
                                                                        * (cvm内存选项表[CPU]=price[[#This Row],[CVMCPU]]) ),
       "-"
)</f>
        <v>-</v>
      </c>
      <c r="BB20" s="63" t="str" cm="1">
        <f t="array" ref="BB20">IF(price[[#This Row],[产品标识]]="crs",_xlfn._xlws.FILTER(crs架构[分片数量地址],crs架构[架构]=price[[#This Row],[CRS架构版本]]),"-")</f>
        <v>-</v>
      </c>
      <c r="BC20" s="63" t="str" cm="1">
        <f t="array" ref="BC20">IF(price[[#This Row],[产品标识]]="crs",_xlfn._xlws.FILTER(crs架构[分片容量地址],crs架构[架构]=price[[#This Row],[CRS架构版本]]),"-")</f>
        <v>-</v>
      </c>
    </row>
    <row r="21" spans="1:55" x14ac:dyDescent="0.4">
      <c r="A21" s="10" t="s">
        <v>4942</v>
      </c>
      <c r="B21" s="10" t="s">
        <v>60</v>
      </c>
      <c r="C21" s="10" t="s">
        <v>4957</v>
      </c>
      <c r="D21" s="10" t="s">
        <v>4966</v>
      </c>
      <c r="E21" s="34" t="s">
        <v>461</v>
      </c>
      <c r="F21" s="39" t="str" cm="1">
        <f t="array" ref="F21">HYPERLINK(
  _xlfn.SINGLE(IFERROR(_FV(price[[#This Row],[产品标识]],"产品URL"),"https://cloud.tencent.com/product")),
  price[[#This Row],[产品标识]]
)</f>
        <v>bwp</v>
      </c>
      <c r="G21" s="73" t="str" cm="1">
        <f t="array" ref="G21">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200Mbps</v>
      </c>
      <c r="H21" s="10">
        <v>1</v>
      </c>
      <c r="I21" s="44">
        <v>1</v>
      </c>
      <c r="J21" s="44">
        <v>12</v>
      </c>
      <c r="K21" s="50" cm="1">
        <f t="array" ref="K21">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21600</v>
      </c>
      <c r="L21" s="51" cm="1">
        <f t="array" ref="L21">IF(ISNUMBER(price[[#This Row],[指定按次单价]]),
    price[[#This Row],[指定按次单价]],
    _xlfn.SWITCH(price[[#This Row],[产品标识]],
        "自定义", price[[#This Row],[指定按次单价]],
    0)
)</f>
        <v>0</v>
      </c>
      <c r="M21" s="51">
        <f>price[[#This Row],[折前月单价]]*price[[#This Row],[数量]]</f>
        <v>21600</v>
      </c>
      <c r="N21" s="51">
        <f>price[[#This Row],[数量]]*price[[#This Row],[折前按次单价]]</f>
        <v>0</v>
      </c>
      <c r="O21" s="55">
        <f>(price[[#This Row],[折前月费用]]+price[[#This Row],[折前按次费用]])*price[[#This Row],[折扣率]]</f>
        <v>21600</v>
      </c>
      <c r="P21" s="53"/>
      <c r="Q21" s="51"/>
      <c r="R21" s="79"/>
      <c r="S21" s="10"/>
      <c r="T21" s="10"/>
      <c r="U21" s="33"/>
      <c r="V21" s="38"/>
      <c r="W21" s="33"/>
      <c r="X21" s="36"/>
      <c r="Y21" s="36"/>
      <c r="Z21" s="56" cm="1">
        <f t="array" ref="Z21">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1" s="33"/>
      <c r="AB21" s="33"/>
      <c r="AC21" s="33"/>
      <c r="AD21" s="33"/>
      <c r="AE21" s="57" cm="1">
        <f t="array" ref="AE21">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1" s="35"/>
      <c r="AG21" s="35"/>
      <c r="AH21" s="35"/>
      <c r="AI21" s="35"/>
      <c r="AJ21" s="53" cm="1">
        <f t="array" ref="AJ21">IF(price[[#This Row],[产品标识]]="crs",_xlfn._xlws.FILTER(crs[（元/GB/月）], (crs[地域]=报价地域 )* (crs[架构]=price[[#This Row],[CRS架构版本]])),0)*(price[[#This Row],[CRS分片容量]]*price[[#This Row],[CRS分片数量]]*(1+price[[#This Row],[CRS副本数量]]))</f>
        <v>0</v>
      </c>
      <c r="AK21" s="11"/>
      <c r="AL21" s="53" cm="1">
        <f t="array" ref="AL21">IF(price[[#This Row],[产品标识]]="nat",_xlfn._xlws.FILTER(nat[中国大陆元_月],nat[类型]=price[[#This Row],[NAT类型]]),0)</f>
        <v>0</v>
      </c>
      <c r="AM21" s="77">
        <v>200</v>
      </c>
      <c r="AN21" s="54">
        <f>IF(price[[#This Row],[产品标识]]="bwp",108*price[[#This Row],[BWP带宽]],0)</f>
        <v>21600</v>
      </c>
      <c r="AO21" s="37"/>
      <c r="AP21" s="58" cm="1">
        <f t="array" ref="AP21">IF(price[[#This Row],[产品标识]]="vpn",_xlfn._xlws.FILTER(vpn[中国大陆月单价],vpn[网关规格]=price[[#This Row],[VPN网关规格]]),0)</f>
        <v>0</v>
      </c>
      <c r="AQ21" s="37"/>
      <c r="AR21" s="59" cm="1">
        <f t="array" ref="AR21">IF(price[[#This Row],[产品标识]]="DC/CAS",_xlfn._xlws.FILTER(dc_cas[月单价],dc_cas[带宽]=price[[#This Row],[DC/CAS带宽]]),0)</f>
        <v>0</v>
      </c>
      <c r="AS21" s="61" t="str" cm="1">
        <f t="array" ref="AS21" xml:space="preserve"> IF(
    ISBLANK(price[[#This Row],[选择产品]]), "-",IFERROR(_xlfn._xlws.FILTER(产品[产品标识],产品[产品选项名]=_xlfn.VALUETOTEXT(price[[#This Row],[选择产品]])), "自定义")
)</f>
        <v>bwp</v>
      </c>
      <c r="AT21" s="61" t="str" cm="1">
        <f t="array" ref="AT21">IFERROR(_xlfn._xlws.FILTER(报价器[报价器],报价器[产品标识]=price[[#This Row],[产品标识]]), "指定价")</f>
        <v>BWP</v>
      </c>
      <c r="AU21" s="87">
        <f>price[[#This Row],[折前月单价]]*price[[#This Row],[数量]]</f>
        <v>21600</v>
      </c>
      <c r="AV21" s="87">
        <f>price[[#This Row],[折前按次单价]]*price[[#This Row],[数量]]</f>
        <v>0</v>
      </c>
      <c r="AW21" s="87">
        <f>price[[#This Row],[月总价]]+price[[#This Row],[一次性费用总价]]</f>
        <v>21600</v>
      </c>
      <c r="AX21" s="65">
        <f>IF(price[[#This Row],[产品标识]]="clb",0.2*24*365/12,0)</f>
        <v>0</v>
      </c>
      <c r="AY21" s="63" t="str" cm="1">
        <f t="array" ref="AY21">IF(price[[#This Row],[产品标识]]="cvm",
      _xlfn._xlws.FILTER(cvm机型选项表[机型列表], (cvm机型选项表[地域]=报价地域)
                                                                        * (cvm机型选项表[CPU]=price[[#This Row],[CVMCPU]])
                                                                        * (cvm机型选项表[内存]=price[[#This Row],[CVM内存]]) ),
       "-"
)</f>
        <v>-</v>
      </c>
      <c r="AZ21" s="63" t="str" cm="1">
        <f t="array" ref="AZ21">IF(price[[#This Row],[产品标识]]="cvm",
      _xlfn._xlws.FILTER(cvmCpu选项表[cpu列表], (cvmCpu选项表[地域]=报价地域)
                                                                        * (cvmCpu选项表[机型]=price[[#This Row],[CVM机型]])
                                                                        * (cvmCpu选项表[内存]=price[[#This Row],[CVM内存]]) ),
       "-"
)</f>
        <v>-</v>
      </c>
      <c r="BA21" s="63" t="str" cm="1">
        <f t="array" ref="BA21">IF(price[[#This Row],[产品标识]]="cvm",
      _xlfn._xlws.FILTER(cvm内存选项表[内存列表], (cvm内存选项表[地域]=报价地域)
                                                                        * (cvm内存选项表[机型]=price[[#This Row],[CVM机型]])
                                                                        * (cvm内存选项表[CPU]=price[[#This Row],[CVMCPU]]) ),
       "-"
)</f>
        <v>-</v>
      </c>
      <c r="BB21" s="64" t="str" cm="1">
        <f t="array" ref="BB21">IF(price[[#This Row],[产品标识]]="crs",_xlfn._xlws.FILTER(crs架构[分片数量地址],crs架构[架构]=price[[#This Row],[CRS架构版本]]),"-")</f>
        <v>-</v>
      </c>
      <c r="BC21" s="64" t="str" cm="1">
        <f t="array" ref="BC21">IF(price[[#This Row],[产品标识]]="crs",_xlfn._xlws.FILTER(crs架构[分片容量地址],crs架构[架构]=price[[#This Row],[CRS架构版本]]),"-")</f>
        <v>-</v>
      </c>
    </row>
    <row r="22" spans="1:55" x14ac:dyDescent="0.4">
      <c r="A22" s="10" t="s">
        <v>4942</v>
      </c>
      <c r="B22" s="10" t="s">
        <v>60</v>
      </c>
      <c r="C22" s="10" t="s">
        <v>4957</v>
      </c>
      <c r="D22" s="10" t="s">
        <v>4966</v>
      </c>
      <c r="E22" s="34" t="s">
        <v>461</v>
      </c>
      <c r="F22" s="39" t="str" cm="1">
        <f t="array" ref="F22">HYPERLINK(
  _xlfn.SINGLE(IFERROR(_FV(price[[#This Row],[产品标识]],"产品URL"),"https://cloud.tencent.com/product")),
  price[[#This Row],[产品标识]]
)</f>
        <v>bwp</v>
      </c>
      <c r="G22" s="73" t="str" cm="1">
        <f t="array" ref="G22">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带宽?</v>
      </c>
      <c r="H22" s="10">
        <v>1</v>
      </c>
      <c r="I22" s="44">
        <v>1</v>
      </c>
      <c r="J22" s="44">
        <v>12</v>
      </c>
      <c r="K22" s="50" cm="1">
        <f t="array" ref="K22">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2" s="51" cm="1">
        <f t="array" ref="L22">IF(ISNUMBER(price[[#This Row],[指定按次单价]]),
    price[[#This Row],[指定按次单价]],
    _xlfn.SWITCH(price[[#This Row],[产品标识]],
        "自定义", price[[#This Row],[指定按次单价]],
    0)
)</f>
        <v>0</v>
      </c>
      <c r="M22" s="51">
        <f>price[[#This Row],[折前月单价]]*price[[#This Row],[数量]]</f>
        <v>0</v>
      </c>
      <c r="N22" s="51">
        <f>price[[#This Row],[数量]]*price[[#This Row],[折前按次单价]]</f>
        <v>0</v>
      </c>
      <c r="O22" s="55">
        <f>(price[[#This Row],[折前月费用]]+price[[#This Row],[折前按次费用]])*price[[#This Row],[折扣率]]</f>
        <v>0</v>
      </c>
      <c r="P22" s="53"/>
      <c r="Q22" s="51"/>
      <c r="R22" s="79"/>
      <c r="S22" s="10"/>
      <c r="T22" s="10"/>
      <c r="U22" s="33"/>
      <c r="V22" s="38"/>
      <c r="W22" s="33"/>
      <c r="X22" s="36"/>
      <c r="Y22" s="36"/>
      <c r="Z22" s="56" cm="1">
        <f t="array" ref="Z22">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2" s="33"/>
      <c r="AB22" s="33"/>
      <c r="AC22" s="33"/>
      <c r="AD22" s="33"/>
      <c r="AE22" s="57" cm="1">
        <f t="array" ref="AE22">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2" s="35"/>
      <c r="AG22" s="35"/>
      <c r="AH22" s="35"/>
      <c r="AI22" s="35"/>
      <c r="AJ22" s="53" cm="1">
        <f t="array" ref="AJ22">IF(price[[#This Row],[产品标识]]="crs",_xlfn._xlws.FILTER(crs[（元/GB/月）], (crs[地域]=报价地域 )* (crs[架构]=price[[#This Row],[CRS架构版本]])),0)*(price[[#This Row],[CRS分片容量]]*price[[#This Row],[CRS分片数量]]*(1+price[[#This Row],[CRS副本数量]]))</f>
        <v>0</v>
      </c>
      <c r="AK22" s="11"/>
      <c r="AL22" s="53" cm="1">
        <f t="array" ref="AL22">IF(price[[#This Row],[产品标识]]="nat",_xlfn._xlws.FILTER(nat[中国大陆元_月],nat[类型]=price[[#This Row],[NAT类型]]),0)</f>
        <v>0</v>
      </c>
      <c r="AM22" s="77"/>
      <c r="AN22" s="54">
        <f>IF(price[[#This Row],[产品标识]]="bwp",108*price[[#This Row],[BWP带宽]],0)</f>
        <v>0</v>
      </c>
      <c r="AO22" s="37"/>
      <c r="AP22" s="58" cm="1">
        <f t="array" ref="AP22">IF(price[[#This Row],[产品标识]]="vpn",_xlfn._xlws.FILTER(vpn[中国大陆月单价],vpn[网关规格]=price[[#This Row],[VPN网关规格]]),0)</f>
        <v>0</v>
      </c>
      <c r="AQ22" s="37"/>
      <c r="AR22" s="59" cm="1">
        <f t="array" ref="AR22">IF(price[[#This Row],[产品标识]]="DC/CAS",_xlfn._xlws.FILTER(dc_cas[月单价],dc_cas[带宽]=price[[#This Row],[DC/CAS带宽]]),0)</f>
        <v>0</v>
      </c>
      <c r="AS22" s="61" t="str" cm="1">
        <f t="array" ref="AS22" xml:space="preserve"> IF(
    ISBLANK(price[[#This Row],[选择产品]]), "-",IFERROR(_xlfn._xlws.FILTER(产品[产品标识],产品[产品选项名]=_xlfn.VALUETOTEXT(price[[#This Row],[选择产品]])), "自定义")
)</f>
        <v>bwp</v>
      </c>
      <c r="AT22" s="61" t="str" cm="1">
        <f t="array" ref="AT22">IFERROR(_xlfn._xlws.FILTER(报价器[报价器],报价器[产品标识]=price[[#This Row],[产品标识]]), "指定价")</f>
        <v>BWP</v>
      </c>
      <c r="AU22" s="87">
        <f>price[[#This Row],[折前月单价]]*price[[#This Row],[数量]]</f>
        <v>0</v>
      </c>
      <c r="AV22" s="87">
        <f>price[[#This Row],[折前按次单价]]*price[[#This Row],[数量]]</f>
        <v>0</v>
      </c>
      <c r="AW22" s="87">
        <f>price[[#This Row],[月总价]]+price[[#This Row],[一次性费用总价]]</f>
        <v>0</v>
      </c>
      <c r="AX22" s="65">
        <f>IF(price[[#This Row],[产品标识]]="clb",0.2*24*365/12,0)</f>
        <v>0</v>
      </c>
      <c r="AY22" s="63" t="str" cm="1">
        <f t="array" ref="AY22">IF(price[[#This Row],[产品标识]]="cvm",
      _xlfn._xlws.FILTER(cvm机型选项表[机型列表], (cvm机型选项表[地域]=报价地域)
                                                                        * (cvm机型选项表[CPU]=price[[#This Row],[CVMCPU]])
                                                                        * (cvm机型选项表[内存]=price[[#This Row],[CVM内存]]) ),
       "-"
)</f>
        <v>-</v>
      </c>
      <c r="AZ22" s="63" t="str" cm="1">
        <f t="array" ref="AZ22">IF(price[[#This Row],[产品标识]]="cvm",
      _xlfn._xlws.FILTER(cvmCpu选项表[cpu列表], (cvmCpu选项表[地域]=报价地域)
                                                                        * (cvmCpu选项表[机型]=price[[#This Row],[CVM机型]])
                                                                        * (cvmCpu选项表[内存]=price[[#This Row],[CVM内存]]) ),
       "-"
)</f>
        <v>-</v>
      </c>
      <c r="BA22" s="63" t="str" cm="1">
        <f t="array" ref="BA22">IF(price[[#This Row],[产品标识]]="cvm",
      _xlfn._xlws.FILTER(cvm内存选项表[内存列表], (cvm内存选项表[地域]=报价地域)
                                                                        * (cvm内存选项表[机型]=price[[#This Row],[CVM机型]])
                                                                        * (cvm内存选项表[CPU]=price[[#This Row],[CVMCPU]]) ),
       "-"
)</f>
        <v>-</v>
      </c>
      <c r="BB22" s="64" t="str" cm="1">
        <f t="array" ref="BB22">IF(price[[#This Row],[产品标识]]="crs",_xlfn._xlws.FILTER(crs架构[分片数量地址],crs架构[架构]=price[[#This Row],[CRS架构版本]]),"-")</f>
        <v>-</v>
      </c>
      <c r="BC22" s="64" t="str" cm="1">
        <f t="array" ref="BC22">IF(price[[#This Row],[产品标识]]="crs",_xlfn._xlws.FILTER(crs架构[分片容量地址],crs架构[架构]=price[[#This Row],[CRS架构版本]]),"-")</f>
        <v>-</v>
      </c>
    </row>
    <row r="23" spans="1:55" x14ac:dyDescent="0.4">
      <c r="A23" s="10" t="s">
        <v>4942</v>
      </c>
      <c r="B23" s="10" t="s">
        <v>60</v>
      </c>
      <c r="C23" s="10" t="s">
        <v>4957</v>
      </c>
      <c r="D23" s="10" t="s">
        <v>4967</v>
      </c>
      <c r="E23" s="46" t="s">
        <v>1563</v>
      </c>
      <c r="F23" s="39" t="str" cm="1">
        <f t="array" ref="F23">HYPERLINK(
  _xlfn.SINGLE(IFERROR(_FV(price[[#This Row],[产品标识]],"产品URL"),"https://cloud.tencent.com/product")),
  price[[#This Row],[产品标识]]
)</f>
        <v>tdc</v>
      </c>
      <c r="G23" s="73" t="str" cm="1">
        <f t="array" ref="G23">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数字农村资源月租</v>
      </c>
      <c r="H23" s="10">
        <v>1</v>
      </c>
      <c r="I23" s="44">
        <v>1</v>
      </c>
      <c r="J23" s="44">
        <v>12</v>
      </c>
      <c r="K23" s="50" cm="1">
        <f t="array" ref="K23">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5000</v>
      </c>
      <c r="L23" s="50" cm="1">
        <f t="array" ref="L23">IF(ISNUMBER(price[[#This Row],[指定按次单价]]),
    price[[#This Row],[指定按次单价]],
    _xlfn.SWITCH(price[[#This Row],[产品标识]],
        "自定义", price[[#This Row],[指定按次单价]],
    0)
)</f>
        <v>0</v>
      </c>
      <c r="M23" s="50">
        <f>price[[#This Row],[折前月单价]]*price[[#This Row],[数量]]</f>
        <v>5000</v>
      </c>
      <c r="N23" s="50">
        <f>price[[#This Row],[数量]]*price[[#This Row],[折前按次单价]]</f>
        <v>0</v>
      </c>
      <c r="O23" s="55">
        <f>(price[[#This Row],[折前月费用]]+price[[#This Row],[折前按次费用]])*price[[#This Row],[折扣率]]</f>
        <v>5000</v>
      </c>
      <c r="P23" s="54">
        <v>5000</v>
      </c>
      <c r="Q23" s="51"/>
      <c r="R23" s="79" t="s">
        <v>4991</v>
      </c>
      <c r="S23" s="10"/>
      <c r="T23" s="10"/>
      <c r="U23" s="45"/>
      <c r="V23" s="38"/>
      <c r="W23" s="45"/>
      <c r="X23" s="48"/>
      <c r="Y23" s="48"/>
      <c r="Z23" s="56" cm="1">
        <f t="array" ref="Z23">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3" s="45"/>
      <c r="AB23" s="45"/>
      <c r="AC23" s="45"/>
      <c r="AD23" s="45"/>
      <c r="AE23" s="57" cm="1">
        <f t="array" ref="AE23">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3" s="47"/>
      <c r="AG23" s="47"/>
      <c r="AH23" s="47"/>
      <c r="AI23" s="47"/>
      <c r="AJ23" s="53" cm="1">
        <f t="array" ref="AJ23">IF(price[[#This Row],[产品标识]]="crs",_xlfn._xlws.FILTER(crs[（元/GB/月）], (crs[地域]=报价地域 )* (crs[架构]=price[[#This Row],[CRS架构版本]])),0)*(price[[#This Row],[CRS分片容量]]*price[[#This Row],[CRS分片数量]]*(1+price[[#This Row],[CRS副本数量]]))</f>
        <v>0</v>
      </c>
      <c r="AK23" s="11"/>
      <c r="AL23" s="53" cm="1">
        <f t="array" ref="AL23">IF(price[[#This Row],[产品标识]]="nat",_xlfn._xlws.FILTER(nat[中国大陆元_月],nat[类型]=price[[#This Row],[NAT类型]]),0)</f>
        <v>0</v>
      </c>
      <c r="AM23" s="78"/>
      <c r="AN23" s="54">
        <f>IF(price[[#This Row],[产品标识]]="bwp",108*price[[#This Row],[BWP带宽]],0)</f>
        <v>0</v>
      </c>
      <c r="AO23" s="37"/>
      <c r="AP23" s="58" cm="1">
        <f t="array" ref="AP23">IF(price[[#This Row],[产品标识]]="vpn",_xlfn._xlws.FILTER(vpn[中国大陆月单价],vpn[网关规格]=price[[#This Row],[VPN网关规格]]),0)</f>
        <v>0</v>
      </c>
      <c r="AQ23" s="37"/>
      <c r="AR23" s="59" cm="1">
        <f t="array" ref="AR23">IF(price[[#This Row],[产品标识]]="DC/CAS",_xlfn._xlws.FILTER(dc_cas[月单价],dc_cas[带宽]=price[[#This Row],[DC/CAS带宽]]),0)</f>
        <v>0</v>
      </c>
      <c r="AS23" s="61" t="str" cm="1">
        <f t="array" ref="AS23" xml:space="preserve"> IF(
    ISBLANK(price[[#This Row],[选择产品]]), "-",IFERROR(_xlfn._xlws.FILTER(产品[产品标识],产品[产品选项名]=_xlfn.VALUETOTEXT(price[[#This Row],[选择产品]])), "自定义")
)</f>
        <v>tdc</v>
      </c>
      <c r="AT23" s="61" t="str" cm="1">
        <f t="array" ref="AT23">IFERROR(_xlfn._xlws.FILTER(报价器[报价器],报价器[产品标识]=price[[#This Row],[产品标识]]), "指定价")</f>
        <v>指定价</v>
      </c>
      <c r="AU23" s="87">
        <f>price[[#This Row],[折前月单价]]*price[[#This Row],[数量]]</f>
        <v>5000</v>
      </c>
      <c r="AV23" s="87">
        <f>price[[#This Row],[折前按次单价]]*price[[#This Row],[数量]]</f>
        <v>0</v>
      </c>
      <c r="AW23" s="87">
        <f>price[[#This Row],[月总价]]+price[[#This Row],[一次性费用总价]]</f>
        <v>5000</v>
      </c>
      <c r="AX23" s="65">
        <f>IF(price[[#This Row],[产品标识]]="clb",0.2*24*365/12,0)</f>
        <v>0</v>
      </c>
      <c r="AY23" s="63" t="str" cm="1">
        <f t="array" ref="AY23">IF(price[[#This Row],[产品标识]]="cvm",
      _xlfn._xlws.FILTER(cvm机型选项表[机型列表], (cvm机型选项表[地域]=报价地域)
                                                                        * (cvm机型选项表[CPU]=price[[#This Row],[CVMCPU]])
                                                                        * (cvm机型选项表[内存]=price[[#This Row],[CVM内存]]) ),
       "-"
)</f>
        <v>-</v>
      </c>
      <c r="AZ23" s="63" t="str" cm="1">
        <f t="array" ref="AZ23">IF(price[[#This Row],[产品标识]]="cvm",
      _xlfn._xlws.FILTER(cvmCpu选项表[cpu列表], (cvmCpu选项表[地域]=报价地域)
                                                                        * (cvmCpu选项表[机型]=price[[#This Row],[CVM机型]])
                                                                        * (cvmCpu选项表[内存]=price[[#This Row],[CVM内存]]) ),
       "-"
)</f>
        <v>-</v>
      </c>
      <c r="BA23" s="63" t="str" cm="1">
        <f t="array" ref="BA23">IF(price[[#This Row],[产品标识]]="cvm",
      _xlfn._xlws.FILTER(cvm内存选项表[内存列表], (cvm内存选项表[地域]=报价地域)
                                                                        * (cvm内存选项表[机型]=price[[#This Row],[CVM机型]])
                                                                        * (cvm内存选项表[CPU]=price[[#This Row],[CVMCPU]]) ),
       "-"
)</f>
        <v>-</v>
      </c>
      <c r="BB23" s="64" t="str" cm="1">
        <f t="array" ref="BB23">IF(price[[#This Row],[产品标识]]="crs",_xlfn._xlws.FILTER(crs架构[分片数量地址],crs架构[架构]=price[[#This Row],[CRS架构版本]]),"-")</f>
        <v>-</v>
      </c>
      <c r="BC23" s="64" t="str" cm="1">
        <f t="array" ref="BC23">IF(price[[#This Row],[产品标识]]="crs",_xlfn._xlws.FILTER(crs架构[分片容量地址],crs架构[架构]=price[[#This Row],[CRS架构版本]]),"-")</f>
        <v>-</v>
      </c>
    </row>
    <row r="24" spans="1:55" x14ac:dyDescent="0.4">
      <c r="A24" s="10" t="s">
        <v>4942</v>
      </c>
      <c r="B24" s="10" t="s">
        <v>60</v>
      </c>
      <c r="C24" s="10" t="s">
        <v>4957</v>
      </c>
      <c r="D24" s="10" t="s">
        <v>4967</v>
      </c>
      <c r="E24" s="46" t="s">
        <v>1563</v>
      </c>
      <c r="F24" s="39" t="str" cm="1">
        <f t="array" ref="F24">HYPERLINK(
  _xlfn.SINGLE(IFERROR(_FV(price[[#This Row],[产品标识]],"产品URL"),"https://cloud.tencent.com/product")),
  price[[#This Row],[产品标识]]
)</f>
        <v>tdc</v>
      </c>
      <c r="G24" s="73" t="str" cm="1">
        <f t="array" ref="G24">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4" s="10">
        <v>1</v>
      </c>
      <c r="I24" s="44">
        <v>1</v>
      </c>
      <c r="J24" s="44">
        <v>12</v>
      </c>
      <c r="K24" s="50" cm="1">
        <f t="array" ref="K24">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4" s="50" cm="1">
        <f t="array" ref="L24">IF(ISNUMBER(price[[#This Row],[指定按次单价]]),
    price[[#This Row],[指定按次单价]],
    _xlfn.SWITCH(price[[#This Row],[产品标识]],
        "自定义", price[[#This Row],[指定按次单价]],
    0)
)</f>
        <v>0</v>
      </c>
      <c r="M24" s="50">
        <f>price[[#This Row],[折前月单价]]*price[[#This Row],[数量]]</f>
        <v>0</v>
      </c>
      <c r="N24" s="50">
        <f>price[[#This Row],[数量]]*price[[#This Row],[折前按次单价]]</f>
        <v>0</v>
      </c>
      <c r="O24" s="55">
        <f>(price[[#This Row],[折前月费用]]+price[[#This Row],[折前按次费用]])*price[[#This Row],[折扣率]]</f>
        <v>0</v>
      </c>
      <c r="P24" s="54"/>
      <c r="Q24" s="51"/>
      <c r="R24" s="79"/>
      <c r="S24" s="10"/>
      <c r="T24" s="10"/>
      <c r="U24" s="45"/>
      <c r="V24" s="38"/>
      <c r="W24" s="45"/>
      <c r="X24" s="48"/>
      <c r="Y24" s="48"/>
      <c r="Z24" s="56" cm="1">
        <f t="array" ref="Z24">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4" s="45"/>
      <c r="AB24" s="45"/>
      <c r="AC24" s="45"/>
      <c r="AD24" s="45"/>
      <c r="AE24" s="57" cm="1">
        <f t="array" ref="AE24">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4" s="47"/>
      <c r="AG24" s="47"/>
      <c r="AH24" s="47"/>
      <c r="AI24" s="47"/>
      <c r="AJ24" s="53" cm="1">
        <f t="array" ref="AJ24">IF(price[[#This Row],[产品标识]]="crs",_xlfn._xlws.FILTER(crs[（元/GB/月）], (crs[地域]=报价地域 )* (crs[架构]=price[[#This Row],[CRS架构版本]])),0)*(price[[#This Row],[CRS分片容量]]*price[[#This Row],[CRS分片数量]]*(1+price[[#This Row],[CRS副本数量]]))</f>
        <v>0</v>
      </c>
      <c r="AK24" s="11"/>
      <c r="AL24" s="53" cm="1">
        <f t="array" ref="AL24">IF(price[[#This Row],[产品标识]]="nat",_xlfn._xlws.FILTER(nat[中国大陆元_月],nat[类型]=price[[#This Row],[NAT类型]]),0)</f>
        <v>0</v>
      </c>
      <c r="AM24" s="78"/>
      <c r="AN24" s="54">
        <f>IF(price[[#This Row],[产品标识]]="bwp",108*price[[#This Row],[BWP带宽]],0)</f>
        <v>0</v>
      </c>
      <c r="AO24" s="37"/>
      <c r="AP24" s="58" cm="1">
        <f t="array" ref="AP24">IF(price[[#This Row],[产品标识]]="vpn",_xlfn._xlws.FILTER(vpn[中国大陆月单价],vpn[网关规格]=price[[#This Row],[VPN网关规格]]),0)</f>
        <v>0</v>
      </c>
      <c r="AQ24" s="37"/>
      <c r="AR24" s="59" cm="1">
        <f t="array" ref="AR24">IF(price[[#This Row],[产品标识]]="DC/CAS",_xlfn._xlws.FILTER(dc_cas[月单价],dc_cas[带宽]=price[[#This Row],[DC/CAS带宽]]),0)</f>
        <v>0</v>
      </c>
      <c r="AS24" s="61" t="str" cm="1">
        <f t="array" ref="AS24" xml:space="preserve"> IF(
    ISBLANK(price[[#This Row],[选择产品]]), "-",IFERROR(_xlfn._xlws.FILTER(产品[产品标识],产品[产品选项名]=_xlfn.VALUETOTEXT(price[[#This Row],[选择产品]])), "自定义")
)</f>
        <v>tdc</v>
      </c>
      <c r="AT24" s="61" t="str" cm="1">
        <f t="array" ref="AT24">IFERROR(_xlfn._xlws.FILTER(报价器[报价器],报价器[产品标识]=price[[#This Row],[产品标识]]), "指定价")</f>
        <v>指定价</v>
      </c>
      <c r="AU24" s="87">
        <f>price[[#This Row],[折前月单价]]*price[[#This Row],[数量]]</f>
        <v>0</v>
      </c>
      <c r="AV24" s="87">
        <f>price[[#This Row],[折前按次单价]]*price[[#This Row],[数量]]</f>
        <v>0</v>
      </c>
      <c r="AW24" s="87">
        <f>price[[#This Row],[月总价]]+price[[#This Row],[一次性费用总价]]</f>
        <v>0</v>
      </c>
      <c r="AX24" s="65">
        <f>IF(price[[#This Row],[产品标识]]="clb",0.2*24*365/12,0)</f>
        <v>0</v>
      </c>
      <c r="AY24" s="63" t="str" cm="1">
        <f t="array" ref="AY24">IF(price[[#This Row],[产品标识]]="cvm",
      _xlfn._xlws.FILTER(cvm机型选项表[机型列表], (cvm机型选项表[地域]=报价地域)
                                                                        * (cvm机型选项表[CPU]=price[[#This Row],[CVMCPU]])
                                                                        * (cvm机型选项表[内存]=price[[#This Row],[CVM内存]]) ),
       "-"
)</f>
        <v>-</v>
      </c>
      <c r="AZ24" s="63" t="str" cm="1">
        <f t="array" ref="AZ24">IF(price[[#This Row],[产品标识]]="cvm",
      _xlfn._xlws.FILTER(cvmCpu选项表[cpu列表], (cvmCpu选项表[地域]=报价地域)
                                                                        * (cvmCpu选项表[机型]=price[[#This Row],[CVM机型]])
                                                                        * (cvmCpu选项表[内存]=price[[#This Row],[CVM内存]]) ),
       "-"
)</f>
        <v>-</v>
      </c>
      <c r="BA24" s="63" t="str" cm="1">
        <f t="array" ref="BA24">IF(price[[#This Row],[产品标识]]="cvm",
      _xlfn._xlws.FILTER(cvm内存选项表[内存列表], (cvm内存选项表[地域]=报价地域)
                                                                        * (cvm内存选项表[机型]=price[[#This Row],[CVM机型]])
                                                                        * (cvm内存选项表[CPU]=price[[#This Row],[CVMCPU]]) ),
       "-"
)</f>
        <v>-</v>
      </c>
      <c r="BB24" s="64" t="str" cm="1">
        <f t="array" ref="BB24">IF(price[[#This Row],[产品标识]]="crs",_xlfn._xlws.FILTER(crs架构[分片数量地址],crs架构[架构]=price[[#This Row],[CRS架构版本]]),"-")</f>
        <v>-</v>
      </c>
      <c r="BC24" s="64" t="str" cm="1">
        <f t="array" ref="BC24">IF(price[[#This Row],[产品标识]]="crs",_xlfn._xlws.FILTER(crs架构[分片容量地址],crs架构[架构]=price[[#This Row],[CRS架构版本]]),"-")</f>
        <v>-</v>
      </c>
    </row>
    <row r="25" spans="1:55" x14ac:dyDescent="0.4">
      <c r="A25" s="10" t="s">
        <v>4942</v>
      </c>
      <c r="B25" s="10" t="s">
        <v>4970</v>
      </c>
      <c r="C25" s="10" t="s">
        <v>4972</v>
      </c>
      <c r="D25" s="10" t="s">
        <v>4973</v>
      </c>
      <c r="E25" s="32" t="s">
        <v>4944</v>
      </c>
      <c r="F25" s="31" t="str" cm="1">
        <f t="array" ref="F25">HYPERLINK(
  _xlfn.SINGLE(IFERROR(_FV(price[[#This Row],[产品标识]],"产品URL"),"https://cloud.tencent.com/product")),
  price[[#This Row],[产品标识]]
)</f>
        <v>自定义</v>
      </c>
      <c r="G25" s="73" t="str" cm="1">
        <f t="array" ref="G25">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一次性费用单价包含个1个API的人工压测服务</v>
      </c>
      <c r="H25" s="10">
        <v>1</v>
      </c>
      <c r="I25" s="44">
        <v>1</v>
      </c>
      <c r="J25" s="44">
        <v>12</v>
      </c>
      <c r="K25" s="50" cm="1">
        <f t="array" ref="K25">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5" s="50" cm="1">
        <f t="array" ref="L25">IF(ISNUMBER(price[[#This Row],[指定按次单价]]),
    price[[#This Row],[指定按次单价]],
    _xlfn.SWITCH(price[[#This Row],[产品标识]],
        "自定义", price[[#This Row],[指定按次单价]],
    0)
)</f>
        <v>4000</v>
      </c>
      <c r="M25" s="50">
        <f>price[[#This Row],[折前月单价]]*price[[#This Row],[数量]]</f>
        <v>0</v>
      </c>
      <c r="N25" s="50">
        <f>price[[#This Row],[数量]]*price[[#This Row],[折前按次单价]]</f>
        <v>4000</v>
      </c>
      <c r="O25" s="55">
        <f>(price[[#This Row],[折前月费用]]+price[[#This Row],[折前按次费用]])*price[[#This Row],[折扣率]]</f>
        <v>4000</v>
      </c>
      <c r="P25" s="52"/>
      <c r="Q25" s="51">
        <v>4000</v>
      </c>
      <c r="R25" s="79" t="s">
        <v>4964</v>
      </c>
      <c r="S25" s="10"/>
      <c r="T25" s="10"/>
      <c r="U25" s="10"/>
      <c r="V25" s="38"/>
      <c r="W25" s="10"/>
      <c r="X25" s="10"/>
      <c r="Y25" s="10"/>
      <c r="Z25" s="56" cm="1">
        <f t="array" ref="Z25">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5" s="10"/>
      <c r="AB25" s="10"/>
      <c r="AC25" s="10"/>
      <c r="AD25" s="10"/>
      <c r="AE25" s="57" cm="1">
        <f t="array" ref="AE25">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5" s="11"/>
      <c r="AG25" s="11"/>
      <c r="AH25" s="11"/>
      <c r="AI25" s="11"/>
      <c r="AJ25" s="53" cm="1">
        <f t="array" ref="AJ25">IF(price[[#This Row],[产品标识]]="crs",_xlfn._xlws.FILTER(crs[（元/GB/月）], (crs[地域]=报价地域 )* (crs[架构]=price[[#This Row],[CRS架构版本]])),0)*(price[[#This Row],[CRS分片容量]]*price[[#This Row],[CRS分片数量]]*(1+price[[#This Row],[CRS副本数量]]))</f>
        <v>0</v>
      </c>
      <c r="AK25" s="11"/>
      <c r="AL25" s="53" cm="1">
        <f t="array" ref="AL25">IF(price[[#This Row],[产品标识]]="nat",_xlfn._xlws.FILTER(nat[中国大陆元_月],nat[类型]=price[[#This Row],[NAT类型]]),0)</f>
        <v>0</v>
      </c>
      <c r="AM25" s="76"/>
      <c r="AN25" s="58">
        <f>IF(price[[#This Row],[产品标识]]="bwp",108*price[[#This Row],[BWP带宽]],0)</f>
        <v>0</v>
      </c>
      <c r="AO25" s="28"/>
      <c r="AP25" s="58" cm="1">
        <f t="array" ref="AP25">IF(price[[#This Row],[产品标识]]="vpn",_xlfn._xlws.FILTER(vpn[中国大陆月单价],vpn[网关规格]=price[[#This Row],[VPN网关规格]]),0)</f>
        <v>0</v>
      </c>
      <c r="AQ25" s="28"/>
      <c r="AR25" s="58" cm="1">
        <f t="array" ref="AR25">IF(price[[#This Row],[产品标识]]="DC/CAS",_xlfn._xlws.FILTER(dc_cas[月单价],dc_cas[带宽]=price[[#This Row],[DC/CAS带宽]]),0)</f>
        <v>0</v>
      </c>
      <c r="AS25" s="61" t="str" cm="1">
        <f t="array" ref="AS25" xml:space="preserve"> IF(
    ISBLANK(price[[#This Row],[选择产品]]), "-",IFERROR(_xlfn._xlws.FILTER(产品[产品标识],产品[产品选项名]=_xlfn.VALUETOTEXT(price[[#This Row],[选择产品]])), "自定义")
)</f>
        <v>自定义</v>
      </c>
      <c r="AT25" s="27" t="str" cm="1">
        <f t="array" ref="AT25">IFERROR(_xlfn._xlws.FILTER(报价器[报价器],报价器[产品标识]=price[[#This Row],[产品标识]]), "指定价")</f>
        <v>指定价</v>
      </c>
      <c r="AU25" s="87">
        <f>price[[#This Row],[折前月单价]]*price[[#This Row],[数量]]</f>
        <v>0</v>
      </c>
      <c r="AV25" s="87">
        <f>price[[#This Row],[折前按次单价]]*price[[#This Row],[数量]]</f>
        <v>4000</v>
      </c>
      <c r="AW25" s="87">
        <f>price[[#This Row],[月总价]]+price[[#This Row],[一次性费用总价]]</f>
        <v>4000</v>
      </c>
      <c r="AX25" s="62">
        <f>IF(price[[#This Row],[产品标识]]="clb",0.2*24*365/12,0)</f>
        <v>0</v>
      </c>
      <c r="AY25" s="63" t="str" cm="1">
        <f t="array" ref="AY25">IF(price[[#This Row],[产品标识]]="cvm",
      _xlfn._xlws.FILTER(cvm机型选项表[机型列表], (cvm机型选项表[地域]=报价地域)
                                                                        * (cvm机型选项表[CPU]=price[[#This Row],[CVMCPU]])
                                                                        * (cvm机型选项表[内存]=price[[#This Row],[CVM内存]]) ),
       "-"
)</f>
        <v>-</v>
      </c>
      <c r="AZ25" s="63" t="str" cm="1">
        <f t="array" ref="AZ25">IF(price[[#This Row],[产品标识]]="cvm",
      _xlfn._xlws.FILTER(cvmCpu选项表[cpu列表], (cvmCpu选项表[地域]=报价地域)
                                                                        * (cvmCpu选项表[机型]=price[[#This Row],[CVM机型]])
                                                                        * (cvmCpu选项表[内存]=price[[#This Row],[CVM内存]]) ),
       "-"
)</f>
        <v>-</v>
      </c>
      <c r="BA25" s="63" t="str" cm="1">
        <f t="array" ref="BA25">IF(price[[#This Row],[产品标识]]="cvm",
      _xlfn._xlws.FILTER(cvm内存选项表[内存列表], (cvm内存选项表[地域]=报价地域)
                                                                        * (cvm内存选项表[机型]=price[[#This Row],[CVM机型]])
                                                                        * (cvm内存选项表[CPU]=price[[#This Row],[CVMCPU]]) ),
       "-"
)</f>
        <v>-</v>
      </c>
      <c r="BB25" s="63" t="str" cm="1">
        <f t="array" ref="BB25">IF(price[[#This Row],[产品标识]]="crs",_xlfn._xlws.FILTER(crs架构[分片数量地址],crs架构[架构]=price[[#This Row],[CRS架构版本]]),"-")</f>
        <v>-</v>
      </c>
      <c r="BC25" s="63" t="str" cm="1">
        <f t="array" ref="BC25">IF(price[[#This Row],[产品标识]]="crs",_xlfn._xlws.FILTER(crs架构[分片容量地址],crs架构[架构]=price[[#This Row],[CRS架构版本]]),"-")</f>
        <v>-</v>
      </c>
    </row>
    <row r="26" spans="1:55" x14ac:dyDescent="0.4">
      <c r="A26" s="10"/>
      <c r="B26" s="10"/>
      <c r="C26" s="10"/>
      <c r="D26" s="10"/>
      <c r="E26" s="46" t="s">
        <v>92</v>
      </c>
      <c r="F26" s="39" t="str" cm="1">
        <f t="array" ref="F26">HYPERLINK(
  _xlfn.SINGLE(IFERROR(_FV(price[[#This Row],[产品标识]],"产品URL"),"https://cloud.tencent.com/product")),
  price[[#This Row],[产品标识]]
)</f>
        <v>cvm</v>
      </c>
      <c r="G26" s="73" t="str" cm="1">
        <f t="array" ref="G26">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 xml:space="preserve">高IO型 IT5 32核 128GB    </v>
      </c>
      <c r="H26" s="47"/>
      <c r="I26" s="44"/>
      <c r="J26" s="44"/>
      <c r="K26" s="51" cm="1">
        <f t="array" ref="K26">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5216</v>
      </c>
      <c r="L26" s="50" cm="1">
        <f t="array" ref="L26">IF(ISNUMBER(price[[#This Row],[指定按次单价]]),
    price[[#This Row],[指定按次单价]],
    _xlfn.SWITCH(price[[#This Row],[产品标识]],
        "自定义", price[[#This Row],[指定按次单价]],
    0)
)</f>
        <v>0</v>
      </c>
      <c r="M26" s="50">
        <f>price[[#This Row],[折前月单价]]*price[[#This Row],[数量]]</f>
        <v>0</v>
      </c>
      <c r="N26" s="50">
        <f>price[[#This Row],[数量]]*price[[#This Row],[折前按次单价]]</f>
        <v>0</v>
      </c>
      <c r="O26" s="51">
        <f>(price[[#This Row],[折前月费用]]+price[[#This Row],[折前按次费用]])*price[[#This Row],[折扣率]]</f>
        <v>0</v>
      </c>
      <c r="P26" s="54"/>
      <c r="Q26" s="51"/>
      <c r="R26" s="79"/>
      <c r="S26" s="45" t="s">
        <v>1775</v>
      </c>
      <c r="T26" s="10">
        <v>32</v>
      </c>
      <c r="U26" s="45">
        <v>128</v>
      </c>
      <c r="V26" s="38"/>
      <c r="W26" s="45"/>
      <c r="X26" s="48"/>
      <c r="Y26" s="48"/>
      <c r="Z26" s="56" cm="1">
        <f t="array" ref="Z26">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5216</v>
      </c>
      <c r="AA26" s="45"/>
      <c r="AB26" s="45"/>
      <c r="AC26" s="45"/>
      <c r="AD26" s="45"/>
      <c r="AE26" s="57" cm="1">
        <f t="array" ref="AE26">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6" s="47"/>
      <c r="AG26" s="47"/>
      <c r="AH26" s="47"/>
      <c r="AI26" s="47"/>
      <c r="AJ26" s="53" cm="1">
        <f t="array" ref="AJ26">IF(price[[#This Row],[产品标识]]="crs",_xlfn._xlws.FILTER(crs[（元/GB/月）], (crs[地域]=报价地域 )* (crs[架构]=price[[#This Row],[CRS架构版本]])),0)*(price[[#This Row],[CRS分片容量]]*price[[#This Row],[CRS分片数量]]*(1+price[[#This Row],[CRS副本数量]]))</f>
        <v>0</v>
      </c>
      <c r="AK26" s="47"/>
      <c r="AL26" s="53" cm="1">
        <f t="array" ref="AL26">IF(price[[#This Row],[产品标识]]="nat",_xlfn._xlws.FILTER(nat[中国大陆元_月],nat[类型]=price[[#This Row],[NAT类型]]),0)</f>
        <v>0</v>
      </c>
      <c r="AM26" s="78"/>
      <c r="AN26" s="54">
        <f>IF(price[[#This Row],[产品标识]]="bwp",108*price[[#This Row],[BWP带宽]],0)</f>
        <v>0</v>
      </c>
      <c r="AO26" s="37"/>
      <c r="AP26" s="58" cm="1">
        <f t="array" ref="AP26">IF(price[[#This Row],[产品标识]]="vpn",_xlfn._xlws.FILTER(vpn[中国大陆月单价],vpn[网关规格]=price[[#This Row],[VPN网关规格]]),0)</f>
        <v>0</v>
      </c>
      <c r="AQ26" s="37"/>
      <c r="AR26" s="58" cm="1">
        <f t="array" ref="AR26">IF(price[[#This Row],[产品标识]]="DC/CAS",_xlfn._xlws.FILTER(dc_cas[月单价],dc_cas[带宽]=price[[#This Row],[DC/CAS带宽]]),0)</f>
        <v>0</v>
      </c>
      <c r="AS26" s="94" t="str" cm="1">
        <f t="array" ref="AS26" xml:space="preserve"> IF(
    ISBLANK(price[[#This Row],[选择产品]]), "-",IFERROR(_xlfn._xlws.FILTER(产品[产品标识],产品[产品选项名]=_xlfn.VALUETOTEXT(price[[#This Row],[选择产品]])), "自定义")
)</f>
        <v>cvm</v>
      </c>
      <c r="AT26" s="61" t="str" cm="1">
        <f t="array" ref="AT26">IFERROR(_xlfn._xlws.FILTER(报价器[报价器],报价器[产品标识]=price[[#This Row],[产品标识]]), "指定价")</f>
        <v>CVM</v>
      </c>
      <c r="AU26" s="87">
        <f>price[[#This Row],[折前月单价]]*price[[#This Row],[数量]]</f>
        <v>0</v>
      </c>
      <c r="AV26" s="87">
        <f>price[[#This Row],[折前按次单价]]*price[[#This Row],[数量]]</f>
        <v>0</v>
      </c>
      <c r="AW26" s="87">
        <f>price[[#This Row],[月总价]]+price[[#This Row],[一次性费用总价]]</f>
        <v>0</v>
      </c>
      <c r="AX26" s="65">
        <f>IF(price[[#This Row],[产品标识]]="clb",0.2*24*365/12,0)</f>
        <v>0</v>
      </c>
      <c r="AY26" s="64" t="str" cm="1">
        <f t="array" ref="AY26">IF(price[[#This Row],[产品标识]]="cvm",
      _xlfn._xlws.FILTER(cvm机型选项表[机型列表], (cvm机型选项表[地域]=报价地域)
                                                                        * (cvm机型选项表[CPU]=price[[#This Row],[CVMCPU]])
                                                                        * (cvm机型选项表[内存]=price[[#This Row],[CVM内存]]) ),
       "-"
)</f>
        <v>cvm!$X$196#</v>
      </c>
      <c r="AZ26" s="64" t="str" cm="1">
        <f t="array" ref="AZ26">IF(price[[#This Row],[产品标识]]="cvm",
      _xlfn._xlws.FILTER(cvmCpu选项表[cpu列表], (cvmCpu选项表[地域]=报价地域)
                                                                        * (cvmCpu选项表[机型]=price[[#This Row],[CVM机型]])
                                                                        * (cvmCpu选项表[内存]=price[[#This Row],[CVM内存]]) ),
       "-"
)</f>
        <v>cvm!$CA$579#</v>
      </c>
      <c r="BA26" s="64" t="str" cm="1">
        <f t="array" ref="BA26">IF(price[[#This Row],[产品标识]]="cvm",
      _xlfn._xlws.FILTER(cvm内存选项表[内存列表], (cvm内存选项表[地域]=报价地域)
                                                                        * (cvm内存选项表[机型]=price[[#This Row],[CVM机型]])
                                                                        * (cvm内存选项表[CPU]=price[[#This Row],[CVMCPU]]) ),
       "-"
)</f>
        <v>cvm!$EM$755#</v>
      </c>
      <c r="BB26" s="64" t="str" cm="1">
        <f t="array" ref="BB26">IF(price[[#This Row],[产品标识]]="crs",_xlfn._xlws.FILTER(crs架构[分片数量地址],crs架构[架构]=price[[#This Row],[CRS架构版本]]),"-")</f>
        <v>-</v>
      </c>
      <c r="BC26" s="64" t="str" cm="1">
        <f t="array" ref="BC26">IF(price[[#This Row],[产品标识]]="crs",_xlfn._xlws.FILTER(crs架构[分片容量地址],crs架构[架构]=price[[#This Row],[CRS架构版本]]),"-")</f>
        <v>-</v>
      </c>
    </row>
    <row r="27" spans="1:55" x14ac:dyDescent="0.4">
      <c r="A27" s="10"/>
      <c r="B27" s="10"/>
      <c r="C27" s="10"/>
      <c r="D27" s="10"/>
      <c r="E27" s="46"/>
      <c r="F27" s="39" t="str" cm="1">
        <f t="array" ref="F27">HYPERLINK(
  _xlfn.SINGLE(IFERROR(_FV(price[[#This Row],[产品标识]],"产品URL"),"https://cloud.tencent.com/product")),
  price[[#This Row],[产品标识]]
)</f>
        <v>-</v>
      </c>
      <c r="G27" s="73" t="str" cm="1">
        <f t="array" ref="G27">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7" s="47"/>
      <c r="I27" s="44"/>
      <c r="J27" s="44"/>
      <c r="K27" s="51" cm="1">
        <f t="array" ref="K27">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7" s="50" cm="1">
        <f t="array" ref="L27">IF(ISNUMBER(price[[#This Row],[指定按次单价]]),
    price[[#This Row],[指定按次单价]],
    _xlfn.SWITCH(price[[#This Row],[产品标识]],
        "自定义", price[[#This Row],[指定按次单价]],
    0)
)</f>
        <v>0</v>
      </c>
      <c r="M27" s="50">
        <f>price[[#This Row],[折前月单价]]*price[[#This Row],[数量]]</f>
        <v>0</v>
      </c>
      <c r="N27" s="50">
        <f>price[[#This Row],[数量]]*price[[#This Row],[折前按次单价]]</f>
        <v>0</v>
      </c>
      <c r="O27" s="51">
        <f>(price[[#This Row],[折前月费用]]+price[[#This Row],[折前按次费用]])*price[[#This Row],[折扣率]]</f>
        <v>0</v>
      </c>
      <c r="P27" s="54"/>
      <c r="Q27" s="51"/>
      <c r="R27" s="79"/>
      <c r="S27" s="45"/>
      <c r="T27" s="10"/>
      <c r="U27" s="45"/>
      <c r="V27" s="38"/>
      <c r="W27" s="45"/>
      <c r="X27" s="48"/>
      <c r="Y27" s="48"/>
      <c r="Z27" s="56" cm="1">
        <f t="array" ref="Z27">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7" s="45"/>
      <c r="AB27" s="45"/>
      <c r="AC27" s="45"/>
      <c r="AD27" s="45"/>
      <c r="AE27" s="57" cm="1">
        <f t="array" ref="AE27">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7" s="47"/>
      <c r="AG27" s="47"/>
      <c r="AH27" s="47"/>
      <c r="AI27" s="47"/>
      <c r="AJ27" s="53" cm="1">
        <f t="array" ref="AJ27">IF(price[[#This Row],[产品标识]]="crs",_xlfn._xlws.FILTER(crs[（元/GB/月）], (crs[地域]=报价地域 )* (crs[架构]=price[[#This Row],[CRS架构版本]])),0)*(price[[#This Row],[CRS分片容量]]*price[[#This Row],[CRS分片数量]]*(1+price[[#This Row],[CRS副本数量]]))</f>
        <v>0</v>
      </c>
      <c r="AK27" s="47"/>
      <c r="AL27" s="53" cm="1">
        <f t="array" ref="AL27">IF(price[[#This Row],[产品标识]]="nat",_xlfn._xlws.FILTER(nat[中国大陆元_月],nat[类型]=price[[#This Row],[NAT类型]]),0)</f>
        <v>0</v>
      </c>
      <c r="AM27" s="78"/>
      <c r="AN27" s="54">
        <f>IF(price[[#This Row],[产品标识]]="bwp",108*price[[#This Row],[BWP带宽]],0)</f>
        <v>0</v>
      </c>
      <c r="AO27" s="37"/>
      <c r="AP27" s="58" cm="1">
        <f t="array" ref="AP27">IF(price[[#This Row],[产品标识]]="vpn",_xlfn._xlws.FILTER(vpn[中国大陆月单价],vpn[网关规格]=price[[#This Row],[VPN网关规格]]),0)</f>
        <v>0</v>
      </c>
      <c r="AQ27" s="37"/>
      <c r="AR27" s="58" cm="1">
        <f t="array" ref="AR27">IF(price[[#This Row],[产品标识]]="DC/CAS",_xlfn._xlws.FILTER(dc_cas[月单价],dc_cas[带宽]=price[[#This Row],[DC/CAS带宽]]),0)</f>
        <v>0</v>
      </c>
      <c r="AS27" s="94" t="str" cm="1">
        <f t="array" ref="AS27" xml:space="preserve"> IF(
    ISBLANK(price[[#This Row],[选择产品]]), "-",IFERROR(_xlfn._xlws.FILTER(产品[产品标识],产品[产品选项名]=_xlfn.VALUETOTEXT(price[[#This Row],[选择产品]])), "自定义")
)</f>
        <v>-</v>
      </c>
      <c r="AT27" s="61" t="str" cm="1">
        <f t="array" ref="AT27">IFERROR(_xlfn._xlws.FILTER(报价器[报价器],报价器[产品标识]=price[[#This Row],[产品标识]]), "指定价")</f>
        <v>-</v>
      </c>
      <c r="AU27" s="87">
        <f>price[[#This Row],[折前月单价]]*price[[#This Row],[数量]]</f>
        <v>0</v>
      </c>
      <c r="AV27" s="87">
        <f>price[[#This Row],[折前按次单价]]*price[[#This Row],[数量]]</f>
        <v>0</v>
      </c>
      <c r="AW27" s="87">
        <f>price[[#This Row],[月总价]]+price[[#This Row],[一次性费用总价]]</f>
        <v>0</v>
      </c>
      <c r="AX27" s="65">
        <f>IF(price[[#This Row],[产品标识]]="clb",0.2*24*365/12,0)</f>
        <v>0</v>
      </c>
      <c r="AY27" s="64" t="str" cm="1">
        <f t="array" ref="AY27">IF(price[[#This Row],[产品标识]]="cvm",
      _xlfn._xlws.FILTER(cvm机型选项表[机型列表], (cvm机型选项表[地域]=报价地域)
                                                                        * (cvm机型选项表[CPU]=price[[#This Row],[CVMCPU]])
                                                                        * (cvm机型选项表[内存]=price[[#This Row],[CVM内存]]) ),
       "-"
)</f>
        <v>-</v>
      </c>
      <c r="AZ27" s="64" t="str" cm="1">
        <f t="array" ref="AZ27">IF(price[[#This Row],[产品标识]]="cvm",
      _xlfn._xlws.FILTER(cvmCpu选项表[cpu列表], (cvmCpu选项表[地域]=报价地域)
                                                                        * (cvmCpu选项表[机型]=price[[#This Row],[CVM机型]])
                                                                        * (cvmCpu选项表[内存]=price[[#This Row],[CVM内存]]) ),
       "-"
)</f>
        <v>-</v>
      </c>
      <c r="BA27" s="64" t="str" cm="1">
        <f t="array" ref="BA27">IF(price[[#This Row],[产品标识]]="cvm",
      _xlfn._xlws.FILTER(cvm内存选项表[内存列表], (cvm内存选项表[地域]=报价地域)
                                                                        * (cvm内存选项表[机型]=price[[#This Row],[CVM机型]])
                                                                        * (cvm内存选项表[CPU]=price[[#This Row],[CVMCPU]]) ),
       "-"
)</f>
        <v>-</v>
      </c>
      <c r="BB27" s="64" t="str" cm="1">
        <f t="array" ref="BB27">IF(price[[#This Row],[产品标识]]="crs",_xlfn._xlws.FILTER(crs架构[分片数量地址],crs架构[架构]=price[[#This Row],[CRS架构版本]]),"-")</f>
        <v>-</v>
      </c>
      <c r="BC27" s="64" t="str" cm="1">
        <f t="array" ref="BC27">IF(price[[#This Row],[产品标识]]="crs",_xlfn._xlws.FILTER(crs架构[分片容量地址],crs架构[架构]=price[[#This Row],[CRS架构版本]]),"-")</f>
        <v>-</v>
      </c>
    </row>
    <row r="28" spans="1:55" x14ac:dyDescent="0.4">
      <c r="A28" s="10"/>
      <c r="B28" s="10"/>
      <c r="C28" s="10"/>
      <c r="D28" s="10"/>
      <c r="E28" s="46"/>
      <c r="F28" s="39" t="str" cm="1">
        <f t="array" ref="F28">HYPERLINK(
  _xlfn.SINGLE(IFERROR(_FV(price[[#This Row],[产品标识]],"产品URL"),"https://cloud.tencent.com/product")),
  price[[#This Row],[产品标识]]
)</f>
        <v>-</v>
      </c>
      <c r="G28" s="73" t="str" cm="1">
        <f t="array" ref="G28">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8" s="47"/>
      <c r="I28" s="44"/>
      <c r="J28" s="44"/>
      <c r="K28" s="51" cm="1">
        <f t="array" ref="K28">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8" s="50" cm="1">
        <f t="array" ref="L28">IF(ISNUMBER(price[[#This Row],[指定按次单价]]),
    price[[#This Row],[指定按次单价]],
    _xlfn.SWITCH(price[[#This Row],[产品标识]],
        "自定义", price[[#This Row],[指定按次单价]],
    0)
)</f>
        <v>0</v>
      </c>
      <c r="M28" s="50">
        <f>price[[#This Row],[折前月单价]]*price[[#This Row],[数量]]</f>
        <v>0</v>
      </c>
      <c r="N28" s="50">
        <f>price[[#This Row],[数量]]*price[[#This Row],[折前按次单价]]</f>
        <v>0</v>
      </c>
      <c r="O28" s="51">
        <f>(price[[#This Row],[折前月费用]]+price[[#This Row],[折前按次费用]])*price[[#This Row],[折扣率]]</f>
        <v>0</v>
      </c>
      <c r="P28" s="54"/>
      <c r="Q28" s="51"/>
      <c r="R28" s="79"/>
      <c r="S28" s="45"/>
      <c r="T28" s="10"/>
      <c r="U28" s="45"/>
      <c r="V28" s="38"/>
      <c r="W28" s="45"/>
      <c r="X28" s="48"/>
      <c r="Y28" s="48"/>
      <c r="Z28" s="56" cm="1">
        <f t="array" ref="Z28">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8" s="45"/>
      <c r="AB28" s="45"/>
      <c r="AC28" s="45"/>
      <c r="AD28" s="45"/>
      <c r="AE28" s="57" cm="1">
        <f t="array" ref="AE28">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8" s="47"/>
      <c r="AG28" s="47"/>
      <c r="AH28" s="47"/>
      <c r="AI28" s="47"/>
      <c r="AJ28" s="53" cm="1">
        <f t="array" ref="AJ28">IF(price[[#This Row],[产品标识]]="crs",_xlfn._xlws.FILTER(crs[（元/GB/月）], (crs[地域]=报价地域 )* (crs[架构]=price[[#This Row],[CRS架构版本]])),0)*(price[[#This Row],[CRS分片容量]]*price[[#This Row],[CRS分片数量]]*(1+price[[#This Row],[CRS副本数量]]))</f>
        <v>0</v>
      </c>
      <c r="AK28" s="47"/>
      <c r="AL28" s="53" cm="1">
        <f t="array" ref="AL28">IF(price[[#This Row],[产品标识]]="nat",_xlfn._xlws.FILTER(nat[中国大陆元_月],nat[类型]=price[[#This Row],[NAT类型]]),0)</f>
        <v>0</v>
      </c>
      <c r="AM28" s="78"/>
      <c r="AN28" s="54">
        <f>IF(price[[#This Row],[产品标识]]="bwp",108*price[[#This Row],[BWP带宽]],0)</f>
        <v>0</v>
      </c>
      <c r="AO28" s="37"/>
      <c r="AP28" s="58" cm="1">
        <f t="array" ref="AP28">IF(price[[#This Row],[产品标识]]="vpn",_xlfn._xlws.FILTER(vpn[中国大陆月单价],vpn[网关规格]=price[[#This Row],[VPN网关规格]]),0)</f>
        <v>0</v>
      </c>
      <c r="AQ28" s="37"/>
      <c r="AR28" s="58" cm="1">
        <f t="array" ref="AR28">IF(price[[#This Row],[产品标识]]="DC/CAS",_xlfn._xlws.FILTER(dc_cas[月单价],dc_cas[带宽]=price[[#This Row],[DC/CAS带宽]]),0)</f>
        <v>0</v>
      </c>
      <c r="AS28" s="94" t="str" cm="1">
        <f t="array" ref="AS28" xml:space="preserve"> IF(
    ISBLANK(price[[#This Row],[选择产品]]), "-",IFERROR(_xlfn._xlws.FILTER(产品[产品标识],产品[产品选项名]=_xlfn.VALUETOTEXT(price[[#This Row],[选择产品]])), "自定义")
)</f>
        <v>-</v>
      </c>
      <c r="AT28" s="61" t="str" cm="1">
        <f t="array" ref="AT28">IFERROR(_xlfn._xlws.FILTER(报价器[报价器],报价器[产品标识]=price[[#This Row],[产品标识]]), "指定价")</f>
        <v>-</v>
      </c>
      <c r="AU28" s="87">
        <f>price[[#This Row],[折前月单价]]*price[[#This Row],[数量]]</f>
        <v>0</v>
      </c>
      <c r="AV28" s="87">
        <f>price[[#This Row],[折前按次单价]]*price[[#This Row],[数量]]</f>
        <v>0</v>
      </c>
      <c r="AW28" s="87">
        <f>price[[#This Row],[月总价]]+price[[#This Row],[一次性费用总价]]</f>
        <v>0</v>
      </c>
      <c r="AX28" s="65">
        <f>IF(price[[#This Row],[产品标识]]="clb",0.2*24*365/12,0)</f>
        <v>0</v>
      </c>
      <c r="AY28" s="64" t="str" cm="1">
        <f t="array" ref="AY28">IF(price[[#This Row],[产品标识]]="cvm",
      _xlfn._xlws.FILTER(cvm机型选项表[机型列表], (cvm机型选项表[地域]=报价地域)
                                                                        * (cvm机型选项表[CPU]=price[[#This Row],[CVMCPU]])
                                                                        * (cvm机型选项表[内存]=price[[#This Row],[CVM内存]]) ),
       "-"
)</f>
        <v>-</v>
      </c>
      <c r="AZ28" s="64" t="str" cm="1">
        <f t="array" ref="AZ28">IF(price[[#This Row],[产品标识]]="cvm",
      _xlfn._xlws.FILTER(cvmCpu选项表[cpu列表], (cvmCpu选项表[地域]=报价地域)
                                                                        * (cvmCpu选项表[机型]=price[[#This Row],[CVM机型]])
                                                                        * (cvmCpu选项表[内存]=price[[#This Row],[CVM内存]]) ),
       "-"
)</f>
        <v>-</v>
      </c>
      <c r="BA28" s="64" t="str" cm="1">
        <f t="array" ref="BA28">IF(price[[#This Row],[产品标识]]="cvm",
      _xlfn._xlws.FILTER(cvm内存选项表[内存列表], (cvm内存选项表[地域]=报价地域)
                                                                        * (cvm内存选项表[机型]=price[[#This Row],[CVM机型]])
                                                                        * (cvm内存选项表[CPU]=price[[#This Row],[CVMCPU]]) ),
       "-"
)</f>
        <v>-</v>
      </c>
      <c r="BB28" s="64" t="str" cm="1">
        <f t="array" ref="BB28">IF(price[[#This Row],[产品标识]]="crs",_xlfn._xlws.FILTER(crs架构[分片数量地址],crs架构[架构]=price[[#This Row],[CRS架构版本]]),"-")</f>
        <v>-</v>
      </c>
      <c r="BC28" s="64" t="str" cm="1">
        <f t="array" ref="BC28">IF(price[[#This Row],[产品标识]]="crs",_xlfn._xlws.FILTER(crs架构[分片容量地址],crs架构[架构]=price[[#This Row],[CRS架构版本]]),"-")</f>
        <v>-</v>
      </c>
    </row>
    <row r="29" spans="1:55" x14ac:dyDescent="0.4">
      <c r="A29" s="10"/>
      <c r="B29" s="10"/>
      <c r="C29" s="10"/>
      <c r="D29" s="10"/>
      <c r="E29" s="46"/>
      <c r="F29" s="39" t="str" cm="1">
        <f t="array" ref="F29">HYPERLINK(
  _xlfn.SINGLE(IFERROR(_FV(price[[#This Row],[产品标识]],"产品URL"),"https://cloud.tencent.com/product")),
  price[[#This Row],[产品标识]]
)</f>
        <v>-</v>
      </c>
      <c r="G29" s="73" t="str" cm="1">
        <f t="array" ref="G29">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v>
      </c>
      <c r="H29" s="47"/>
      <c r="I29" s="44"/>
      <c r="J29" s="44"/>
      <c r="K29" s="51" cm="1">
        <f t="array" ref="K29">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29" s="50" cm="1">
        <f t="array" ref="L29">IF(ISNUMBER(price[[#This Row],[指定按次单价]]),
    price[[#This Row],[指定按次单价]],
    _xlfn.SWITCH(price[[#This Row],[产品标识]],
        "自定义", price[[#This Row],[指定按次单价]],
    0)
)</f>
        <v>0</v>
      </c>
      <c r="M29" s="50">
        <f>price[[#This Row],[折前月单价]]*price[[#This Row],[数量]]</f>
        <v>0</v>
      </c>
      <c r="N29" s="50">
        <f>price[[#This Row],[数量]]*price[[#This Row],[折前按次单价]]</f>
        <v>0</v>
      </c>
      <c r="O29" s="51">
        <f>(price[[#This Row],[折前月费用]]+price[[#This Row],[折前按次费用]])*price[[#This Row],[折扣率]]</f>
        <v>0</v>
      </c>
      <c r="P29" s="54"/>
      <c r="Q29" s="51"/>
      <c r="R29" s="79"/>
      <c r="S29" s="45"/>
      <c r="T29" s="10"/>
      <c r="U29" s="45"/>
      <c r="V29" s="38"/>
      <c r="W29" s="45"/>
      <c r="X29" s="48"/>
      <c r="Y29" s="48"/>
      <c r="Z29" s="56" cm="1">
        <f t="array" ref="Z29">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29" s="45"/>
      <c r="AB29" s="45"/>
      <c r="AC29" s="45"/>
      <c r="AD29" s="45"/>
      <c r="AE29" s="57" cm="1">
        <f t="array" ref="AE29">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29" s="47"/>
      <c r="AG29" s="47"/>
      <c r="AH29" s="47"/>
      <c r="AI29" s="47"/>
      <c r="AJ29" s="53" cm="1">
        <f t="array" ref="AJ29">IF(price[[#This Row],[产品标识]]="crs",_xlfn._xlws.FILTER(crs[（元/GB/月）], (crs[地域]=报价地域 )* (crs[架构]=price[[#This Row],[CRS架构版本]])),0)*(price[[#This Row],[CRS分片容量]]*price[[#This Row],[CRS分片数量]]*(1+price[[#This Row],[CRS副本数量]]))</f>
        <v>0</v>
      </c>
      <c r="AK29" s="47"/>
      <c r="AL29" s="53" cm="1">
        <f t="array" ref="AL29">IF(price[[#This Row],[产品标识]]="nat",_xlfn._xlws.FILTER(nat[中国大陆元_月],nat[类型]=price[[#This Row],[NAT类型]]),0)</f>
        <v>0</v>
      </c>
      <c r="AM29" s="78"/>
      <c r="AN29" s="54">
        <f>IF(price[[#This Row],[产品标识]]="bwp",108*price[[#This Row],[BWP带宽]],0)</f>
        <v>0</v>
      </c>
      <c r="AO29" s="37"/>
      <c r="AP29" s="58" cm="1">
        <f t="array" ref="AP29">IF(price[[#This Row],[产品标识]]="vpn",_xlfn._xlws.FILTER(vpn[中国大陆月单价],vpn[网关规格]=price[[#This Row],[VPN网关规格]]),0)</f>
        <v>0</v>
      </c>
      <c r="AQ29" s="37"/>
      <c r="AR29" s="58" cm="1">
        <f t="array" ref="AR29">IF(price[[#This Row],[产品标识]]="DC/CAS",_xlfn._xlws.FILTER(dc_cas[月单价],dc_cas[带宽]=price[[#This Row],[DC/CAS带宽]]),0)</f>
        <v>0</v>
      </c>
      <c r="AS29" s="94" t="str" cm="1">
        <f t="array" ref="AS29" xml:space="preserve"> IF(
    ISBLANK(price[[#This Row],[选择产品]]), "-",IFERROR(_xlfn._xlws.FILTER(产品[产品标识],产品[产品选项名]=_xlfn.VALUETOTEXT(price[[#This Row],[选择产品]])), "自定义")
)</f>
        <v>-</v>
      </c>
      <c r="AT29" s="61" t="str" cm="1">
        <f t="array" ref="AT29">IFERROR(_xlfn._xlws.FILTER(报价器[报价器],报价器[产品标识]=price[[#This Row],[产品标识]]), "指定价")</f>
        <v>-</v>
      </c>
      <c r="AU29" s="87">
        <f>price[[#This Row],[折前月单价]]*price[[#This Row],[数量]]</f>
        <v>0</v>
      </c>
      <c r="AV29" s="87">
        <f>price[[#This Row],[折前按次单价]]*price[[#This Row],[数量]]</f>
        <v>0</v>
      </c>
      <c r="AW29" s="87">
        <f>price[[#This Row],[月总价]]+price[[#This Row],[一次性费用总价]]</f>
        <v>0</v>
      </c>
      <c r="AX29" s="65">
        <f>IF(price[[#This Row],[产品标识]]="clb",0.2*24*365/12,0)</f>
        <v>0</v>
      </c>
      <c r="AY29" s="64" t="str" cm="1">
        <f t="array" ref="AY29">IF(price[[#This Row],[产品标识]]="cvm",
      _xlfn._xlws.FILTER(cvm机型选项表[机型列表], (cvm机型选项表[地域]=报价地域)
                                                                        * (cvm机型选项表[CPU]=price[[#This Row],[CVMCPU]])
                                                                        * (cvm机型选项表[内存]=price[[#This Row],[CVM内存]]) ),
       "-"
)</f>
        <v>-</v>
      </c>
      <c r="AZ29" s="64" t="str" cm="1">
        <f t="array" ref="AZ29">IF(price[[#This Row],[产品标识]]="cvm",
      _xlfn._xlws.FILTER(cvmCpu选项表[cpu列表], (cvmCpu选项表[地域]=报价地域)
                                                                        * (cvmCpu选项表[机型]=price[[#This Row],[CVM机型]])
                                                                        * (cvmCpu选项表[内存]=price[[#This Row],[CVM内存]]) ),
       "-"
)</f>
        <v>-</v>
      </c>
      <c r="BA29" s="64" t="str" cm="1">
        <f t="array" ref="BA29">IF(price[[#This Row],[产品标识]]="cvm",
      _xlfn._xlws.FILTER(cvm内存选项表[内存列表], (cvm内存选项表[地域]=报价地域)
                                                                        * (cvm内存选项表[机型]=price[[#This Row],[CVM机型]])
                                                                        * (cvm内存选项表[CPU]=price[[#This Row],[CVMCPU]]) ),
       "-"
)</f>
        <v>-</v>
      </c>
      <c r="BB29" s="64" t="str" cm="1">
        <f t="array" ref="BB29">IF(price[[#This Row],[产品标识]]="crs",_xlfn._xlws.FILTER(crs架构[分片数量地址],crs架构[架构]=price[[#This Row],[CRS架构版本]]),"-")</f>
        <v>-</v>
      </c>
      <c r="BC29" s="64" t="str" cm="1">
        <f t="array" ref="BC29">IF(price[[#This Row],[产品标识]]="crs",_xlfn._xlws.FILTER(crs架构[分片容量地址],crs架构[架构]=price[[#This Row],[CRS架构版本]]),"-")</f>
        <v>-</v>
      </c>
    </row>
    <row r="30" spans="1:55" x14ac:dyDescent="0.4">
      <c r="A30" s="10"/>
      <c r="B30" s="10"/>
      <c r="C30" s="10"/>
      <c r="D30" s="10"/>
      <c r="E30" s="32" t="s">
        <v>240</v>
      </c>
      <c r="F30" s="39" t="str" cm="1">
        <f t="array" ref="F30">HYPERLINK(
  _xlfn.SINGLE(IFERROR(_FV(price[[#This Row],[产品标识]],"产品URL"),"https://cloud.tencent.com/product")),
  price[[#This Row],[产品标识]]
)</f>
        <v>cdb</v>
      </c>
      <c r="G30" s="73" t="str" cm="1">
        <f t="array" ref="G30">_xlfn.SWITCH(price[[#This Row],[报价器]],
        "CVM", ""   &amp; IF( price[[#This Row],[CVM机型]]&lt;&gt;"", price[[#This Row],[CVM机型]],"机型?")
                 &amp; " "&amp; IF(price[[#This Row],[CVMCPU]] &gt;0,price[[#This Row],[CVMCPU]]&amp;"核","CPU?")
                 &amp; " "&amp; IF(price[[#This Row],[CVM内存]] &gt;0,price[[#This Row],[CVM内存]]&amp;"GB","内存?")
                 &amp; " "&amp; IF(price[[#This Row],[CVM系统盘HDD]]&gt;0,"系统盘HDD"&amp;price[[#This Row],[CVM系统盘HDD]]&amp;"GB",  "")
                 &amp; " "&amp; IF(price[[#This Row],[CVM系统盘SSD]]&gt;0,"系统盘SSD"&amp;price[[#This Row],[CVM系统盘SSD]]&amp;"GB",  "")
                 &amp; " "&amp;  IF(price[[#This Row],[CVM数据盘HDD]]&gt;0,"数据盘HDD"&amp;price[[#This Row],[CVM数据盘HDD]]&amp;"GB",  "")
                 &amp; " "&amp;  IF(price[[#This Row],[CVM数据盘SSD]]&gt;0,"数据盘SSD"&amp;price[[#This Row],[CVM数据盘SSD]]&amp;"GB",  "")
                 &amp;"",
        "CDB", "" &amp; IF( price[[#This Row],[CDB实例规格]]&lt;&gt;"", price[[#This Row],[CDB实例规格]],"实例规格?")
                     &amp; " 硬盘"&amp;   IF(price[[#This Row],[CDB硬盘]]&gt;0, price[[#This Row],[CDB硬盘]] &amp; "GB ","?")
                     &amp; " 架构节点*" &amp;  IF( price[[#This Row],[CDB架构 节点数]] &gt;0,  price[[#This Row],[CDB架构 节点数]], "?")
                     &amp; " 只读节点*" &amp; IF(price[[#This Row],[CDB只读节点数]]&gt;0, price[[#This Row],[CDB只读节点数]],"?"),
        "CRS",  IF( price[[#This Row],[CRS架构版本]]&lt;&gt;"", price[[#This Row],[CRS架构版本]],"架构版本?")
                    &amp; " 分片容量" &amp; IF(price[[#This Row],[CRS分片容量]] &gt;0, price[[#This Row],[CRS分片容量]]&amp;"GB ", "?")
                    &amp;  " 分片*" &amp;  IF(price[[#This Row],[CRS分片数量]]&gt;0,price[[#This Row],[CRS分片数量]], "?")
                    &amp; " 副本*" &amp; IF(  price[[#This Row],[CRS副本数量]]&gt;0,   price[[#This Row],[CRS副本数量]], "?")
                    &amp; " (实例容量" &amp; _xlfn.LET(_xlpm.x, price[[#This Row],[CRS分片容量]]*price[[#This Row],[CRS分片数量]], IF( _xlpm.x&gt;0, _xlpm.x, "?")) &amp; "GB)",
        "NAT",  IF( price[[#This Row],[NAT类型]]&lt;&gt;"", price[[#This Row],[NAT类型]],"NAT类型?"),
        "BWP",""&amp; IF( price[[#This Row],[BWP带宽]]&gt;0, price[[#This Row],[BWP带宽]] &amp; "Mbps","带宽?"),
        "VPN",  ""&amp; IF( price[[#This Row],[VPN网关规格]]&lt;&gt;"", price[[#This Row],[VPN网关规格]],"VPN网关规格?"),
        "DC/CAS", ""&amp; IF( price[[#This Row],[DC/CAS带宽]]&lt;&gt;"", price[[#This Row],[DC/CAS带宽]],"带宽?"),
        "CLB",  "标准实例",
        "指定价",""&amp; IF(price[[#This Row],[指定配置信息]]&lt;&gt;"",price[[#This Row],[指定配置信息]],"-"),
        "-"
    )</f>
        <v>1核2000MB内存 硬盘? 架构节点*? 只读节点*?</v>
      </c>
      <c r="H30" s="47"/>
      <c r="I30" s="44"/>
      <c r="J30" s="44"/>
      <c r="K30" s="51" cm="1">
        <f t="array" ref="K30">IF(ISNUMBER(price[[#This Row],[指定月单价]]),
    price[[#This Row],[指定月单价]],
    _xlfn.SWITCH(price[[#This Row],[产品标识]],
        "CVM",  price[[#This Row],[CVM月单价]],
        "CDB",   price[[#This Row],[CDB月单价]],
        "CRS",   price[[#This Row],[CRS月单价]],
        "NAT",   price[[#This Row],[NAT月单价]],
        "BWP",   price[[#This Row],[BWP月单价]],
        "VPN",   price[[#This Row],[VPN月单价]],
        "DC/CAS",   price[[#This Row],[DC/CAS月单价]],
        "CLB",   price[[#This Row],[CLB月单价]],
    0)
)</f>
        <v>0</v>
      </c>
      <c r="L30" s="50" cm="1">
        <f t="array" ref="L30">IF(ISNUMBER(price[[#This Row],[指定按次单价]]),
    price[[#This Row],[指定按次单价]],
    _xlfn.SWITCH(price[[#This Row],[产品标识]],
        "自定义", price[[#This Row],[指定按次单价]],
    0)
)</f>
        <v>0</v>
      </c>
      <c r="M30" s="50">
        <f>price[[#This Row],[折前月单价]]*price[[#This Row],[数量]]</f>
        <v>0</v>
      </c>
      <c r="N30" s="50">
        <f>price[[#This Row],[数量]]*price[[#This Row],[折前按次单价]]</f>
        <v>0</v>
      </c>
      <c r="O30" s="51">
        <f>(price[[#This Row],[折前月费用]]+price[[#This Row],[折前按次费用]])*price[[#This Row],[折扣率]]</f>
        <v>0</v>
      </c>
      <c r="P30" s="54"/>
      <c r="Q30" s="51"/>
      <c r="R30" s="79"/>
      <c r="S30" s="45" t="s">
        <v>1838</v>
      </c>
      <c r="T30" s="10">
        <v>32</v>
      </c>
      <c r="U30" s="45">
        <v>128</v>
      </c>
      <c r="V30" s="38"/>
      <c r="W30" s="45"/>
      <c r="X30" s="48"/>
      <c r="Y30" s="48"/>
      <c r="Z30" s="56" cm="1">
        <f t="array" ref="Z30">IF(price[[#This Row],[产品标识]]="cvm",_xlfn.SINGLE(_xlfn._xlws.FILTER(cvm_old[标准月价(元)],(cvm_old[地域]=报价地域)*(cvm_old[机型]=price[[#This Row],[CVM机型]])*(cvm_old[CPU(核)]=price[[#This Row],[CVMCPU]])*(cvm_old[内存(G)]=price[[#This Row],[CVM内存]])))+0.35*(price[[#This Row],[CVM系统盘HDD]]+price[[#This Row],[CVM数据盘HDD]])+1*(price[[#This Row],[CVM系统盘SSD]]+price[[#This Row],[CVM数据盘SSD]]),0)</f>
        <v>0</v>
      </c>
      <c r="AA30" s="45" t="s">
        <v>4828</v>
      </c>
      <c r="AB30" s="45"/>
      <c r="AC30" s="45"/>
      <c r="AD30" s="45"/>
      <c r="AE30" s="57" cm="1">
        <f t="array" ref="AE30">IF(price[[#This Row],[产品标识]]&lt;&gt;"cdb", 0,
    _xlfn.LET(
        _xlpm.cdb单实例单价,   _xlfn.SINGLE(_xlfn._xlws.FILTER(cdb[包月（元/月）],cdb[实例规格]=price[[#This Row],[CDB实例规格]])),
        _xlpm.cdb硬盘单价,  _xlfn.SINGLE(_xlfn._xlws.FILTER(cdb磁盘价格[包月优惠价/元/GB/月],cdb磁盘价格[数据库类型]="MySQL只读实例")),
        (_xlpm.cdb单实例单价 + _xlpm.cdb硬盘单价*price[[#This Row],[CDB硬盘]]) * (price[[#This Row],[CDB架构 节点数]] + price[[#This Row],[CDB只读节点数]])
    )
)</f>
        <v>0</v>
      </c>
      <c r="AF30" s="47"/>
      <c r="AG30" s="47"/>
      <c r="AH30" s="47"/>
      <c r="AI30" s="47"/>
      <c r="AJ30" s="53" cm="1">
        <f t="array" ref="AJ30">IF(price[[#This Row],[产品标识]]="crs",_xlfn._xlws.FILTER(crs[（元/GB/月）], (crs[地域]=报价地域 )* (crs[架构]=price[[#This Row],[CRS架构版本]])),0)*(price[[#This Row],[CRS分片容量]]*price[[#This Row],[CRS分片数量]]*(1+price[[#This Row],[CRS副本数量]]))</f>
        <v>0</v>
      </c>
      <c r="AK30" s="47"/>
      <c r="AL30" s="53" cm="1">
        <f t="array" ref="AL30">IF(price[[#This Row],[产品标识]]="nat",_xlfn._xlws.FILTER(nat[中国大陆元_月],nat[类型]=price[[#This Row],[NAT类型]]),0)</f>
        <v>0</v>
      </c>
      <c r="AM30" s="78"/>
      <c r="AN30" s="54">
        <f>IF(price[[#This Row],[产品标识]]="bwp",108*price[[#This Row],[BWP带宽]],0)</f>
        <v>0</v>
      </c>
      <c r="AO30" s="37"/>
      <c r="AP30" s="58" cm="1">
        <f t="array" ref="AP30">IF(price[[#This Row],[产品标识]]="vpn",_xlfn._xlws.FILTER(vpn[中国大陆月单价],vpn[网关规格]=price[[#This Row],[VPN网关规格]]),0)</f>
        <v>0</v>
      </c>
      <c r="AQ30" s="37"/>
      <c r="AR30" s="58" cm="1">
        <f t="array" ref="AR30">IF(price[[#This Row],[产品标识]]="DC/CAS",_xlfn._xlws.FILTER(dc_cas[月单价],dc_cas[带宽]=price[[#This Row],[DC/CAS带宽]]),0)</f>
        <v>0</v>
      </c>
      <c r="AS30" s="94" t="str" cm="1">
        <f t="array" ref="AS30" xml:space="preserve"> IF(
    ISBLANK(price[[#This Row],[选择产品]]), "-",IFERROR(_xlfn._xlws.FILTER(产品[产品标识],产品[产品选项名]=_xlfn.VALUETOTEXT(price[[#This Row],[选择产品]])), "自定义")
)</f>
        <v>cdb</v>
      </c>
      <c r="AT30" s="61" t="str" cm="1">
        <f t="array" ref="AT30">IFERROR(_xlfn._xlws.FILTER(报价器[报价器],报价器[产品标识]=price[[#This Row],[产品标识]]), "指定价")</f>
        <v>CDB</v>
      </c>
      <c r="AU30" s="87">
        <f>price[[#This Row],[折前月单价]]*price[[#This Row],[数量]]</f>
        <v>0</v>
      </c>
      <c r="AV30" s="87">
        <f>price[[#This Row],[折前按次单价]]*price[[#This Row],[数量]]</f>
        <v>0</v>
      </c>
      <c r="AW30" s="87">
        <f>price[[#This Row],[月总价]]+price[[#This Row],[一次性费用总价]]</f>
        <v>0</v>
      </c>
      <c r="AX30" s="65">
        <f>IF(price[[#This Row],[产品标识]]="clb",0.2*24*365/12,0)</f>
        <v>0</v>
      </c>
      <c r="AY30" s="64" t="str" cm="1">
        <f t="array" ref="AY30">IF(price[[#This Row],[产品标识]]="cvm",
      _xlfn._xlws.FILTER(cvm机型选项表[机型列表], (cvm机型选项表[地域]=报价地域)
                                                                        * (cvm机型选项表[CPU]=price[[#This Row],[CVMCPU]])
                                                                        * (cvm机型选项表[内存]=price[[#This Row],[CVM内存]]) ),
       "-"
)</f>
        <v>-</v>
      </c>
      <c r="AZ30" s="64" t="str" cm="1">
        <f t="array" ref="AZ30">IF(price[[#This Row],[产品标识]]="cvm",
      _xlfn._xlws.FILTER(cvmCpu选项表[cpu列表], (cvmCpu选项表[地域]=报价地域)
                                                                        * (cvmCpu选项表[机型]=price[[#This Row],[CVM机型]])
                                                                        * (cvmCpu选项表[内存]=price[[#This Row],[CVM内存]]) ),
       "-"
)</f>
        <v>-</v>
      </c>
      <c r="BA30" s="64" t="str" cm="1">
        <f t="array" ref="BA30">IF(price[[#This Row],[产品标识]]="cvm",
      _xlfn._xlws.FILTER(cvm内存选项表[内存列表], (cvm内存选项表[地域]=报价地域)
                                                                        * (cvm内存选项表[机型]=price[[#This Row],[CVM机型]])
                                                                        * (cvm内存选项表[CPU]=price[[#This Row],[CVMCPU]]) ),
       "-"
)</f>
        <v>-</v>
      </c>
      <c r="BB30" s="64" t="str" cm="1">
        <f t="array" ref="BB30">IF(price[[#This Row],[产品标识]]="crs",_xlfn._xlws.FILTER(crs架构[分片数量地址],crs架构[架构]=price[[#This Row],[CRS架构版本]]),"-")</f>
        <v>-</v>
      </c>
      <c r="BC30" s="64" t="str" cm="1">
        <f t="array" ref="BC30">IF(price[[#This Row],[产品标识]]="crs",_xlfn._xlws.FILTER(crs架构[分片容量地址],crs架构[架构]=price[[#This Row],[CRS架构版本]]),"-")</f>
        <v>-</v>
      </c>
    </row>
  </sheetData>
  <mergeCells count="11">
    <mergeCell ref="A5:D5"/>
    <mergeCell ref="AF5:AJ5"/>
    <mergeCell ref="AA5:AE5"/>
    <mergeCell ref="AX5:BC5"/>
    <mergeCell ref="AM5:AN5"/>
    <mergeCell ref="AK5:AL5"/>
    <mergeCell ref="AO5:AP5"/>
    <mergeCell ref="H5:K5"/>
    <mergeCell ref="E5:G5"/>
    <mergeCell ref="AQ5:AR5"/>
    <mergeCell ref="P5:R5"/>
  </mergeCells>
  <phoneticPr fontId="1" type="noConversion"/>
  <conditionalFormatting sqref="A8:BC30">
    <cfRule type="expression" dxfId="1" priority="3">
      <formula>_xlfn.ISFORMULA(A$8)</formula>
    </cfRule>
  </conditionalFormatting>
  <conditionalFormatting sqref="P8:BC30">
    <cfRule type="expression" dxfId="0" priority="17">
      <formula>AND(OR($AT8="-",P$4&lt;&gt;$AT8),P$4&lt;&gt;"")</formula>
    </cfRule>
  </conditionalFormatting>
  <dataValidations count="18">
    <dataValidation allowBlank="1" showInputMessage="1" showErrorMessage="1" sqref="AX20:AX22 P20:P22 AL25:AN25 F25 L20:N22 O20:O24 F20:F22 L25:P25 AS25:AX25 K8:P9 L10:P19 F8:G19 AL8:AN22 G20:G25 K10:K25 AS8:AX19 AS20:AW24 AJ8:AJ30 AL23:AL24 AL26:AL30" xr:uid="{43600F81-34A6-4C9F-89B0-3B55DED55B8A}"/>
    <dataValidation type="list" errorStyle="warning" allowBlank="1" showInputMessage="1" sqref="F25 F20:F22 F8:G19 G20:G25" xr:uid="{80A8BF52-8F2A-491D-824B-DA9A1E5FFF94}">
      <formula1>INDIRECT("产品[产品名搜索用]")</formula1>
    </dataValidation>
    <dataValidation type="list" allowBlank="1" showInputMessage="1" showErrorMessage="1" errorTitle="云数据库MYSQL" error="架构只支持：2节点，3节点两种模式" sqref="AB8:AB30" xr:uid="{7E4BB70F-535C-4A66-B216-08682D775490}">
      <formula1>"2,3"</formula1>
    </dataValidation>
    <dataValidation type="list" allowBlank="1" showInputMessage="1" showErrorMessage="1" errorTitle="CDB只读节点数" error="目前最多支持5个只读节点" sqref="AC8:AC30" xr:uid="{7CC14C81-C764-44AF-B78F-8F52C308A811}">
      <formula1>"1,2,3,4,5"</formula1>
    </dataValidation>
    <dataValidation type="decimal" allowBlank="1" showInputMessage="1" showErrorMessage="1" errorTitle="数量" error="必须：数量&gt;=0" sqref="H8:J30" xr:uid="{6E14912F-623A-48DC-A4F6-F30DE8227185}">
      <formula1>0</formula1>
      <formula2>9999999999999990</formula2>
    </dataValidation>
    <dataValidation type="list" allowBlank="1" showInputMessage="1" showErrorMessage="1" sqref="AF8:AF30" xr:uid="{E9AAE201-F13F-4759-87C4-6F8C42790A61}">
      <formula1>crs架构列表</formula1>
    </dataValidation>
    <dataValidation type="list" allowBlank="1" showInputMessage="1" showErrorMessage="1" sqref="AI8:AI30" xr:uid="{108CC261-D852-41A7-9396-B2765C7A19FF}">
      <formula1>"1,2,3,4,5"</formula1>
    </dataValidation>
    <dataValidation type="list" allowBlank="1" showInputMessage="1" showErrorMessage="1" sqref="B2" xr:uid="{31D87BA4-AFC5-4844-B4E5-3F024DD3EFF3}">
      <formula1>region列表</formula1>
    </dataValidation>
    <dataValidation type="list" allowBlank="1" showInputMessage="1" sqref="E8:E30" xr:uid="{FE4B6161-7B41-48F8-A53A-210D05A8D9E6}">
      <formula1>产品列表</formula1>
    </dataValidation>
    <dataValidation allowBlank="1" showInputMessage="1" sqref="V8:V30" xr:uid="{410F7B48-B16B-4C33-ABCA-CD7D596699DC}"/>
    <dataValidation type="list" allowBlank="1" showInputMessage="1" showErrorMessage="1" sqref="AA8:AA30" xr:uid="{815459D1-B58A-4C0C-B51E-97A9AE872E3B}">
      <formula1>cdb实例规格列表</formula1>
    </dataValidation>
    <dataValidation type="list" allowBlank="1" showInputMessage="1" showErrorMessage="1" sqref="AK8:AK30" xr:uid="{AEBEA537-9C2D-46F7-B184-7F9C8AB3E554}">
      <formula1>nat类型列表</formula1>
    </dataValidation>
    <dataValidation type="list" allowBlank="1" showInputMessage="1" showErrorMessage="1" sqref="AO8:AO30" xr:uid="{6BE9CF6D-25BD-46CE-86BD-A5BA87653725}">
      <formula1>vpn网关规格列表</formula1>
    </dataValidation>
    <dataValidation type="list" allowBlank="1" showInputMessage="1" showErrorMessage="1" sqref="AQ8:AQ30" xr:uid="{F1D9A1AC-81F1-4074-B0FB-B6A45ADAB6DC}">
      <formula1>dc_cas带宽列表</formula1>
    </dataValidation>
    <dataValidation type="list" allowBlank="1" showInputMessage="1" showErrorMessage="1" sqref="AH8:AH30" xr:uid="{DC3A9871-0FBD-437A-9D4D-C84CCF706E38}">
      <formula1>INDIRECT(BB8)</formula1>
    </dataValidation>
    <dataValidation type="list" allowBlank="1" showInputMessage="1" showErrorMessage="1" sqref="AG8:AG30" xr:uid="{48960596-19AA-4034-8461-AF1B05A0862E}">
      <formula1>INDIRECT(BC8)</formula1>
    </dataValidation>
    <dataValidation type="list" allowBlank="1" showInputMessage="1" showErrorMessage="1" sqref="S8:S30" xr:uid="{30222CCF-73FB-4927-A97A-4527CBAC0855}">
      <formula1>INDIRECT(AY8)</formula1>
    </dataValidation>
    <dataValidation type="list" allowBlank="1" showInputMessage="1" sqref="T8:U30" xr:uid="{C62E3895-7C6A-42E2-9602-C725325D884F}">
      <formula1>INDIRECT(AZ8)</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K351"/>
  <sheetViews>
    <sheetView workbookViewId="0">
      <selection activeCell="C7" sqref="C7"/>
    </sheetView>
  </sheetViews>
  <sheetFormatPr defaultRowHeight="13.9" x14ac:dyDescent="0.4"/>
  <cols>
    <col min="1" max="1" width="40.19921875" customWidth="1"/>
    <col min="2" max="2" width="19" bestFit="1" customWidth="1"/>
    <col min="3" max="3" width="16.9296875" bestFit="1" customWidth="1"/>
    <col min="4" max="4" width="19" bestFit="1" customWidth="1"/>
    <col min="5" max="5" width="26.265625" bestFit="1" customWidth="1"/>
    <col min="6" max="6" width="8.796875" bestFit="1" customWidth="1"/>
    <col min="7" max="7" width="7.1328125" bestFit="1" customWidth="1"/>
    <col min="8" max="8" width="80.53125" bestFit="1" customWidth="1"/>
    <col min="9" max="9" width="16.86328125" bestFit="1" customWidth="1"/>
    <col min="10" max="10" width="47.9296875" bestFit="1" customWidth="1"/>
    <col min="11" max="11" width="57.796875" bestFit="1" customWidth="1"/>
    <col min="12" max="12" width="47.9296875" bestFit="1" customWidth="1"/>
    <col min="13" max="13" width="57.796875" bestFit="1" customWidth="1"/>
    <col min="14" max="15" width="17.796875" bestFit="1" customWidth="1"/>
    <col min="16" max="16" width="7.265625" bestFit="1" customWidth="1"/>
    <col min="17" max="17" width="9.59765625" bestFit="1" customWidth="1"/>
  </cols>
  <sheetData>
    <row r="1" spans="2:11" x14ac:dyDescent="0.4">
      <c r="B1" t="s">
        <v>26</v>
      </c>
      <c r="C1" t="s">
        <v>68</v>
      </c>
      <c r="D1" t="s">
        <v>69</v>
      </c>
      <c r="E1" t="s">
        <v>70</v>
      </c>
      <c r="F1" t="s">
        <v>71</v>
      </c>
      <c r="G1" t="s">
        <v>72</v>
      </c>
      <c r="H1" t="s">
        <v>73</v>
      </c>
      <c r="I1" t="s">
        <v>74</v>
      </c>
      <c r="J1" t="s">
        <v>75</v>
      </c>
      <c r="K1" t="s">
        <v>76</v>
      </c>
    </row>
    <row r="2" spans="2:11" x14ac:dyDescent="0.4">
      <c r="B2" t="e" vm="3">
        <v>#VALUE!</v>
      </c>
      <c r="C2" t="s">
        <v>77</v>
      </c>
      <c r="D2" t="s">
        <v>78</v>
      </c>
      <c r="E2" t="s">
        <v>79</v>
      </c>
      <c r="H2" t="s">
        <v>80</v>
      </c>
      <c r="I2" t="s">
        <v>5007</v>
      </c>
      <c r="J2" t="s">
        <v>81</v>
      </c>
      <c r="K2" t="s">
        <v>82</v>
      </c>
    </row>
    <row r="3" spans="2:11" x14ac:dyDescent="0.4">
      <c r="B3" t="e" vm="4">
        <v>#VALUE!</v>
      </c>
      <c r="C3" t="s">
        <v>77</v>
      </c>
      <c r="D3" t="s">
        <v>78</v>
      </c>
      <c r="E3" t="s">
        <v>83</v>
      </c>
      <c r="H3" t="s">
        <v>84</v>
      </c>
      <c r="I3" t="s">
        <v>5008</v>
      </c>
      <c r="J3" t="s">
        <v>85</v>
      </c>
      <c r="K3" t="s">
        <v>86</v>
      </c>
    </row>
    <row r="4" spans="2:11" x14ac:dyDescent="0.4">
      <c r="B4" t="e" vm="5">
        <v>#VALUE!</v>
      </c>
      <c r="C4" t="s">
        <v>77</v>
      </c>
      <c r="D4" t="s">
        <v>77</v>
      </c>
      <c r="E4" t="s">
        <v>87</v>
      </c>
      <c r="G4" t="s">
        <v>88</v>
      </c>
      <c r="H4" t="s">
        <v>89</v>
      </c>
      <c r="I4" t="s">
        <v>90</v>
      </c>
      <c r="J4" t="s">
        <v>91</v>
      </c>
      <c r="K4" t="s">
        <v>92</v>
      </c>
    </row>
    <row r="5" spans="2:11" x14ac:dyDescent="0.4">
      <c r="B5" t="e" vm="6">
        <v>#VALUE!</v>
      </c>
      <c r="C5" t="s">
        <v>77</v>
      </c>
      <c r="D5" t="s">
        <v>77</v>
      </c>
      <c r="E5" t="s">
        <v>93</v>
      </c>
      <c r="H5" t="s">
        <v>94</v>
      </c>
      <c r="I5" t="s">
        <v>5009</v>
      </c>
      <c r="J5" t="s">
        <v>95</v>
      </c>
      <c r="K5" t="s">
        <v>96</v>
      </c>
    </row>
    <row r="6" spans="2:11" x14ac:dyDescent="0.4">
      <c r="B6" t="e" vm="7">
        <v>#VALUE!</v>
      </c>
      <c r="C6" t="s">
        <v>77</v>
      </c>
      <c r="D6" t="s">
        <v>77</v>
      </c>
      <c r="E6" t="s">
        <v>97</v>
      </c>
      <c r="H6" t="s">
        <v>98</v>
      </c>
      <c r="I6" t="s">
        <v>5010</v>
      </c>
      <c r="J6" t="s">
        <v>99</v>
      </c>
      <c r="K6" t="s">
        <v>100</v>
      </c>
    </row>
    <row r="7" spans="2:11" x14ac:dyDescent="0.4">
      <c r="B7" t="e" vm="8">
        <v>#VALUE!</v>
      </c>
      <c r="C7" t="s">
        <v>77</v>
      </c>
      <c r="D7" t="s">
        <v>77</v>
      </c>
      <c r="E7" t="s">
        <v>101</v>
      </c>
      <c r="H7" t="s">
        <v>102</v>
      </c>
      <c r="I7" t="s">
        <v>5011</v>
      </c>
      <c r="J7" t="s">
        <v>103</v>
      </c>
      <c r="K7" t="s">
        <v>104</v>
      </c>
    </row>
    <row r="8" spans="2:11" x14ac:dyDescent="0.4">
      <c r="B8" t="e" vm="9">
        <v>#VALUE!</v>
      </c>
      <c r="C8" t="s">
        <v>77</v>
      </c>
      <c r="D8" t="s">
        <v>77</v>
      </c>
      <c r="E8" t="s">
        <v>105</v>
      </c>
      <c r="H8" t="s">
        <v>106</v>
      </c>
      <c r="I8" t="s">
        <v>5012</v>
      </c>
      <c r="J8" t="s">
        <v>107</v>
      </c>
      <c r="K8" t="s">
        <v>108</v>
      </c>
    </row>
    <row r="9" spans="2:11" x14ac:dyDescent="0.4">
      <c r="B9" t="e" vm="10">
        <v>#VALUE!</v>
      </c>
      <c r="C9" t="s">
        <v>77</v>
      </c>
      <c r="D9" t="s">
        <v>77</v>
      </c>
      <c r="E9" t="s">
        <v>109</v>
      </c>
      <c r="H9" t="s">
        <v>110</v>
      </c>
      <c r="I9" t="s">
        <v>5013</v>
      </c>
      <c r="J9" t="s">
        <v>111</v>
      </c>
      <c r="K9" t="s">
        <v>112</v>
      </c>
    </row>
    <row r="10" spans="2:11" x14ac:dyDescent="0.4">
      <c r="B10" t="e" vm="11">
        <v>#VALUE!</v>
      </c>
      <c r="C10" t="s">
        <v>77</v>
      </c>
      <c r="D10" t="s">
        <v>77</v>
      </c>
      <c r="E10" t="s">
        <v>113</v>
      </c>
      <c r="F10" t="s">
        <v>114</v>
      </c>
      <c r="G10" t="s">
        <v>88</v>
      </c>
      <c r="H10" t="s">
        <v>115</v>
      </c>
      <c r="I10" t="s">
        <v>5014</v>
      </c>
      <c r="J10" t="s">
        <v>116</v>
      </c>
      <c r="K10" t="s">
        <v>117</v>
      </c>
    </row>
    <row r="11" spans="2:11" x14ac:dyDescent="0.4">
      <c r="B11" t="e" vm="12">
        <v>#VALUE!</v>
      </c>
      <c r="C11" t="s">
        <v>77</v>
      </c>
      <c r="D11" t="s">
        <v>77</v>
      </c>
      <c r="E11" t="s">
        <v>118</v>
      </c>
      <c r="H11" t="s">
        <v>119</v>
      </c>
      <c r="I11" t="s">
        <v>5015</v>
      </c>
      <c r="J11" t="s">
        <v>120</v>
      </c>
      <c r="K11" t="s">
        <v>121</v>
      </c>
    </row>
    <row r="12" spans="2:11" x14ac:dyDescent="0.4">
      <c r="B12" t="e" vm="13">
        <v>#VALUE!</v>
      </c>
      <c r="C12" t="s">
        <v>77</v>
      </c>
      <c r="D12" t="s">
        <v>77</v>
      </c>
      <c r="E12" t="s">
        <v>122</v>
      </c>
      <c r="H12" t="s">
        <v>123</v>
      </c>
      <c r="I12" t="s">
        <v>5016</v>
      </c>
      <c r="J12" t="s">
        <v>124</v>
      </c>
      <c r="K12" t="s">
        <v>125</v>
      </c>
    </row>
    <row r="13" spans="2:11" x14ac:dyDescent="0.4">
      <c r="B13" t="e" vm="14">
        <v>#VALUE!</v>
      </c>
      <c r="C13" t="s">
        <v>77</v>
      </c>
      <c r="D13" t="s">
        <v>77</v>
      </c>
      <c r="E13" t="s">
        <v>126</v>
      </c>
      <c r="H13" t="s">
        <v>127</v>
      </c>
      <c r="I13" t="s">
        <v>5017</v>
      </c>
      <c r="J13" t="s">
        <v>128</v>
      </c>
      <c r="K13" t="s">
        <v>129</v>
      </c>
    </row>
    <row r="14" spans="2:11" x14ac:dyDescent="0.4">
      <c r="B14" t="e" vm="15">
        <v>#VALUE!</v>
      </c>
      <c r="C14" t="s">
        <v>77</v>
      </c>
      <c r="D14" t="s">
        <v>77</v>
      </c>
      <c r="E14" t="s">
        <v>130</v>
      </c>
      <c r="F14" t="s">
        <v>114</v>
      </c>
      <c r="G14" t="s">
        <v>88</v>
      </c>
      <c r="H14" t="s">
        <v>131</v>
      </c>
      <c r="I14" t="s">
        <v>5018</v>
      </c>
      <c r="J14" t="s">
        <v>132</v>
      </c>
      <c r="K14" t="s">
        <v>133</v>
      </c>
    </row>
    <row r="15" spans="2:11" x14ac:dyDescent="0.4">
      <c r="B15" t="e" vm="16">
        <v>#VALUE!</v>
      </c>
      <c r="C15" t="s">
        <v>77</v>
      </c>
      <c r="D15" t="s">
        <v>134</v>
      </c>
      <c r="E15" t="s">
        <v>135</v>
      </c>
      <c r="H15" t="s">
        <v>136</v>
      </c>
      <c r="I15" t="s">
        <v>5019</v>
      </c>
      <c r="J15" t="s">
        <v>137</v>
      </c>
      <c r="K15" t="s">
        <v>138</v>
      </c>
    </row>
    <row r="16" spans="2:11" x14ac:dyDescent="0.4">
      <c r="B16" t="e" vm="17">
        <v>#VALUE!</v>
      </c>
      <c r="C16" t="s">
        <v>139</v>
      </c>
      <c r="D16" t="s">
        <v>140</v>
      </c>
      <c r="E16" t="s">
        <v>141</v>
      </c>
      <c r="H16" t="s">
        <v>142</v>
      </c>
      <c r="I16" t="s">
        <v>5020</v>
      </c>
      <c r="J16" t="s">
        <v>143</v>
      </c>
      <c r="K16" t="s">
        <v>144</v>
      </c>
    </row>
    <row r="17" spans="2:11" x14ac:dyDescent="0.4">
      <c r="B17" t="e" vm="18">
        <v>#VALUE!</v>
      </c>
      <c r="C17" t="s">
        <v>139</v>
      </c>
      <c r="D17" t="s">
        <v>140</v>
      </c>
      <c r="E17" t="s">
        <v>145</v>
      </c>
      <c r="H17" t="s">
        <v>146</v>
      </c>
      <c r="I17" t="s">
        <v>5021</v>
      </c>
      <c r="J17" t="s">
        <v>147</v>
      </c>
      <c r="K17" t="s">
        <v>148</v>
      </c>
    </row>
    <row r="18" spans="2:11" x14ac:dyDescent="0.4">
      <c r="B18" t="e" vm="19">
        <v>#VALUE!</v>
      </c>
      <c r="C18" t="s">
        <v>139</v>
      </c>
      <c r="D18" t="s">
        <v>149</v>
      </c>
      <c r="E18" t="s">
        <v>150</v>
      </c>
      <c r="H18" t="s">
        <v>151</v>
      </c>
      <c r="I18" t="s">
        <v>5022</v>
      </c>
      <c r="J18" t="s">
        <v>152</v>
      </c>
      <c r="K18" t="s">
        <v>153</v>
      </c>
    </row>
    <row r="19" spans="2:11" x14ac:dyDescent="0.4">
      <c r="B19" t="e" vm="20">
        <v>#VALUE!</v>
      </c>
      <c r="C19" t="s">
        <v>139</v>
      </c>
      <c r="D19" t="s">
        <v>149</v>
      </c>
      <c r="E19" t="s">
        <v>154</v>
      </c>
      <c r="H19" t="s">
        <v>155</v>
      </c>
      <c r="I19" t="s">
        <v>5023</v>
      </c>
      <c r="J19" t="s">
        <v>156</v>
      </c>
      <c r="K19" t="s">
        <v>157</v>
      </c>
    </row>
    <row r="20" spans="2:11" x14ac:dyDescent="0.4">
      <c r="B20" t="e" vm="21">
        <v>#VALUE!</v>
      </c>
      <c r="C20" t="s">
        <v>139</v>
      </c>
      <c r="D20" t="s">
        <v>149</v>
      </c>
      <c r="E20" t="s">
        <v>158</v>
      </c>
      <c r="H20" t="s">
        <v>159</v>
      </c>
      <c r="I20" t="s">
        <v>5024</v>
      </c>
      <c r="J20" t="s">
        <v>160</v>
      </c>
      <c r="K20" t="s">
        <v>161</v>
      </c>
    </row>
    <row r="21" spans="2:11" x14ac:dyDescent="0.4">
      <c r="B21" t="e" vm="22">
        <v>#VALUE!</v>
      </c>
      <c r="C21" t="s">
        <v>139</v>
      </c>
      <c r="D21" t="s">
        <v>162</v>
      </c>
      <c r="E21" t="s">
        <v>163</v>
      </c>
      <c r="G21" t="s">
        <v>88</v>
      </c>
      <c r="H21" t="s">
        <v>164</v>
      </c>
      <c r="I21" t="s">
        <v>5025</v>
      </c>
      <c r="J21" t="s">
        <v>165</v>
      </c>
      <c r="K21" t="s">
        <v>166</v>
      </c>
    </row>
    <row r="22" spans="2:11" x14ac:dyDescent="0.4">
      <c r="B22" t="e" vm="23">
        <v>#VALUE!</v>
      </c>
      <c r="C22" t="s">
        <v>139</v>
      </c>
      <c r="D22" t="s">
        <v>162</v>
      </c>
      <c r="E22" t="s">
        <v>167</v>
      </c>
      <c r="G22" t="s">
        <v>88</v>
      </c>
      <c r="H22" t="s">
        <v>168</v>
      </c>
      <c r="I22" t="s">
        <v>5026</v>
      </c>
      <c r="J22" t="s">
        <v>169</v>
      </c>
      <c r="K22" t="s">
        <v>170</v>
      </c>
    </row>
    <row r="23" spans="2:11" x14ac:dyDescent="0.4">
      <c r="B23" t="e" vm="24">
        <v>#VALUE!</v>
      </c>
      <c r="C23" t="s">
        <v>139</v>
      </c>
      <c r="D23" t="s">
        <v>162</v>
      </c>
      <c r="E23" t="s">
        <v>171</v>
      </c>
      <c r="H23" t="s">
        <v>172</v>
      </c>
      <c r="I23" t="s">
        <v>5027</v>
      </c>
      <c r="J23" t="s">
        <v>173</v>
      </c>
      <c r="K23" t="s">
        <v>174</v>
      </c>
    </row>
    <row r="24" spans="2:11" x14ac:dyDescent="0.4">
      <c r="B24" t="e" vm="25">
        <v>#VALUE!</v>
      </c>
      <c r="C24" t="s">
        <v>139</v>
      </c>
      <c r="D24" t="s">
        <v>162</v>
      </c>
      <c r="E24" t="s">
        <v>175</v>
      </c>
      <c r="H24" t="s">
        <v>176</v>
      </c>
      <c r="I24" t="s">
        <v>5028</v>
      </c>
      <c r="J24" t="s">
        <v>177</v>
      </c>
      <c r="K24" t="s">
        <v>178</v>
      </c>
    </row>
    <row r="25" spans="2:11" x14ac:dyDescent="0.4">
      <c r="B25" t="e" vm="26">
        <v>#VALUE!</v>
      </c>
      <c r="C25" t="s">
        <v>139</v>
      </c>
      <c r="D25" t="s">
        <v>162</v>
      </c>
      <c r="E25" t="s">
        <v>179</v>
      </c>
      <c r="G25" t="s">
        <v>88</v>
      </c>
      <c r="H25" t="s">
        <v>180</v>
      </c>
      <c r="I25" t="s">
        <v>5029</v>
      </c>
      <c r="J25" t="s">
        <v>181</v>
      </c>
      <c r="K25" t="s">
        <v>182</v>
      </c>
    </row>
    <row r="26" spans="2:11" x14ac:dyDescent="0.4">
      <c r="B26" t="e" vm="27">
        <v>#VALUE!</v>
      </c>
      <c r="C26" t="s">
        <v>139</v>
      </c>
      <c r="D26" t="s">
        <v>183</v>
      </c>
      <c r="E26" t="s">
        <v>184</v>
      </c>
      <c r="G26" t="s">
        <v>88</v>
      </c>
      <c r="H26" t="s">
        <v>185</v>
      </c>
      <c r="I26" t="s">
        <v>5030</v>
      </c>
      <c r="J26" t="s">
        <v>186</v>
      </c>
      <c r="K26" t="s">
        <v>187</v>
      </c>
    </row>
    <row r="27" spans="2:11" x14ac:dyDescent="0.4">
      <c r="B27" t="e" vm="28">
        <v>#VALUE!</v>
      </c>
      <c r="C27" t="s">
        <v>139</v>
      </c>
      <c r="D27" t="s">
        <v>183</v>
      </c>
      <c r="E27" t="s">
        <v>188</v>
      </c>
      <c r="G27" t="s">
        <v>88</v>
      </c>
      <c r="H27" t="s">
        <v>189</v>
      </c>
      <c r="I27" t="s">
        <v>5031</v>
      </c>
      <c r="J27" t="s">
        <v>190</v>
      </c>
      <c r="K27" t="s">
        <v>191</v>
      </c>
    </row>
    <row r="28" spans="2:11" x14ac:dyDescent="0.4">
      <c r="B28" t="e" vm="29">
        <v>#VALUE!</v>
      </c>
      <c r="C28" t="s">
        <v>139</v>
      </c>
      <c r="D28" t="s">
        <v>192</v>
      </c>
      <c r="E28" t="s">
        <v>193</v>
      </c>
      <c r="G28" t="s">
        <v>88</v>
      </c>
      <c r="H28" t="s">
        <v>194</v>
      </c>
      <c r="I28" t="s">
        <v>5032</v>
      </c>
      <c r="J28" t="s">
        <v>195</v>
      </c>
      <c r="K28" t="s">
        <v>196</v>
      </c>
    </row>
    <row r="29" spans="2:11" x14ac:dyDescent="0.4">
      <c r="B29" t="e" vm="30">
        <v>#VALUE!</v>
      </c>
      <c r="C29" t="s">
        <v>139</v>
      </c>
      <c r="D29" t="s">
        <v>192</v>
      </c>
      <c r="E29" t="s">
        <v>197</v>
      </c>
      <c r="H29" t="s">
        <v>198</v>
      </c>
      <c r="I29" t="s">
        <v>5033</v>
      </c>
      <c r="J29" t="s">
        <v>199</v>
      </c>
      <c r="K29" t="s">
        <v>200</v>
      </c>
    </row>
    <row r="30" spans="2:11" x14ac:dyDescent="0.4">
      <c r="B30" t="e" vm="31">
        <v>#VALUE!</v>
      </c>
      <c r="C30" t="s">
        <v>139</v>
      </c>
      <c r="D30" t="s">
        <v>201</v>
      </c>
      <c r="E30" t="s">
        <v>202</v>
      </c>
      <c r="H30" t="s">
        <v>203</v>
      </c>
      <c r="I30" t="s">
        <v>5034</v>
      </c>
      <c r="J30" t="s">
        <v>204</v>
      </c>
      <c r="K30" t="s">
        <v>205</v>
      </c>
    </row>
    <row r="31" spans="2:11" x14ac:dyDescent="0.4">
      <c r="B31" t="e" vm="32">
        <v>#VALUE!</v>
      </c>
      <c r="C31" t="s">
        <v>206</v>
      </c>
      <c r="D31" t="s">
        <v>207</v>
      </c>
      <c r="E31" t="s">
        <v>208</v>
      </c>
      <c r="G31" t="s">
        <v>88</v>
      </c>
      <c r="H31" t="s">
        <v>209</v>
      </c>
      <c r="I31" t="s">
        <v>5003</v>
      </c>
      <c r="J31" t="s">
        <v>210</v>
      </c>
      <c r="K31" t="s">
        <v>211</v>
      </c>
    </row>
    <row r="32" spans="2:11" x14ac:dyDescent="0.4">
      <c r="B32" t="e" vm="33">
        <v>#VALUE!</v>
      </c>
      <c r="C32" t="s">
        <v>206</v>
      </c>
      <c r="D32" t="s">
        <v>207</v>
      </c>
      <c r="E32" t="s">
        <v>212</v>
      </c>
      <c r="G32" t="s">
        <v>88</v>
      </c>
      <c r="H32" t="s">
        <v>213</v>
      </c>
      <c r="I32" t="s">
        <v>5035</v>
      </c>
      <c r="J32" t="s">
        <v>214</v>
      </c>
      <c r="K32" t="s">
        <v>215</v>
      </c>
    </row>
    <row r="33" spans="2:11" x14ac:dyDescent="0.4">
      <c r="B33" t="e" vm="34">
        <v>#VALUE!</v>
      </c>
      <c r="C33" t="s">
        <v>206</v>
      </c>
      <c r="D33" t="s">
        <v>207</v>
      </c>
      <c r="E33" t="s">
        <v>216</v>
      </c>
      <c r="H33" t="s">
        <v>217</v>
      </c>
      <c r="I33" t="s">
        <v>5036</v>
      </c>
      <c r="J33" t="s">
        <v>218</v>
      </c>
      <c r="K33" t="s">
        <v>219</v>
      </c>
    </row>
    <row r="34" spans="2:11" x14ac:dyDescent="0.4">
      <c r="B34" t="e" vm="35">
        <v>#VALUE!</v>
      </c>
      <c r="C34" t="s">
        <v>206</v>
      </c>
      <c r="D34" t="s">
        <v>207</v>
      </c>
      <c r="E34" t="s">
        <v>220</v>
      </c>
      <c r="H34" t="s">
        <v>221</v>
      </c>
      <c r="I34" t="s">
        <v>5037</v>
      </c>
      <c r="J34" t="s">
        <v>222</v>
      </c>
      <c r="K34" t="s">
        <v>223</v>
      </c>
    </row>
    <row r="35" spans="2:11" x14ac:dyDescent="0.4">
      <c r="B35" t="e" vm="36">
        <v>#VALUE!</v>
      </c>
      <c r="C35" t="s">
        <v>206</v>
      </c>
      <c r="D35" t="s">
        <v>207</v>
      </c>
      <c r="E35" t="s">
        <v>224</v>
      </c>
      <c r="H35" t="s">
        <v>225</v>
      </c>
      <c r="I35" t="s">
        <v>5038</v>
      </c>
      <c r="J35" t="s">
        <v>226</v>
      </c>
      <c r="K35" t="s">
        <v>227</v>
      </c>
    </row>
    <row r="36" spans="2:11" x14ac:dyDescent="0.4">
      <c r="B36" t="e" vm="37">
        <v>#VALUE!</v>
      </c>
      <c r="C36" t="s">
        <v>206</v>
      </c>
      <c r="D36" t="s">
        <v>207</v>
      </c>
      <c r="E36" t="s">
        <v>228</v>
      </c>
      <c r="H36" t="s">
        <v>229</v>
      </c>
      <c r="I36" t="s">
        <v>5039</v>
      </c>
      <c r="J36" t="s">
        <v>230</v>
      </c>
      <c r="K36" t="s">
        <v>231</v>
      </c>
    </row>
    <row r="37" spans="2:11" x14ac:dyDescent="0.4">
      <c r="B37" t="e" vm="38">
        <v>#VALUE!</v>
      </c>
      <c r="C37" t="s">
        <v>206</v>
      </c>
      <c r="D37" t="s">
        <v>207</v>
      </c>
      <c r="E37" t="s">
        <v>232</v>
      </c>
      <c r="H37" t="s">
        <v>233</v>
      </c>
      <c r="I37" t="s">
        <v>5040</v>
      </c>
      <c r="J37" t="s">
        <v>234</v>
      </c>
      <c r="K37" t="s">
        <v>235</v>
      </c>
    </row>
    <row r="38" spans="2:11" x14ac:dyDescent="0.4">
      <c r="B38" t="e" vm="39">
        <v>#VALUE!</v>
      </c>
      <c r="C38" t="s">
        <v>206</v>
      </c>
      <c r="D38" t="s">
        <v>236</v>
      </c>
      <c r="E38" t="s">
        <v>237</v>
      </c>
      <c r="G38" t="s">
        <v>88</v>
      </c>
      <c r="H38" t="s">
        <v>238</v>
      </c>
      <c r="I38" t="s">
        <v>5041</v>
      </c>
      <c r="J38" t="s">
        <v>239</v>
      </c>
      <c r="K38" t="s">
        <v>240</v>
      </c>
    </row>
    <row r="39" spans="2:11" x14ac:dyDescent="0.4">
      <c r="B39" t="e" vm="40">
        <v>#VALUE!</v>
      </c>
      <c r="C39" t="s">
        <v>206</v>
      </c>
      <c r="D39" t="s">
        <v>236</v>
      </c>
      <c r="E39" t="s">
        <v>241</v>
      </c>
      <c r="G39" t="s">
        <v>88</v>
      </c>
      <c r="H39" t="s">
        <v>242</v>
      </c>
      <c r="I39" t="s">
        <v>5042</v>
      </c>
      <c r="J39" t="s">
        <v>243</v>
      </c>
      <c r="K39" t="s">
        <v>244</v>
      </c>
    </row>
    <row r="40" spans="2:11" x14ac:dyDescent="0.4">
      <c r="B40" t="e" vm="41">
        <v>#VALUE!</v>
      </c>
      <c r="C40" t="s">
        <v>206</v>
      </c>
      <c r="D40" t="s">
        <v>236</v>
      </c>
      <c r="E40" t="s">
        <v>245</v>
      </c>
      <c r="G40" t="s">
        <v>88</v>
      </c>
      <c r="H40" t="s">
        <v>246</v>
      </c>
      <c r="I40" t="s">
        <v>5043</v>
      </c>
      <c r="J40" t="s">
        <v>247</v>
      </c>
      <c r="K40" t="s">
        <v>248</v>
      </c>
    </row>
    <row r="41" spans="2:11" x14ac:dyDescent="0.4">
      <c r="B41" t="e" vm="42">
        <v>#VALUE!</v>
      </c>
      <c r="C41" t="s">
        <v>206</v>
      </c>
      <c r="D41" t="s">
        <v>249</v>
      </c>
      <c r="E41" t="s">
        <v>250</v>
      </c>
      <c r="H41" t="s">
        <v>251</v>
      </c>
      <c r="I41" t="s">
        <v>5044</v>
      </c>
      <c r="J41" t="s">
        <v>252</v>
      </c>
      <c r="K41" t="s">
        <v>253</v>
      </c>
    </row>
    <row r="42" spans="2:11" x14ac:dyDescent="0.4">
      <c r="B42" t="e" vm="43">
        <v>#VALUE!</v>
      </c>
      <c r="C42" t="s">
        <v>206</v>
      </c>
      <c r="D42" t="s">
        <v>249</v>
      </c>
      <c r="E42" t="s">
        <v>254</v>
      </c>
      <c r="H42" t="s">
        <v>255</v>
      </c>
      <c r="I42" t="s">
        <v>5045</v>
      </c>
      <c r="J42" t="s">
        <v>256</v>
      </c>
      <c r="K42" t="s">
        <v>257</v>
      </c>
    </row>
    <row r="43" spans="2:11" x14ac:dyDescent="0.4">
      <c r="B43" t="e" vm="44">
        <v>#VALUE!</v>
      </c>
      <c r="C43" t="s">
        <v>206</v>
      </c>
      <c r="D43" t="s">
        <v>249</v>
      </c>
      <c r="E43" t="s">
        <v>258</v>
      </c>
      <c r="G43" t="s">
        <v>88</v>
      </c>
      <c r="H43" t="s">
        <v>259</v>
      </c>
      <c r="I43" t="s">
        <v>5046</v>
      </c>
      <c r="J43" t="s">
        <v>260</v>
      </c>
      <c r="K43" t="s">
        <v>261</v>
      </c>
    </row>
    <row r="44" spans="2:11" x14ac:dyDescent="0.4">
      <c r="B44" t="e" vm="45">
        <v>#VALUE!</v>
      </c>
      <c r="C44" t="s">
        <v>206</v>
      </c>
      <c r="D44" t="s">
        <v>249</v>
      </c>
      <c r="E44" t="s">
        <v>262</v>
      </c>
      <c r="G44" t="s">
        <v>88</v>
      </c>
      <c r="H44" t="s">
        <v>263</v>
      </c>
      <c r="I44" t="s">
        <v>5047</v>
      </c>
      <c r="J44" t="s">
        <v>264</v>
      </c>
      <c r="K44" t="s">
        <v>265</v>
      </c>
    </row>
    <row r="45" spans="2:11" x14ac:dyDescent="0.4">
      <c r="B45" t="e" vm="46">
        <v>#VALUE!</v>
      </c>
      <c r="C45" t="s">
        <v>206</v>
      </c>
      <c r="D45" t="s">
        <v>266</v>
      </c>
      <c r="E45" t="s">
        <v>267</v>
      </c>
      <c r="G45" t="s">
        <v>88</v>
      </c>
      <c r="H45" t="s">
        <v>268</v>
      </c>
      <c r="I45" t="s">
        <v>5048</v>
      </c>
      <c r="J45" t="s">
        <v>269</v>
      </c>
      <c r="K45" t="s">
        <v>270</v>
      </c>
    </row>
    <row r="46" spans="2:11" x14ac:dyDescent="0.4">
      <c r="B46" t="e" vm="47">
        <v>#VALUE!</v>
      </c>
      <c r="C46" t="s">
        <v>206</v>
      </c>
      <c r="D46" t="s">
        <v>266</v>
      </c>
      <c r="E46" t="s">
        <v>271</v>
      </c>
      <c r="H46" t="s">
        <v>272</v>
      </c>
      <c r="I46" t="s">
        <v>5049</v>
      </c>
      <c r="J46" t="s">
        <v>273</v>
      </c>
      <c r="K46" t="s">
        <v>274</v>
      </c>
    </row>
    <row r="47" spans="2:11" x14ac:dyDescent="0.4">
      <c r="B47" t="e" vm="48">
        <v>#VALUE!</v>
      </c>
      <c r="C47" t="s">
        <v>206</v>
      </c>
      <c r="D47" t="s">
        <v>266</v>
      </c>
      <c r="E47" t="s">
        <v>275</v>
      </c>
      <c r="H47" t="s">
        <v>276</v>
      </c>
      <c r="I47" t="s">
        <v>5050</v>
      </c>
      <c r="J47" t="s">
        <v>277</v>
      </c>
      <c r="K47" t="s">
        <v>278</v>
      </c>
    </row>
    <row r="48" spans="2:11" x14ac:dyDescent="0.4">
      <c r="B48" t="e" vm="49">
        <v>#VALUE!</v>
      </c>
      <c r="C48" t="s">
        <v>206</v>
      </c>
      <c r="D48" t="s">
        <v>266</v>
      </c>
      <c r="E48" t="s">
        <v>279</v>
      </c>
      <c r="F48" t="s">
        <v>280</v>
      </c>
      <c r="G48" t="s">
        <v>88</v>
      </c>
      <c r="H48" t="s">
        <v>281</v>
      </c>
      <c r="I48" t="s">
        <v>5051</v>
      </c>
      <c r="J48" t="s">
        <v>282</v>
      </c>
      <c r="K48" t="s">
        <v>283</v>
      </c>
    </row>
    <row r="49" spans="2:11" x14ac:dyDescent="0.4">
      <c r="B49" t="e" vm="50">
        <v>#VALUE!</v>
      </c>
      <c r="C49" t="s">
        <v>206</v>
      </c>
      <c r="D49" t="s">
        <v>284</v>
      </c>
      <c r="E49" t="s">
        <v>285</v>
      </c>
      <c r="H49" t="s">
        <v>286</v>
      </c>
      <c r="I49" t="s">
        <v>5052</v>
      </c>
      <c r="J49" t="s">
        <v>287</v>
      </c>
      <c r="K49" t="s">
        <v>288</v>
      </c>
    </row>
    <row r="50" spans="2:11" x14ac:dyDescent="0.4">
      <c r="B50" t="e" vm="51">
        <v>#VALUE!</v>
      </c>
      <c r="C50" t="s">
        <v>206</v>
      </c>
      <c r="D50" t="s">
        <v>284</v>
      </c>
      <c r="E50" t="s">
        <v>289</v>
      </c>
      <c r="H50" t="s">
        <v>290</v>
      </c>
      <c r="I50" t="s">
        <v>5053</v>
      </c>
      <c r="J50" t="s">
        <v>291</v>
      </c>
      <c r="K50" t="s">
        <v>292</v>
      </c>
    </row>
    <row r="51" spans="2:11" x14ac:dyDescent="0.4">
      <c r="B51" t="e" vm="52">
        <v>#VALUE!</v>
      </c>
      <c r="C51" t="s">
        <v>293</v>
      </c>
      <c r="D51" t="s">
        <v>294</v>
      </c>
      <c r="E51" t="s">
        <v>295</v>
      </c>
      <c r="G51" t="s">
        <v>88</v>
      </c>
      <c r="H51" t="s">
        <v>296</v>
      </c>
      <c r="I51" t="s">
        <v>5004</v>
      </c>
      <c r="J51" t="s">
        <v>297</v>
      </c>
      <c r="K51" t="s">
        <v>298</v>
      </c>
    </row>
    <row r="52" spans="2:11" x14ac:dyDescent="0.4">
      <c r="B52" t="e" vm="53">
        <v>#VALUE!</v>
      </c>
      <c r="C52" t="s">
        <v>293</v>
      </c>
      <c r="D52" t="s">
        <v>294</v>
      </c>
      <c r="E52" t="s">
        <v>299</v>
      </c>
      <c r="G52" t="s">
        <v>88</v>
      </c>
      <c r="H52" t="s">
        <v>300</v>
      </c>
      <c r="I52" t="s">
        <v>5054</v>
      </c>
      <c r="J52" t="s">
        <v>301</v>
      </c>
      <c r="K52" t="s">
        <v>302</v>
      </c>
    </row>
    <row r="53" spans="2:11" x14ac:dyDescent="0.4">
      <c r="B53" t="e" vm="54">
        <v>#VALUE!</v>
      </c>
      <c r="C53" t="s">
        <v>293</v>
      </c>
      <c r="D53" t="s">
        <v>294</v>
      </c>
      <c r="E53" t="s">
        <v>303</v>
      </c>
      <c r="G53" t="s">
        <v>88</v>
      </c>
      <c r="H53" t="s">
        <v>304</v>
      </c>
      <c r="I53" t="s">
        <v>5055</v>
      </c>
      <c r="J53" t="s">
        <v>305</v>
      </c>
      <c r="K53" t="s">
        <v>306</v>
      </c>
    </row>
    <row r="54" spans="2:11" x14ac:dyDescent="0.4">
      <c r="B54" t="e" vm="55">
        <v>#VALUE!</v>
      </c>
      <c r="C54" t="s">
        <v>293</v>
      </c>
      <c r="D54" t="s">
        <v>294</v>
      </c>
      <c r="E54" t="s">
        <v>307</v>
      </c>
      <c r="G54" t="s">
        <v>88</v>
      </c>
      <c r="H54" t="s">
        <v>308</v>
      </c>
      <c r="I54" t="s">
        <v>5056</v>
      </c>
      <c r="J54" t="s">
        <v>309</v>
      </c>
      <c r="K54" t="s">
        <v>310</v>
      </c>
    </row>
    <row r="55" spans="2:11" x14ac:dyDescent="0.4">
      <c r="B55" t="e" vm="56">
        <v>#VALUE!</v>
      </c>
      <c r="C55" t="s">
        <v>293</v>
      </c>
      <c r="D55" t="s">
        <v>294</v>
      </c>
      <c r="E55" t="s">
        <v>311</v>
      </c>
      <c r="G55" t="s">
        <v>88</v>
      </c>
      <c r="H55" t="s">
        <v>312</v>
      </c>
      <c r="I55" t="s">
        <v>5057</v>
      </c>
      <c r="J55" t="s">
        <v>313</v>
      </c>
      <c r="K55" t="s">
        <v>314</v>
      </c>
    </row>
    <row r="56" spans="2:11" x14ac:dyDescent="0.4">
      <c r="B56" t="e" vm="57">
        <v>#VALUE!</v>
      </c>
      <c r="C56" t="s">
        <v>293</v>
      </c>
      <c r="D56" t="s">
        <v>294</v>
      </c>
      <c r="E56" t="s">
        <v>315</v>
      </c>
      <c r="H56" t="s">
        <v>316</v>
      </c>
      <c r="I56" t="s">
        <v>5058</v>
      </c>
      <c r="J56" t="s">
        <v>317</v>
      </c>
      <c r="K56" t="s">
        <v>318</v>
      </c>
    </row>
    <row r="57" spans="2:11" x14ac:dyDescent="0.4">
      <c r="B57" t="e" vm="58">
        <v>#VALUE!</v>
      </c>
      <c r="C57" t="s">
        <v>293</v>
      </c>
      <c r="D57" t="s">
        <v>294</v>
      </c>
      <c r="E57" t="s">
        <v>319</v>
      </c>
      <c r="H57" t="s">
        <v>320</v>
      </c>
      <c r="I57" t="s">
        <v>5059</v>
      </c>
      <c r="J57" t="s">
        <v>321</v>
      </c>
      <c r="K57" t="s">
        <v>322</v>
      </c>
    </row>
    <row r="58" spans="2:11" x14ac:dyDescent="0.4">
      <c r="B58" t="e" vm="59">
        <v>#VALUE!</v>
      </c>
      <c r="C58" t="s">
        <v>293</v>
      </c>
      <c r="D58" t="s">
        <v>294</v>
      </c>
      <c r="E58" t="s">
        <v>323</v>
      </c>
      <c r="H58" t="s">
        <v>324</v>
      </c>
      <c r="I58" t="s">
        <v>5060</v>
      </c>
      <c r="J58" t="s">
        <v>325</v>
      </c>
      <c r="K58" t="s">
        <v>326</v>
      </c>
    </row>
    <row r="59" spans="2:11" x14ac:dyDescent="0.4">
      <c r="B59" t="e" vm="60">
        <v>#VALUE!</v>
      </c>
      <c r="C59" t="s">
        <v>293</v>
      </c>
      <c r="D59" t="s">
        <v>294</v>
      </c>
      <c r="E59" t="s">
        <v>327</v>
      </c>
      <c r="H59" t="s">
        <v>328</v>
      </c>
      <c r="I59" t="s">
        <v>5061</v>
      </c>
      <c r="J59" t="s">
        <v>329</v>
      </c>
      <c r="K59" t="s">
        <v>330</v>
      </c>
    </row>
    <row r="60" spans="2:11" x14ac:dyDescent="0.4">
      <c r="B60" t="e" vm="61">
        <v>#VALUE!</v>
      </c>
      <c r="C60" t="s">
        <v>293</v>
      </c>
      <c r="D60" t="s">
        <v>331</v>
      </c>
      <c r="E60" t="s">
        <v>332</v>
      </c>
      <c r="H60" t="s">
        <v>333</v>
      </c>
      <c r="I60" t="s">
        <v>5062</v>
      </c>
      <c r="J60" t="s">
        <v>334</v>
      </c>
      <c r="K60" t="s">
        <v>335</v>
      </c>
    </row>
    <row r="61" spans="2:11" x14ac:dyDescent="0.4">
      <c r="B61" t="e" vm="62">
        <v>#VALUE!</v>
      </c>
      <c r="C61" t="s">
        <v>293</v>
      </c>
      <c r="D61" t="s">
        <v>331</v>
      </c>
      <c r="E61" t="s">
        <v>336</v>
      </c>
      <c r="H61" t="s">
        <v>337</v>
      </c>
      <c r="I61" t="s">
        <v>5063</v>
      </c>
      <c r="J61" t="s">
        <v>338</v>
      </c>
      <c r="K61" t="s">
        <v>339</v>
      </c>
    </row>
    <row r="62" spans="2:11" x14ac:dyDescent="0.4">
      <c r="B62" t="e" vm="63">
        <v>#VALUE!</v>
      </c>
      <c r="C62" t="s">
        <v>293</v>
      </c>
      <c r="D62" t="s">
        <v>340</v>
      </c>
      <c r="E62" t="s">
        <v>341</v>
      </c>
      <c r="H62" t="s">
        <v>342</v>
      </c>
      <c r="I62" t="s">
        <v>5064</v>
      </c>
      <c r="J62" t="s">
        <v>343</v>
      </c>
      <c r="K62" t="s">
        <v>344</v>
      </c>
    </row>
    <row r="63" spans="2:11" x14ac:dyDescent="0.4">
      <c r="B63" t="e" vm="64">
        <v>#VALUE!</v>
      </c>
      <c r="C63" t="s">
        <v>293</v>
      </c>
      <c r="D63" t="s">
        <v>340</v>
      </c>
      <c r="E63" t="s">
        <v>345</v>
      </c>
      <c r="H63" t="s">
        <v>346</v>
      </c>
      <c r="I63" t="s">
        <v>5065</v>
      </c>
      <c r="J63" t="s">
        <v>347</v>
      </c>
      <c r="K63" t="s">
        <v>348</v>
      </c>
    </row>
    <row r="64" spans="2:11" x14ac:dyDescent="0.4">
      <c r="B64" t="e" vm="65">
        <v>#VALUE!</v>
      </c>
      <c r="C64" t="s">
        <v>293</v>
      </c>
      <c r="D64" t="s">
        <v>340</v>
      </c>
      <c r="E64" t="s">
        <v>349</v>
      </c>
      <c r="H64" t="s">
        <v>350</v>
      </c>
      <c r="I64" t="s">
        <v>5066</v>
      </c>
      <c r="J64" t="s">
        <v>351</v>
      </c>
      <c r="K64" t="s">
        <v>352</v>
      </c>
    </row>
    <row r="65" spans="2:11" x14ac:dyDescent="0.4">
      <c r="B65" t="e" vm="66">
        <v>#VALUE!</v>
      </c>
      <c r="C65" t="s">
        <v>293</v>
      </c>
      <c r="D65" t="s">
        <v>340</v>
      </c>
      <c r="E65" t="s">
        <v>353</v>
      </c>
      <c r="H65" t="s">
        <v>350</v>
      </c>
      <c r="I65" t="s">
        <v>5067</v>
      </c>
      <c r="J65" t="s">
        <v>354</v>
      </c>
      <c r="K65" t="s">
        <v>355</v>
      </c>
    </row>
    <row r="66" spans="2:11" x14ac:dyDescent="0.4">
      <c r="B66" t="e" vm="67">
        <v>#VALUE!</v>
      </c>
      <c r="C66" t="s">
        <v>293</v>
      </c>
      <c r="D66" t="s">
        <v>356</v>
      </c>
      <c r="E66" t="s">
        <v>357</v>
      </c>
      <c r="H66" t="s">
        <v>358</v>
      </c>
      <c r="I66" t="s">
        <v>5068</v>
      </c>
      <c r="J66" t="s">
        <v>359</v>
      </c>
      <c r="K66" t="s">
        <v>360</v>
      </c>
    </row>
    <row r="67" spans="2:11" x14ac:dyDescent="0.4">
      <c r="B67" t="e" vm="68">
        <v>#VALUE!</v>
      </c>
      <c r="C67" t="s">
        <v>293</v>
      </c>
      <c r="D67" t="s">
        <v>356</v>
      </c>
      <c r="E67" t="s">
        <v>361</v>
      </c>
      <c r="H67" t="s">
        <v>362</v>
      </c>
      <c r="I67" t="s">
        <v>5069</v>
      </c>
      <c r="J67" t="s">
        <v>363</v>
      </c>
      <c r="K67" t="s">
        <v>364</v>
      </c>
    </row>
    <row r="68" spans="2:11" x14ac:dyDescent="0.4">
      <c r="B68" t="e" vm="69">
        <v>#VALUE!</v>
      </c>
      <c r="C68" t="s">
        <v>293</v>
      </c>
      <c r="D68" t="s">
        <v>356</v>
      </c>
      <c r="E68" t="s">
        <v>365</v>
      </c>
      <c r="H68" t="s">
        <v>366</v>
      </c>
      <c r="I68" t="s">
        <v>5070</v>
      </c>
      <c r="J68" t="s">
        <v>367</v>
      </c>
      <c r="K68" t="s">
        <v>368</v>
      </c>
    </row>
    <row r="69" spans="2:11" x14ac:dyDescent="0.4">
      <c r="B69" t="e" vm="70">
        <v>#VALUE!</v>
      </c>
      <c r="C69" t="s">
        <v>293</v>
      </c>
      <c r="D69" t="s">
        <v>356</v>
      </c>
      <c r="E69" t="s">
        <v>369</v>
      </c>
      <c r="H69" t="s">
        <v>370</v>
      </c>
      <c r="I69" t="s">
        <v>5071</v>
      </c>
      <c r="J69" t="s">
        <v>371</v>
      </c>
      <c r="K69" t="s">
        <v>372</v>
      </c>
    </row>
    <row r="70" spans="2:11" x14ac:dyDescent="0.4">
      <c r="B70" t="e" vm="71">
        <v>#VALUE!</v>
      </c>
      <c r="C70" t="s">
        <v>293</v>
      </c>
      <c r="D70" t="s">
        <v>356</v>
      </c>
      <c r="E70" t="s">
        <v>373</v>
      </c>
      <c r="H70" t="s">
        <v>374</v>
      </c>
      <c r="I70" t="s">
        <v>5072</v>
      </c>
      <c r="J70" t="s">
        <v>375</v>
      </c>
      <c r="K70" t="s">
        <v>376</v>
      </c>
    </row>
    <row r="71" spans="2:11" x14ac:dyDescent="0.4">
      <c r="B71" t="e" vm="72">
        <v>#VALUE!</v>
      </c>
      <c r="C71" t="s">
        <v>293</v>
      </c>
      <c r="D71" t="s">
        <v>356</v>
      </c>
      <c r="E71" t="s">
        <v>377</v>
      </c>
      <c r="H71" t="s">
        <v>378</v>
      </c>
      <c r="I71" t="s">
        <v>5073</v>
      </c>
      <c r="J71" t="s">
        <v>379</v>
      </c>
      <c r="K71" t="s">
        <v>380</v>
      </c>
    </row>
    <row r="72" spans="2:11" x14ac:dyDescent="0.4">
      <c r="B72" t="e" vm="73">
        <v>#VALUE!</v>
      </c>
      <c r="C72" t="s">
        <v>293</v>
      </c>
      <c r="D72" t="s">
        <v>356</v>
      </c>
      <c r="E72" t="s">
        <v>381</v>
      </c>
      <c r="H72" t="s">
        <v>382</v>
      </c>
      <c r="I72" t="s">
        <v>5074</v>
      </c>
      <c r="J72" t="s">
        <v>383</v>
      </c>
      <c r="K72" t="s">
        <v>384</v>
      </c>
    </row>
    <row r="73" spans="2:11" x14ac:dyDescent="0.4">
      <c r="B73" t="e" vm="74">
        <v>#VALUE!</v>
      </c>
      <c r="C73" t="s">
        <v>385</v>
      </c>
      <c r="D73" t="s">
        <v>386</v>
      </c>
      <c r="E73" t="s">
        <v>387</v>
      </c>
      <c r="G73" t="s">
        <v>88</v>
      </c>
      <c r="H73" t="s">
        <v>388</v>
      </c>
      <c r="I73" t="s">
        <v>5075</v>
      </c>
      <c r="J73" t="s">
        <v>389</v>
      </c>
      <c r="K73" t="s">
        <v>390</v>
      </c>
    </row>
    <row r="74" spans="2:11" x14ac:dyDescent="0.4">
      <c r="B74" t="e" vm="75">
        <v>#VALUE!</v>
      </c>
      <c r="C74" t="s">
        <v>385</v>
      </c>
      <c r="D74" t="s">
        <v>386</v>
      </c>
      <c r="E74" t="s">
        <v>391</v>
      </c>
      <c r="G74" t="s">
        <v>88</v>
      </c>
      <c r="H74" t="s">
        <v>392</v>
      </c>
      <c r="I74" t="s">
        <v>5076</v>
      </c>
      <c r="J74" t="s">
        <v>393</v>
      </c>
      <c r="K74" t="s">
        <v>394</v>
      </c>
    </row>
    <row r="75" spans="2:11" x14ac:dyDescent="0.4">
      <c r="B75" t="e" vm="76">
        <v>#VALUE!</v>
      </c>
      <c r="C75" t="s">
        <v>385</v>
      </c>
      <c r="D75" t="s">
        <v>386</v>
      </c>
      <c r="E75" t="s">
        <v>395</v>
      </c>
      <c r="H75" t="s">
        <v>396</v>
      </c>
      <c r="I75" t="s">
        <v>5077</v>
      </c>
      <c r="J75" t="s">
        <v>397</v>
      </c>
      <c r="K75" t="s">
        <v>398</v>
      </c>
    </row>
    <row r="76" spans="2:11" x14ac:dyDescent="0.4">
      <c r="B76" t="e" vm="77">
        <v>#VALUE!</v>
      </c>
      <c r="C76" t="s">
        <v>385</v>
      </c>
      <c r="D76" t="s">
        <v>386</v>
      </c>
      <c r="E76" t="s">
        <v>399</v>
      </c>
      <c r="H76" t="s">
        <v>400</v>
      </c>
      <c r="I76" t="s">
        <v>5078</v>
      </c>
      <c r="J76" t="s">
        <v>401</v>
      </c>
      <c r="K76" t="s">
        <v>402</v>
      </c>
    </row>
    <row r="77" spans="2:11" x14ac:dyDescent="0.4">
      <c r="B77" t="e" vm="78">
        <v>#VALUE!</v>
      </c>
      <c r="C77" t="s">
        <v>385</v>
      </c>
      <c r="D77" t="s">
        <v>386</v>
      </c>
      <c r="E77" t="s">
        <v>403</v>
      </c>
      <c r="H77" t="s">
        <v>404</v>
      </c>
      <c r="I77" t="s">
        <v>5079</v>
      </c>
      <c r="J77" t="s">
        <v>405</v>
      </c>
      <c r="K77" t="s">
        <v>406</v>
      </c>
    </row>
    <row r="78" spans="2:11" x14ac:dyDescent="0.4">
      <c r="B78" t="e" vm="79">
        <v>#VALUE!</v>
      </c>
      <c r="C78" t="s">
        <v>385</v>
      </c>
      <c r="D78" t="s">
        <v>386</v>
      </c>
      <c r="E78" t="s">
        <v>407</v>
      </c>
      <c r="H78" t="s">
        <v>408</v>
      </c>
      <c r="I78" t="s">
        <v>5080</v>
      </c>
      <c r="J78" t="s">
        <v>409</v>
      </c>
      <c r="K78" t="s">
        <v>410</v>
      </c>
    </row>
    <row r="79" spans="2:11" x14ac:dyDescent="0.4">
      <c r="B79" t="e" vm="80">
        <v>#VALUE!</v>
      </c>
      <c r="C79" t="s">
        <v>385</v>
      </c>
      <c r="D79" t="s">
        <v>411</v>
      </c>
      <c r="E79" t="s">
        <v>412</v>
      </c>
      <c r="G79" t="s">
        <v>88</v>
      </c>
      <c r="H79" t="s">
        <v>413</v>
      </c>
      <c r="I79" t="s">
        <v>5081</v>
      </c>
      <c r="J79" t="s">
        <v>414</v>
      </c>
      <c r="K79" t="s">
        <v>415</v>
      </c>
    </row>
    <row r="80" spans="2:11" x14ac:dyDescent="0.4">
      <c r="B80" t="e" vm="81">
        <v>#VALUE!</v>
      </c>
      <c r="C80" t="s">
        <v>385</v>
      </c>
      <c r="D80" t="s">
        <v>411</v>
      </c>
      <c r="E80" t="s">
        <v>416</v>
      </c>
      <c r="F80" t="s">
        <v>114</v>
      </c>
      <c r="G80" t="s">
        <v>88</v>
      </c>
      <c r="H80" t="s">
        <v>417</v>
      </c>
      <c r="I80" t="s">
        <v>5082</v>
      </c>
      <c r="J80" t="s">
        <v>418</v>
      </c>
      <c r="K80" t="s">
        <v>419</v>
      </c>
    </row>
    <row r="81" spans="2:11" x14ac:dyDescent="0.4">
      <c r="B81" t="e" vm="82">
        <v>#VALUE!</v>
      </c>
      <c r="C81" t="s">
        <v>385</v>
      </c>
      <c r="D81" t="s">
        <v>411</v>
      </c>
      <c r="E81" t="s">
        <v>420</v>
      </c>
      <c r="G81" t="s">
        <v>88</v>
      </c>
      <c r="H81" t="s">
        <v>421</v>
      </c>
      <c r="I81" t="s">
        <v>5083</v>
      </c>
      <c r="J81" t="s">
        <v>422</v>
      </c>
      <c r="K81" t="s">
        <v>423</v>
      </c>
    </row>
    <row r="82" spans="2:11" x14ac:dyDescent="0.4">
      <c r="B82" t="e" vm="83">
        <v>#VALUE!</v>
      </c>
      <c r="C82" t="s">
        <v>385</v>
      </c>
      <c r="D82" t="s">
        <v>411</v>
      </c>
      <c r="E82" t="s">
        <v>424</v>
      </c>
      <c r="G82" t="s">
        <v>425</v>
      </c>
      <c r="H82" t="s">
        <v>426</v>
      </c>
      <c r="I82" t="s">
        <v>5084</v>
      </c>
      <c r="J82" t="s">
        <v>427</v>
      </c>
      <c r="K82" t="s">
        <v>428</v>
      </c>
    </row>
    <row r="83" spans="2:11" x14ac:dyDescent="0.4">
      <c r="B83" t="e" vm="84">
        <v>#VALUE!</v>
      </c>
      <c r="C83" t="s">
        <v>385</v>
      </c>
      <c r="D83" t="s">
        <v>411</v>
      </c>
      <c r="E83" t="s">
        <v>429</v>
      </c>
      <c r="G83" t="s">
        <v>88</v>
      </c>
      <c r="H83" t="s">
        <v>430</v>
      </c>
      <c r="I83" t="s">
        <v>5085</v>
      </c>
      <c r="J83" t="s">
        <v>431</v>
      </c>
      <c r="K83" t="s">
        <v>432</v>
      </c>
    </row>
    <row r="84" spans="2:11" x14ac:dyDescent="0.4">
      <c r="B84" t="e" vm="85">
        <v>#VALUE!</v>
      </c>
      <c r="C84" t="s">
        <v>385</v>
      </c>
      <c r="D84" t="s">
        <v>411</v>
      </c>
      <c r="E84" t="s">
        <v>433</v>
      </c>
      <c r="F84" t="s">
        <v>114</v>
      </c>
      <c r="G84" t="s">
        <v>88</v>
      </c>
      <c r="H84" t="s">
        <v>434</v>
      </c>
      <c r="I84" t="s">
        <v>5086</v>
      </c>
      <c r="J84" t="s">
        <v>435</v>
      </c>
      <c r="K84" t="s">
        <v>436</v>
      </c>
    </row>
    <row r="85" spans="2:11" x14ac:dyDescent="0.4">
      <c r="B85" t="e" vm="86">
        <v>#VALUE!</v>
      </c>
      <c r="C85" t="s">
        <v>385</v>
      </c>
      <c r="D85" t="s">
        <v>411</v>
      </c>
      <c r="E85" t="s">
        <v>437</v>
      </c>
      <c r="G85" t="s">
        <v>88</v>
      </c>
      <c r="H85" t="s">
        <v>438</v>
      </c>
      <c r="I85" t="s">
        <v>5005</v>
      </c>
      <c r="J85" t="s">
        <v>439</v>
      </c>
      <c r="K85" t="s">
        <v>440</v>
      </c>
    </row>
    <row r="86" spans="2:11" x14ac:dyDescent="0.4">
      <c r="B86" t="e" vm="87">
        <v>#VALUE!</v>
      </c>
      <c r="C86" t="s">
        <v>385</v>
      </c>
      <c r="D86" t="s">
        <v>411</v>
      </c>
      <c r="E86" t="s">
        <v>441</v>
      </c>
      <c r="F86" t="s">
        <v>442</v>
      </c>
      <c r="G86" t="s">
        <v>88</v>
      </c>
      <c r="H86" t="s">
        <v>443</v>
      </c>
      <c r="I86" t="s">
        <v>5087</v>
      </c>
      <c r="J86" t="s">
        <v>444</v>
      </c>
      <c r="K86" t="s">
        <v>445</v>
      </c>
    </row>
    <row r="87" spans="2:11" x14ac:dyDescent="0.4">
      <c r="B87" t="e" vm="88">
        <v>#VALUE!</v>
      </c>
      <c r="C87" t="s">
        <v>385</v>
      </c>
      <c r="D87" t="s">
        <v>411</v>
      </c>
      <c r="E87" t="s">
        <v>446</v>
      </c>
      <c r="G87" t="s">
        <v>88</v>
      </c>
      <c r="H87" t="s">
        <v>447</v>
      </c>
      <c r="I87" t="s">
        <v>5006</v>
      </c>
      <c r="J87" t="s">
        <v>448</v>
      </c>
      <c r="K87" t="s">
        <v>449</v>
      </c>
    </row>
    <row r="88" spans="2:11" x14ac:dyDescent="0.4">
      <c r="B88" t="e" vm="89">
        <v>#VALUE!</v>
      </c>
      <c r="C88" t="s">
        <v>385</v>
      </c>
      <c r="D88" t="s">
        <v>411</v>
      </c>
      <c r="E88" t="s">
        <v>450</v>
      </c>
      <c r="H88" t="s">
        <v>451</v>
      </c>
      <c r="I88" t="s">
        <v>5088</v>
      </c>
      <c r="J88" t="s">
        <v>452</v>
      </c>
      <c r="K88" t="s">
        <v>453</v>
      </c>
    </row>
    <row r="89" spans="2:11" x14ac:dyDescent="0.4">
      <c r="B89" t="e" vm="90">
        <v>#VALUE!</v>
      </c>
      <c r="C89" t="s">
        <v>385</v>
      </c>
      <c r="D89" t="s">
        <v>411</v>
      </c>
      <c r="E89" t="s">
        <v>454</v>
      </c>
      <c r="H89" t="s">
        <v>455</v>
      </c>
      <c r="I89" t="s">
        <v>5089</v>
      </c>
      <c r="J89" t="s">
        <v>456</v>
      </c>
      <c r="K89" t="s">
        <v>457</v>
      </c>
    </row>
    <row r="90" spans="2:11" x14ac:dyDescent="0.4">
      <c r="B90" t="e" vm="91">
        <v>#VALUE!</v>
      </c>
      <c r="C90" t="s">
        <v>385</v>
      </c>
      <c r="D90" t="s">
        <v>411</v>
      </c>
      <c r="E90" t="s">
        <v>458</v>
      </c>
      <c r="G90" t="s">
        <v>88</v>
      </c>
      <c r="H90" t="s">
        <v>459</v>
      </c>
      <c r="I90" t="s">
        <v>5090</v>
      </c>
      <c r="J90" t="s">
        <v>460</v>
      </c>
      <c r="K90" t="s">
        <v>461</v>
      </c>
    </row>
    <row r="91" spans="2:11" x14ac:dyDescent="0.4">
      <c r="B91" t="e" vm="92">
        <v>#VALUE!</v>
      </c>
      <c r="C91" t="s">
        <v>385</v>
      </c>
      <c r="D91" t="s">
        <v>411</v>
      </c>
      <c r="E91" t="s">
        <v>462</v>
      </c>
      <c r="G91" t="s">
        <v>88</v>
      </c>
      <c r="H91" t="s">
        <v>463</v>
      </c>
      <c r="I91" t="s">
        <v>5091</v>
      </c>
      <c r="J91" t="s">
        <v>464</v>
      </c>
      <c r="K91" t="s">
        <v>465</v>
      </c>
    </row>
    <row r="92" spans="2:11" x14ac:dyDescent="0.4">
      <c r="B92" t="e" vm="93">
        <v>#VALUE!</v>
      </c>
      <c r="C92" t="s">
        <v>385</v>
      </c>
      <c r="D92" t="s">
        <v>411</v>
      </c>
      <c r="E92" t="s">
        <v>466</v>
      </c>
      <c r="H92" t="s">
        <v>467</v>
      </c>
      <c r="I92" t="s">
        <v>5092</v>
      </c>
      <c r="J92" t="s">
        <v>468</v>
      </c>
      <c r="K92" t="s">
        <v>469</v>
      </c>
    </row>
    <row r="93" spans="2:11" x14ac:dyDescent="0.4">
      <c r="B93" t="e" vm="94">
        <v>#VALUE!</v>
      </c>
      <c r="C93" t="s">
        <v>385</v>
      </c>
      <c r="D93" t="s">
        <v>411</v>
      </c>
      <c r="E93" t="s">
        <v>470</v>
      </c>
      <c r="G93" t="s">
        <v>88</v>
      </c>
      <c r="H93" t="s">
        <v>471</v>
      </c>
      <c r="I93" t="s">
        <v>5093</v>
      </c>
      <c r="J93" t="s">
        <v>472</v>
      </c>
      <c r="K93" t="s">
        <v>473</v>
      </c>
    </row>
    <row r="94" spans="2:11" x14ac:dyDescent="0.4">
      <c r="B94" t="e" vm="95">
        <v>#VALUE!</v>
      </c>
      <c r="C94" t="s">
        <v>385</v>
      </c>
      <c r="D94" t="s">
        <v>411</v>
      </c>
      <c r="E94" t="s">
        <v>474</v>
      </c>
      <c r="H94" t="s">
        <v>475</v>
      </c>
      <c r="I94" t="s">
        <v>5094</v>
      </c>
      <c r="J94" t="s">
        <v>476</v>
      </c>
      <c r="K94" t="s">
        <v>477</v>
      </c>
    </row>
    <row r="95" spans="2:11" x14ac:dyDescent="0.4">
      <c r="B95" t="e" vm="96">
        <v>#VALUE!</v>
      </c>
      <c r="C95" t="s">
        <v>385</v>
      </c>
      <c r="D95" t="s">
        <v>411</v>
      </c>
      <c r="E95" t="s">
        <v>478</v>
      </c>
      <c r="F95" t="s">
        <v>479</v>
      </c>
      <c r="G95" t="s">
        <v>72</v>
      </c>
      <c r="H95" t="s">
        <v>480</v>
      </c>
      <c r="I95" t="s">
        <v>5095</v>
      </c>
      <c r="J95" t="s">
        <v>481</v>
      </c>
      <c r="K95" t="s">
        <v>482</v>
      </c>
    </row>
    <row r="96" spans="2:11" x14ac:dyDescent="0.4">
      <c r="B96" t="e" vm="97">
        <v>#VALUE!</v>
      </c>
      <c r="C96" t="s">
        <v>483</v>
      </c>
      <c r="D96" t="s">
        <v>484</v>
      </c>
      <c r="E96" t="s">
        <v>485</v>
      </c>
      <c r="H96" t="s">
        <v>486</v>
      </c>
      <c r="I96" t="s">
        <v>5096</v>
      </c>
      <c r="J96" t="s">
        <v>487</v>
      </c>
      <c r="K96" t="s">
        <v>488</v>
      </c>
    </row>
    <row r="97" spans="2:11" x14ac:dyDescent="0.4">
      <c r="B97" t="e" vm="98">
        <v>#VALUE!</v>
      </c>
      <c r="C97" t="s">
        <v>483</v>
      </c>
      <c r="D97" t="s">
        <v>484</v>
      </c>
      <c r="E97" t="s">
        <v>489</v>
      </c>
      <c r="H97" t="s">
        <v>490</v>
      </c>
      <c r="I97" t="s">
        <v>5097</v>
      </c>
      <c r="J97" t="s">
        <v>491</v>
      </c>
      <c r="K97" t="s">
        <v>492</v>
      </c>
    </row>
    <row r="98" spans="2:11" x14ac:dyDescent="0.4">
      <c r="B98" t="e" vm="99">
        <v>#VALUE!</v>
      </c>
      <c r="C98" t="s">
        <v>483</v>
      </c>
      <c r="D98" t="s">
        <v>484</v>
      </c>
      <c r="E98" t="s">
        <v>493</v>
      </c>
      <c r="H98" t="s">
        <v>494</v>
      </c>
      <c r="I98" t="s">
        <v>5098</v>
      </c>
      <c r="J98" t="s">
        <v>495</v>
      </c>
      <c r="K98" t="s">
        <v>496</v>
      </c>
    </row>
    <row r="99" spans="2:11" x14ac:dyDescent="0.4">
      <c r="B99" t="e" vm="100">
        <v>#VALUE!</v>
      </c>
      <c r="C99" t="s">
        <v>483</v>
      </c>
      <c r="D99" t="s">
        <v>497</v>
      </c>
      <c r="E99" t="s">
        <v>498</v>
      </c>
      <c r="G99" t="s">
        <v>88</v>
      </c>
      <c r="H99" t="s">
        <v>499</v>
      </c>
      <c r="I99" t="s">
        <v>5099</v>
      </c>
      <c r="J99" t="s">
        <v>500</v>
      </c>
      <c r="K99" t="s">
        <v>501</v>
      </c>
    </row>
    <row r="100" spans="2:11" x14ac:dyDescent="0.4">
      <c r="B100" t="e" vm="101">
        <v>#VALUE!</v>
      </c>
      <c r="C100" t="s">
        <v>483</v>
      </c>
      <c r="D100" t="s">
        <v>497</v>
      </c>
      <c r="E100" t="s">
        <v>502</v>
      </c>
      <c r="G100" t="s">
        <v>88</v>
      </c>
      <c r="H100" t="s">
        <v>503</v>
      </c>
      <c r="I100" t="s">
        <v>5100</v>
      </c>
      <c r="J100" t="s">
        <v>504</v>
      </c>
      <c r="K100" t="s">
        <v>505</v>
      </c>
    </row>
    <row r="101" spans="2:11" x14ac:dyDescent="0.4">
      <c r="B101" t="e" vm="102">
        <v>#VALUE!</v>
      </c>
      <c r="C101" t="s">
        <v>483</v>
      </c>
      <c r="D101" t="s">
        <v>497</v>
      </c>
      <c r="E101" t="s">
        <v>506</v>
      </c>
      <c r="H101" t="s">
        <v>507</v>
      </c>
      <c r="I101" t="s">
        <v>5101</v>
      </c>
      <c r="J101" t="s">
        <v>508</v>
      </c>
      <c r="K101" t="s">
        <v>509</v>
      </c>
    </row>
    <row r="102" spans="2:11" x14ac:dyDescent="0.4">
      <c r="B102" t="e" vm="103">
        <v>#VALUE!</v>
      </c>
      <c r="C102" t="s">
        <v>483</v>
      </c>
      <c r="D102" t="s">
        <v>510</v>
      </c>
      <c r="E102" t="s">
        <v>511</v>
      </c>
      <c r="H102" t="s">
        <v>512</v>
      </c>
      <c r="I102" t="s">
        <v>5102</v>
      </c>
      <c r="J102" t="s">
        <v>513</v>
      </c>
      <c r="K102" t="s">
        <v>514</v>
      </c>
    </row>
    <row r="103" spans="2:11" x14ac:dyDescent="0.4">
      <c r="B103" t="e" vm="104">
        <v>#VALUE!</v>
      </c>
      <c r="C103" t="s">
        <v>483</v>
      </c>
      <c r="D103" t="s">
        <v>510</v>
      </c>
      <c r="E103" t="s">
        <v>515</v>
      </c>
      <c r="H103" t="s">
        <v>516</v>
      </c>
      <c r="I103" t="s">
        <v>5103</v>
      </c>
      <c r="J103" t="s">
        <v>517</v>
      </c>
      <c r="K103" t="s">
        <v>518</v>
      </c>
    </row>
    <row r="104" spans="2:11" x14ac:dyDescent="0.4">
      <c r="B104" t="e" vm="105">
        <v>#VALUE!</v>
      </c>
      <c r="C104" t="s">
        <v>483</v>
      </c>
      <c r="D104" t="s">
        <v>510</v>
      </c>
      <c r="E104" t="s">
        <v>519</v>
      </c>
      <c r="G104" t="s">
        <v>88</v>
      </c>
      <c r="H104" t="s">
        <v>520</v>
      </c>
      <c r="I104" t="s">
        <v>5104</v>
      </c>
      <c r="J104" t="s">
        <v>521</v>
      </c>
      <c r="K104" t="s">
        <v>522</v>
      </c>
    </row>
    <row r="105" spans="2:11" x14ac:dyDescent="0.4">
      <c r="B105" t="e" vm="106">
        <v>#VALUE!</v>
      </c>
      <c r="C105" t="s">
        <v>483</v>
      </c>
      <c r="D105" t="s">
        <v>510</v>
      </c>
      <c r="E105" t="s">
        <v>523</v>
      </c>
      <c r="H105" t="s">
        <v>524</v>
      </c>
      <c r="I105" t="s">
        <v>5105</v>
      </c>
      <c r="J105" t="s">
        <v>525</v>
      </c>
      <c r="K105" t="s">
        <v>526</v>
      </c>
    </row>
    <row r="106" spans="2:11" x14ac:dyDescent="0.4">
      <c r="B106" t="e" vm="107">
        <v>#VALUE!</v>
      </c>
      <c r="C106" t="s">
        <v>483</v>
      </c>
      <c r="D106" t="s">
        <v>527</v>
      </c>
      <c r="E106" t="s">
        <v>528</v>
      </c>
      <c r="H106" t="s">
        <v>529</v>
      </c>
      <c r="I106" t="s">
        <v>5106</v>
      </c>
      <c r="J106" t="s">
        <v>530</v>
      </c>
      <c r="K106" t="s">
        <v>531</v>
      </c>
    </row>
    <row r="107" spans="2:11" x14ac:dyDescent="0.4">
      <c r="B107" t="e" vm="108">
        <v>#VALUE!</v>
      </c>
      <c r="C107" t="s">
        <v>483</v>
      </c>
      <c r="D107" t="s">
        <v>527</v>
      </c>
      <c r="E107" t="s">
        <v>532</v>
      </c>
      <c r="H107" t="s">
        <v>533</v>
      </c>
      <c r="I107" t="s">
        <v>5107</v>
      </c>
      <c r="J107" t="s">
        <v>534</v>
      </c>
      <c r="K107" t="s">
        <v>535</v>
      </c>
    </row>
    <row r="108" spans="2:11" x14ac:dyDescent="0.4">
      <c r="B108" t="e" vm="109">
        <v>#VALUE!</v>
      </c>
      <c r="C108" t="s">
        <v>483</v>
      </c>
      <c r="D108" t="s">
        <v>527</v>
      </c>
      <c r="E108" t="s">
        <v>536</v>
      </c>
      <c r="H108" t="s">
        <v>537</v>
      </c>
      <c r="I108" t="s">
        <v>5108</v>
      </c>
      <c r="J108" t="s">
        <v>538</v>
      </c>
      <c r="K108" t="s">
        <v>539</v>
      </c>
    </row>
    <row r="109" spans="2:11" x14ac:dyDescent="0.4">
      <c r="B109" t="e" vm="110">
        <v>#VALUE!</v>
      </c>
      <c r="C109" t="s">
        <v>483</v>
      </c>
      <c r="D109" t="s">
        <v>527</v>
      </c>
      <c r="E109" t="s">
        <v>540</v>
      </c>
      <c r="H109" t="s">
        <v>541</v>
      </c>
      <c r="I109" t="s">
        <v>5109</v>
      </c>
      <c r="J109" t="s">
        <v>542</v>
      </c>
      <c r="K109" t="s">
        <v>543</v>
      </c>
    </row>
    <row r="110" spans="2:11" x14ac:dyDescent="0.4">
      <c r="B110" t="e" vm="111">
        <v>#VALUE!</v>
      </c>
      <c r="C110" t="s">
        <v>483</v>
      </c>
      <c r="D110" t="s">
        <v>527</v>
      </c>
      <c r="E110" t="s">
        <v>544</v>
      </c>
      <c r="H110" t="s">
        <v>545</v>
      </c>
      <c r="I110" t="s">
        <v>5110</v>
      </c>
      <c r="J110" t="s">
        <v>546</v>
      </c>
      <c r="K110" t="s">
        <v>547</v>
      </c>
    </row>
    <row r="111" spans="2:11" x14ac:dyDescent="0.4">
      <c r="B111" t="e" vm="112">
        <v>#VALUE!</v>
      </c>
      <c r="C111" t="s">
        <v>483</v>
      </c>
      <c r="D111" t="s">
        <v>527</v>
      </c>
      <c r="E111" t="s">
        <v>548</v>
      </c>
      <c r="H111" t="s">
        <v>549</v>
      </c>
      <c r="I111" t="s">
        <v>5111</v>
      </c>
      <c r="J111" t="s">
        <v>550</v>
      </c>
      <c r="K111" t="s">
        <v>551</v>
      </c>
    </row>
    <row r="112" spans="2:11" x14ac:dyDescent="0.4">
      <c r="B112" t="e" vm="113">
        <v>#VALUE!</v>
      </c>
      <c r="C112" t="s">
        <v>483</v>
      </c>
      <c r="D112" t="s">
        <v>552</v>
      </c>
      <c r="E112" t="s">
        <v>553</v>
      </c>
      <c r="H112" t="s">
        <v>554</v>
      </c>
      <c r="I112" t="s">
        <v>5112</v>
      </c>
      <c r="J112" t="s">
        <v>555</v>
      </c>
      <c r="K112" t="s">
        <v>556</v>
      </c>
    </row>
    <row r="113" spans="2:11" x14ac:dyDescent="0.4">
      <c r="B113" t="e" vm="114">
        <v>#VALUE!</v>
      </c>
      <c r="C113" t="s">
        <v>483</v>
      </c>
      <c r="D113" t="s">
        <v>552</v>
      </c>
      <c r="E113" t="s">
        <v>557</v>
      </c>
      <c r="G113" t="s">
        <v>88</v>
      </c>
      <c r="H113" t="s">
        <v>558</v>
      </c>
      <c r="I113" t="s">
        <v>5113</v>
      </c>
      <c r="J113" t="s">
        <v>559</v>
      </c>
      <c r="K113" t="s">
        <v>560</v>
      </c>
    </row>
    <row r="114" spans="2:11" x14ac:dyDescent="0.4">
      <c r="B114" t="e" vm="115">
        <v>#VALUE!</v>
      </c>
      <c r="C114" t="s">
        <v>483</v>
      </c>
      <c r="D114" t="s">
        <v>552</v>
      </c>
      <c r="E114" t="s">
        <v>561</v>
      </c>
      <c r="H114" t="s">
        <v>562</v>
      </c>
      <c r="I114" t="s">
        <v>5114</v>
      </c>
      <c r="J114" t="s">
        <v>563</v>
      </c>
      <c r="K114" t="s">
        <v>564</v>
      </c>
    </row>
    <row r="115" spans="2:11" x14ac:dyDescent="0.4">
      <c r="B115" t="e" vm="116">
        <v>#VALUE!</v>
      </c>
      <c r="C115" t="s">
        <v>483</v>
      </c>
      <c r="D115" t="s">
        <v>552</v>
      </c>
      <c r="E115" t="s">
        <v>565</v>
      </c>
      <c r="G115" t="s">
        <v>88</v>
      </c>
      <c r="H115" t="s">
        <v>566</v>
      </c>
      <c r="I115" t="s">
        <v>5115</v>
      </c>
      <c r="J115" t="s">
        <v>567</v>
      </c>
      <c r="K115" t="s">
        <v>568</v>
      </c>
    </row>
    <row r="116" spans="2:11" x14ac:dyDescent="0.4">
      <c r="B116" t="e" vm="117">
        <v>#VALUE!</v>
      </c>
      <c r="C116" t="s">
        <v>483</v>
      </c>
      <c r="D116" t="s">
        <v>552</v>
      </c>
      <c r="E116" t="s">
        <v>569</v>
      </c>
      <c r="H116" t="s">
        <v>570</v>
      </c>
      <c r="I116" t="s">
        <v>5116</v>
      </c>
      <c r="J116" t="s">
        <v>571</v>
      </c>
      <c r="K116" t="s">
        <v>572</v>
      </c>
    </row>
    <row r="117" spans="2:11" x14ac:dyDescent="0.4">
      <c r="B117" t="e" vm="118">
        <v>#VALUE!</v>
      </c>
      <c r="C117" t="s">
        <v>573</v>
      </c>
      <c r="D117" t="s">
        <v>574</v>
      </c>
      <c r="E117" t="s">
        <v>575</v>
      </c>
      <c r="H117" t="s">
        <v>576</v>
      </c>
      <c r="I117" t="s">
        <v>5117</v>
      </c>
      <c r="J117" t="s">
        <v>577</v>
      </c>
      <c r="K117" t="s">
        <v>578</v>
      </c>
    </row>
    <row r="118" spans="2:11" x14ac:dyDescent="0.4">
      <c r="B118" t="e" vm="119">
        <v>#VALUE!</v>
      </c>
      <c r="C118" t="s">
        <v>573</v>
      </c>
      <c r="D118" t="s">
        <v>574</v>
      </c>
      <c r="E118" t="s">
        <v>579</v>
      </c>
      <c r="H118" t="s">
        <v>580</v>
      </c>
      <c r="I118" t="s">
        <v>5118</v>
      </c>
      <c r="J118" t="s">
        <v>581</v>
      </c>
      <c r="K118" t="s">
        <v>582</v>
      </c>
    </row>
    <row r="119" spans="2:11" x14ac:dyDescent="0.4">
      <c r="B119" t="e" vm="120">
        <v>#VALUE!</v>
      </c>
      <c r="C119" t="s">
        <v>573</v>
      </c>
      <c r="D119" t="s">
        <v>574</v>
      </c>
      <c r="E119" t="s">
        <v>583</v>
      </c>
      <c r="H119" t="s">
        <v>584</v>
      </c>
      <c r="I119" t="s">
        <v>5119</v>
      </c>
      <c r="J119" t="s">
        <v>585</v>
      </c>
      <c r="K119" t="s">
        <v>586</v>
      </c>
    </row>
    <row r="120" spans="2:11" x14ac:dyDescent="0.4">
      <c r="B120" t="e" vm="121">
        <v>#VALUE!</v>
      </c>
      <c r="C120" t="s">
        <v>573</v>
      </c>
      <c r="D120" t="s">
        <v>574</v>
      </c>
      <c r="E120" t="s">
        <v>587</v>
      </c>
      <c r="H120" t="s">
        <v>588</v>
      </c>
      <c r="I120" t="s">
        <v>5120</v>
      </c>
      <c r="J120" t="s">
        <v>589</v>
      </c>
      <c r="K120" t="s">
        <v>590</v>
      </c>
    </row>
    <row r="121" spans="2:11" x14ac:dyDescent="0.4">
      <c r="B121" t="e" vm="122">
        <v>#VALUE!</v>
      </c>
      <c r="C121" t="s">
        <v>573</v>
      </c>
      <c r="D121" t="s">
        <v>574</v>
      </c>
      <c r="E121" t="s">
        <v>591</v>
      </c>
      <c r="H121" t="s">
        <v>592</v>
      </c>
      <c r="I121" t="s">
        <v>5121</v>
      </c>
      <c r="J121" t="s">
        <v>593</v>
      </c>
      <c r="K121" t="s">
        <v>594</v>
      </c>
    </row>
    <row r="122" spans="2:11" x14ac:dyDescent="0.4">
      <c r="B122" t="e" vm="123">
        <v>#VALUE!</v>
      </c>
      <c r="C122" t="s">
        <v>573</v>
      </c>
      <c r="D122" t="s">
        <v>595</v>
      </c>
      <c r="E122" t="s">
        <v>596</v>
      </c>
      <c r="H122" t="s">
        <v>597</v>
      </c>
      <c r="I122" t="s">
        <v>5122</v>
      </c>
      <c r="J122" t="s">
        <v>598</v>
      </c>
      <c r="K122" t="s">
        <v>599</v>
      </c>
    </row>
    <row r="123" spans="2:11" x14ac:dyDescent="0.4">
      <c r="B123" t="e" vm="124">
        <v>#VALUE!</v>
      </c>
      <c r="C123" t="s">
        <v>573</v>
      </c>
      <c r="D123" t="s">
        <v>600</v>
      </c>
      <c r="E123" t="s">
        <v>601</v>
      </c>
      <c r="H123" t="s">
        <v>602</v>
      </c>
      <c r="I123" t="s">
        <v>5123</v>
      </c>
      <c r="J123" t="s">
        <v>603</v>
      </c>
      <c r="K123" t="s">
        <v>604</v>
      </c>
    </row>
    <row r="124" spans="2:11" x14ac:dyDescent="0.4">
      <c r="B124" t="e" vm="125">
        <v>#VALUE!</v>
      </c>
      <c r="C124" t="s">
        <v>573</v>
      </c>
      <c r="D124" t="s">
        <v>605</v>
      </c>
      <c r="E124" t="s">
        <v>606</v>
      </c>
      <c r="H124" t="s">
        <v>607</v>
      </c>
      <c r="I124" t="s">
        <v>5124</v>
      </c>
      <c r="J124" t="s">
        <v>608</v>
      </c>
      <c r="K124" t="s">
        <v>609</v>
      </c>
    </row>
    <row r="125" spans="2:11" x14ac:dyDescent="0.4">
      <c r="B125" t="e" vm="126">
        <v>#VALUE!</v>
      </c>
      <c r="C125" t="s">
        <v>573</v>
      </c>
      <c r="D125" t="s">
        <v>605</v>
      </c>
      <c r="E125" t="s">
        <v>610</v>
      </c>
      <c r="G125" t="s">
        <v>88</v>
      </c>
      <c r="H125" t="s">
        <v>611</v>
      </c>
      <c r="I125" t="s">
        <v>5125</v>
      </c>
      <c r="J125" t="s">
        <v>612</v>
      </c>
      <c r="K125" t="s">
        <v>613</v>
      </c>
    </row>
    <row r="126" spans="2:11" x14ac:dyDescent="0.4">
      <c r="B126" t="e" vm="127">
        <v>#VALUE!</v>
      </c>
      <c r="C126" t="s">
        <v>573</v>
      </c>
      <c r="D126" t="s">
        <v>605</v>
      </c>
      <c r="E126" t="s">
        <v>614</v>
      </c>
      <c r="H126" t="s">
        <v>615</v>
      </c>
      <c r="I126" t="s">
        <v>5126</v>
      </c>
      <c r="J126" t="s">
        <v>616</v>
      </c>
      <c r="K126" t="s">
        <v>617</v>
      </c>
    </row>
    <row r="127" spans="2:11" x14ac:dyDescent="0.4">
      <c r="B127" t="e" vm="128">
        <v>#VALUE!</v>
      </c>
      <c r="C127" t="s">
        <v>573</v>
      </c>
      <c r="D127" t="s">
        <v>605</v>
      </c>
      <c r="E127" t="s">
        <v>618</v>
      </c>
      <c r="G127" t="s">
        <v>88</v>
      </c>
      <c r="H127" t="s">
        <v>619</v>
      </c>
      <c r="I127" t="s">
        <v>5127</v>
      </c>
      <c r="J127" t="s">
        <v>620</v>
      </c>
      <c r="K127" t="s">
        <v>621</v>
      </c>
    </row>
    <row r="128" spans="2:11" x14ac:dyDescent="0.4">
      <c r="B128" t="e" vm="129">
        <v>#VALUE!</v>
      </c>
      <c r="C128" t="s">
        <v>573</v>
      </c>
      <c r="D128" t="s">
        <v>605</v>
      </c>
      <c r="E128" t="s">
        <v>622</v>
      </c>
      <c r="G128" t="s">
        <v>88</v>
      </c>
      <c r="H128" t="s">
        <v>623</v>
      </c>
      <c r="I128" t="s">
        <v>5128</v>
      </c>
      <c r="J128" t="s">
        <v>624</v>
      </c>
      <c r="K128" t="s">
        <v>625</v>
      </c>
    </row>
    <row r="129" spans="2:11" x14ac:dyDescent="0.4">
      <c r="B129" t="e" vm="130">
        <v>#VALUE!</v>
      </c>
      <c r="C129" t="s">
        <v>573</v>
      </c>
      <c r="D129" t="s">
        <v>605</v>
      </c>
      <c r="E129" t="s">
        <v>626</v>
      </c>
      <c r="H129" t="s">
        <v>627</v>
      </c>
      <c r="I129" t="s">
        <v>5129</v>
      </c>
      <c r="J129" t="s">
        <v>628</v>
      </c>
      <c r="K129" t="s">
        <v>629</v>
      </c>
    </row>
    <row r="130" spans="2:11" x14ac:dyDescent="0.4">
      <c r="B130" t="e" vm="131">
        <v>#VALUE!</v>
      </c>
      <c r="C130" t="s">
        <v>573</v>
      </c>
      <c r="D130" t="s">
        <v>605</v>
      </c>
      <c r="E130" t="s">
        <v>630</v>
      </c>
      <c r="H130" t="s">
        <v>631</v>
      </c>
      <c r="I130" t="s">
        <v>5130</v>
      </c>
      <c r="J130" t="s">
        <v>632</v>
      </c>
      <c r="K130" t="s">
        <v>633</v>
      </c>
    </row>
    <row r="131" spans="2:11" x14ac:dyDescent="0.4">
      <c r="B131" t="e" vm="132">
        <v>#VALUE!</v>
      </c>
      <c r="C131" t="s">
        <v>573</v>
      </c>
      <c r="D131" t="s">
        <v>605</v>
      </c>
      <c r="E131" t="s">
        <v>634</v>
      </c>
      <c r="H131" t="s">
        <v>635</v>
      </c>
      <c r="I131" t="s">
        <v>5131</v>
      </c>
      <c r="J131" t="s">
        <v>636</v>
      </c>
      <c r="K131" t="s">
        <v>637</v>
      </c>
    </row>
    <row r="132" spans="2:11" x14ac:dyDescent="0.4">
      <c r="B132" t="e" vm="133">
        <v>#VALUE!</v>
      </c>
      <c r="C132" t="s">
        <v>573</v>
      </c>
      <c r="D132" t="s">
        <v>605</v>
      </c>
      <c r="E132" t="s">
        <v>638</v>
      </c>
      <c r="H132" t="s">
        <v>639</v>
      </c>
      <c r="I132" t="s">
        <v>5132</v>
      </c>
      <c r="J132" t="s">
        <v>640</v>
      </c>
      <c r="K132" t="s">
        <v>641</v>
      </c>
    </row>
    <row r="133" spans="2:11" x14ac:dyDescent="0.4">
      <c r="B133" t="e" vm="134">
        <v>#VALUE!</v>
      </c>
      <c r="C133" t="s">
        <v>573</v>
      </c>
      <c r="D133" t="s">
        <v>642</v>
      </c>
      <c r="E133" t="s">
        <v>643</v>
      </c>
      <c r="G133" t="s">
        <v>88</v>
      </c>
      <c r="H133" t="s">
        <v>644</v>
      </c>
      <c r="I133" t="s">
        <v>5133</v>
      </c>
      <c r="J133" t="s">
        <v>645</v>
      </c>
      <c r="K133" t="s">
        <v>646</v>
      </c>
    </row>
    <row r="134" spans="2:11" x14ac:dyDescent="0.4">
      <c r="B134" t="e" vm="135">
        <v>#VALUE!</v>
      </c>
      <c r="C134" t="s">
        <v>573</v>
      </c>
      <c r="D134" t="s">
        <v>642</v>
      </c>
      <c r="E134" t="s">
        <v>647</v>
      </c>
      <c r="G134" t="s">
        <v>88</v>
      </c>
      <c r="H134" t="s">
        <v>648</v>
      </c>
      <c r="I134" t="s">
        <v>5134</v>
      </c>
      <c r="J134" t="s">
        <v>649</v>
      </c>
      <c r="K134" t="s">
        <v>650</v>
      </c>
    </row>
    <row r="135" spans="2:11" x14ac:dyDescent="0.4">
      <c r="B135" t="e" vm="136">
        <v>#VALUE!</v>
      </c>
      <c r="C135" t="s">
        <v>573</v>
      </c>
      <c r="D135" t="s">
        <v>642</v>
      </c>
      <c r="E135" t="s">
        <v>651</v>
      </c>
      <c r="H135" t="s">
        <v>652</v>
      </c>
      <c r="I135" t="s">
        <v>5135</v>
      </c>
      <c r="J135" t="s">
        <v>653</v>
      </c>
      <c r="K135" t="s">
        <v>654</v>
      </c>
    </row>
    <row r="136" spans="2:11" x14ac:dyDescent="0.4">
      <c r="B136" t="e" vm="137">
        <v>#VALUE!</v>
      </c>
      <c r="C136" t="s">
        <v>573</v>
      </c>
      <c r="D136" t="s">
        <v>642</v>
      </c>
      <c r="E136" t="s">
        <v>655</v>
      </c>
      <c r="H136" t="s">
        <v>656</v>
      </c>
      <c r="I136" t="s">
        <v>5136</v>
      </c>
      <c r="J136" t="s">
        <v>657</v>
      </c>
      <c r="K136" t="s">
        <v>658</v>
      </c>
    </row>
    <row r="137" spans="2:11" x14ac:dyDescent="0.4">
      <c r="B137" t="e" vm="138">
        <v>#VALUE!</v>
      </c>
      <c r="C137" t="s">
        <v>573</v>
      </c>
      <c r="D137" t="s">
        <v>642</v>
      </c>
      <c r="E137" t="s">
        <v>659</v>
      </c>
      <c r="H137" t="s">
        <v>660</v>
      </c>
      <c r="I137" t="s">
        <v>5137</v>
      </c>
      <c r="J137" t="s">
        <v>661</v>
      </c>
      <c r="K137" t="s">
        <v>662</v>
      </c>
    </row>
    <row r="138" spans="2:11" x14ac:dyDescent="0.4">
      <c r="B138" t="e" vm="139">
        <v>#VALUE!</v>
      </c>
      <c r="C138" t="s">
        <v>573</v>
      </c>
      <c r="D138" t="s">
        <v>663</v>
      </c>
      <c r="E138" t="s">
        <v>664</v>
      </c>
      <c r="H138" t="s">
        <v>665</v>
      </c>
      <c r="I138" t="s">
        <v>5138</v>
      </c>
      <c r="J138" t="s">
        <v>666</v>
      </c>
      <c r="K138" t="s">
        <v>667</v>
      </c>
    </row>
    <row r="139" spans="2:11" x14ac:dyDescent="0.4">
      <c r="B139" t="e" vm="140">
        <v>#VALUE!</v>
      </c>
      <c r="C139" t="s">
        <v>573</v>
      </c>
      <c r="D139" t="s">
        <v>663</v>
      </c>
      <c r="E139" t="s">
        <v>668</v>
      </c>
      <c r="H139" t="s">
        <v>669</v>
      </c>
      <c r="I139" t="s">
        <v>5139</v>
      </c>
      <c r="J139" t="s">
        <v>670</v>
      </c>
      <c r="K139" t="s">
        <v>671</v>
      </c>
    </row>
    <row r="140" spans="2:11" x14ac:dyDescent="0.4">
      <c r="B140" t="e" vm="141">
        <v>#VALUE!</v>
      </c>
      <c r="C140" t="s">
        <v>573</v>
      </c>
      <c r="D140" t="s">
        <v>663</v>
      </c>
      <c r="E140" t="s">
        <v>672</v>
      </c>
      <c r="H140" t="s">
        <v>673</v>
      </c>
      <c r="I140" t="s">
        <v>5140</v>
      </c>
      <c r="J140" t="s">
        <v>674</v>
      </c>
      <c r="K140" t="s">
        <v>675</v>
      </c>
    </row>
    <row r="141" spans="2:11" x14ac:dyDescent="0.4">
      <c r="B141" t="e" vm="142">
        <v>#VALUE!</v>
      </c>
      <c r="C141" t="s">
        <v>573</v>
      </c>
      <c r="D141" t="s">
        <v>663</v>
      </c>
      <c r="E141" t="s">
        <v>676</v>
      </c>
      <c r="H141" t="s">
        <v>677</v>
      </c>
      <c r="I141" t="s">
        <v>5141</v>
      </c>
      <c r="J141" t="s">
        <v>678</v>
      </c>
      <c r="K141" t="s">
        <v>679</v>
      </c>
    </row>
    <row r="142" spans="2:11" x14ac:dyDescent="0.4">
      <c r="B142" t="e" vm="143">
        <v>#VALUE!</v>
      </c>
      <c r="C142" t="s">
        <v>573</v>
      </c>
      <c r="D142" t="s">
        <v>663</v>
      </c>
      <c r="E142" t="s">
        <v>680</v>
      </c>
      <c r="H142" t="s">
        <v>681</v>
      </c>
      <c r="I142" t="s">
        <v>5142</v>
      </c>
      <c r="J142" t="s">
        <v>682</v>
      </c>
      <c r="K142" t="s">
        <v>683</v>
      </c>
    </row>
    <row r="143" spans="2:11" x14ac:dyDescent="0.4">
      <c r="B143" t="e" vm="144">
        <v>#VALUE!</v>
      </c>
      <c r="C143" t="s">
        <v>573</v>
      </c>
      <c r="D143" t="s">
        <v>663</v>
      </c>
      <c r="E143" t="s">
        <v>684</v>
      </c>
      <c r="H143" t="s">
        <v>685</v>
      </c>
      <c r="I143" t="s">
        <v>5143</v>
      </c>
      <c r="J143" t="s">
        <v>686</v>
      </c>
      <c r="K143" t="s">
        <v>687</v>
      </c>
    </row>
    <row r="144" spans="2:11" x14ac:dyDescent="0.4">
      <c r="B144" t="e" vm="145">
        <v>#VALUE!</v>
      </c>
      <c r="C144" t="s">
        <v>573</v>
      </c>
      <c r="D144" t="s">
        <v>663</v>
      </c>
      <c r="E144" t="s">
        <v>688</v>
      </c>
      <c r="H144" t="s">
        <v>689</v>
      </c>
      <c r="I144" t="s">
        <v>5144</v>
      </c>
      <c r="J144" t="s">
        <v>690</v>
      </c>
      <c r="K144" t="s">
        <v>691</v>
      </c>
    </row>
    <row r="145" spans="2:11" x14ac:dyDescent="0.4">
      <c r="B145" t="e" vm="146">
        <v>#VALUE!</v>
      </c>
      <c r="C145" t="s">
        <v>573</v>
      </c>
      <c r="D145" t="s">
        <v>663</v>
      </c>
      <c r="E145" t="s">
        <v>692</v>
      </c>
      <c r="H145" t="s">
        <v>693</v>
      </c>
      <c r="I145" t="s">
        <v>5145</v>
      </c>
      <c r="J145" t="s">
        <v>694</v>
      </c>
      <c r="K145" t="s">
        <v>695</v>
      </c>
    </row>
    <row r="146" spans="2:11" x14ac:dyDescent="0.4">
      <c r="B146" t="e" vm="147">
        <v>#VALUE!</v>
      </c>
      <c r="C146" t="s">
        <v>573</v>
      </c>
      <c r="D146" t="s">
        <v>663</v>
      </c>
      <c r="E146" t="s">
        <v>696</v>
      </c>
      <c r="H146" t="s">
        <v>697</v>
      </c>
      <c r="I146" t="s">
        <v>5146</v>
      </c>
      <c r="J146" t="s">
        <v>698</v>
      </c>
      <c r="K146" t="s">
        <v>699</v>
      </c>
    </row>
    <row r="147" spans="2:11" x14ac:dyDescent="0.4">
      <c r="B147" t="e" vm="148">
        <v>#VALUE!</v>
      </c>
      <c r="C147" t="s">
        <v>573</v>
      </c>
      <c r="D147" t="s">
        <v>663</v>
      </c>
      <c r="E147" t="s">
        <v>700</v>
      </c>
      <c r="H147" t="s">
        <v>701</v>
      </c>
      <c r="I147" t="s">
        <v>5147</v>
      </c>
      <c r="J147" t="s">
        <v>702</v>
      </c>
      <c r="K147" t="s">
        <v>703</v>
      </c>
    </row>
    <row r="148" spans="2:11" x14ac:dyDescent="0.4">
      <c r="B148" t="e" vm="149">
        <v>#VALUE!</v>
      </c>
      <c r="C148" t="s">
        <v>573</v>
      </c>
      <c r="D148" t="s">
        <v>663</v>
      </c>
      <c r="E148" t="s">
        <v>704</v>
      </c>
      <c r="H148" t="s">
        <v>705</v>
      </c>
      <c r="I148" t="s">
        <v>5148</v>
      </c>
      <c r="J148" t="s">
        <v>706</v>
      </c>
      <c r="K148" t="s">
        <v>707</v>
      </c>
    </row>
    <row r="149" spans="2:11" x14ac:dyDescent="0.4">
      <c r="B149" t="e" vm="150">
        <v>#VALUE!</v>
      </c>
      <c r="C149" t="s">
        <v>573</v>
      </c>
      <c r="D149" t="s">
        <v>663</v>
      </c>
      <c r="E149" t="s">
        <v>708</v>
      </c>
      <c r="H149" t="s">
        <v>705</v>
      </c>
      <c r="I149" t="s">
        <v>5149</v>
      </c>
      <c r="J149" t="s">
        <v>709</v>
      </c>
      <c r="K149" t="s">
        <v>710</v>
      </c>
    </row>
    <row r="150" spans="2:11" x14ac:dyDescent="0.4">
      <c r="B150" t="e" vm="151">
        <v>#VALUE!</v>
      </c>
      <c r="C150" t="s">
        <v>573</v>
      </c>
      <c r="D150" t="s">
        <v>663</v>
      </c>
      <c r="E150" t="s">
        <v>711</v>
      </c>
      <c r="H150" t="s">
        <v>712</v>
      </c>
      <c r="I150" t="s">
        <v>5150</v>
      </c>
      <c r="J150" t="s">
        <v>713</v>
      </c>
      <c r="K150" t="s">
        <v>714</v>
      </c>
    </row>
    <row r="151" spans="2:11" x14ac:dyDescent="0.4">
      <c r="B151" t="e" vm="152">
        <v>#VALUE!</v>
      </c>
      <c r="C151" t="s">
        <v>573</v>
      </c>
      <c r="D151" t="s">
        <v>663</v>
      </c>
      <c r="E151" t="s">
        <v>715</v>
      </c>
      <c r="H151" t="s">
        <v>716</v>
      </c>
      <c r="I151" t="s">
        <v>5151</v>
      </c>
      <c r="J151" t="s">
        <v>717</v>
      </c>
      <c r="K151" t="s">
        <v>718</v>
      </c>
    </row>
    <row r="152" spans="2:11" x14ac:dyDescent="0.4">
      <c r="B152" t="e" vm="153">
        <v>#VALUE!</v>
      </c>
      <c r="C152" t="s">
        <v>573</v>
      </c>
      <c r="D152" t="s">
        <v>663</v>
      </c>
      <c r="E152" t="s">
        <v>719</v>
      </c>
      <c r="H152" t="s">
        <v>720</v>
      </c>
      <c r="I152" t="s">
        <v>5152</v>
      </c>
      <c r="J152" t="s">
        <v>721</v>
      </c>
      <c r="K152" t="s">
        <v>722</v>
      </c>
    </row>
    <row r="153" spans="2:11" x14ac:dyDescent="0.4">
      <c r="B153" t="e" vm="154">
        <v>#VALUE!</v>
      </c>
      <c r="C153" t="s">
        <v>573</v>
      </c>
      <c r="D153" t="s">
        <v>663</v>
      </c>
      <c r="E153" t="s">
        <v>723</v>
      </c>
      <c r="H153" t="s">
        <v>724</v>
      </c>
      <c r="I153" t="s">
        <v>5153</v>
      </c>
      <c r="J153" t="s">
        <v>725</v>
      </c>
      <c r="K153" t="s">
        <v>726</v>
      </c>
    </row>
    <row r="154" spans="2:11" x14ac:dyDescent="0.4">
      <c r="B154" t="e" vm="155">
        <v>#VALUE!</v>
      </c>
      <c r="C154" t="s">
        <v>573</v>
      </c>
      <c r="D154" t="s">
        <v>663</v>
      </c>
      <c r="E154" t="s">
        <v>727</v>
      </c>
      <c r="H154" t="s">
        <v>728</v>
      </c>
      <c r="I154" t="s">
        <v>5154</v>
      </c>
      <c r="J154" t="s">
        <v>729</v>
      </c>
      <c r="K154" t="s">
        <v>730</v>
      </c>
    </row>
    <row r="155" spans="2:11" x14ac:dyDescent="0.4">
      <c r="B155" t="e" vm="156">
        <v>#VALUE!</v>
      </c>
      <c r="C155" t="s">
        <v>573</v>
      </c>
      <c r="D155" t="s">
        <v>663</v>
      </c>
      <c r="E155" t="s">
        <v>731</v>
      </c>
      <c r="H155" t="s">
        <v>732</v>
      </c>
      <c r="I155" t="s">
        <v>5155</v>
      </c>
      <c r="J155" t="s">
        <v>733</v>
      </c>
      <c r="K155" t="s">
        <v>734</v>
      </c>
    </row>
    <row r="156" spans="2:11" x14ac:dyDescent="0.4">
      <c r="B156" t="e" vm="157">
        <v>#VALUE!</v>
      </c>
      <c r="C156" t="s">
        <v>573</v>
      </c>
      <c r="D156" t="s">
        <v>663</v>
      </c>
      <c r="E156" t="s">
        <v>735</v>
      </c>
      <c r="H156" t="s">
        <v>685</v>
      </c>
      <c r="I156" t="s">
        <v>5156</v>
      </c>
      <c r="J156" t="s">
        <v>736</v>
      </c>
      <c r="K156" t="s">
        <v>737</v>
      </c>
    </row>
    <row r="157" spans="2:11" x14ac:dyDescent="0.4">
      <c r="B157" t="e" vm="158">
        <v>#VALUE!</v>
      </c>
      <c r="C157" t="s">
        <v>573</v>
      </c>
      <c r="D157" t="s">
        <v>663</v>
      </c>
      <c r="E157" t="s">
        <v>738</v>
      </c>
      <c r="H157" t="s">
        <v>739</v>
      </c>
      <c r="I157" t="s">
        <v>5157</v>
      </c>
      <c r="J157" t="s">
        <v>740</v>
      </c>
      <c r="K157" t="s">
        <v>741</v>
      </c>
    </row>
    <row r="158" spans="2:11" x14ac:dyDescent="0.4">
      <c r="B158" t="e" vm="159">
        <v>#VALUE!</v>
      </c>
      <c r="C158" t="s">
        <v>573</v>
      </c>
      <c r="D158" t="s">
        <v>663</v>
      </c>
      <c r="E158" t="s">
        <v>742</v>
      </c>
      <c r="H158" t="s">
        <v>743</v>
      </c>
      <c r="I158" t="s">
        <v>5158</v>
      </c>
      <c r="J158" t="s">
        <v>744</v>
      </c>
      <c r="K158" t="s">
        <v>745</v>
      </c>
    </row>
    <row r="159" spans="2:11" x14ac:dyDescent="0.4">
      <c r="B159" t="e" vm="160">
        <v>#VALUE!</v>
      </c>
      <c r="C159" t="s">
        <v>573</v>
      </c>
      <c r="D159" t="s">
        <v>746</v>
      </c>
      <c r="E159" t="s">
        <v>747</v>
      </c>
      <c r="G159" t="s">
        <v>88</v>
      </c>
      <c r="H159" t="s">
        <v>748</v>
      </c>
      <c r="I159" t="s">
        <v>5159</v>
      </c>
      <c r="J159" t="s">
        <v>749</v>
      </c>
      <c r="K159" t="s">
        <v>750</v>
      </c>
    </row>
    <row r="160" spans="2:11" x14ac:dyDescent="0.4">
      <c r="B160" t="e" vm="161">
        <v>#VALUE!</v>
      </c>
      <c r="C160" t="s">
        <v>573</v>
      </c>
      <c r="D160" t="s">
        <v>746</v>
      </c>
      <c r="E160" t="s">
        <v>751</v>
      </c>
      <c r="H160" t="s">
        <v>752</v>
      </c>
      <c r="I160" t="s">
        <v>5160</v>
      </c>
      <c r="J160" t="s">
        <v>753</v>
      </c>
      <c r="K160" t="s">
        <v>754</v>
      </c>
    </row>
    <row r="161" spans="2:11" x14ac:dyDescent="0.4">
      <c r="B161" t="e" vm="162">
        <v>#VALUE!</v>
      </c>
      <c r="C161" t="s">
        <v>573</v>
      </c>
      <c r="D161" t="s">
        <v>746</v>
      </c>
      <c r="E161" t="s">
        <v>755</v>
      </c>
      <c r="H161" t="s">
        <v>756</v>
      </c>
      <c r="I161" t="s">
        <v>5161</v>
      </c>
      <c r="J161" t="s">
        <v>757</v>
      </c>
      <c r="K161" t="s">
        <v>758</v>
      </c>
    </row>
    <row r="162" spans="2:11" x14ac:dyDescent="0.4">
      <c r="B162" t="e" vm="163">
        <v>#VALUE!</v>
      </c>
      <c r="C162" t="s">
        <v>573</v>
      </c>
      <c r="D162" t="s">
        <v>746</v>
      </c>
      <c r="E162" t="s">
        <v>759</v>
      </c>
      <c r="H162" t="s">
        <v>760</v>
      </c>
      <c r="I162" t="s">
        <v>5162</v>
      </c>
      <c r="J162" t="s">
        <v>761</v>
      </c>
      <c r="K162" t="s">
        <v>762</v>
      </c>
    </row>
    <row r="163" spans="2:11" x14ac:dyDescent="0.4">
      <c r="B163" t="e" vm="164">
        <v>#VALUE!</v>
      </c>
      <c r="C163" t="s">
        <v>573</v>
      </c>
      <c r="D163" t="s">
        <v>746</v>
      </c>
      <c r="E163" t="s">
        <v>763</v>
      </c>
      <c r="H163" t="s">
        <v>764</v>
      </c>
      <c r="I163" t="s">
        <v>5163</v>
      </c>
      <c r="J163" t="s">
        <v>765</v>
      </c>
      <c r="K163" t="s">
        <v>766</v>
      </c>
    </row>
    <row r="164" spans="2:11" x14ac:dyDescent="0.4">
      <c r="B164" t="e" vm="165">
        <v>#VALUE!</v>
      </c>
      <c r="C164" t="s">
        <v>573</v>
      </c>
      <c r="D164" t="s">
        <v>746</v>
      </c>
      <c r="E164" t="s">
        <v>767</v>
      </c>
      <c r="H164" t="s">
        <v>768</v>
      </c>
      <c r="I164" t="s">
        <v>5164</v>
      </c>
      <c r="J164" t="s">
        <v>769</v>
      </c>
      <c r="K164" t="s">
        <v>770</v>
      </c>
    </row>
    <row r="165" spans="2:11" x14ac:dyDescent="0.4">
      <c r="B165" t="e" vm="166">
        <v>#VALUE!</v>
      </c>
      <c r="C165" t="s">
        <v>573</v>
      </c>
      <c r="D165" t="s">
        <v>746</v>
      </c>
      <c r="E165" t="s">
        <v>771</v>
      </c>
      <c r="H165" t="s">
        <v>772</v>
      </c>
      <c r="I165" t="s">
        <v>5165</v>
      </c>
      <c r="J165" t="s">
        <v>773</v>
      </c>
      <c r="K165" t="s">
        <v>774</v>
      </c>
    </row>
    <row r="166" spans="2:11" x14ac:dyDescent="0.4">
      <c r="B166" t="e" vm="167">
        <v>#VALUE!</v>
      </c>
      <c r="C166" t="s">
        <v>573</v>
      </c>
      <c r="D166" t="s">
        <v>746</v>
      </c>
      <c r="E166" t="s">
        <v>775</v>
      </c>
      <c r="H166" t="s">
        <v>776</v>
      </c>
      <c r="I166" t="s">
        <v>5166</v>
      </c>
      <c r="J166" t="s">
        <v>777</v>
      </c>
      <c r="K166" t="s">
        <v>778</v>
      </c>
    </row>
    <row r="167" spans="2:11" x14ac:dyDescent="0.4">
      <c r="B167" t="e" vm="168">
        <v>#VALUE!</v>
      </c>
      <c r="C167" t="s">
        <v>573</v>
      </c>
      <c r="D167" t="s">
        <v>779</v>
      </c>
      <c r="E167" t="s">
        <v>780</v>
      </c>
      <c r="G167" t="s">
        <v>88</v>
      </c>
      <c r="H167" t="s">
        <v>781</v>
      </c>
      <c r="I167" t="s">
        <v>5167</v>
      </c>
      <c r="J167" t="s">
        <v>782</v>
      </c>
      <c r="K167" t="s">
        <v>783</v>
      </c>
    </row>
    <row r="168" spans="2:11" x14ac:dyDescent="0.4">
      <c r="B168" t="e" vm="169">
        <v>#VALUE!</v>
      </c>
      <c r="C168" t="s">
        <v>573</v>
      </c>
      <c r="D168" t="s">
        <v>779</v>
      </c>
      <c r="E168" t="s">
        <v>784</v>
      </c>
      <c r="H168" t="s">
        <v>785</v>
      </c>
      <c r="I168" t="s">
        <v>5168</v>
      </c>
      <c r="J168" t="s">
        <v>786</v>
      </c>
      <c r="K168" t="s">
        <v>787</v>
      </c>
    </row>
    <row r="169" spans="2:11" x14ac:dyDescent="0.4">
      <c r="B169" t="e" vm="170">
        <v>#VALUE!</v>
      </c>
      <c r="C169" t="s">
        <v>573</v>
      </c>
      <c r="D169" t="s">
        <v>779</v>
      </c>
      <c r="E169" t="s">
        <v>788</v>
      </c>
      <c r="H169" t="s">
        <v>789</v>
      </c>
      <c r="I169" t="s">
        <v>5169</v>
      </c>
      <c r="J169" t="s">
        <v>790</v>
      </c>
      <c r="K169" t="s">
        <v>791</v>
      </c>
    </row>
    <row r="170" spans="2:11" x14ac:dyDescent="0.4">
      <c r="B170" t="e" vm="171">
        <v>#VALUE!</v>
      </c>
      <c r="C170" t="s">
        <v>573</v>
      </c>
      <c r="D170" t="s">
        <v>779</v>
      </c>
      <c r="E170" t="s">
        <v>792</v>
      </c>
      <c r="H170" t="s">
        <v>793</v>
      </c>
      <c r="I170" t="s">
        <v>5170</v>
      </c>
      <c r="J170" t="s">
        <v>794</v>
      </c>
      <c r="K170" t="s">
        <v>795</v>
      </c>
    </row>
    <row r="171" spans="2:11" x14ac:dyDescent="0.4">
      <c r="B171" t="e" vm="172">
        <v>#VALUE!</v>
      </c>
      <c r="C171" t="s">
        <v>573</v>
      </c>
      <c r="D171" t="s">
        <v>779</v>
      </c>
      <c r="E171" t="s">
        <v>796</v>
      </c>
      <c r="H171" t="s">
        <v>797</v>
      </c>
      <c r="I171" t="s">
        <v>5171</v>
      </c>
      <c r="J171" t="s">
        <v>798</v>
      </c>
      <c r="K171" t="s">
        <v>799</v>
      </c>
    </row>
    <row r="172" spans="2:11" x14ac:dyDescent="0.4">
      <c r="B172" t="e" vm="173">
        <v>#VALUE!</v>
      </c>
      <c r="C172" t="s">
        <v>800</v>
      </c>
      <c r="D172" t="s">
        <v>801</v>
      </c>
      <c r="E172" t="s">
        <v>802</v>
      </c>
      <c r="F172" t="s">
        <v>114</v>
      </c>
      <c r="G172" t="s">
        <v>88</v>
      </c>
      <c r="H172" t="s">
        <v>803</v>
      </c>
      <c r="I172" t="s">
        <v>5172</v>
      </c>
      <c r="J172" t="s">
        <v>804</v>
      </c>
      <c r="K172" t="s">
        <v>805</v>
      </c>
    </row>
    <row r="173" spans="2:11" x14ac:dyDescent="0.4">
      <c r="B173" t="e" vm="174">
        <v>#VALUE!</v>
      </c>
      <c r="C173" t="s">
        <v>800</v>
      </c>
      <c r="D173" t="s">
        <v>801</v>
      </c>
      <c r="E173" t="s">
        <v>806</v>
      </c>
      <c r="F173" t="s">
        <v>114</v>
      </c>
      <c r="G173" t="s">
        <v>88</v>
      </c>
      <c r="H173" t="s">
        <v>807</v>
      </c>
      <c r="I173" t="s">
        <v>5173</v>
      </c>
      <c r="J173" t="s">
        <v>808</v>
      </c>
      <c r="K173" t="s">
        <v>809</v>
      </c>
    </row>
    <row r="174" spans="2:11" x14ac:dyDescent="0.4">
      <c r="B174" t="e" vm="175">
        <v>#VALUE!</v>
      </c>
      <c r="C174" t="s">
        <v>800</v>
      </c>
      <c r="D174" t="s">
        <v>801</v>
      </c>
      <c r="E174" t="s">
        <v>810</v>
      </c>
      <c r="H174" t="s">
        <v>811</v>
      </c>
      <c r="I174" t="s">
        <v>5174</v>
      </c>
      <c r="J174" t="s">
        <v>812</v>
      </c>
      <c r="K174" t="s">
        <v>813</v>
      </c>
    </row>
    <row r="175" spans="2:11" x14ac:dyDescent="0.4">
      <c r="B175" t="e" vm="176">
        <v>#VALUE!</v>
      </c>
      <c r="C175" t="s">
        <v>800</v>
      </c>
      <c r="D175" t="s">
        <v>801</v>
      </c>
      <c r="E175" t="s">
        <v>814</v>
      </c>
      <c r="H175" t="s">
        <v>815</v>
      </c>
      <c r="I175" t="s">
        <v>5175</v>
      </c>
      <c r="J175" t="s">
        <v>816</v>
      </c>
      <c r="K175" t="s">
        <v>817</v>
      </c>
    </row>
    <row r="176" spans="2:11" x14ac:dyDescent="0.4">
      <c r="B176" t="e" vm="177">
        <v>#VALUE!</v>
      </c>
      <c r="C176" t="s">
        <v>800</v>
      </c>
      <c r="D176" t="s">
        <v>801</v>
      </c>
      <c r="E176" t="s">
        <v>818</v>
      </c>
      <c r="F176" t="s">
        <v>114</v>
      </c>
      <c r="G176" t="s">
        <v>88</v>
      </c>
      <c r="H176" t="s">
        <v>819</v>
      </c>
      <c r="I176" t="s">
        <v>5176</v>
      </c>
      <c r="J176" t="s">
        <v>820</v>
      </c>
      <c r="K176" t="s">
        <v>821</v>
      </c>
    </row>
    <row r="177" spans="2:11" x14ac:dyDescent="0.4">
      <c r="B177" t="e" vm="178">
        <v>#VALUE!</v>
      </c>
      <c r="C177" t="s">
        <v>800</v>
      </c>
      <c r="D177" t="s">
        <v>801</v>
      </c>
      <c r="E177" t="s">
        <v>822</v>
      </c>
      <c r="H177" t="s">
        <v>823</v>
      </c>
      <c r="I177" t="s">
        <v>5177</v>
      </c>
      <c r="J177" t="s">
        <v>824</v>
      </c>
      <c r="K177" t="s">
        <v>825</v>
      </c>
    </row>
    <row r="178" spans="2:11" x14ac:dyDescent="0.4">
      <c r="B178" t="e" vm="179">
        <v>#VALUE!</v>
      </c>
      <c r="C178" t="s">
        <v>800</v>
      </c>
      <c r="D178" t="s">
        <v>826</v>
      </c>
      <c r="E178" t="s">
        <v>827</v>
      </c>
      <c r="G178" t="s">
        <v>88</v>
      </c>
      <c r="H178" t="s">
        <v>828</v>
      </c>
      <c r="I178" t="s">
        <v>5178</v>
      </c>
      <c r="J178" t="s">
        <v>829</v>
      </c>
      <c r="K178" t="s">
        <v>830</v>
      </c>
    </row>
    <row r="179" spans="2:11" x14ac:dyDescent="0.4">
      <c r="B179" t="e" vm="180">
        <v>#VALUE!</v>
      </c>
      <c r="C179" t="s">
        <v>800</v>
      </c>
      <c r="D179" t="s">
        <v>826</v>
      </c>
      <c r="E179" t="s">
        <v>831</v>
      </c>
      <c r="F179" t="s">
        <v>832</v>
      </c>
      <c r="G179" t="s">
        <v>88</v>
      </c>
      <c r="H179" t="s">
        <v>833</v>
      </c>
      <c r="I179" t="s">
        <v>5179</v>
      </c>
      <c r="J179" t="s">
        <v>834</v>
      </c>
      <c r="K179" t="s">
        <v>835</v>
      </c>
    </row>
    <row r="180" spans="2:11" x14ac:dyDescent="0.4">
      <c r="B180" t="e" vm="181">
        <v>#VALUE!</v>
      </c>
      <c r="C180" t="s">
        <v>800</v>
      </c>
      <c r="D180" t="s">
        <v>826</v>
      </c>
      <c r="E180" t="s">
        <v>836</v>
      </c>
      <c r="F180" t="s">
        <v>479</v>
      </c>
      <c r="G180" t="s">
        <v>72</v>
      </c>
      <c r="H180" t="s">
        <v>837</v>
      </c>
      <c r="I180" t="s">
        <v>5180</v>
      </c>
      <c r="J180" t="s">
        <v>838</v>
      </c>
      <c r="K180" t="s">
        <v>839</v>
      </c>
    </row>
    <row r="181" spans="2:11" x14ac:dyDescent="0.4">
      <c r="B181" t="e" vm="182">
        <v>#VALUE!</v>
      </c>
      <c r="C181" t="s">
        <v>800</v>
      </c>
      <c r="D181" t="s">
        <v>826</v>
      </c>
      <c r="E181" t="s">
        <v>840</v>
      </c>
      <c r="F181" t="s">
        <v>280</v>
      </c>
      <c r="G181" t="s">
        <v>88</v>
      </c>
      <c r="H181" t="s">
        <v>841</v>
      </c>
      <c r="I181" t="s">
        <v>5181</v>
      </c>
      <c r="J181" t="s">
        <v>842</v>
      </c>
      <c r="K181" t="s">
        <v>843</v>
      </c>
    </row>
    <row r="182" spans="2:11" x14ac:dyDescent="0.4">
      <c r="B182" t="e" vm="183">
        <v>#VALUE!</v>
      </c>
      <c r="C182" t="s">
        <v>800</v>
      </c>
      <c r="D182" t="s">
        <v>826</v>
      </c>
      <c r="E182" t="s">
        <v>844</v>
      </c>
      <c r="F182" t="s">
        <v>845</v>
      </c>
      <c r="G182" t="s">
        <v>88</v>
      </c>
      <c r="H182" t="s">
        <v>846</v>
      </c>
      <c r="I182" t="s">
        <v>5182</v>
      </c>
      <c r="J182" t="s">
        <v>847</v>
      </c>
      <c r="K182" t="s">
        <v>848</v>
      </c>
    </row>
    <row r="183" spans="2:11" x14ac:dyDescent="0.4">
      <c r="B183" t="e" vm="184">
        <v>#VALUE!</v>
      </c>
      <c r="C183" t="s">
        <v>800</v>
      </c>
      <c r="D183" t="s">
        <v>826</v>
      </c>
      <c r="E183" t="s">
        <v>849</v>
      </c>
      <c r="H183" t="s">
        <v>850</v>
      </c>
      <c r="I183" t="s">
        <v>5183</v>
      </c>
      <c r="J183" t="s">
        <v>851</v>
      </c>
      <c r="K183" t="s">
        <v>852</v>
      </c>
    </row>
    <row r="184" spans="2:11" x14ac:dyDescent="0.4">
      <c r="B184" t="e" vm="185">
        <v>#VALUE!</v>
      </c>
      <c r="C184" t="s">
        <v>800</v>
      </c>
      <c r="D184" t="s">
        <v>853</v>
      </c>
      <c r="E184" t="s">
        <v>854</v>
      </c>
      <c r="H184" t="s">
        <v>855</v>
      </c>
      <c r="I184" t="s">
        <v>5184</v>
      </c>
      <c r="J184" t="s">
        <v>856</v>
      </c>
      <c r="K184" t="s">
        <v>857</v>
      </c>
    </row>
    <row r="185" spans="2:11" x14ac:dyDescent="0.4">
      <c r="B185" t="e" vm="186">
        <v>#VALUE!</v>
      </c>
      <c r="C185" t="s">
        <v>800</v>
      </c>
      <c r="D185" t="s">
        <v>853</v>
      </c>
      <c r="E185" t="s">
        <v>858</v>
      </c>
      <c r="H185" t="s">
        <v>859</v>
      </c>
      <c r="I185" t="s">
        <v>5185</v>
      </c>
      <c r="J185" t="s">
        <v>860</v>
      </c>
      <c r="K185" t="s">
        <v>861</v>
      </c>
    </row>
    <row r="186" spans="2:11" x14ac:dyDescent="0.4">
      <c r="B186" t="e" vm="187">
        <v>#VALUE!</v>
      </c>
      <c r="C186" t="s">
        <v>800</v>
      </c>
      <c r="D186" t="s">
        <v>853</v>
      </c>
      <c r="E186" t="s">
        <v>862</v>
      </c>
      <c r="H186" t="s">
        <v>863</v>
      </c>
      <c r="I186" t="s">
        <v>5186</v>
      </c>
      <c r="J186" t="s">
        <v>864</v>
      </c>
      <c r="K186" t="s">
        <v>865</v>
      </c>
    </row>
    <row r="187" spans="2:11" x14ac:dyDescent="0.4">
      <c r="B187" t="e" vm="188">
        <v>#VALUE!</v>
      </c>
      <c r="C187" t="s">
        <v>800</v>
      </c>
      <c r="D187" t="s">
        <v>853</v>
      </c>
      <c r="E187" t="s">
        <v>866</v>
      </c>
      <c r="H187" t="s">
        <v>867</v>
      </c>
      <c r="I187" t="s">
        <v>5187</v>
      </c>
      <c r="J187" t="s">
        <v>868</v>
      </c>
      <c r="K187" t="s">
        <v>869</v>
      </c>
    </row>
    <row r="188" spans="2:11" x14ac:dyDescent="0.4">
      <c r="B188" t="e" vm="189">
        <v>#VALUE!</v>
      </c>
      <c r="C188" t="s">
        <v>800</v>
      </c>
      <c r="D188" t="s">
        <v>870</v>
      </c>
      <c r="E188" t="s">
        <v>871</v>
      </c>
      <c r="H188" t="s">
        <v>872</v>
      </c>
      <c r="I188" t="s">
        <v>5188</v>
      </c>
      <c r="J188" t="s">
        <v>873</v>
      </c>
      <c r="K188" t="s">
        <v>874</v>
      </c>
    </row>
    <row r="189" spans="2:11" x14ac:dyDescent="0.4">
      <c r="B189" t="e" vm="190">
        <v>#VALUE!</v>
      </c>
      <c r="C189" t="s">
        <v>800</v>
      </c>
      <c r="D189" t="s">
        <v>870</v>
      </c>
      <c r="E189" t="s">
        <v>875</v>
      </c>
      <c r="H189" t="s">
        <v>876</v>
      </c>
      <c r="I189" t="s">
        <v>5189</v>
      </c>
      <c r="J189" t="s">
        <v>877</v>
      </c>
      <c r="K189" t="s">
        <v>878</v>
      </c>
    </row>
    <row r="190" spans="2:11" x14ac:dyDescent="0.4">
      <c r="B190" t="e" vm="191">
        <v>#VALUE!</v>
      </c>
      <c r="C190" t="s">
        <v>800</v>
      </c>
      <c r="D190" t="s">
        <v>879</v>
      </c>
      <c r="E190" t="s">
        <v>880</v>
      </c>
      <c r="H190" t="s">
        <v>881</v>
      </c>
      <c r="I190" t="s">
        <v>5190</v>
      </c>
      <c r="J190" t="s">
        <v>882</v>
      </c>
      <c r="K190" t="s">
        <v>883</v>
      </c>
    </row>
    <row r="191" spans="2:11" x14ac:dyDescent="0.4">
      <c r="B191" t="e" vm="192">
        <v>#VALUE!</v>
      </c>
      <c r="C191" t="s">
        <v>800</v>
      </c>
      <c r="D191" t="s">
        <v>884</v>
      </c>
      <c r="E191" t="s">
        <v>885</v>
      </c>
      <c r="H191" t="s">
        <v>886</v>
      </c>
      <c r="I191" t="s">
        <v>5191</v>
      </c>
      <c r="J191" t="s">
        <v>887</v>
      </c>
      <c r="K191" t="s">
        <v>888</v>
      </c>
    </row>
    <row r="192" spans="2:11" x14ac:dyDescent="0.4">
      <c r="B192" t="e" vm="193">
        <v>#VALUE!</v>
      </c>
      <c r="C192" t="s">
        <v>800</v>
      </c>
      <c r="D192" t="s">
        <v>884</v>
      </c>
      <c r="E192" t="s">
        <v>889</v>
      </c>
      <c r="H192" t="s">
        <v>890</v>
      </c>
      <c r="I192" t="s">
        <v>5192</v>
      </c>
      <c r="J192" t="s">
        <v>891</v>
      </c>
      <c r="K192" t="s">
        <v>892</v>
      </c>
    </row>
    <row r="193" spans="2:11" x14ac:dyDescent="0.4">
      <c r="B193" t="e" vm="194">
        <v>#VALUE!</v>
      </c>
      <c r="C193" t="s">
        <v>800</v>
      </c>
      <c r="D193" t="s">
        <v>884</v>
      </c>
      <c r="E193" t="s">
        <v>893</v>
      </c>
      <c r="H193" t="s">
        <v>894</v>
      </c>
      <c r="I193" t="s">
        <v>5193</v>
      </c>
      <c r="J193" t="s">
        <v>895</v>
      </c>
      <c r="K193" t="s">
        <v>896</v>
      </c>
    </row>
    <row r="194" spans="2:11" x14ac:dyDescent="0.4">
      <c r="B194" t="e" vm="195">
        <v>#VALUE!</v>
      </c>
      <c r="C194" t="s">
        <v>800</v>
      </c>
      <c r="D194" t="s">
        <v>884</v>
      </c>
      <c r="E194" t="s">
        <v>897</v>
      </c>
      <c r="H194" t="s">
        <v>898</v>
      </c>
      <c r="I194" t="s">
        <v>5194</v>
      </c>
      <c r="J194" t="s">
        <v>899</v>
      </c>
      <c r="K194" t="s">
        <v>900</v>
      </c>
    </row>
    <row r="195" spans="2:11" x14ac:dyDescent="0.4">
      <c r="B195" t="e" vm="196">
        <v>#VALUE!</v>
      </c>
      <c r="C195" t="s">
        <v>800</v>
      </c>
      <c r="D195" t="s">
        <v>884</v>
      </c>
      <c r="E195" t="s">
        <v>901</v>
      </c>
      <c r="H195" t="s">
        <v>902</v>
      </c>
      <c r="I195" t="s">
        <v>5195</v>
      </c>
      <c r="J195" t="s">
        <v>903</v>
      </c>
      <c r="K195" t="s">
        <v>904</v>
      </c>
    </row>
    <row r="196" spans="2:11" x14ac:dyDescent="0.4">
      <c r="B196" t="e" vm="197">
        <v>#VALUE!</v>
      </c>
      <c r="C196" t="s">
        <v>905</v>
      </c>
      <c r="D196" t="s">
        <v>906</v>
      </c>
      <c r="E196" t="s">
        <v>907</v>
      </c>
      <c r="H196" t="s">
        <v>908</v>
      </c>
      <c r="I196" t="s">
        <v>5196</v>
      </c>
      <c r="J196" t="s">
        <v>909</v>
      </c>
      <c r="K196" t="s">
        <v>910</v>
      </c>
    </row>
    <row r="197" spans="2:11" x14ac:dyDescent="0.4">
      <c r="B197" t="e" vm="198">
        <v>#VALUE!</v>
      </c>
      <c r="C197" t="s">
        <v>905</v>
      </c>
      <c r="D197" t="s">
        <v>906</v>
      </c>
      <c r="E197" t="s">
        <v>911</v>
      </c>
      <c r="H197" t="s">
        <v>912</v>
      </c>
      <c r="I197" t="s">
        <v>5197</v>
      </c>
      <c r="J197" t="s">
        <v>913</v>
      </c>
      <c r="K197" t="s">
        <v>914</v>
      </c>
    </row>
    <row r="198" spans="2:11" x14ac:dyDescent="0.4">
      <c r="B198" t="e" vm="199">
        <v>#VALUE!</v>
      </c>
      <c r="C198" t="s">
        <v>905</v>
      </c>
      <c r="D198" t="s">
        <v>906</v>
      </c>
      <c r="E198" t="s">
        <v>915</v>
      </c>
      <c r="H198" t="s">
        <v>916</v>
      </c>
      <c r="I198" t="s">
        <v>5198</v>
      </c>
      <c r="J198" t="s">
        <v>917</v>
      </c>
      <c r="K198" t="s">
        <v>918</v>
      </c>
    </row>
    <row r="199" spans="2:11" x14ac:dyDescent="0.4">
      <c r="B199" t="e" vm="200">
        <v>#VALUE!</v>
      </c>
      <c r="C199" t="s">
        <v>905</v>
      </c>
      <c r="D199" t="s">
        <v>906</v>
      </c>
      <c r="E199" t="s">
        <v>919</v>
      </c>
      <c r="H199" t="s">
        <v>920</v>
      </c>
      <c r="I199" t="s">
        <v>5199</v>
      </c>
      <c r="J199" t="s">
        <v>921</v>
      </c>
      <c r="K199" t="s">
        <v>922</v>
      </c>
    </row>
    <row r="200" spans="2:11" x14ac:dyDescent="0.4">
      <c r="B200" t="e" vm="201">
        <v>#VALUE!</v>
      </c>
      <c r="C200" t="s">
        <v>905</v>
      </c>
      <c r="D200" t="s">
        <v>906</v>
      </c>
      <c r="E200" t="s">
        <v>923</v>
      </c>
      <c r="H200" t="s">
        <v>924</v>
      </c>
      <c r="I200" t="s">
        <v>5200</v>
      </c>
      <c r="J200" t="s">
        <v>925</v>
      </c>
      <c r="K200" t="s">
        <v>926</v>
      </c>
    </row>
    <row r="201" spans="2:11" x14ac:dyDescent="0.4">
      <c r="B201" t="e" vm="202">
        <v>#VALUE!</v>
      </c>
      <c r="C201" t="s">
        <v>905</v>
      </c>
      <c r="D201" t="s">
        <v>906</v>
      </c>
      <c r="E201" t="s">
        <v>927</v>
      </c>
      <c r="H201" t="s">
        <v>928</v>
      </c>
      <c r="I201" t="s">
        <v>5201</v>
      </c>
      <c r="J201" t="s">
        <v>929</v>
      </c>
      <c r="K201" t="s">
        <v>930</v>
      </c>
    </row>
    <row r="202" spans="2:11" x14ac:dyDescent="0.4">
      <c r="B202" t="e" vm="203">
        <v>#VALUE!</v>
      </c>
      <c r="C202" t="s">
        <v>905</v>
      </c>
      <c r="D202" t="s">
        <v>931</v>
      </c>
      <c r="E202" t="s">
        <v>932</v>
      </c>
      <c r="H202" t="s">
        <v>933</v>
      </c>
      <c r="I202" t="s">
        <v>5202</v>
      </c>
      <c r="J202" t="s">
        <v>934</v>
      </c>
      <c r="K202" t="s">
        <v>935</v>
      </c>
    </row>
    <row r="203" spans="2:11" x14ac:dyDescent="0.4">
      <c r="B203" t="e" vm="204">
        <v>#VALUE!</v>
      </c>
      <c r="C203" t="s">
        <v>905</v>
      </c>
      <c r="D203" t="s">
        <v>931</v>
      </c>
      <c r="E203" t="s">
        <v>936</v>
      </c>
      <c r="H203" t="s">
        <v>937</v>
      </c>
      <c r="I203" t="s">
        <v>5203</v>
      </c>
      <c r="J203" t="s">
        <v>938</v>
      </c>
      <c r="K203" t="s">
        <v>939</v>
      </c>
    </row>
    <row r="204" spans="2:11" x14ac:dyDescent="0.4">
      <c r="B204" t="e" vm="205">
        <v>#VALUE!</v>
      </c>
      <c r="C204" t="s">
        <v>905</v>
      </c>
      <c r="D204" t="s">
        <v>931</v>
      </c>
      <c r="E204" t="s">
        <v>940</v>
      </c>
      <c r="H204" t="s">
        <v>941</v>
      </c>
      <c r="I204" t="s">
        <v>5204</v>
      </c>
      <c r="J204" t="s">
        <v>942</v>
      </c>
      <c r="K204" t="s">
        <v>943</v>
      </c>
    </row>
    <row r="205" spans="2:11" x14ac:dyDescent="0.4">
      <c r="B205" t="e" vm="206">
        <v>#VALUE!</v>
      </c>
      <c r="C205" t="s">
        <v>905</v>
      </c>
      <c r="D205" t="s">
        <v>931</v>
      </c>
      <c r="E205" t="s">
        <v>944</v>
      </c>
      <c r="H205" t="s">
        <v>945</v>
      </c>
      <c r="I205" t="s">
        <v>5205</v>
      </c>
      <c r="J205" t="s">
        <v>946</v>
      </c>
      <c r="K205" t="s">
        <v>947</v>
      </c>
    </row>
    <row r="206" spans="2:11" x14ac:dyDescent="0.4">
      <c r="B206" t="e" vm="207">
        <v>#VALUE!</v>
      </c>
      <c r="C206" t="s">
        <v>905</v>
      </c>
      <c r="D206" t="s">
        <v>931</v>
      </c>
      <c r="E206" t="s">
        <v>948</v>
      </c>
      <c r="H206" t="s">
        <v>949</v>
      </c>
      <c r="I206" t="s">
        <v>5206</v>
      </c>
      <c r="J206" t="s">
        <v>950</v>
      </c>
      <c r="K206" t="s">
        <v>951</v>
      </c>
    </row>
    <row r="207" spans="2:11" x14ac:dyDescent="0.4">
      <c r="B207" t="e" vm="208">
        <v>#VALUE!</v>
      </c>
      <c r="C207" t="s">
        <v>905</v>
      </c>
      <c r="D207" t="s">
        <v>952</v>
      </c>
      <c r="E207" t="s">
        <v>953</v>
      </c>
      <c r="H207" t="s">
        <v>954</v>
      </c>
      <c r="I207" t="s">
        <v>5207</v>
      </c>
      <c r="J207" t="s">
        <v>955</v>
      </c>
      <c r="K207" t="s">
        <v>956</v>
      </c>
    </row>
    <row r="208" spans="2:11" x14ac:dyDescent="0.4">
      <c r="B208" t="e" vm="209">
        <v>#VALUE!</v>
      </c>
      <c r="C208" t="s">
        <v>905</v>
      </c>
      <c r="D208" t="s">
        <v>957</v>
      </c>
      <c r="E208" t="s">
        <v>958</v>
      </c>
      <c r="H208" t="s">
        <v>959</v>
      </c>
      <c r="I208" t="s">
        <v>5208</v>
      </c>
      <c r="J208" t="s">
        <v>960</v>
      </c>
      <c r="K208" t="s">
        <v>961</v>
      </c>
    </row>
    <row r="209" spans="2:11" x14ac:dyDescent="0.4">
      <c r="B209" t="e" vm="210">
        <v>#VALUE!</v>
      </c>
      <c r="C209" t="s">
        <v>905</v>
      </c>
      <c r="D209" t="s">
        <v>957</v>
      </c>
      <c r="E209" t="s">
        <v>962</v>
      </c>
      <c r="H209" t="s">
        <v>963</v>
      </c>
      <c r="I209" t="s">
        <v>5209</v>
      </c>
      <c r="J209" t="s">
        <v>964</v>
      </c>
      <c r="K209" t="s">
        <v>965</v>
      </c>
    </row>
    <row r="210" spans="2:11" x14ac:dyDescent="0.4">
      <c r="B210" t="e" vm="211">
        <v>#VALUE!</v>
      </c>
      <c r="C210" t="s">
        <v>905</v>
      </c>
      <c r="D210" t="s">
        <v>957</v>
      </c>
      <c r="E210" t="s">
        <v>966</v>
      </c>
      <c r="H210" t="s">
        <v>967</v>
      </c>
      <c r="I210" t="s">
        <v>5210</v>
      </c>
      <c r="J210" t="s">
        <v>968</v>
      </c>
      <c r="K210" t="s">
        <v>969</v>
      </c>
    </row>
    <row r="211" spans="2:11" x14ac:dyDescent="0.4">
      <c r="B211" t="e" vm="212">
        <v>#VALUE!</v>
      </c>
      <c r="C211" t="s">
        <v>905</v>
      </c>
      <c r="D211" t="s">
        <v>957</v>
      </c>
      <c r="E211" t="s">
        <v>970</v>
      </c>
      <c r="H211" t="s">
        <v>971</v>
      </c>
      <c r="I211" t="s">
        <v>5211</v>
      </c>
      <c r="J211" t="s">
        <v>972</v>
      </c>
      <c r="K211" t="s">
        <v>973</v>
      </c>
    </row>
    <row r="212" spans="2:11" x14ac:dyDescent="0.4">
      <c r="B212" t="e" vm="213">
        <v>#VALUE!</v>
      </c>
      <c r="C212" t="s">
        <v>905</v>
      </c>
      <c r="D212" t="s">
        <v>957</v>
      </c>
      <c r="E212" t="s">
        <v>974</v>
      </c>
      <c r="H212" t="s">
        <v>975</v>
      </c>
      <c r="I212" t="s">
        <v>5212</v>
      </c>
      <c r="J212" t="s">
        <v>976</v>
      </c>
      <c r="K212" t="s">
        <v>977</v>
      </c>
    </row>
    <row r="213" spans="2:11" x14ac:dyDescent="0.4">
      <c r="B213" t="e" vm="214">
        <v>#VALUE!</v>
      </c>
      <c r="C213" t="s">
        <v>905</v>
      </c>
      <c r="D213" t="s">
        <v>957</v>
      </c>
      <c r="E213" t="s">
        <v>978</v>
      </c>
      <c r="H213" t="s">
        <v>979</v>
      </c>
      <c r="I213" t="s">
        <v>5213</v>
      </c>
      <c r="J213" t="s">
        <v>980</v>
      </c>
      <c r="K213" t="s">
        <v>981</v>
      </c>
    </row>
    <row r="214" spans="2:11" x14ac:dyDescent="0.4">
      <c r="B214" t="e" vm="215">
        <v>#VALUE!</v>
      </c>
      <c r="C214" t="s">
        <v>905</v>
      </c>
      <c r="D214" t="s">
        <v>957</v>
      </c>
      <c r="E214" t="s">
        <v>982</v>
      </c>
      <c r="H214" t="s">
        <v>983</v>
      </c>
      <c r="I214" t="s">
        <v>5214</v>
      </c>
      <c r="J214" t="s">
        <v>984</v>
      </c>
      <c r="K214" t="s">
        <v>985</v>
      </c>
    </row>
    <row r="215" spans="2:11" x14ac:dyDescent="0.4">
      <c r="B215" t="e" vm="216">
        <v>#VALUE!</v>
      </c>
      <c r="C215" t="s">
        <v>905</v>
      </c>
      <c r="D215" t="s">
        <v>957</v>
      </c>
      <c r="E215" t="s">
        <v>986</v>
      </c>
      <c r="H215" t="s">
        <v>987</v>
      </c>
      <c r="I215" t="s">
        <v>5215</v>
      </c>
      <c r="J215" t="s">
        <v>988</v>
      </c>
      <c r="K215" t="s">
        <v>989</v>
      </c>
    </row>
    <row r="216" spans="2:11" x14ac:dyDescent="0.4">
      <c r="B216" t="e" vm="217">
        <v>#VALUE!</v>
      </c>
      <c r="C216" t="s">
        <v>905</v>
      </c>
      <c r="D216" t="s">
        <v>957</v>
      </c>
      <c r="E216" t="s">
        <v>990</v>
      </c>
      <c r="H216" t="s">
        <v>991</v>
      </c>
      <c r="I216" t="s">
        <v>5216</v>
      </c>
      <c r="J216" t="s">
        <v>992</v>
      </c>
      <c r="K216" t="s">
        <v>993</v>
      </c>
    </row>
    <row r="217" spans="2:11" x14ac:dyDescent="0.4">
      <c r="B217" t="e" vm="218">
        <v>#VALUE!</v>
      </c>
      <c r="C217" t="s">
        <v>905</v>
      </c>
      <c r="D217" t="s">
        <v>994</v>
      </c>
      <c r="E217" t="s">
        <v>995</v>
      </c>
      <c r="H217" t="s">
        <v>996</v>
      </c>
      <c r="I217" t="s">
        <v>5217</v>
      </c>
      <c r="J217" t="s">
        <v>997</v>
      </c>
      <c r="K217" t="s">
        <v>998</v>
      </c>
    </row>
    <row r="218" spans="2:11" x14ac:dyDescent="0.4">
      <c r="B218" t="e" vm="219">
        <v>#VALUE!</v>
      </c>
      <c r="C218" t="s">
        <v>905</v>
      </c>
      <c r="D218" t="s">
        <v>994</v>
      </c>
      <c r="E218" t="s">
        <v>999</v>
      </c>
      <c r="H218" t="s">
        <v>1000</v>
      </c>
      <c r="I218" t="s">
        <v>5218</v>
      </c>
      <c r="J218" t="s">
        <v>1001</v>
      </c>
      <c r="K218" t="s">
        <v>1002</v>
      </c>
    </row>
    <row r="219" spans="2:11" x14ac:dyDescent="0.4">
      <c r="B219" t="e" vm="220">
        <v>#VALUE!</v>
      </c>
      <c r="C219" t="s">
        <v>905</v>
      </c>
      <c r="D219" t="s">
        <v>994</v>
      </c>
      <c r="E219" t="s">
        <v>1003</v>
      </c>
      <c r="H219" t="s">
        <v>1004</v>
      </c>
      <c r="I219" t="s">
        <v>5219</v>
      </c>
      <c r="J219" t="s">
        <v>1005</v>
      </c>
      <c r="K219" t="s">
        <v>1006</v>
      </c>
    </row>
    <row r="220" spans="2:11" x14ac:dyDescent="0.4">
      <c r="B220" t="e" vm="221">
        <v>#VALUE!</v>
      </c>
      <c r="C220" t="s">
        <v>905</v>
      </c>
      <c r="D220" t="s">
        <v>994</v>
      </c>
      <c r="E220" t="s">
        <v>1007</v>
      </c>
      <c r="H220" t="s">
        <v>1008</v>
      </c>
      <c r="I220" t="s">
        <v>5220</v>
      </c>
      <c r="J220" t="s">
        <v>1009</v>
      </c>
      <c r="K220" t="s">
        <v>1010</v>
      </c>
    </row>
    <row r="221" spans="2:11" x14ac:dyDescent="0.4">
      <c r="B221" t="e" vm="222">
        <v>#VALUE!</v>
      </c>
      <c r="C221" t="s">
        <v>905</v>
      </c>
      <c r="D221" t="s">
        <v>1011</v>
      </c>
      <c r="E221" t="s">
        <v>1012</v>
      </c>
      <c r="H221" t="s">
        <v>1013</v>
      </c>
      <c r="I221" t="s">
        <v>5221</v>
      </c>
      <c r="J221" t="s">
        <v>1014</v>
      </c>
      <c r="K221" t="s">
        <v>1015</v>
      </c>
    </row>
    <row r="222" spans="2:11" x14ac:dyDescent="0.4">
      <c r="B222" t="e" vm="223">
        <v>#VALUE!</v>
      </c>
      <c r="C222" t="s">
        <v>905</v>
      </c>
      <c r="D222" t="s">
        <v>1011</v>
      </c>
      <c r="E222" t="s">
        <v>1016</v>
      </c>
      <c r="H222" t="s">
        <v>1017</v>
      </c>
      <c r="I222" t="s">
        <v>5222</v>
      </c>
      <c r="J222" t="s">
        <v>1018</v>
      </c>
      <c r="K222" t="s">
        <v>1019</v>
      </c>
    </row>
    <row r="223" spans="2:11" x14ac:dyDescent="0.4">
      <c r="B223" t="e" vm="224">
        <v>#VALUE!</v>
      </c>
      <c r="C223" t="s">
        <v>905</v>
      </c>
      <c r="D223" t="s">
        <v>1011</v>
      </c>
      <c r="E223" t="s">
        <v>1020</v>
      </c>
      <c r="H223" t="s">
        <v>1021</v>
      </c>
      <c r="I223" t="s">
        <v>5223</v>
      </c>
      <c r="J223" t="s">
        <v>1022</v>
      </c>
      <c r="K223" t="s">
        <v>1023</v>
      </c>
    </row>
    <row r="224" spans="2:11" x14ac:dyDescent="0.4">
      <c r="B224" t="e" vm="225">
        <v>#VALUE!</v>
      </c>
      <c r="C224" t="s">
        <v>905</v>
      </c>
      <c r="D224" t="s">
        <v>1011</v>
      </c>
      <c r="E224" t="s">
        <v>1024</v>
      </c>
      <c r="G224" t="s">
        <v>88</v>
      </c>
      <c r="H224" t="s">
        <v>1025</v>
      </c>
      <c r="I224" t="s">
        <v>5224</v>
      </c>
      <c r="J224" t="s">
        <v>1026</v>
      </c>
      <c r="K224" t="s">
        <v>1027</v>
      </c>
    </row>
    <row r="225" spans="2:11" x14ac:dyDescent="0.4">
      <c r="B225" t="e" vm="226">
        <v>#VALUE!</v>
      </c>
      <c r="C225" t="s">
        <v>905</v>
      </c>
      <c r="D225" t="s">
        <v>1011</v>
      </c>
      <c r="E225" t="s">
        <v>1028</v>
      </c>
      <c r="H225" t="s">
        <v>1029</v>
      </c>
      <c r="I225" t="s">
        <v>5225</v>
      </c>
      <c r="J225" t="s">
        <v>1030</v>
      </c>
      <c r="K225" t="s">
        <v>1031</v>
      </c>
    </row>
    <row r="226" spans="2:11" x14ac:dyDescent="0.4">
      <c r="B226" t="e" vm="227">
        <v>#VALUE!</v>
      </c>
      <c r="C226" t="s">
        <v>905</v>
      </c>
      <c r="D226" t="s">
        <v>1011</v>
      </c>
      <c r="E226" t="s">
        <v>1032</v>
      </c>
      <c r="H226" t="s">
        <v>1033</v>
      </c>
      <c r="I226" t="s">
        <v>5226</v>
      </c>
      <c r="J226" t="s">
        <v>1034</v>
      </c>
      <c r="K226" t="s">
        <v>1035</v>
      </c>
    </row>
    <row r="227" spans="2:11" x14ac:dyDescent="0.4">
      <c r="B227" t="e" vm="228">
        <v>#VALUE!</v>
      </c>
      <c r="C227" t="s">
        <v>905</v>
      </c>
      <c r="D227" t="s">
        <v>1011</v>
      </c>
      <c r="E227" t="s">
        <v>1036</v>
      </c>
      <c r="H227" t="s">
        <v>1037</v>
      </c>
      <c r="I227" t="s">
        <v>5227</v>
      </c>
      <c r="J227" t="s">
        <v>1038</v>
      </c>
      <c r="K227" t="s">
        <v>1039</v>
      </c>
    </row>
    <row r="228" spans="2:11" x14ac:dyDescent="0.4">
      <c r="B228" t="e" vm="229">
        <v>#VALUE!</v>
      </c>
      <c r="C228" t="s">
        <v>905</v>
      </c>
      <c r="D228" t="s">
        <v>1011</v>
      </c>
      <c r="E228" t="s">
        <v>1040</v>
      </c>
      <c r="G228" t="s">
        <v>88</v>
      </c>
      <c r="H228" t="s">
        <v>1041</v>
      </c>
      <c r="I228" t="s">
        <v>5228</v>
      </c>
      <c r="J228" t="s">
        <v>1042</v>
      </c>
      <c r="K228" t="s">
        <v>1043</v>
      </c>
    </row>
    <row r="229" spans="2:11" x14ac:dyDescent="0.4">
      <c r="B229" t="e" vm="230">
        <v>#VALUE!</v>
      </c>
      <c r="C229" t="s">
        <v>905</v>
      </c>
      <c r="D229" t="s">
        <v>1011</v>
      </c>
      <c r="E229" t="s">
        <v>1044</v>
      </c>
      <c r="H229" t="s">
        <v>1045</v>
      </c>
      <c r="I229" t="s">
        <v>5229</v>
      </c>
      <c r="J229" t="s">
        <v>1046</v>
      </c>
      <c r="K229" t="s">
        <v>1047</v>
      </c>
    </row>
    <row r="230" spans="2:11" x14ac:dyDescent="0.4">
      <c r="B230" t="e" vm="231">
        <v>#VALUE!</v>
      </c>
      <c r="C230" t="s">
        <v>905</v>
      </c>
      <c r="D230" t="s">
        <v>1011</v>
      </c>
      <c r="E230" t="s">
        <v>1048</v>
      </c>
      <c r="H230" t="s">
        <v>1049</v>
      </c>
      <c r="I230" t="s">
        <v>5230</v>
      </c>
      <c r="J230" t="s">
        <v>1050</v>
      </c>
      <c r="K230" t="s">
        <v>1051</v>
      </c>
    </row>
    <row r="231" spans="2:11" x14ac:dyDescent="0.4">
      <c r="B231" t="e" vm="232">
        <v>#VALUE!</v>
      </c>
      <c r="C231" t="s">
        <v>905</v>
      </c>
      <c r="D231" t="s">
        <v>1011</v>
      </c>
      <c r="E231" t="s">
        <v>1052</v>
      </c>
      <c r="H231" t="s">
        <v>1053</v>
      </c>
      <c r="I231" t="s">
        <v>5231</v>
      </c>
      <c r="J231" t="s">
        <v>1054</v>
      </c>
      <c r="K231" t="s">
        <v>1055</v>
      </c>
    </row>
    <row r="232" spans="2:11" x14ac:dyDescent="0.4">
      <c r="B232" t="e" vm="233">
        <v>#VALUE!</v>
      </c>
      <c r="C232" t="s">
        <v>905</v>
      </c>
      <c r="D232" t="s">
        <v>1056</v>
      </c>
      <c r="E232" t="s">
        <v>1057</v>
      </c>
      <c r="G232" t="s">
        <v>88</v>
      </c>
      <c r="H232" t="s">
        <v>1058</v>
      </c>
      <c r="I232" t="s">
        <v>5232</v>
      </c>
      <c r="J232" t="s">
        <v>1059</v>
      </c>
      <c r="K232" t="s">
        <v>1060</v>
      </c>
    </row>
    <row r="233" spans="2:11" x14ac:dyDescent="0.4">
      <c r="B233" t="e" vm="234">
        <v>#VALUE!</v>
      </c>
      <c r="C233" t="s">
        <v>905</v>
      </c>
      <c r="D233" t="s">
        <v>1056</v>
      </c>
      <c r="E233" t="s">
        <v>1061</v>
      </c>
      <c r="H233" t="s">
        <v>1062</v>
      </c>
      <c r="I233" t="s">
        <v>5233</v>
      </c>
      <c r="J233" t="s">
        <v>1063</v>
      </c>
      <c r="K233" t="s">
        <v>1064</v>
      </c>
    </row>
    <row r="234" spans="2:11" x14ac:dyDescent="0.4">
      <c r="B234" t="e" vm="235">
        <v>#VALUE!</v>
      </c>
      <c r="C234" t="s">
        <v>905</v>
      </c>
      <c r="D234" t="s">
        <v>1056</v>
      </c>
      <c r="E234" t="s">
        <v>1065</v>
      </c>
      <c r="G234" t="s">
        <v>88</v>
      </c>
      <c r="H234" t="s">
        <v>1066</v>
      </c>
      <c r="I234" t="s">
        <v>5234</v>
      </c>
      <c r="J234" t="s">
        <v>1067</v>
      </c>
      <c r="K234" t="s">
        <v>1068</v>
      </c>
    </row>
    <row r="235" spans="2:11" x14ac:dyDescent="0.4">
      <c r="B235" t="e" vm="236">
        <v>#VALUE!</v>
      </c>
      <c r="C235" t="s">
        <v>905</v>
      </c>
      <c r="D235" t="s">
        <v>1056</v>
      </c>
      <c r="E235" t="s">
        <v>1069</v>
      </c>
      <c r="H235" t="s">
        <v>1070</v>
      </c>
      <c r="I235" t="s">
        <v>5235</v>
      </c>
      <c r="J235" t="s">
        <v>1071</v>
      </c>
      <c r="K235" t="s">
        <v>1072</v>
      </c>
    </row>
    <row r="236" spans="2:11" x14ac:dyDescent="0.4">
      <c r="B236" t="e" vm="237">
        <v>#VALUE!</v>
      </c>
      <c r="C236" t="s">
        <v>905</v>
      </c>
      <c r="D236" t="s">
        <v>1056</v>
      </c>
      <c r="E236" t="s">
        <v>1073</v>
      </c>
      <c r="H236" t="s">
        <v>1074</v>
      </c>
      <c r="I236" t="s">
        <v>5236</v>
      </c>
      <c r="J236" t="s">
        <v>1075</v>
      </c>
      <c r="K236" t="s">
        <v>1076</v>
      </c>
    </row>
    <row r="237" spans="2:11" x14ac:dyDescent="0.4">
      <c r="B237" t="e" vm="238">
        <v>#VALUE!</v>
      </c>
      <c r="C237" t="s">
        <v>905</v>
      </c>
      <c r="D237" t="s">
        <v>1056</v>
      </c>
      <c r="E237" t="s">
        <v>1077</v>
      </c>
      <c r="H237" t="s">
        <v>1078</v>
      </c>
      <c r="I237" t="s">
        <v>5237</v>
      </c>
      <c r="J237" t="s">
        <v>1079</v>
      </c>
      <c r="K237" t="s">
        <v>1080</v>
      </c>
    </row>
    <row r="238" spans="2:11" x14ac:dyDescent="0.4">
      <c r="B238" t="e" vm="239">
        <v>#VALUE!</v>
      </c>
      <c r="C238" t="s">
        <v>905</v>
      </c>
      <c r="D238" t="s">
        <v>1056</v>
      </c>
      <c r="E238" t="s">
        <v>1081</v>
      </c>
      <c r="H238" t="s">
        <v>1082</v>
      </c>
      <c r="I238" t="s">
        <v>5238</v>
      </c>
      <c r="J238" t="s">
        <v>1083</v>
      </c>
      <c r="K238" t="s">
        <v>1084</v>
      </c>
    </row>
    <row r="239" spans="2:11" x14ac:dyDescent="0.4">
      <c r="B239" t="e" vm="240">
        <v>#VALUE!</v>
      </c>
      <c r="C239" t="s">
        <v>1085</v>
      </c>
      <c r="D239" t="s">
        <v>1086</v>
      </c>
      <c r="E239" t="s">
        <v>1087</v>
      </c>
      <c r="H239" t="s">
        <v>1088</v>
      </c>
      <c r="I239" t="s">
        <v>5239</v>
      </c>
      <c r="J239" t="s">
        <v>1089</v>
      </c>
      <c r="K239" t="s">
        <v>1090</v>
      </c>
    </row>
    <row r="240" spans="2:11" x14ac:dyDescent="0.4">
      <c r="B240" t="e" vm="241">
        <v>#VALUE!</v>
      </c>
      <c r="C240" t="s">
        <v>1085</v>
      </c>
      <c r="D240" t="s">
        <v>1086</v>
      </c>
      <c r="E240" t="s">
        <v>1091</v>
      </c>
      <c r="H240" t="s">
        <v>1092</v>
      </c>
      <c r="I240" t="s">
        <v>5240</v>
      </c>
      <c r="J240" t="s">
        <v>1093</v>
      </c>
      <c r="K240" t="s">
        <v>1094</v>
      </c>
    </row>
    <row r="241" spans="2:11" x14ac:dyDescent="0.4">
      <c r="B241" t="e" vm="242">
        <v>#VALUE!</v>
      </c>
      <c r="C241" t="s">
        <v>1085</v>
      </c>
      <c r="D241" t="s">
        <v>1086</v>
      </c>
      <c r="E241" t="s">
        <v>1095</v>
      </c>
      <c r="H241" t="s">
        <v>1096</v>
      </c>
      <c r="I241" t="s">
        <v>5241</v>
      </c>
      <c r="J241" t="s">
        <v>1097</v>
      </c>
      <c r="K241" t="s">
        <v>1098</v>
      </c>
    </row>
    <row r="242" spans="2:11" x14ac:dyDescent="0.4">
      <c r="B242" t="e" vm="243">
        <v>#VALUE!</v>
      </c>
      <c r="C242" t="s">
        <v>1085</v>
      </c>
      <c r="D242" t="s">
        <v>1086</v>
      </c>
      <c r="E242" t="s">
        <v>1099</v>
      </c>
      <c r="H242" t="s">
        <v>1100</v>
      </c>
      <c r="I242" t="s">
        <v>5242</v>
      </c>
      <c r="J242" t="s">
        <v>1101</v>
      </c>
      <c r="K242" t="s">
        <v>1102</v>
      </c>
    </row>
    <row r="243" spans="2:11" x14ac:dyDescent="0.4">
      <c r="B243" t="e" vm="244">
        <v>#VALUE!</v>
      </c>
      <c r="C243" t="s">
        <v>1085</v>
      </c>
      <c r="D243" t="s">
        <v>1103</v>
      </c>
      <c r="E243" t="s">
        <v>1104</v>
      </c>
      <c r="H243" t="s">
        <v>1105</v>
      </c>
      <c r="I243" t="s">
        <v>5243</v>
      </c>
      <c r="J243" t="s">
        <v>1106</v>
      </c>
      <c r="K243" t="s">
        <v>1107</v>
      </c>
    </row>
    <row r="244" spans="2:11" x14ac:dyDescent="0.4">
      <c r="B244" t="e" vm="245">
        <v>#VALUE!</v>
      </c>
      <c r="C244" t="s">
        <v>1085</v>
      </c>
      <c r="D244" t="s">
        <v>1103</v>
      </c>
      <c r="E244" t="s">
        <v>1108</v>
      </c>
      <c r="H244" t="s">
        <v>1109</v>
      </c>
      <c r="I244" t="s">
        <v>5244</v>
      </c>
      <c r="J244" t="s">
        <v>1110</v>
      </c>
      <c r="K244" t="s">
        <v>1111</v>
      </c>
    </row>
    <row r="245" spans="2:11" x14ac:dyDescent="0.4">
      <c r="B245" t="e" vm="246">
        <v>#VALUE!</v>
      </c>
      <c r="C245" t="s">
        <v>1085</v>
      </c>
      <c r="D245" t="s">
        <v>1103</v>
      </c>
      <c r="E245" t="s">
        <v>1112</v>
      </c>
      <c r="H245" t="s">
        <v>1113</v>
      </c>
      <c r="I245" t="s">
        <v>5245</v>
      </c>
      <c r="J245" t="s">
        <v>1114</v>
      </c>
      <c r="K245" t="s">
        <v>1115</v>
      </c>
    </row>
    <row r="246" spans="2:11" x14ac:dyDescent="0.4">
      <c r="B246" t="e" vm="247">
        <v>#VALUE!</v>
      </c>
      <c r="C246" t="s">
        <v>1085</v>
      </c>
      <c r="D246" t="s">
        <v>1103</v>
      </c>
      <c r="E246" t="s">
        <v>1116</v>
      </c>
      <c r="H246" t="s">
        <v>1117</v>
      </c>
      <c r="I246" t="s">
        <v>5246</v>
      </c>
      <c r="J246" t="s">
        <v>1118</v>
      </c>
      <c r="K246" t="s">
        <v>1119</v>
      </c>
    </row>
    <row r="247" spans="2:11" x14ac:dyDescent="0.4">
      <c r="B247" t="e" vm="248">
        <v>#VALUE!</v>
      </c>
      <c r="C247" t="s">
        <v>1085</v>
      </c>
      <c r="D247" t="s">
        <v>1103</v>
      </c>
      <c r="E247" t="s">
        <v>1120</v>
      </c>
      <c r="H247" t="s">
        <v>1121</v>
      </c>
      <c r="I247" t="s">
        <v>5247</v>
      </c>
      <c r="J247" t="s">
        <v>1122</v>
      </c>
      <c r="K247" t="s">
        <v>1123</v>
      </c>
    </row>
    <row r="248" spans="2:11" x14ac:dyDescent="0.4">
      <c r="B248" t="e" vm="249">
        <v>#VALUE!</v>
      </c>
      <c r="C248" t="s">
        <v>1085</v>
      </c>
      <c r="D248" t="s">
        <v>1103</v>
      </c>
      <c r="E248" t="s">
        <v>1124</v>
      </c>
      <c r="H248" t="s">
        <v>1125</v>
      </c>
      <c r="I248" t="s">
        <v>5248</v>
      </c>
      <c r="J248" t="s">
        <v>1126</v>
      </c>
      <c r="K248" t="s">
        <v>1127</v>
      </c>
    </row>
    <row r="249" spans="2:11" x14ac:dyDescent="0.4">
      <c r="B249" t="e" vm="250">
        <v>#VALUE!</v>
      </c>
      <c r="C249" t="s">
        <v>1085</v>
      </c>
      <c r="D249" t="s">
        <v>1128</v>
      </c>
      <c r="E249" t="s">
        <v>1129</v>
      </c>
      <c r="H249" t="s">
        <v>1130</v>
      </c>
      <c r="I249" t="s">
        <v>5249</v>
      </c>
      <c r="J249" t="s">
        <v>1131</v>
      </c>
      <c r="K249" t="s">
        <v>1132</v>
      </c>
    </row>
    <row r="250" spans="2:11" x14ac:dyDescent="0.4">
      <c r="B250" t="e" vm="251">
        <v>#VALUE!</v>
      </c>
      <c r="C250" t="s">
        <v>1085</v>
      </c>
      <c r="D250" t="s">
        <v>1133</v>
      </c>
      <c r="E250" t="s">
        <v>1133</v>
      </c>
      <c r="H250" t="s">
        <v>1134</v>
      </c>
      <c r="I250" t="s">
        <v>5250</v>
      </c>
      <c r="J250" t="s">
        <v>1135</v>
      </c>
      <c r="K250" t="s">
        <v>1136</v>
      </c>
    </row>
    <row r="251" spans="2:11" x14ac:dyDescent="0.4">
      <c r="B251" t="e" vm="252">
        <v>#VALUE!</v>
      </c>
      <c r="C251" t="s">
        <v>1085</v>
      </c>
      <c r="D251" t="s">
        <v>1133</v>
      </c>
      <c r="E251" t="s">
        <v>1137</v>
      </c>
      <c r="H251" t="s">
        <v>1138</v>
      </c>
      <c r="I251" t="s">
        <v>5251</v>
      </c>
      <c r="J251" t="s">
        <v>1139</v>
      </c>
      <c r="K251" t="s">
        <v>1140</v>
      </c>
    </row>
    <row r="252" spans="2:11" x14ac:dyDescent="0.4">
      <c r="B252" t="e" vm="253">
        <v>#VALUE!</v>
      </c>
      <c r="C252" t="s">
        <v>1085</v>
      </c>
      <c r="D252" t="s">
        <v>1133</v>
      </c>
      <c r="E252" t="s">
        <v>1141</v>
      </c>
      <c r="H252" t="s">
        <v>1142</v>
      </c>
      <c r="I252" t="s">
        <v>5252</v>
      </c>
      <c r="J252" t="s">
        <v>1143</v>
      </c>
      <c r="K252" t="s">
        <v>1144</v>
      </c>
    </row>
    <row r="253" spans="2:11" x14ac:dyDescent="0.4">
      <c r="B253" t="e" vm="254">
        <v>#VALUE!</v>
      </c>
      <c r="C253" t="s">
        <v>1085</v>
      </c>
      <c r="D253" t="s">
        <v>1133</v>
      </c>
      <c r="E253" t="s">
        <v>1145</v>
      </c>
      <c r="H253" t="s">
        <v>1146</v>
      </c>
      <c r="I253" t="s">
        <v>5253</v>
      </c>
      <c r="J253" t="s">
        <v>1147</v>
      </c>
      <c r="K253" t="s">
        <v>1148</v>
      </c>
    </row>
    <row r="254" spans="2:11" x14ac:dyDescent="0.4">
      <c r="B254" t="e" vm="255">
        <v>#VALUE!</v>
      </c>
      <c r="C254" t="s">
        <v>1085</v>
      </c>
      <c r="D254" t="s">
        <v>1149</v>
      </c>
      <c r="E254" t="s">
        <v>1150</v>
      </c>
      <c r="H254" t="s">
        <v>1151</v>
      </c>
      <c r="I254" t="s">
        <v>5254</v>
      </c>
      <c r="J254" t="s">
        <v>1152</v>
      </c>
      <c r="K254" t="s">
        <v>1153</v>
      </c>
    </row>
    <row r="255" spans="2:11" x14ac:dyDescent="0.4">
      <c r="B255" t="e" vm="256">
        <v>#VALUE!</v>
      </c>
      <c r="C255" t="s">
        <v>1085</v>
      </c>
      <c r="D255" t="s">
        <v>1154</v>
      </c>
      <c r="E255" t="s">
        <v>1155</v>
      </c>
      <c r="H255" t="s">
        <v>1156</v>
      </c>
      <c r="I255" t="s">
        <v>5255</v>
      </c>
      <c r="J255" t="s">
        <v>1157</v>
      </c>
      <c r="K255" t="s">
        <v>1158</v>
      </c>
    </row>
    <row r="256" spans="2:11" x14ac:dyDescent="0.4">
      <c r="B256" t="e" vm="257">
        <v>#VALUE!</v>
      </c>
      <c r="C256" t="s">
        <v>1085</v>
      </c>
      <c r="D256" t="s">
        <v>1154</v>
      </c>
      <c r="E256" t="s">
        <v>1159</v>
      </c>
      <c r="H256" t="s">
        <v>1160</v>
      </c>
      <c r="I256" t="s">
        <v>5256</v>
      </c>
      <c r="J256" t="s">
        <v>1161</v>
      </c>
      <c r="K256" t="s">
        <v>1162</v>
      </c>
    </row>
    <row r="257" spans="2:11" x14ac:dyDescent="0.4">
      <c r="B257" t="e" vm="258">
        <v>#VALUE!</v>
      </c>
      <c r="C257" t="s">
        <v>1085</v>
      </c>
      <c r="D257" t="s">
        <v>1163</v>
      </c>
      <c r="E257" t="s">
        <v>1164</v>
      </c>
      <c r="H257" t="s">
        <v>1165</v>
      </c>
      <c r="I257" t="s">
        <v>5257</v>
      </c>
      <c r="J257" t="s">
        <v>1166</v>
      </c>
      <c r="K257" t="s">
        <v>1167</v>
      </c>
    </row>
    <row r="258" spans="2:11" x14ac:dyDescent="0.4">
      <c r="B258" t="e" vm="259">
        <v>#VALUE!</v>
      </c>
      <c r="C258" t="s">
        <v>1085</v>
      </c>
      <c r="D258" t="s">
        <v>1163</v>
      </c>
      <c r="E258" t="s">
        <v>1168</v>
      </c>
      <c r="H258" t="s">
        <v>1169</v>
      </c>
      <c r="I258" t="s">
        <v>5258</v>
      </c>
      <c r="J258" t="s">
        <v>1170</v>
      </c>
      <c r="K258" t="s">
        <v>1171</v>
      </c>
    </row>
    <row r="259" spans="2:11" x14ac:dyDescent="0.4">
      <c r="B259" t="e" vm="260">
        <v>#VALUE!</v>
      </c>
      <c r="C259" t="s">
        <v>1085</v>
      </c>
      <c r="D259" t="s">
        <v>1163</v>
      </c>
      <c r="E259" t="s">
        <v>1172</v>
      </c>
      <c r="H259" t="s">
        <v>1173</v>
      </c>
      <c r="I259" t="s">
        <v>5259</v>
      </c>
      <c r="J259" t="s">
        <v>1174</v>
      </c>
      <c r="K259" t="s">
        <v>1175</v>
      </c>
    </row>
    <row r="260" spans="2:11" x14ac:dyDescent="0.4">
      <c r="B260" t="e" vm="261">
        <v>#VALUE!</v>
      </c>
      <c r="C260" t="s">
        <v>1085</v>
      </c>
      <c r="D260" t="s">
        <v>1163</v>
      </c>
      <c r="E260" t="s">
        <v>1176</v>
      </c>
      <c r="H260" t="s">
        <v>1177</v>
      </c>
      <c r="I260" t="s">
        <v>5260</v>
      </c>
      <c r="J260" t="s">
        <v>1178</v>
      </c>
      <c r="K260" t="s">
        <v>1179</v>
      </c>
    </row>
    <row r="261" spans="2:11" x14ac:dyDescent="0.4">
      <c r="B261" t="e" vm="262">
        <v>#VALUE!</v>
      </c>
      <c r="C261" t="s">
        <v>1085</v>
      </c>
      <c r="D261" t="s">
        <v>1163</v>
      </c>
      <c r="E261" t="s">
        <v>1180</v>
      </c>
      <c r="H261" t="s">
        <v>1181</v>
      </c>
      <c r="I261" t="s">
        <v>5261</v>
      </c>
      <c r="J261" t="s">
        <v>1182</v>
      </c>
      <c r="K261" t="s">
        <v>1183</v>
      </c>
    </row>
    <row r="262" spans="2:11" x14ac:dyDescent="0.4">
      <c r="B262" t="e" vm="263">
        <v>#VALUE!</v>
      </c>
      <c r="C262" t="s">
        <v>1085</v>
      </c>
      <c r="D262" t="s">
        <v>1163</v>
      </c>
      <c r="E262" t="s">
        <v>1184</v>
      </c>
      <c r="H262" t="s">
        <v>1185</v>
      </c>
      <c r="I262" t="s">
        <v>5262</v>
      </c>
      <c r="J262" t="s">
        <v>1186</v>
      </c>
      <c r="K262" t="s">
        <v>1187</v>
      </c>
    </row>
    <row r="263" spans="2:11" x14ac:dyDescent="0.4">
      <c r="B263" t="e" vm="264">
        <v>#VALUE!</v>
      </c>
      <c r="C263" t="s">
        <v>1085</v>
      </c>
      <c r="D263" t="s">
        <v>1163</v>
      </c>
      <c r="E263" t="s">
        <v>1188</v>
      </c>
      <c r="H263" t="s">
        <v>1189</v>
      </c>
      <c r="I263" t="s">
        <v>5263</v>
      </c>
      <c r="J263" t="s">
        <v>1190</v>
      </c>
      <c r="K263" t="s">
        <v>1191</v>
      </c>
    </row>
    <row r="264" spans="2:11" x14ac:dyDescent="0.4">
      <c r="B264" t="e" vm="265">
        <v>#VALUE!</v>
      </c>
      <c r="C264" t="s">
        <v>1085</v>
      </c>
      <c r="D264" t="s">
        <v>1163</v>
      </c>
      <c r="E264" t="s">
        <v>1192</v>
      </c>
      <c r="H264" t="s">
        <v>1193</v>
      </c>
      <c r="I264" t="s">
        <v>5264</v>
      </c>
      <c r="J264" t="s">
        <v>1194</v>
      </c>
      <c r="K264" t="s">
        <v>1195</v>
      </c>
    </row>
    <row r="265" spans="2:11" x14ac:dyDescent="0.4">
      <c r="B265" t="e" vm="266">
        <v>#VALUE!</v>
      </c>
      <c r="C265" t="s">
        <v>1085</v>
      </c>
      <c r="D265" t="s">
        <v>1163</v>
      </c>
      <c r="E265" t="s">
        <v>1196</v>
      </c>
      <c r="H265" t="s">
        <v>1197</v>
      </c>
      <c r="I265" t="s">
        <v>5265</v>
      </c>
      <c r="J265" t="s">
        <v>1198</v>
      </c>
      <c r="K265" t="s">
        <v>1199</v>
      </c>
    </row>
    <row r="266" spans="2:11" x14ac:dyDescent="0.4">
      <c r="B266" t="e" vm="267">
        <v>#VALUE!</v>
      </c>
      <c r="C266" t="s">
        <v>1085</v>
      </c>
      <c r="D266" t="s">
        <v>1200</v>
      </c>
      <c r="E266" t="s">
        <v>1201</v>
      </c>
      <c r="H266" t="s">
        <v>1202</v>
      </c>
      <c r="I266" t="s">
        <v>5266</v>
      </c>
      <c r="J266" t="s">
        <v>1203</v>
      </c>
      <c r="K266" t="s">
        <v>1204</v>
      </c>
    </row>
    <row r="267" spans="2:11" x14ac:dyDescent="0.4">
      <c r="B267" t="e" vm="268">
        <v>#VALUE!</v>
      </c>
      <c r="C267" t="s">
        <v>1085</v>
      </c>
      <c r="D267" t="s">
        <v>1200</v>
      </c>
      <c r="E267" t="s">
        <v>1205</v>
      </c>
      <c r="H267" t="s">
        <v>1206</v>
      </c>
      <c r="I267" t="s">
        <v>5267</v>
      </c>
      <c r="J267" t="s">
        <v>1207</v>
      </c>
      <c r="K267" t="s">
        <v>1208</v>
      </c>
    </row>
    <row r="268" spans="2:11" x14ac:dyDescent="0.4">
      <c r="B268" t="e" vm="269">
        <v>#VALUE!</v>
      </c>
      <c r="C268" t="s">
        <v>1085</v>
      </c>
      <c r="D268" t="s">
        <v>1200</v>
      </c>
      <c r="E268" t="s">
        <v>1209</v>
      </c>
      <c r="H268" t="s">
        <v>1210</v>
      </c>
      <c r="I268" t="s">
        <v>5268</v>
      </c>
      <c r="J268" t="s">
        <v>1211</v>
      </c>
      <c r="K268" t="s">
        <v>1212</v>
      </c>
    </row>
    <row r="269" spans="2:11" x14ac:dyDescent="0.4">
      <c r="B269" t="e" vm="270">
        <v>#VALUE!</v>
      </c>
      <c r="C269" t="s">
        <v>1085</v>
      </c>
      <c r="D269" t="s">
        <v>1200</v>
      </c>
      <c r="E269" t="s">
        <v>1213</v>
      </c>
      <c r="H269" t="s">
        <v>1214</v>
      </c>
      <c r="I269" t="s">
        <v>5269</v>
      </c>
      <c r="J269" t="s">
        <v>1215</v>
      </c>
      <c r="K269" t="s">
        <v>1216</v>
      </c>
    </row>
    <row r="270" spans="2:11" x14ac:dyDescent="0.4">
      <c r="B270" t="e" vm="271">
        <v>#VALUE!</v>
      </c>
      <c r="C270" t="s">
        <v>1085</v>
      </c>
      <c r="D270" t="s">
        <v>1200</v>
      </c>
      <c r="E270" t="s">
        <v>1217</v>
      </c>
      <c r="H270" t="s">
        <v>1103</v>
      </c>
      <c r="I270" t="s">
        <v>5270</v>
      </c>
      <c r="J270" t="s">
        <v>1218</v>
      </c>
      <c r="K270" t="s">
        <v>1219</v>
      </c>
    </row>
    <row r="271" spans="2:11" x14ac:dyDescent="0.4">
      <c r="B271" t="e" vm="272">
        <v>#VALUE!</v>
      </c>
      <c r="C271" t="s">
        <v>1085</v>
      </c>
      <c r="D271" t="s">
        <v>1220</v>
      </c>
      <c r="E271" t="s">
        <v>1221</v>
      </c>
      <c r="H271" t="s">
        <v>1222</v>
      </c>
      <c r="I271" t="s">
        <v>5271</v>
      </c>
      <c r="J271" t="s">
        <v>1223</v>
      </c>
      <c r="K271" t="s">
        <v>1224</v>
      </c>
    </row>
    <row r="272" spans="2:11" x14ac:dyDescent="0.4">
      <c r="B272" t="e" vm="273">
        <v>#VALUE!</v>
      </c>
      <c r="C272" t="s">
        <v>1085</v>
      </c>
      <c r="D272" t="s">
        <v>1220</v>
      </c>
      <c r="E272" t="s">
        <v>1225</v>
      </c>
      <c r="H272" t="s">
        <v>1226</v>
      </c>
      <c r="I272" t="s">
        <v>5272</v>
      </c>
      <c r="J272" t="s">
        <v>1227</v>
      </c>
      <c r="K272" t="s">
        <v>1228</v>
      </c>
    </row>
    <row r="273" spans="2:11" x14ac:dyDescent="0.4">
      <c r="B273" t="e" vm="274">
        <v>#VALUE!</v>
      </c>
      <c r="C273" t="s">
        <v>1085</v>
      </c>
      <c r="D273" t="s">
        <v>1220</v>
      </c>
      <c r="E273" t="s">
        <v>1229</v>
      </c>
      <c r="H273" t="s">
        <v>1230</v>
      </c>
      <c r="I273" t="s">
        <v>5273</v>
      </c>
      <c r="J273" t="s">
        <v>1231</v>
      </c>
      <c r="K273" t="s">
        <v>1232</v>
      </c>
    </row>
    <row r="274" spans="2:11" x14ac:dyDescent="0.4">
      <c r="B274" t="e" vm="275">
        <v>#VALUE!</v>
      </c>
      <c r="C274" t="s">
        <v>1085</v>
      </c>
      <c r="D274" t="s">
        <v>1220</v>
      </c>
      <c r="E274" t="s">
        <v>1233</v>
      </c>
      <c r="H274" t="s">
        <v>1234</v>
      </c>
      <c r="I274" t="s">
        <v>5274</v>
      </c>
      <c r="J274" t="s">
        <v>1235</v>
      </c>
      <c r="K274" t="s">
        <v>1236</v>
      </c>
    </row>
    <row r="275" spans="2:11" x14ac:dyDescent="0.4">
      <c r="B275" t="e" vm="276">
        <v>#VALUE!</v>
      </c>
      <c r="C275" t="s">
        <v>1085</v>
      </c>
      <c r="D275" t="s">
        <v>1237</v>
      </c>
      <c r="E275" t="s">
        <v>1237</v>
      </c>
      <c r="H275" t="s">
        <v>1238</v>
      </c>
      <c r="I275" t="s">
        <v>5275</v>
      </c>
      <c r="J275" t="s">
        <v>1239</v>
      </c>
      <c r="K275" t="s">
        <v>1240</v>
      </c>
    </row>
    <row r="276" spans="2:11" x14ac:dyDescent="0.4">
      <c r="B276" t="e" vm="277">
        <v>#VALUE!</v>
      </c>
      <c r="C276" t="s">
        <v>1085</v>
      </c>
      <c r="D276" t="s">
        <v>1237</v>
      </c>
      <c r="E276" t="s">
        <v>1241</v>
      </c>
      <c r="H276" t="s">
        <v>1242</v>
      </c>
      <c r="I276" t="s">
        <v>5276</v>
      </c>
      <c r="J276" t="s">
        <v>1243</v>
      </c>
      <c r="K276" t="s">
        <v>1244</v>
      </c>
    </row>
    <row r="277" spans="2:11" x14ac:dyDescent="0.4">
      <c r="B277" t="e" vm="278">
        <v>#VALUE!</v>
      </c>
      <c r="C277" t="s">
        <v>1085</v>
      </c>
      <c r="D277" t="s">
        <v>1237</v>
      </c>
      <c r="E277" t="s">
        <v>1245</v>
      </c>
      <c r="H277" t="s">
        <v>1246</v>
      </c>
      <c r="I277" t="s">
        <v>5277</v>
      </c>
      <c r="J277" t="s">
        <v>1247</v>
      </c>
      <c r="K277" t="s">
        <v>1248</v>
      </c>
    </row>
    <row r="278" spans="2:11" x14ac:dyDescent="0.4">
      <c r="B278" t="e" vm="279">
        <v>#VALUE!</v>
      </c>
      <c r="C278" t="s">
        <v>1085</v>
      </c>
      <c r="D278" t="s">
        <v>1237</v>
      </c>
      <c r="E278" t="s">
        <v>1249</v>
      </c>
      <c r="H278" t="s">
        <v>1250</v>
      </c>
      <c r="I278" t="s">
        <v>5278</v>
      </c>
      <c r="J278" t="s">
        <v>1251</v>
      </c>
      <c r="K278" t="s">
        <v>1252</v>
      </c>
    </row>
    <row r="279" spans="2:11" x14ac:dyDescent="0.4">
      <c r="B279" t="e" vm="280">
        <v>#VALUE!</v>
      </c>
      <c r="C279" t="s">
        <v>1253</v>
      </c>
      <c r="D279" t="s">
        <v>1253</v>
      </c>
      <c r="E279" t="s">
        <v>1254</v>
      </c>
      <c r="H279" t="s">
        <v>1255</v>
      </c>
      <c r="I279" t="s">
        <v>5279</v>
      </c>
      <c r="J279" t="s">
        <v>1256</v>
      </c>
      <c r="K279" t="s">
        <v>1257</v>
      </c>
    </row>
    <row r="280" spans="2:11" x14ac:dyDescent="0.4">
      <c r="B280" t="e" vm="281">
        <v>#VALUE!</v>
      </c>
      <c r="C280" t="s">
        <v>1253</v>
      </c>
      <c r="D280" t="s">
        <v>1253</v>
      </c>
      <c r="E280" t="s">
        <v>1258</v>
      </c>
      <c r="G280" t="s">
        <v>88</v>
      </c>
      <c r="H280" t="s">
        <v>1259</v>
      </c>
      <c r="I280" t="s">
        <v>5280</v>
      </c>
      <c r="J280" t="s">
        <v>1260</v>
      </c>
      <c r="K280" t="s">
        <v>1261</v>
      </c>
    </row>
    <row r="281" spans="2:11" x14ac:dyDescent="0.4">
      <c r="B281" t="e" vm="282">
        <v>#VALUE!</v>
      </c>
      <c r="C281" t="s">
        <v>1253</v>
      </c>
      <c r="D281" t="s">
        <v>1253</v>
      </c>
      <c r="E281" t="s">
        <v>1262</v>
      </c>
      <c r="H281" t="s">
        <v>1263</v>
      </c>
      <c r="I281" t="s">
        <v>5281</v>
      </c>
      <c r="J281" t="s">
        <v>1264</v>
      </c>
      <c r="K281" t="s">
        <v>1265</v>
      </c>
    </row>
    <row r="282" spans="2:11" x14ac:dyDescent="0.4">
      <c r="B282" t="e" vm="283">
        <v>#VALUE!</v>
      </c>
      <c r="C282" t="s">
        <v>1253</v>
      </c>
      <c r="D282" t="s">
        <v>1253</v>
      </c>
      <c r="E282" t="s">
        <v>1266</v>
      </c>
      <c r="G282" t="s">
        <v>88</v>
      </c>
      <c r="H282" t="s">
        <v>1267</v>
      </c>
      <c r="I282" t="s">
        <v>5282</v>
      </c>
      <c r="J282" t="s">
        <v>1268</v>
      </c>
      <c r="K282" t="s">
        <v>1269</v>
      </c>
    </row>
    <row r="283" spans="2:11" x14ac:dyDescent="0.4">
      <c r="B283" t="e" vm="284">
        <v>#VALUE!</v>
      </c>
      <c r="C283" t="s">
        <v>1253</v>
      </c>
      <c r="D283" t="s">
        <v>1253</v>
      </c>
      <c r="E283" t="s">
        <v>1270</v>
      </c>
      <c r="H283" t="s">
        <v>1271</v>
      </c>
      <c r="I283" t="s">
        <v>5283</v>
      </c>
      <c r="J283" t="s">
        <v>1272</v>
      </c>
      <c r="K283" t="s">
        <v>1273</v>
      </c>
    </row>
    <row r="284" spans="2:11" x14ac:dyDescent="0.4">
      <c r="B284" t="e" vm="285">
        <v>#VALUE!</v>
      </c>
      <c r="C284" t="s">
        <v>1253</v>
      </c>
      <c r="D284" t="s">
        <v>1253</v>
      </c>
      <c r="E284" t="s">
        <v>1274</v>
      </c>
      <c r="H284" t="s">
        <v>1275</v>
      </c>
      <c r="I284" t="s">
        <v>5284</v>
      </c>
      <c r="J284" t="s">
        <v>1276</v>
      </c>
      <c r="K284" t="s">
        <v>1277</v>
      </c>
    </row>
    <row r="285" spans="2:11" x14ac:dyDescent="0.4">
      <c r="B285" t="e" vm="286">
        <v>#VALUE!</v>
      </c>
      <c r="C285" t="s">
        <v>1253</v>
      </c>
      <c r="D285" t="s">
        <v>1278</v>
      </c>
      <c r="E285" t="s">
        <v>1279</v>
      </c>
      <c r="H285" t="s">
        <v>1280</v>
      </c>
      <c r="I285" t="s">
        <v>5285</v>
      </c>
      <c r="J285" t="s">
        <v>1281</v>
      </c>
      <c r="K285" t="s">
        <v>1282</v>
      </c>
    </row>
    <row r="286" spans="2:11" x14ac:dyDescent="0.4">
      <c r="B286" t="e" vm="287">
        <v>#VALUE!</v>
      </c>
      <c r="C286" t="s">
        <v>1253</v>
      </c>
      <c r="D286" t="s">
        <v>1278</v>
      </c>
      <c r="E286" t="s">
        <v>1283</v>
      </c>
      <c r="H286" t="s">
        <v>1284</v>
      </c>
      <c r="I286" t="s">
        <v>5286</v>
      </c>
      <c r="J286" t="s">
        <v>1285</v>
      </c>
      <c r="K286" t="s">
        <v>1286</v>
      </c>
    </row>
    <row r="287" spans="2:11" x14ac:dyDescent="0.4">
      <c r="B287" t="e" vm="288">
        <v>#VALUE!</v>
      </c>
      <c r="C287" t="s">
        <v>1253</v>
      </c>
      <c r="D287" t="s">
        <v>1278</v>
      </c>
      <c r="E287" t="s">
        <v>1287</v>
      </c>
      <c r="H287" t="s">
        <v>1288</v>
      </c>
      <c r="I287" t="s">
        <v>5287</v>
      </c>
      <c r="J287" t="s">
        <v>1289</v>
      </c>
      <c r="K287" t="s">
        <v>1290</v>
      </c>
    </row>
    <row r="288" spans="2:11" x14ac:dyDescent="0.4">
      <c r="B288" t="e" vm="289">
        <v>#VALUE!</v>
      </c>
      <c r="C288" t="s">
        <v>1253</v>
      </c>
      <c r="D288" t="s">
        <v>1278</v>
      </c>
      <c r="E288" t="s">
        <v>1291</v>
      </c>
      <c r="H288" t="s">
        <v>1292</v>
      </c>
      <c r="I288" t="s">
        <v>5288</v>
      </c>
      <c r="J288" t="s">
        <v>1293</v>
      </c>
      <c r="K288" t="s">
        <v>1294</v>
      </c>
    </row>
    <row r="289" spans="2:11" x14ac:dyDescent="0.4">
      <c r="B289" t="e" vm="290">
        <v>#VALUE!</v>
      </c>
      <c r="C289" t="s">
        <v>1253</v>
      </c>
      <c r="D289" t="s">
        <v>1295</v>
      </c>
      <c r="E289" t="s">
        <v>1296</v>
      </c>
      <c r="H289" t="s">
        <v>1297</v>
      </c>
      <c r="I289" t="s">
        <v>5289</v>
      </c>
      <c r="J289" t="s">
        <v>1298</v>
      </c>
      <c r="K289" t="s">
        <v>1299</v>
      </c>
    </row>
    <row r="290" spans="2:11" x14ac:dyDescent="0.4">
      <c r="B290" t="e" vm="291">
        <v>#VALUE!</v>
      </c>
      <c r="C290" t="s">
        <v>1253</v>
      </c>
      <c r="D290" t="s">
        <v>1295</v>
      </c>
      <c r="E290" t="s">
        <v>1300</v>
      </c>
      <c r="H290" t="s">
        <v>1301</v>
      </c>
      <c r="I290" t="s">
        <v>5290</v>
      </c>
      <c r="J290" t="s">
        <v>1302</v>
      </c>
      <c r="K290" t="s">
        <v>1303</v>
      </c>
    </row>
    <row r="291" spans="2:11" x14ac:dyDescent="0.4">
      <c r="B291" t="e" vm="292">
        <v>#VALUE!</v>
      </c>
      <c r="C291" t="s">
        <v>1304</v>
      </c>
      <c r="D291" t="s">
        <v>1305</v>
      </c>
      <c r="E291" t="s">
        <v>1306</v>
      </c>
      <c r="H291" t="s">
        <v>1307</v>
      </c>
      <c r="I291" t="s">
        <v>5291</v>
      </c>
      <c r="J291" t="s">
        <v>1308</v>
      </c>
      <c r="K291" t="s">
        <v>1309</v>
      </c>
    </row>
    <row r="292" spans="2:11" x14ac:dyDescent="0.4">
      <c r="B292" t="e" vm="293">
        <v>#VALUE!</v>
      </c>
      <c r="C292" t="s">
        <v>1304</v>
      </c>
      <c r="D292" t="s">
        <v>1310</v>
      </c>
      <c r="E292" t="s">
        <v>1311</v>
      </c>
      <c r="H292" t="s">
        <v>1312</v>
      </c>
      <c r="I292" t="s">
        <v>5292</v>
      </c>
      <c r="J292" t="s">
        <v>1313</v>
      </c>
      <c r="K292" t="s">
        <v>1314</v>
      </c>
    </row>
    <row r="293" spans="2:11" x14ac:dyDescent="0.4">
      <c r="B293" t="e" vm="294">
        <v>#VALUE!</v>
      </c>
      <c r="C293" t="s">
        <v>1304</v>
      </c>
      <c r="D293" t="s">
        <v>1310</v>
      </c>
      <c r="E293" t="s">
        <v>1315</v>
      </c>
      <c r="H293" t="s">
        <v>1316</v>
      </c>
      <c r="I293" t="s">
        <v>5293</v>
      </c>
      <c r="J293" t="s">
        <v>1317</v>
      </c>
      <c r="K293" t="s">
        <v>1318</v>
      </c>
    </row>
    <row r="294" spans="2:11" x14ac:dyDescent="0.4">
      <c r="B294" t="e" vm="295">
        <v>#VALUE!</v>
      </c>
      <c r="C294" t="s">
        <v>1304</v>
      </c>
      <c r="D294" t="s">
        <v>1319</v>
      </c>
      <c r="E294" t="s">
        <v>1320</v>
      </c>
      <c r="H294" t="s">
        <v>1321</v>
      </c>
      <c r="I294" t="s">
        <v>5294</v>
      </c>
      <c r="J294" t="s">
        <v>1322</v>
      </c>
      <c r="K294" t="s">
        <v>1323</v>
      </c>
    </row>
    <row r="295" spans="2:11" x14ac:dyDescent="0.4">
      <c r="B295" t="e" vm="296">
        <v>#VALUE!</v>
      </c>
      <c r="C295" t="s">
        <v>1304</v>
      </c>
      <c r="D295" t="s">
        <v>1319</v>
      </c>
      <c r="E295" t="s">
        <v>1324</v>
      </c>
      <c r="H295" t="s">
        <v>1325</v>
      </c>
      <c r="I295" t="s">
        <v>5295</v>
      </c>
      <c r="J295" t="s">
        <v>1326</v>
      </c>
      <c r="K295" t="s">
        <v>1327</v>
      </c>
    </row>
    <row r="296" spans="2:11" x14ac:dyDescent="0.4">
      <c r="B296" t="e" vm="297">
        <v>#VALUE!</v>
      </c>
      <c r="C296" t="s">
        <v>1304</v>
      </c>
      <c r="D296" t="s">
        <v>1319</v>
      </c>
      <c r="E296" t="s">
        <v>1328</v>
      </c>
      <c r="H296" t="s">
        <v>1329</v>
      </c>
      <c r="I296" t="s">
        <v>5296</v>
      </c>
      <c r="J296" t="s">
        <v>1330</v>
      </c>
      <c r="K296" t="s">
        <v>1331</v>
      </c>
    </row>
    <row r="297" spans="2:11" x14ac:dyDescent="0.4">
      <c r="B297" t="e" vm="298">
        <v>#VALUE!</v>
      </c>
      <c r="C297" t="s">
        <v>1304</v>
      </c>
      <c r="D297" t="s">
        <v>1319</v>
      </c>
      <c r="E297" t="s">
        <v>1332</v>
      </c>
      <c r="H297" t="s">
        <v>1333</v>
      </c>
      <c r="I297" t="s">
        <v>5297</v>
      </c>
      <c r="J297" t="s">
        <v>1334</v>
      </c>
      <c r="K297" t="s">
        <v>1335</v>
      </c>
    </row>
    <row r="298" spans="2:11" x14ac:dyDescent="0.4">
      <c r="B298" t="e" vm="299">
        <v>#VALUE!</v>
      </c>
      <c r="C298" t="s">
        <v>1304</v>
      </c>
      <c r="D298" t="s">
        <v>1336</v>
      </c>
      <c r="E298" t="s">
        <v>1337</v>
      </c>
      <c r="H298" t="s">
        <v>1338</v>
      </c>
      <c r="I298" t="s">
        <v>5298</v>
      </c>
      <c r="J298" t="s">
        <v>1339</v>
      </c>
      <c r="K298" t="s">
        <v>1340</v>
      </c>
    </row>
    <row r="299" spans="2:11" x14ac:dyDescent="0.4">
      <c r="B299" t="e" vm="300">
        <v>#VALUE!</v>
      </c>
      <c r="C299" t="s">
        <v>1304</v>
      </c>
      <c r="D299" t="s">
        <v>1336</v>
      </c>
      <c r="E299" t="s">
        <v>1341</v>
      </c>
      <c r="H299" t="s">
        <v>1342</v>
      </c>
      <c r="I299" t="s">
        <v>5299</v>
      </c>
      <c r="J299" t="s">
        <v>1343</v>
      </c>
      <c r="K299" t="s">
        <v>1344</v>
      </c>
    </row>
    <row r="300" spans="2:11" x14ac:dyDescent="0.4">
      <c r="B300" t="e" vm="301">
        <v>#VALUE!</v>
      </c>
      <c r="C300" t="s">
        <v>1345</v>
      </c>
      <c r="D300" t="s">
        <v>1346</v>
      </c>
      <c r="E300" t="s">
        <v>1347</v>
      </c>
      <c r="H300" t="s">
        <v>1348</v>
      </c>
      <c r="I300" t="s">
        <v>5300</v>
      </c>
      <c r="J300" t="s">
        <v>1349</v>
      </c>
      <c r="K300" t="s">
        <v>1350</v>
      </c>
    </row>
    <row r="301" spans="2:11" x14ac:dyDescent="0.4">
      <c r="B301" t="e" vm="302">
        <v>#VALUE!</v>
      </c>
      <c r="C301" t="s">
        <v>1345</v>
      </c>
      <c r="D301" t="s">
        <v>1346</v>
      </c>
      <c r="E301" t="s">
        <v>1351</v>
      </c>
      <c r="H301" t="s">
        <v>1352</v>
      </c>
      <c r="I301" t="s">
        <v>5301</v>
      </c>
      <c r="J301" t="s">
        <v>1353</v>
      </c>
      <c r="K301" t="s">
        <v>1354</v>
      </c>
    </row>
    <row r="302" spans="2:11" x14ac:dyDescent="0.4">
      <c r="B302" t="e" vm="303">
        <v>#VALUE!</v>
      </c>
      <c r="C302" t="s">
        <v>1345</v>
      </c>
      <c r="D302" t="s">
        <v>1346</v>
      </c>
      <c r="E302" t="s">
        <v>1355</v>
      </c>
      <c r="H302" t="s">
        <v>1356</v>
      </c>
      <c r="I302" t="s">
        <v>5302</v>
      </c>
      <c r="J302" t="s">
        <v>1357</v>
      </c>
      <c r="K302" t="s">
        <v>1358</v>
      </c>
    </row>
    <row r="303" spans="2:11" x14ac:dyDescent="0.4">
      <c r="B303" t="e" vm="304">
        <v>#VALUE!</v>
      </c>
      <c r="C303" t="s">
        <v>1345</v>
      </c>
      <c r="D303" t="s">
        <v>1346</v>
      </c>
      <c r="E303" t="s">
        <v>1359</v>
      </c>
      <c r="H303" t="s">
        <v>1360</v>
      </c>
      <c r="I303" t="s">
        <v>5303</v>
      </c>
      <c r="J303" t="s">
        <v>1361</v>
      </c>
      <c r="K303" t="s">
        <v>1362</v>
      </c>
    </row>
    <row r="304" spans="2:11" x14ac:dyDescent="0.4">
      <c r="B304" t="e" vm="305">
        <v>#VALUE!</v>
      </c>
      <c r="C304" t="s">
        <v>1345</v>
      </c>
      <c r="D304" t="s">
        <v>1346</v>
      </c>
      <c r="E304" t="s">
        <v>1363</v>
      </c>
      <c r="H304" t="s">
        <v>1364</v>
      </c>
      <c r="I304" t="s">
        <v>5304</v>
      </c>
      <c r="J304" t="s">
        <v>1365</v>
      </c>
      <c r="K304" t="s">
        <v>1366</v>
      </c>
    </row>
    <row r="305" spans="2:11" x14ac:dyDescent="0.4">
      <c r="B305" t="e" vm="306">
        <v>#VALUE!</v>
      </c>
      <c r="C305" t="s">
        <v>1345</v>
      </c>
      <c r="D305" t="s">
        <v>1367</v>
      </c>
      <c r="E305" t="s">
        <v>1368</v>
      </c>
      <c r="H305" t="s">
        <v>1369</v>
      </c>
      <c r="I305" t="s">
        <v>5305</v>
      </c>
      <c r="J305" t="s">
        <v>1370</v>
      </c>
      <c r="K305" t="s">
        <v>1371</v>
      </c>
    </row>
    <row r="306" spans="2:11" x14ac:dyDescent="0.4">
      <c r="B306" t="e" vm="307">
        <v>#VALUE!</v>
      </c>
      <c r="C306" t="s">
        <v>1345</v>
      </c>
      <c r="D306" t="s">
        <v>1367</v>
      </c>
      <c r="E306" t="s">
        <v>1372</v>
      </c>
      <c r="H306" t="s">
        <v>1373</v>
      </c>
      <c r="I306" t="s">
        <v>5306</v>
      </c>
      <c r="J306" t="s">
        <v>1374</v>
      </c>
      <c r="K306" t="s">
        <v>1375</v>
      </c>
    </row>
    <row r="307" spans="2:11" x14ac:dyDescent="0.4">
      <c r="B307" t="e" vm="308">
        <v>#VALUE!</v>
      </c>
      <c r="C307" t="s">
        <v>1345</v>
      </c>
      <c r="D307" t="s">
        <v>1367</v>
      </c>
      <c r="E307" t="s">
        <v>1376</v>
      </c>
      <c r="H307" t="s">
        <v>1377</v>
      </c>
      <c r="I307" t="s">
        <v>5307</v>
      </c>
      <c r="J307" t="s">
        <v>1378</v>
      </c>
      <c r="K307" t="s">
        <v>1379</v>
      </c>
    </row>
    <row r="308" spans="2:11" x14ac:dyDescent="0.4">
      <c r="B308" t="e" vm="309">
        <v>#VALUE!</v>
      </c>
      <c r="C308" t="s">
        <v>1345</v>
      </c>
      <c r="D308" t="s">
        <v>1367</v>
      </c>
      <c r="E308" t="s">
        <v>1380</v>
      </c>
      <c r="H308" t="s">
        <v>1381</v>
      </c>
      <c r="I308" t="s">
        <v>5308</v>
      </c>
      <c r="J308" t="s">
        <v>1382</v>
      </c>
      <c r="K308" t="s">
        <v>1383</v>
      </c>
    </row>
    <row r="309" spans="2:11" x14ac:dyDescent="0.4">
      <c r="B309" t="e" vm="310">
        <v>#VALUE!</v>
      </c>
      <c r="C309" t="s">
        <v>1345</v>
      </c>
      <c r="D309" t="s">
        <v>1367</v>
      </c>
      <c r="E309" t="s">
        <v>1384</v>
      </c>
      <c r="H309" t="s">
        <v>1385</v>
      </c>
      <c r="I309" t="s">
        <v>5309</v>
      </c>
      <c r="J309" t="s">
        <v>1386</v>
      </c>
      <c r="K309" t="s">
        <v>1387</v>
      </c>
    </row>
    <row r="310" spans="2:11" x14ac:dyDescent="0.4">
      <c r="B310" t="e" vm="311">
        <v>#VALUE!</v>
      </c>
      <c r="C310" t="s">
        <v>1345</v>
      </c>
      <c r="D310" t="s">
        <v>1367</v>
      </c>
      <c r="E310" t="s">
        <v>1388</v>
      </c>
      <c r="H310" t="s">
        <v>1389</v>
      </c>
      <c r="I310" t="s">
        <v>5310</v>
      </c>
      <c r="J310" t="s">
        <v>1390</v>
      </c>
      <c r="K310" t="s">
        <v>1391</v>
      </c>
    </row>
    <row r="311" spans="2:11" x14ac:dyDescent="0.4">
      <c r="B311" t="e" vm="312">
        <v>#VALUE!</v>
      </c>
      <c r="C311" t="s">
        <v>1345</v>
      </c>
      <c r="D311" t="s">
        <v>1367</v>
      </c>
      <c r="E311" t="s">
        <v>1392</v>
      </c>
      <c r="H311" t="s">
        <v>1393</v>
      </c>
      <c r="I311" t="s">
        <v>5311</v>
      </c>
      <c r="J311" t="s">
        <v>1394</v>
      </c>
      <c r="K311" t="s">
        <v>1395</v>
      </c>
    </row>
    <row r="312" spans="2:11" x14ac:dyDescent="0.4">
      <c r="B312" t="e" vm="313">
        <v>#VALUE!</v>
      </c>
      <c r="C312" t="s">
        <v>1345</v>
      </c>
      <c r="D312" t="s">
        <v>1367</v>
      </c>
      <c r="E312" t="s">
        <v>1396</v>
      </c>
      <c r="H312" t="s">
        <v>1397</v>
      </c>
      <c r="I312" t="s">
        <v>5312</v>
      </c>
      <c r="J312" t="s">
        <v>1398</v>
      </c>
      <c r="K312" t="s">
        <v>1399</v>
      </c>
    </row>
    <row r="313" spans="2:11" x14ac:dyDescent="0.4">
      <c r="B313" t="e" vm="314">
        <v>#VALUE!</v>
      </c>
      <c r="C313" t="s">
        <v>1345</v>
      </c>
      <c r="D313" t="s">
        <v>1367</v>
      </c>
      <c r="E313" t="s">
        <v>1400</v>
      </c>
      <c r="H313" t="s">
        <v>1401</v>
      </c>
      <c r="I313" t="s">
        <v>5313</v>
      </c>
      <c r="J313" t="s">
        <v>1402</v>
      </c>
      <c r="K313" t="s">
        <v>1403</v>
      </c>
    </row>
    <row r="314" spans="2:11" x14ac:dyDescent="0.4">
      <c r="B314" t="e" vm="315">
        <v>#VALUE!</v>
      </c>
      <c r="C314" t="s">
        <v>1345</v>
      </c>
      <c r="D314" t="s">
        <v>1367</v>
      </c>
      <c r="E314" t="s">
        <v>1404</v>
      </c>
      <c r="H314" t="s">
        <v>1405</v>
      </c>
      <c r="I314" t="s">
        <v>5314</v>
      </c>
      <c r="J314" t="s">
        <v>1406</v>
      </c>
      <c r="K314" t="s">
        <v>1407</v>
      </c>
    </row>
    <row r="315" spans="2:11" x14ac:dyDescent="0.4">
      <c r="B315" t="e" vm="316">
        <v>#VALUE!</v>
      </c>
      <c r="C315" t="s">
        <v>1345</v>
      </c>
      <c r="D315" t="s">
        <v>1367</v>
      </c>
      <c r="E315" t="s">
        <v>1408</v>
      </c>
      <c r="H315" t="s">
        <v>1409</v>
      </c>
      <c r="I315" t="s">
        <v>5315</v>
      </c>
      <c r="J315" t="s">
        <v>1410</v>
      </c>
      <c r="K315" t="s">
        <v>1411</v>
      </c>
    </row>
    <row r="316" spans="2:11" x14ac:dyDescent="0.4">
      <c r="B316" t="e" vm="317">
        <v>#VALUE!</v>
      </c>
      <c r="C316" t="s">
        <v>1345</v>
      </c>
      <c r="D316" t="s">
        <v>1412</v>
      </c>
      <c r="E316" t="s">
        <v>1413</v>
      </c>
      <c r="H316" t="s">
        <v>1414</v>
      </c>
      <c r="I316" t="s">
        <v>5316</v>
      </c>
      <c r="J316" t="s">
        <v>1415</v>
      </c>
      <c r="K316" t="s">
        <v>1416</v>
      </c>
    </row>
    <row r="317" spans="2:11" x14ac:dyDescent="0.4">
      <c r="B317" t="e" vm="318">
        <v>#VALUE!</v>
      </c>
      <c r="C317" t="s">
        <v>1345</v>
      </c>
      <c r="D317" t="s">
        <v>1412</v>
      </c>
      <c r="E317" t="s">
        <v>1417</v>
      </c>
      <c r="H317" t="s">
        <v>1418</v>
      </c>
      <c r="I317" t="s">
        <v>5317</v>
      </c>
      <c r="J317" t="s">
        <v>1419</v>
      </c>
      <c r="K317" t="s">
        <v>1420</v>
      </c>
    </row>
    <row r="318" spans="2:11" x14ac:dyDescent="0.4">
      <c r="B318" t="e" vm="319">
        <v>#VALUE!</v>
      </c>
      <c r="C318" t="s">
        <v>1345</v>
      </c>
      <c r="D318" t="s">
        <v>1412</v>
      </c>
      <c r="E318" t="s">
        <v>1421</v>
      </c>
      <c r="H318" t="s">
        <v>1422</v>
      </c>
      <c r="I318" t="s">
        <v>5318</v>
      </c>
      <c r="J318" t="s">
        <v>1423</v>
      </c>
      <c r="K318" t="s">
        <v>1424</v>
      </c>
    </row>
    <row r="319" spans="2:11" x14ac:dyDescent="0.4">
      <c r="B319" t="e" vm="320">
        <v>#VALUE!</v>
      </c>
      <c r="C319" t="s">
        <v>1345</v>
      </c>
      <c r="D319" t="s">
        <v>1412</v>
      </c>
      <c r="E319" t="s">
        <v>1425</v>
      </c>
      <c r="H319" t="s">
        <v>1426</v>
      </c>
      <c r="I319" t="s">
        <v>5319</v>
      </c>
      <c r="J319" t="s">
        <v>1427</v>
      </c>
      <c r="K319" t="s">
        <v>1428</v>
      </c>
    </row>
    <row r="320" spans="2:11" x14ac:dyDescent="0.4">
      <c r="B320" t="e" vm="321">
        <v>#VALUE!</v>
      </c>
      <c r="C320" t="s">
        <v>1345</v>
      </c>
      <c r="D320" t="s">
        <v>1412</v>
      </c>
      <c r="E320" t="s">
        <v>1429</v>
      </c>
      <c r="H320" t="s">
        <v>1430</v>
      </c>
      <c r="I320" t="s">
        <v>5320</v>
      </c>
      <c r="J320" t="s">
        <v>1431</v>
      </c>
      <c r="K320" t="s">
        <v>1432</v>
      </c>
    </row>
    <row r="321" spans="2:11" x14ac:dyDescent="0.4">
      <c r="B321" t="e" vm="322">
        <v>#VALUE!</v>
      </c>
      <c r="C321" t="s">
        <v>1345</v>
      </c>
      <c r="D321" t="s">
        <v>1412</v>
      </c>
      <c r="E321" t="s">
        <v>1433</v>
      </c>
      <c r="H321" t="s">
        <v>1434</v>
      </c>
      <c r="I321" t="s">
        <v>5321</v>
      </c>
      <c r="J321" t="s">
        <v>1435</v>
      </c>
      <c r="K321" t="s">
        <v>1436</v>
      </c>
    </row>
    <row r="322" spans="2:11" x14ac:dyDescent="0.4">
      <c r="B322" t="e" vm="323">
        <v>#VALUE!</v>
      </c>
      <c r="C322" t="s">
        <v>1345</v>
      </c>
      <c r="D322" t="s">
        <v>1412</v>
      </c>
      <c r="E322" t="s">
        <v>1437</v>
      </c>
      <c r="H322" t="s">
        <v>1438</v>
      </c>
      <c r="I322" t="s">
        <v>5322</v>
      </c>
      <c r="J322" t="s">
        <v>1439</v>
      </c>
      <c r="K322" t="s">
        <v>1440</v>
      </c>
    </row>
    <row r="323" spans="2:11" x14ac:dyDescent="0.4">
      <c r="B323" t="e" vm="324">
        <v>#VALUE!</v>
      </c>
      <c r="C323" t="s">
        <v>1345</v>
      </c>
      <c r="D323" t="s">
        <v>1441</v>
      </c>
      <c r="E323" t="s">
        <v>1442</v>
      </c>
      <c r="H323" t="s">
        <v>1443</v>
      </c>
      <c r="I323" t="s">
        <v>5323</v>
      </c>
      <c r="J323" t="s">
        <v>1444</v>
      </c>
      <c r="K323" t="s">
        <v>1445</v>
      </c>
    </row>
    <row r="324" spans="2:11" x14ac:dyDescent="0.4">
      <c r="B324" t="e" vm="325">
        <v>#VALUE!</v>
      </c>
      <c r="C324" t="s">
        <v>1345</v>
      </c>
      <c r="D324" t="s">
        <v>1441</v>
      </c>
      <c r="E324" t="s">
        <v>1446</v>
      </c>
      <c r="H324" t="s">
        <v>1447</v>
      </c>
      <c r="I324" t="s">
        <v>5324</v>
      </c>
      <c r="J324" t="s">
        <v>1448</v>
      </c>
      <c r="K324" t="s">
        <v>1449</v>
      </c>
    </row>
    <row r="325" spans="2:11" x14ac:dyDescent="0.4">
      <c r="B325" t="e" vm="326">
        <v>#VALUE!</v>
      </c>
      <c r="C325" t="s">
        <v>1345</v>
      </c>
      <c r="D325" t="s">
        <v>1441</v>
      </c>
      <c r="E325" t="s">
        <v>1450</v>
      </c>
      <c r="H325" t="s">
        <v>1451</v>
      </c>
      <c r="I325" t="s">
        <v>5325</v>
      </c>
      <c r="J325" t="s">
        <v>1452</v>
      </c>
      <c r="K325" t="s">
        <v>1453</v>
      </c>
    </row>
    <row r="326" spans="2:11" x14ac:dyDescent="0.4">
      <c r="B326" t="e" vm="327">
        <v>#VALUE!</v>
      </c>
      <c r="C326" t="s">
        <v>1345</v>
      </c>
      <c r="D326" t="s">
        <v>1454</v>
      </c>
      <c r="E326" t="s">
        <v>1455</v>
      </c>
      <c r="H326" t="s">
        <v>1456</v>
      </c>
      <c r="I326" t="s">
        <v>5326</v>
      </c>
      <c r="J326" t="s">
        <v>1457</v>
      </c>
      <c r="K326" t="s">
        <v>1458</v>
      </c>
    </row>
    <row r="327" spans="2:11" x14ac:dyDescent="0.4">
      <c r="B327" t="e" vm="328">
        <v>#VALUE!</v>
      </c>
      <c r="C327" t="s">
        <v>1345</v>
      </c>
      <c r="D327" t="s">
        <v>1454</v>
      </c>
      <c r="E327" t="s">
        <v>1459</v>
      </c>
      <c r="H327" t="s">
        <v>1460</v>
      </c>
      <c r="I327" t="s">
        <v>5327</v>
      </c>
      <c r="J327" t="s">
        <v>1461</v>
      </c>
      <c r="K327" t="s">
        <v>1462</v>
      </c>
    </row>
    <row r="328" spans="2:11" x14ac:dyDescent="0.4">
      <c r="B328" t="e" vm="329">
        <v>#VALUE!</v>
      </c>
      <c r="C328" t="s">
        <v>1345</v>
      </c>
      <c r="D328" t="s">
        <v>1454</v>
      </c>
      <c r="E328" t="s">
        <v>1463</v>
      </c>
      <c r="H328" t="s">
        <v>1464</v>
      </c>
      <c r="I328" t="s">
        <v>5328</v>
      </c>
      <c r="J328" t="s">
        <v>1465</v>
      </c>
      <c r="K328" t="s">
        <v>1466</v>
      </c>
    </row>
    <row r="329" spans="2:11" x14ac:dyDescent="0.4">
      <c r="B329" t="e" vm="330">
        <v>#VALUE!</v>
      </c>
      <c r="C329" t="s">
        <v>1345</v>
      </c>
      <c r="D329" t="s">
        <v>1454</v>
      </c>
      <c r="E329" t="s">
        <v>1467</v>
      </c>
      <c r="H329" t="s">
        <v>1468</v>
      </c>
      <c r="I329" t="s">
        <v>5329</v>
      </c>
      <c r="J329" t="s">
        <v>1469</v>
      </c>
      <c r="K329" t="s">
        <v>1470</v>
      </c>
    </row>
    <row r="330" spans="2:11" x14ac:dyDescent="0.4">
      <c r="B330" t="e" vm="331">
        <v>#VALUE!</v>
      </c>
      <c r="C330" t="s">
        <v>1345</v>
      </c>
      <c r="D330" t="s">
        <v>1454</v>
      </c>
      <c r="E330" t="s">
        <v>1471</v>
      </c>
      <c r="H330" t="s">
        <v>1472</v>
      </c>
      <c r="I330" t="s">
        <v>5330</v>
      </c>
      <c r="J330" t="s">
        <v>1473</v>
      </c>
      <c r="K330" t="s">
        <v>1474</v>
      </c>
    </row>
    <row r="331" spans="2:11" x14ac:dyDescent="0.4">
      <c r="B331" t="e" vm="332">
        <v>#VALUE!</v>
      </c>
      <c r="C331" t="s">
        <v>1345</v>
      </c>
      <c r="D331" t="s">
        <v>1454</v>
      </c>
      <c r="E331" t="s">
        <v>1475</v>
      </c>
      <c r="H331" t="s">
        <v>1476</v>
      </c>
      <c r="I331" t="s">
        <v>5331</v>
      </c>
      <c r="J331" t="s">
        <v>1477</v>
      </c>
      <c r="K331" t="s">
        <v>1478</v>
      </c>
    </row>
    <row r="332" spans="2:11" x14ac:dyDescent="0.4">
      <c r="B332" t="e" vm="333">
        <v>#VALUE!</v>
      </c>
      <c r="C332" t="s">
        <v>1345</v>
      </c>
      <c r="D332" t="s">
        <v>1454</v>
      </c>
      <c r="E332" t="s">
        <v>1479</v>
      </c>
      <c r="H332" t="s">
        <v>1480</v>
      </c>
      <c r="I332" t="s">
        <v>5332</v>
      </c>
      <c r="J332" t="s">
        <v>1481</v>
      </c>
      <c r="K332" t="s">
        <v>1482</v>
      </c>
    </row>
    <row r="333" spans="2:11" x14ac:dyDescent="0.4">
      <c r="B333" t="e" vm="334">
        <v>#VALUE!</v>
      </c>
      <c r="C333" t="s">
        <v>1345</v>
      </c>
      <c r="D333" t="s">
        <v>1454</v>
      </c>
      <c r="E333" t="s">
        <v>1483</v>
      </c>
      <c r="H333" t="s">
        <v>1484</v>
      </c>
      <c r="I333" t="s">
        <v>5333</v>
      </c>
      <c r="J333" t="s">
        <v>1485</v>
      </c>
      <c r="K333" t="s">
        <v>1486</v>
      </c>
    </row>
    <row r="334" spans="2:11" x14ac:dyDescent="0.4">
      <c r="B334" t="e" vm="335">
        <v>#VALUE!</v>
      </c>
      <c r="C334" t="s">
        <v>1345</v>
      </c>
      <c r="D334" t="s">
        <v>1454</v>
      </c>
      <c r="E334" t="s">
        <v>1487</v>
      </c>
      <c r="H334" t="s">
        <v>1488</v>
      </c>
      <c r="I334" t="s">
        <v>5334</v>
      </c>
      <c r="J334" t="s">
        <v>1489</v>
      </c>
      <c r="K334" t="s">
        <v>1490</v>
      </c>
    </row>
    <row r="335" spans="2:11" x14ac:dyDescent="0.4">
      <c r="B335" t="e" vm="336">
        <v>#VALUE!</v>
      </c>
      <c r="C335" t="s">
        <v>1345</v>
      </c>
      <c r="D335" t="s">
        <v>1491</v>
      </c>
      <c r="E335" t="s">
        <v>1492</v>
      </c>
      <c r="H335" t="s">
        <v>1493</v>
      </c>
      <c r="I335" t="s">
        <v>5335</v>
      </c>
      <c r="J335" t="s">
        <v>1494</v>
      </c>
      <c r="K335" t="s">
        <v>1495</v>
      </c>
    </row>
    <row r="336" spans="2:11" x14ac:dyDescent="0.4">
      <c r="B336" t="e" vm="337">
        <v>#VALUE!</v>
      </c>
      <c r="C336" t="s">
        <v>1345</v>
      </c>
      <c r="D336" t="s">
        <v>1491</v>
      </c>
      <c r="E336" t="s">
        <v>1496</v>
      </c>
      <c r="H336" t="s">
        <v>1497</v>
      </c>
      <c r="I336" t="s">
        <v>5336</v>
      </c>
      <c r="J336" t="s">
        <v>1498</v>
      </c>
      <c r="K336" t="s">
        <v>1499</v>
      </c>
    </row>
    <row r="337" spans="2:11" x14ac:dyDescent="0.4">
      <c r="B337" t="e" vm="338">
        <v>#VALUE!</v>
      </c>
      <c r="C337" t="s">
        <v>1345</v>
      </c>
      <c r="D337" t="s">
        <v>1500</v>
      </c>
      <c r="E337" t="s">
        <v>1501</v>
      </c>
      <c r="H337" t="s">
        <v>1502</v>
      </c>
      <c r="I337" t="s">
        <v>5337</v>
      </c>
      <c r="J337" t="s">
        <v>1503</v>
      </c>
      <c r="K337" t="s">
        <v>1504</v>
      </c>
    </row>
    <row r="338" spans="2:11" x14ac:dyDescent="0.4">
      <c r="B338" t="e" vm="339">
        <v>#VALUE!</v>
      </c>
      <c r="C338" t="s">
        <v>1345</v>
      </c>
      <c r="D338" t="s">
        <v>1500</v>
      </c>
      <c r="E338" t="s">
        <v>1505</v>
      </c>
      <c r="H338" t="s">
        <v>1506</v>
      </c>
      <c r="I338" t="s">
        <v>5338</v>
      </c>
      <c r="J338" t="s">
        <v>1507</v>
      </c>
      <c r="K338" t="s">
        <v>1508</v>
      </c>
    </row>
    <row r="339" spans="2:11" x14ac:dyDescent="0.4">
      <c r="B339" t="e" vm="340">
        <v>#VALUE!</v>
      </c>
      <c r="C339" t="s">
        <v>1345</v>
      </c>
      <c r="D339" t="s">
        <v>1500</v>
      </c>
      <c r="E339" t="s">
        <v>1509</v>
      </c>
      <c r="H339" t="s">
        <v>1510</v>
      </c>
      <c r="I339" t="s">
        <v>5339</v>
      </c>
      <c r="J339" t="s">
        <v>1511</v>
      </c>
      <c r="K339" t="s">
        <v>1512</v>
      </c>
    </row>
    <row r="340" spans="2:11" x14ac:dyDescent="0.4">
      <c r="B340" t="e" vm="341">
        <v>#VALUE!</v>
      </c>
      <c r="C340" t="s">
        <v>1345</v>
      </c>
      <c r="D340" t="s">
        <v>1500</v>
      </c>
      <c r="E340" t="s">
        <v>1513</v>
      </c>
      <c r="H340" t="s">
        <v>1514</v>
      </c>
      <c r="I340" t="s">
        <v>5340</v>
      </c>
      <c r="J340" t="s">
        <v>1515</v>
      </c>
      <c r="K340" t="s">
        <v>1516</v>
      </c>
    </row>
    <row r="341" spans="2:11" x14ac:dyDescent="0.4">
      <c r="B341" t="e" vm="342">
        <v>#VALUE!</v>
      </c>
      <c r="C341" t="s">
        <v>1345</v>
      </c>
      <c r="D341" t="s">
        <v>1500</v>
      </c>
      <c r="E341" t="s">
        <v>1517</v>
      </c>
      <c r="H341" t="s">
        <v>1518</v>
      </c>
      <c r="I341" t="s">
        <v>5341</v>
      </c>
      <c r="J341" t="s">
        <v>1519</v>
      </c>
      <c r="K341" t="s">
        <v>1520</v>
      </c>
    </row>
    <row r="342" spans="2:11" x14ac:dyDescent="0.4">
      <c r="B342" t="e" vm="343">
        <v>#VALUE!</v>
      </c>
      <c r="C342" t="s">
        <v>1345</v>
      </c>
      <c r="D342" t="s">
        <v>1500</v>
      </c>
      <c r="E342" t="s">
        <v>1521</v>
      </c>
      <c r="H342" t="s">
        <v>1522</v>
      </c>
      <c r="I342" t="s">
        <v>5342</v>
      </c>
      <c r="J342" t="s">
        <v>1523</v>
      </c>
      <c r="K342" t="s">
        <v>1524</v>
      </c>
    </row>
    <row r="343" spans="2:11" x14ac:dyDescent="0.4">
      <c r="B343" t="e" vm="344">
        <v>#VALUE!</v>
      </c>
      <c r="C343" t="s">
        <v>1345</v>
      </c>
      <c r="D343" t="s">
        <v>1525</v>
      </c>
      <c r="E343" t="s">
        <v>1526</v>
      </c>
      <c r="F343" t="s">
        <v>479</v>
      </c>
      <c r="G343" t="s">
        <v>72</v>
      </c>
      <c r="H343" t="s">
        <v>1527</v>
      </c>
      <c r="I343" t="s">
        <v>5343</v>
      </c>
      <c r="J343" t="s">
        <v>1528</v>
      </c>
      <c r="K343" t="s">
        <v>1529</v>
      </c>
    </row>
    <row r="344" spans="2:11" x14ac:dyDescent="0.4">
      <c r="B344" t="e" vm="345">
        <v>#VALUE!</v>
      </c>
      <c r="C344" t="s">
        <v>1345</v>
      </c>
      <c r="D344" t="s">
        <v>1525</v>
      </c>
      <c r="E344" t="s">
        <v>1530</v>
      </c>
      <c r="H344" t="s">
        <v>1531</v>
      </c>
      <c r="I344" t="s">
        <v>5344</v>
      </c>
      <c r="J344" t="s">
        <v>1532</v>
      </c>
      <c r="K344" t="s">
        <v>1533</v>
      </c>
    </row>
    <row r="345" spans="2:11" x14ac:dyDescent="0.4">
      <c r="B345" t="e" vm="346">
        <v>#VALUE!</v>
      </c>
      <c r="C345" t="s">
        <v>1345</v>
      </c>
      <c r="D345" t="s">
        <v>1525</v>
      </c>
      <c r="E345" t="s">
        <v>1534</v>
      </c>
      <c r="H345" t="s">
        <v>1535</v>
      </c>
      <c r="I345" t="s">
        <v>5345</v>
      </c>
      <c r="J345" t="s">
        <v>1536</v>
      </c>
      <c r="K345" t="s">
        <v>1537</v>
      </c>
    </row>
    <row r="346" spans="2:11" x14ac:dyDescent="0.4">
      <c r="B346" t="e" vm="347">
        <v>#VALUE!</v>
      </c>
      <c r="C346" t="s">
        <v>1345</v>
      </c>
      <c r="D346" t="s">
        <v>1538</v>
      </c>
      <c r="E346" t="s">
        <v>1539</v>
      </c>
      <c r="H346" t="s">
        <v>1540</v>
      </c>
      <c r="I346" t="s">
        <v>5346</v>
      </c>
      <c r="J346" t="s">
        <v>1541</v>
      </c>
      <c r="K346" t="s">
        <v>1542</v>
      </c>
    </row>
    <row r="347" spans="2:11" x14ac:dyDescent="0.4">
      <c r="B347" t="e" vm="348">
        <v>#VALUE!</v>
      </c>
      <c r="C347" t="s">
        <v>1345</v>
      </c>
      <c r="D347" t="s">
        <v>1538</v>
      </c>
      <c r="E347" t="s">
        <v>1543</v>
      </c>
      <c r="H347" t="s">
        <v>1544</v>
      </c>
      <c r="I347" t="s">
        <v>5347</v>
      </c>
      <c r="J347" t="s">
        <v>1545</v>
      </c>
      <c r="K347" t="s">
        <v>1546</v>
      </c>
    </row>
    <row r="348" spans="2:11" x14ac:dyDescent="0.4">
      <c r="B348" t="e" vm="349">
        <v>#VALUE!</v>
      </c>
      <c r="C348" t="s">
        <v>1345</v>
      </c>
      <c r="D348" t="s">
        <v>1538</v>
      </c>
      <c r="E348" t="s">
        <v>1547</v>
      </c>
      <c r="H348" t="s">
        <v>1548</v>
      </c>
      <c r="I348" t="s">
        <v>5348</v>
      </c>
      <c r="J348" t="s">
        <v>1549</v>
      </c>
      <c r="K348" t="s">
        <v>1550</v>
      </c>
    </row>
    <row r="349" spans="2:11" x14ac:dyDescent="0.4">
      <c r="B349" t="e" vm="350">
        <v>#VALUE!</v>
      </c>
      <c r="C349" t="s">
        <v>1345</v>
      </c>
      <c r="D349" t="s">
        <v>1538</v>
      </c>
      <c r="E349" t="s">
        <v>1551</v>
      </c>
      <c r="H349" t="s">
        <v>1552</v>
      </c>
      <c r="I349" t="s">
        <v>5349</v>
      </c>
      <c r="J349" t="s">
        <v>1553</v>
      </c>
      <c r="K349" t="s">
        <v>1554</v>
      </c>
    </row>
    <row r="350" spans="2:11" x14ac:dyDescent="0.4">
      <c r="B350" t="e" vm="351">
        <v>#VALUE!</v>
      </c>
      <c r="C350" t="s">
        <v>1345</v>
      </c>
      <c r="D350" t="s">
        <v>1555</v>
      </c>
      <c r="E350" t="s">
        <v>1556</v>
      </c>
      <c r="H350" t="s">
        <v>1557</v>
      </c>
      <c r="I350" t="s">
        <v>5350</v>
      </c>
      <c r="J350" t="s">
        <v>1558</v>
      </c>
      <c r="K350" t="s">
        <v>1559</v>
      </c>
    </row>
    <row r="351" spans="2:11" x14ac:dyDescent="0.4">
      <c r="B351" t="e" vm="352">
        <v>#VALUE!</v>
      </c>
      <c r="C351" t="s">
        <v>1345</v>
      </c>
      <c r="D351" t="s">
        <v>1555</v>
      </c>
      <c r="E351" t="s">
        <v>1560</v>
      </c>
      <c r="H351" t="s">
        <v>1561</v>
      </c>
      <c r="I351" t="s">
        <v>5351</v>
      </c>
      <c r="J351" t="s">
        <v>1562</v>
      </c>
      <c r="K351" t="s">
        <v>1563</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4C0F-DBC1-49DC-A502-82ADD82E8FC3}">
  <dimension ref="A1:H27"/>
  <sheetViews>
    <sheetView showGridLines="0" zoomScale="85" zoomScaleNormal="85" workbookViewId="0">
      <selection activeCell="A12" sqref="A12"/>
    </sheetView>
  </sheetViews>
  <sheetFormatPr defaultRowHeight="13.9" x14ac:dyDescent="0.4"/>
  <cols>
    <col min="1" max="1" width="8.73046875" customWidth="1"/>
    <col min="2" max="2" width="13.06640625" customWidth="1"/>
    <col min="3" max="3" width="14.1328125" customWidth="1"/>
    <col min="4" max="4" width="19.86328125" customWidth="1"/>
    <col min="7" max="7" width="19.46484375" customWidth="1"/>
    <col min="8" max="8" width="32.9296875" customWidth="1"/>
  </cols>
  <sheetData>
    <row r="1" spans="1:8" x14ac:dyDescent="0.4">
      <c r="G1" t="s">
        <v>4995</v>
      </c>
      <c r="H1" t="s">
        <v>4994</v>
      </c>
    </row>
    <row r="2" spans="1:8" x14ac:dyDescent="0.4">
      <c r="G2" s="90" t="s">
        <v>4997</v>
      </c>
      <c r="H2" s="91" t="s">
        <v>4993</v>
      </c>
    </row>
    <row r="3" spans="1:8" x14ac:dyDescent="0.4">
      <c r="G3" s="90" t="s">
        <v>4996</v>
      </c>
      <c r="H3" s="93" t="s">
        <v>5362</v>
      </c>
    </row>
    <row r="4" spans="1:8" x14ac:dyDescent="0.4">
      <c r="G4" s="90" t="s">
        <v>4998</v>
      </c>
      <c r="H4" s="92" t="s">
        <v>5365</v>
      </c>
    </row>
    <row r="5" spans="1:8" x14ac:dyDescent="0.4">
      <c r="G5" s="90" t="s">
        <v>5363</v>
      </c>
      <c r="H5" s="92" t="s">
        <v>5364</v>
      </c>
    </row>
    <row r="6" spans="1:8" x14ac:dyDescent="0.4">
      <c r="A6" s="90"/>
      <c r="B6" s="92"/>
    </row>
    <row r="7" spans="1:8" x14ac:dyDescent="0.4">
      <c r="A7" s="90"/>
      <c r="B7" s="92"/>
    </row>
    <row r="9" spans="1:8" x14ac:dyDescent="0.4">
      <c r="A9" s="107" t="s">
        <v>4952</v>
      </c>
      <c r="B9" s="107"/>
      <c r="C9" s="107"/>
    </row>
    <row r="10" spans="1:8" x14ac:dyDescent="0.4">
      <c r="A10" t="s">
        <v>4950</v>
      </c>
      <c r="B10" t="s">
        <v>53</v>
      </c>
      <c r="C10" t="s">
        <v>4948</v>
      </c>
    </row>
    <row r="11" spans="1:8" x14ac:dyDescent="0.4">
      <c r="A11" t="s">
        <v>87</v>
      </c>
      <c r="B11" t="s">
        <v>0</v>
      </c>
      <c r="C11" t="s">
        <v>0</v>
      </c>
    </row>
    <row r="12" spans="1:8" x14ac:dyDescent="0.4">
      <c r="A12" t="s">
        <v>237</v>
      </c>
      <c r="B12" t="s">
        <v>1</v>
      </c>
      <c r="C12" t="s">
        <v>1</v>
      </c>
    </row>
    <row r="13" spans="1:8" x14ac:dyDescent="0.4">
      <c r="A13" t="s">
        <v>208</v>
      </c>
      <c r="B13" t="s">
        <v>2</v>
      </c>
      <c r="C13" t="s">
        <v>2</v>
      </c>
    </row>
    <row r="14" spans="1:8" x14ac:dyDescent="0.4">
      <c r="A14" t="s">
        <v>437</v>
      </c>
      <c r="B14" t="s">
        <v>3</v>
      </c>
      <c r="C14" t="s">
        <v>3</v>
      </c>
    </row>
    <row r="15" spans="1:8" x14ac:dyDescent="0.4">
      <c r="A15" t="s">
        <v>458</v>
      </c>
      <c r="B15" t="s">
        <v>4</v>
      </c>
      <c r="C15" t="s">
        <v>4</v>
      </c>
    </row>
    <row r="16" spans="1:8" x14ac:dyDescent="0.4">
      <c r="A16" t="s">
        <v>446</v>
      </c>
      <c r="B16" t="s">
        <v>5</v>
      </c>
      <c r="C16" t="s">
        <v>5</v>
      </c>
    </row>
    <row r="17" spans="1:3" x14ac:dyDescent="0.4">
      <c r="A17" t="s">
        <v>424</v>
      </c>
      <c r="B17" t="s">
        <v>6</v>
      </c>
      <c r="C17" t="s">
        <v>6</v>
      </c>
    </row>
    <row r="18" spans="1:3" x14ac:dyDescent="0.4">
      <c r="A18" t="s">
        <v>412</v>
      </c>
      <c r="B18" t="s">
        <v>4956</v>
      </c>
      <c r="C18" t="s">
        <v>4956</v>
      </c>
    </row>
    <row r="19" spans="1:3" x14ac:dyDescent="0.4">
      <c r="B19" t="s">
        <v>4951</v>
      </c>
      <c r="C19" t="s">
        <v>4951</v>
      </c>
    </row>
    <row r="24" spans="1:3" x14ac:dyDescent="0.4">
      <c r="A24" t="s">
        <v>5357</v>
      </c>
      <c r="B24" t="s">
        <v>5361</v>
      </c>
    </row>
    <row r="25" spans="1:3" x14ac:dyDescent="0.4">
      <c r="A25" t="s">
        <v>5359</v>
      </c>
      <c r="B25" t="str" cm="1">
        <f t="array" ref="B25">_xlfn.LET(_xlpm.x,_xlfn.SINGLE(_xlfn._xlws.FILTER(cvm机型选项表[自检],cvm机型选项表[自检]&lt;&gt;"ok","ok")),_xlpm.x)</f>
        <v>ok</v>
      </c>
    </row>
    <row r="26" spans="1:3" x14ac:dyDescent="0.4">
      <c r="A26" t="s">
        <v>5360</v>
      </c>
      <c r="B26" t="str" cm="1">
        <f t="array" ref="B26">_xlfn.LET(_xlpm.x,_xlfn.SINGLE(_xlfn._xlws.FILTER(cvmCpu选项表[自检],cvmCpu选项表[自检]&lt;&gt;"ok","ok")),_xlpm.x)</f>
        <v>ok</v>
      </c>
    </row>
    <row r="27" spans="1:3" x14ac:dyDescent="0.4">
      <c r="A27" t="s">
        <v>5358</v>
      </c>
      <c r="B27" t="str" cm="1">
        <f t="array" aca="1" ref="B27" ca="1">_xlfn.LET(_xlpm.x,_xlfn.SINGLE(_xlfn._xlws.FILTER(cvm内存选项表[自检],cvm内存选项表[自检]&lt;&gt;"ok","ok")),_xlpm.x)</f>
        <v>error:右侧选项执行失败: cvm!【 cvm!$EK$131】</v>
      </c>
    </row>
  </sheetData>
  <mergeCells count="1">
    <mergeCell ref="A9:C9"/>
  </mergeCells>
  <phoneticPr fontId="1" type="noConversion"/>
  <conditionalFormatting sqref="B25:B27">
    <cfRule type="cellIs" dxfId="5" priority="1" operator="equal">
      <formula>"ok"</formula>
    </cfRule>
    <cfRule type="cellIs" dxfId="4" priority="2" operator="notEqual">
      <formula>"ok"</formula>
    </cfRule>
  </conditionalFormatting>
  <hyperlinks>
    <hyperlink ref="H3" r:id="rId1" xr:uid="{6B14C518-D396-42DE-95DF-3B160030265E}"/>
    <hyperlink ref="H4" r:id="rId2" xr:uid="{46FA43B3-9871-4ECB-A281-4294C61E4D8F}"/>
    <hyperlink ref="H5" r:id="rId3" xr:uid="{0B95698C-212D-4ADF-A3A9-82DBD9103A1B}"/>
  </hyperlinks>
  <pageMargins left="0.7" right="0.7" top="0.75" bottom="0.75" header="0.3" footer="0.3"/>
  <pageSetup paperSize="9" orientation="portrait" horizontalDpi="0" verticalDpi="0" r:id="rId4"/>
  <drawing r:id="rId5"/>
  <tableParts count="3">
    <tablePart r:id="rId6"/>
    <tablePart r:id="rId7"/>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B4"/>
  <sheetViews>
    <sheetView workbookViewId="0">
      <selection activeCell="C12" sqref="C12"/>
    </sheetView>
  </sheetViews>
  <sheetFormatPr defaultRowHeight="13.9" x14ac:dyDescent="0.4"/>
  <cols>
    <col min="1" max="1" width="7.1328125" bestFit="1" customWidth="1"/>
    <col min="2" max="2" width="14" bestFit="1" customWidth="1"/>
    <col min="3" max="3" width="19.796875" bestFit="1" customWidth="1"/>
  </cols>
  <sheetData>
    <row r="1" spans="1:2" x14ac:dyDescent="0.4">
      <c r="A1" t="s">
        <v>25</v>
      </c>
      <c r="B1" t="s">
        <v>1564</v>
      </c>
    </row>
    <row r="2" spans="1:2" x14ac:dyDescent="0.4">
      <c r="A2" s="82" t="s">
        <v>1565</v>
      </c>
      <c r="B2" s="82" t="s">
        <v>4999</v>
      </c>
    </row>
    <row r="3" spans="1:2" x14ac:dyDescent="0.4">
      <c r="A3" s="82" t="s">
        <v>61</v>
      </c>
      <c r="B3" s="82" t="s">
        <v>5000</v>
      </c>
    </row>
    <row r="4" spans="1:2" x14ac:dyDescent="0.4">
      <c r="A4" s="82" t="s">
        <v>1566</v>
      </c>
      <c r="B4" s="82" t="s">
        <v>5001</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GK1160"/>
  <sheetViews>
    <sheetView zoomScale="70" zoomScaleNormal="70" workbookViewId="0">
      <selection activeCell="C12" sqref="C12"/>
    </sheetView>
  </sheetViews>
  <sheetFormatPr defaultRowHeight="13.9" x14ac:dyDescent="0.4"/>
  <cols>
    <col min="1" max="1" width="43.46484375" customWidth="1"/>
    <col min="2" max="2" width="52.796875" bestFit="1" customWidth="1"/>
    <col min="3" max="3" width="8.46484375" bestFit="1" customWidth="1"/>
    <col min="4" max="4" width="31.53125" bestFit="1" customWidth="1"/>
    <col min="5" max="5" width="8.265625" bestFit="1" customWidth="1"/>
    <col min="6" max="6" width="8.46484375" bestFit="1" customWidth="1"/>
    <col min="7" max="7" width="11.6640625" bestFit="1" customWidth="1"/>
    <col min="8" max="8" width="16" bestFit="1" customWidth="1"/>
    <col min="9" max="9" width="8.46484375" bestFit="1" customWidth="1"/>
    <col min="10" max="10" width="50.53125" bestFit="1" customWidth="1"/>
    <col min="11" max="11" width="9.06640625" bestFit="1" customWidth="1"/>
    <col min="18" max="18" width="8.46484375" bestFit="1" customWidth="1"/>
    <col min="19" max="19" width="8.265625" bestFit="1" customWidth="1"/>
    <col min="20" max="20" width="8.46484375" bestFit="1" customWidth="1"/>
    <col min="21" max="21" width="13.3984375" bestFit="1" customWidth="1"/>
    <col min="22" max="22" width="8.46484375" bestFit="1" customWidth="1"/>
    <col min="24" max="24" width="17.6640625" customWidth="1"/>
    <col min="73" max="73" width="8.46484375" bestFit="1" customWidth="1"/>
    <col min="74" max="74" width="31.53125" bestFit="1" customWidth="1"/>
    <col min="75" max="75" width="8.46484375" bestFit="1" customWidth="1"/>
    <col min="76" max="76" width="15.9296875" bestFit="1" customWidth="1"/>
    <col min="77" max="77" width="8.46484375" bestFit="1" customWidth="1"/>
    <col min="79" max="79" width="17.86328125" customWidth="1"/>
    <col min="137" max="137" width="8.46484375" bestFit="1" customWidth="1"/>
    <col min="138" max="138" width="31.53125" bestFit="1" customWidth="1"/>
    <col min="139" max="139" width="9.3984375" style="97" bestFit="1" customWidth="1"/>
    <col min="140" max="140" width="15.19921875" style="97" bestFit="1" customWidth="1"/>
    <col min="141" max="141" width="46.1328125" bestFit="1" customWidth="1"/>
    <col min="143" max="143" width="11.73046875" customWidth="1"/>
  </cols>
  <sheetData>
    <row r="1" spans="2:193" x14ac:dyDescent="0.4">
      <c r="B1" t="s">
        <v>90</v>
      </c>
      <c r="C1" t="s">
        <v>25</v>
      </c>
      <c r="D1" t="s">
        <v>1567</v>
      </c>
      <c r="E1" t="s">
        <v>5352</v>
      </c>
      <c r="F1" t="s">
        <v>5353</v>
      </c>
      <c r="G1" t="s">
        <v>1570</v>
      </c>
      <c r="H1" t="s">
        <v>1571</v>
      </c>
      <c r="I1" t="s">
        <v>1572</v>
      </c>
      <c r="J1" t="s">
        <v>1573</v>
      </c>
      <c r="R1" t="s">
        <v>25</v>
      </c>
      <c r="S1" t="s">
        <v>5352</v>
      </c>
      <c r="T1" t="s">
        <v>5353</v>
      </c>
      <c r="U1" t="s">
        <v>5367</v>
      </c>
      <c r="V1" t="s">
        <v>5354</v>
      </c>
      <c r="X1" s="12" t="s">
        <v>5366</v>
      </c>
      <c r="BU1" t="s">
        <v>25</v>
      </c>
      <c r="BV1" t="s">
        <v>1567</v>
      </c>
      <c r="BW1" t="s">
        <v>5353</v>
      </c>
      <c r="BX1" t="s">
        <v>1574</v>
      </c>
      <c r="BY1" t="s">
        <v>5354</v>
      </c>
      <c r="CA1" s="12" t="s">
        <v>1574</v>
      </c>
      <c r="EG1" t="s">
        <v>25</v>
      </c>
      <c r="EH1" t="s">
        <v>1567</v>
      </c>
      <c r="EI1" s="97" t="s">
        <v>5352</v>
      </c>
      <c r="EJ1" s="97" t="s">
        <v>1575</v>
      </c>
      <c r="EK1" t="s">
        <v>5354</v>
      </c>
      <c r="EM1" s="12" t="s">
        <v>1575</v>
      </c>
    </row>
    <row r="2" spans="2:193" x14ac:dyDescent="0.4">
      <c r="B2" t="e" vm="353">
        <v>#VALUE!</v>
      </c>
      <c r="C2" t="s">
        <v>1565</v>
      </c>
      <c r="D2" t="s">
        <v>1759</v>
      </c>
      <c r="E2" s="82">
        <v>96</v>
      </c>
      <c r="F2" s="82">
        <v>384</v>
      </c>
      <c r="G2" t="s">
        <v>1726</v>
      </c>
      <c r="H2">
        <v>12752</v>
      </c>
      <c r="I2">
        <v>1</v>
      </c>
      <c r="J2" t="s">
        <v>2117</v>
      </c>
      <c r="R2" t="s">
        <v>1565</v>
      </c>
      <c r="S2" s="82">
        <v>96</v>
      </c>
      <c r="T2" s="82">
        <v>384</v>
      </c>
      <c r="U2" s="82" t="str">
        <f t="shared" ref="U2:U65" si="0">"cvm!"&amp;ADDRESS(ROW(X2),COLUMN(X2)) &amp; "#"</f>
        <v>cvm!$X$2#</v>
      </c>
      <c r="V2" t="str" cm="1">
        <f t="array" ref="V2">_xlfn.LET(_xlpm.x, X2,
         _xlpm.cellAddress, "【 cvm!" &amp; ADDRESS(ROW(cvm机型选项表[[#This Row],[自检]]),COLUMN(cvm机型选项表[[#This Row],[自检]])) &amp; "】",
         _xlfn.IFS(ISBLANK(_xlpm.x),   "error:右侧选项不足" &amp;  _xlpm.cellAddress,
               ISERROR(_xlpm.x),   "error:右侧选项执行失败: cvm!" &amp; _xlpm.cellAddress,
               TRUE,             "ok")
)</f>
        <v>ok</v>
      </c>
      <c r="X2" t="str" cm="1">
        <f t="array" ref="X2:Z2">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2" t="str">
        <v>标准型 SA3</v>
      </c>
      <c r="Z2" t="str">
        <v>GPU型 黑石物理服务器BMG5t</v>
      </c>
      <c r="BU2" t="s">
        <v>1565</v>
      </c>
      <c r="BV2" t="s">
        <v>1759</v>
      </c>
      <c r="BW2" s="82">
        <v>384</v>
      </c>
      <c r="BX2" s="82" t="str">
        <f t="shared" ref="BX2:BX65" si="1">"cvm!"&amp;ADDRESS(ROW(CA2),COLUMN(CA2)) &amp; "#"</f>
        <v>cvm!$CA$2#</v>
      </c>
      <c r="BY2" s="82" t="str" cm="1">
        <f t="array" ref="BY2">_xlfn.LET(_xlpm.x, CA2,
         _xlpm.cellAddress, "【 cvm!" &amp; ADDRESS(ROW(cvmCpu选项表[[#This Row],[自检]]),COLUMN(cvmCpu选项表[[#This Row],[自检]])) &amp; "】",
         _xlfn.IFS(ISBLANK(_xlpm.x),   "error:右侧选项不足" &amp;  _xlpm.cellAddress,
               ISERROR(_xlpm.x),   "error:右侧选项执行失败: cvm!" &amp; _xlpm.cellAddress,
               TRUE,             "ok")
)</f>
        <v>ok</v>
      </c>
      <c r="CA2" cm="1">
        <f t="array" ref="CA2">TRANSPOSE(
_xlfn.UNIQUE(
_xlfn._xlws.FILTER(cvm[CPU],(cvm[地域]=cvmCpu选项表[[#This Row],[地域]])
*IF(cvmCpu选项表[[#This Row],[机型]]="",TRUE,(cvm[机型]=cvmCpu选项表[[#This Row],[机型]]))
*IF(cvmCpu选项表[[#This Row],[内存]]="",TRUE,(cvm[内存]=cvmCpu选项表[[#This Row],[内存]]))))
)</f>
        <v>96</v>
      </c>
      <c r="EG2" t="s">
        <v>1565</v>
      </c>
      <c r="EI2" s="98"/>
      <c r="EJ2" s="98" t="str">
        <f t="shared" ref="EJ2:EJ65" si="2">"cvm!"&amp;ADDRESS(ROW(EM2),COLUMN(EM2)) &amp; "#"</f>
        <v>cvm!$EM$2#</v>
      </c>
      <c r="EK2" t="str" cm="1">
        <f t="array" ref="EK2">_xlfn.LET(_xlpm.x, EM2,
         _xlpm.cellAddress, "【 cvm!" &amp; ADDRESS(ROW(cvm内存选项表[[#This Row],[自检]]),COLUMN(cvm内存选项表[[#This Row],[自检]])) &amp; "】",
         _xlfn.IFS(ISBLANK(_xlpm.x),   "error:右侧选项不足" &amp;  _xlpm.cellAddress,
               ISERROR(_xlpm.x),   "error:右侧选项执行失败: cvm!" &amp; _xlpm.cellAddress,
               TRUE,             "ok")
)</f>
        <v>ok</v>
      </c>
      <c r="EM2" cm="1">
        <f t="array" ref="EM2:GG2">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
        <v>2</v>
      </c>
      <c r="EO2">
        <v>4</v>
      </c>
      <c r="EP2">
        <v>8</v>
      </c>
      <c r="EQ2">
        <v>12</v>
      </c>
      <c r="ER2">
        <v>16</v>
      </c>
      <c r="ES2">
        <v>20</v>
      </c>
      <c r="ET2">
        <v>24</v>
      </c>
      <c r="EU2">
        <v>32</v>
      </c>
      <c r="EV2">
        <v>40</v>
      </c>
      <c r="EW2">
        <v>48</v>
      </c>
      <c r="EX2">
        <v>56</v>
      </c>
      <c r="EY2">
        <v>64</v>
      </c>
      <c r="EZ2">
        <v>80</v>
      </c>
      <c r="FA2">
        <v>88</v>
      </c>
      <c r="FB2">
        <v>96</v>
      </c>
      <c r="FC2">
        <v>112</v>
      </c>
      <c r="FD2">
        <v>128</v>
      </c>
      <c r="FE2">
        <v>144</v>
      </c>
      <c r="FF2">
        <v>160</v>
      </c>
      <c r="FG2">
        <v>174</v>
      </c>
      <c r="FH2">
        <v>176</v>
      </c>
      <c r="FI2">
        <v>184</v>
      </c>
      <c r="FJ2">
        <v>192</v>
      </c>
      <c r="FK2">
        <v>215</v>
      </c>
      <c r="FL2">
        <v>216</v>
      </c>
      <c r="FM2">
        <v>224</v>
      </c>
      <c r="FN2">
        <v>226</v>
      </c>
      <c r="FO2">
        <v>256</v>
      </c>
      <c r="FP2">
        <v>288</v>
      </c>
      <c r="FQ2">
        <v>316</v>
      </c>
      <c r="FR2">
        <v>320</v>
      </c>
      <c r="FS2">
        <v>348</v>
      </c>
      <c r="FT2">
        <v>352</v>
      </c>
      <c r="FU2">
        <v>368</v>
      </c>
      <c r="FV2">
        <v>384</v>
      </c>
      <c r="FW2">
        <v>432</v>
      </c>
      <c r="FX2">
        <v>448</v>
      </c>
      <c r="FY2">
        <v>452</v>
      </c>
      <c r="FZ2">
        <v>464</v>
      </c>
      <c r="GA2">
        <v>470</v>
      </c>
      <c r="GB2">
        <v>474</v>
      </c>
      <c r="GC2">
        <v>512</v>
      </c>
      <c r="GD2">
        <v>640</v>
      </c>
      <c r="GE2">
        <v>648</v>
      </c>
      <c r="GF2">
        <v>940</v>
      </c>
      <c r="GG2">
        <v>948</v>
      </c>
    </row>
    <row r="3" spans="2:193" x14ac:dyDescent="0.4">
      <c r="B3" t="e" vm="354">
        <v>#VALUE!</v>
      </c>
      <c r="C3" t="s">
        <v>1565</v>
      </c>
      <c r="D3" t="s">
        <v>1775</v>
      </c>
      <c r="E3" s="82">
        <v>16</v>
      </c>
      <c r="F3" s="82">
        <v>64</v>
      </c>
      <c r="G3" t="s">
        <v>1603</v>
      </c>
      <c r="H3">
        <v>2608</v>
      </c>
      <c r="I3">
        <v>1</v>
      </c>
      <c r="J3" t="s">
        <v>1881</v>
      </c>
      <c r="R3" t="s">
        <v>1565</v>
      </c>
      <c r="S3" s="82">
        <v>16</v>
      </c>
      <c r="T3" s="82">
        <v>64</v>
      </c>
      <c r="U3" s="82" t="str">
        <f t="shared" si="0"/>
        <v>cvm!$X$3#</v>
      </c>
      <c r="V3" t="str" cm="1">
        <f t="array" ref="V3">_xlfn.LET(_xlpm.x, X3,
         _xlpm.cellAddress, "【 cvm!" &amp; ADDRESS(ROW(cvm机型选项表[[#This Row],[自检]]),COLUMN(cvm机型选项表[[#This Row],[自检]])) &amp; "】",
         _xlfn.IFS(ISBLANK(_xlpm.x),   "error:右侧选项不足" &amp;  _xlpm.cellAddress,
               ISERROR(_xlpm.x),   "error:右侧选项执行失败: cvm!" &amp; _xlpm.cellAddress,
               TRUE,             "ok")
)</f>
        <v>ok</v>
      </c>
      <c r="X3" t="str" cm="1">
        <f t="array" ref="X3:AR3">TRANSPOSE(
_xlfn.UNIQUE(
_xlfn._xlws.FILTER(cvm[机型],(cvm[地域]=cvm机型选项表[[#This Row],[地域]])
*IF(cvm机型选项表[[#This Row],[CPU]]="",TRUE,(cvm[CPU]=cvm机型选项表[[#This Row],[CPU]]))
*IF(cvm机型选项表[[#This Row],[内存]]="",TRUE,(cvm[内存]=cvm机型选项表[[#This Row],[内存]]))))
)</f>
        <v>高IO型 IT5</v>
      </c>
      <c r="Y3" t="str">
        <v>高IO型 IT3</v>
      </c>
      <c r="Z3" t="str">
        <v>高IO型 I3</v>
      </c>
      <c r="AA3" t="str">
        <v>计算网络增强型 CN3</v>
      </c>
      <c r="AB3" t="str">
        <v>计算型 C6</v>
      </c>
      <c r="AC3" t="str">
        <v>计算型 C5</v>
      </c>
      <c r="AD3" t="str">
        <v>计算型 C4</v>
      </c>
      <c r="AE3" t="str">
        <v>计算型 C3</v>
      </c>
      <c r="AF3" t="str">
        <v>计算型 C2</v>
      </c>
      <c r="AG3" t="str">
        <v>标准网络优化型 SN3ne</v>
      </c>
      <c r="AH3" t="str">
        <v>标准存储增强型 S5se</v>
      </c>
      <c r="AI3" t="str">
        <v>标准型 SA3</v>
      </c>
      <c r="AJ3" t="str">
        <v>标准型 SA2</v>
      </c>
      <c r="AK3" t="str">
        <v>标准型 SA1</v>
      </c>
      <c r="AL3" t="str">
        <v>标准型 S6</v>
      </c>
      <c r="AM3" t="str">
        <v>标准型 S5</v>
      </c>
      <c r="AN3" t="str">
        <v>标准型 S4</v>
      </c>
      <c r="AO3" t="str">
        <v>标准型 S3</v>
      </c>
      <c r="AP3" t="str">
        <v>标准型 S2</v>
      </c>
      <c r="AQ3" t="str">
        <v>大数据型 D3</v>
      </c>
      <c r="AR3" t="str">
        <v>大数据型 D2</v>
      </c>
      <c r="BU3" t="s">
        <v>1565</v>
      </c>
      <c r="BV3" t="s">
        <v>1775</v>
      </c>
      <c r="BW3" s="82">
        <v>64</v>
      </c>
      <c r="BX3" s="82" t="str">
        <f t="shared" si="1"/>
        <v>cvm!$CA$3#</v>
      </c>
      <c r="BY3" s="82" t="str" cm="1">
        <f t="array" ref="BY3">_xlfn.LET(_xlpm.x, CA3,
         _xlpm.cellAddress, "【 cvm!" &amp; ADDRESS(ROW(cvmCpu选项表[[#This Row],[自检]]),COLUMN(cvmCpu选项表[[#This Row],[自检]])) &amp; "】",
         _xlfn.IFS(ISBLANK(_xlpm.x),   "error:右侧选项不足" &amp;  _xlpm.cellAddress,
               ISERROR(_xlpm.x),   "error:右侧选项执行失败: cvm!" &amp; _xlpm.cellAddress,
               TRUE,             "ok")
)</f>
        <v>ok</v>
      </c>
      <c r="CA3" cm="1">
        <f t="array" ref="CA3">TRANSPOSE(
_xlfn.UNIQUE(
_xlfn._xlws.FILTER(cvm[CPU],(cvm[地域]=cvmCpu选项表[[#This Row],[地域]])
*IF(cvmCpu选项表[[#This Row],[机型]]="",TRUE,(cvm[机型]=cvmCpu选项表[[#This Row],[机型]]))
*IF(cvmCpu选项表[[#This Row],[内存]]="",TRUE,(cvm[内存]=cvmCpu选项表[[#This Row],[内存]]))))
)</f>
        <v>16</v>
      </c>
      <c r="EG3" t="s">
        <v>61</v>
      </c>
      <c r="EI3" s="98"/>
      <c r="EJ3" s="98" t="str">
        <f t="shared" si="2"/>
        <v>cvm!$EM$3#</v>
      </c>
      <c r="EK3" t="str" cm="1">
        <f t="array" ref="EK3">_xlfn.LET(_xlpm.x, EM3,
         _xlpm.cellAddress, "【 cvm!" &amp; ADDRESS(ROW(cvm内存选项表[[#This Row],[自检]]),COLUMN(cvm内存选项表[[#This Row],[自检]])) &amp; "】",
         _xlfn.IFS(ISBLANK(_xlpm.x),   "error:右侧选项不足" &amp;  _xlpm.cellAddress,
               ISERROR(_xlpm.x),   "error:右侧选项执行失败: cvm!" &amp; _xlpm.cellAddress,
               TRUE,             "ok")
)</f>
        <v>ok</v>
      </c>
      <c r="EM3" cm="1">
        <f t="array" ref="EM3:GI3">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
        <v>2</v>
      </c>
      <c r="EO3">
        <v>4</v>
      </c>
      <c r="EP3">
        <v>8</v>
      </c>
      <c r="EQ3">
        <v>12</v>
      </c>
      <c r="ER3">
        <v>16</v>
      </c>
      <c r="ES3">
        <v>20</v>
      </c>
      <c r="ET3">
        <v>24</v>
      </c>
      <c r="EU3">
        <v>32</v>
      </c>
      <c r="EV3">
        <v>40</v>
      </c>
      <c r="EW3">
        <v>48</v>
      </c>
      <c r="EX3">
        <v>56</v>
      </c>
      <c r="EY3">
        <v>64</v>
      </c>
      <c r="EZ3">
        <v>80</v>
      </c>
      <c r="FA3">
        <v>88</v>
      </c>
      <c r="FB3">
        <v>96</v>
      </c>
      <c r="FC3">
        <v>112</v>
      </c>
      <c r="FD3">
        <v>128</v>
      </c>
      <c r="FE3">
        <v>144</v>
      </c>
      <c r="FF3">
        <v>160</v>
      </c>
      <c r="FG3">
        <v>174</v>
      </c>
      <c r="FH3">
        <v>176</v>
      </c>
      <c r="FI3">
        <v>184</v>
      </c>
      <c r="FJ3">
        <v>192</v>
      </c>
      <c r="FK3">
        <v>215</v>
      </c>
      <c r="FL3">
        <v>216</v>
      </c>
      <c r="FM3">
        <v>224</v>
      </c>
      <c r="FN3">
        <v>226</v>
      </c>
      <c r="FO3">
        <v>256</v>
      </c>
      <c r="FP3">
        <v>288</v>
      </c>
      <c r="FQ3">
        <v>316</v>
      </c>
      <c r="FR3">
        <v>320</v>
      </c>
      <c r="FS3">
        <v>348</v>
      </c>
      <c r="FT3">
        <v>352</v>
      </c>
      <c r="FU3">
        <v>368</v>
      </c>
      <c r="FV3">
        <v>384</v>
      </c>
      <c r="FW3">
        <v>432</v>
      </c>
      <c r="FX3">
        <v>448</v>
      </c>
      <c r="FY3">
        <v>452</v>
      </c>
      <c r="FZ3">
        <v>464</v>
      </c>
      <c r="GA3">
        <v>470</v>
      </c>
      <c r="GB3">
        <v>474</v>
      </c>
      <c r="GC3">
        <v>480</v>
      </c>
      <c r="GD3">
        <v>512</v>
      </c>
      <c r="GE3">
        <v>640</v>
      </c>
      <c r="GF3">
        <v>648</v>
      </c>
      <c r="GG3">
        <v>940</v>
      </c>
      <c r="GH3">
        <v>948</v>
      </c>
      <c r="GI3">
        <v>960</v>
      </c>
    </row>
    <row r="4" spans="2:193" x14ac:dyDescent="0.4">
      <c r="B4" t="e" vm="355">
        <v>#VALUE!</v>
      </c>
      <c r="C4" t="s">
        <v>1565</v>
      </c>
      <c r="D4" t="s">
        <v>1775</v>
      </c>
      <c r="E4" s="82">
        <v>32</v>
      </c>
      <c r="F4" s="82">
        <v>128</v>
      </c>
      <c r="G4" t="s">
        <v>1612</v>
      </c>
      <c r="H4">
        <v>5216</v>
      </c>
      <c r="I4">
        <v>1</v>
      </c>
      <c r="J4" t="s">
        <v>1882</v>
      </c>
      <c r="R4" t="s">
        <v>1565</v>
      </c>
      <c r="S4" s="82">
        <v>32</v>
      </c>
      <c r="T4" s="82">
        <v>128</v>
      </c>
      <c r="U4" s="82" t="str">
        <f t="shared" si="0"/>
        <v>cvm!$X$4#</v>
      </c>
      <c r="V4" t="str" cm="1">
        <f t="array" ref="V4">_xlfn.LET(_xlpm.x, X4,
         _xlpm.cellAddress, "【 cvm!" &amp; ADDRESS(ROW(cvm机型选项表[[#This Row],[自检]]),COLUMN(cvm机型选项表[[#This Row],[自检]])) &amp; "】",
         _xlfn.IFS(ISBLANK(_xlpm.x),   "error:右侧选项不足" &amp;  _xlpm.cellAddress,
               ISERROR(_xlpm.x),   "error:右侧选项执行失败: cvm!" &amp; _xlpm.cellAddress,
               TRUE,             "ok")
)</f>
        <v>ok</v>
      </c>
      <c r="X4" t="str" cm="1">
        <f t="array" ref="X4:AQ4">TRANSPOSE(
_xlfn.UNIQUE(
_xlfn._xlws.FILTER(cvm[机型],(cvm[地域]=cvm机型选项表[[#This Row],[地域]])
*IF(cvm机型选项表[[#This Row],[CPU]]="",TRUE,(cvm[CPU]=cvm机型选项表[[#This Row],[CPU]]))
*IF(cvm机型选项表[[#This Row],[内存]]="",TRUE,(cvm[内存]=cvm机型选项表[[#This Row],[内存]]))))
)</f>
        <v>高IO型 IT5</v>
      </c>
      <c r="Y4" t="str">
        <v>高IO型 IT3</v>
      </c>
      <c r="Z4" t="str">
        <v>高IO型 I3</v>
      </c>
      <c r="AA4" t="str">
        <v>计算网络增强型 CN3</v>
      </c>
      <c r="AB4" t="str">
        <v>计算型 C6</v>
      </c>
      <c r="AC4" t="str">
        <v>计算型 C5</v>
      </c>
      <c r="AD4" t="str">
        <v>计算型 C3</v>
      </c>
      <c r="AE4" t="str">
        <v>标准网络优化型 SN3ne</v>
      </c>
      <c r="AF4" t="str">
        <v>标准存储增强型 S5se</v>
      </c>
      <c r="AG4" t="str">
        <v>标准型 SA3</v>
      </c>
      <c r="AH4" t="str">
        <v>标准型 SA2</v>
      </c>
      <c r="AI4" t="str">
        <v>标准型 SA1</v>
      </c>
      <c r="AJ4" t="str">
        <v>标准型 S6</v>
      </c>
      <c r="AK4" t="str">
        <v>标准型 S5</v>
      </c>
      <c r="AL4" t="str">
        <v>标准型 S4</v>
      </c>
      <c r="AM4" t="str">
        <v>标准型 S3</v>
      </c>
      <c r="AN4" t="str">
        <v>标准型 S2</v>
      </c>
      <c r="AO4" t="str">
        <v>大数据型 D3</v>
      </c>
      <c r="AP4" t="str">
        <v>大数据型 D2</v>
      </c>
      <c r="AQ4" t="str">
        <v>GPU计算型 GN7</v>
      </c>
      <c r="BU4" t="s">
        <v>1565</v>
      </c>
      <c r="BV4" t="s">
        <v>1775</v>
      </c>
      <c r="BW4" s="82">
        <v>128</v>
      </c>
      <c r="BX4" s="82" t="str">
        <f t="shared" si="1"/>
        <v>cvm!$CA$4#</v>
      </c>
      <c r="BY4" s="82" t="str" cm="1">
        <f t="array" ref="BY4">_xlfn.LET(_xlpm.x, CA4,
         _xlpm.cellAddress, "【 cvm!" &amp; ADDRESS(ROW(cvmCpu选项表[[#This Row],[自检]]),COLUMN(cvmCpu选项表[[#This Row],[自检]])) &amp; "】",
         _xlfn.IFS(ISBLANK(_xlpm.x),   "error:右侧选项不足" &amp;  _xlpm.cellAddress,
               ISERROR(_xlpm.x),   "error:右侧选项执行失败: cvm!" &amp; _xlpm.cellAddress,
               TRUE,             "ok")
)</f>
        <v>ok</v>
      </c>
      <c r="CA4" cm="1">
        <f t="array" ref="CA4">TRANSPOSE(
_xlfn.UNIQUE(
_xlfn._xlws.FILTER(cvm[CPU],(cvm[地域]=cvmCpu选项表[[#This Row],[地域]])
*IF(cvmCpu选项表[[#This Row],[机型]]="",TRUE,(cvm[机型]=cvmCpu选项表[[#This Row],[机型]]))
*IF(cvmCpu选项表[[#This Row],[内存]]="",TRUE,(cvm[内存]=cvmCpu选项表[[#This Row],[内存]]))))
)</f>
        <v>32</v>
      </c>
      <c r="EG4" t="s">
        <v>1566</v>
      </c>
      <c r="EI4" s="98"/>
      <c r="EJ4" s="98" t="str">
        <f t="shared" si="2"/>
        <v>cvm!$EM$4#</v>
      </c>
      <c r="EK4" t="str" cm="1">
        <f t="array" ref="EK4">_xlfn.LET(_xlpm.x, EM4,
         _xlpm.cellAddress, "【 cvm!" &amp; ADDRESS(ROW(cvm内存选项表[[#This Row],[自检]]),COLUMN(cvm内存选项表[[#This Row],[自检]])) &amp; "】",
         _xlfn.IFS(ISBLANK(_xlpm.x),   "error:右侧选项不足" &amp;  _xlpm.cellAddress,
               ISERROR(_xlpm.x),   "error:右侧选项执行失败: cvm!" &amp; _xlpm.cellAddress,
               TRUE,             "ok")
)</f>
        <v>ok</v>
      </c>
      <c r="EM4" cm="1">
        <f t="array" ref="EM4:GK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4">
        <v>2</v>
      </c>
      <c r="EO4">
        <v>4</v>
      </c>
      <c r="EP4">
        <v>8</v>
      </c>
      <c r="EQ4">
        <v>12</v>
      </c>
      <c r="ER4">
        <v>16</v>
      </c>
      <c r="ES4">
        <v>20</v>
      </c>
      <c r="ET4">
        <v>24</v>
      </c>
      <c r="EU4">
        <v>32</v>
      </c>
      <c r="EV4">
        <v>40</v>
      </c>
      <c r="EW4">
        <v>48</v>
      </c>
      <c r="EX4">
        <v>56</v>
      </c>
      <c r="EY4">
        <v>64</v>
      </c>
      <c r="EZ4">
        <v>80</v>
      </c>
      <c r="FA4">
        <v>88</v>
      </c>
      <c r="FB4">
        <v>96</v>
      </c>
      <c r="FC4">
        <v>112</v>
      </c>
      <c r="FD4">
        <v>128</v>
      </c>
      <c r="FE4">
        <v>144</v>
      </c>
      <c r="FF4">
        <v>160</v>
      </c>
      <c r="FG4">
        <v>174</v>
      </c>
      <c r="FH4">
        <v>176</v>
      </c>
      <c r="FI4">
        <v>184</v>
      </c>
      <c r="FJ4">
        <v>192</v>
      </c>
      <c r="FK4">
        <v>215</v>
      </c>
      <c r="FL4">
        <v>216</v>
      </c>
      <c r="FM4">
        <v>224</v>
      </c>
      <c r="FN4">
        <v>226</v>
      </c>
      <c r="FO4">
        <v>256</v>
      </c>
      <c r="FP4">
        <v>288</v>
      </c>
      <c r="FQ4">
        <v>316</v>
      </c>
      <c r="FR4">
        <v>320</v>
      </c>
      <c r="FS4">
        <v>348</v>
      </c>
      <c r="FT4">
        <v>352</v>
      </c>
      <c r="FU4">
        <v>368</v>
      </c>
      <c r="FV4">
        <v>384</v>
      </c>
      <c r="FW4">
        <v>432</v>
      </c>
      <c r="FX4">
        <v>448</v>
      </c>
      <c r="FY4">
        <v>452</v>
      </c>
      <c r="FZ4">
        <v>464</v>
      </c>
      <c r="GA4">
        <v>470</v>
      </c>
      <c r="GB4">
        <v>474</v>
      </c>
      <c r="GC4">
        <v>480</v>
      </c>
      <c r="GD4">
        <v>512</v>
      </c>
      <c r="GE4">
        <v>640</v>
      </c>
      <c r="GF4">
        <v>648</v>
      </c>
      <c r="GG4">
        <v>696</v>
      </c>
      <c r="GH4">
        <v>700</v>
      </c>
      <c r="GI4">
        <v>940</v>
      </c>
      <c r="GJ4">
        <v>948</v>
      </c>
      <c r="GK4">
        <v>960</v>
      </c>
    </row>
    <row r="5" spans="2:193" x14ac:dyDescent="0.4">
      <c r="B5" t="e" vm="356">
        <v>#VALUE!</v>
      </c>
      <c r="C5" t="s">
        <v>1565</v>
      </c>
      <c r="D5" t="s">
        <v>1775</v>
      </c>
      <c r="E5" s="82">
        <v>64</v>
      </c>
      <c r="F5" s="82">
        <v>256</v>
      </c>
      <c r="G5" t="s">
        <v>1626</v>
      </c>
      <c r="H5">
        <v>10432</v>
      </c>
      <c r="I5">
        <v>1</v>
      </c>
      <c r="J5" t="s">
        <v>1883</v>
      </c>
      <c r="R5" t="s">
        <v>1565</v>
      </c>
      <c r="S5" s="82">
        <v>64</v>
      </c>
      <c r="T5" s="82">
        <v>256</v>
      </c>
      <c r="U5" s="82" t="str">
        <f t="shared" si="0"/>
        <v>cvm!$X$5#</v>
      </c>
      <c r="V5" t="str" cm="1">
        <f t="array" ref="V5">_xlfn.LET(_xlpm.x, X5,
         _xlpm.cellAddress, "【 cvm!" &amp; ADDRESS(ROW(cvm机型选项表[[#This Row],[自检]]),COLUMN(cvm机型选项表[[#This Row],[自检]])) &amp; "】",
         _xlfn.IFS(ISBLANK(_xlpm.x),   "error:右侧选项不足" &amp;  _xlpm.cellAddress,
               ISERROR(_xlpm.x),   "error:右侧选项执行失败: cvm!" &amp; _xlpm.cellAddress,
               TRUE,             "ok")
)</f>
        <v>ok</v>
      </c>
      <c r="X5" t="str" cm="1">
        <f t="array" ref="X5:AL5">TRANSPOSE(
_xlfn.UNIQUE(
_xlfn._xlws.FILTER(cvm[机型],(cvm[地域]=cvm机型选项表[[#This Row],[地域]])
*IF(cvm机型选项表[[#This Row],[CPU]]="",TRUE,(cvm[CPU]=cvm机型选项表[[#This Row],[CPU]]))
*IF(cvm机型选项表[[#This Row],[内存]]="",TRUE,(cvm[内存]=cvm机型选项表[[#This Row],[内存]]))))
)</f>
        <v>高IO型 IT5</v>
      </c>
      <c r="Y5" t="str">
        <v>高IO型 IT3</v>
      </c>
      <c r="Z5" t="str">
        <v>高IO型 I3</v>
      </c>
      <c r="AA5" t="str">
        <v>计算型 C6</v>
      </c>
      <c r="AB5" t="str">
        <v>计算型 C5</v>
      </c>
      <c r="AC5" t="str">
        <v>标准网络优化型 SN3ne</v>
      </c>
      <c r="AD5" t="str">
        <v>标准型 SA3</v>
      </c>
      <c r="AE5" t="str">
        <v>标准型 SA2</v>
      </c>
      <c r="AF5" t="str">
        <v>标准型 SA1</v>
      </c>
      <c r="AG5" t="str">
        <v>标准型 S6</v>
      </c>
      <c r="AH5" t="str">
        <v>标准型 S5</v>
      </c>
      <c r="AI5" t="str">
        <v>标准型 S4</v>
      </c>
      <c r="AJ5" t="str">
        <v>标准型 S3</v>
      </c>
      <c r="AK5" t="str">
        <v>大数据型 D3</v>
      </c>
      <c r="AL5" t="str">
        <v>大数据型 D2</v>
      </c>
      <c r="BU5" t="s">
        <v>1565</v>
      </c>
      <c r="BV5" t="s">
        <v>1775</v>
      </c>
      <c r="BW5" s="82">
        <v>256</v>
      </c>
      <c r="BX5" s="82" t="str">
        <f t="shared" si="1"/>
        <v>cvm!$CA$5#</v>
      </c>
      <c r="BY5" s="82" t="str" cm="1">
        <f t="array" ref="BY5">_xlfn.LET(_xlpm.x, CA5,
         _xlpm.cellAddress, "【 cvm!" &amp; ADDRESS(ROW(cvmCpu选项表[[#This Row],[自检]]),COLUMN(cvmCpu选项表[[#This Row],[自检]])) &amp; "】",
         _xlfn.IFS(ISBLANK(_xlpm.x),   "error:右侧选项不足" &amp;  _xlpm.cellAddress,
               ISERROR(_xlpm.x),   "error:右侧选项执行失败: cvm!" &amp; _xlpm.cellAddress,
               TRUE,             "ok")
)</f>
        <v>ok</v>
      </c>
      <c r="CA5" cm="1">
        <f t="array" ref="CA5">TRANSPOSE(
_xlfn.UNIQUE(
_xlfn._xlws.FILTER(cvm[CPU],(cvm[地域]=cvmCpu选项表[[#This Row],[地域]])
*IF(cvmCpu选项表[[#This Row],[机型]]="",TRUE,(cvm[机型]=cvmCpu选项表[[#This Row],[机型]]))
*IF(cvmCpu选项表[[#This Row],[内存]]="",TRUE,(cvm[内存]=cvmCpu选项表[[#This Row],[内存]]))))
)</f>
        <v>64</v>
      </c>
      <c r="EG5" t="s">
        <v>1565</v>
      </c>
      <c r="EH5" t="s">
        <v>1759</v>
      </c>
      <c r="EI5" s="98"/>
      <c r="EJ5" s="98" t="str">
        <f t="shared" si="2"/>
        <v>cvm!$EM$5#</v>
      </c>
      <c r="EK5" t="str" cm="1">
        <f t="array" ref="EK5">_xlfn.LET(_xlpm.x, EM5,
         _xlpm.cellAddress, "【 cvm!" &amp; ADDRESS(ROW(cvm内存选项表[[#This Row],[自检]]),COLUMN(cvm内存选项表[[#This Row],[自检]])) &amp; "】",
         _xlfn.IFS(ISBLANK(_xlpm.x),   "error:右侧选项不足" &amp;  _xlpm.cellAddress,
               ISERROR(_xlpm.x),   "error:右侧选项执行失败: cvm!" &amp; _xlpm.cellAddress,
               TRUE,             "ok")
)</f>
        <v>ok</v>
      </c>
      <c r="EM5" cm="1">
        <f t="array" ref="EM5">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6" spans="2:193" x14ac:dyDescent="0.4">
      <c r="B6" t="e" vm="357">
        <v>#VALUE!</v>
      </c>
      <c r="C6" t="s">
        <v>1565</v>
      </c>
      <c r="D6" t="s">
        <v>1775</v>
      </c>
      <c r="E6" s="82">
        <v>84</v>
      </c>
      <c r="F6" s="82">
        <v>320</v>
      </c>
      <c r="G6" t="s">
        <v>1884</v>
      </c>
      <c r="H6">
        <v>11541.6</v>
      </c>
      <c r="I6">
        <v>1</v>
      </c>
      <c r="J6" t="s">
        <v>1885</v>
      </c>
      <c r="R6" t="s">
        <v>1565</v>
      </c>
      <c r="S6" s="82">
        <v>84</v>
      </c>
      <c r="T6" s="82">
        <v>320</v>
      </c>
      <c r="U6" s="82" t="str">
        <f t="shared" si="0"/>
        <v>cvm!$X$6#</v>
      </c>
      <c r="V6" t="str" cm="1">
        <f t="array" ref="V6">_xlfn.LET(_xlpm.x, X6,
         _xlpm.cellAddress, "【 cvm!" &amp; ADDRESS(ROW(cvm机型选项表[[#This Row],[自检]]),COLUMN(cvm机型选项表[[#This Row],[自检]])) &amp; "】",
         _xlfn.IFS(ISBLANK(_xlpm.x),   "error:右侧选项不足" &amp;  _xlpm.cellAddress,
               ISERROR(_xlpm.x),   "error:右侧选项执行失败: cvm!" &amp; _xlpm.cellAddress,
               TRUE,             "ok")
)</f>
        <v>ok</v>
      </c>
      <c r="X6" t="str" cm="1">
        <f t="array" ref="X6:Y6">TRANSPOSE(
_xlfn.UNIQUE(
_xlfn._xlws.FILTER(cvm[机型],(cvm[地域]=cvm机型选项表[[#This Row],[地域]])
*IF(cvm机型选项表[[#This Row],[CPU]]="",TRUE,(cvm[CPU]=cvm机型选项表[[#This Row],[CPU]]))
*IF(cvm机型选项表[[#This Row],[内存]]="",TRUE,(cvm[内存]=cvm机型选项表[[#This Row],[内存]]))))
)</f>
        <v>高IO型 IT5</v>
      </c>
      <c r="Y6" t="str">
        <v>大数据型 D3</v>
      </c>
      <c r="BU6" t="s">
        <v>1565</v>
      </c>
      <c r="BV6" t="s">
        <v>1775</v>
      </c>
      <c r="BW6" s="82">
        <v>320</v>
      </c>
      <c r="BX6" s="82" t="str">
        <f t="shared" si="1"/>
        <v>cvm!$CA$6#</v>
      </c>
      <c r="BY6" s="82" t="str" cm="1">
        <f t="array" ref="BY6">_xlfn.LET(_xlpm.x, CA6,
         _xlpm.cellAddress, "【 cvm!" &amp; ADDRESS(ROW(cvmCpu选项表[[#This Row],[自检]]),COLUMN(cvmCpu选项表[[#This Row],[自检]])) &amp; "】",
         _xlfn.IFS(ISBLANK(_xlpm.x),   "error:右侧选项不足" &amp;  _xlpm.cellAddress,
               ISERROR(_xlpm.x),   "error:右侧选项执行失败: cvm!" &amp; _xlpm.cellAddress,
               TRUE,             "ok")
)</f>
        <v>ok</v>
      </c>
      <c r="CA6" cm="1">
        <f t="array" ref="CA6">TRANSPOSE(
_xlfn.UNIQUE(
_xlfn._xlws.FILTER(cvm[CPU],(cvm[地域]=cvmCpu选项表[[#This Row],[地域]])
*IF(cvmCpu选项表[[#This Row],[机型]]="",TRUE,(cvm[机型]=cvmCpu选项表[[#This Row],[机型]]))
*IF(cvmCpu选项表[[#This Row],[内存]]="",TRUE,(cvm[内存]=cvmCpu选项表[[#This Row],[内存]]))))
)</f>
        <v>84</v>
      </c>
      <c r="EG6" t="s">
        <v>1565</v>
      </c>
      <c r="EH6" t="s">
        <v>1775</v>
      </c>
      <c r="EI6" s="98"/>
      <c r="EJ6" s="98" t="str">
        <f t="shared" si="2"/>
        <v>cvm!$EM$6#</v>
      </c>
      <c r="EK6" t="str" cm="1">
        <f t="array" ref="EK6">_xlfn.LET(_xlpm.x, EM6,
         _xlpm.cellAddress, "【 cvm!" &amp; ADDRESS(ROW(cvm内存选项表[[#This Row],[自检]]),COLUMN(cvm内存选项表[[#This Row],[自检]])) &amp; "】",
         _xlfn.IFS(ISBLANK(_xlpm.x),   "error:右侧选项不足" &amp;  _xlpm.cellAddress,
               ISERROR(_xlpm.x),   "error:右侧选项执行失败: cvm!" &amp; _xlpm.cellAddress,
               TRUE,             "ok")
)</f>
        <v>ok</v>
      </c>
      <c r="EM6" cm="1">
        <f t="array" ref="EM6:EP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
        <v>128</v>
      </c>
      <c r="EO6">
        <v>256</v>
      </c>
      <c r="EP6">
        <v>320</v>
      </c>
    </row>
    <row r="7" spans="2:193" x14ac:dyDescent="0.4">
      <c r="B7" t="e" vm="358">
        <v>#VALUE!</v>
      </c>
      <c r="C7" t="s">
        <v>1565</v>
      </c>
      <c r="D7" t="s">
        <v>1785</v>
      </c>
      <c r="E7" s="82">
        <v>16</v>
      </c>
      <c r="F7" s="82">
        <v>64</v>
      </c>
      <c r="G7" t="s">
        <v>1603</v>
      </c>
      <c r="H7">
        <v>2804</v>
      </c>
      <c r="I7">
        <v>1</v>
      </c>
      <c r="J7" t="s">
        <v>1886</v>
      </c>
      <c r="R7" t="s">
        <v>1565</v>
      </c>
      <c r="S7" s="82">
        <v>8</v>
      </c>
      <c r="T7" s="82">
        <v>32</v>
      </c>
      <c r="U7" s="82" t="str">
        <f t="shared" si="0"/>
        <v>cvm!$X$7#</v>
      </c>
      <c r="V7" t="str" cm="1">
        <f t="array" ref="V7">_xlfn.LET(_xlpm.x, X7,
         _xlpm.cellAddress, "【 cvm!" &amp; ADDRESS(ROW(cvm机型选项表[[#This Row],[自检]]),COLUMN(cvm机型选项表[[#This Row],[自检]])) &amp; "】",
         _xlfn.IFS(ISBLANK(_xlpm.x),   "error:右侧选项不足" &amp;  _xlpm.cellAddress,
               ISERROR(_xlpm.x),   "error:右侧选项执行失败: cvm!" &amp; _xlpm.cellAddress,
               TRUE,             "ok")
)</f>
        <v>ok</v>
      </c>
      <c r="X7" t="str" cm="1">
        <f t="array" ref="X7:AR7">TRANSPOSE(
_xlfn.UNIQUE(
_xlfn._xlws.FILTER(cvm[机型],(cvm[地域]=cvm机型选项表[[#This Row],[地域]])
*IF(cvm机型选项表[[#This Row],[CPU]]="",TRUE,(cvm[CPU]=cvm机型选项表[[#This Row],[CPU]]))
*IF(cvm机型选项表[[#This Row],[内存]]="",TRUE,(cvm[内存]=cvm机型选项表[[#This Row],[内存]]))))
)</f>
        <v>高IO型 I3</v>
      </c>
      <c r="Y7" t="str">
        <v>计算网络增强型 CN3</v>
      </c>
      <c r="Z7" t="str">
        <v>计算型 C6</v>
      </c>
      <c r="AA7" t="str">
        <v>计算型 C5</v>
      </c>
      <c r="AB7" t="str">
        <v>计算型 C4</v>
      </c>
      <c r="AC7" t="str">
        <v>计算型 C3</v>
      </c>
      <c r="AD7" t="str">
        <v>计算型 C2</v>
      </c>
      <c r="AE7" t="str">
        <v>标准网络优化型 SN3ne</v>
      </c>
      <c r="AF7" t="str">
        <v>标准存储增强型 S5se</v>
      </c>
      <c r="AG7" t="str">
        <v>标准型 SA3</v>
      </c>
      <c r="AH7" t="str">
        <v>标准型 SA2</v>
      </c>
      <c r="AI7" t="str">
        <v>标准型 SA1</v>
      </c>
      <c r="AJ7" t="str">
        <v>标准型 S6</v>
      </c>
      <c r="AK7" t="str">
        <v>标准型 S5</v>
      </c>
      <c r="AL7" t="str">
        <v>标准型 S4</v>
      </c>
      <c r="AM7" t="str">
        <v>标准型 S3</v>
      </c>
      <c r="AN7" t="str">
        <v>标准型 S2</v>
      </c>
      <c r="AO7" t="str">
        <v>标准型 S1</v>
      </c>
      <c r="AP7" t="str">
        <v>大数据型 D3</v>
      </c>
      <c r="AQ7" t="str">
        <v>大数据型 D2</v>
      </c>
      <c r="AR7" t="str">
        <v>GPU计算型 GN7</v>
      </c>
      <c r="BU7" t="s">
        <v>1565</v>
      </c>
      <c r="BV7" t="s">
        <v>1785</v>
      </c>
      <c r="BW7" s="82">
        <v>64</v>
      </c>
      <c r="BX7" s="82" t="str">
        <f t="shared" si="1"/>
        <v>cvm!$CA$7#</v>
      </c>
      <c r="BY7" s="82" t="str" cm="1">
        <f t="array" ref="BY7">_xlfn.LET(_xlpm.x, CA7,
         _xlpm.cellAddress, "【 cvm!" &amp; ADDRESS(ROW(cvmCpu选项表[[#This Row],[自检]]),COLUMN(cvmCpu选项表[[#This Row],[自检]])) &amp; "】",
         _xlfn.IFS(ISBLANK(_xlpm.x),   "error:右侧选项不足" &amp;  _xlpm.cellAddress,
               ISERROR(_xlpm.x),   "error:右侧选项执行失败: cvm!" &amp; _xlpm.cellAddress,
               TRUE,             "ok")
)</f>
        <v>ok</v>
      </c>
      <c r="CA7" cm="1">
        <f t="array" ref="CA7">TRANSPOSE(
_xlfn.UNIQUE(
_xlfn._xlws.FILTER(cvm[CPU],(cvm[地域]=cvmCpu选项表[[#This Row],[地域]])
*IF(cvmCpu选项表[[#This Row],[机型]]="",TRUE,(cvm[机型]=cvmCpu选项表[[#This Row],[机型]]))
*IF(cvmCpu选项表[[#This Row],[内存]]="",TRUE,(cvm[内存]=cvmCpu选项表[[#This Row],[内存]]))))
)</f>
        <v>16</v>
      </c>
      <c r="EG7" t="s">
        <v>1565</v>
      </c>
      <c r="EH7" t="s">
        <v>1785</v>
      </c>
      <c r="EI7" s="98"/>
      <c r="EJ7" s="98" t="str">
        <f t="shared" si="2"/>
        <v>cvm!$EM$7#</v>
      </c>
      <c r="EK7" t="str" cm="1">
        <f t="array" ref="EK7">_xlfn.LET(_xlpm.x, EM7,
         _xlpm.cellAddress, "【 cvm!" &amp; ADDRESS(ROW(cvm内存选项表[[#This Row],[自检]]),COLUMN(cvm内存选项表[[#This Row],[自检]])) &amp; "】",
         _xlfn.IFS(ISBLANK(_xlpm.x),   "error:右侧选项不足" &amp;  _xlpm.cellAddress,
               ISERROR(_xlpm.x),   "error:右侧选项执行失败: cvm!" &amp; _xlpm.cellAddress,
               TRUE,             "ok")
)</f>
        <v>ok</v>
      </c>
      <c r="EM7" cm="1">
        <f t="array" ref="EM7:EO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7">
        <v>128</v>
      </c>
      <c r="EO7">
        <v>256</v>
      </c>
    </row>
    <row r="8" spans="2:193" x14ac:dyDescent="0.4">
      <c r="B8" t="e" vm="359">
        <v>#VALUE!</v>
      </c>
      <c r="C8" t="s">
        <v>1565</v>
      </c>
      <c r="D8" t="s">
        <v>1785</v>
      </c>
      <c r="E8" s="82">
        <v>32</v>
      </c>
      <c r="F8" s="82">
        <v>128</v>
      </c>
      <c r="G8" t="s">
        <v>1612</v>
      </c>
      <c r="H8">
        <v>5608</v>
      </c>
      <c r="I8">
        <v>1</v>
      </c>
      <c r="J8" t="s">
        <v>1887</v>
      </c>
      <c r="R8" t="s">
        <v>1565</v>
      </c>
      <c r="S8" s="82">
        <v>24</v>
      </c>
      <c r="T8" s="82">
        <v>96</v>
      </c>
      <c r="U8" s="82" t="str">
        <f t="shared" si="0"/>
        <v>cvm!$X$8#</v>
      </c>
      <c r="V8" t="str" cm="1">
        <f t="array" ref="V8">_xlfn.LET(_xlpm.x, X8,
         _xlpm.cellAddress, "【 cvm!" &amp; ADDRESS(ROW(cvm机型选项表[[#This Row],[自检]]),COLUMN(cvm机型选项表[[#This Row],[自检]])) &amp; "】",
         _xlfn.IFS(ISBLANK(_xlpm.x),   "error:右侧选项不足" &amp;  _xlpm.cellAddress,
               ISERROR(_xlpm.x),   "error:右侧选项执行失败: cvm!" &amp; _xlpm.cellAddress,
               TRUE,             "ok")
)</f>
        <v>ok</v>
      </c>
      <c r="X8" t="str" cm="1">
        <f t="array" ref="X8:AD8">TRANSPOSE(
_xlfn.UNIQUE(
_xlfn._xlws.FILTER(cvm[机型],(cvm[地域]=cvm机型选项表[[#This Row],[地域]])
*IF(cvm机型选项表[[#This Row],[CPU]]="",TRUE,(cvm[CPU]=cvm机型选项表[[#This Row],[CPU]]))
*IF(cvm机型选项表[[#This Row],[内存]]="",TRUE,(cvm[内存]=cvm机型选项表[[#This Row],[内存]]))))
)</f>
        <v>高IO型 I3</v>
      </c>
      <c r="Y8" t="str">
        <v>标准网络优化型 SN3ne</v>
      </c>
      <c r="Z8" t="str">
        <v>标准型 S5</v>
      </c>
      <c r="AA8" t="str">
        <v>标准型 S4</v>
      </c>
      <c r="AB8" t="str">
        <v>标准型 S3</v>
      </c>
      <c r="AC8" t="str">
        <v>标准型 S2</v>
      </c>
      <c r="AD8" t="str">
        <v>大数据型 D2</v>
      </c>
      <c r="BU8" t="s">
        <v>1565</v>
      </c>
      <c r="BV8" t="s">
        <v>1785</v>
      </c>
      <c r="BW8" s="82">
        <v>128</v>
      </c>
      <c r="BX8" s="82" t="str">
        <f t="shared" si="1"/>
        <v>cvm!$CA$8#</v>
      </c>
      <c r="BY8" s="82" t="str" cm="1">
        <f t="array" ref="BY8">_xlfn.LET(_xlpm.x, CA8,
         _xlpm.cellAddress, "【 cvm!" &amp; ADDRESS(ROW(cvmCpu选项表[[#This Row],[自检]]),COLUMN(cvmCpu选项表[[#This Row],[自检]])) &amp; "】",
         _xlfn.IFS(ISBLANK(_xlpm.x),   "error:右侧选项不足" &amp;  _xlpm.cellAddress,
               ISERROR(_xlpm.x),   "error:右侧选项执行失败: cvm!" &amp; _xlpm.cellAddress,
               TRUE,             "ok")
)</f>
        <v>ok</v>
      </c>
      <c r="CA8" cm="1">
        <f t="array" ref="CA8">TRANSPOSE(
_xlfn.UNIQUE(
_xlfn._xlws.FILTER(cvm[CPU],(cvm[地域]=cvmCpu选项表[[#This Row],[地域]])
*IF(cvmCpu选项表[[#This Row],[机型]]="",TRUE,(cvm[机型]=cvmCpu选项表[[#This Row],[机型]]))
*IF(cvmCpu选项表[[#This Row],[内存]]="",TRUE,(cvm[内存]=cvmCpu选项表[[#This Row],[内存]]))))
)</f>
        <v>32</v>
      </c>
      <c r="EG8" t="s">
        <v>1565</v>
      </c>
      <c r="EH8" t="s">
        <v>1793</v>
      </c>
      <c r="EI8" s="98"/>
      <c r="EJ8" s="98" t="str">
        <f t="shared" si="2"/>
        <v>cvm!$EM$8#</v>
      </c>
      <c r="EK8" t="str" cm="1">
        <f t="array" ref="EK8">_xlfn.LET(_xlpm.x, EM8,
         _xlpm.cellAddress, "【 cvm!" &amp; ADDRESS(ROW(cvm内存选项表[[#This Row],[自检]]),COLUMN(cvm内存选项表[[#This Row],[自检]])) &amp; "】",
         _xlfn.IFS(ISBLANK(_xlpm.x),   "error:右侧选项不足" &amp;  _xlpm.cellAddress,
               ISERROR(_xlpm.x),   "error:右侧选项执行失败: cvm!" &amp; _xlpm.cellAddress,
               TRUE,             "ok")
)</f>
        <v>ok</v>
      </c>
      <c r="EM8" cm="1">
        <f t="array" ref="EM8:EQ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
        <v>64</v>
      </c>
      <c r="EO8">
        <v>96</v>
      </c>
      <c r="EP8">
        <v>128</v>
      </c>
      <c r="EQ8">
        <v>256</v>
      </c>
    </row>
    <row r="9" spans="2:193" x14ac:dyDescent="0.4">
      <c r="B9" t="e" vm="360">
        <v>#VALUE!</v>
      </c>
      <c r="C9" t="s">
        <v>1565</v>
      </c>
      <c r="D9" t="s">
        <v>1785</v>
      </c>
      <c r="E9" s="82">
        <v>64</v>
      </c>
      <c r="F9" s="82">
        <v>256</v>
      </c>
      <c r="G9" t="s">
        <v>1626</v>
      </c>
      <c r="H9">
        <v>11216</v>
      </c>
      <c r="I9">
        <v>1</v>
      </c>
      <c r="J9" t="s">
        <v>1888</v>
      </c>
      <c r="R9" t="s">
        <v>1565</v>
      </c>
      <c r="S9" s="82">
        <v>4</v>
      </c>
      <c r="T9" s="82">
        <v>16</v>
      </c>
      <c r="U9" s="82" t="str">
        <f t="shared" si="0"/>
        <v>cvm!$X$9#</v>
      </c>
      <c r="V9" t="str" cm="1">
        <f t="array" ref="V9">_xlfn.LET(_xlpm.x, X9,
         _xlpm.cellAddress, "【 cvm!" &amp; ADDRESS(ROW(cvm机型选项表[[#This Row],[自检]]),COLUMN(cvm机型选项表[[#This Row],[自检]])) &amp; "】",
         _xlfn.IFS(ISBLANK(_xlpm.x),   "error:右侧选项不足" &amp;  _xlpm.cellAddress,
               ISERROR(_xlpm.x),   "error:右侧选项执行失败: cvm!" &amp; _xlpm.cellAddress,
               TRUE,             "ok")
)</f>
        <v>ok</v>
      </c>
      <c r="X9" t="str" cm="1">
        <f t="array" ref="X9:AN9">TRANSPOSE(
_xlfn.UNIQUE(
_xlfn._xlws.FILTER(cvm[机型],(cvm[地域]=cvm机型选项表[[#This Row],[地域]])
*IF(cvm机型选项表[[#This Row],[CPU]]="",TRUE,(cvm[CPU]=cvm机型选项表[[#This Row],[CPU]]))
*IF(cvm机型选项表[[#This Row],[内存]]="",TRUE,(cvm[内存]=cvm机型选项表[[#This Row],[内存]]))))
)</f>
        <v>计算网络增强型 CN3</v>
      </c>
      <c r="Y9" t="str">
        <v>计算型 C6</v>
      </c>
      <c r="Z9" t="str">
        <v>计算型 C5</v>
      </c>
      <c r="AA9" t="str">
        <v>计算型 C4</v>
      </c>
      <c r="AB9" t="str">
        <v>计算型 C3</v>
      </c>
      <c r="AC9" t="str">
        <v>计算型 C2</v>
      </c>
      <c r="AD9" t="str">
        <v>标准网络优化型 SN3ne</v>
      </c>
      <c r="AE9" t="str">
        <v>标准存储增强型 S5se</v>
      </c>
      <c r="AF9" t="str">
        <v>标准型 SA3</v>
      </c>
      <c r="AG9" t="str">
        <v>标准型 SA2</v>
      </c>
      <c r="AH9" t="str">
        <v>标准型 SA1</v>
      </c>
      <c r="AI9" t="str">
        <v>标准型 S6</v>
      </c>
      <c r="AJ9" t="str">
        <v>标准型 S5</v>
      </c>
      <c r="AK9" t="str">
        <v>标准型 S4</v>
      </c>
      <c r="AL9" t="str">
        <v>标准型 S3</v>
      </c>
      <c r="AM9" t="str">
        <v>标准型 S2</v>
      </c>
      <c r="AN9" t="str">
        <v>标准型 S1</v>
      </c>
      <c r="BU9" t="s">
        <v>1565</v>
      </c>
      <c r="BV9" t="s">
        <v>1785</v>
      </c>
      <c r="BW9" s="82">
        <v>256</v>
      </c>
      <c r="BX9" s="82" t="str">
        <f t="shared" si="1"/>
        <v>cvm!$CA$9#</v>
      </c>
      <c r="BY9" s="82" t="str" cm="1">
        <f t="array" ref="BY9">_xlfn.LET(_xlpm.x, CA9,
         _xlpm.cellAddress, "【 cvm!" &amp; ADDRESS(ROW(cvmCpu选项表[[#This Row],[自检]]),COLUMN(cvmCpu选项表[[#This Row],[自检]])) &amp; "】",
         _xlfn.IFS(ISBLANK(_xlpm.x),   "error:右侧选项不足" &amp;  _xlpm.cellAddress,
               ISERROR(_xlpm.x),   "error:右侧选项执行失败: cvm!" &amp; _xlpm.cellAddress,
               TRUE,             "ok")
)</f>
        <v>ok</v>
      </c>
      <c r="CA9" cm="1">
        <f t="array" ref="CA9">TRANSPOSE(
_xlfn.UNIQUE(
_xlfn._xlws.FILTER(cvm[CPU],(cvm[地域]=cvmCpu选项表[[#This Row],[地域]])
*IF(cvmCpu选项表[[#This Row],[机型]]="",TRUE,(cvm[机型]=cvmCpu选项表[[#This Row],[机型]]))
*IF(cvmCpu选项表[[#This Row],[内存]]="",TRUE,(cvm[内存]=cvmCpu选项表[[#This Row],[内存]]))))
)</f>
        <v>64</v>
      </c>
      <c r="EG9" t="s">
        <v>1565</v>
      </c>
      <c r="EH9" t="s">
        <v>1749</v>
      </c>
      <c r="EI9" s="98"/>
      <c r="EJ9" s="98" t="str">
        <f t="shared" si="2"/>
        <v>cvm!$EM$9#</v>
      </c>
      <c r="EK9" t="str" cm="1">
        <f t="array" ref="EK9">_xlfn.LET(_xlpm.x, EM9,
         _xlpm.cellAddress, "【 cvm!" &amp; ADDRESS(ROW(cvm内存选项表[[#This Row],[自检]]),COLUMN(cvm内存选项表[[#This Row],[自检]])) &amp; "】",
         _xlfn.IFS(ISBLANK(_xlpm.x),   "error:右侧选项不足" &amp;  _xlpm.cellAddress,
               ISERROR(_xlpm.x),   "error:右侧选项执行失败: cvm!" &amp; _xlpm.cellAddress,
               TRUE,             "ok")
)</f>
        <v>ok</v>
      </c>
      <c r="EM9" cm="1">
        <f t="array" ref="EM9:EQ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9">
        <v>16</v>
      </c>
      <c r="EO9">
        <v>32</v>
      </c>
      <c r="EP9">
        <v>64</v>
      </c>
      <c r="EQ9">
        <v>128</v>
      </c>
    </row>
    <row r="10" spans="2:193" x14ac:dyDescent="0.4">
      <c r="B10" t="e" vm="361">
        <v>#VALUE!</v>
      </c>
      <c r="C10" t="s">
        <v>1565</v>
      </c>
      <c r="D10" t="s">
        <v>1793</v>
      </c>
      <c r="E10" s="82">
        <v>8</v>
      </c>
      <c r="F10" s="82">
        <v>32</v>
      </c>
      <c r="G10" t="s">
        <v>1598</v>
      </c>
      <c r="H10">
        <v>1404</v>
      </c>
      <c r="I10">
        <v>1</v>
      </c>
      <c r="J10" t="s">
        <v>1889</v>
      </c>
      <c r="R10" t="s">
        <v>1565</v>
      </c>
      <c r="S10" s="82">
        <v>4</v>
      </c>
      <c r="T10" s="82">
        <v>8</v>
      </c>
      <c r="U10" s="82" t="str">
        <f t="shared" si="0"/>
        <v>cvm!$X$10#</v>
      </c>
      <c r="V10" t="str" cm="1">
        <f t="array" ref="V10">_xlfn.LET(_xlpm.x, X10,
         _xlpm.cellAddress, "【 cvm!" &amp; ADDRESS(ROW(cvm机型选项表[[#This Row],[自检]]),COLUMN(cvm机型选项表[[#This Row],[自检]])) &amp; "】",
         _xlfn.IFS(ISBLANK(_xlpm.x),   "error:右侧选项不足" &amp;  _xlpm.cellAddress,
               ISERROR(_xlpm.x),   "error:右侧选项执行失败: cvm!" &amp; _xlpm.cellAddress,
               TRUE,             "ok")
)</f>
        <v>ok</v>
      </c>
      <c r="X10" t="str" cm="1">
        <f t="array" ref="X10:AM10">TRANSPOSE(
_xlfn.UNIQUE(
_xlfn._xlws.FILTER(cvm[机型],(cvm[地域]=cvm机型选项表[[#This Row],[地域]])
*IF(cvm机型选项表[[#This Row],[CPU]]="",TRUE,(cvm[CPU]=cvm机型选项表[[#This Row],[CPU]]))
*IF(cvm机型选项表[[#This Row],[内存]]="",TRUE,(cvm[内存]=cvm机型选项表[[#This Row],[内存]]))))
)</f>
        <v>计算网络增强型 CN3</v>
      </c>
      <c r="Y10" t="str">
        <v>计算型 C6</v>
      </c>
      <c r="Z10" t="str">
        <v>计算型 C5</v>
      </c>
      <c r="AA10" t="str">
        <v>计算型 C4</v>
      </c>
      <c r="AB10" t="str">
        <v>计算型 C3</v>
      </c>
      <c r="AC10" t="str">
        <v>计算型 C2</v>
      </c>
      <c r="AD10" t="str">
        <v>标准网络优化型 SN3ne</v>
      </c>
      <c r="AE10" t="str">
        <v>标准型 SA3</v>
      </c>
      <c r="AF10" t="str">
        <v>标准型 SA2</v>
      </c>
      <c r="AG10" t="str">
        <v>标准型 SA1</v>
      </c>
      <c r="AH10" t="str">
        <v>标准型 S6</v>
      </c>
      <c r="AI10" t="str">
        <v>标准型 S5</v>
      </c>
      <c r="AJ10" t="str">
        <v>标准型 S4</v>
      </c>
      <c r="AK10" t="str">
        <v>标准型 S3</v>
      </c>
      <c r="AL10" t="str">
        <v>标准型 S2</v>
      </c>
      <c r="AM10" t="str">
        <v>标准型 S1</v>
      </c>
      <c r="BU10" t="s">
        <v>1565</v>
      </c>
      <c r="BV10" t="s">
        <v>1793</v>
      </c>
      <c r="BW10" s="82">
        <v>32</v>
      </c>
      <c r="BX10" s="82" t="str">
        <f t="shared" si="1"/>
        <v>cvm!$CA$10#</v>
      </c>
      <c r="BY10" s="82" t="str" cm="1">
        <f t="array" ref="BY10">_xlfn.LET(_xlpm.x, CA10,
         _xlpm.cellAddress, "【 cvm!" &amp; ADDRESS(ROW(cvmCpu选项表[[#This Row],[自检]]),COLUMN(cvmCpu选项表[[#This Row],[自检]])) &amp; "】",
         _xlfn.IFS(ISBLANK(_xlpm.x),   "error:右侧选项不足" &amp;  _xlpm.cellAddress,
               ISERROR(_xlpm.x),   "error:右侧选项执行失败: cvm!" &amp; _xlpm.cellAddress,
               TRUE,             "ok")
)</f>
        <v>ok</v>
      </c>
      <c r="CA10" cm="1">
        <f t="array" ref="CA10">TRANSPOSE(
_xlfn.UNIQUE(
_xlfn._xlws.FILTER(cvm[CPU],(cvm[地域]=cvmCpu选项表[[#This Row],[地域]])
*IF(cvmCpu选项表[[#This Row],[机型]]="",TRUE,(cvm[机型]=cvmCpu选项表[[#This Row],[机型]]))
*IF(cvmCpu选项表[[#This Row],[内存]]="",TRUE,(cvm[内存]=cvmCpu选项表[[#This Row],[内存]]))))
)</f>
        <v>8</v>
      </c>
      <c r="EG10" t="s">
        <v>1565</v>
      </c>
      <c r="EH10" t="s">
        <v>1688</v>
      </c>
      <c r="EI10" s="98"/>
      <c r="EJ10" s="98" t="str">
        <f t="shared" si="2"/>
        <v>cvm!$EM$10#</v>
      </c>
      <c r="EK10" t="str" cm="1">
        <f t="array" ref="EK10">_xlfn.LET(_xlpm.x, EM10,
         _xlpm.cellAddress, "【 cvm!" &amp; ADDRESS(ROW(cvm内存选项表[[#This Row],[自检]]),COLUMN(cvm内存选项表[[#This Row],[自检]])) &amp; "】",
         _xlfn.IFS(ISBLANK(_xlpm.x),   "error:右侧选项不足" &amp;  _xlpm.cellAddress,
               ISERROR(_xlpm.x),   "error:右侧选项执行失败: cvm!" &amp; _xlpm.cellAddress,
               TRUE,             "ok")
)</f>
        <v>ok</v>
      </c>
      <c r="EM10" cm="1">
        <f t="array" ref="EM10:EU1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0">
        <v>16</v>
      </c>
      <c r="EO10">
        <v>32</v>
      </c>
      <c r="EP10">
        <v>64</v>
      </c>
      <c r="EQ10">
        <v>128</v>
      </c>
      <c r="ER10">
        <v>216</v>
      </c>
      <c r="ES10">
        <v>256</v>
      </c>
      <c r="ET10">
        <v>320</v>
      </c>
      <c r="EU10">
        <v>432</v>
      </c>
    </row>
    <row r="11" spans="2:193" x14ac:dyDescent="0.4">
      <c r="B11" t="e" vm="362">
        <v>#VALUE!</v>
      </c>
      <c r="C11" t="s">
        <v>1565</v>
      </c>
      <c r="D11" t="s">
        <v>1793</v>
      </c>
      <c r="E11" s="82">
        <v>16</v>
      </c>
      <c r="F11" s="82">
        <v>64</v>
      </c>
      <c r="G11" t="s">
        <v>1603</v>
      </c>
      <c r="H11">
        <v>2808</v>
      </c>
      <c r="I11">
        <v>1</v>
      </c>
      <c r="J11" t="s">
        <v>1890</v>
      </c>
      <c r="R11" t="s">
        <v>1565</v>
      </c>
      <c r="S11" s="82">
        <v>8</v>
      </c>
      <c r="T11" s="82">
        <v>16</v>
      </c>
      <c r="U11" s="82" t="str">
        <f t="shared" si="0"/>
        <v>cvm!$X$11#</v>
      </c>
      <c r="V11" t="str" cm="1">
        <f t="array" ref="V11">_xlfn.LET(_xlpm.x, X11,
         _xlpm.cellAddress, "【 cvm!" &amp; ADDRESS(ROW(cvm机型选项表[[#This Row],[自检]]),COLUMN(cvm机型选项表[[#This Row],[自检]])) &amp; "】",
         _xlfn.IFS(ISBLANK(_xlpm.x),   "error:右侧选项不足" &amp;  _xlpm.cellAddress,
               ISERROR(_xlpm.x),   "error:右侧选项执行失败: cvm!" &amp; _xlpm.cellAddress,
               TRUE,             "ok")
)</f>
        <v>ok</v>
      </c>
      <c r="X11" t="str" cm="1">
        <f t="array" ref="X11:AN11">TRANSPOSE(
_xlfn.UNIQUE(
_xlfn._xlws.FILTER(cvm[机型],(cvm[地域]=cvm机型选项表[[#This Row],[地域]])
*IF(cvm机型选项表[[#This Row],[CPU]]="",TRUE,(cvm[CPU]=cvm机型选项表[[#This Row],[CPU]]))
*IF(cvm机型选项表[[#This Row],[内存]]="",TRUE,(cvm[内存]=cvm机型选项表[[#This Row],[内存]]))))
)</f>
        <v>计算网络增强型 CN3</v>
      </c>
      <c r="Y11" t="str">
        <v>计算型 C6</v>
      </c>
      <c r="Z11" t="str">
        <v>计算型 C5</v>
      </c>
      <c r="AA11" t="str">
        <v>计算型 C4</v>
      </c>
      <c r="AB11" t="str">
        <v>计算型 C3</v>
      </c>
      <c r="AC11" t="str">
        <v>计算型 C2</v>
      </c>
      <c r="AD11" t="str">
        <v>标准网络优化型 SN3ne</v>
      </c>
      <c r="AE11" t="str">
        <v>标准存储增强型 S5se</v>
      </c>
      <c r="AF11" t="str">
        <v>标准型 SA3</v>
      </c>
      <c r="AG11" t="str">
        <v>标准型 SA2</v>
      </c>
      <c r="AH11" t="str">
        <v>标准型 SA1</v>
      </c>
      <c r="AI11" t="str">
        <v>标准型 S6</v>
      </c>
      <c r="AJ11" t="str">
        <v>标准型 S5</v>
      </c>
      <c r="AK11" t="str">
        <v>标准型 S4</v>
      </c>
      <c r="AL11" t="str">
        <v>标准型 S3</v>
      </c>
      <c r="AM11" t="str">
        <v>标准型 S2</v>
      </c>
      <c r="AN11" t="str">
        <v>标准型 S1</v>
      </c>
      <c r="BU11" t="s">
        <v>1565</v>
      </c>
      <c r="BV11" t="s">
        <v>1793</v>
      </c>
      <c r="BW11" s="82">
        <v>64</v>
      </c>
      <c r="BX11" s="82" t="str">
        <f t="shared" si="1"/>
        <v>cvm!$CA$11#</v>
      </c>
      <c r="BY11" s="82" t="str" cm="1">
        <f t="array" ref="BY11">_xlfn.LET(_xlpm.x, CA11,
         _xlpm.cellAddress, "【 cvm!" &amp; ADDRESS(ROW(cvmCpu选项表[[#This Row],[自检]]),COLUMN(cvmCpu选项表[[#This Row],[自检]])) &amp; "】",
         _xlfn.IFS(ISBLANK(_xlpm.x),   "error:右侧选项不足" &amp;  _xlpm.cellAddress,
               ISERROR(_xlpm.x),   "error:右侧选项执行失败: cvm!" &amp; _xlpm.cellAddress,
               TRUE,             "ok")
)</f>
        <v>ok</v>
      </c>
      <c r="CA11" cm="1">
        <f t="array" ref="CA11">TRANSPOSE(
_xlfn.UNIQUE(
_xlfn._xlws.FILTER(cvm[CPU],(cvm[地域]=cvmCpu选项表[[#This Row],[地域]])
*IF(cvmCpu选项表[[#This Row],[机型]]="",TRUE,(cvm[机型]=cvmCpu选项表[[#This Row],[机型]]))
*IF(cvmCpu选项表[[#This Row],[内存]]="",TRUE,(cvm[内存]=cvmCpu选项表[[#This Row],[内存]]))))
)</f>
        <v>16</v>
      </c>
      <c r="EG11" t="s">
        <v>1565</v>
      </c>
      <c r="EH11" t="s">
        <v>1691</v>
      </c>
      <c r="EI11" s="98"/>
      <c r="EJ11" s="98" t="str">
        <f t="shared" si="2"/>
        <v>cvm!$EM$11#</v>
      </c>
      <c r="EK11" t="str" cm="1">
        <f t="array" ref="EK11">_xlfn.LET(_xlpm.x, EM11,
         _xlpm.cellAddress, "【 cvm!" &amp; ADDRESS(ROW(cvm内存选项表[[#This Row],[自检]]),COLUMN(cvm内存选项表[[#This Row],[自检]])) &amp; "】",
         _xlfn.IFS(ISBLANK(_xlpm.x),   "error:右侧选项不足" &amp;  _xlpm.cellAddress,
               ISERROR(_xlpm.x),   "error:右侧选项执行失败: cvm!" &amp; _xlpm.cellAddress,
               TRUE,             "ok")
)</f>
        <v>ok</v>
      </c>
      <c r="EM11" cm="1">
        <f t="array" ref="EM11:EV1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
        <v>16</v>
      </c>
      <c r="EO11">
        <v>32</v>
      </c>
      <c r="EP11">
        <v>64</v>
      </c>
      <c r="EQ11">
        <v>96</v>
      </c>
      <c r="ER11">
        <v>128</v>
      </c>
      <c r="ES11">
        <v>184</v>
      </c>
      <c r="ET11">
        <v>192</v>
      </c>
      <c r="EU11">
        <v>256</v>
      </c>
      <c r="EV11">
        <v>368</v>
      </c>
    </row>
    <row r="12" spans="2:193" x14ac:dyDescent="0.4">
      <c r="B12" t="e" vm="363">
        <v>#VALUE!</v>
      </c>
      <c r="C12" t="s">
        <v>1565</v>
      </c>
      <c r="D12" t="s">
        <v>1793</v>
      </c>
      <c r="E12" s="82">
        <v>24</v>
      </c>
      <c r="F12" s="82">
        <v>96</v>
      </c>
      <c r="G12" t="s">
        <v>1682</v>
      </c>
      <c r="H12">
        <v>4512</v>
      </c>
      <c r="I12">
        <v>1</v>
      </c>
      <c r="J12" t="s">
        <v>1891</v>
      </c>
      <c r="R12" t="s">
        <v>1565</v>
      </c>
      <c r="S12" s="82">
        <v>16</v>
      </c>
      <c r="T12" s="82">
        <v>32</v>
      </c>
      <c r="U12" s="82" t="str">
        <f t="shared" si="0"/>
        <v>cvm!$X$12#</v>
      </c>
      <c r="V12" t="str" cm="1">
        <f t="array" ref="V12">_xlfn.LET(_xlpm.x, X12,
         _xlpm.cellAddress, "【 cvm!" &amp; ADDRESS(ROW(cvm机型选项表[[#This Row],[自检]]),COLUMN(cvm机型选项表[[#This Row],[自检]])) &amp; "】",
         _xlfn.IFS(ISBLANK(_xlpm.x),   "error:右侧选项不足" &amp;  _xlpm.cellAddress,
               ISERROR(_xlpm.x),   "error:右侧选项执行失败: cvm!" &amp; _xlpm.cellAddress,
               TRUE,             "ok")
)</f>
        <v>ok</v>
      </c>
      <c r="X12" t="str" cm="1">
        <f t="array" ref="X12:AN12">TRANSPOSE(
_xlfn.UNIQUE(
_xlfn._xlws.FILTER(cvm[机型],(cvm[地域]=cvm机型选项表[[#This Row],[地域]])
*IF(cvm机型选项表[[#This Row],[CPU]]="",TRUE,(cvm[CPU]=cvm机型选项表[[#This Row],[CPU]]))
*IF(cvm机型选项表[[#This Row],[内存]]="",TRUE,(cvm[内存]=cvm机型选项表[[#This Row],[内存]]))))
)</f>
        <v>计算网络增强型 CN3</v>
      </c>
      <c r="Y12" t="str">
        <v>计算型 C6</v>
      </c>
      <c r="Z12" t="str">
        <v>计算型 C5</v>
      </c>
      <c r="AA12" t="str">
        <v>计算型 C4</v>
      </c>
      <c r="AB12" t="str">
        <v>计算型 C3</v>
      </c>
      <c r="AC12" t="str">
        <v>计算型 C2</v>
      </c>
      <c r="AD12" t="str">
        <v>标准网络优化型 SN3ne</v>
      </c>
      <c r="AE12" t="str">
        <v>标准存储增强型 S5se</v>
      </c>
      <c r="AF12" t="str">
        <v>标准型 SA3</v>
      </c>
      <c r="AG12" t="str">
        <v>标准型 SA2</v>
      </c>
      <c r="AH12" t="str">
        <v>标准型 SA1</v>
      </c>
      <c r="AI12" t="str">
        <v>标准型 S6</v>
      </c>
      <c r="AJ12" t="str">
        <v>标准型 S5</v>
      </c>
      <c r="AK12" t="str">
        <v>标准型 S4</v>
      </c>
      <c r="AL12" t="str">
        <v>标准型 S3</v>
      </c>
      <c r="AM12" t="str">
        <v>标准型 S2</v>
      </c>
      <c r="AN12" t="str">
        <v>标准型 S1</v>
      </c>
      <c r="BU12" t="s">
        <v>1565</v>
      </c>
      <c r="BV12" t="s">
        <v>1793</v>
      </c>
      <c r="BW12" s="82">
        <v>96</v>
      </c>
      <c r="BX12" s="82" t="str">
        <f t="shared" si="1"/>
        <v>cvm!$CA$12#</v>
      </c>
      <c r="BY12" s="82" t="str" cm="1">
        <f t="array" ref="BY12">_xlfn.LET(_xlpm.x, CA12,
         _xlpm.cellAddress, "【 cvm!" &amp; ADDRESS(ROW(cvmCpu选项表[[#This Row],[自检]]),COLUMN(cvmCpu选项表[[#This Row],[自检]])) &amp; "】",
         _xlfn.IFS(ISBLANK(_xlpm.x),   "error:右侧选项不足" &amp;  _xlpm.cellAddress,
               ISERROR(_xlpm.x),   "error:右侧选项执行失败: cvm!" &amp; _xlpm.cellAddress,
               TRUE,             "ok")
)</f>
        <v>ok</v>
      </c>
      <c r="CA12" cm="1">
        <f t="array" ref="CA12">TRANSPOSE(
_xlfn.UNIQUE(
_xlfn._xlws.FILTER(cvm[CPU],(cvm[地域]=cvmCpu选项表[[#This Row],[地域]])
*IF(cvmCpu选项表[[#This Row],[机型]]="",TRUE,(cvm[机型]=cvmCpu选项表[[#This Row],[机型]]))
*IF(cvmCpu选项表[[#This Row],[内存]]="",TRUE,(cvm[内存]=cvmCpu选项表[[#This Row],[内存]]))))
)</f>
        <v>24</v>
      </c>
      <c r="EG12" t="s">
        <v>1565</v>
      </c>
      <c r="EH12" t="s">
        <v>1698</v>
      </c>
      <c r="EI12" s="98"/>
      <c r="EJ12" s="98" t="str">
        <f t="shared" si="2"/>
        <v>cvm!$EM$12#</v>
      </c>
      <c r="EK12" t="str" cm="1">
        <f t="array" ref="EK12">_xlfn.LET(_xlpm.x, EM12,
         _xlpm.cellAddress, "【 cvm!" &amp; ADDRESS(ROW(cvm内存选项表[[#This Row],[自检]]),COLUMN(cvm内存选项表[[#This Row],[自检]])) &amp; "】",
         _xlfn.IFS(ISBLANK(_xlpm.x),   "error:右侧选项不足" &amp;  _xlpm.cellAddress,
               ISERROR(_xlpm.x),   "error:右侧选项执行失败: cvm!" &amp; _xlpm.cellAddress,
               TRUE,             "ok")
)</f>
        <v>ok</v>
      </c>
      <c r="EM12" cm="1">
        <f t="array" ref="EM12:ER1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2">
        <v>16</v>
      </c>
      <c r="EO12">
        <v>32</v>
      </c>
      <c r="EP12">
        <v>64</v>
      </c>
      <c r="EQ12">
        <v>174</v>
      </c>
      <c r="ER12">
        <v>348</v>
      </c>
    </row>
    <row r="13" spans="2:193" x14ac:dyDescent="0.4">
      <c r="B13" t="e" vm="364">
        <v>#VALUE!</v>
      </c>
      <c r="C13" t="s">
        <v>1565</v>
      </c>
      <c r="D13" t="s">
        <v>1793</v>
      </c>
      <c r="E13" s="82">
        <v>32</v>
      </c>
      <c r="F13" s="82">
        <v>128</v>
      </c>
      <c r="G13" t="s">
        <v>1612</v>
      </c>
      <c r="H13">
        <v>6216</v>
      </c>
      <c r="I13">
        <v>1</v>
      </c>
      <c r="J13" t="s">
        <v>1892</v>
      </c>
      <c r="R13" t="s">
        <v>1565</v>
      </c>
      <c r="S13" s="82">
        <v>32</v>
      </c>
      <c r="T13" s="82">
        <v>64</v>
      </c>
      <c r="U13" s="82" t="str">
        <f t="shared" si="0"/>
        <v>cvm!$X$13#</v>
      </c>
      <c r="V13" t="str" cm="1">
        <f t="array" ref="V13">_xlfn.LET(_xlpm.x, X13,
         _xlpm.cellAddress, "【 cvm!" &amp; ADDRESS(ROW(cvm机型选项表[[#This Row],[自检]]),COLUMN(cvm机型选项表[[#This Row],[自检]])) &amp; "】",
         _xlfn.IFS(ISBLANK(_xlpm.x),   "error:右侧选项不足" &amp;  _xlpm.cellAddress,
               ISERROR(_xlpm.x),   "error:右侧选项执行失败: cvm!" &amp; _xlpm.cellAddress,
               TRUE,             "ok")
)</f>
        <v>ok</v>
      </c>
      <c r="X13" t="str" cm="1">
        <f t="array" ref="X13:AM13">TRANSPOSE(
_xlfn.UNIQUE(
_xlfn._xlws.FILTER(cvm[机型],(cvm[地域]=cvm机型选项表[[#This Row],[地域]])
*IF(cvm机型选项表[[#This Row],[CPU]]="",TRUE,(cvm[CPU]=cvm机型选项表[[#This Row],[CPU]]))
*IF(cvm机型选项表[[#This Row],[内存]]="",TRUE,(cvm[内存]=cvm机型选项表[[#This Row],[内存]]))))
)</f>
        <v>计算网络增强型 CN3</v>
      </c>
      <c r="Y13" t="str">
        <v>计算型 C5</v>
      </c>
      <c r="Z13" t="str">
        <v>计算型 C3</v>
      </c>
      <c r="AA13" t="str">
        <v>计算型 C2</v>
      </c>
      <c r="AB13" t="str">
        <v>标准网络优化型 SN3ne</v>
      </c>
      <c r="AC13" t="str">
        <v>标准存储增强型 S5se</v>
      </c>
      <c r="AD13" t="str">
        <v>标准型 SA3</v>
      </c>
      <c r="AE13" t="str">
        <v>标准型 SA2</v>
      </c>
      <c r="AF13" t="str">
        <v>标准型 SA1</v>
      </c>
      <c r="AG13" t="str">
        <v>标准型 S6</v>
      </c>
      <c r="AH13" t="str">
        <v>标准型 S5</v>
      </c>
      <c r="AI13" t="str">
        <v>标准型 S4</v>
      </c>
      <c r="AJ13" t="str">
        <v>标准型 S3</v>
      </c>
      <c r="AK13" t="str">
        <v>标准型 S2</v>
      </c>
      <c r="AL13" t="str">
        <v>标准型 S1</v>
      </c>
      <c r="AM13" t="str">
        <v>GPU推理型 GI3X</v>
      </c>
      <c r="BU13" t="s">
        <v>1565</v>
      </c>
      <c r="BV13" t="s">
        <v>1793</v>
      </c>
      <c r="BW13" s="82">
        <v>128</v>
      </c>
      <c r="BX13" s="82" t="str">
        <f t="shared" si="1"/>
        <v>cvm!$CA$13#</v>
      </c>
      <c r="BY13" s="82" t="str" cm="1">
        <f t="array" ref="BY13">_xlfn.LET(_xlpm.x, CA13,
         _xlpm.cellAddress, "【 cvm!" &amp; ADDRESS(ROW(cvmCpu选项表[[#This Row],[自检]]),COLUMN(cvmCpu选项表[[#This Row],[自检]])) &amp; "】",
         _xlfn.IFS(ISBLANK(_xlpm.x),   "error:右侧选项不足" &amp;  _xlpm.cellAddress,
               ISERROR(_xlpm.x),   "error:右侧选项执行失败: cvm!" &amp; _xlpm.cellAddress,
               TRUE,             "ok")
)</f>
        <v>ok</v>
      </c>
      <c r="CA13" cm="1">
        <f t="array" ref="CA13">TRANSPOSE(
_xlfn.UNIQUE(
_xlfn._xlws.FILTER(cvm[CPU],(cvm[地域]=cvmCpu选项表[[#This Row],[地域]])
*IF(cvmCpu选项表[[#This Row],[机型]]="",TRUE,(cvm[机型]=cvmCpu选项表[[#This Row],[机型]]))
*IF(cvmCpu选项表[[#This Row],[内存]]="",TRUE,(cvm[内存]=cvmCpu选项表[[#This Row],[内存]]))))
)</f>
        <v>32</v>
      </c>
      <c r="EG13" t="s">
        <v>1565</v>
      </c>
      <c r="EH13" t="s">
        <v>1709</v>
      </c>
      <c r="EI13" s="98"/>
      <c r="EJ13" s="98" t="str">
        <f t="shared" si="2"/>
        <v>cvm!$EM$13#</v>
      </c>
      <c r="EK13" t="str" cm="1">
        <f t="array" ref="EK13">_xlfn.LET(_xlpm.x, EM13,
         _xlpm.cellAddress, "【 cvm!" &amp; ADDRESS(ROW(cvm内存选项表[[#This Row],[自检]]),COLUMN(cvm内存选项表[[#This Row],[自检]])) &amp; "】",
         _xlfn.IFS(ISBLANK(_xlpm.x),   "error:右侧选项不足" &amp;  _xlpm.cellAddress,
               ISERROR(_xlpm.x),   "error:右侧选项执行失败: cvm!" &amp; _xlpm.cellAddress,
               TRUE,             "ok")
)</f>
        <v>ok</v>
      </c>
      <c r="EM13" cm="1">
        <f t="array" ref="EM13:EQ1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3">
        <v>16</v>
      </c>
      <c r="EO13">
        <v>32</v>
      </c>
      <c r="EP13">
        <v>64</v>
      </c>
      <c r="EQ13">
        <v>128</v>
      </c>
    </row>
    <row r="14" spans="2:193" x14ac:dyDescent="0.4">
      <c r="B14" t="e" vm="365">
        <v>#VALUE!</v>
      </c>
      <c r="C14" t="s">
        <v>1565</v>
      </c>
      <c r="D14" t="s">
        <v>1793</v>
      </c>
      <c r="E14" s="82">
        <v>64</v>
      </c>
      <c r="F14" s="82">
        <v>256</v>
      </c>
      <c r="G14" t="s">
        <v>1626</v>
      </c>
      <c r="H14">
        <v>11232</v>
      </c>
      <c r="I14">
        <v>1</v>
      </c>
      <c r="J14" t="s">
        <v>1893</v>
      </c>
      <c r="R14" t="s">
        <v>1565</v>
      </c>
      <c r="S14" s="82">
        <v>46</v>
      </c>
      <c r="T14" s="82">
        <v>216</v>
      </c>
      <c r="U14" s="82" t="str">
        <f t="shared" si="0"/>
        <v>cvm!$X$14#</v>
      </c>
      <c r="V14" t="str" cm="1">
        <f t="array" ref="V14">_xlfn.LET(_xlpm.x, X14,
         _xlpm.cellAddress, "【 cvm!" &amp; ADDRESS(ROW(cvm机型选项表[[#This Row],[自检]]),COLUMN(cvm机型选项表[[#This Row],[自检]])) &amp; "】",
         _xlfn.IFS(ISBLANK(_xlpm.x),   "error:右侧选项不足" &amp;  _xlpm.cellAddress,
               ISERROR(_xlpm.x),   "error:右侧选项执行失败: cvm!" &amp; _xlpm.cellAddress,
               TRUE,             "ok")
)</f>
        <v>ok</v>
      </c>
      <c r="X14" t="str" cm="1">
        <f t="array" ref="X14">TRANSPOSE(
_xlfn.UNIQUE(
_xlfn._xlws.FILTER(cvm[机型],(cvm[地域]=cvm机型选项表[[#This Row],[地域]])
*IF(cvm机型选项表[[#This Row],[CPU]]="",TRUE,(cvm[CPU]=cvm机型选项表[[#This Row],[CPU]]))
*IF(cvm机型选项表[[#This Row],[内存]]="",TRUE,(cvm[内存]=cvm机型选项表[[#This Row],[内存]]))))
)</f>
        <v>计算型 C6</v>
      </c>
      <c r="BU14" t="s">
        <v>1565</v>
      </c>
      <c r="BV14" t="s">
        <v>1793</v>
      </c>
      <c r="BW14" s="82">
        <v>256</v>
      </c>
      <c r="BX14" s="82" t="str">
        <f t="shared" si="1"/>
        <v>cvm!$CA$14#</v>
      </c>
      <c r="BY14" s="82" t="str" cm="1">
        <f t="array" ref="BY14">_xlfn.LET(_xlpm.x, CA14,
         _xlpm.cellAddress, "【 cvm!" &amp; ADDRESS(ROW(cvmCpu选项表[[#This Row],[自检]]),COLUMN(cvmCpu选项表[[#This Row],[自检]])) &amp; "】",
         _xlfn.IFS(ISBLANK(_xlpm.x),   "error:右侧选项不足" &amp;  _xlpm.cellAddress,
               ISERROR(_xlpm.x),   "error:右侧选项执行失败: cvm!" &amp; _xlpm.cellAddress,
               TRUE,             "ok")
)</f>
        <v>ok</v>
      </c>
      <c r="CA14" cm="1">
        <f t="array" ref="CA14">TRANSPOSE(
_xlfn.UNIQUE(
_xlfn._xlws.FILTER(cvm[CPU],(cvm[地域]=cvmCpu选项表[[#This Row],[地域]])
*IF(cvmCpu选项表[[#This Row],[机型]]="",TRUE,(cvm[机型]=cvmCpu选项表[[#This Row],[机型]]))
*IF(cvmCpu选项表[[#This Row],[内存]]="",TRUE,(cvm[内存]=cvmCpu选项表[[#This Row],[内存]]))))
)</f>
        <v>64</v>
      </c>
      <c r="EG14" t="s">
        <v>1565</v>
      </c>
      <c r="EH14" t="s">
        <v>1728</v>
      </c>
      <c r="EI14" s="98"/>
      <c r="EJ14" s="98" t="str">
        <f t="shared" si="2"/>
        <v>cvm!$EM$14#</v>
      </c>
      <c r="EK14" t="str" cm="1">
        <f t="array" ref="EK14">_xlfn.LET(_xlpm.x, EM14,
         _xlpm.cellAddress, "【 cvm!" &amp; ADDRESS(ROW(cvm内存选项表[[#This Row],[自检]]),COLUMN(cvm内存选项表[[#This Row],[自检]])) &amp; "】",
         _xlfn.IFS(ISBLANK(_xlpm.x),   "error:右侧选项不足" &amp;  _xlpm.cellAddress,
               ISERROR(_xlpm.x),   "error:右侧选项执行失败: cvm!" &amp; _xlpm.cellAddress,
               TRUE,             "ok")
)</f>
        <v>ok</v>
      </c>
      <c r="EM14" cm="1">
        <f t="array" ref="EM14:EQ1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4">
        <v>16</v>
      </c>
      <c r="EO14">
        <v>32</v>
      </c>
      <c r="EP14">
        <v>64</v>
      </c>
      <c r="EQ14">
        <v>96</v>
      </c>
    </row>
    <row r="15" spans="2:193" x14ac:dyDescent="0.4">
      <c r="B15" t="e" vm="366">
        <v>#VALUE!</v>
      </c>
      <c r="C15" t="s">
        <v>1565</v>
      </c>
      <c r="D15" t="s">
        <v>1749</v>
      </c>
      <c r="E15" s="82">
        <v>4</v>
      </c>
      <c r="F15" s="82">
        <v>16</v>
      </c>
      <c r="G15" t="s">
        <v>1593</v>
      </c>
      <c r="H15">
        <v>678</v>
      </c>
      <c r="I15">
        <v>1</v>
      </c>
      <c r="J15" t="s">
        <v>2025</v>
      </c>
      <c r="R15" t="s">
        <v>1565</v>
      </c>
      <c r="S15" s="82">
        <v>80</v>
      </c>
      <c r="T15" s="82">
        <v>320</v>
      </c>
      <c r="U15" s="82" t="str">
        <f t="shared" si="0"/>
        <v>cvm!$X$15#</v>
      </c>
      <c r="V15" t="str" cm="1">
        <f t="array" ref="V15">_xlfn.LET(_xlpm.x, X15,
         _xlpm.cellAddress, "【 cvm!" &amp; ADDRESS(ROW(cvm机型选项表[[#This Row],[自检]]),COLUMN(cvm机型选项表[[#This Row],[自检]])) &amp; "】",
         _xlfn.IFS(ISBLANK(_xlpm.x),   "error:右侧选项不足" &amp;  _xlpm.cellAddress,
               ISERROR(_xlpm.x),   "error:右侧选项执行失败: cvm!" &amp; _xlpm.cellAddress,
               TRUE,             "ok")
)</f>
        <v>ok</v>
      </c>
      <c r="X15" t="str" cm="1">
        <f t="array" ref="X15:AB15">TRANSPOSE(
_xlfn.UNIQUE(
_xlfn._xlws.FILTER(cvm[机型],(cvm[地域]=cvm机型选项表[[#This Row],[地域]])
*IF(cvm机型选项表[[#This Row],[CPU]]="",TRUE,(cvm[CPU]=cvm机型选项表[[#This Row],[CPU]]))
*IF(cvm机型选项表[[#This Row],[内存]]="",TRUE,(cvm[内存]=cvm机型选项表[[#This Row],[内存]]))))
)</f>
        <v>计算型 C6</v>
      </c>
      <c r="Y15" t="str">
        <v>标准型 SA3</v>
      </c>
      <c r="Z15" t="str">
        <v>标准型 S3</v>
      </c>
      <c r="AA15" t="str">
        <v>GPU计算型 GN7</v>
      </c>
      <c r="AB15" t="str">
        <v>GPU计算型 GN10Xp</v>
      </c>
      <c r="BU15" t="s">
        <v>1565</v>
      </c>
      <c r="BV15" t="s">
        <v>1749</v>
      </c>
      <c r="BW15" s="82">
        <v>16</v>
      </c>
      <c r="BX15" s="82" t="str">
        <f t="shared" si="1"/>
        <v>cvm!$CA$15#</v>
      </c>
      <c r="BY15" s="82" t="str" cm="1">
        <f t="array" ref="BY15">_xlfn.LET(_xlpm.x, CA15,
         _xlpm.cellAddress, "【 cvm!" &amp; ADDRESS(ROW(cvmCpu选项表[[#This Row],[自检]]),COLUMN(cvmCpu选项表[[#This Row],[自检]])) &amp; "】",
         _xlfn.IFS(ISBLANK(_xlpm.x),   "error:右侧选项不足" &amp;  _xlpm.cellAddress,
               ISERROR(_xlpm.x),   "error:右侧选项执行失败: cvm!" &amp; _xlpm.cellAddress,
               TRUE,             "ok")
)</f>
        <v>ok</v>
      </c>
      <c r="CA15" cm="1">
        <f t="array" ref="CA15:CB15">TRANSPOSE(
_xlfn.UNIQUE(
_xlfn._xlws.FILTER(cvm[CPU],(cvm[地域]=cvmCpu选项表[[#This Row],[地域]])
*IF(cvmCpu选项表[[#This Row],[机型]]="",TRUE,(cvm[机型]=cvmCpu选项表[[#This Row],[机型]]))
*IF(cvmCpu选项表[[#This Row],[内存]]="",TRUE,(cvm[内存]=cvmCpu选项表[[#This Row],[内存]]))))
)</f>
        <v>4</v>
      </c>
      <c r="CB15">
        <v>8</v>
      </c>
      <c r="EG15" t="s">
        <v>1565</v>
      </c>
      <c r="EH15" t="s">
        <v>1768</v>
      </c>
      <c r="EI15" s="98"/>
      <c r="EJ15" s="98" t="str">
        <f t="shared" si="2"/>
        <v>cvm!$EM$15#</v>
      </c>
      <c r="EK15" t="str" cm="1">
        <f t="array" ref="EK15">_xlfn.LET(_xlpm.x, EM15,
         _xlpm.cellAddress, "【 cvm!" &amp; ADDRESS(ROW(cvm内存选项表[[#This Row],[自检]]),COLUMN(cvm内存选项表[[#This Row],[自检]])) &amp; "】",
         _xlfn.IFS(ISBLANK(_xlpm.x),   "error:右侧选项不足" &amp;  _xlpm.cellAddress,
               ISERROR(_xlpm.x),   "error:右侧选项执行失败: cvm!" &amp; _xlpm.cellAddress,
               TRUE,             "ok")
)</f>
        <v>ok</v>
      </c>
      <c r="EM15" cm="1">
        <f t="array" ref="EM15:EY15">TRANSPOSE(
    _xlfn._xlws.SORT(
        _xlfn.UNIQUE(
            _xlfn._xlws.FILTER(cvm[内存],
                 (cvm[地域]=cvm内存选项表[[#This Row],[地域]])
                *IF(cvm内存选项表[[#This Row],[机型]]="",TRUE,(cvm[机型]=cvm内存选项表[[#This Row],[机型]]))
                *IF(ISBLANK(cvm内存选项表[[#This Row],[CPU]]),TRUE,(cvm[CPU]=cvm内存选项表[[#This Row],[CPU]]))
            )
        )
    )
)</f>
        <v>2</v>
      </c>
      <c r="EN15">
        <v>4</v>
      </c>
      <c r="EO15">
        <v>8</v>
      </c>
      <c r="EP15">
        <v>16</v>
      </c>
      <c r="EQ15">
        <v>24</v>
      </c>
      <c r="ER15">
        <v>32</v>
      </c>
      <c r="ES15">
        <v>48</v>
      </c>
      <c r="ET15">
        <v>64</v>
      </c>
      <c r="EU15">
        <v>96</v>
      </c>
      <c r="EV15">
        <v>128</v>
      </c>
      <c r="EW15">
        <v>192</v>
      </c>
      <c r="EX15">
        <v>256</v>
      </c>
      <c r="EY15">
        <v>288</v>
      </c>
    </row>
    <row r="16" spans="2:193" x14ac:dyDescent="0.4">
      <c r="B16" t="e" vm="367">
        <v>#VALUE!</v>
      </c>
      <c r="C16" t="s">
        <v>1565</v>
      </c>
      <c r="D16" t="s">
        <v>1749</v>
      </c>
      <c r="E16" s="82">
        <v>4</v>
      </c>
      <c r="F16" s="82">
        <v>8</v>
      </c>
      <c r="G16" t="s">
        <v>1591</v>
      </c>
      <c r="H16">
        <v>452</v>
      </c>
      <c r="I16">
        <v>1</v>
      </c>
      <c r="J16" t="s">
        <v>2024</v>
      </c>
      <c r="R16" t="s">
        <v>1565</v>
      </c>
      <c r="S16" s="82">
        <v>92</v>
      </c>
      <c r="T16" s="82">
        <v>432</v>
      </c>
      <c r="U16" s="82" t="str">
        <f t="shared" si="0"/>
        <v>cvm!$X$16#</v>
      </c>
      <c r="V16" t="str" cm="1">
        <f t="array" ref="V16">_xlfn.LET(_xlpm.x, X16,
         _xlpm.cellAddress, "【 cvm!" &amp; ADDRESS(ROW(cvm机型选项表[[#This Row],[自检]]),COLUMN(cvm机型选项表[[#This Row],[自检]])) &amp; "】",
         _xlfn.IFS(ISBLANK(_xlpm.x),   "error:右侧选项不足" &amp;  _xlpm.cellAddress,
               ISERROR(_xlpm.x),   "error:右侧选项执行失败: cvm!" &amp; _xlpm.cellAddress,
               TRUE,             "ok")
)</f>
        <v>ok</v>
      </c>
      <c r="X16" t="str" cm="1">
        <f t="array" ref="X16">TRANSPOSE(
_xlfn.UNIQUE(
_xlfn._xlws.FILTER(cvm[机型],(cvm[地域]=cvm机型选项表[[#This Row],[地域]])
*IF(cvm机型选项表[[#This Row],[CPU]]="",TRUE,(cvm[CPU]=cvm机型选项表[[#This Row],[CPU]]))
*IF(cvm机型选项表[[#This Row],[内存]]="",TRUE,(cvm[内存]=cvm机型选项表[[#This Row],[内存]]))))
)</f>
        <v>计算型 C6</v>
      </c>
      <c r="BU16" t="s">
        <v>1565</v>
      </c>
      <c r="BV16" t="s">
        <v>1749</v>
      </c>
      <c r="BW16" s="82">
        <v>8</v>
      </c>
      <c r="BX16" s="82" t="str">
        <f t="shared" si="1"/>
        <v>cvm!$CA$16#</v>
      </c>
      <c r="BY16" s="82" t="str" cm="1">
        <f t="array" ref="BY16">_xlfn.LET(_xlpm.x, CA16,
         _xlpm.cellAddress, "【 cvm!" &amp; ADDRESS(ROW(cvmCpu选项表[[#This Row],[自检]]),COLUMN(cvmCpu选项表[[#This Row],[自检]])) &amp; "】",
         _xlfn.IFS(ISBLANK(_xlpm.x),   "error:右侧选项不足" &amp;  _xlpm.cellAddress,
               ISERROR(_xlpm.x),   "error:右侧选项执行失败: cvm!" &amp; _xlpm.cellAddress,
               TRUE,             "ok")
)</f>
        <v>ok</v>
      </c>
      <c r="CA16" cm="1">
        <f t="array" ref="CA16">TRANSPOSE(
_xlfn.UNIQUE(
_xlfn._xlws.FILTER(cvm[CPU],(cvm[地域]=cvmCpu选项表[[#This Row],[地域]])
*IF(cvmCpu选项表[[#This Row],[机型]]="",TRUE,(cvm[机型]=cvmCpu选项表[[#This Row],[机型]]))
*IF(cvmCpu选项表[[#This Row],[内存]]="",TRUE,(cvm[内存]=cvmCpu选项表[[#This Row],[内存]]))))
)</f>
        <v>4</v>
      </c>
      <c r="EG16" t="s">
        <v>1565</v>
      </c>
      <c r="EH16" t="s">
        <v>1692</v>
      </c>
      <c r="EI16" s="98"/>
      <c r="EJ16" s="98" t="str">
        <f t="shared" si="2"/>
        <v>cvm!$EM$16#</v>
      </c>
      <c r="EK16" t="str" cm="1">
        <f t="array" ref="EK16">_xlfn.LET(_xlpm.x, EM16,
         _xlpm.cellAddress, "【 cvm!" &amp; ADDRESS(ROW(cvm内存选项表[[#This Row],[自检]]),COLUMN(cvm内存选项表[[#This Row],[自检]])) &amp; "】",
         _xlfn.IFS(ISBLANK(_xlpm.x),   "error:右侧选项不足" &amp;  _xlpm.cellAddress,
               ISERROR(_xlpm.x),   "error:右侧选项执行失败: cvm!" &amp; _xlpm.cellAddress,
               TRUE,             "ok")
)</f>
        <v>ok</v>
      </c>
      <c r="EM16" cm="1">
        <f t="array" ref="EM16:EQ16">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16">
        <v>32</v>
      </c>
      <c r="EO16">
        <v>64</v>
      </c>
      <c r="EP16">
        <v>128</v>
      </c>
      <c r="EQ16">
        <v>316</v>
      </c>
    </row>
    <row r="17" spans="2:162" x14ac:dyDescent="0.4">
      <c r="B17" t="e" vm="368">
        <v>#VALUE!</v>
      </c>
      <c r="C17" t="s">
        <v>1565</v>
      </c>
      <c r="D17" t="s">
        <v>1749</v>
      </c>
      <c r="E17" s="82">
        <v>8</v>
      </c>
      <c r="F17" s="82">
        <v>32</v>
      </c>
      <c r="G17" t="s">
        <v>1598</v>
      </c>
      <c r="H17">
        <v>1356</v>
      </c>
      <c r="I17">
        <v>1</v>
      </c>
      <c r="J17" t="s">
        <v>2027</v>
      </c>
      <c r="R17" t="s">
        <v>1565</v>
      </c>
      <c r="S17" s="82">
        <v>48</v>
      </c>
      <c r="T17" s="82">
        <v>96</v>
      </c>
      <c r="U17" s="82" t="str">
        <f t="shared" si="0"/>
        <v>cvm!$X$17#</v>
      </c>
      <c r="V17" t="str" cm="1">
        <f t="array" ref="V17">_xlfn.LET(_xlpm.x, X17,
         _xlpm.cellAddress, "【 cvm!" &amp; ADDRESS(ROW(cvm机型选项表[[#This Row],[自检]]),COLUMN(cvm机型选项表[[#This Row],[自检]])) &amp; "】",
         _xlfn.IFS(ISBLANK(_xlpm.x),   "error:右侧选项不足" &amp;  _xlpm.cellAddress,
               ISERROR(_xlpm.x),   "error:右侧选项执行失败: cvm!" &amp; _xlpm.cellAddress,
               TRUE,             "ok")
)</f>
        <v>ok</v>
      </c>
      <c r="X17" t="str" cm="1">
        <f t="array" ref="X17:AF17">TRANSPOSE(
_xlfn.UNIQUE(
_xlfn._xlws.FILTER(cvm[机型],(cvm[地域]=cvm机型选项表[[#This Row],[地域]])
*IF(cvm机型选项表[[#This Row],[CPU]]="",TRUE,(cvm[CPU]=cvm机型选项表[[#This Row],[CPU]]))
*IF(cvm机型选项表[[#This Row],[内存]]="",TRUE,(cvm[内存]=cvm机型选项表[[#This Row],[内存]]))))
)</f>
        <v>计算型 C5</v>
      </c>
      <c r="Y17" t="str">
        <v>标准网络优化型 SN3ne</v>
      </c>
      <c r="Z17" t="str">
        <v>标准型 SA3</v>
      </c>
      <c r="AA17" t="str">
        <v>标准型 SA2</v>
      </c>
      <c r="AB17" t="str">
        <v>标准型 S6</v>
      </c>
      <c r="AC17" t="str">
        <v>标准型 S5</v>
      </c>
      <c r="AD17" t="str">
        <v>标准型 S4</v>
      </c>
      <c r="AE17" t="str">
        <v>标准型 S3</v>
      </c>
      <c r="AF17" t="str">
        <v>标准型 S1</v>
      </c>
      <c r="BU17" t="s">
        <v>1565</v>
      </c>
      <c r="BV17" t="s">
        <v>1749</v>
      </c>
      <c r="BW17" s="82">
        <v>32</v>
      </c>
      <c r="BX17" s="82" t="str">
        <f t="shared" si="1"/>
        <v>cvm!$CA$17#</v>
      </c>
      <c r="BY17" s="82" t="str" cm="1">
        <f t="array" ref="BY17">_xlfn.LET(_xlpm.x, CA17,
         _xlpm.cellAddress, "【 cvm!" &amp; ADDRESS(ROW(cvmCpu选项表[[#This Row],[自检]]),COLUMN(cvmCpu选项表[[#This Row],[自检]])) &amp; "】",
         _xlfn.IFS(ISBLANK(_xlpm.x),   "error:右侧选项不足" &amp;  _xlpm.cellAddress,
               ISERROR(_xlpm.x),   "error:右侧选项执行失败: cvm!" &amp; _xlpm.cellAddress,
               TRUE,             "ok")
)</f>
        <v>ok</v>
      </c>
      <c r="CA17" cm="1">
        <f t="array" ref="CA17:CB17">TRANSPOSE(
_xlfn.UNIQUE(
_xlfn._xlws.FILTER(cvm[CPU],(cvm[地域]=cvmCpu选项表[[#This Row],[地域]])
*IF(cvmCpu选项表[[#This Row],[机型]]="",TRUE,(cvm[机型]=cvmCpu选项表[[#This Row],[机型]]))
*IF(cvmCpu选项表[[#This Row],[内存]]="",TRUE,(cvm[内存]=cvmCpu选项表[[#This Row],[内存]]))))
)</f>
        <v>8</v>
      </c>
      <c r="CB17">
        <v>16</v>
      </c>
      <c r="EG17" t="s">
        <v>1565</v>
      </c>
      <c r="EH17" t="s">
        <v>1829</v>
      </c>
      <c r="EI17" s="98"/>
      <c r="EJ17" s="98" t="str">
        <f t="shared" si="2"/>
        <v>cvm!$EM$17#</v>
      </c>
      <c r="EK17" t="str" cm="1">
        <f t="array" ref="EK17">_xlfn.LET(_xlpm.x, EM17,
         _xlpm.cellAddress, "【 cvm!" &amp; ADDRESS(ROW(cvm内存选项表[[#This Row],[自检]]),COLUMN(cvm内存选项表[[#This Row],[自检]])) &amp; "】",
         _xlfn.IFS(ISBLANK(_xlpm.x),   "error:右侧选项不足" &amp;  _xlpm.cellAddress,
               ISERROR(_xlpm.x),   "error:右侧选项执行失败: cvm!" &amp; _xlpm.cellAddress,
               TRUE,             "ok")
)</f>
        <v>ok</v>
      </c>
      <c r="EM17" cm="1">
        <f t="array" ref="EM17">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18" spans="2:162" x14ac:dyDescent="0.4">
      <c r="B18" t="e" vm="369">
        <v>#VALUE!</v>
      </c>
      <c r="C18" t="s">
        <v>1565</v>
      </c>
      <c r="D18" t="s">
        <v>1749</v>
      </c>
      <c r="E18" s="82">
        <v>8</v>
      </c>
      <c r="F18" s="82">
        <v>16</v>
      </c>
      <c r="G18" t="s">
        <v>1596</v>
      </c>
      <c r="H18">
        <v>904</v>
      </c>
      <c r="I18">
        <v>1</v>
      </c>
      <c r="J18" t="s">
        <v>2026</v>
      </c>
      <c r="R18" t="s">
        <v>1565</v>
      </c>
      <c r="S18" s="82">
        <v>48</v>
      </c>
      <c r="T18" s="82">
        <v>192</v>
      </c>
      <c r="U18" s="82" t="str">
        <f t="shared" si="0"/>
        <v>cvm!$X$18#</v>
      </c>
      <c r="V18" t="str" cm="1">
        <f t="array" ref="V18">_xlfn.LET(_xlpm.x, X18,
         _xlpm.cellAddress, "【 cvm!" &amp; ADDRESS(ROW(cvm机型选项表[[#This Row],[自检]]),COLUMN(cvm机型选项表[[#This Row],[自检]])) &amp; "】",
         _xlfn.IFS(ISBLANK(_xlpm.x),   "error:右侧选项不足" &amp;  _xlpm.cellAddress,
               ISERROR(_xlpm.x),   "error:右侧选项执行失败: cvm!" &amp; _xlpm.cellAddress,
               TRUE,             "ok")
)</f>
        <v>ok</v>
      </c>
      <c r="X18" t="str" cm="1">
        <f t="array" ref="X18:AD18">TRANSPOSE(
_xlfn.UNIQUE(
_xlfn._xlws.FILTER(cvm[机型],(cvm[地域]=cvm机型选项表[[#This Row],[地域]])
*IF(cvm机型选项表[[#This Row],[CPU]]="",TRUE,(cvm[CPU]=cvm机型选项表[[#This Row],[CPU]]))
*IF(cvm机型选项表[[#This Row],[内存]]="",TRUE,(cvm[内存]=cvm机型选项表[[#This Row],[内存]]))))
)</f>
        <v>计算型 C5</v>
      </c>
      <c r="Y18" t="str">
        <v>标准网络优化型 SN3ne</v>
      </c>
      <c r="Z18" t="str">
        <v>标准型 SA3</v>
      </c>
      <c r="AA18" t="str">
        <v>标准型 S6</v>
      </c>
      <c r="AB18" t="str">
        <v>标准型 S5</v>
      </c>
      <c r="AC18" t="str">
        <v>标准型 S4</v>
      </c>
      <c r="AD18" t="str">
        <v>标准型 S3</v>
      </c>
      <c r="BU18" t="s">
        <v>1565</v>
      </c>
      <c r="BV18" t="s">
        <v>1749</v>
      </c>
      <c r="BW18" s="82">
        <v>64</v>
      </c>
      <c r="BX18" s="82" t="str">
        <f t="shared" si="1"/>
        <v>cvm!$CA$18#</v>
      </c>
      <c r="BY18" s="82" t="str" cm="1">
        <f t="array" ref="BY18">_xlfn.LET(_xlpm.x, CA18,
         _xlpm.cellAddress, "【 cvm!" &amp; ADDRESS(ROW(cvmCpu选项表[[#This Row],[自检]]),COLUMN(cvmCpu选项表[[#This Row],[自检]])) &amp; "】",
         _xlfn.IFS(ISBLANK(_xlpm.x),   "error:右侧选项不足" &amp;  _xlpm.cellAddress,
               ISERROR(_xlpm.x),   "error:右侧选项执行失败: cvm!" &amp; _xlpm.cellAddress,
               TRUE,             "ok")
)</f>
        <v>ok</v>
      </c>
      <c r="CA18" cm="1">
        <f t="array" ref="CA18:CB18">TRANSPOSE(
_xlfn.UNIQUE(
_xlfn._xlws.FILTER(cvm[CPU],(cvm[地域]=cvmCpu选项表[[#This Row],[地域]])
*IF(cvmCpu选项表[[#This Row],[机型]]="",TRUE,(cvm[机型]=cvmCpu选项表[[#This Row],[机型]]))
*IF(cvmCpu选项表[[#This Row],[内存]]="",TRUE,(cvm[内存]=cvmCpu选项表[[#This Row],[内存]]))))
)</f>
        <v>16</v>
      </c>
      <c r="CB18">
        <v>32</v>
      </c>
      <c r="EG18" t="s">
        <v>1565</v>
      </c>
      <c r="EH18" t="s">
        <v>62</v>
      </c>
      <c r="EI18" s="98"/>
      <c r="EJ18" s="98" t="str">
        <f t="shared" si="2"/>
        <v>cvm!$EM$18#</v>
      </c>
      <c r="EK18" t="str" cm="1">
        <f t="array" ref="EK18">_xlfn.LET(_xlpm.x, EM18,
         _xlpm.cellAddress, "【 cvm!" &amp; ADDRESS(ROW(cvm内存选项表[[#This Row],[自检]]),COLUMN(cvm内存选项表[[#This Row],[自检]])) &amp; "】",
         _xlfn.IFS(ISBLANK(_xlpm.x),   "error:右侧选项不足" &amp;  _xlpm.cellAddress,
               ISERROR(_xlpm.x),   "error:右侧选项执行失败: cvm!" &amp; _xlpm.cellAddress,
               TRUE,             "ok")
)</f>
        <v>ok</v>
      </c>
      <c r="EM18" cm="1">
        <f t="array" ref="EM18:FF18">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8">
        <v>2</v>
      </c>
      <c r="EO18">
        <v>4</v>
      </c>
      <c r="EP18">
        <v>8</v>
      </c>
      <c r="EQ18">
        <v>16</v>
      </c>
      <c r="ER18">
        <v>32</v>
      </c>
      <c r="ES18">
        <v>64</v>
      </c>
      <c r="ET18">
        <v>96</v>
      </c>
      <c r="EU18">
        <v>128</v>
      </c>
      <c r="EV18">
        <v>160</v>
      </c>
      <c r="EW18">
        <v>192</v>
      </c>
      <c r="EX18">
        <v>215</v>
      </c>
      <c r="EY18">
        <v>216</v>
      </c>
      <c r="EZ18">
        <v>256</v>
      </c>
      <c r="FA18">
        <v>320</v>
      </c>
      <c r="FB18">
        <v>384</v>
      </c>
      <c r="FC18">
        <v>432</v>
      </c>
      <c r="FD18">
        <v>470</v>
      </c>
      <c r="FE18">
        <v>640</v>
      </c>
      <c r="FF18">
        <v>940</v>
      </c>
    </row>
    <row r="19" spans="2:162" x14ac:dyDescent="0.4">
      <c r="B19" t="e" vm="370">
        <v>#VALUE!</v>
      </c>
      <c r="C19" t="s">
        <v>1565</v>
      </c>
      <c r="D19" t="s">
        <v>1749</v>
      </c>
      <c r="E19" s="82">
        <v>16</v>
      </c>
      <c r="F19" s="82">
        <v>64</v>
      </c>
      <c r="G19" t="s">
        <v>1603</v>
      </c>
      <c r="H19">
        <v>2712</v>
      </c>
      <c r="I19">
        <v>1</v>
      </c>
      <c r="J19" t="s">
        <v>2030</v>
      </c>
      <c r="R19" t="s">
        <v>1565</v>
      </c>
      <c r="S19" s="82">
        <v>52</v>
      </c>
      <c r="T19" s="82">
        <v>184</v>
      </c>
      <c r="U19" s="82" t="str">
        <f t="shared" si="0"/>
        <v>cvm!$X$19#</v>
      </c>
      <c r="V19" t="str" cm="1">
        <f t="array" ref="V19">_xlfn.LET(_xlpm.x, X19,
         _xlpm.cellAddress, "【 cvm!" &amp; ADDRESS(ROW(cvm机型选项表[[#This Row],[自检]]),COLUMN(cvm机型选项表[[#This Row],[自检]])) &amp; "】",
         _xlfn.IFS(ISBLANK(_xlpm.x),   "error:右侧选项不足" &amp;  _xlpm.cellAddress,
               ISERROR(_xlpm.x),   "error:右侧选项执行失败: cvm!" &amp; _xlpm.cellAddress,
               TRUE,             "ok")
)</f>
        <v>ok</v>
      </c>
      <c r="X19" t="str" cm="1">
        <f t="array" ref="X19">TRANSPOSE(
_xlfn.UNIQUE(
_xlfn._xlws.FILTER(cvm[机型],(cvm[地域]=cvm机型选项表[[#This Row],[地域]])
*IF(cvm机型选项表[[#This Row],[CPU]]="",TRUE,(cvm[CPU]=cvm机型选项表[[#This Row],[CPU]]))
*IF(cvm机型选项表[[#This Row],[内存]]="",TRUE,(cvm[内存]=cvm机型选项表[[#This Row],[内存]]))))
)</f>
        <v>计算型 C5</v>
      </c>
      <c r="BU19" t="s">
        <v>1565</v>
      </c>
      <c r="BV19" t="s">
        <v>1749</v>
      </c>
      <c r="BW19" s="82">
        <v>128</v>
      </c>
      <c r="BX19" s="82" t="str">
        <f t="shared" si="1"/>
        <v>cvm!$CA$19#</v>
      </c>
      <c r="BY19" s="82" t="str" cm="1">
        <f t="array" ref="BY19">_xlfn.LET(_xlpm.x, CA19,
         _xlpm.cellAddress, "【 cvm!" &amp; ADDRESS(ROW(cvmCpu选项表[[#This Row],[自检]]),COLUMN(cvmCpu选项表[[#This Row],[自检]])) &amp; "】",
         _xlfn.IFS(ISBLANK(_xlpm.x),   "error:右侧选项不足" &amp;  _xlpm.cellAddress,
               ISERROR(_xlpm.x),   "error:右侧选项执行失败: cvm!" &amp; _xlpm.cellAddress,
               TRUE,             "ok")
)</f>
        <v>ok</v>
      </c>
      <c r="CA19" cm="1">
        <f t="array" ref="CA19">TRANSPOSE(
_xlfn.UNIQUE(
_xlfn._xlws.FILTER(cvm[CPU],(cvm[地域]=cvmCpu选项表[[#This Row],[地域]])
*IF(cvmCpu选项表[[#This Row],[机型]]="",TRUE,(cvm[机型]=cvmCpu选项表[[#This Row],[机型]]))
*IF(cvmCpu选项表[[#This Row],[内存]]="",TRUE,(cvm[内存]=cvmCpu选项表[[#This Row],[内存]]))))
)</f>
        <v>32</v>
      </c>
      <c r="EG19" t="s">
        <v>1565</v>
      </c>
      <c r="EH19" t="s">
        <v>1632</v>
      </c>
      <c r="EI19" s="98"/>
      <c r="EJ19" s="98" t="str">
        <f t="shared" si="2"/>
        <v>cvm!$EM$19#</v>
      </c>
      <c r="EK19" t="str" cm="1">
        <f t="array" ref="EK19">_xlfn.LET(_xlpm.x, EM19,
         _xlpm.cellAddress, "【 cvm!" &amp; ADDRESS(ROW(cvm内存选项表[[#This Row],[自检]]),COLUMN(cvm内存选项表[[#This Row],[自检]])) &amp; "】",
         _xlfn.IFS(ISBLANK(_xlpm.x),   "error:右侧选项不足" &amp;  _xlpm.cellAddress,
               ISERROR(_xlpm.x),   "error:右侧选项执行失败: cvm!" &amp; _xlpm.cellAddress,
               TRUE,             "ok")
)</f>
        <v>ok</v>
      </c>
      <c r="EM19" cm="1">
        <f t="array" ref="EM19:EZ19">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9">
        <v>2</v>
      </c>
      <c r="EO19">
        <v>4</v>
      </c>
      <c r="EP19">
        <v>8</v>
      </c>
      <c r="EQ19">
        <v>16</v>
      </c>
      <c r="ER19">
        <v>32</v>
      </c>
      <c r="ES19">
        <v>64</v>
      </c>
      <c r="ET19">
        <v>96</v>
      </c>
      <c r="EU19">
        <v>128</v>
      </c>
      <c r="EV19">
        <v>160</v>
      </c>
      <c r="EW19">
        <v>224</v>
      </c>
      <c r="EX19">
        <v>256</v>
      </c>
      <c r="EY19">
        <v>320</v>
      </c>
      <c r="EZ19">
        <v>464</v>
      </c>
    </row>
    <row r="20" spans="2:162" x14ac:dyDescent="0.4">
      <c r="B20" t="e" vm="371">
        <v>#VALUE!</v>
      </c>
      <c r="C20" t="s">
        <v>1565</v>
      </c>
      <c r="D20" t="s">
        <v>1749</v>
      </c>
      <c r="E20" s="82">
        <v>16</v>
      </c>
      <c r="F20" s="82">
        <v>32</v>
      </c>
      <c r="G20" t="s">
        <v>1601</v>
      </c>
      <c r="H20">
        <v>1808</v>
      </c>
      <c r="I20">
        <v>1</v>
      </c>
      <c r="J20" t="s">
        <v>2028</v>
      </c>
      <c r="R20" t="s">
        <v>1565</v>
      </c>
      <c r="S20" s="82">
        <v>64</v>
      </c>
      <c r="T20" s="82">
        <v>128</v>
      </c>
      <c r="U20" s="82" t="str">
        <f t="shared" si="0"/>
        <v>cvm!$X$20#</v>
      </c>
      <c r="V20" t="str" cm="1">
        <f t="array" ref="V20">_xlfn.LET(_xlpm.x, X20,
         _xlpm.cellAddress, "【 cvm!" &amp; ADDRESS(ROW(cvm机型选项表[[#This Row],[自检]]),COLUMN(cvm机型选项表[[#This Row],[自检]])) &amp; "】",
         _xlfn.IFS(ISBLANK(_xlpm.x),   "error:右侧选项不足" &amp;  _xlpm.cellAddress,
               ISERROR(_xlpm.x),   "error:右侧选项执行失败: cvm!" &amp; _xlpm.cellAddress,
               TRUE,             "ok")
)</f>
        <v>ok</v>
      </c>
      <c r="X20" t="str" cm="1">
        <f t="array" ref="X20:AB20">TRANSPOSE(
_xlfn.UNIQUE(
_xlfn._xlws.FILTER(cvm[机型],(cvm[地域]=cvm机型选项表[[#This Row],[地域]])
*IF(cvm机型选项表[[#This Row],[CPU]]="",TRUE,(cvm[CPU]=cvm机型选项表[[#This Row],[CPU]]))
*IF(cvm机型选项表[[#This Row],[内存]]="",TRUE,(cvm[内存]=cvm机型选项表[[#This Row],[内存]]))))
)</f>
        <v>计算型 C5</v>
      </c>
      <c r="Y20" t="str">
        <v>标准网络优化型 SN3ne</v>
      </c>
      <c r="Z20" t="str">
        <v>标准型 SA3</v>
      </c>
      <c r="AA20" t="str">
        <v>标准型 SA2</v>
      </c>
      <c r="AB20" t="str">
        <v>标准型 SA1</v>
      </c>
      <c r="BU20" t="s">
        <v>1565</v>
      </c>
      <c r="BV20" t="s">
        <v>1688</v>
      </c>
      <c r="BW20" s="82">
        <v>8</v>
      </c>
      <c r="BX20" s="82" t="str">
        <f t="shared" si="1"/>
        <v>cvm!$CA$20#</v>
      </c>
      <c r="BY20" s="82" t="str" cm="1">
        <f t="array" ref="BY20">_xlfn.LET(_xlpm.x, CA20,
         _xlpm.cellAddress, "【 cvm!" &amp; ADDRESS(ROW(cvmCpu选项表[[#This Row],[自检]]),COLUMN(cvmCpu选项表[[#This Row],[自检]])) &amp; "】",
         _xlfn.IFS(ISBLANK(_xlpm.x),   "error:右侧选项不足" &amp;  _xlpm.cellAddress,
               ISERROR(_xlpm.x),   "error:右侧选项执行失败: cvm!" &amp; _xlpm.cellAddress,
               TRUE,             "ok")
)</f>
        <v>ok</v>
      </c>
      <c r="CA20" cm="1">
        <f t="array" ref="CA20">TRANSPOSE(
_xlfn.UNIQUE(
_xlfn._xlws.FILTER(cvm[CPU],(cvm[地域]=cvmCpu选项表[[#This Row],[地域]])
*IF(cvmCpu选项表[[#This Row],[机型]]="",TRUE,(cvm[机型]=cvmCpu选项表[[#This Row],[机型]]))
*IF(cvmCpu选项表[[#This Row],[内存]]="",TRUE,(cvm[内存]=cvmCpu选项表[[#This Row],[内存]]))))
)</f>
        <v>4</v>
      </c>
      <c r="EG20" t="s">
        <v>1565</v>
      </c>
      <c r="EH20" t="s">
        <v>1818</v>
      </c>
      <c r="EI20" s="98"/>
      <c r="EJ20" s="98" t="str">
        <f t="shared" si="2"/>
        <v>cvm!$EM$20#</v>
      </c>
      <c r="EK20" t="str" cm="1">
        <f t="array" ref="EK20">_xlfn.LET(_xlpm.x, EM20,
         _xlpm.cellAddress, "【 cvm!" &amp; ADDRESS(ROW(cvm内存选项表[[#This Row],[自检]]),COLUMN(cvm内存选项表[[#This Row],[自检]])) &amp; "】",
         _xlfn.IFS(ISBLANK(_xlpm.x),   "error:右侧选项不足" &amp;  _xlpm.cellAddress,
               ISERROR(_xlpm.x),   "error:右侧选项执行失败: cvm!" &amp; _xlpm.cellAddress,
               TRUE,             "ok")
)</f>
        <v>ok</v>
      </c>
      <c r="EM20" cm="1">
        <f t="array" ref="EM20:EV20">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0">
        <v>2</v>
      </c>
      <c r="EO20">
        <v>4</v>
      </c>
      <c r="EP20">
        <v>8</v>
      </c>
      <c r="EQ20">
        <v>16</v>
      </c>
      <c r="ER20">
        <v>32</v>
      </c>
      <c r="ES20">
        <v>64</v>
      </c>
      <c r="ET20">
        <v>128</v>
      </c>
      <c r="EU20">
        <v>256</v>
      </c>
      <c r="EV20">
        <v>448</v>
      </c>
    </row>
    <row r="21" spans="2:162" x14ac:dyDescent="0.4">
      <c r="B21" t="e" vm="372">
        <v>#VALUE!</v>
      </c>
      <c r="C21" t="s">
        <v>1565</v>
      </c>
      <c r="D21" t="s">
        <v>1749</v>
      </c>
      <c r="E21" s="82">
        <v>32</v>
      </c>
      <c r="F21" s="82">
        <v>128</v>
      </c>
      <c r="G21" t="s">
        <v>1612</v>
      </c>
      <c r="H21">
        <v>5424</v>
      </c>
      <c r="I21">
        <v>1</v>
      </c>
      <c r="J21" t="s">
        <v>2032</v>
      </c>
      <c r="R21" t="s">
        <v>1565</v>
      </c>
      <c r="S21" s="82">
        <v>104</v>
      </c>
      <c r="T21" s="82">
        <v>368</v>
      </c>
      <c r="U21" s="82" t="str">
        <f t="shared" si="0"/>
        <v>cvm!$X$21#</v>
      </c>
      <c r="V21" t="str" cm="1">
        <f t="array" ref="V21">_xlfn.LET(_xlpm.x, X21,
         _xlpm.cellAddress, "【 cvm!" &amp; ADDRESS(ROW(cvm机型选项表[[#This Row],[自检]]),COLUMN(cvm机型选项表[[#This Row],[自检]])) &amp; "】",
         _xlfn.IFS(ISBLANK(_xlpm.x),   "error:右侧选项不足" &amp;  _xlpm.cellAddress,
               ISERROR(_xlpm.x),   "error:右侧选项执行失败: cvm!" &amp; _xlpm.cellAddress,
               TRUE,             "ok")
)</f>
        <v>ok</v>
      </c>
      <c r="X21" t="str" cm="1">
        <f t="array" ref="X21">TRANSPOSE(
_xlfn.UNIQUE(
_xlfn._xlws.FILTER(cvm[机型],(cvm[地域]=cvm机型选项表[[#This Row],[地域]])
*IF(cvm机型选项表[[#This Row],[CPU]]="",TRUE,(cvm[CPU]=cvm机型选项表[[#This Row],[CPU]]))
*IF(cvm机型选项表[[#This Row],[内存]]="",TRUE,(cvm[内存]=cvm机型选项表[[#This Row],[内存]]))))
)</f>
        <v>计算型 C5</v>
      </c>
      <c r="BU21" t="s">
        <v>1565</v>
      </c>
      <c r="BV21" t="s">
        <v>1688</v>
      </c>
      <c r="BW21" s="82">
        <v>16</v>
      </c>
      <c r="BX21" s="82" t="str">
        <f t="shared" si="1"/>
        <v>cvm!$CA$21#</v>
      </c>
      <c r="BY21" s="82" t="str" cm="1">
        <f t="array" ref="BY21">_xlfn.LET(_xlpm.x, CA21,
         _xlpm.cellAddress, "【 cvm!" &amp; ADDRESS(ROW(cvmCpu选项表[[#This Row],[自检]]),COLUMN(cvmCpu选项表[[#This Row],[自检]])) &amp; "】",
         _xlfn.IFS(ISBLANK(_xlpm.x),   "error:右侧选项不足" &amp;  _xlpm.cellAddress,
               ISERROR(_xlpm.x),   "error:右侧选项执行失败: cvm!" &amp; _xlpm.cellAddress,
               TRUE,             "ok")
)</f>
        <v>ok</v>
      </c>
      <c r="CA21" cm="1">
        <f t="array" ref="CA21:CB21">TRANSPOSE(
_xlfn.UNIQUE(
_xlfn._xlws.FILTER(cvm[CPU],(cvm[地域]=cvmCpu选项表[[#This Row],[地域]])
*IF(cvmCpu选项表[[#This Row],[机型]]="",TRUE,(cvm[机型]=cvmCpu选项表[[#This Row],[机型]]))
*IF(cvmCpu选项表[[#This Row],[内存]]="",TRUE,(cvm[内存]=cvmCpu选项表[[#This Row],[内存]]))))
)</f>
        <v>4</v>
      </c>
      <c r="CB21">
        <v>8</v>
      </c>
      <c r="EG21" t="s">
        <v>1565</v>
      </c>
      <c r="EH21" t="s">
        <v>1578</v>
      </c>
      <c r="EI21" s="98"/>
      <c r="EJ21" s="98" t="str">
        <f t="shared" si="2"/>
        <v>cvm!$EM$21#</v>
      </c>
      <c r="EK21" t="str" cm="1">
        <f t="array" ref="EK21">_xlfn.LET(_xlpm.x, EM21,
         _xlpm.cellAddress, "【 cvm!" &amp; ADDRESS(ROW(cvm内存选项表[[#This Row],[自检]]),COLUMN(cvm内存选项表[[#This Row],[自检]])) &amp; "】",
         _xlfn.IFS(ISBLANK(_xlpm.x),   "error:右侧选项不足" &amp;  _xlpm.cellAddress,
               ISERROR(_xlpm.x),   "error:右侧选项执行失败: cvm!" &amp; _xlpm.cellAddress,
               TRUE,             "ok")
)</f>
        <v>ok</v>
      </c>
      <c r="EM21" cm="1">
        <f t="array" ref="EM21:EY21">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1">
        <v>2</v>
      </c>
      <c r="EO21">
        <v>4</v>
      </c>
      <c r="EP21">
        <v>8</v>
      </c>
      <c r="EQ21">
        <v>16</v>
      </c>
      <c r="ER21">
        <v>32</v>
      </c>
      <c r="ES21">
        <v>64</v>
      </c>
      <c r="ET21">
        <v>96</v>
      </c>
      <c r="EU21">
        <v>128</v>
      </c>
      <c r="EV21">
        <v>192</v>
      </c>
      <c r="EW21">
        <v>216</v>
      </c>
      <c r="EX21">
        <v>256</v>
      </c>
      <c r="EY21">
        <v>432</v>
      </c>
    </row>
    <row r="22" spans="2:162" x14ac:dyDescent="0.4">
      <c r="B22" t="e" vm="373">
        <v>#VALUE!</v>
      </c>
      <c r="C22" t="s">
        <v>1565</v>
      </c>
      <c r="D22" t="s">
        <v>1749</v>
      </c>
      <c r="E22" s="82">
        <v>32</v>
      </c>
      <c r="F22" s="82">
        <v>64</v>
      </c>
      <c r="G22" t="s">
        <v>1606</v>
      </c>
      <c r="H22">
        <v>3616</v>
      </c>
      <c r="I22">
        <v>1</v>
      </c>
      <c r="J22" t="s">
        <v>2031</v>
      </c>
      <c r="R22" t="s">
        <v>1565</v>
      </c>
      <c r="S22" s="82">
        <v>32</v>
      </c>
      <c r="T22" s="82">
        <v>174</v>
      </c>
      <c r="U22" s="82" t="str">
        <f t="shared" si="0"/>
        <v>cvm!$X$22#</v>
      </c>
      <c r="V22" t="str" cm="1">
        <f t="array" ref="V22">_xlfn.LET(_xlpm.x, X22,
         _xlpm.cellAddress, "【 cvm!" &amp; ADDRESS(ROW(cvm机型选项表[[#This Row],[自检]]),COLUMN(cvm机型选项表[[#This Row],[自检]])) &amp; "】",
         _xlfn.IFS(ISBLANK(_xlpm.x),   "error:右侧选项不足" &amp;  _xlpm.cellAddress,
               ISERROR(_xlpm.x),   "error:右侧选项执行失败: cvm!" &amp; _xlpm.cellAddress,
               TRUE,             "ok")
)</f>
        <v>ok</v>
      </c>
      <c r="X22" t="str" cm="1">
        <f t="array" ref="X22">TRANSPOSE(
_xlfn.UNIQUE(
_xlfn._xlws.FILTER(cvm[机型],(cvm[地域]=cvm机型选项表[[#This Row],[地域]])
*IF(cvm机型选项表[[#This Row],[CPU]]="",TRUE,(cvm[CPU]=cvm机型选项表[[#This Row],[CPU]]))
*IF(cvm机型选项表[[#This Row],[内存]]="",TRUE,(cvm[内存]=cvm机型选项表[[#This Row],[内存]]))))
)</f>
        <v>计算型 C4</v>
      </c>
      <c r="BU22" t="s">
        <v>1565</v>
      </c>
      <c r="BV22" t="s">
        <v>1688</v>
      </c>
      <c r="BW22" s="82">
        <v>32</v>
      </c>
      <c r="BX22" s="82" t="str">
        <f t="shared" si="1"/>
        <v>cvm!$CA$22#</v>
      </c>
      <c r="BY22" s="82" t="str" cm="1">
        <f t="array" ref="BY22">_xlfn.LET(_xlpm.x, CA22,
         _xlpm.cellAddress, "【 cvm!" &amp; ADDRESS(ROW(cvmCpu选项表[[#This Row],[自检]]),COLUMN(cvmCpu选项表[[#This Row],[自检]])) &amp; "】",
         _xlfn.IFS(ISBLANK(_xlpm.x),   "error:右侧选项不足" &amp;  _xlpm.cellAddress,
               ISERROR(_xlpm.x),   "error:右侧选项执行失败: cvm!" &amp; _xlpm.cellAddress,
               TRUE,             "ok")
)</f>
        <v>ok</v>
      </c>
      <c r="CA22" cm="1">
        <f t="array" ref="CA22:CB22">TRANSPOSE(
_xlfn.UNIQUE(
_xlfn._xlws.FILTER(cvm[CPU],(cvm[地域]=cvmCpu选项表[[#This Row],[地域]])
*IF(cvmCpu选项表[[#This Row],[机型]]="",TRUE,(cvm[机型]=cvmCpu选项表[[#This Row],[机型]]))
*IF(cvmCpu选项表[[#This Row],[内存]]="",TRUE,(cvm[内存]=cvmCpu选项表[[#This Row],[内存]]))))
)</f>
        <v>8</v>
      </c>
      <c r="CB22">
        <v>16</v>
      </c>
      <c r="EG22" t="s">
        <v>1565</v>
      </c>
      <c r="EH22" t="s">
        <v>1669</v>
      </c>
      <c r="EI22" s="98"/>
      <c r="EJ22" s="98" t="str">
        <f t="shared" si="2"/>
        <v>cvm!$EM$22#</v>
      </c>
      <c r="EK22" t="str" cm="1">
        <f t="array" ref="EK22">_xlfn.LET(_xlpm.x, EM22,
         _xlpm.cellAddress, "【 cvm!" &amp; ADDRESS(ROW(cvm内存选项表[[#This Row],[自检]]),COLUMN(cvm内存选项表[[#This Row],[自检]])) &amp; "】",
         _xlfn.IFS(ISBLANK(_xlpm.x),   "error:右侧选项不足" &amp;  _xlpm.cellAddress,
               ISERROR(_xlpm.x),   "error:右侧选项执行失败: cvm!" &amp; _xlpm.cellAddress,
               TRUE,             "ok")
)</f>
        <v>ok</v>
      </c>
      <c r="EM22" cm="1">
        <f t="array" ref="EM22:EW22">TRANSPOSE(
    _xlfn._xlws.SORT(
        _xlfn.UNIQUE(
            _xlfn._xlws.FILTER(cvm[内存],
                 (cvm[地域]=cvm内存选项表[[#This Row],[地域]])
                *IF(cvm内存选项表[[#This Row],[机型]]="",TRUE,(cvm[机型]=cvm内存选项表[[#This Row],[机型]]))
                *IF(ISBLANK(cvm内存选项表[[#This Row],[CPU]]),TRUE,(cvm[CPU]=cvm内存选项表[[#This Row],[CPU]]))
            )
        )
    )
)</f>
        <v>2</v>
      </c>
      <c r="EN22">
        <v>4</v>
      </c>
      <c r="EO22">
        <v>8</v>
      </c>
      <c r="EP22">
        <v>16</v>
      </c>
      <c r="EQ22">
        <v>32</v>
      </c>
      <c r="ER22">
        <v>48</v>
      </c>
      <c r="ES22">
        <v>64</v>
      </c>
      <c r="ET22">
        <v>96</v>
      </c>
      <c r="EU22">
        <v>128</v>
      </c>
      <c r="EV22">
        <v>192</v>
      </c>
      <c r="EW22">
        <v>256</v>
      </c>
    </row>
    <row r="23" spans="2:162" x14ac:dyDescent="0.4">
      <c r="B23" t="e" vm="374">
        <v>#VALUE!</v>
      </c>
      <c r="C23" t="s">
        <v>1565</v>
      </c>
      <c r="D23" t="s">
        <v>1688</v>
      </c>
      <c r="E23" s="82">
        <v>4</v>
      </c>
      <c r="F23" s="82">
        <v>8</v>
      </c>
      <c r="G23" t="s">
        <v>1591</v>
      </c>
      <c r="H23">
        <v>376</v>
      </c>
      <c r="I23">
        <v>1</v>
      </c>
      <c r="J23" t="s">
        <v>1981</v>
      </c>
      <c r="R23" t="s">
        <v>1565</v>
      </c>
      <c r="S23" s="82">
        <v>64</v>
      </c>
      <c r="T23" s="82">
        <v>348</v>
      </c>
      <c r="U23" s="82" t="str">
        <f t="shared" si="0"/>
        <v>cvm!$X$23#</v>
      </c>
      <c r="V23" t="str" cm="1">
        <f t="array" ref="V23">_xlfn.LET(_xlpm.x, X23,
         _xlpm.cellAddress, "【 cvm!" &amp; ADDRESS(ROW(cvm机型选项表[[#This Row],[自检]]),COLUMN(cvm机型选项表[[#This Row],[自检]])) &amp; "】",
         _xlfn.IFS(ISBLANK(_xlpm.x),   "error:右侧选项不足" &amp;  _xlpm.cellAddress,
               ISERROR(_xlpm.x),   "error:右侧选项执行失败: cvm!" &amp; _xlpm.cellAddress,
               TRUE,             "ok")
)</f>
        <v>ok</v>
      </c>
      <c r="X23" t="str" cm="1">
        <f t="array" ref="X23">TRANSPOSE(
_xlfn.UNIQUE(
_xlfn._xlws.FILTER(cvm[机型],(cvm[地域]=cvm机型选项表[[#This Row],[地域]])
*IF(cvm机型选项表[[#This Row],[CPU]]="",TRUE,(cvm[CPU]=cvm机型选项表[[#This Row],[CPU]]))
*IF(cvm机型选项表[[#This Row],[内存]]="",TRUE,(cvm[内存]=cvm机型选项表[[#This Row],[内存]]))))
)</f>
        <v>计算型 C4</v>
      </c>
      <c r="BU23" t="s">
        <v>1565</v>
      </c>
      <c r="BV23" t="s">
        <v>1688</v>
      </c>
      <c r="BW23" s="82">
        <v>64</v>
      </c>
      <c r="BX23" s="82" t="str">
        <f t="shared" si="1"/>
        <v>cvm!$CA$23#</v>
      </c>
      <c r="BY23" s="82" t="str" cm="1">
        <f t="array" ref="BY23">_xlfn.LET(_xlpm.x, CA23,
         _xlpm.cellAddress, "【 cvm!" &amp; ADDRESS(ROW(cvmCpu选项表[[#This Row],[自检]]),COLUMN(cvmCpu选项表[[#This Row],[自检]])) &amp; "】",
         _xlfn.IFS(ISBLANK(_xlpm.x),   "error:右侧选项不足" &amp;  _xlpm.cellAddress,
               ISERROR(_xlpm.x),   "error:右侧选项执行失败: cvm!" &amp; _xlpm.cellAddress,
               TRUE,             "ok")
)</f>
        <v>ok</v>
      </c>
      <c r="CA23" cm="1">
        <f t="array" ref="CA23">TRANSPOSE(
_xlfn.UNIQUE(
_xlfn._xlws.FILTER(cvm[CPU],(cvm[地域]=cvmCpu选项表[[#This Row],[地域]])
*IF(cvmCpu选项表[[#This Row],[机型]]="",TRUE,(cvm[机型]=cvmCpu选项表[[#This Row],[机型]]))
*IF(cvmCpu选项表[[#This Row],[内存]]="",TRUE,(cvm[内存]=cvmCpu选项表[[#This Row],[内存]]))))
)</f>
        <v>16</v>
      </c>
      <c r="EG23" t="s">
        <v>1565</v>
      </c>
      <c r="EH23" t="s">
        <v>1743</v>
      </c>
      <c r="EI23" s="98"/>
      <c r="EJ23" s="98" t="str">
        <f t="shared" si="2"/>
        <v>cvm!$EM$23#</v>
      </c>
      <c r="EK23" t="str" cm="1">
        <f t="array" ref="EK23">_xlfn.LET(_xlpm.x, EM23,
         _xlpm.cellAddress, "【 cvm!" &amp; ADDRESS(ROW(cvm内存选项表[[#This Row],[自检]]),COLUMN(cvm内存选项表[[#This Row],[自检]])) &amp; "】",
         _xlfn.IFS(ISBLANK(_xlpm.x),   "error:右侧选项不足" &amp;  _xlpm.cellAddress,
               ISERROR(_xlpm.x),   "error:右侧选项执行失败: cvm!" &amp; _xlpm.cellAddress,
               TRUE,             "ok")
)</f>
        <v>ok</v>
      </c>
      <c r="EM23" cm="1">
        <f t="array" ref="EM23:EY23">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3">
        <v>2</v>
      </c>
      <c r="EO23">
        <v>4</v>
      </c>
      <c r="EP23">
        <v>8</v>
      </c>
      <c r="EQ23">
        <v>16</v>
      </c>
      <c r="ER23">
        <v>32</v>
      </c>
      <c r="ES23">
        <v>48</v>
      </c>
      <c r="ET23">
        <v>64</v>
      </c>
      <c r="EU23">
        <v>96</v>
      </c>
      <c r="EV23">
        <v>128</v>
      </c>
      <c r="EW23">
        <v>192</v>
      </c>
      <c r="EX23">
        <v>256</v>
      </c>
      <c r="EY23">
        <v>288</v>
      </c>
    </row>
    <row r="24" spans="2:162" x14ac:dyDescent="0.4">
      <c r="B24" t="e" vm="375">
        <v>#VALUE!</v>
      </c>
      <c r="C24" t="s">
        <v>1565</v>
      </c>
      <c r="D24" t="s">
        <v>1688</v>
      </c>
      <c r="E24" s="82">
        <v>4</v>
      </c>
      <c r="F24" s="82">
        <v>16</v>
      </c>
      <c r="G24" t="s">
        <v>1593</v>
      </c>
      <c r="H24">
        <v>564</v>
      </c>
      <c r="I24">
        <v>1</v>
      </c>
      <c r="J24" t="s">
        <v>1982</v>
      </c>
      <c r="R24" t="s">
        <v>1565</v>
      </c>
      <c r="S24" s="82">
        <v>32</v>
      </c>
      <c r="T24" s="82">
        <v>96</v>
      </c>
      <c r="U24" s="82" t="str">
        <f t="shared" si="0"/>
        <v>cvm!$X$24#</v>
      </c>
      <c r="V24" t="str" cm="1">
        <f t="array" ref="V24">_xlfn.LET(_xlpm.x, X24,
         _xlpm.cellAddress, "【 cvm!" &amp; ADDRESS(ROW(cvm机型选项表[[#This Row],[自检]]),COLUMN(cvm机型选项表[[#This Row],[自检]])) &amp; "】",
         _xlfn.IFS(ISBLANK(_xlpm.x),   "error:右侧选项不足" &amp;  _xlpm.cellAddress,
               ISERROR(_xlpm.x),   "error:右侧选项执行失败: cvm!" &amp; _xlpm.cellAddress,
               TRUE,             "ok")
)</f>
        <v>ok</v>
      </c>
      <c r="X24" t="str" cm="1">
        <f t="array" ref="X24">TRANSPOSE(
_xlfn.UNIQUE(
_xlfn._xlws.FILTER(cvm[机型],(cvm[地域]=cvm机型选项表[[#This Row],[地域]])
*IF(cvm机型选项表[[#This Row],[CPU]]="",TRUE,(cvm[CPU]=cvm机型选项表[[#This Row],[CPU]]))
*IF(cvm机型选项表[[#This Row],[内存]]="",TRUE,(cvm[内存]=cvm机型选项表[[#This Row],[内存]]))))
)</f>
        <v>计算型 C2</v>
      </c>
      <c r="BU24" t="s">
        <v>1565</v>
      </c>
      <c r="BV24" t="s">
        <v>1688</v>
      </c>
      <c r="BW24" s="82">
        <v>128</v>
      </c>
      <c r="BX24" s="82" t="str">
        <f t="shared" si="1"/>
        <v>cvm!$CA$24#</v>
      </c>
      <c r="BY24" s="82" t="str" cm="1">
        <f t="array" ref="BY24">_xlfn.LET(_xlpm.x, CA24,
         _xlpm.cellAddress, "【 cvm!" &amp; ADDRESS(ROW(cvmCpu选项表[[#This Row],[自检]]),COLUMN(cvmCpu选项表[[#This Row],[自检]])) &amp; "】",
         _xlfn.IFS(ISBLANK(_xlpm.x),   "error:右侧选项不足" &amp;  _xlpm.cellAddress,
               ISERROR(_xlpm.x),   "error:右侧选项执行失败: cvm!" &amp; _xlpm.cellAddress,
               TRUE,             "ok")
)</f>
        <v>ok</v>
      </c>
      <c r="CA24" cm="1">
        <f t="array" ref="CA24">TRANSPOSE(
_xlfn.UNIQUE(
_xlfn._xlws.FILTER(cvm[CPU],(cvm[地域]=cvmCpu选项表[[#This Row],[地域]])
*IF(cvmCpu选项表[[#This Row],[机型]]="",TRUE,(cvm[机型]=cvmCpu选项表[[#This Row],[机型]]))
*IF(cvmCpu选项表[[#This Row],[内存]]="",TRUE,(cvm[内存]=cvmCpu选项表[[#This Row],[内存]]))))
)</f>
        <v>32</v>
      </c>
      <c r="EG24" t="s">
        <v>1565</v>
      </c>
      <c r="EH24" t="s">
        <v>1790</v>
      </c>
      <c r="EI24" s="98"/>
      <c r="EJ24" s="98" t="str">
        <f t="shared" si="2"/>
        <v>cvm!$EM$24#</v>
      </c>
      <c r="EK24" t="str" cm="1">
        <f t="array" ref="EK24">_xlfn.LET(_xlpm.x, EM24,
         _xlpm.cellAddress, "【 cvm!" &amp; ADDRESS(ROW(cvm内存选项表[[#This Row],[自检]]),COLUMN(cvm内存选项表[[#This Row],[自检]])) &amp; "】",
         _xlfn.IFS(ISBLANK(_xlpm.x),   "error:右侧选项不足" &amp;  _xlpm.cellAddress,
               ISERROR(_xlpm.x),   "error:右侧选项执行失败: cvm!" &amp; _xlpm.cellAddress,
               TRUE,             "ok")
)</f>
        <v>ok</v>
      </c>
      <c r="EM24" cm="1">
        <f t="array" ref="EM24:EZ2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4">
        <v>2</v>
      </c>
      <c r="EO24">
        <v>4</v>
      </c>
      <c r="EP24">
        <v>8</v>
      </c>
      <c r="EQ24">
        <v>16</v>
      </c>
      <c r="ER24">
        <v>24</v>
      </c>
      <c r="ES24">
        <v>32</v>
      </c>
      <c r="ET24">
        <v>48</v>
      </c>
      <c r="EU24">
        <v>64</v>
      </c>
      <c r="EV24">
        <v>96</v>
      </c>
      <c r="EW24">
        <v>128</v>
      </c>
      <c r="EX24">
        <v>192</v>
      </c>
      <c r="EY24">
        <v>256</v>
      </c>
      <c r="EZ24">
        <v>320</v>
      </c>
    </row>
    <row r="25" spans="2:162" x14ac:dyDescent="0.4">
      <c r="B25" t="e" vm="376">
        <v>#VALUE!</v>
      </c>
      <c r="C25" t="s">
        <v>1565</v>
      </c>
      <c r="D25" t="s">
        <v>1688</v>
      </c>
      <c r="E25" s="82">
        <v>8</v>
      </c>
      <c r="F25" s="82">
        <v>32</v>
      </c>
      <c r="G25" t="s">
        <v>1598</v>
      </c>
      <c r="H25">
        <v>1128</v>
      </c>
      <c r="I25">
        <v>1</v>
      </c>
      <c r="J25" t="s">
        <v>1984</v>
      </c>
      <c r="R25" t="s">
        <v>1565</v>
      </c>
      <c r="S25" s="82">
        <v>1</v>
      </c>
      <c r="T25" s="82">
        <v>2</v>
      </c>
      <c r="U25" s="82" t="str">
        <f t="shared" si="0"/>
        <v>cvm!$X$25#</v>
      </c>
      <c r="V25" t="str" cm="1">
        <f t="array" ref="V25">_xlfn.LET(_xlpm.x, X25,
         _xlpm.cellAddress, "【 cvm!" &amp; ADDRESS(ROW(cvm机型选项表[[#This Row],[自检]]),COLUMN(cvm机型选项表[[#This Row],[自检]])) &amp; "】",
         _xlfn.IFS(ISBLANK(_xlpm.x),   "error:右侧选项不足" &amp;  _xlpm.cellAddress,
               ISERROR(_xlpm.x),   "error:右侧选项执行失败: cvm!" &amp; _xlpm.cellAddress,
               TRUE,             "ok")
)</f>
        <v>ok</v>
      </c>
      <c r="X25" t="str" cm="1">
        <f t="array" ref="X25:AG25">TRANSPOSE(
_xlfn.UNIQUE(
_xlfn._xlws.FILTER(cvm[机型],(cvm[地域]=cvm机型选项表[[#This Row],[地域]])
*IF(cvm机型选项表[[#This Row],[CPU]]="",TRUE,(cvm[CPU]=cvm机型选项表[[#This Row],[CPU]]))
*IF(cvm机型选项表[[#This Row],[内存]]="",TRUE,(cvm[内存]=cvm机型选项表[[#This Row],[内存]]))))
)</f>
        <v>标准网络优化型 SN3ne</v>
      </c>
      <c r="Y25" t="str">
        <v>标准型 SA3</v>
      </c>
      <c r="Z25" t="str">
        <v>标准型 SA2</v>
      </c>
      <c r="AA25" t="str">
        <v>标准型 SA1</v>
      </c>
      <c r="AB25" t="str">
        <v>标准型 S6</v>
      </c>
      <c r="AC25" t="str">
        <v>标准型 S5</v>
      </c>
      <c r="AD25" t="str">
        <v>标准型 S4</v>
      </c>
      <c r="AE25" t="str">
        <v>标准型 S3</v>
      </c>
      <c r="AF25" t="str">
        <v>标准型 S2</v>
      </c>
      <c r="AG25" t="str">
        <v>标准型 S1</v>
      </c>
      <c r="BU25" t="s">
        <v>1565</v>
      </c>
      <c r="BV25" t="s">
        <v>1688</v>
      </c>
      <c r="BW25" s="82">
        <v>216</v>
      </c>
      <c r="BX25" s="82" t="str">
        <f t="shared" si="1"/>
        <v>cvm!$CA$25#</v>
      </c>
      <c r="BY25" s="82" t="str" cm="1">
        <f t="array" ref="BY25">_xlfn.LET(_xlpm.x, CA25,
         _xlpm.cellAddress, "【 cvm!" &amp; ADDRESS(ROW(cvmCpu选项表[[#This Row],[自检]]),COLUMN(cvmCpu选项表[[#This Row],[自检]])) &amp; "】",
         _xlfn.IFS(ISBLANK(_xlpm.x),   "error:右侧选项不足" &amp;  _xlpm.cellAddress,
               ISERROR(_xlpm.x),   "error:右侧选项执行失败: cvm!" &amp; _xlpm.cellAddress,
               TRUE,             "ok")
)</f>
        <v>ok</v>
      </c>
      <c r="CA25" cm="1">
        <f t="array" ref="CA25">TRANSPOSE(
_xlfn.UNIQUE(
_xlfn._xlws.FILTER(cvm[CPU],(cvm[地域]=cvmCpu选项表[[#This Row],[地域]])
*IF(cvmCpu选项表[[#This Row],[机型]]="",TRUE,(cvm[机型]=cvmCpu选项表[[#This Row],[机型]]))
*IF(cvmCpu选项表[[#This Row],[内存]]="",TRUE,(cvm[内存]=cvmCpu选项表[[#This Row],[内存]]))))
)</f>
        <v>46</v>
      </c>
      <c r="EG25" t="s">
        <v>1565</v>
      </c>
      <c r="EH25" t="s">
        <v>1838</v>
      </c>
      <c r="EI25" s="98"/>
      <c r="EJ25" s="98" t="str">
        <f t="shared" si="2"/>
        <v>cvm!$EM$25#</v>
      </c>
      <c r="EK25" t="str" cm="1">
        <f t="array" ref="EK25">_xlfn.LET(_xlpm.x, EM25,
         _xlpm.cellAddress, "【 cvm!" &amp; ADDRESS(ROW(cvm内存选项表[[#This Row],[自检]]),COLUMN(cvm内存选项表[[#This Row],[自检]])) &amp; "】",
         _xlfn.IFS(ISBLANK(_xlpm.x),   "error:右侧选项不足" &amp;  _xlpm.cellAddress,
               ISERROR(_xlpm.x),   "error:右侧选项执行失败: cvm!" &amp; _xlpm.cellAddress,
               TRUE,             "ok")
)</f>
        <v>ok</v>
      </c>
      <c r="EM25" cm="1">
        <f t="array" ref="EM25:EX2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5">
        <v>2</v>
      </c>
      <c r="EO25">
        <v>4</v>
      </c>
      <c r="EP25">
        <v>8</v>
      </c>
      <c r="EQ25">
        <v>16</v>
      </c>
      <c r="ER25">
        <v>24</v>
      </c>
      <c r="ES25">
        <v>32</v>
      </c>
      <c r="ET25">
        <v>48</v>
      </c>
      <c r="EU25">
        <v>64</v>
      </c>
      <c r="EV25">
        <v>96</v>
      </c>
      <c r="EW25">
        <v>128</v>
      </c>
      <c r="EX25">
        <v>224</v>
      </c>
    </row>
    <row r="26" spans="2:162" x14ac:dyDescent="0.4">
      <c r="B26" t="e" vm="377">
        <v>#VALUE!</v>
      </c>
      <c r="C26" t="s">
        <v>1565</v>
      </c>
      <c r="D26" t="s">
        <v>1688</v>
      </c>
      <c r="E26" s="82">
        <v>8</v>
      </c>
      <c r="F26" s="82">
        <v>16</v>
      </c>
      <c r="G26" t="s">
        <v>1596</v>
      </c>
      <c r="H26">
        <v>752</v>
      </c>
      <c r="I26">
        <v>1</v>
      </c>
      <c r="J26" t="s">
        <v>1983</v>
      </c>
      <c r="R26" t="s">
        <v>1565</v>
      </c>
      <c r="S26" s="82">
        <v>2</v>
      </c>
      <c r="T26" s="82">
        <v>4</v>
      </c>
      <c r="U26" s="82" t="str">
        <f t="shared" si="0"/>
        <v>cvm!$X$26#</v>
      </c>
      <c r="V26" t="str" cm="1">
        <f t="array" ref="V26">_xlfn.LET(_xlpm.x, X26,
         _xlpm.cellAddress, "【 cvm!" &amp; ADDRESS(ROW(cvm机型选项表[[#This Row],[自检]]),COLUMN(cvm机型选项表[[#This Row],[自检]])) &amp; "】",
         _xlfn.IFS(ISBLANK(_xlpm.x),   "error:右侧选项不足" &amp;  _xlpm.cellAddress,
               ISERROR(_xlpm.x),   "error:右侧选项执行失败: cvm!" &amp; _xlpm.cellAddress,
               TRUE,             "ok")
)</f>
        <v>ok</v>
      </c>
      <c r="X26" t="str" cm="1">
        <f t="array" ref="X26:AG26">TRANSPOSE(
_xlfn.UNIQUE(
_xlfn._xlws.FILTER(cvm[机型],(cvm[地域]=cvm机型选项表[[#This Row],[地域]])
*IF(cvm机型选项表[[#This Row],[CPU]]="",TRUE,(cvm[CPU]=cvm机型选项表[[#This Row],[CPU]]))
*IF(cvm机型选项表[[#This Row],[内存]]="",TRUE,(cvm[内存]=cvm机型选项表[[#This Row],[内存]]))))
)</f>
        <v>标准网络优化型 SN3ne</v>
      </c>
      <c r="Y26" t="str">
        <v>标准型 SA3</v>
      </c>
      <c r="Z26" t="str">
        <v>标准型 SA2</v>
      </c>
      <c r="AA26" t="str">
        <v>标准型 SA1</v>
      </c>
      <c r="AB26" t="str">
        <v>标准型 S6</v>
      </c>
      <c r="AC26" t="str">
        <v>标准型 S5</v>
      </c>
      <c r="AD26" t="str">
        <v>标准型 S4</v>
      </c>
      <c r="AE26" t="str">
        <v>标准型 S3</v>
      </c>
      <c r="AF26" t="str">
        <v>标准型 S2</v>
      </c>
      <c r="AG26" t="str">
        <v>标准型 S1</v>
      </c>
      <c r="BU26" t="s">
        <v>1565</v>
      </c>
      <c r="BV26" t="s">
        <v>1688</v>
      </c>
      <c r="BW26" s="82">
        <v>256</v>
      </c>
      <c r="BX26" s="82" t="str">
        <f t="shared" si="1"/>
        <v>cvm!$CA$26#</v>
      </c>
      <c r="BY26" s="82" t="str" cm="1">
        <f t="array" ref="BY26">_xlfn.LET(_xlpm.x, CA26,
         _xlpm.cellAddress, "【 cvm!" &amp; ADDRESS(ROW(cvmCpu选项表[[#This Row],[自检]]),COLUMN(cvmCpu选项表[[#This Row],[自检]])) &amp; "】",
         _xlfn.IFS(ISBLANK(_xlpm.x),   "error:右侧选项不足" &amp;  _xlpm.cellAddress,
               ISERROR(_xlpm.x),   "error:右侧选项执行失败: cvm!" &amp; _xlpm.cellAddress,
               TRUE,             "ok")
)</f>
        <v>ok</v>
      </c>
      <c r="CA26" cm="1">
        <f t="array" ref="CA26">TRANSPOSE(
_xlfn.UNIQUE(
_xlfn._xlws.FILTER(cvm[CPU],(cvm[地域]=cvmCpu选项表[[#This Row],[地域]])
*IF(cvmCpu选项表[[#This Row],[机型]]="",TRUE,(cvm[机型]=cvmCpu选项表[[#This Row],[机型]]))
*IF(cvmCpu选项表[[#This Row],[内存]]="",TRUE,(cvm[内存]=cvmCpu选项表[[#This Row],[内存]]))))
)</f>
        <v>64</v>
      </c>
      <c r="EG26" t="s">
        <v>1565</v>
      </c>
      <c r="EH26" t="s">
        <v>1860</v>
      </c>
      <c r="EI26" s="98"/>
      <c r="EJ26" s="98" t="str">
        <f t="shared" si="2"/>
        <v>cvm!$EM$26#</v>
      </c>
      <c r="EK26" t="str" cm="1">
        <f t="array" ref="EK26">_xlfn.LET(_xlpm.x, EM26,
         _xlpm.cellAddress, "【 cvm!" &amp; ADDRESS(ROW(cvm内存选项表[[#This Row],[自检]]),COLUMN(cvm内存选项表[[#This Row],[自检]])) &amp; "】",
         _xlfn.IFS(ISBLANK(_xlpm.x),   "error:右侧选项不足" &amp;  _xlpm.cellAddress,
               ISERROR(_xlpm.x),   "error:右侧选项执行失败: cvm!" &amp; _xlpm.cellAddress,
               TRUE,             "ok")
)</f>
        <v>ok</v>
      </c>
      <c r="EM26" cm="1">
        <f t="array" ref="EM26:EV2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6">
        <v>2</v>
      </c>
      <c r="EO26">
        <v>4</v>
      </c>
      <c r="EP26">
        <v>8</v>
      </c>
      <c r="EQ26">
        <v>16</v>
      </c>
      <c r="ER26">
        <v>24</v>
      </c>
      <c r="ES26">
        <v>32</v>
      </c>
      <c r="ET26">
        <v>48</v>
      </c>
      <c r="EU26">
        <v>64</v>
      </c>
      <c r="EV26">
        <v>96</v>
      </c>
    </row>
    <row r="27" spans="2:162" x14ac:dyDescent="0.4">
      <c r="B27" t="e" vm="378">
        <v>#VALUE!</v>
      </c>
      <c r="C27" t="s">
        <v>1565</v>
      </c>
      <c r="D27" t="s">
        <v>1688</v>
      </c>
      <c r="E27" s="82">
        <v>16</v>
      </c>
      <c r="F27" s="82">
        <v>64</v>
      </c>
      <c r="G27" t="s">
        <v>1603</v>
      </c>
      <c r="H27">
        <v>2256</v>
      </c>
      <c r="I27">
        <v>1</v>
      </c>
      <c r="J27" t="s">
        <v>1987</v>
      </c>
      <c r="R27" t="s">
        <v>1565</v>
      </c>
      <c r="S27" s="82">
        <v>12</v>
      </c>
      <c r="T27" s="82">
        <v>24</v>
      </c>
      <c r="U27" s="82" t="str">
        <f t="shared" si="0"/>
        <v>cvm!$X$27#</v>
      </c>
      <c r="V27" t="str" cm="1">
        <f t="array" ref="V27">_xlfn.LET(_xlpm.x, X27,
         _xlpm.cellAddress, "【 cvm!" &amp; ADDRESS(ROW(cvm机型选项表[[#This Row],[自检]]),COLUMN(cvm机型选项表[[#This Row],[自检]])) &amp; "】",
         _xlfn.IFS(ISBLANK(_xlpm.x),   "error:右侧选项不足" &amp;  _xlpm.cellAddress,
               ISERROR(_xlpm.x),   "error:右侧选项执行失败: cvm!" &amp; _xlpm.cellAddress,
               TRUE,             "ok")
)</f>
        <v>ok</v>
      </c>
      <c r="X27" t="str" cm="1">
        <f t="array" ref="X27:AA27">TRANSPOSE(
_xlfn.UNIQUE(
_xlfn._xlws.FILTER(cvm[机型],(cvm[地域]=cvm机型选项表[[#This Row],[地域]])
*IF(cvm机型选项表[[#This Row],[CPU]]="",TRUE,(cvm[CPU]=cvm机型选项表[[#This Row],[CPU]]))
*IF(cvm机型选项表[[#This Row],[内存]]="",TRUE,(cvm[内存]=cvm机型选项表[[#This Row],[内存]]))))
)</f>
        <v>标准网络优化型 SN3ne</v>
      </c>
      <c r="Y27" t="str">
        <v>标准型 S3</v>
      </c>
      <c r="Z27" t="str">
        <v>标准型 S2</v>
      </c>
      <c r="AA27" t="str">
        <v>标准型 S1</v>
      </c>
      <c r="BU27" t="s">
        <v>1565</v>
      </c>
      <c r="BV27" t="s">
        <v>1688</v>
      </c>
      <c r="BW27" s="82">
        <v>320</v>
      </c>
      <c r="BX27" s="82" t="str">
        <f t="shared" si="1"/>
        <v>cvm!$CA$27#</v>
      </c>
      <c r="BY27" s="82" t="str" cm="1">
        <f t="array" ref="BY27">_xlfn.LET(_xlpm.x, CA27,
         _xlpm.cellAddress, "【 cvm!" &amp; ADDRESS(ROW(cvmCpu选项表[[#This Row],[自检]]),COLUMN(cvmCpu选项表[[#This Row],[自检]])) &amp; "】",
         _xlfn.IFS(ISBLANK(_xlpm.x),   "error:右侧选项不足" &amp;  _xlpm.cellAddress,
               ISERROR(_xlpm.x),   "error:右侧选项执行失败: cvm!" &amp; _xlpm.cellAddress,
               TRUE,             "ok")
)</f>
        <v>ok</v>
      </c>
      <c r="CA27" cm="1">
        <f t="array" ref="CA27">TRANSPOSE(
_xlfn.UNIQUE(
_xlfn._xlws.FILTER(cvm[CPU],(cvm[地域]=cvmCpu选项表[[#This Row],[地域]])
*IF(cvmCpu选项表[[#This Row],[机型]]="",TRUE,(cvm[机型]=cvmCpu选项表[[#This Row],[机型]]))
*IF(cvmCpu选项表[[#This Row],[内存]]="",TRUE,(cvm[内存]=cvmCpu选项表[[#This Row],[内存]]))))
)</f>
        <v>80</v>
      </c>
      <c r="EG27" t="s">
        <v>1565</v>
      </c>
      <c r="EH27" t="s">
        <v>1801</v>
      </c>
      <c r="EI27" s="98"/>
      <c r="EJ27" s="98" t="str">
        <f t="shared" si="2"/>
        <v>cvm!$EM$27#</v>
      </c>
      <c r="EK27" t="str" cm="1">
        <f t="array" ref="EK27">_xlfn.LET(_xlpm.x, EM27,
         _xlpm.cellAddress, "【 cvm!" &amp; ADDRESS(ROW(cvm内存选项表[[#This Row],[自检]]),COLUMN(cvm内存选项表[[#This Row],[自检]])) &amp; "】",
         _xlfn.IFS(ISBLANK(_xlpm.x),   "error:右侧选项不足" &amp;  _xlpm.cellAddress,
               ISERROR(_xlpm.x),   "error:右侧选项执行失败: cvm!" &amp; _xlpm.cellAddress,
               TRUE,             "ok")
)</f>
        <v>ok</v>
      </c>
      <c r="EM27" cm="1">
        <f t="array" ref="EM27">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28" spans="2:162" x14ac:dyDescent="0.4">
      <c r="B28" t="e" vm="379">
        <v>#VALUE!</v>
      </c>
      <c r="C28" t="s">
        <v>1565</v>
      </c>
      <c r="D28" t="s">
        <v>1688</v>
      </c>
      <c r="E28" s="82">
        <v>16</v>
      </c>
      <c r="F28" s="82">
        <v>32</v>
      </c>
      <c r="G28" t="s">
        <v>1601</v>
      </c>
      <c r="H28">
        <v>1504</v>
      </c>
      <c r="I28">
        <v>1</v>
      </c>
      <c r="J28" t="s">
        <v>1985</v>
      </c>
      <c r="R28" t="s">
        <v>1565</v>
      </c>
      <c r="S28" s="82">
        <v>24</v>
      </c>
      <c r="T28" s="82">
        <v>48</v>
      </c>
      <c r="U28" s="82" t="str">
        <f t="shared" si="0"/>
        <v>cvm!$X$28#</v>
      </c>
      <c r="V28" t="str" cm="1">
        <f t="array" ref="V28">_xlfn.LET(_xlpm.x, X28,
         _xlpm.cellAddress, "【 cvm!" &amp; ADDRESS(ROW(cvm机型选项表[[#This Row],[自检]]),COLUMN(cvm机型选项表[[#This Row],[自检]])) &amp; "】",
         _xlfn.IFS(ISBLANK(_xlpm.x),   "error:右侧选项不足" &amp;  _xlpm.cellAddress,
               ISERROR(_xlpm.x),   "error:右侧选项执行失败: cvm!" &amp; _xlpm.cellAddress,
               TRUE,             "ok")
)</f>
        <v>ok</v>
      </c>
      <c r="X28" t="str" cm="1">
        <f t="array" ref="X28:AC28">TRANSPOSE(
_xlfn.UNIQUE(
_xlfn._xlws.FILTER(cvm[机型],(cvm[地域]=cvm机型选项表[[#This Row],[地域]])
*IF(cvm机型选项表[[#This Row],[CPU]]="",TRUE,(cvm[CPU]=cvm机型选项表[[#This Row],[CPU]]))
*IF(cvm机型选项表[[#This Row],[内存]]="",TRUE,(cvm[内存]=cvm机型选项表[[#This Row],[内存]]))))
)</f>
        <v>标准网络优化型 SN3ne</v>
      </c>
      <c r="Y28" t="str">
        <v>标准型 S5</v>
      </c>
      <c r="Z28" t="str">
        <v>标准型 S4</v>
      </c>
      <c r="AA28" t="str">
        <v>标准型 S3</v>
      </c>
      <c r="AB28" t="str">
        <v>标准型 S2</v>
      </c>
      <c r="AC28" t="str">
        <v>标准型 S1</v>
      </c>
      <c r="BU28" t="s">
        <v>1565</v>
      </c>
      <c r="BV28" t="s">
        <v>1688</v>
      </c>
      <c r="BW28" s="82">
        <v>432</v>
      </c>
      <c r="BX28" s="82" t="str">
        <f t="shared" si="1"/>
        <v>cvm!$CA$28#</v>
      </c>
      <c r="BY28" s="82" t="str" cm="1">
        <f t="array" ref="BY28">_xlfn.LET(_xlpm.x, CA28,
         _xlpm.cellAddress, "【 cvm!" &amp; ADDRESS(ROW(cvmCpu选项表[[#This Row],[自检]]),COLUMN(cvmCpu选项表[[#This Row],[自检]])) &amp; "】",
         _xlfn.IFS(ISBLANK(_xlpm.x),   "error:右侧选项不足" &amp;  _xlpm.cellAddress,
               ISERROR(_xlpm.x),   "error:右侧选项执行失败: cvm!" &amp; _xlpm.cellAddress,
               TRUE,             "ok")
)</f>
        <v>ok</v>
      </c>
      <c r="CA28" cm="1">
        <f t="array" ref="CA28">TRANSPOSE(
_xlfn.UNIQUE(
_xlfn._xlws.FILTER(cvm[CPU],(cvm[地域]=cvmCpu选项表[[#This Row],[地域]])
*IF(cvmCpu选项表[[#This Row],[机型]]="",TRUE,(cvm[机型]=cvmCpu选项表[[#This Row],[机型]]))
*IF(cvmCpu选项表[[#This Row],[内存]]="",TRUE,(cvm[内存]=cvmCpu选项表[[#This Row],[内存]]))))
)</f>
        <v>92</v>
      </c>
      <c r="EG28" t="s">
        <v>1565</v>
      </c>
      <c r="EH28" t="s">
        <v>1808</v>
      </c>
      <c r="EI28" s="98"/>
      <c r="EJ28" s="98" t="str">
        <f t="shared" si="2"/>
        <v>cvm!$EM$28#</v>
      </c>
      <c r="EK28" t="str" cm="1">
        <f t="array" ref="EK28">_xlfn.LET(_xlpm.x, EM28,
         _xlpm.cellAddress, "【 cvm!" &amp; ADDRESS(ROW(cvm内存选项表[[#This Row],[自检]]),COLUMN(cvm内存选项表[[#This Row],[自检]])) &amp; "】",
         _xlfn.IFS(ISBLANK(_xlpm.x),   "error:右侧选项不足" &amp;  _xlpm.cellAddress,
               ISERROR(_xlpm.x),   "error:右侧选项执行失败: cvm!" &amp; _xlpm.cellAddress,
               TRUE,             "ok")
)</f>
        <v>ok</v>
      </c>
      <c r="EM28" cm="1">
        <f t="array" ref="EM28:EQ2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8">
        <v>64</v>
      </c>
      <c r="EO28">
        <v>128</v>
      </c>
      <c r="EP28">
        <v>256</v>
      </c>
      <c r="EQ28">
        <v>320</v>
      </c>
    </row>
    <row r="29" spans="2:162" x14ac:dyDescent="0.4">
      <c r="B29" t="e" vm="380">
        <v>#VALUE!</v>
      </c>
      <c r="C29" t="s">
        <v>1565</v>
      </c>
      <c r="D29" t="s">
        <v>1688</v>
      </c>
      <c r="E29" s="82">
        <v>32</v>
      </c>
      <c r="F29" s="82">
        <v>128</v>
      </c>
      <c r="G29" t="s">
        <v>1612</v>
      </c>
      <c r="H29">
        <v>4512</v>
      </c>
      <c r="I29">
        <v>1</v>
      </c>
      <c r="J29" t="s">
        <v>1988</v>
      </c>
      <c r="R29" t="s">
        <v>1565</v>
      </c>
      <c r="S29" s="82">
        <v>72</v>
      </c>
      <c r="T29" s="82">
        <v>288</v>
      </c>
      <c r="U29" s="82" t="str">
        <f t="shared" si="0"/>
        <v>cvm!$X$29#</v>
      </c>
      <c r="V29" t="str" cm="1">
        <f t="array" ref="V29">_xlfn.LET(_xlpm.x, X29,
         _xlpm.cellAddress, "【 cvm!" &amp; ADDRESS(ROW(cvm机型选项表[[#This Row],[自检]]),COLUMN(cvm机型选项表[[#This Row],[自检]])) &amp; "】",
         _xlfn.IFS(ISBLANK(_xlpm.x),   "error:右侧选项不足" &amp;  _xlpm.cellAddress,
               ISERROR(_xlpm.x),   "error:右侧选项执行失败: cvm!" &amp; _xlpm.cellAddress,
               TRUE,             "ok")
)</f>
        <v>ok</v>
      </c>
      <c r="X29" t="str" cm="1">
        <f t="array" ref="X29:Y29">TRANSPOSE(
_xlfn.UNIQUE(
_xlfn._xlws.FILTER(cvm[机型],(cvm[地域]=cvm机型选项表[[#This Row],[地域]])
*IF(cvm机型选项表[[#This Row],[CPU]]="",TRUE,(cvm[CPU]=cvm机型选项表[[#This Row],[CPU]]))
*IF(cvm机型选项表[[#This Row],[内存]]="",TRUE,(cvm[内存]=cvm机型选项表[[#This Row],[内存]]))))
)</f>
        <v>标准网络优化型 SN3ne</v>
      </c>
      <c r="Y29" t="str">
        <v>标准型 S4</v>
      </c>
      <c r="BU29" t="s">
        <v>1565</v>
      </c>
      <c r="BV29" t="s">
        <v>1691</v>
      </c>
      <c r="BW29" s="82">
        <v>16</v>
      </c>
      <c r="BX29" s="82" t="str">
        <f t="shared" si="1"/>
        <v>cvm!$CA$29#</v>
      </c>
      <c r="BY29" s="82" t="str" cm="1">
        <f t="array" ref="BY29">_xlfn.LET(_xlpm.x, CA29,
         _xlpm.cellAddress, "【 cvm!" &amp; ADDRESS(ROW(cvmCpu选项表[[#This Row],[自检]]),COLUMN(cvmCpu选项表[[#This Row],[自检]])) &amp; "】",
         _xlfn.IFS(ISBLANK(_xlpm.x),   "error:右侧选项不足" &amp;  _xlpm.cellAddress,
               ISERROR(_xlpm.x),   "error:右侧选项执行失败: cvm!" &amp; _xlpm.cellAddress,
               TRUE,             "ok")
)</f>
        <v>ok</v>
      </c>
      <c r="CA29" cm="1">
        <f t="array" ref="CA29:CB29">TRANSPOSE(
_xlfn.UNIQUE(
_xlfn._xlws.FILTER(cvm[CPU],(cvm[地域]=cvmCpu选项表[[#This Row],[地域]])
*IF(cvmCpu选项表[[#This Row],[机型]]="",TRUE,(cvm[机型]=cvmCpu选项表[[#This Row],[机型]]))
*IF(cvmCpu选项表[[#This Row],[内存]]="",TRUE,(cvm[内存]=cvmCpu选项表[[#This Row],[内存]]))))
)</f>
        <v>4</v>
      </c>
      <c r="CB29">
        <v>8</v>
      </c>
      <c r="EG29" t="s">
        <v>1565</v>
      </c>
      <c r="EH29" t="s">
        <v>1816</v>
      </c>
      <c r="EI29" s="98"/>
      <c r="EJ29" s="98" t="str">
        <f t="shared" si="2"/>
        <v>cvm!$EM$29#</v>
      </c>
      <c r="EK29" t="str" cm="1">
        <f t="array" ref="EK29">_xlfn.LET(_xlpm.x, EM29,
         _xlpm.cellAddress, "【 cvm!" &amp; ADDRESS(ROW(cvm内存选项表[[#This Row],[自检]]),COLUMN(cvm内存选项表[[#This Row],[自检]])) &amp; "】",
         _xlfn.IFS(ISBLANK(_xlpm.x),   "error:右侧选项不足" &amp;  _xlpm.cellAddress,
               ISERROR(_xlpm.x),   "error:右侧选项执行失败: cvm!" &amp; _xlpm.cellAddress,
               TRUE,             "ok")
)</f>
        <v>ok</v>
      </c>
      <c r="EM29" cm="1">
        <f t="array" ref="EM29:ER2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9">
        <v>64</v>
      </c>
      <c r="EO29">
        <v>96</v>
      </c>
      <c r="EP29">
        <v>128</v>
      </c>
      <c r="EQ29">
        <v>256</v>
      </c>
      <c r="ER29">
        <v>320</v>
      </c>
    </row>
    <row r="30" spans="2:162" x14ac:dyDescent="0.4">
      <c r="B30" t="e" vm="381">
        <v>#VALUE!</v>
      </c>
      <c r="C30" t="s">
        <v>1565</v>
      </c>
      <c r="D30" t="s">
        <v>1688</v>
      </c>
      <c r="E30" s="82">
        <v>46</v>
      </c>
      <c r="F30" s="82">
        <v>216</v>
      </c>
      <c r="G30" t="s">
        <v>1989</v>
      </c>
      <c r="H30">
        <v>7238</v>
      </c>
      <c r="I30">
        <v>1</v>
      </c>
      <c r="J30" t="s">
        <v>1990</v>
      </c>
      <c r="R30" t="s">
        <v>1565</v>
      </c>
      <c r="S30" s="82">
        <v>68</v>
      </c>
      <c r="T30" s="82">
        <v>316</v>
      </c>
      <c r="U30" s="82" t="str">
        <f t="shared" si="0"/>
        <v>cvm!$X$30#</v>
      </c>
      <c r="V30" t="str" cm="1">
        <f t="array" ref="V30">_xlfn.LET(_xlpm.x, X30,
         _xlpm.cellAddress, "【 cvm!" &amp; ADDRESS(ROW(cvm机型选项表[[#This Row],[自检]]),COLUMN(cvm机型选项表[[#This Row],[自检]])) &amp; "】",
         _xlfn.IFS(ISBLANK(_xlpm.x),   "error:右侧选项不足" &amp;  _xlpm.cellAddress,
               ISERROR(_xlpm.x),   "error:右侧选项执行失败: cvm!" &amp; _xlpm.cellAddress,
               TRUE,             "ok")
)</f>
        <v>ok</v>
      </c>
      <c r="X30" t="str" cm="1">
        <f t="array" ref="X30">TRANSPOSE(
_xlfn.UNIQUE(
_xlfn._xlws.FILTER(cvm[机型],(cvm[地域]=cvm机型选项表[[#This Row],[地域]])
*IF(cvm机型选项表[[#This Row],[CPU]]="",TRUE,(cvm[CPU]=cvm机型选项表[[#This Row],[CPU]]))
*IF(cvm机型选项表[[#This Row],[内存]]="",TRUE,(cvm[内存]=cvm机型选项表[[#This Row],[内存]]))))
)</f>
        <v>标准存储增强型 S5se</v>
      </c>
      <c r="BU30" t="s">
        <v>1565</v>
      </c>
      <c r="BV30" t="s">
        <v>1691</v>
      </c>
      <c r="BW30" s="82">
        <v>8</v>
      </c>
      <c r="BX30" s="82" t="str">
        <f t="shared" si="1"/>
        <v>cvm!$CA$30#</v>
      </c>
      <c r="BY30" s="82" t="str" cm="1">
        <f t="array" ref="BY30">_xlfn.LET(_xlpm.x, CA30,
         _xlpm.cellAddress, "【 cvm!" &amp; ADDRESS(ROW(cvmCpu选项表[[#This Row],[自检]]),COLUMN(cvmCpu选项表[[#This Row],[自检]])) &amp; "】",
         _xlfn.IFS(ISBLANK(_xlpm.x),   "error:右侧选项不足" &amp;  _xlpm.cellAddress,
               ISERROR(_xlpm.x),   "error:右侧选项执行失败: cvm!" &amp; _xlpm.cellAddress,
               TRUE,             "ok")
)</f>
        <v>ok</v>
      </c>
      <c r="CA30" cm="1">
        <f t="array" ref="CA30">TRANSPOSE(
_xlfn.UNIQUE(
_xlfn._xlws.FILTER(cvm[CPU],(cvm[地域]=cvmCpu选项表[[#This Row],[地域]])
*IF(cvmCpu选项表[[#This Row],[机型]]="",TRUE,(cvm[机型]=cvmCpu选项表[[#This Row],[机型]]))
*IF(cvmCpu选项表[[#This Row],[内存]]="",TRUE,(cvm[内存]=cvmCpu选项表[[#This Row],[内存]]))))
)</f>
        <v>4</v>
      </c>
      <c r="EG30" t="s">
        <v>1565</v>
      </c>
      <c r="EH30" t="s">
        <v>1581</v>
      </c>
      <c r="EI30" s="98"/>
      <c r="EJ30" s="98" t="str">
        <f t="shared" si="2"/>
        <v>cvm!$EM$30#</v>
      </c>
      <c r="EK30" t="str" cm="1">
        <f t="array" ref="EK30">_xlfn.LET(_xlpm.x, EM30,
         _xlpm.cellAddress, "【 cvm!" &amp; ADDRESS(ROW(cvm内存选项表[[#This Row],[自检]]),COLUMN(cvm内存选项表[[#This Row],[自检]])) &amp; "】",
         _xlfn.IFS(ISBLANK(_xlpm.x),   "error:右侧选项不足" &amp;  _xlpm.cellAddress,
               ISERROR(_xlpm.x),   "error:右侧选项执行失败: cvm!" &amp; _xlpm.cellAddress,
               TRUE,             "ok")
)</f>
        <v>ok</v>
      </c>
      <c r="EM30" cm="1">
        <f t="array" ref="EM30:ER3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0">
        <v>32</v>
      </c>
      <c r="EO30">
        <v>64</v>
      </c>
      <c r="EP30">
        <v>128</v>
      </c>
      <c r="EQ30">
        <v>256</v>
      </c>
      <c r="ER30">
        <v>384</v>
      </c>
    </row>
    <row r="31" spans="2:162" x14ac:dyDescent="0.4">
      <c r="B31" t="e" vm="382">
        <v>#VALUE!</v>
      </c>
      <c r="C31" t="s">
        <v>1565</v>
      </c>
      <c r="D31" t="s">
        <v>1688</v>
      </c>
      <c r="E31" s="82">
        <v>64</v>
      </c>
      <c r="F31" s="82">
        <v>256</v>
      </c>
      <c r="G31" t="s">
        <v>1626</v>
      </c>
      <c r="H31">
        <v>9024</v>
      </c>
      <c r="I31">
        <v>1</v>
      </c>
      <c r="J31" t="s">
        <v>1991</v>
      </c>
      <c r="R31" t="s">
        <v>1565</v>
      </c>
      <c r="S31" s="82">
        <v>80</v>
      </c>
      <c r="T31" s="82">
        <v>384</v>
      </c>
      <c r="U31" s="82" t="str">
        <f t="shared" si="0"/>
        <v>cvm!$X$31#</v>
      </c>
      <c r="V31" t="str" cm="1">
        <f t="array" ref="V31">_xlfn.LET(_xlpm.x, X31,
         _xlpm.cellAddress, "【 cvm!" &amp; ADDRESS(ROW(cvm机型选项表[[#This Row],[自检]]),COLUMN(cvm机型选项表[[#This Row],[自检]])) &amp; "】",
         _xlfn.IFS(ISBLANK(_xlpm.x),   "error:右侧选项不足" &amp;  _xlpm.cellAddress,
               ISERROR(_xlpm.x),   "error:右侧选项执行失败: cvm!" &amp; _xlpm.cellAddress,
               TRUE,             "ok")
)</f>
        <v>ok</v>
      </c>
      <c r="X31" t="str" cm="1">
        <f t="array" ref="X31:Y31">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Y31" t="str">
        <v>大数据型 黑石物理服务器BMD2</v>
      </c>
      <c r="BU31" t="s">
        <v>1565</v>
      </c>
      <c r="BV31" t="s">
        <v>1691</v>
      </c>
      <c r="BW31" s="82">
        <v>32</v>
      </c>
      <c r="BX31" s="82" t="str">
        <f t="shared" si="1"/>
        <v>cvm!$CA$31#</v>
      </c>
      <c r="BY31" s="82" t="str" cm="1">
        <f t="array" ref="BY31">_xlfn.LET(_xlpm.x, CA31,
         _xlpm.cellAddress, "【 cvm!" &amp; ADDRESS(ROW(cvmCpu选项表[[#This Row],[自检]]),COLUMN(cvmCpu选项表[[#This Row],[自检]])) &amp; "】",
         _xlfn.IFS(ISBLANK(_xlpm.x),   "error:右侧选项不足" &amp;  _xlpm.cellAddress,
               ISERROR(_xlpm.x),   "error:右侧选项执行失败: cvm!" &amp; _xlpm.cellAddress,
               TRUE,             "ok")
)</f>
        <v>ok</v>
      </c>
      <c r="CA31" cm="1">
        <f t="array" ref="CA31:CB31">TRANSPOSE(
_xlfn.UNIQUE(
_xlfn._xlws.FILTER(cvm[CPU],(cvm[地域]=cvmCpu选项表[[#This Row],[地域]])
*IF(cvmCpu选项表[[#This Row],[机型]]="",TRUE,(cvm[机型]=cvmCpu选项表[[#This Row],[机型]]))
*IF(cvmCpu选项表[[#This Row],[内存]]="",TRUE,(cvm[内存]=cvmCpu选项表[[#This Row],[内存]]))))
)</f>
        <v>8</v>
      </c>
      <c r="CB31">
        <v>16</v>
      </c>
      <c r="EG31" t="s">
        <v>1565</v>
      </c>
      <c r="EH31" t="s">
        <v>1588</v>
      </c>
      <c r="EI31" s="98"/>
      <c r="EJ31" s="98" t="str">
        <f t="shared" si="2"/>
        <v>cvm!$EM$31#</v>
      </c>
      <c r="EK31" t="str" cm="1">
        <f t="array" ref="EK31">_xlfn.LET(_xlpm.x, EM31,
         _xlpm.cellAddress, "【 cvm!" &amp; ADDRESS(ROW(cvm内存选项表[[#This Row],[自检]]),COLUMN(cvm内存选项表[[#This Row],[自检]])) &amp; "】",
         _xlfn.IFS(ISBLANK(_xlpm.x),   "error:右侧选项不足" &amp;  _xlpm.cellAddress,
               ISERROR(_xlpm.x),   "error:右侧选项执行失败: cvm!" &amp; _xlpm.cellAddress,
               TRUE,             "ok")
)</f>
        <v>ok</v>
      </c>
      <c r="EM31" cm="1">
        <f t="array" ref="EM31:EU3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1">
        <v>12</v>
      </c>
      <c r="EO31">
        <v>32</v>
      </c>
      <c r="EP31">
        <v>64</v>
      </c>
      <c r="EQ31">
        <v>128</v>
      </c>
      <c r="ER31">
        <v>256</v>
      </c>
      <c r="ES31">
        <v>470</v>
      </c>
      <c r="ET31">
        <v>512</v>
      </c>
      <c r="EU31">
        <v>940</v>
      </c>
    </row>
    <row r="32" spans="2:162" x14ac:dyDescent="0.4">
      <c r="B32" t="e" vm="383">
        <v>#VALUE!</v>
      </c>
      <c r="C32" t="s">
        <v>1565</v>
      </c>
      <c r="D32" t="s">
        <v>1688</v>
      </c>
      <c r="E32" s="82">
        <v>80</v>
      </c>
      <c r="F32" s="82">
        <v>320</v>
      </c>
      <c r="G32" t="s">
        <v>1722</v>
      </c>
      <c r="H32">
        <v>11280</v>
      </c>
      <c r="I32">
        <v>1</v>
      </c>
      <c r="J32" t="s">
        <v>1992</v>
      </c>
      <c r="R32" t="s">
        <v>1565</v>
      </c>
      <c r="S32" s="82">
        <v>1</v>
      </c>
      <c r="T32" s="82">
        <v>1</v>
      </c>
      <c r="U32" s="82" t="str">
        <f t="shared" si="0"/>
        <v>cvm!$X$32#</v>
      </c>
      <c r="V32" t="str" cm="1">
        <f t="array" ref="V32">_xlfn.LET(_xlpm.x, X32,
         _xlpm.cellAddress, "【 cvm!" &amp; ADDRESS(ROW(cvm机型选项表[[#This Row],[自检]]),COLUMN(cvm机型选项表[[#This Row],[自检]])) &amp; "】",
         _xlfn.IFS(ISBLANK(_xlpm.x),   "error:右侧选项不足" &amp;  _xlpm.cellAddress,
               ISERROR(_xlpm.x),   "error:右侧选项执行失败: cvm!" &amp; _xlpm.cellAddress,
               TRUE,             "ok")
)</f>
        <v>ok</v>
      </c>
      <c r="X32" t="str" cm="1">
        <f t="array" ref="X32:AE32">TRANSPOSE(
_xlfn.UNIQUE(
_xlfn._xlws.FILTER(cvm[机型],(cvm[地域]=cvm机型选项表[[#This Row],[地域]])
*IF(cvm机型选项表[[#This Row],[CPU]]="",TRUE,(cvm[CPU]=cvm机型选项表[[#This Row],[CPU]]))
*IF(cvm机型选项表[[#This Row],[内存]]="",TRUE,(cvm[内存]=cvm机型选项表[[#This Row],[内存]]))))
)</f>
        <v>标准型 SA3</v>
      </c>
      <c r="Y32" t="str">
        <v>标准型 SA2</v>
      </c>
      <c r="Z32" t="str">
        <v>标准型 SA1</v>
      </c>
      <c r="AA32" t="str">
        <v>标准型 S6</v>
      </c>
      <c r="AB32" t="str">
        <v>标准型 S4</v>
      </c>
      <c r="AC32" t="str">
        <v>标准型 S3</v>
      </c>
      <c r="AD32" t="str">
        <v>标准型 S2</v>
      </c>
      <c r="AE32" t="str">
        <v>标准型 S1</v>
      </c>
      <c r="BU32" t="s">
        <v>1565</v>
      </c>
      <c r="BV32" t="s">
        <v>1691</v>
      </c>
      <c r="BW32" s="82">
        <v>64</v>
      </c>
      <c r="BX32" s="82" t="str">
        <f t="shared" si="1"/>
        <v>cvm!$CA$32#</v>
      </c>
      <c r="BY32" s="82" t="str" cm="1">
        <f t="array" ref="BY32">_xlfn.LET(_xlpm.x, CA32,
         _xlpm.cellAddress, "【 cvm!" &amp; ADDRESS(ROW(cvmCpu选项表[[#This Row],[自检]]),COLUMN(cvmCpu选项表[[#This Row],[自检]])) &amp; "】",
         _xlfn.IFS(ISBLANK(_xlpm.x),   "error:右侧选项不足" &amp;  _xlpm.cellAddress,
               ISERROR(_xlpm.x),   "error:右侧选项执行失败: cvm!" &amp; _xlpm.cellAddress,
               TRUE,             "ok")
)</f>
        <v>ok</v>
      </c>
      <c r="CA32" cm="1">
        <f t="array" ref="CA32:CB32">TRANSPOSE(
_xlfn.UNIQUE(
_xlfn._xlws.FILTER(cvm[CPU],(cvm[地域]=cvmCpu选项表[[#This Row],[地域]])
*IF(cvmCpu选项表[[#This Row],[机型]]="",TRUE,(cvm[机型]=cvmCpu选项表[[#This Row],[机型]]))
*IF(cvmCpu选项表[[#This Row],[内存]]="",TRUE,(cvm[内存]=cvmCpu选项表[[#This Row],[内存]]))))
)</f>
        <v>16</v>
      </c>
      <c r="CB32">
        <v>32</v>
      </c>
      <c r="EG32" t="s">
        <v>1565</v>
      </c>
      <c r="EH32" t="s">
        <v>1595</v>
      </c>
      <c r="EI32" s="98"/>
      <c r="EJ32" s="98" t="str">
        <f t="shared" si="2"/>
        <v>cvm!$EM$32#</v>
      </c>
      <c r="EK32" t="str" cm="1">
        <f t="array" ref="EK32">_xlfn.LET(_xlpm.x, EM32,
         _xlpm.cellAddress, "【 cvm!" &amp; ADDRESS(ROW(cvm内存选项表[[#This Row],[自检]]),COLUMN(cvm内存选项表[[#This Row],[自检]])) &amp; "】",
         _xlfn.IFS(ISBLANK(_xlpm.x),   "error:右侧选项不足" &amp;  _xlpm.cellAddress,
               ISERROR(_xlpm.x),   "error:右侧选项执行失败: cvm!" &amp; _xlpm.cellAddress,
               TRUE,             "ok")
)</f>
        <v>ok</v>
      </c>
      <c r="EM32" cm="1">
        <f t="array" ref="EM32:ET3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2">
        <v>16</v>
      </c>
      <c r="EO32">
        <v>32</v>
      </c>
      <c r="EP32">
        <v>64</v>
      </c>
      <c r="EQ32">
        <v>96</v>
      </c>
      <c r="ER32">
        <v>128</v>
      </c>
      <c r="ES32">
        <v>256</v>
      </c>
      <c r="ET32">
        <v>512</v>
      </c>
    </row>
    <row r="33" spans="2:154" x14ac:dyDescent="0.4">
      <c r="B33" t="e" vm="384">
        <v>#VALUE!</v>
      </c>
      <c r="C33" t="s">
        <v>1565</v>
      </c>
      <c r="D33" t="s">
        <v>1688</v>
      </c>
      <c r="E33" s="82">
        <v>92</v>
      </c>
      <c r="F33" s="82">
        <v>432</v>
      </c>
      <c r="G33" t="s">
        <v>1993</v>
      </c>
      <c r="H33">
        <v>14476</v>
      </c>
      <c r="I33">
        <v>1</v>
      </c>
      <c r="J33" t="s">
        <v>1994</v>
      </c>
      <c r="R33" t="s">
        <v>1565</v>
      </c>
      <c r="S33" s="82">
        <v>1</v>
      </c>
      <c r="T33" s="82">
        <v>4</v>
      </c>
      <c r="U33" s="82" t="str">
        <f t="shared" si="0"/>
        <v>cvm!$X$33#</v>
      </c>
      <c r="V33" t="str" cm="1">
        <f t="array" ref="V33">_xlfn.LET(_xlpm.x, X33,
         _xlpm.cellAddress, "【 cvm!" &amp; ADDRESS(ROW(cvm机型选项表[[#This Row],[自检]]),COLUMN(cvm机型选项表[[#This Row],[自检]])) &amp; "】",
         _xlfn.IFS(ISBLANK(_xlpm.x),   "error:右侧选项不足" &amp;  _xlpm.cellAddress,
               ISERROR(_xlpm.x),   "error:右侧选项执行失败: cvm!" &amp; _xlpm.cellAddress,
               TRUE,             "ok")
)</f>
        <v>ok</v>
      </c>
      <c r="X33" t="str" cm="1">
        <f t="array" ref="X33:AF33">TRANSPOSE(
_xlfn.UNIQUE(
_xlfn._xlws.FILTER(cvm[机型],(cvm[地域]=cvm机型选项表[[#This Row],[地域]])
*IF(cvm机型选项表[[#This Row],[CPU]]="",TRUE,(cvm[CPU]=cvm机型选项表[[#This Row],[CPU]]))
*IF(cvm机型选项表[[#This Row],[内存]]="",TRUE,(cvm[内存]=cvm机型选项表[[#This Row],[内存]]))))
)</f>
        <v>标准型 SA3</v>
      </c>
      <c r="Y33" t="str">
        <v>标准型 SA2</v>
      </c>
      <c r="Z33" t="str">
        <v>标准型 SA1</v>
      </c>
      <c r="AA33" t="str">
        <v>标准型 S6</v>
      </c>
      <c r="AB33" t="str">
        <v>标准型 S5</v>
      </c>
      <c r="AC33" t="str">
        <v>标准型 S4</v>
      </c>
      <c r="AD33" t="str">
        <v>标准型 S3</v>
      </c>
      <c r="AE33" t="str">
        <v>标准型 S2</v>
      </c>
      <c r="AF33" t="str">
        <v>标准型 S1</v>
      </c>
      <c r="BU33" t="s">
        <v>1565</v>
      </c>
      <c r="BV33" t="s">
        <v>1691</v>
      </c>
      <c r="BW33" s="82">
        <v>128</v>
      </c>
      <c r="BX33" s="82" t="str">
        <f t="shared" si="1"/>
        <v>cvm!$CA$33#</v>
      </c>
      <c r="BY33" s="82" t="str" cm="1">
        <f t="array" ref="BY33">_xlfn.LET(_xlpm.x, CA33,
         _xlpm.cellAddress, "【 cvm!" &amp; ADDRESS(ROW(cvmCpu选项表[[#This Row],[自检]]),COLUMN(cvmCpu选项表[[#This Row],[自检]])) &amp; "】",
         _xlfn.IFS(ISBLANK(_xlpm.x),   "error:右侧选项不足" &amp;  _xlpm.cellAddress,
               ISERROR(_xlpm.x),   "error:右侧选项执行失败: cvm!" &amp; _xlpm.cellAddress,
               TRUE,             "ok")
)</f>
        <v>ok</v>
      </c>
      <c r="CA33" cm="1">
        <f t="array" ref="CA33:CB33">TRANSPOSE(
_xlfn.UNIQUE(
_xlfn._xlws.FILTER(cvm[CPU],(cvm[地域]=cvmCpu选项表[[#This Row],[地域]])
*IF(cvmCpu选项表[[#This Row],[机型]]="",TRUE,(cvm[机型]=cvmCpu选项表[[#This Row],[机型]]))
*IF(cvmCpu选项表[[#This Row],[内存]]="",TRUE,(cvm[内存]=cvmCpu选项表[[#This Row],[内存]]))))
)</f>
        <v>32</v>
      </c>
      <c r="CB33">
        <v>64</v>
      </c>
      <c r="EG33" t="s">
        <v>1565</v>
      </c>
      <c r="EH33" t="s">
        <v>1642</v>
      </c>
      <c r="EI33" s="98"/>
      <c r="EJ33" s="98" t="str">
        <f t="shared" si="2"/>
        <v>cvm!$EM$33#</v>
      </c>
      <c r="EK33" t="str" cm="1">
        <f t="array" ref="EK33">_xlfn.LET(_xlpm.x, EM33,
         _xlpm.cellAddress, "【 cvm!" &amp; ADDRESS(ROW(cvm内存选项表[[#This Row],[自检]]),COLUMN(cvm内存选项表[[#This Row],[自检]])) &amp; "】",
         _xlfn.IFS(ISBLANK(_xlpm.x),   "error:右侧选项不足" &amp;  _xlpm.cellAddress,
               ISERROR(_xlpm.x),   "error:右侧选项执行失败: cvm!" &amp; _xlpm.cellAddress,
               TRUE,             "ok")
)</f>
        <v>ok</v>
      </c>
      <c r="EM33" cm="1">
        <f t="array" ref="EM33:EX3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3">
        <v>16</v>
      </c>
      <c r="EO33">
        <v>32</v>
      </c>
      <c r="EP33">
        <v>64</v>
      </c>
      <c r="EQ33">
        <v>96</v>
      </c>
      <c r="ER33">
        <v>128</v>
      </c>
      <c r="ES33">
        <v>144</v>
      </c>
      <c r="ET33">
        <v>192</v>
      </c>
      <c r="EU33">
        <v>256</v>
      </c>
      <c r="EV33">
        <v>384</v>
      </c>
      <c r="EW33">
        <v>512</v>
      </c>
      <c r="EX33">
        <v>648</v>
      </c>
    </row>
    <row r="34" spans="2:154" x14ac:dyDescent="0.4">
      <c r="B34" t="e" vm="385">
        <v>#VALUE!</v>
      </c>
      <c r="C34" t="s">
        <v>1565</v>
      </c>
      <c r="D34" t="s">
        <v>1691</v>
      </c>
      <c r="E34" s="82">
        <v>4</v>
      </c>
      <c r="F34" s="82">
        <v>16</v>
      </c>
      <c r="G34" t="s">
        <v>1593</v>
      </c>
      <c r="H34">
        <v>600</v>
      </c>
      <c r="I34">
        <v>1</v>
      </c>
      <c r="J34" t="s">
        <v>1996</v>
      </c>
      <c r="R34" t="s">
        <v>1565</v>
      </c>
      <c r="S34" s="82">
        <v>2</v>
      </c>
      <c r="T34" s="82">
        <v>8</v>
      </c>
      <c r="U34" s="82" t="str">
        <f t="shared" si="0"/>
        <v>cvm!$X$34#</v>
      </c>
      <c r="V34" t="str" cm="1">
        <f t="array" ref="V34">_xlfn.LET(_xlpm.x, X34,
         _xlpm.cellAddress, "【 cvm!" &amp; ADDRESS(ROW(cvm机型选项表[[#This Row],[自检]]),COLUMN(cvm机型选项表[[#This Row],[自检]])) &amp; "】",
         _xlfn.IFS(ISBLANK(_xlpm.x),   "error:右侧选项不足" &amp;  _xlpm.cellAddress,
               ISERROR(_xlpm.x),   "error:右侧选项执行失败: cvm!" &amp; _xlpm.cellAddress,
               TRUE,             "ok")
)</f>
        <v>ok</v>
      </c>
      <c r="X34" t="str" cm="1">
        <f t="array" ref="X34:AF34">TRANSPOSE(
_xlfn.UNIQUE(
_xlfn._xlws.FILTER(cvm[机型],(cvm[地域]=cvm机型选项表[[#This Row],[地域]])
*IF(cvm机型选项表[[#This Row],[CPU]]="",TRUE,(cvm[CPU]=cvm机型选项表[[#This Row],[CPU]]))
*IF(cvm机型选项表[[#This Row],[内存]]="",TRUE,(cvm[内存]=cvm机型选项表[[#This Row],[内存]]))))
)</f>
        <v>标准型 SA3</v>
      </c>
      <c r="Y34" t="str">
        <v>标准型 SA2</v>
      </c>
      <c r="Z34" t="str">
        <v>标准型 SA1</v>
      </c>
      <c r="AA34" t="str">
        <v>标准型 S6</v>
      </c>
      <c r="AB34" t="str">
        <v>标准型 S5</v>
      </c>
      <c r="AC34" t="str">
        <v>标准型 S4</v>
      </c>
      <c r="AD34" t="str">
        <v>标准型 S3</v>
      </c>
      <c r="AE34" t="str">
        <v>标准型 S2</v>
      </c>
      <c r="AF34" t="str">
        <v>标准型 S1</v>
      </c>
      <c r="BU34" t="s">
        <v>1565</v>
      </c>
      <c r="BV34" t="s">
        <v>1691</v>
      </c>
      <c r="BW34" s="82">
        <v>96</v>
      </c>
      <c r="BX34" s="82" t="str">
        <f t="shared" si="1"/>
        <v>cvm!$CA$34#</v>
      </c>
      <c r="BY34" s="82" t="str" cm="1">
        <f t="array" ref="BY34">_xlfn.LET(_xlpm.x, CA34,
         _xlpm.cellAddress, "【 cvm!" &amp; ADDRESS(ROW(cvmCpu选项表[[#This Row],[自检]]),COLUMN(cvmCpu选项表[[#This Row],[自检]])) &amp; "】",
         _xlfn.IFS(ISBLANK(_xlpm.x),   "error:右侧选项不足" &amp;  _xlpm.cellAddress,
               ISERROR(_xlpm.x),   "error:右侧选项执行失败: cvm!" &amp; _xlpm.cellAddress,
               TRUE,             "ok")
)</f>
        <v>ok</v>
      </c>
      <c r="CA34" cm="1">
        <f t="array" ref="CA34">TRANSPOSE(
_xlfn.UNIQUE(
_xlfn._xlws.FILTER(cvm[CPU],(cvm[地域]=cvmCpu选项表[[#This Row],[地域]])
*IF(cvmCpu选项表[[#This Row],[机型]]="",TRUE,(cvm[机型]=cvmCpu选项表[[#This Row],[机型]]))
*IF(cvmCpu选项表[[#This Row],[内存]]="",TRUE,(cvm[内存]=cvmCpu选项表[[#This Row],[内存]]))))
)</f>
        <v>48</v>
      </c>
      <c r="EG34" t="s">
        <v>1565</v>
      </c>
      <c r="EH34" t="s">
        <v>1647</v>
      </c>
      <c r="EI34" s="98"/>
      <c r="EJ34" s="98" t="str">
        <f t="shared" si="2"/>
        <v>cvm!$EM$34#</v>
      </c>
      <c r="EK34" t="str" cm="1">
        <f t="array" ref="EK34">_xlfn.LET(_xlpm.x, EM34,
         _xlpm.cellAddress, "【 cvm!" &amp; ADDRESS(ROW(cvm内存选项表[[#This Row],[自检]]),COLUMN(cvm内存选项表[[#This Row],[自检]])) &amp; "】",
         _xlfn.IFS(ISBLANK(_xlpm.x),   "error:右侧选项不足" &amp;  _xlpm.cellAddress,
               ISERROR(_xlpm.x),   "error:右侧选项执行失败: cvm!" &amp; _xlpm.cellAddress,
               TRUE,             "ok")
)</f>
        <v>ok</v>
      </c>
      <c r="EM34" cm="1">
        <f t="array" ref="EM34:EW3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4">
        <v>16</v>
      </c>
      <c r="EO34">
        <v>32</v>
      </c>
      <c r="EP34">
        <v>64</v>
      </c>
      <c r="EQ34">
        <v>96</v>
      </c>
      <c r="ER34">
        <v>128</v>
      </c>
      <c r="ES34">
        <v>144</v>
      </c>
      <c r="ET34">
        <v>192</v>
      </c>
      <c r="EU34">
        <v>256</v>
      </c>
      <c r="EV34">
        <v>384</v>
      </c>
      <c r="EW34">
        <v>512</v>
      </c>
    </row>
    <row r="35" spans="2:154" x14ac:dyDescent="0.4">
      <c r="B35" t="e" vm="386">
        <v>#VALUE!</v>
      </c>
      <c r="C35" t="s">
        <v>1565</v>
      </c>
      <c r="D35" t="s">
        <v>1691</v>
      </c>
      <c r="E35" s="82">
        <v>4</v>
      </c>
      <c r="F35" s="82">
        <v>8</v>
      </c>
      <c r="G35" t="s">
        <v>1591</v>
      </c>
      <c r="H35">
        <v>400</v>
      </c>
      <c r="I35">
        <v>1</v>
      </c>
      <c r="J35" t="s">
        <v>1995</v>
      </c>
      <c r="R35" t="s">
        <v>1565</v>
      </c>
      <c r="S35" s="82">
        <v>80</v>
      </c>
      <c r="T35" s="82">
        <v>160</v>
      </c>
      <c r="U35" s="82" t="str">
        <f t="shared" si="0"/>
        <v>cvm!$X$35#</v>
      </c>
      <c r="V35" t="str" cm="1">
        <f t="array" ref="V35">_xlfn.LET(_xlpm.x, X35,
         _xlpm.cellAddress, "【 cvm!" &amp; ADDRESS(ROW(cvm机型选项表[[#This Row],[自检]]),COLUMN(cvm机型选项表[[#This Row],[自检]])) &amp; "】",
         _xlfn.IFS(ISBLANK(_xlpm.x),   "error:右侧选项不足" &amp;  _xlpm.cellAddress,
               ISERROR(_xlpm.x),   "error:右侧选项执行失败: cvm!" &amp; _xlpm.cellAddress,
               TRUE,             "ok")
)</f>
        <v>ok</v>
      </c>
      <c r="X35" t="str" cm="1">
        <f t="array" ref="X35:Y35">TRANSPOSE(
_xlfn.UNIQUE(
_xlfn._xlws.FILTER(cvm[机型],(cvm[地域]=cvm机型选项表[[#This Row],[地域]])
*IF(cvm机型选项表[[#This Row],[CPU]]="",TRUE,(cvm[CPU]=cvm机型选项表[[#This Row],[CPU]]))
*IF(cvm机型选项表[[#This Row],[内存]]="",TRUE,(cvm[内存]=cvm机型选项表[[#This Row],[内存]]))))
)</f>
        <v>标准型 SA3</v>
      </c>
      <c r="Y35" t="str">
        <v>标准型 SA2</v>
      </c>
      <c r="BU35" t="s">
        <v>1565</v>
      </c>
      <c r="BV35" t="s">
        <v>1691</v>
      </c>
      <c r="BW35" s="82">
        <v>192</v>
      </c>
      <c r="BX35" s="82" t="str">
        <f t="shared" si="1"/>
        <v>cvm!$CA$35#</v>
      </c>
      <c r="BY35" s="82" t="str" cm="1">
        <f t="array" ref="BY35">_xlfn.LET(_xlpm.x, CA35,
         _xlpm.cellAddress, "【 cvm!" &amp; ADDRESS(ROW(cvmCpu选项表[[#This Row],[自检]]),COLUMN(cvmCpu选项表[[#This Row],[自检]])) &amp; "】",
         _xlfn.IFS(ISBLANK(_xlpm.x),   "error:右侧选项不足" &amp;  _xlpm.cellAddress,
               ISERROR(_xlpm.x),   "error:右侧选项执行失败: cvm!" &amp; _xlpm.cellAddress,
               TRUE,             "ok")
)</f>
        <v>ok</v>
      </c>
      <c r="CA35" cm="1">
        <f t="array" ref="CA35">TRANSPOSE(
_xlfn.UNIQUE(
_xlfn._xlws.FILTER(cvm[CPU],(cvm[地域]=cvmCpu选项表[[#This Row],[地域]])
*IF(cvmCpu选项表[[#This Row],[机型]]="",TRUE,(cvm[机型]=cvmCpu选项表[[#This Row],[机型]]))
*IF(cvmCpu选项表[[#This Row],[内存]]="",TRUE,(cvm[内存]=cvmCpu选项表[[#This Row],[内存]]))))
)</f>
        <v>48</v>
      </c>
      <c r="EG35" t="s">
        <v>1565</v>
      </c>
      <c r="EH35" t="s">
        <v>1664</v>
      </c>
      <c r="EI35" s="98"/>
      <c r="EJ35" s="98" t="str">
        <f t="shared" si="2"/>
        <v>cvm!$EM$35#</v>
      </c>
      <c r="EK35" t="str" cm="1">
        <f t="array" ref="EK35">_xlfn.LET(_xlpm.x, EM35,
         _xlpm.cellAddress, "【 cvm!" &amp; ADDRESS(ROW(cvm内存选项表[[#This Row],[自检]]),COLUMN(cvm内存选项表[[#This Row],[自检]])) &amp; "】",
         _xlfn.IFS(ISBLANK(_xlpm.x),   "error:右侧选项不足" &amp;  _xlpm.cellAddress,
               ISERROR(_xlpm.x),   "error:右侧选项执行失败: cvm!" &amp; _xlpm.cellAddress,
               TRUE,             "ok")
)</f>
        <v>ok</v>
      </c>
      <c r="EM35" cm="1">
        <f t="array" ref="EM35:EV3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5">
        <v>16</v>
      </c>
      <c r="EO35">
        <v>32</v>
      </c>
      <c r="EP35">
        <v>64</v>
      </c>
      <c r="EQ35">
        <v>96</v>
      </c>
      <c r="ER35">
        <v>128</v>
      </c>
      <c r="ES35">
        <v>192</v>
      </c>
      <c r="ET35">
        <v>256</v>
      </c>
      <c r="EU35">
        <v>384</v>
      </c>
      <c r="EV35">
        <v>448</v>
      </c>
    </row>
    <row r="36" spans="2:154" x14ac:dyDescent="0.4">
      <c r="B36" t="e" vm="387">
        <v>#VALUE!</v>
      </c>
      <c r="C36" t="s">
        <v>1565</v>
      </c>
      <c r="D36" t="s">
        <v>1691</v>
      </c>
      <c r="E36" s="82">
        <v>8</v>
      </c>
      <c r="F36" s="82">
        <v>16</v>
      </c>
      <c r="G36" t="s">
        <v>1596</v>
      </c>
      <c r="H36">
        <v>800</v>
      </c>
      <c r="I36">
        <v>1</v>
      </c>
      <c r="J36" t="s">
        <v>1997</v>
      </c>
      <c r="R36" t="s">
        <v>1565</v>
      </c>
      <c r="S36" s="82">
        <v>96</v>
      </c>
      <c r="T36" s="82">
        <v>192</v>
      </c>
      <c r="U36" s="82" t="str">
        <f t="shared" si="0"/>
        <v>cvm!$X$36#</v>
      </c>
      <c r="V36" t="str" cm="1">
        <f t="array" ref="V36">_xlfn.LET(_xlpm.x, X36,
         _xlpm.cellAddress, "【 cvm!" &amp; ADDRESS(ROW(cvm机型选项表[[#This Row],[自检]]),COLUMN(cvm机型选项表[[#This Row],[自检]])) &amp; "】",
         _xlfn.IFS(ISBLANK(_xlpm.x),   "error:右侧选项不足" &amp;  _xlpm.cellAddress,
               ISERROR(_xlpm.x),   "error:右侧选项执行失败: cvm!" &amp; _xlpm.cellAddress,
               TRUE,             "ok")
)</f>
        <v>ok</v>
      </c>
      <c r="X36" t="str" cm="1">
        <f t="array" ref="X36">TRANSPOSE(
_xlfn.UNIQUE(
_xlfn._xlws.FILTER(cvm[机型],(cvm[地域]=cvm机型选项表[[#This Row],[地域]])
*IF(cvm机型选项表[[#This Row],[CPU]]="",TRUE,(cvm[CPU]=cvm机型选项表[[#This Row],[CPU]]))
*IF(cvm机型选项表[[#This Row],[内存]]="",TRUE,(cvm[内存]=cvm机型选项表[[#This Row],[内存]]))))
)</f>
        <v>标准型 SA3</v>
      </c>
      <c r="BU36" t="s">
        <v>1565</v>
      </c>
      <c r="BV36" t="s">
        <v>1691</v>
      </c>
      <c r="BW36" s="82">
        <v>184</v>
      </c>
      <c r="BX36" s="82" t="str">
        <f t="shared" si="1"/>
        <v>cvm!$CA$36#</v>
      </c>
      <c r="BY36" s="82" t="str" cm="1">
        <f t="array" ref="BY36">_xlfn.LET(_xlpm.x, CA36,
         _xlpm.cellAddress, "【 cvm!" &amp; ADDRESS(ROW(cvmCpu选项表[[#This Row],[自检]]),COLUMN(cvmCpu选项表[[#This Row],[自检]])) &amp; "】",
         _xlfn.IFS(ISBLANK(_xlpm.x),   "error:右侧选项不足" &amp;  _xlpm.cellAddress,
               ISERROR(_xlpm.x),   "error:右侧选项执行失败: cvm!" &amp; _xlpm.cellAddress,
               TRUE,             "ok")
)</f>
        <v>ok</v>
      </c>
      <c r="CA36" cm="1">
        <f t="array" ref="CA36">TRANSPOSE(
_xlfn.UNIQUE(
_xlfn._xlws.FILTER(cvm[CPU],(cvm[地域]=cvmCpu选项表[[#This Row],[地域]])
*IF(cvmCpu选项表[[#This Row],[机型]]="",TRUE,(cvm[机型]=cvmCpu选项表[[#This Row],[机型]]))
*IF(cvmCpu选项表[[#This Row],[内存]]="",TRUE,(cvm[内存]=cvmCpu选项表[[#This Row],[内存]]))))
)</f>
        <v>52</v>
      </c>
      <c r="EG36" t="s">
        <v>1565</v>
      </c>
      <c r="EH36" t="s">
        <v>1685</v>
      </c>
      <c r="EI36" s="98"/>
      <c r="EJ36" s="98" t="str">
        <f t="shared" si="2"/>
        <v>cvm!$EM$36#</v>
      </c>
      <c r="EK36" t="str" cm="1">
        <f t="array" ref="EK36">_xlfn.LET(_xlpm.x, EM36,
         _xlpm.cellAddress, "【 cvm!" &amp; ADDRESS(ROW(cvm内存选项表[[#This Row],[自检]]),COLUMN(cvm内存选项表[[#This Row],[自检]])) &amp; "】",
         _xlfn.IFS(ISBLANK(_xlpm.x),   "error:右侧选项不足" &amp;  _xlpm.cellAddress,
               ISERROR(_xlpm.x),   "error:右侧选项执行失败: cvm!" &amp; _xlpm.cellAddress,
               TRUE,             "ok")
)</f>
        <v>ok</v>
      </c>
      <c r="EM36" cm="1">
        <f t="array" ref="EM36:ET3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6">
        <v>16</v>
      </c>
      <c r="EO36">
        <v>32</v>
      </c>
      <c r="EP36">
        <v>64</v>
      </c>
      <c r="EQ36">
        <v>96</v>
      </c>
      <c r="ER36">
        <v>128</v>
      </c>
      <c r="ES36">
        <v>192</v>
      </c>
      <c r="ET36">
        <v>256</v>
      </c>
    </row>
    <row r="37" spans="2:154" x14ac:dyDescent="0.4">
      <c r="B37" t="e" vm="388">
        <v>#VALUE!</v>
      </c>
      <c r="C37" t="s">
        <v>1565</v>
      </c>
      <c r="D37" t="s">
        <v>1691</v>
      </c>
      <c r="E37" s="82">
        <v>8</v>
      </c>
      <c r="F37" s="82">
        <v>32</v>
      </c>
      <c r="G37" t="s">
        <v>1598</v>
      </c>
      <c r="H37">
        <v>1200</v>
      </c>
      <c r="I37">
        <v>1</v>
      </c>
      <c r="J37" t="s">
        <v>1998</v>
      </c>
      <c r="R37" t="s">
        <v>1565</v>
      </c>
      <c r="S37" s="82">
        <v>116</v>
      </c>
      <c r="T37" s="82">
        <v>216</v>
      </c>
      <c r="U37" s="82" t="str">
        <f t="shared" si="0"/>
        <v>cvm!$X$37#</v>
      </c>
      <c r="V37" t="str" cm="1">
        <f t="array" ref="V37">_xlfn.LET(_xlpm.x, X37,
         _xlpm.cellAddress, "【 cvm!" &amp; ADDRESS(ROW(cvm机型选项表[[#This Row],[自检]]),COLUMN(cvm机型选项表[[#This Row],[自检]])) &amp; "】",
         _xlfn.IFS(ISBLANK(_xlpm.x),   "error:右侧选项不足" &amp;  _xlpm.cellAddress,
               ISERROR(_xlpm.x),   "error:右侧选项执行失败: cvm!" &amp; _xlpm.cellAddress,
               TRUE,             "ok")
)</f>
        <v>ok</v>
      </c>
      <c r="X37" t="str" cm="1">
        <f t="array" ref="X37">TRANSPOSE(
_xlfn.UNIQUE(
_xlfn._xlws.FILTER(cvm[机型],(cvm[地域]=cvm机型选项表[[#This Row],[地域]])
*IF(cvm机型选项表[[#This Row],[CPU]]="",TRUE,(cvm[CPU]=cvm机型选项表[[#This Row],[CPU]]))
*IF(cvm机型选项表[[#This Row],[内存]]="",TRUE,(cvm[内存]=cvm机型选项表[[#This Row],[内存]]))))
)</f>
        <v>标准型 SA3</v>
      </c>
      <c r="BU37" t="s">
        <v>1565</v>
      </c>
      <c r="BV37" t="s">
        <v>1691</v>
      </c>
      <c r="BW37" s="82">
        <v>256</v>
      </c>
      <c r="BX37" s="82" t="str">
        <f t="shared" si="1"/>
        <v>cvm!$CA$37#</v>
      </c>
      <c r="BY37" s="82" t="str" cm="1">
        <f t="array" ref="BY37">_xlfn.LET(_xlpm.x, CA37,
         _xlpm.cellAddress, "【 cvm!" &amp; ADDRESS(ROW(cvmCpu选项表[[#This Row],[自检]]),COLUMN(cvmCpu选项表[[#This Row],[自检]])) &amp; "】",
         _xlfn.IFS(ISBLANK(_xlpm.x),   "error:右侧选项不足" &amp;  _xlpm.cellAddress,
               ISERROR(_xlpm.x),   "error:右侧选项执行失败: cvm!" &amp; _xlpm.cellAddress,
               TRUE,             "ok")
)</f>
        <v>ok</v>
      </c>
      <c r="CA37" cm="1">
        <f t="array" ref="CA37">TRANSPOSE(
_xlfn.UNIQUE(
_xlfn._xlws.FILTER(cvm[CPU],(cvm[地域]=cvmCpu选项表[[#This Row],[地域]])
*IF(cvmCpu选项表[[#This Row],[机型]]="",TRUE,(cvm[机型]=cvmCpu选项表[[#This Row],[机型]]))
*IF(cvmCpu选项表[[#This Row],[内存]]="",TRUE,(cvm[内存]=cvmCpu选项表[[#This Row],[内存]]))))
)</f>
        <v>64</v>
      </c>
      <c r="EG37" t="s">
        <v>1565</v>
      </c>
      <c r="EH37" t="s">
        <v>1974</v>
      </c>
      <c r="EI37" s="98"/>
      <c r="EJ37" s="98" t="str">
        <f t="shared" si="2"/>
        <v>cvm!$EM$37#</v>
      </c>
      <c r="EK37" t="str" cm="1">
        <f t="array" ref="EK37">_xlfn.LET(_xlpm.x, EM37,
         _xlpm.cellAddress, "【 cvm!" &amp; ADDRESS(ROW(cvm内存选项表[[#This Row],[自检]]),COLUMN(cvm内存选项表[[#This Row],[自检]])) &amp; "】",
         _xlfn.IFS(ISBLANK(_xlpm.x),   "error:右侧选项不足" &amp;  _xlpm.cellAddress,
               ISERROR(_xlpm.x),   "error:右侧选项执行失败: cvm!" &amp; _xlpm.cellAddress,
               TRUE,             "ok")
)</f>
        <v>ok</v>
      </c>
      <c r="EM37" cm="1">
        <f t="array" ref="EM37:EP37">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7">
        <v>192</v>
      </c>
      <c r="EO37">
        <v>474</v>
      </c>
      <c r="EP37">
        <v>948</v>
      </c>
    </row>
    <row r="38" spans="2:154" x14ac:dyDescent="0.4">
      <c r="B38" t="e" vm="389">
        <v>#VALUE!</v>
      </c>
      <c r="C38" t="s">
        <v>1565</v>
      </c>
      <c r="D38" t="s">
        <v>1691</v>
      </c>
      <c r="E38" s="82">
        <v>16</v>
      </c>
      <c r="F38" s="82">
        <v>32</v>
      </c>
      <c r="G38" t="s">
        <v>1601</v>
      </c>
      <c r="H38">
        <v>1600</v>
      </c>
      <c r="I38">
        <v>1</v>
      </c>
      <c r="J38" t="s">
        <v>1999</v>
      </c>
      <c r="R38" t="s">
        <v>1565</v>
      </c>
      <c r="S38" s="82">
        <v>116</v>
      </c>
      <c r="T38" s="82">
        <v>470</v>
      </c>
      <c r="U38" s="82" t="str">
        <f t="shared" si="0"/>
        <v>cvm!$X$38#</v>
      </c>
      <c r="V38" t="str" cm="1">
        <f t="array" ref="V38">_xlfn.LET(_xlpm.x, X38,
         _xlpm.cellAddress, "【 cvm!" &amp; ADDRESS(ROW(cvm机型选项表[[#This Row],[自检]]),COLUMN(cvm机型选项表[[#This Row],[自检]])) &amp; "】",
         _xlfn.IFS(ISBLANK(_xlpm.x),   "error:右侧选项不足" &amp;  _xlpm.cellAddress,
               ISERROR(_xlpm.x),   "error:右侧选项执行失败: cvm!" &amp; _xlpm.cellAddress,
               TRUE,             "ok")
)</f>
        <v>ok</v>
      </c>
      <c r="X38" t="str" cm="1">
        <f t="array" ref="X38">TRANSPOSE(
_xlfn.UNIQUE(
_xlfn._xlws.FILTER(cvm[机型],(cvm[地域]=cvm机型选项表[[#This Row],[地域]])
*IF(cvm机型选项表[[#This Row],[CPU]]="",TRUE,(cvm[CPU]=cvm机型选项表[[#This Row],[CPU]]))
*IF(cvm机型选项表[[#This Row],[内存]]="",TRUE,(cvm[内存]=cvm机型选项表[[#This Row],[内存]]))))
)</f>
        <v>标准型 SA3</v>
      </c>
      <c r="BU38" t="s">
        <v>1565</v>
      </c>
      <c r="BV38" t="s">
        <v>1691</v>
      </c>
      <c r="BW38" s="82">
        <v>368</v>
      </c>
      <c r="BX38" s="82" t="str">
        <f t="shared" si="1"/>
        <v>cvm!$CA$38#</v>
      </c>
      <c r="BY38" s="82" t="str" cm="1">
        <f t="array" ref="BY38">_xlfn.LET(_xlpm.x, CA38,
         _xlpm.cellAddress, "【 cvm!" &amp; ADDRESS(ROW(cvmCpu选项表[[#This Row],[自检]]),COLUMN(cvmCpu选项表[[#This Row],[自检]])) &amp; "】",
         _xlfn.IFS(ISBLANK(_xlpm.x),   "error:右侧选项不足" &amp;  _xlpm.cellAddress,
               ISERROR(_xlpm.x),   "error:右侧选项执行失败: cvm!" &amp; _xlpm.cellAddress,
               TRUE,             "ok")
)</f>
        <v>ok</v>
      </c>
      <c r="CA38" cm="1">
        <f t="array" ref="CA38">TRANSPOSE(
_xlfn.UNIQUE(
_xlfn._xlws.FILTER(cvm[CPU],(cvm[地域]=cvmCpu选项表[[#This Row],[地域]])
*IF(cvmCpu选项表[[#This Row],[机型]]="",TRUE,(cvm[机型]=cvmCpu选项表[[#This Row],[机型]]))
*IF(cvmCpu选项表[[#This Row],[内存]]="",TRUE,(cvm[内存]=cvmCpu选项表[[#This Row],[内存]]))))
)</f>
        <v>104</v>
      </c>
      <c r="EG38" t="s">
        <v>1565</v>
      </c>
      <c r="EH38" t="s">
        <v>1978</v>
      </c>
      <c r="EI38" s="98"/>
      <c r="EJ38" s="98" t="str">
        <f t="shared" si="2"/>
        <v>cvm!$EM$38#</v>
      </c>
      <c r="EK38" t="str" cm="1">
        <f t="array" ref="EK38">_xlfn.LET(_xlpm.x, EM38,
         _xlpm.cellAddress, "【 cvm!" &amp; ADDRESS(ROW(cvm内存选项表[[#This Row],[自检]]),COLUMN(cvm内存选项表[[#This Row],[自检]])) &amp; "】",
         _xlfn.IFS(ISBLANK(_xlpm.x),   "error:右侧选项不足" &amp;  _xlpm.cellAddress,
               ISERROR(_xlpm.x),   "error:右侧选项执行失败: cvm!" &amp; _xlpm.cellAddress,
               TRUE,             "ok")
)</f>
        <v>ok</v>
      </c>
      <c r="EM38" cm="1">
        <f t="array" ref="EM38:EP38">TRANSPOSE(
    _xlfn._xlws.SORT(
        _xlfn.UNIQUE(
            _xlfn._xlws.FILTER(cvm[内存],
                 (cvm[地域]=cvm内存选项表[[#This Row],[地域]])
                *IF(cvm内存选项表[[#This Row],[机型]]="",TRUE,(cvm[机型]=cvm内存选项表[[#This Row],[机型]]))
                *IF(ISBLANK(cvm内存选项表[[#This Row],[CPU]]),TRUE,(cvm[CPU]=cvm内存选项表[[#This Row],[CPU]]))
            )
        )
    )
)</f>
        <v>56</v>
      </c>
      <c r="EN38">
        <v>112</v>
      </c>
      <c r="EO38">
        <v>224</v>
      </c>
      <c r="EP38">
        <v>448</v>
      </c>
    </row>
    <row r="39" spans="2:154" x14ac:dyDescent="0.4">
      <c r="B39" t="e" vm="390">
        <v>#VALUE!</v>
      </c>
      <c r="C39" t="s">
        <v>1565</v>
      </c>
      <c r="D39" t="s">
        <v>1691</v>
      </c>
      <c r="E39" s="82">
        <v>16</v>
      </c>
      <c r="F39" s="82">
        <v>64</v>
      </c>
      <c r="G39" t="s">
        <v>1603</v>
      </c>
      <c r="H39">
        <v>2400</v>
      </c>
      <c r="I39">
        <v>1</v>
      </c>
      <c r="J39" t="s">
        <v>2000</v>
      </c>
      <c r="R39" t="s">
        <v>1565</v>
      </c>
      <c r="S39" s="82">
        <v>128</v>
      </c>
      <c r="T39" s="82">
        <v>256</v>
      </c>
      <c r="U39" s="82" t="str">
        <f t="shared" si="0"/>
        <v>cvm!$X$39#</v>
      </c>
      <c r="V39" t="str" cm="1">
        <f t="array" ref="V39">_xlfn.LET(_xlpm.x, X39,
         _xlpm.cellAddress, "【 cvm!" &amp; ADDRESS(ROW(cvm机型选项表[[#This Row],[自检]]),COLUMN(cvm机型选项表[[#This Row],[自检]])) &amp; "】",
         _xlfn.IFS(ISBLANK(_xlpm.x),   "error:右侧选项不足" &amp;  _xlpm.cellAddress,
               ISERROR(_xlpm.x),   "error:右侧选项执行失败: cvm!" &amp; _xlpm.cellAddress,
               TRUE,             "ok")
)</f>
        <v>ok</v>
      </c>
      <c r="X39" t="str" cm="1">
        <f t="array" ref="X39:Y39">TRANSPOSE(
_xlfn.UNIQUE(
_xlfn._xlws.FILTER(cvm[机型],(cvm[地域]=cvm机型选项表[[#This Row],[地域]])
*IF(cvm机型选项表[[#This Row],[CPU]]="",TRUE,(cvm[CPU]=cvm机型选项表[[#This Row],[CPU]]))
*IF(cvm机型选项表[[#This Row],[内存]]="",TRUE,(cvm[内存]=cvm机型选项表[[#This Row],[内存]]))))
)</f>
        <v>标准型 SA3</v>
      </c>
      <c r="Y39" t="str">
        <v>标准型 SA2</v>
      </c>
      <c r="BU39" t="s">
        <v>1565</v>
      </c>
      <c r="BV39" t="s">
        <v>1698</v>
      </c>
      <c r="BW39" s="82">
        <v>16</v>
      </c>
      <c r="BX39" s="82" t="str">
        <f t="shared" si="1"/>
        <v>cvm!$CA$39#</v>
      </c>
      <c r="BY39" s="82" t="str" cm="1">
        <f t="array" ref="BY39">_xlfn.LET(_xlpm.x, CA39,
         _xlpm.cellAddress, "【 cvm!" &amp; ADDRESS(ROW(cvmCpu选项表[[#This Row],[自检]]),COLUMN(cvmCpu选项表[[#This Row],[自检]])) &amp; "】",
         _xlfn.IFS(ISBLANK(_xlpm.x),   "error:右侧选项不足" &amp;  _xlpm.cellAddress,
               ISERROR(_xlpm.x),   "error:右侧选项执行失败: cvm!" &amp; _xlpm.cellAddress,
               TRUE,             "ok")
)</f>
        <v>ok</v>
      </c>
      <c r="CA39" cm="1">
        <f t="array" ref="CA39:CB39">TRANSPOSE(
_xlfn.UNIQUE(
_xlfn._xlws.FILTER(cvm[CPU],(cvm[地域]=cvmCpu选项表[[#This Row],[地域]])
*IF(cvmCpu选项表[[#This Row],[机型]]="",TRUE,(cvm[机型]=cvmCpu选项表[[#This Row],[机型]]))
*IF(cvmCpu选项表[[#This Row],[内存]]="",TRUE,(cvm[内存]=cvmCpu选项表[[#This Row],[内存]]))))
)</f>
        <v>4</v>
      </c>
      <c r="CB39">
        <v>8</v>
      </c>
      <c r="EG39" t="s">
        <v>1565</v>
      </c>
      <c r="EH39" t="s">
        <v>1986</v>
      </c>
      <c r="EI39" s="98"/>
      <c r="EJ39" s="98" t="str">
        <f t="shared" si="2"/>
        <v>cvm!$EM$39#</v>
      </c>
      <c r="EK39" t="str" cm="1">
        <f t="array" ref="EK39">_xlfn.LET(_xlpm.x, EM39,
         _xlpm.cellAddress, "【 cvm!" &amp; ADDRESS(ROW(cvm内存选项表[[#This Row],[自检]]),COLUMN(cvm内存选项表[[#This Row],[自检]])) &amp; "】",
         _xlfn.IFS(ISBLANK(_xlpm.x),   "error:右侧选项不足" &amp;  _xlpm.cellAddress,
               ISERROR(_xlpm.x),   "error:右侧选项执行失败: cvm!" &amp; _xlpm.cellAddress,
               TRUE,             "ok")
)</f>
        <v>ok</v>
      </c>
      <c r="EM39" cm="1">
        <f t="array" ref="EM39:ES39">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39">
        <v>32</v>
      </c>
      <c r="EO39">
        <v>40</v>
      </c>
      <c r="EP39">
        <v>80</v>
      </c>
      <c r="EQ39">
        <v>128</v>
      </c>
      <c r="ER39">
        <v>160</v>
      </c>
      <c r="ES39">
        <v>320</v>
      </c>
    </row>
    <row r="40" spans="2:154" x14ac:dyDescent="0.4">
      <c r="B40" t="e" vm="391">
        <v>#VALUE!</v>
      </c>
      <c r="C40" t="s">
        <v>1565</v>
      </c>
      <c r="D40" t="s">
        <v>1691</v>
      </c>
      <c r="E40" s="82">
        <v>32</v>
      </c>
      <c r="F40" s="82">
        <v>128</v>
      </c>
      <c r="G40" t="s">
        <v>1612</v>
      </c>
      <c r="H40">
        <v>4800</v>
      </c>
      <c r="I40">
        <v>1</v>
      </c>
      <c r="J40" t="s">
        <v>2002</v>
      </c>
      <c r="R40" t="s">
        <v>1565</v>
      </c>
      <c r="S40" s="82">
        <v>128</v>
      </c>
      <c r="T40" s="82">
        <v>215</v>
      </c>
      <c r="U40" s="82" t="str">
        <f t="shared" si="0"/>
        <v>cvm!$X$40#</v>
      </c>
      <c r="V40" t="str" cm="1">
        <f t="array" ref="V40">_xlfn.LET(_xlpm.x, X40,
         _xlpm.cellAddress, "【 cvm!" &amp; ADDRESS(ROW(cvm机型选项表[[#This Row],[自检]]),COLUMN(cvm机型选项表[[#This Row],[自检]])) &amp; "】",
         _xlfn.IFS(ISBLANK(_xlpm.x),   "error:右侧选项不足" &amp;  _xlpm.cellAddress,
               ISERROR(_xlpm.x),   "error:右侧选项执行失败: cvm!" &amp; _xlpm.cellAddress,
               TRUE,             "ok")
)</f>
        <v>ok</v>
      </c>
      <c r="X40" t="str" cm="1">
        <f t="array" ref="X40">TRANSPOSE(
_xlfn.UNIQUE(
_xlfn._xlws.FILTER(cvm[机型],(cvm[地域]=cvm机型选项表[[#This Row],[地域]])
*IF(cvm机型选项表[[#This Row],[CPU]]="",TRUE,(cvm[CPU]=cvm机型选项表[[#This Row],[CPU]]))
*IF(cvm机型选项表[[#This Row],[内存]]="",TRUE,(cvm[内存]=cvm机型选项表[[#This Row],[内存]]))))
)</f>
        <v>标准型 SA3</v>
      </c>
      <c r="BU40" t="s">
        <v>1565</v>
      </c>
      <c r="BV40" t="s">
        <v>1698</v>
      </c>
      <c r="BW40" s="82">
        <v>8</v>
      </c>
      <c r="BX40" s="82" t="str">
        <f t="shared" si="1"/>
        <v>cvm!$CA$40#</v>
      </c>
      <c r="BY40" s="82" t="str" cm="1">
        <f t="array" ref="BY40">_xlfn.LET(_xlpm.x, CA40,
         _xlpm.cellAddress, "【 cvm!" &amp; ADDRESS(ROW(cvmCpu选项表[[#This Row],[自检]]),COLUMN(cvmCpu选项表[[#This Row],[自检]])) &amp; "】",
         _xlfn.IFS(ISBLANK(_xlpm.x),   "error:右侧选项不足" &amp;  _xlpm.cellAddress,
               ISERROR(_xlpm.x),   "error:右侧选项执行失败: cvm!" &amp; _xlpm.cellAddress,
               TRUE,             "ok")
)</f>
        <v>ok</v>
      </c>
      <c r="CA40" cm="1">
        <f t="array" ref="CA40">TRANSPOSE(
_xlfn.UNIQUE(
_xlfn._xlws.FILTER(cvm[CPU],(cvm[地域]=cvmCpu选项表[[#This Row],[地域]])
*IF(cvmCpu选项表[[#This Row],[机型]]="",TRUE,(cvm[机型]=cvmCpu选项表[[#This Row],[机型]]))
*IF(cvmCpu选项表[[#This Row],[内存]]="",TRUE,(cvm[内存]=cvmCpu选项表[[#This Row],[内存]]))))
)</f>
        <v>4</v>
      </c>
      <c r="EG40" t="s">
        <v>1565</v>
      </c>
      <c r="EH40" t="s">
        <v>2005</v>
      </c>
      <c r="EI40" s="98"/>
      <c r="EJ40" s="98" t="str">
        <f t="shared" si="2"/>
        <v>cvm!$EM$40#</v>
      </c>
      <c r="EK40" t="str" cm="1">
        <f t="array" ref="EK40">_xlfn.LET(_xlpm.x, EM40,
         _xlpm.cellAddress, "【 cvm!" &amp; ADDRESS(ROW(cvm内存选项表[[#This Row],[自检]]),COLUMN(cvm内存选项表[[#This Row],[自检]])) &amp; "】",
         _xlfn.IFS(ISBLANK(_xlpm.x),   "error:右侧选项不足" &amp;  _xlpm.cellAddress,
               ISERROR(_xlpm.x),   "error:右侧选项执行失败: cvm!" &amp; _xlpm.cellAddress,
               TRUE,             "ok")
)</f>
        <v>ok</v>
      </c>
      <c r="EM40" cm="1">
        <f t="array" ref="EM40:EN40">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40">
        <v>40</v>
      </c>
    </row>
    <row r="41" spans="2:154" x14ac:dyDescent="0.4">
      <c r="B41" t="e" vm="392">
        <v>#VALUE!</v>
      </c>
      <c r="C41" t="s">
        <v>1565</v>
      </c>
      <c r="D41" t="s">
        <v>1691</v>
      </c>
      <c r="E41" s="82">
        <v>32</v>
      </c>
      <c r="F41" s="82">
        <v>64</v>
      </c>
      <c r="G41" t="s">
        <v>1606</v>
      </c>
      <c r="H41">
        <v>3200</v>
      </c>
      <c r="I41">
        <v>1</v>
      </c>
      <c r="J41" t="s">
        <v>2001</v>
      </c>
      <c r="R41" t="s">
        <v>1565</v>
      </c>
      <c r="S41" s="82">
        <v>160</v>
      </c>
      <c r="T41" s="82">
        <v>320</v>
      </c>
      <c r="U41" s="82" t="str">
        <f t="shared" si="0"/>
        <v>cvm!$X$41#</v>
      </c>
      <c r="V41" t="str" cm="1">
        <f t="array" ref="V41">_xlfn.LET(_xlpm.x, X41,
         _xlpm.cellAddress, "【 cvm!" &amp; ADDRESS(ROW(cvm机型选项表[[#This Row],[自检]]),COLUMN(cvm机型选项表[[#This Row],[自检]])) &amp; "】",
         _xlfn.IFS(ISBLANK(_xlpm.x),   "error:右侧选项不足" &amp;  _xlpm.cellAddress,
               ISERROR(_xlpm.x),   "error:右侧选项执行失败: cvm!" &amp; _xlpm.cellAddress,
               TRUE,             "ok")
)</f>
        <v>ok</v>
      </c>
      <c r="X41" t="str" cm="1">
        <f t="array" ref="X41:Y41">TRANSPOSE(
_xlfn.UNIQUE(
_xlfn._xlws.FILTER(cvm[机型],(cvm[地域]=cvm机型选项表[[#This Row],[地域]])
*IF(cvm机型选项表[[#This Row],[CPU]]="",TRUE,(cvm[CPU]=cvm机型选项表[[#This Row],[CPU]]))
*IF(cvm机型选项表[[#This Row],[内存]]="",TRUE,(cvm[内存]=cvm机型选项表[[#This Row],[内存]]))))
)</f>
        <v>标准型 SA3</v>
      </c>
      <c r="Y41" t="str">
        <v>标准型 SA2</v>
      </c>
      <c r="BU41" t="s">
        <v>1565</v>
      </c>
      <c r="BV41" t="s">
        <v>1698</v>
      </c>
      <c r="BW41" s="82">
        <v>32</v>
      </c>
      <c r="BX41" s="82" t="str">
        <f t="shared" si="1"/>
        <v>cvm!$CA$41#</v>
      </c>
      <c r="BY41" s="82" t="str" cm="1">
        <f t="array" ref="BY41">_xlfn.LET(_xlpm.x, CA41,
         _xlpm.cellAddress, "【 cvm!" &amp; ADDRESS(ROW(cvmCpu选项表[[#This Row],[自检]]),COLUMN(cvmCpu选项表[[#This Row],[自检]])) &amp; "】",
         _xlfn.IFS(ISBLANK(_xlpm.x),   "error:右侧选项不足" &amp;  _xlpm.cellAddress,
               ISERROR(_xlpm.x),   "error:右侧选项执行失败: cvm!" &amp; _xlpm.cellAddress,
               TRUE,             "ok")
)</f>
        <v>ok</v>
      </c>
      <c r="CA41" cm="1">
        <f t="array" ref="CA41:CB41">TRANSPOSE(
_xlfn.UNIQUE(
_xlfn._xlws.FILTER(cvm[CPU],(cvm[地域]=cvmCpu选项表[[#This Row],[地域]])
*IF(cvmCpu选项表[[#This Row],[机型]]="",TRUE,(cvm[机型]=cvmCpu选项表[[#This Row],[机型]]))
*IF(cvmCpu选项表[[#This Row],[内存]]="",TRUE,(cvm[内存]=cvmCpu选项表[[#This Row],[内存]]))))
)</f>
        <v>8</v>
      </c>
      <c r="CB41">
        <v>16</v>
      </c>
      <c r="EG41" t="s">
        <v>1565</v>
      </c>
      <c r="EH41" t="s">
        <v>2014</v>
      </c>
      <c r="EI41" s="98"/>
      <c r="EJ41" s="98" t="str">
        <f t="shared" si="2"/>
        <v>cvm!$EM$41#</v>
      </c>
      <c r="EK41" t="str" cm="1">
        <f t="array" ref="EK41">_xlfn.LET(_xlpm.x, EM41,
         _xlpm.cellAddress, "【 cvm!" &amp; ADDRESS(ROW(cvm内存选项表[[#This Row],[自检]]),COLUMN(cvm内存选项表[[#This Row],[自检]])) &amp; "】",
         _xlfn.IFS(ISBLANK(_xlpm.x),   "error:右侧选项不足" &amp;  _xlpm.cellAddress,
               ISERROR(_xlpm.x),   "error:右侧选项执行失败: cvm!" &amp; _xlpm.cellAddress,
               TRUE,             "ok")
)</f>
        <v>ok</v>
      </c>
      <c r="EM41" cm="1">
        <f t="array" ref="EM41:EP41">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41">
        <v>80</v>
      </c>
      <c r="EO41">
        <v>160</v>
      </c>
      <c r="EP41">
        <v>320</v>
      </c>
    </row>
    <row r="42" spans="2:154" x14ac:dyDescent="0.4">
      <c r="B42" t="e" vm="393">
        <v>#VALUE!</v>
      </c>
      <c r="C42" t="s">
        <v>1565</v>
      </c>
      <c r="D42" t="s">
        <v>1691</v>
      </c>
      <c r="E42" s="82">
        <v>48</v>
      </c>
      <c r="F42" s="82">
        <v>96</v>
      </c>
      <c r="G42" t="s">
        <v>1617</v>
      </c>
      <c r="H42">
        <v>4800</v>
      </c>
      <c r="I42">
        <v>1</v>
      </c>
      <c r="J42" t="s">
        <v>2003</v>
      </c>
      <c r="R42" t="s">
        <v>1565</v>
      </c>
      <c r="S42" s="82">
        <v>160</v>
      </c>
      <c r="T42" s="82">
        <v>640</v>
      </c>
      <c r="U42" s="82" t="str">
        <f t="shared" si="0"/>
        <v>cvm!$X$42#</v>
      </c>
      <c r="V42" t="str" cm="1">
        <f t="array" ref="V42">_xlfn.LET(_xlpm.x, X42,
         _xlpm.cellAddress, "【 cvm!" &amp; ADDRESS(ROW(cvm机型选项表[[#This Row],[自检]]),COLUMN(cvm机型选项表[[#This Row],[自检]])) &amp; "】",
         _xlfn.IFS(ISBLANK(_xlpm.x),   "error:右侧选项不足" &amp;  _xlpm.cellAddress,
               ISERROR(_xlpm.x),   "error:右侧选项执行失败: cvm!" &amp; _xlpm.cellAddress,
               TRUE,             "ok")
)</f>
        <v>ok</v>
      </c>
      <c r="X42" t="str" cm="1">
        <f t="array" ref="X42">TRANSPOSE(
_xlfn.UNIQUE(
_xlfn._xlws.FILTER(cvm[机型],(cvm[地域]=cvm机型选项表[[#This Row],[地域]])
*IF(cvm机型选项表[[#This Row],[CPU]]="",TRUE,(cvm[CPU]=cvm机型选项表[[#This Row],[CPU]]))
*IF(cvm机型选项表[[#This Row],[内存]]="",TRUE,(cvm[内存]=cvm机型选项表[[#This Row],[内存]]))))
)</f>
        <v>标准型 SA3</v>
      </c>
      <c r="BU42" t="s">
        <v>1565</v>
      </c>
      <c r="BV42" t="s">
        <v>1698</v>
      </c>
      <c r="BW42" s="82">
        <v>64</v>
      </c>
      <c r="BX42" s="82" t="str">
        <f t="shared" si="1"/>
        <v>cvm!$CA$42#</v>
      </c>
      <c r="BY42" s="82" t="str" cm="1">
        <f t="array" ref="BY42">_xlfn.LET(_xlpm.x, CA42,
         _xlpm.cellAddress, "【 cvm!" &amp; ADDRESS(ROW(cvmCpu选项表[[#This Row],[自检]]),COLUMN(cvmCpu选项表[[#This Row],[自检]])) &amp; "】",
         _xlfn.IFS(ISBLANK(_xlpm.x),   "error:右侧选项不足" &amp;  _xlpm.cellAddress,
               ISERROR(_xlpm.x),   "error:右侧选项执行失败: cvm!" &amp; _xlpm.cellAddress,
               TRUE,             "ok")
)</f>
        <v>ok</v>
      </c>
      <c r="CA42" cm="1">
        <f t="array" ref="CA42">TRANSPOSE(
_xlfn.UNIQUE(
_xlfn._xlws.FILTER(cvm[CPU],(cvm[地域]=cvmCpu选项表[[#This Row],[地域]])
*IF(cvmCpu选项表[[#This Row],[机型]]="",TRUE,(cvm[机型]=cvmCpu选项表[[#This Row],[机型]]))
*IF(cvmCpu选项表[[#This Row],[内存]]="",TRUE,(cvm[内存]=cvmCpu选项表[[#This Row],[内存]]))))
)</f>
        <v>16</v>
      </c>
      <c r="EG42" t="s">
        <v>1565</v>
      </c>
      <c r="EH42" t="s">
        <v>2029</v>
      </c>
      <c r="EI42" s="98"/>
      <c r="EJ42" s="98" t="str">
        <f t="shared" si="2"/>
        <v>cvm!$EM$42#</v>
      </c>
      <c r="EK42" t="str" cm="1">
        <f t="array" ref="EK42">_xlfn.LET(_xlpm.x, EM42,
         _xlpm.cellAddress, "【 cvm!" &amp; ADDRESS(ROW(cvm内存选项表[[#This Row],[自检]]),COLUMN(cvm内存选项表[[#This Row],[自检]])) &amp; "】",
         _xlfn.IFS(ISBLANK(_xlpm.x),   "error:右侧选项不足" &amp;  _xlpm.cellAddress,
               ISERROR(_xlpm.x),   "error:右侧选项执行失败: cvm!" &amp; _xlpm.cellAddress,
               TRUE,             "ok")
)</f>
        <v>ok</v>
      </c>
      <c r="EM42" cm="1">
        <f t="array" ref="EM42:EP42">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42">
        <v>80</v>
      </c>
      <c r="EO42">
        <v>160</v>
      </c>
      <c r="EP42">
        <v>320</v>
      </c>
    </row>
    <row r="43" spans="2:154" x14ac:dyDescent="0.4">
      <c r="B43" t="e" vm="394">
        <v>#VALUE!</v>
      </c>
      <c r="C43" t="s">
        <v>1565</v>
      </c>
      <c r="D43" t="s">
        <v>1691</v>
      </c>
      <c r="E43" s="82">
        <v>48</v>
      </c>
      <c r="F43" s="82">
        <v>192</v>
      </c>
      <c r="G43" t="s">
        <v>1620</v>
      </c>
      <c r="H43">
        <v>7200</v>
      </c>
      <c r="I43">
        <v>1</v>
      </c>
      <c r="J43" t="s">
        <v>2004</v>
      </c>
      <c r="R43" t="s">
        <v>1565</v>
      </c>
      <c r="S43" s="82">
        <v>232</v>
      </c>
      <c r="T43" s="82">
        <v>940</v>
      </c>
      <c r="U43" s="82" t="str">
        <f t="shared" si="0"/>
        <v>cvm!$X$43#</v>
      </c>
      <c r="V43" t="str" cm="1">
        <f t="array" ref="V43">_xlfn.LET(_xlpm.x, X43,
         _xlpm.cellAddress, "【 cvm!" &amp; ADDRESS(ROW(cvm机型选项表[[#This Row],[自检]]),COLUMN(cvm机型选项表[[#This Row],[自检]])) &amp; "】",
         _xlfn.IFS(ISBLANK(_xlpm.x),   "error:右侧选项不足" &amp;  _xlpm.cellAddress,
               ISERROR(_xlpm.x),   "error:右侧选项执行失败: cvm!" &amp; _xlpm.cellAddress,
               TRUE,             "ok")
)</f>
        <v>ok</v>
      </c>
      <c r="X43" t="str" cm="1">
        <f t="array" ref="X43">TRANSPOSE(
_xlfn.UNIQUE(
_xlfn._xlws.FILTER(cvm[机型],(cvm[地域]=cvm机型选项表[[#This Row],[地域]])
*IF(cvm机型选项表[[#This Row],[CPU]]="",TRUE,(cvm[CPU]=cvm机型选项表[[#This Row],[CPU]]))
*IF(cvm机型选项表[[#This Row],[内存]]="",TRUE,(cvm[内存]=cvm机型选项表[[#This Row],[内存]]))))
)</f>
        <v>标准型 SA3</v>
      </c>
      <c r="BU43" t="s">
        <v>1565</v>
      </c>
      <c r="BV43" t="s">
        <v>1698</v>
      </c>
      <c r="BW43" s="82">
        <v>174</v>
      </c>
      <c r="BX43" s="82" t="str">
        <f t="shared" si="1"/>
        <v>cvm!$CA$43#</v>
      </c>
      <c r="BY43" s="82" t="str" cm="1">
        <f t="array" ref="BY43">_xlfn.LET(_xlpm.x, CA43,
         _xlpm.cellAddress, "【 cvm!" &amp; ADDRESS(ROW(cvmCpu选项表[[#This Row],[自检]]),COLUMN(cvmCpu选项表[[#This Row],[自检]])) &amp; "】",
         _xlfn.IFS(ISBLANK(_xlpm.x),   "error:右侧选项不足" &amp;  _xlpm.cellAddress,
               ISERROR(_xlpm.x),   "error:右侧选项执行失败: cvm!" &amp; _xlpm.cellAddress,
               TRUE,             "ok")
)</f>
        <v>ok</v>
      </c>
      <c r="CA43" cm="1">
        <f t="array" ref="CA43">TRANSPOSE(
_xlfn.UNIQUE(
_xlfn._xlws.FILTER(cvm[CPU],(cvm[地域]=cvmCpu选项表[[#This Row],[地域]])
*IF(cvmCpu选项表[[#This Row],[机型]]="",TRUE,(cvm[机型]=cvmCpu选项表[[#This Row],[机型]]))
*IF(cvmCpu选项表[[#This Row],[内存]]="",TRUE,(cvm[内存]=cvmCpu选项表[[#This Row],[内存]]))))
)</f>
        <v>32</v>
      </c>
      <c r="EG43" t="s">
        <v>1565</v>
      </c>
      <c r="EH43" t="s">
        <v>1966</v>
      </c>
      <c r="EI43" s="98"/>
      <c r="EJ43" s="98" t="str">
        <f t="shared" si="2"/>
        <v>cvm!$EM$43#</v>
      </c>
      <c r="EK43" t="str" cm="1">
        <f t="array" ref="EK43">_xlfn.LET(_xlpm.x, EM43,
         _xlpm.cellAddress, "【 cvm!" &amp; ADDRESS(ROW(cvm内存选项表[[#This Row],[自检]]),COLUMN(cvm内存选项表[[#This Row],[自检]])) &amp; "】",
         _xlfn.IFS(ISBLANK(_xlpm.x),   "error:右侧选项不足" &amp;  _xlpm.cellAddress,
               ISERROR(_xlpm.x),   "error:右侧选项执行失败: cvm!" &amp; _xlpm.cellAddress,
               TRUE,             "ok")
)</f>
        <v>ok</v>
      </c>
      <c r="EM43" cm="1">
        <f t="array" ref="EM43:EO4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43">
        <v>226</v>
      </c>
      <c r="EO43">
        <v>452</v>
      </c>
    </row>
    <row r="44" spans="2:154" x14ac:dyDescent="0.4">
      <c r="B44" t="e" vm="395">
        <v>#VALUE!</v>
      </c>
      <c r="C44" t="s">
        <v>1565</v>
      </c>
      <c r="D44" t="s">
        <v>1691</v>
      </c>
      <c r="E44" s="82">
        <v>52</v>
      </c>
      <c r="F44" s="82">
        <v>184</v>
      </c>
      <c r="G44" t="s">
        <v>2006</v>
      </c>
      <c r="H44">
        <v>7200</v>
      </c>
      <c r="I44">
        <v>1</v>
      </c>
      <c r="J44" t="s">
        <v>2007</v>
      </c>
      <c r="R44" t="s">
        <v>1565</v>
      </c>
      <c r="S44" s="82">
        <v>232</v>
      </c>
      <c r="T44" s="82">
        <v>432</v>
      </c>
      <c r="U44" s="82" t="str">
        <f t="shared" si="0"/>
        <v>cvm!$X$44#</v>
      </c>
      <c r="V44" t="str" cm="1">
        <f t="array" ref="V44">_xlfn.LET(_xlpm.x, X44,
         _xlpm.cellAddress, "【 cvm!" &amp; ADDRESS(ROW(cvm机型选项表[[#This Row],[自检]]),COLUMN(cvm机型选项表[[#This Row],[自检]])) &amp; "】",
         _xlfn.IFS(ISBLANK(_xlpm.x),   "error:右侧选项不足" &amp;  _xlpm.cellAddress,
               ISERROR(_xlpm.x),   "error:右侧选项执行失败: cvm!" &amp; _xlpm.cellAddress,
               TRUE,             "ok")
)</f>
        <v>ok</v>
      </c>
      <c r="X44" t="str" cm="1">
        <f t="array" ref="X44">TRANSPOSE(
_xlfn.UNIQUE(
_xlfn._xlws.FILTER(cvm[机型],(cvm[地域]=cvm机型选项表[[#This Row],[地域]])
*IF(cvm机型选项表[[#This Row],[CPU]]="",TRUE,(cvm[CPU]=cvm机型选项表[[#This Row],[CPU]]))
*IF(cvm机型选项表[[#This Row],[内存]]="",TRUE,(cvm[内存]=cvm机型选项表[[#This Row],[内存]]))))
)</f>
        <v>标准型 SA3</v>
      </c>
      <c r="BU44" t="s">
        <v>1565</v>
      </c>
      <c r="BV44" t="s">
        <v>1698</v>
      </c>
      <c r="BW44" s="82">
        <v>348</v>
      </c>
      <c r="BX44" s="82" t="str">
        <f t="shared" si="1"/>
        <v>cvm!$CA$44#</v>
      </c>
      <c r="BY44" s="82" t="str" cm="1">
        <f t="array" ref="BY44">_xlfn.LET(_xlpm.x, CA44,
         _xlpm.cellAddress, "【 cvm!" &amp; ADDRESS(ROW(cvmCpu选项表[[#This Row],[自检]]),COLUMN(cvmCpu选项表[[#This Row],[自检]])) &amp; "】",
         _xlfn.IFS(ISBLANK(_xlpm.x),   "error:右侧选项不足" &amp;  _xlpm.cellAddress,
               ISERROR(_xlpm.x),   "error:右侧选项执行失败: cvm!" &amp; _xlpm.cellAddress,
               TRUE,             "ok")
)</f>
        <v>ok</v>
      </c>
      <c r="CA44" cm="1">
        <f t="array" ref="CA44">TRANSPOSE(
_xlfn.UNIQUE(
_xlfn._xlws.FILTER(cvm[CPU],(cvm[地域]=cvmCpu选项表[[#This Row],[地域]])
*IF(cvmCpu选项表[[#This Row],[机型]]="",TRUE,(cvm[机型]=cvmCpu选项表[[#This Row],[机型]]))
*IF(cvmCpu选项表[[#This Row],[内存]]="",TRUE,(cvm[内存]=cvmCpu选项表[[#This Row],[内存]]))))
)</f>
        <v>64</v>
      </c>
      <c r="EG44" t="s">
        <v>1565</v>
      </c>
      <c r="EH44" t="s">
        <v>1954</v>
      </c>
      <c r="EI44" s="98"/>
      <c r="EJ44" s="98" t="str">
        <f t="shared" si="2"/>
        <v>cvm!$EM$44#</v>
      </c>
      <c r="EK44" t="str" cm="1">
        <f t="array" ref="EK44">_xlfn.LET(_xlpm.x, EM44,
         _xlpm.cellAddress, "【 cvm!" &amp; ADDRESS(ROW(cvm内存选项表[[#This Row],[自检]]),COLUMN(cvm内存选项表[[#This Row],[自检]])) &amp; "】",
         _xlfn.IFS(ISBLANK(_xlpm.x),   "error:右侧选项不足" &amp;  _xlpm.cellAddress,
               ISERROR(_xlpm.x),   "error:右侧选项执行失败: cvm!" &amp; _xlpm.cellAddress,
               TRUE,             "ok")
)</f>
        <v>ok</v>
      </c>
      <c r="EM44" cm="1">
        <f t="array" ref="EM44">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45" spans="2:154" x14ac:dyDescent="0.4">
      <c r="B45" t="e" vm="396">
        <v>#VALUE!</v>
      </c>
      <c r="C45" t="s">
        <v>1565</v>
      </c>
      <c r="D45" t="s">
        <v>1691</v>
      </c>
      <c r="E45" s="82">
        <v>64</v>
      </c>
      <c r="F45" s="82">
        <v>128</v>
      </c>
      <c r="G45" t="s">
        <v>1654</v>
      </c>
      <c r="H45">
        <v>6400</v>
      </c>
      <c r="I45">
        <v>1</v>
      </c>
      <c r="J45" t="s">
        <v>2008</v>
      </c>
      <c r="R45" t="s">
        <v>1565</v>
      </c>
      <c r="S45" s="82">
        <v>90</v>
      </c>
      <c r="T45" s="82">
        <v>224</v>
      </c>
      <c r="U45" s="82" t="str">
        <f t="shared" si="0"/>
        <v>cvm!$X$45#</v>
      </c>
      <c r="V45" t="str" cm="1">
        <f t="array" ref="V45">_xlfn.LET(_xlpm.x, X45,
         _xlpm.cellAddress, "【 cvm!" &amp; ADDRESS(ROW(cvm机型选项表[[#This Row],[自检]]),COLUMN(cvm机型选项表[[#This Row],[自检]])) &amp; "】",
         _xlfn.IFS(ISBLANK(_xlpm.x),   "error:右侧选项不足" &amp;  _xlpm.cellAddress,
               ISERROR(_xlpm.x),   "error:右侧选项执行失败: cvm!" &amp; _xlpm.cellAddress,
               TRUE,             "ok")
)</f>
        <v>ok</v>
      </c>
      <c r="X45" t="str" cm="1">
        <f t="array" ref="X45">TRANSPOSE(
_xlfn.UNIQUE(
_xlfn._xlws.FILTER(cvm[机型],(cvm[地域]=cvm机型选项表[[#This Row],[地域]])
*IF(cvm机型选项表[[#This Row],[CPU]]="",TRUE,(cvm[CPU]=cvm机型选项表[[#This Row],[CPU]]))
*IF(cvm机型选项表[[#This Row],[内存]]="",TRUE,(cvm[内存]=cvm机型选项表[[#This Row],[内存]]))))
)</f>
        <v>标准型 SA2</v>
      </c>
      <c r="BU45" t="s">
        <v>1565</v>
      </c>
      <c r="BV45" t="s">
        <v>1709</v>
      </c>
      <c r="BW45" s="82">
        <v>8</v>
      </c>
      <c r="BX45" s="82" t="str">
        <f t="shared" si="1"/>
        <v>cvm!$CA$45#</v>
      </c>
      <c r="BY45" s="82" t="str" cm="1">
        <f t="array" ref="BY45">_xlfn.LET(_xlpm.x, CA45,
         _xlpm.cellAddress, "【 cvm!" &amp; ADDRESS(ROW(cvmCpu选项表[[#This Row],[自检]]),COLUMN(cvmCpu选项表[[#This Row],[自检]])) &amp; "】",
         _xlfn.IFS(ISBLANK(_xlpm.x),   "error:右侧选项不足" &amp;  _xlpm.cellAddress,
               ISERROR(_xlpm.x),   "error:右侧选项执行失败: cvm!" &amp; _xlpm.cellAddress,
               TRUE,             "ok")
)</f>
        <v>ok</v>
      </c>
      <c r="CA45" cm="1">
        <f t="array" ref="CA45">TRANSPOSE(
_xlfn.UNIQUE(
_xlfn._xlws.FILTER(cvm[CPU],(cvm[地域]=cvmCpu选项表[[#This Row],[地域]])
*IF(cvmCpu选项表[[#This Row],[机型]]="",TRUE,(cvm[机型]=cvmCpu选项表[[#This Row],[机型]]))
*IF(cvmCpu选项表[[#This Row],[内存]]="",TRUE,(cvm[内存]=cvmCpu选项表[[#This Row],[内存]]))))
)</f>
        <v>4</v>
      </c>
      <c r="EG45" t="s">
        <v>1565</v>
      </c>
      <c r="EH45" t="s">
        <v>2040</v>
      </c>
      <c r="EI45" s="98"/>
      <c r="EJ45" s="98" t="str">
        <f t="shared" si="2"/>
        <v>cvm!$EM$45#</v>
      </c>
      <c r="EK45" t="str" cm="1">
        <f t="array" ref="EK45">_xlfn.LET(_xlpm.x, EM45,
         _xlpm.cellAddress, "【 cvm!" &amp; ADDRESS(ROW(cvm内存选项表[[#This Row],[自检]]),COLUMN(cvm内存选项表[[#This Row],[自检]])) &amp; "】",
         _xlfn.IFS(ISBLANK(_xlpm.x),   "error:右侧选项不足" &amp;  _xlpm.cellAddress,
               ISERROR(_xlpm.x),   "error:右侧选项执行失败: cvm!" &amp; _xlpm.cellAddress,
               TRUE,             "ok")
)</f>
        <v>ok</v>
      </c>
      <c r="EM45" cm="1">
        <f t="array" ref="EM45:EO45">TRANSPOSE(
    _xlfn._xlws.SORT(
        _xlfn.UNIQUE(
            _xlfn._xlws.FILTER(cvm[内存],
                 (cvm[地域]=cvm内存选项表[[#This Row],[地域]])
                *IF(cvm内存选项表[[#This Row],[机型]]="",TRUE,(cvm[机型]=cvm内存选项表[[#This Row],[机型]]))
                *IF(ISBLANK(cvm内存选项表[[#This Row],[CPU]]),TRUE,(cvm[CPU]=cvm内存选项表[[#This Row],[CPU]]))
            )
        )
    )
)</f>
        <v>88</v>
      </c>
      <c r="EN45">
        <v>176</v>
      </c>
      <c r="EO45">
        <v>352</v>
      </c>
    </row>
    <row r="46" spans="2:154" x14ac:dyDescent="0.4">
      <c r="B46" t="e" vm="397">
        <v>#VALUE!</v>
      </c>
      <c r="C46" t="s">
        <v>1565</v>
      </c>
      <c r="D46" t="s">
        <v>1691</v>
      </c>
      <c r="E46" s="82">
        <v>64</v>
      </c>
      <c r="F46" s="82">
        <v>256</v>
      </c>
      <c r="G46" t="s">
        <v>1626</v>
      </c>
      <c r="H46">
        <v>9600</v>
      </c>
      <c r="I46">
        <v>1</v>
      </c>
      <c r="J46" t="s">
        <v>2009</v>
      </c>
      <c r="R46" t="s">
        <v>1565</v>
      </c>
      <c r="S46" s="82">
        <v>180</v>
      </c>
      <c r="T46" s="82">
        <v>464</v>
      </c>
      <c r="U46" s="82" t="str">
        <f t="shared" si="0"/>
        <v>cvm!$X$46#</v>
      </c>
      <c r="V46" t="str" cm="1">
        <f t="array" ref="V46">_xlfn.LET(_xlpm.x, X46,
         _xlpm.cellAddress, "【 cvm!" &amp; ADDRESS(ROW(cvm机型选项表[[#This Row],[自检]]),COLUMN(cvm机型选项表[[#This Row],[自检]])) &amp; "】",
         _xlfn.IFS(ISBLANK(_xlpm.x),   "error:右侧选项不足" &amp;  _xlpm.cellAddress,
               ISERROR(_xlpm.x),   "error:右侧选项执行失败: cvm!" &amp; _xlpm.cellAddress,
               TRUE,             "ok")
)</f>
        <v>ok</v>
      </c>
      <c r="X46" t="str" cm="1">
        <f t="array" ref="X46">TRANSPOSE(
_xlfn.UNIQUE(
_xlfn._xlws.FILTER(cvm[机型],(cvm[地域]=cvm机型选项表[[#This Row],[地域]])
*IF(cvm机型选项表[[#This Row],[CPU]]="",TRUE,(cvm[CPU]=cvm机型选项表[[#This Row],[CPU]]))
*IF(cvm机型选项表[[#This Row],[内存]]="",TRUE,(cvm[内存]=cvm机型选项表[[#This Row],[内存]]))))
)</f>
        <v>标准型 SA2</v>
      </c>
      <c r="BU46" t="s">
        <v>1565</v>
      </c>
      <c r="BV46" t="s">
        <v>1709</v>
      </c>
      <c r="BW46" s="82">
        <v>16</v>
      </c>
      <c r="BX46" s="82" t="str">
        <f t="shared" si="1"/>
        <v>cvm!$CA$46#</v>
      </c>
      <c r="BY46" s="82" t="str" cm="1">
        <f t="array" ref="BY46">_xlfn.LET(_xlpm.x, CA46,
         _xlpm.cellAddress, "【 cvm!" &amp; ADDRESS(ROW(cvmCpu选项表[[#This Row],[自检]]),COLUMN(cvmCpu选项表[[#This Row],[自检]])) &amp; "】",
         _xlfn.IFS(ISBLANK(_xlpm.x),   "error:右侧选项不足" &amp;  _xlpm.cellAddress,
               ISERROR(_xlpm.x),   "error:右侧选项执行失败: cvm!" &amp; _xlpm.cellAddress,
               TRUE,             "ok")
)</f>
        <v>ok</v>
      </c>
      <c r="CA46" cm="1">
        <f t="array" ref="CA46:CB46">TRANSPOSE(
_xlfn.UNIQUE(
_xlfn._xlws.FILTER(cvm[CPU],(cvm[地域]=cvmCpu选项表[[#This Row],[地域]])
*IF(cvmCpu选项表[[#This Row],[机型]]="",TRUE,(cvm[机型]=cvmCpu选项表[[#This Row],[机型]]))
*IF(cvmCpu选项表[[#This Row],[内存]]="",TRUE,(cvm[内存]=cvmCpu选项表[[#This Row],[内存]]))))
)</f>
        <v>4</v>
      </c>
      <c r="CB46">
        <v>8</v>
      </c>
      <c r="EG46" t="s">
        <v>1566</v>
      </c>
      <c r="EH46" t="s">
        <v>1759</v>
      </c>
      <c r="EI46" s="98"/>
      <c r="EJ46" s="98" t="str">
        <f t="shared" si="2"/>
        <v>cvm!$EM$46#</v>
      </c>
      <c r="EK46" t="str" cm="1">
        <f t="array" ref="EK46">_xlfn.LET(_xlpm.x, EM46,
         _xlpm.cellAddress, "【 cvm!" &amp; ADDRESS(ROW(cvm内存选项表[[#This Row],[自检]]),COLUMN(cvm内存选项表[[#This Row],[自检]])) &amp; "】",
         _xlfn.IFS(ISBLANK(_xlpm.x),   "error:右侧选项不足" &amp;  _xlpm.cellAddress,
               ISERROR(_xlpm.x),   "error:右侧选项执行失败: cvm!" &amp; _xlpm.cellAddress,
               TRUE,             "ok")
)</f>
        <v>ok</v>
      </c>
      <c r="EM46" cm="1">
        <f t="array" ref="EM46">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47" spans="2:154" x14ac:dyDescent="0.4">
      <c r="B47" t="e" vm="398">
        <v>#VALUE!</v>
      </c>
      <c r="C47" t="s">
        <v>1565</v>
      </c>
      <c r="D47" t="s">
        <v>1691</v>
      </c>
      <c r="E47" s="82">
        <v>104</v>
      </c>
      <c r="F47" s="82">
        <v>368</v>
      </c>
      <c r="G47" t="s">
        <v>2011</v>
      </c>
      <c r="H47">
        <v>14400</v>
      </c>
      <c r="I47">
        <v>1</v>
      </c>
      <c r="J47" t="s">
        <v>2012</v>
      </c>
      <c r="R47" t="s">
        <v>1565</v>
      </c>
      <c r="S47" s="82">
        <v>128</v>
      </c>
      <c r="T47" s="82">
        <v>448</v>
      </c>
      <c r="U47" s="82" t="str">
        <f t="shared" si="0"/>
        <v>cvm!$X$47#</v>
      </c>
      <c r="V47" t="str" cm="1">
        <f t="array" ref="V47">_xlfn.LET(_xlpm.x, X47,
         _xlpm.cellAddress, "【 cvm!" &amp; ADDRESS(ROW(cvm机型选项表[[#This Row],[自检]]),COLUMN(cvm机型选项表[[#This Row],[自检]])) &amp; "】",
         _xlfn.IFS(ISBLANK(_xlpm.x),   "error:右侧选项不足" &amp;  _xlpm.cellAddress,
               ISERROR(_xlpm.x),   "error:右侧选项执行失败: cvm!" &amp; _xlpm.cellAddress,
               TRUE,             "ok")
)</f>
        <v>ok</v>
      </c>
      <c r="X47" t="str" cm="1">
        <f t="array" ref="X47">TRANSPOSE(
_xlfn.UNIQUE(
_xlfn._xlws.FILTER(cvm[机型],(cvm[地域]=cvm机型选项表[[#This Row],[地域]])
*IF(cvm机型选项表[[#This Row],[CPU]]="",TRUE,(cvm[CPU]=cvm机型选项表[[#This Row],[CPU]]))
*IF(cvm机型选项表[[#This Row],[内存]]="",TRUE,(cvm[内存]=cvm机型选项表[[#This Row],[内存]]))))
)</f>
        <v>标准型 SA1</v>
      </c>
      <c r="BU47" t="s">
        <v>1565</v>
      </c>
      <c r="BV47" t="s">
        <v>1709</v>
      </c>
      <c r="BW47" s="82">
        <v>32</v>
      </c>
      <c r="BX47" s="82" t="str">
        <f t="shared" si="1"/>
        <v>cvm!$CA$47#</v>
      </c>
      <c r="BY47" s="82" t="str" cm="1">
        <f t="array" ref="BY47">_xlfn.LET(_xlpm.x, CA47,
         _xlpm.cellAddress, "【 cvm!" &amp; ADDRESS(ROW(cvmCpu选项表[[#This Row],[自检]]),COLUMN(cvmCpu选项表[[#This Row],[自检]])) &amp; "】",
         _xlfn.IFS(ISBLANK(_xlpm.x),   "error:右侧选项不足" &amp;  _xlpm.cellAddress,
               ISERROR(_xlpm.x),   "error:右侧选项执行失败: cvm!" &amp; _xlpm.cellAddress,
               TRUE,             "ok")
)</f>
        <v>ok</v>
      </c>
      <c r="CA47" cm="1">
        <f t="array" ref="CA47:CB47">TRANSPOSE(
_xlfn.UNIQUE(
_xlfn._xlws.FILTER(cvm[CPU],(cvm[地域]=cvmCpu选项表[[#This Row],[地域]])
*IF(cvmCpu选项表[[#This Row],[机型]]="",TRUE,(cvm[机型]=cvmCpu选项表[[#This Row],[机型]]))
*IF(cvmCpu选项表[[#This Row],[内存]]="",TRUE,(cvm[内存]=cvmCpu选项表[[#This Row],[内存]]))))
)</f>
        <v>8</v>
      </c>
      <c r="CB47">
        <v>16</v>
      </c>
      <c r="EG47" t="s">
        <v>1566</v>
      </c>
      <c r="EH47" t="s">
        <v>1775</v>
      </c>
      <c r="EI47" s="98"/>
      <c r="EJ47" s="98" t="str">
        <f t="shared" si="2"/>
        <v>cvm!$EM$47#</v>
      </c>
      <c r="EK47" t="str" cm="1">
        <f t="array" ref="EK47">_xlfn.LET(_xlpm.x, EM47,
         _xlpm.cellAddress, "【 cvm!" &amp; ADDRESS(ROW(cvm内存选项表[[#This Row],[自检]]),COLUMN(cvm内存选项表[[#This Row],[自检]])) &amp; "】",
         _xlfn.IFS(ISBLANK(_xlpm.x),   "error:右侧选项不足" &amp;  _xlpm.cellAddress,
               ISERROR(_xlpm.x),   "error:右侧选项执行失败: cvm!" &amp; _xlpm.cellAddress,
               TRUE,             "ok")
)</f>
        <v>ok</v>
      </c>
      <c r="EM47" cm="1">
        <f t="array" ref="EM47:EO4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47">
        <v>128</v>
      </c>
      <c r="EO47">
        <v>256</v>
      </c>
    </row>
    <row r="48" spans="2:154" x14ac:dyDescent="0.4">
      <c r="B48" t="e" vm="399">
        <v>#VALUE!</v>
      </c>
      <c r="C48" t="s">
        <v>1565</v>
      </c>
      <c r="D48" t="s">
        <v>1698</v>
      </c>
      <c r="E48" s="82">
        <v>4</v>
      </c>
      <c r="F48" s="82">
        <v>16</v>
      </c>
      <c r="G48" t="s">
        <v>1593</v>
      </c>
      <c r="H48">
        <v>678</v>
      </c>
      <c r="I48">
        <v>1</v>
      </c>
      <c r="J48" t="s">
        <v>2015</v>
      </c>
      <c r="R48" t="s">
        <v>1565</v>
      </c>
      <c r="S48" s="82">
        <v>62</v>
      </c>
      <c r="T48" s="82">
        <v>216</v>
      </c>
      <c r="U48" s="82" t="str">
        <f t="shared" si="0"/>
        <v>cvm!$X$48#</v>
      </c>
      <c r="V48" t="str" cm="1">
        <f t="array" ref="V48">_xlfn.LET(_xlpm.x, X48,
         _xlpm.cellAddress, "【 cvm!" &amp; ADDRESS(ROW(cvm机型选项表[[#This Row],[自检]]),COLUMN(cvm机型选项表[[#This Row],[自检]])) &amp; "】",
         _xlfn.IFS(ISBLANK(_xlpm.x),   "error:右侧选项不足" &amp;  _xlpm.cellAddress,
               ISERROR(_xlpm.x),   "error:右侧选项执行失败: cvm!" &amp; _xlpm.cellAddress,
               TRUE,             "ok")
)</f>
        <v>ok</v>
      </c>
      <c r="X48" t="str" cm="1">
        <f t="array" ref="X48">TRANSPOSE(
_xlfn.UNIQUE(
_xlfn._xlws.FILTER(cvm[机型],(cvm[地域]=cvm机型选项表[[#This Row],[地域]])
*IF(cvm机型选项表[[#This Row],[CPU]]="",TRUE,(cvm[CPU]=cvm机型选项表[[#This Row],[CPU]]))
*IF(cvm机型选项表[[#This Row],[内存]]="",TRUE,(cvm[内存]=cvm机型选项表[[#This Row],[内存]]))))
)</f>
        <v>标准型 S6</v>
      </c>
      <c r="BU48" t="s">
        <v>1565</v>
      </c>
      <c r="BV48" t="s">
        <v>1709</v>
      </c>
      <c r="BW48" s="82">
        <v>64</v>
      </c>
      <c r="BX48" s="82" t="str">
        <f t="shared" si="1"/>
        <v>cvm!$CA$48#</v>
      </c>
      <c r="BY48" s="82" t="str" cm="1">
        <f t="array" ref="BY48">_xlfn.LET(_xlpm.x, CA48,
         _xlpm.cellAddress, "【 cvm!" &amp; ADDRESS(ROW(cvmCpu选项表[[#This Row],[自检]]),COLUMN(cvmCpu选项表[[#This Row],[自检]])) &amp; "】",
         _xlfn.IFS(ISBLANK(_xlpm.x),   "error:右侧选项不足" &amp;  _xlpm.cellAddress,
               ISERROR(_xlpm.x),   "error:右侧选项执行失败: cvm!" &amp; _xlpm.cellAddress,
               TRUE,             "ok")
)</f>
        <v>ok</v>
      </c>
      <c r="CA48" cm="1">
        <f t="array" ref="CA48:CB48">TRANSPOSE(
_xlfn.UNIQUE(
_xlfn._xlws.FILTER(cvm[CPU],(cvm[地域]=cvmCpu选项表[[#This Row],[地域]])
*IF(cvmCpu选项表[[#This Row],[机型]]="",TRUE,(cvm[机型]=cvmCpu选项表[[#This Row],[机型]]))
*IF(cvmCpu选项表[[#This Row],[内存]]="",TRUE,(cvm[内存]=cvmCpu选项表[[#This Row],[内存]]))))
)</f>
        <v>16</v>
      </c>
      <c r="CB48">
        <v>32</v>
      </c>
      <c r="EG48" t="s">
        <v>1566</v>
      </c>
      <c r="EH48" t="s">
        <v>1785</v>
      </c>
      <c r="EI48" s="98"/>
      <c r="EJ48" s="98" t="str">
        <f t="shared" si="2"/>
        <v>cvm!$EM$48#</v>
      </c>
      <c r="EK48" t="str" cm="1">
        <f t="array" ref="EK48">_xlfn.LET(_xlpm.x, EM48,
         _xlpm.cellAddress, "【 cvm!" &amp; ADDRESS(ROW(cvm内存选项表[[#This Row],[自检]]),COLUMN(cvm内存选项表[[#This Row],[自检]])) &amp; "】",
         _xlfn.IFS(ISBLANK(_xlpm.x),   "error:右侧选项不足" &amp;  _xlpm.cellAddress,
               ISERROR(_xlpm.x),   "error:右侧选项执行失败: cvm!" &amp; _xlpm.cellAddress,
               TRUE,             "ok")
)</f>
        <v>ok</v>
      </c>
      <c r="EM48" cm="1">
        <f t="array" ref="EM48:EP4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48">
        <v>64</v>
      </c>
      <c r="EO48">
        <v>128</v>
      </c>
      <c r="EP48">
        <v>256</v>
      </c>
    </row>
    <row r="49" spans="2:163" x14ac:dyDescent="0.4">
      <c r="B49" t="e" vm="400">
        <v>#VALUE!</v>
      </c>
      <c r="C49" t="s">
        <v>1565</v>
      </c>
      <c r="D49" t="s">
        <v>1698</v>
      </c>
      <c r="E49" s="82">
        <v>4</v>
      </c>
      <c r="F49" s="82">
        <v>8</v>
      </c>
      <c r="G49" t="s">
        <v>1591</v>
      </c>
      <c r="H49">
        <v>452</v>
      </c>
      <c r="I49">
        <v>1</v>
      </c>
      <c r="J49" t="s">
        <v>2013</v>
      </c>
      <c r="R49" t="s">
        <v>1565</v>
      </c>
      <c r="S49" s="82">
        <v>124</v>
      </c>
      <c r="T49" s="82">
        <v>432</v>
      </c>
      <c r="U49" s="82" t="str">
        <f t="shared" si="0"/>
        <v>cvm!$X$49#</v>
      </c>
      <c r="V49" t="str" cm="1">
        <f t="array" ref="V49">_xlfn.LET(_xlpm.x, X49,
         _xlpm.cellAddress, "【 cvm!" &amp; ADDRESS(ROW(cvm机型选项表[[#This Row],[自检]]),COLUMN(cvm机型选项表[[#This Row],[自检]])) &amp; "】",
         _xlfn.IFS(ISBLANK(_xlpm.x),   "error:右侧选项不足" &amp;  _xlpm.cellAddress,
               ISERROR(_xlpm.x),   "error:右侧选项执行失败: cvm!" &amp; _xlpm.cellAddress,
               TRUE,             "ok")
)</f>
        <v>ok</v>
      </c>
      <c r="X49" t="str" cm="1">
        <f t="array" ref="X49">TRANSPOSE(
_xlfn.UNIQUE(
_xlfn._xlws.FILTER(cvm[机型],(cvm[地域]=cvm机型选项表[[#This Row],[地域]])
*IF(cvm机型选项表[[#This Row],[CPU]]="",TRUE,(cvm[CPU]=cvm机型选项表[[#This Row],[CPU]]))
*IF(cvm机型选项表[[#This Row],[内存]]="",TRUE,(cvm[内存]=cvm机型选项表[[#This Row],[内存]]))))
)</f>
        <v>标准型 S6</v>
      </c>
      <c r="BU49" t="s">
        <v>1565</v>
      </c>
      <c r="BV49" t="s">
        <v>1709</v>
      </c>
      <c r="BW49" s="82">
        <v>128</v>
      </c>
      <c r="BX49" s="82" t="str">
        <f t="shared" si="1"/>
        <v>cvm!$CA$49#</v>
      </c>
      <c r="BY49" s="82" t="str" cm="1">
        <f t="array" ref="BY49">_xlfn.LET(_xlpm.x, CA49,
         _xlpm.cellAddress, "【 cvm!" &amp; ADDRESS(ROW(cvmCpu选项表[[#This Row],[自检]]),COLUMN(cvmCpu选项表[[#This Row],[自检]])) &amp; "】",
         _xlfn.IFS(ISBLANK(_xlpm.x),   "error:右侧选项不足" &amp;  _xlpm.cellAddress,
               ISERROR(_xlpm.x),   "error:右侧选项执行失败: cvm!" &amp; _xlpm.cellAddress,
               TRUE,             "ok")
)</f>
        <v>ok</v>
      </c>
      <c r="CA49" cm="1">
        <f t="array" ref="CA49">TRANSPOSE(
_xlfn.UNIQUE(
_xlfn._xlws.FILTER(cvm[CPU],(cvm[地域]=cvmCpu选项表[[#This Row],[地域]])
*IF(cvmCpu选项表[[#This Row],[机型]]="",TRUE,(cvm[机型]=cvmCpu选项表[[#This Row],[机型]]))
*IF(cvmCpu选项表[[#This Row],[内存]]="",TRUE,(cvm[内存]=cvmCpu选项表[[#This Row],[内存]]))))
)</f>
        <v>32</v>
      </c>
      <c r="EG49" t="s">
        <v>1566</v>
      </c>
      <c r="EH49" t="s">
        <v>1793</v>
      </c>
      <c r="EI49" s="98"/>
      <c r="EJ49" s="98" t="str">
        <f t="shared" si="2"/>
        <v>cvm!$EM$49#</v>
      </c>
      <c r="EK49" t="str" cm="1">
        <f t="array" ref="EK49">_xlfn.LET(_xlpm.x, EM49,
         _xlpm.cellAddress, "【 cvm!" &amp; ADDRESS(ROW(cvm内存选项表[[#This Row],[自检]]),COLUMN(cvm内存选项表[[#This Row],[自检]])) &amp; "】",
         _xlfn.IFS(ISBLANK(_xlpm.x),   "error:右侧选项不足" &amp;  _xlpm.cellAddress,
               ISERROR(_xlpm.x),   "error:右侧选项执行失败: cvm!" &amp; _xlpm.cellAddress,
               TRUE,             "ok")
)</f>
        <v>ok</v>
      </c>
      <c r="EM49" cm="1">
        <f t="array" ref="EM49:ER4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49">
        <v>64</v>
      </c>
      <c r="EO49">
        <v>96</v>
      </c>
      <c r="EP49">
        <v>128</v>
      </c>
      <c r="EQ49">
        <v>256</v>
      </c>
      <c r="ER49">
        <v>320</v>
      </c>
    </row>
    <row r="50" spans="2:163" x14ac:dyDescent="0.4">
      <c r="B50" t="e" vm="401">
        <v>#VALUE!</v>
      </c>
      <c r="C50" t="s">
        <v>1565</v>
      </c>
      <c r="D50" t="s">
        <v>1698</v>
      </c>
      <c r="E50" s="82">
        <v>8</v>
      </c>
      <c r="F50" s="82">
        <v>32</v>
      </c>
      <c r="G50" t="s">
        <v>1598</v>
      </c>
      <c r="H50">
        <v>1356</v>
      </c>
      <c r="I50">
        <v>1</v>
      </c>
      <c r="J50" t="s">
        <v>2017</v>
      </c>
      <c r="R50" t="s">
        <v>1565</v>
      </c>
      <c r="S50" s="82">
        <v>64</v>
      </c>
      <c r="T50" s="82">
        <v>192</v>
      </c>
      <c r="U50" s="82" t="str">
        <f t="shared" si="0"/>
        <v>cvm!$X$50#</v>
      </c>
      <c r="V50" t="str" cm="1">
        <f t="array" ref="V50">_xlfn.LET(_xlpm.x, X50,
         _xlpm.cellAddress, "【 cvm!" &amp; ADDRESS(ROW(cvm机型选项表[[#This Row],[自检]]),COLUMN(cvm机型选项表[[#This Row],[自检]])) &amp; "】",
         _xlfn.IFS(ISBLANK(_xlpm.x),   "error:右侧选项不足" &amp;  _xlpm.cellAddress,
               ISERROR(_xlpm.x),   "error:右侧选项执行失败: cvm!" &amp; _xlpm.cellAddress,
               TRUE,             "ok")
)</f>
        <v>ok</v>
      </c>
      <c r="X50" t="str" cm="1">
        <f t="array" ref="X50">TRANSPOSE(
_xlfn.UNIQUE(
_xlfn._xlws.FILTER(cvm[机型],(cvm[地域]=cvm机型选项表[[#This Row],[地域]])
*IF(cvm机型选项表[[#This Row],[CPU]]="",TRUE,(cvm[CPU]=cvm机型选项表[[#This Row],[CPU]]))
*IF(cvm机型选项表[[#This Row],[内存]]="",TRUE,(cvm[内存]=cvm机型选项表[[#This Row],[内存]]))))
)</f>
        <v>标准型 S4</v>
      </c>
      <c r="BU50" t="s">
        <v>1565</v>
      </c>
      <c r="BV50" t="s">
        <v>1728</v>
      </c>
      <c r="BW50" s="82">
        <v>8</v>
      </c>
      <c r="BX50" s="82" t="str">
        <f t="shared" si="1"/>
        <v>cvm!$CA$50#</v>
      </c>
      <c r="BY50" s="82" t="str" cm="1">
        <f t="array" ref="BY50">_xlfn.LET(_xlpm.x, CA50,
         _xlpm.cellAddress, "【 cvm!" &amp; ADDRESS(ROW(cvmCpu选项表[[#This Row],[自检]]),COLUMN(cvmCpu选项表[[#This Row],[自检]])) &amp; "】",
         _xlfn.IFS(ISBLANK(_xlpm.x),   "error:右侧选项不足" &amp;  _xlpm.cellAddress,
               ISERROR(_xlpm.x),   "error:右侧选项执行失败: cvm!" &amp; _xlpm.cellAddress,
               TRUE,             "ok")
)</f>
        <v>ok</v>
      </c>
      <c r="CA50" cm="1">
        <f t="array" ref="CA50">TRANSPOSE(
_xlfn.UNIQUE(
_xlfn._xlws.FILTER(cvm[CPU],(cvm[地域]=cvmCpu选项表[[#This Row],[地域]])
*IF(cvmCpu选项表[[#This Row],[机型]]="",TRUE,(cvm[机型]=cvmCpu选项表[[#This Row],[机型]]))
*IF(cvmCpu选项表[[#This Row],[内存]]="",TRUE,(cvm[内存]=cvmCpu选项表[[#This Row],[内存]]))))
)</f>
        <v>4</v>
      </c>
      <c r="EG50" t="s">
        <v>1566</v>
      </c>
      <c r="EH50" t="s">
        <v>1749</v>
      </c>
      <c r="EI50" s="98"/>
      <c r="EJ50" s="98" t="str">
        <f t="shared" si="2"/>
        <v>cvm!$EM$50#</v>
      </c>
      <c r="EK50" t="str" cm="1">
        <f t="array" ref="EK50">_xlfn.LET(_xlpm.x, EM50,
         _xlpm.cellAddress, "【 cvm!" &amp; ADDRESS(ROW(cvm内存选项表[[#This Row],[自检]]),COLUMN(cvm内存选项表[[#This Row],[自检]])) &amp; "】",
         _xlfn.IFS(ISBLANK(_xlpm.x),   "error:右侧选项不足" &amp;  _xlpm.cellAddress,
               ISERROR(_xlpm.x),   "error:右侧选项执行失败: cvm!" &amp; _xlpm.cellAddress,
               TRUE,             "ok")
)</f>
        <v>ok</v>
      </c>
      <c r="EM50" cm="1">
        <f t="array" ref="EM50:EQ5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0">
        <v>16</v>
      </c>
      <c r="EO50">
        <v>32</v>
      </c>
      <c r="EP50">
        <v>64</v>
      </c>
      <c r="EQ50">
        <v>128</v>
      </c>
    </row>
    <row r="51" spans="2:163" x14ac:dyDescent="0.4">
      <c r="B51" t="e" vm="402">
        <v>#VALUE!</v>
      </c>
      <c r="C51" t="s">
        <v>1565</v>
      </c>
      <c r="D51" t="s">
        <v>1698</v>
      </c>
      <c r="E51" s="82">
        <v>8</v>
      </c>
      <c r="F51" s="82">
        <v>16</v>
      </c>
      <c r="G51" t="s">
        <v>1596</v>
      </c>
      <c r="H51">
        <v>904</v>
      </c>
      <c r="I51">
        <v>1</v>
      </c>
      <c r="J51" t="s">
        <v>2016</v>
      </c>
      <c r="R51" t="s">
        <v>1565</v>
      </c>
      <c r="S51" s="82">
        <v>12</v>
      </c>
      <c r="T51" s="82">
        <v>48</v>
      </c>
      <c r="U51" s="82" t="str">
        <f t="shared" si="0"/>
        <v>cvm!$X$51#</v>
      </c>
      <c r="V51" t="str" cm="1">
        <f t="array" ref="V51">_xlfn.LET(_xlpm.x, X51,
         _xlpm.cellAddress, "【 cvm!" &amp; ADDRESS(ROW(cvm机型选项表[[#This Row],[自检]]),COLUMN(cvm机型选项表[[#This Row],[自检]])) &amp; "】",
         _xlfn.IFS(ISBLANK(_xlpm.x),   "error:右侧选项不足" &amp;  _xlpm.cellAddress,
               ISERROR(_xlpm.x),   "error:右侧选项执行失败: cvm!" &amp; _xlpm.cellAddress,
               TRUE,             "ok")
)</f>
        <v>ok</v>
      </c>
      <c r="X51" t="str" cm="1">
        <f t="array" ref="X51:Z51">TRANSPOSE(
_xlfn.UNIQUE(
_xlfn._xlws.FILTER(cvm[机型],(cvm[地域]=cvm机型选项表[[#This Row],[地域]])
*IF(cvm机型选项表[[#This Row],[CPU]]="",TRUE,(cvm[CPU]=cvm机型选项表[[#This Row],[CPU]]))
*IF(cvm机型选项表[[#This Row],[内存]]="",TRUE,(cvm[内存]=cvm机型选项表[[#This Row],[内存]]))))
)</f>
        <v>标准型 S3</v>
      </c>
      <c r="Y51" t="str">
        <v>标准型 S2</v>
      </c>
      <c r="Z51" t="str">
        <v>标准型 S1</v>
      </c>
      <c r="BU51" t="s">
        <v>1565</v>
      </c>
      <c r="BV51" t="s">
        <v>1728</v>
      </c>
      <c r="BW51" s="82">
        <v>16</v>
      </c>
      <c r="BX51" s="82" t="str">
        <f t="shared" si="1"/>
        <v>cvm!$CA$51#</v>
      </c>
      <c r="BY51" s="82" t="str" cm="1">
        <f t="array" ref="BY51">_xlfn.LET(_xlpm.x, CA51,
         _xlpm.cellAddress, "【 cvm!" &amp; ADDRESS(ROW(cvmCpu选项表[[#This Row],[自检]]),COLUMN(cvmCpu选项表[[#This Row],[自检]])) &amp; "】",
         _xlfn.IFS(ISBLANK(_xlpm.x),   "error:右侧选项不足" &amp;  _xlpm.cellAddress,
               ISERROR(_xlpm.x),   "error:右侧选项执行失败: cvm!" &amp; _xlpm.cellAddress,
               TRUE,             "ok")
)</f>
        <v>ok</v>
      </c>
      <c r="CA51" cm="1">
        <f t="array" ref="CA51:CB51">TRANSPOSE(
_xlfn.UNIQUE(
_xlfn._xlws.FILTER(cvm[CPU],(cvm[地域]=cvmCpu选项表[[#This Row],[地域]])
*IF(cvmCpu选项表[[#This Row],[机型]]="",TRUE,(cvm[机型]=cvmCpu选项表[[#This Row],[机型]]))
*IF(cvmCpu选项表[[#This Row],[内存]]="",TRUE,(cvm[内存]=cvmCpu选项表[[#This Row],[内存]]))))
)</f>
        <v>4</v>
      </c>
      <c r="CB51">
        <v>8</v>
      </c>
      <c r="EG51" t="s">
        <v>1566</v>
      </c>
      <c r="EH51" t="s">
        <v>1688</v>
      </c>
      <c r="EI51" s="98"/>
      <c r="EJ51" s="98" t="str">
        <f t="shared" si="2"/>
        <v>cvm!$EM$51#</v>
      </c>
      <c r="EK51" t="str" cm="1">
        <f t="array" ref="EK51">_xlfn.LET(_xlpm.x, EM51,
         _xlpm.cellAddress, "【 cvm!" &amp; ADDRESS(ROW(cvm内存选项表[[#This Row],[自检]]),COLUMN(cvm内存选项表[[#This Row],[自检]])) &amp; "】",
         _xlfn.IFS(ISBLANK(_xlpm.x),   "error:右侧选项不足" &amp;  _xlpm.cellAddress,
               ISERROR(_xlpm.x),   "error:右侧选项执行失败: cvm!" &amp; _xlpm.cellAddress,
               TRUE,             "ok")
)</f>
        <v>ok</v>
      </c>
      <c r="EM51" cm="1">
        <f t="array" ref="EM51:EU5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1">
        <v>16</v>
      </c>
      <c r="EO51">
        <v>32</v>
      </c>
      <c r="EP51">
        <v>64</v>
      </c>
      <c r="EQ51">
        <v>128</v>
      </c>
      <c r="ER51">
        <v>216</v>
      </c>
      <c r="ES51">
        <v>256</v>
      </c>
      <c r="ET51">
        <v>320</v>
      </c>
      <c r="EU51">
        <v>432</v>
      </c>
    </row>
    <row r="52" spans="2:163" x14ac:dyDescent="0.4">
      <c r="B52" t="e" vm="403">
        <v>#VALUE!</v>
      </c>
      <c r="C52" t="s">
        <v>1565</v>
      </c>
      <c r="D52" t="s">
        <v>1698</v>
      </c>
      <c r="E52" s="82">
        <v>16</v>
      </c>
      <c r="F52" s="82">
        <v>64</v>
      </c>
      <c r="G52" t="s">
        <v>1603</v>
      </c>
      <c r="H52">
        <v>2712</v>
      </c>
      <c r="I52">
        <v>1</v>
      </c>
      <c r="J52" t="s">
        <v>2019</v>
      </c>
      <c r="R52" t="s">
        <v>1565</v>
      </c>
      <c r="S52" s="82">
        <v>2</v>
      </c>
      <c r="T52" s="82">
        <v>2</v>
      </c>
      <c r="U52" s="82" t="str">
        <f t="shared" si="0"/>
        <v>cvm!$X$52#</v>
      </c>
      <c r="V52" t="str" cm="1">
        <f t="array" ref="V52">_xlfn.LET(_xlpm.x, X52,
         _xlpm.cellAddress, "【 cvm!" &amp; ADDRESS(ROW(cvm机型选项表[[#This Row],[自检]]),COLUMN(cvm机型选项表[[#This Row],[自检]])) &amp; "】",
         _xlfn.IFS(ISBLANK(_xlpm.x),   "error:右侧选项不足" &amp;  _xlpm.cellAddress,
               ISERROR(_xlpm.x),   "error:右侧选项执行失败: cvm!" &amp; _xlpm.cellAddress,
               TRUE,             "ok")
)</f>
        <v>ok</v>
      </c>
      <c r="X52" t="str" cm="1">
        <f t="array" ref="X52:Y52">TRANSPOSE(
_xlfn.UNIQUE(
_xlfn._xlws.FILTER(cvm[机型],(cvm[地域]=cvm机型选项表[[#This Row],[地域]])
*IF(cvm机型选项表[[#This Row],[CPU]]="",TRUE,(cvm[CPU]=cvm机型选项表[[#This Row],[CPU]]))
*IF(cvm机型选项表[[#This Row],[内存]]="",TRUE,(cvm[内存]=cvm机型选项表[[#This Row],[内存]]))))
)</f>
        <v>标准型 S2</v>
      </c>
      <c r="Y52" t="str">
        <v>标准型 S1</v>
      </c>
      <c r="BU52" t="s">
        <v>1565</v>
      </c>
      <c r="BV52" t="s">
        <v>1728</v>
      </c>
      <c r="BW52" s="82">
        <v>32</v>
      </c>
      <c r="BX52" s="82" t="str">
        <f t="shared" si="1"/>
        <v>cvm!$CA$52#</v>
      </c>
      <c r="BY52" s="82" t="str" cm="1">
        <f t="array" ref="BY52">_xlfn.LET(_xlpm.x, CA52,
         _xlpm.cellAddress, "【 cvm!" &amp; ADDRESS(ROW(cvmCpu选项表[[#This Row],[自检]]),COLUMN(cvmCpu选项表[[#This Row],[自检]])) &amp; "】",
         _xlfn.IFS(ISBLANK(_xlpm.x),   "error:右侧选项不足" &amp;  _xlpm.cellAddress,
               ISERROR(_xlpm.x),   "error:右侧选项执行失败: cvm!" &amp; _xlpm.cellAddress,
               TRUE,             "ok")
)</f>
        <v>ok</v>
      </c>
      <c r="CA52" cm="1">
        <f t="array" ref="CA52:CB52">TRANSPOSE(
_xlfn.UNIQUE(
_xlfn._xlws.FILTER(cvm[CPU],(cvm[地域]=cvmCpu选项表[[#This Row],[地域]])
*IF(cvmCpu选项表[[#This Row],[机型]]="",TRUE,(cvm[机型]=cvmCpu选项表[[#This Row],[机型]]))
*IF(cvmCpu选项表[[#This Row],[内存]]="",TRUE,(cvm[内存]=cvmCpu选项表[[#This Row],[内存]]))))
)</f>
        <v>8</v>
      </c>
      <c r="CB52">
        <v>16</v>
      </c>
      <c r="EG52" t="s">
        <v>1566</v>
      </c>
      <c r="EH52" t="s">
        <v>1691</v>
      </c>
      <c r="EI52" s="98"/>
      <c r="EJ52" s="98" t="str">
        <f t="shared" si="2"/>
        <v>cvm!$EM$52#</v>
      </c>
      <c r="EK52" t="str" cm="1">
        <f t="array" ref="EK52">_xlfn.LET(_xlpm.x, EM52,
         _xlpm.cellAddress, "【 cvm!" &amp; ADDRESS(ROW(cvm内存选项表[[#This Row],[自检]]),COLUMN(cvm内存选项表[[#This Row],[自检]])) &amp; "】",
         _xlfn.IFS(ISBLANK(_xlpm.x),   "error:右侧选项不足" &amp;  _xlpm.cellAddress,
               ISERROR(_xlpm.x),   "error:右侧选项执行失败: cvm!" &amp; _xlpm.cellAddress,
               TRUE,             "ok")
)</f>
        <v>ok</v>
      </c>
      <c r="EM52" cm="1">
        <f t="array" ref="EM52:EV5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2">
        <v>16</v>
      </c>
      <c r="EO52">
        <v>32</v>
      </c>
      <c r="EP52">
        <v>64</v>
      </c>
      <c r="EQ52">
        <v>96</v>
      </c>
      <c r="ER52">
        <v>128</v>
      </c>
      <c r="ES52">
        <v>184</v>
      </c>
      <c r="ET52">
        <v>192</v>
      </c>
      <c r="EU52">
        <v>256</v>
      </c>
      <c r="EV52">
        <v>368</v>
      </c>
    </row>
    <row r="53" spans="2:163" x14ac:dyDescent="0.4">
      <c r="B53" t="e" vm="404">
        <v>#VALUE!</v>
      </c>
      <c r="C53" t="s">
        <v>1565</v>
      </c>
      <c r="D53" t="s">
        <v>1698</v>
      </c>
      <c r="E53" s="82">
        <v>16</v>
      </c>
      <c r="F53" s="82">
        <v>32</v>
      </c>
      <c r="G53" t="s">
        <v>1601</v>
      </c>
      <c r="H53">
        <v>1632</v>
      </c>
      <c r="I53">
        <v>1</v>
      </c>
      <c r="J53" t="s">
        <v>2018</v>
      </c>
      <c r="R53" t="s">
        <v>1565</v>
      </c>
      <c r="S53" s="82">
        <v>56</v>
      </c>
      <c r="T53" s="82">
        <v>224</v>
      </c>
      <c r="U53" s="82" t="str">
        <f t="shared" si="0"/>
        <v>cvm!$X$53#</v>
      </c>
      <c r="V53" t="str" cm="1">
        <f t="array" ref="V53">_xlfn.LET(_xlpm.x, X53,
         _xlpm.cellAddress, "【 cvm!" &amp; ADDRESS(ROW(cvm机型选项表[[#This Row],[自检]]),COLUMN(cvm机型选项表[[#This Row],[自检]])) &amp; "】",
         _xlfn.IFS(ISBLANK(_xlpm.x),   "error:右侧选项不足" &amp;  _xlpm.cellAddress,
               ISERROR(_xlpm.x),   "error:右侧选项执行失败: cvm!" &amp; _xlpm.cellAddress,
               TRUE,             "ok")
)</f>
        <v>ok</v>
      </c>
      <c r="X53" t="str" cm="1">
        <f t="array" ref="X53">TRANSPOSE(
_xlfn.UNIQUE(
_xlfn._xlws.FILTER(cvm[机型],(cvm[地域]=cvm机型选项表[[#This Row],[地域]])
*IF(cvm机型选项表[[#This Row],[CPU]]="",TRUE,(cvm[CPU]=cvm机型选项表[[#This Row],[CPU]]))
*IF(cvm机型选项表[[#This Row],[内存]]="",TRUE,(cvm[内存]=cvm机型选项表[[#This Row],[内存]]))))
)</f>
        <v>标准型 S2</v>
      </c>
      <c r="BU53" t="s">
        <v>1565</v>
      </c>
      <c r="BV53" t="s">
        <v>1728</v>
      </c>
      <c r="BW53" s="82">
        <v>64</v>
      </c>
      <c r="BX53" s="82" t="str">
        <f t="shared" si="1"/>
        <v>cvm!$CA$53#</v>
      </c>
      <c r="BY53" s="82" t="str" cm="1">
        <f t="array" ref="BY53">_xlfn.LET(_xlpm.x, CA53,
         _xlpm.cellAddress, "【 cvm!" &amp; ADDRESS(ROW(cvmCpu选项表[[#This Row],[自检]]),COLUMN(cvmCpu选项表[[#This Row],[自检]])) &amp; "】",
         _xlfn.IFS(ISBLANK(_xlpm.x),   "error:右侧选项不足" &amp;  _xlpm.cellAddress,
               ISERROR(_xlpm.x),   "error:右侧选项执行失败: cvm!" &amp; _xlpm.cellAddress,
               TRUE,             "ok")
)</f>
        <v>ok</v>
      </c>
      <c r="CA53" cm="1">
        <f t="array" ref="CA53:CB53">TRANSPOSE(
_xlfn.UNIQUE(
_xlfn._xlws.FILTER(cvm[CPU],(cvm[地域]=cvmCpu选项表[[#This Row],[地域]])
*IF(cvmCpu选项表[[#This Row],[机型]]="",TRUE,(cvm[机型]=cvmCpu选项表[[#This Row],[机型]]))
*IF(cvmCpu选项表[[#This Row],[内存]]="",TRUE,(cvm[内存]=cvmCpu选项表[[#This Row],[内存]]))))
)</f>
        <v>16</v>
      </c>
      <c r="CB53">
        <v>32</v>
      </c>
      <c r="EG53" t="s">
        <v>1566</v>
      </c>
      <c r="EH53" t="s">
        <v>1698</v>
      </c>
      <c r="EI53" s="98"/>
      <c r="EJ53" s="98" t="str">
        <f t="shared" si="2"/>
        <v>cvm!$EM$53#</v>
      </c>
      <c r="EK53" t="str" cm="1">
        <f t="array" ref="EK53">_xlfn.LET(_xlpm.x, EM53,
         _xlpm.cellAddress, "【 cvm!" &amp; ADDRESS(ROW(cvm内存选项表[[#This Row],[自检]]),COLUMN(cvm内存选项表[[#This Row],[自检]])) &amp; "】",
         _xlfn.IFS(ISBLANK(_xlpm.x),   "error:右侧选项不足" &amp;  _xlpm.cellAddress,
               ISERROR(_xlpm.x),   "error:右侧选项执行失败: cvm!" &amp; _xlpm.cellAddress,
               TRUE,             "ok")
)</f>
        <v>ok</v>
      </c>
      <c r="EM53" cm="1">
        <f t="array" ref="EM53:ER5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3">
        <v>16</v>
      </c>
      <c r="EO53">
        <v>32</v>
      </c>
      <c r="EP53">
        <v>64</v>
      </c>
      <c r="EQ53">
        <v>174</v>
      </c>
      <c r="ER53">
        <v>348</v>
      </c>
    </row>
    <row r="54" spans="2:163" x14ac:dyDescent="0.4">
      <c r="B54" t="e" vm="405">
        <v>#VALUE!</v>
      </c>
      <c r="C54" t="s">
        <v>1565</v>
      </c>
      <c r="D54" t="s">
        <v>1698</v>
      </c>
      <c r="E54" s="82">
        <v>32</v>
      </c>
      <c r="F54" s="82">
        <v>174</v>
      </c>
      <c r="G54" t="s">
        <v>2020</v>
      </c>
      <c r="H54">
        <v>6723.5</v>
      </c>
      <c r="I54">
        <v>1</v>
      </c>
      <c r="J54" t="s">
        <v>2021</v>
      </c>
      <c r="R54" t="s">
        <v>1565</v>
      </c>
      <c r="S54" s="82">
        <v>4</v>
      </c>
      <c r="T54" s="82">
        <v>4</v>
      </c>
      <c r="U54" s="82" t="str">
        <f t="shared" si="0"/>
        <v>cvm!$X$54#</v>
      </c>
      <c r="V54" t="str" cm="1">
        <f t="array" ref="V54">_xlfn.LET(_xlpm.x, X54,
         _xlpm.cellAddress, "【 cvm!" &amp; ADDRESS(ROW(cvm机型选项表[[#This Row],[自检]]),COLUMN(cvm机型选项表[[#This Row],[自检]])) &amp; "】",
         _xlfn.IFS(ISBLANK(_xlpm.x),   "error:右侧选项不足" &amp;  _xlpm.cellAddress,
               ISERROR(_xlpm.x),   "error:右侧选项执行失败: cvm!" &amp; _xlpm.cellAddress,
               TRUE,             "ok")
)</f>
        <v>ok</v>
      </c>
      <c r="X54" t="str" cm="1">
        <f t="array" ref="X54">TRANSPOSE(
_xlfn.UNIQUE(
_xlfn._xlws.FILTER(cvm[机型],(cvm[地域]=cvm机型选项表[[#This Row],[地域]])
*IF(cvm机型选项表[[#This Row],[CPU]]="",TRUE,(cvm[CPU]=cvm机型选项表[[#This Row],[CPU]]))
*IF(cvm机型选项表[[#This Row],[内存]]="",TRUE,(cvm[内存]=cvm机型选项表[[#This Row],[内存]]))))
)</f>
        <v>标准型 S1</v>
      </c>
      <c r="BU54" t="s">
        <v>1565</v>
      </c>
      <c r="BV54" t="s">
        <v>1728</v>
      </c>
      <c r="BW54" s="82">
        <v>96</v>
      </c>
      <c r="BX54" s="82" t="str">
        <f t="shared" si="1"/>
        <v>cvm!$CA$54#</v>
      </c>
      <c r="BY54" s="82" t="str" cm="1">
        <f t="array" ref="BY54">_xlfn.LET(_xlpm.x, CA54,
         _xlpm.cellAddress, "【 cvm!" &amp; ADDRESS(ROW(cvmCpu选项表[[#This Row],[自检]]),COLUMN(cvmCpu选项表[[#This Row],[自检]])) &amp; "】",
         _xlfn.IFS(ISBLANK(_xlpm.x),   "error:右侧选项不足" &amp;  _xlpm.cellAddress,
               ISERROR(_xlpm.x),   "error:右侧选项执行失败: cvm!" &amp; _xlpm.cellAddress,
               TRUE,             "ok")
)</f>
        <v>ok</v>
      </c>
      <c r="CA54" cm="1">
        <f t="array" ref="CA54">TRANSPOSE(
_xlfn.UNIQUE(
_xlfn._xlws.FILTER(cvm[CPU],(cvm[地域]=cvmCpu选项表[[#This Row],[地域]])
*IF(cvmCpu选项表[[#This Row],[机型]]="",TRUE,(cvm[机型]=cvmCpu选项表[[#This Row],[机型]]))
*IF(cvmCpu选项表[[#This Row],[内存]]="",TRUE,(cvm[内存]=cvmCpu选项表[[#This Row],[内存]]))))
)</f>
        <v>32</v>
      </c>
      <c r="EG54" t="s">
        <v>1566</v>
      </c>
      <c r="EH54" t="s">
        <v>1709</v>
      </c>
      <c r="EI54" s="98"/>
      <c r="EJ54" s="98" t="str">
        <f t="shared" si="2"/>
        <v>cvm!$EM$54#</v>
      </c>
      <c r="EK54" t="str" cm="1">
        <f t="array" ref="EK54">_xlfn.LET(_xlpm.x, EM54,
         _xlpm.cellAddress, "【 cvm!" &amp; ADDRESS(ROW(cvm内存选项表[[#This Row],[自检]]),COLUMN(cvm内存选项表[[#This Row],[自检]])) &amp; "】",
         _xlfn.IFS(ISBLANK(_xlpm.x),   "error:右侧选项不足" &amp;  _xlpm.cellAddress,
               ISERROR(_xlpm.x),   "error:右侧选项执行失败: cvm!" &amp; _xlpm.cellAddress,
               TRUE,             "ok")
)</f>
        <v>ok</v>
      </c>
      <c r="EM54" cm="1">
        <f t="array" ref="EM54:EQ5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4">
        <v>16</v>
      </c>
      <c r="EO54">
        <v>32</v>
      </c>
      <c r="EP54">
        <v>64</v>
      </c>
      <c r="EQ54">
        <v>128</v>
      </c>
    </row>
    <row r="55" spans="2:163" x14ac:dyDescent="0.4">
      <c r="B55" t="e" vm="406">
        <v>#VALUE!</v>
      </c>
      <c r="C55" t="s">
        <v>1565</v>
      </c>
      <c r="D55" t="s">
        <v>1698</v>
      </c>
      <c r="E55" s="82">
        <v>64</v>
      </c>
      <c r="F55" s="82">
        <v>348</v>
      </c>
      <c r="G55" t="s">
        <v>2022</v>
      </c>
      <c r="H55">
        <v>13447</v>
      </c>
      <c r="I55">
        <v>1</v>
      </c>
      <c r="J55" t="s">
        <v>2023</v>
      </c>
      <c r="R55" t="s">
        <v>1565</v>
      </c>
      <c r="S55" s="82">
        <v>8</v>
      </c>
      <c r="T55" s="82">
        <v>8</v>
      </c>
      <c r="U55" s="82" t="str">
        <f t="shared" si="0"/>
        <v>cvm!$X$55#</v>
      </c>
      <c r="V55" t="str" cm="1">
        <f t="array" ref="V55">_xlfn.LET(_xlpm.x, X55,
         _xlpm.cellAddress, "【 cvm!" &amp; ADDRESS(ROW(cvm机型选项表[[#This Row],[自检]]),COLUMN(cvm机型选项表[[#This Row],[自检]])) &amp; "】",
         _xlfn.IFS(ISBLANK(_xlpm.x),   "error:右侧选项不足" &amp;  _xlpm.cellAddress,
               ISERROR(_xlpm.x),   "error:右侧选项执行失败: cvm!" &amp; _xlpm.cellAddress,
               TRUE,             "ok")
)</f>
        <v>ok</v>
      </c>
      <c r="X55" t="str" cm="1">
        <f t="array" ref="X55">TRANSPOSE(
_xlfn.UNIQUE(
_xlfn._xlws.FILTER(cvm[机型],(cvm[地域]=cvm机型选项表[[#This Row],[地域]])
*IF(cvm机型选项表[[#This Row],[CPU]]="",TRUE,(cvm[CPU]=cvm机型选项表[[#This Row],[CPU]]))
*IF(cvm机型选项表[[#This Row],[内存]]="",TRUE,(cvm[内存]=cvm机型选项表[[#This Row],[内存]]))))
)</f>
        <v>标准型 S1</v>
      </c>
      <c r="BU55" t="s">
        <v>1565</v>
      </c>
      <c r="BV55" t="s">
        <v>1768</v>
      </c>
      <c r="BW55" s="82">
        <v>2</v>
      </c>
      <c r="BX55" s="82" t="str">
        <f t="shared" si="1"/>
        <v>cvm!$CA$55#</v>
      </c>
      <c r="BY55" s="82" t="str" cm="1">
        <f t="array" ref="BY55">_xlfn.LET(_xlpm.x, CA55,
         _xlpm.cellAddress, "【 cvm!" &amp; ADDRESS(ROW(cvmCpu选项表[[#This Row],[自检]]),COLUMN(cvmCpu选项表[[#This Row],[自检]])) &amp; "】",
         _xlfn.IFS(ISBLANK(_xlpm.x),   "error:右侧选项不足" &amp;  _xlpm.cellAddress,
               ISERROR(_xlpm.x),   "error:右侧选项执行失败: cvm!" &amp; _xlpm.cellAddress,
               TRUE,             "ok")
)</f>
        <v>ok</v>
      </c>
      <c r="CA55" cm="1">
        <f t="array" ref="CA55">TRANSPOSE(
_xlfn.UNIQUE(
_xlfn._xlws.FILTER(cvm[CPU],(cvm[地域]=cvmCpu选项表[[#This Row],[地域]])
*IF(cvmCpu选项表[[#This Row],[机型]]="",TRUE,(cvm[机型]=cvmCpu选项表[[#This Row],[机型]]))
*IF(cvmCpu选项表[[#This Row],[内存]]="",TRUE,(cvm[内存]=cvmCpu选项表[[#This Row],[内存]]))))
)</f>
        <v>1</v>
      </c>
      <c r="EG55" t="s">
        <v>1566</v>
      </c>
      <c r="EH55" t="s">
        <v>1728</v>
      </c>
      <c r="EI55" s="98"/>
      <c r="EJ55" s="98" t="str">
        <f t="shared" si="2"/>
        <v>cvm!$EM$55#</v>
      </c>
      <c r="EK55" t="str" cm="1">
        <f t="array" ref="EK55">_xlfn.LET(_xlpm.x, EM55,
         _xlpm.cellAddress, "【 cvm!" &amp; ADDRESS(ROW(cvm内存选项表[[#This Row],[自检]]),COLUMN(cvm内存选项表[[#This Row],[自检]])) &amp; "】",
         _xlfn.IFS(ISBLANK(_xlpm.x),   "error:右侧选项不足" &amp;  _xlpm.cellAddress,
               ISERROR(_xlpm.x),   "error:右侧选项执行失败: cvm!" &amp; _xlpm.cellAddress,
               TRUE,             "ok")
)</f>
        <v>ok</v>
      </c>
      <c r="EM55" cm="1">
        <f t="array" ref="EM55:EQ5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5">
        <v>16</v>
      </c>
      <c r="EO55">
        <v>32</v>
      </c>
      <c r="EP55">
        <v>64</v>
      </c>
      <c r="EQ55">
        <v>96</v>
      </c>
    </row>
    <row r="56" spans="2:163" x14ac:dyDescent="0.4">
      <c r="B56" t="e" vm="407">
        <v>#VALUE!</v>
      </c>
      <c r="C56" t="s">
        <v>1565</v>
      </c>
      <c r="D56" t="s">
        <v>1709</v>
      </c>
      <c r="E56" s="82">
        <v>4</v>
      </c>
      <c r="F56" s="82">
        <v>8</v>
      </c>
      <c r="G56" t="s">
        <v>1591</v>
      </c>
      <c r="H56">
        <v>560</v>
      </c>
      <c r="I56">
        <v>1</v>
      </c>
      <c r="J56" t="s">
        <v>2033</v>
      </c>
      <c r="R56" t="s">
        <v>1565</v>
      </c>
      <c r="S56" s="82">
        <v>76</v>
      </c>
      <c r="T56" s="82">
        <v>320</v>
      </c>
      <c r="U56" s="82" t="str">
        <f t="shared" si="0"/>
        <v>cvm!$X$56#</v>
      </c>
      <c r="V56" t="str" cm="1">
        <f t="array" ref="V56">_xlfn.LET(_xlpm.x, X56,
         _xlpm.cellAddress, "【 cvm!" &amp; ADDRESS(ROW(cvm机型选项表[[#This Row],[自检]]),COLUMN(cvm机型选项表[[#This Row],[自检]])) &amp; "】",
         _xlfn.IFS(ISBLANK(_xlpm.x),   "error:右侧选项不足" &amp;  _xlpm.cellAddress,
               ISERROR(_xlpm.x),   "error:右侧选项执行失败: cvm!" &amp; _xlpm.cellAddress,
               TRUE,             "ok")
)</f>
        <v>ok</v>
      </c>
      <c r="X56" t="str" cm="1">
        <f t="array" ref="X56">TRANSPOSE(
_xlfn.UNIQUE(
_xlfn._xlws.FILTER(cvm[机型],(cvm[地域]=cvm机型选项表[[#This Row],[地域]])
*IF(cvm机型选项表[[#This Row],[CPU]]="",TRUE,(cvm[CPU]=cvm机型选项表[[#This Row],[CPU]]))
*IF(cvm机型选项表[[#This Row],[内存]]="",TRUE,(cvm[内存]=cvm机型选项表[[#This Row],[内存]]))))
)</f>
        <v>大数据型 D2</v>
      </c>
      <c r="BU56" t="s">
        <v>1565</v>
      </c>
      <c r="BV56" t="s">
        <v>1768</v>
      </c>
      <c r="BW56" s="82">
        <v>4</v>
      </c>
      <c r="BX56" s="82" t="str">
        <f t="shared" si="1"/>
        <v>cvm!$CA$56#</v>
      </c>
      <c r="BY56" s="82" t="str" cm="1">
        <f t="array" ref="BY56">_xlfn.LET(_xlpm.x, CA56,
         _xlpm.cellAddress, "【 cvm!" &amp; ADDRESS(ROW(cvmCpu选项表[[#This Row],[自检]]),COLUMN(cvmCpu选项表[[#This Row],[自检]])) &amp; "】",
         _xlfn.IFS(ISBLANK(_xlpm.x),   "error:右侧选项不足" &amp;  _xlpm.cellAddress,
               ISERROR(_xlpm.x),   "error:右侧选项执行失败: cvm!" &amp; _xlpm.cellAddress,
               TRUE,             "ok")
)</f>
        <v>ok</v>
      </c>
      <c r="CA56" cm="1">
        <f t="array" ref="CA56">TRANSPOSE(
_xlfn.UNIQUE(
_xlfn._xlws.FILTER(cvm[CPU],(cvm[地域]=cvmCpu选项表[[#This Row],[地域]])
*IF(cvmCpu选项表[[#This Row],[机型]]="",TRUE,(cvm[机型]=cvmCpu选项表[[#This Row],[机型]]))
*IF(cvmCpu选项表[[#This Row],[内存]]="",TRUE,(cvm[内存]=cvmCpu选项表[[#This Row],[内存]]))))
)</f>
        <v>2</v>
      </c>
      <c r="EG56" t="s">
        <v>1566</v>
      </c>
      <c r="EH56" t="s">
        <v>1768</v>
      </c>
      <c r="EI56" s="98"/>
      <c r="EJ56" s="98" t="str">
        <f t="shared" si="2"/>
        <v>cvm!$EM$56#</v>
      </c>
      <c r="EK56" t="str" cm="1">
        <f t="array" ref="EK56">_xlfn.LET(_xlpm.x, EM56,
         _xlpm.cellAddress, "【 cvm!" &amp; ADDRESS(ROW(cvm内存选项表[[#This Row],[自检]]),COLUMN(cvm内存选项表[[#This Row],[自检]])) &amp; "】",
         _xlfn.IFS(ISBLANK(_xlpm.x),   "error:右侧选项不足" &amp;  _xlpm.cellAddress,
               ISERROR(_xlpm.x),   "error:右侧选项执行失败: cvm!" &amp; _xlpm.cellAddress,
               TRUE,             "ok")
)</f>
        <v>ok</v>
      </c>
      <c r="EM56" cm="1">
        <f t="array" ref="EM56">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7" spans="2:163" x14ac:dyDescent="0.4">
      <c r="B57" t="e" vm="408">
        <v>#VALUE!</v>
      </c>
      <c r="C57" t="s">
        <v>1565</v>
      </c>
      <c r="D57" t="s">
        <v>1709</v>
      </c>
      <c r="E57" s="82">
        <v>4</v>
      </c>
      <c r="F57" s="82">
        <v>16</v>
      </c>
      <c r="G57" t="s">
        <v>1593</v>
      </c>
      <c r="H57">
        <v>840</v>
      </c>
      <c r="I57">
        <v>1</v>
      </c>
      <c r="J57" t="s">
        <v>2034</v>
      </c>
      <c r="R57" t="s">
        <v>1565</v>
      </c>
      <c r="S57" s="82">
        <v>1</v>
      </c>
      <c r="T57" s="82">
        <v>8</v>
      </c>
      <c r="U57" s="82" t="str">
        <f t="shared" si="0"/>
        <v>cvm!$X$57#</v>
      </c>
      <c r="V57" t="str" cm="1">
        <f t="array" ref="V57">_xlfn.LET(_xlpm.x, X57,
         _xlpm.cellAddress, "【 cvm!" &amp; ADDRESS(ROW(cvm机型选项表[[#This Row],[自检]]),COLUMN(cvm机型选项表[[#This Row],[自检]])) &amp; "】",
         _xlfn.IFS(ISBLANK(_xlpm.x),   "error:右侧选项不足" &amp;  _xlpm.cellAddress,
               ISERROR(_xlpm.x),   "error:右侧选项执行失败: cvm!" &amp; _xlpm.cellAddress,
               TRUE,             "ok")
)</f>
        <v>ok</v>
      </c>
      <c r="X57" t="str" cm="1">
        <f t="array" ref="X57:AD57">TRANSPOSE(
_xlfn.UNIQUE(
_xlfn._xlws.FILTER(cvm[机型],(cvm[地域]=cvm机型选项表[[#This Row],[地域]])
*IF(cvm机型选项表[[#This Row],[CPU]]="",TRUE,(cvm[CPU]=cvm机型选项表[[#This Row],[CPU]]))
*IF(cvm机型选项表[[#This Row],[内存]]="",TRUE,(cvm[内存]=cvm机型选项表[[#This Row],[内存]]))))
)</f>
        <v>内存型 MA2</v>
      </c>
      <c r="Y57" t="str">
        <v>内存型 M6</v>
      </c>
      <c r="Z57" t="str">
        <v>内存型 M5</v>
      </c>
      <c r="AA57" t="str">
        <v>内存型 M4</v>
      </c>
      <c r="AB57" t="str">
        <v>内存型 M3</v>
      </c>
      <c r="AC57" t="str">
        <v>内存型 M2</v>
      </c>
      <c r="AD57" t="str">
        <v>内存型 M1</v>
      </c>
      <c r="BU57" t="s">
        <v>1565</v>
      </c>
      <c r="BV57" t="s">
        <v>1768</v>
      </c>
      <c r="BW57" s="82">
        <v>16</v>
      </c>
      <c r="BX57" s="82" t="str">
        <f t="shared" si="1"/>
        <v>cvm!$CA$57#</v>
      </c>
      <c r="BY57" s="82" t="str" cm="1">
        <f t="array" ref="BY57">_xlfn.LET(_xlpm.x, CA57,
         _xlpm.cellAddress, "【 cvm!" &amp; ADDRESS(ROW(cvmCpu选项表[[#This Row],[自检]]),COLUMN(cvmCpu选项表[[#This Row],[自检]])) &amp; "】",
         _xlfn.IFS(ISBLANK(_xlpm.x),   "error:右侧选项不足" &amp;  _xlpm.cellAddress,
               ISERROR(_xlpm.x),   "error:右侧选项执行失败: cvm!" &amp; _xlpm.cellAddress,
               TRUE,             "ok")
)</f>
        <v>ok</v>
      </c>
      <c r="CA57" cm="1">
        <f t="array" ref="CA57:CB57">TRANSPOSE(
_xlfn.UNIQUE(
_xlfn._xlws.FILTER(cvm[CPU],(cvm[地域]=cvmCpu选项表[[#This Row],[地域]])
*IF(cvmCpu选项表[[#This Row],[机型]]="",TRUE,(cvm[机型]=cvmCpu选项表[[#This Row],[机型]]))
*IF(cvmCpu选项表[[#This Row],[内存]]="",TRUE,(cvm[内存]=cvmCpu选项表[[#This Row],[内存]]))))
)</f>
        <v>4</v>
      </c>
      <c r="CB57">
        <v>8</v>
      </c>
      <c r="EG57" t="s">
        <v>1566</v>
      </c>
      <c r="EH57" t="s">
        <v>1692</v>
      </c>
      <c r="EI57" s="98"/>
      <c r="EJ57" s="98" t="str">
        <f t="shared" si="2"/>
        <v>cvm!$EM$57#</v>
      </c>
      <c r="EK57" t="str" cm="1">
        <f t="array" ref="EK57">_xlfn.LET(_xlpm.x, EM57,
         _xlpm.cellAddress, "【 cvm!" &amp; ADDRESS(ROW(cvm内存选项表[[#This Row],[自检]]),COLUMN(cvm内存选项表[[#This Row],[自检]])) &amp; "】",
         _xlfn.IFS(ISBLANK(_xlpm.x),   "error:右侧选项不足" &amp;  _xlpm.cellAddress,
               ISERROR(_xlpm.x),   "error:右侧选项执行失败: cvm!" &amp; _xlpm.cellAddress,
               TRUE,             "ok")
)</f>
        <v>ok</v>
      </c>
      <c r="EM57" cm="1">
        <f t="array" ref="EM57:EQ5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7">
        <v>32</v>
      </c>
      <c r="EO57">
        <v>64</v>
      </c>
      <c r="EP57">
        <v>128</v>
      </c>
      <c r="EQ57">
        <v>316</v>
      </c>
    </row>
    <row r="58" spans="2:163" x14ac:dyDescent="0.4">
      <c r="B58" t="e" vm="409">
        <v>#VALUE!</v>
      </c>
      <c r="C58" t="s">
        <v>1565</v>
      </c>
      <c r="D58" t="s">
        <v>1709</v>
      </c>
      <c r="E58" s="82">
        <v>8</v>
      </c>
      <c r="F58" s="82">
        <v>16</v>
      </c>
      <c r="G58" t="s">
        <v>1596</v>
      </c>
      <c r="H58">
        <v>1120</v>
      </c>
      <c r="I58">
        <v>1</v>
      </c>
      <c r="J58" t="s">
        <v>2035</v>
      </c>
      <c r="R58" t="s">
        <v>1565</v>
      </c>
      <c r="S58" s="82">
        <v>4</v>
      </c>
      <c r="T58" s="82">
        <v>32</v>
      </c>
      <c r="U58" s="82" t="str">
        <f t="shared" si="0"/>
        <v>cvm!$X$58#</v>
      </c>
      <c r="V58" t="str" cm="1">
        <f t="array" ref="V58">_xlfn.LET(_xlpm.x, X58,
         _xlpm.cellAddress, "【 cvm!" &amp; ADDRESS(ROW(cvm机型选项表[[#This Row],[自检]]),COLUMN(cvm机型选项表[[#This Row],[自检]])) &amp; "】",
         _xlfn.IFS(ISBLANK(_xlpm.x),   "error:右侧选项不足" &amp;  _xlpm.cellAddress,
               ISERROR(_xlpm.x),   "error:右侧选项执行失败: cvm!" &amp; _xlpm.cellAddress,
               TRUE,             "ok")
)</f>
        <v>ok</v>
      </c>
      <c r="X58" t="str" cm="1">
        <f t="array" ref="X58:AD58">TRANSPOSE(
_xlfn.UNIQUE(
_xlfn._xlws.FILTER(cvm[机型],(cvm[地域]=cvm机型选项表[[#This Row],[地域]])
*IF(cvm机型选项表[[#This Row],[CPU]]="",TRUE,(cvm[CPU]=cvm机型选项表[[#This Row],[CPU]]))
*IF(cvm机型选项表[[#This Row],[内存]]="",TRUE,(cvm[内存]=cvm机型选项表[[#This Row],[内存]]))))
)</f>
        <v>内存型 MA2</v>
      </c>
      <c r="Y58" t="str">
        <v>内存型 M6</v>
      </c>
      <c r="Z58" t="str">
        <v>内存型 M5</v>
      </c>
      <c r="AA58" t="str">
        <v>内存型 M4</v>
      </c>
      <c r="AB58" t="str">
        <v>内存型 M3</v>
      </c>
      <c r="AC58" t="str">
        <v>内存型 M2</v>
      </c>
      <c r="AD58" t="str">
        <v>内存型 M1</v>
      </c>
      <c r="BU58" t="s">
        <v>1565</v>
      </c>
      <c r="BV58" t="s">
        <v>1768</v>
      </c>
      <c r="BW58" s="82">
        <v>8</v>
      </c>
      <c r="BX58" s="82" t="str">
        <f t="shared" si="1"/>
        <v>cvm!$CA$58#</v>
      </c>
      <c r="BY58" s="82" t="str" cm="1">
        <f t="array" ref="BY58">_xlfn.LET(_xlpm.x, CA58,
         _xlpm.cellAddress, "【 cvm!" &amp; ADDRESS(ROW(cvmCpu选项表[[#This Row],[自检]]),COLUMN(cvmCpu选项表[[#This Row],[自检]])) &amp; "】",
         _xlfn.IFS(ISBLANK(_xlpm.x),   "error:右侧选项不足" &amp;  _xlpm.cellAddress,
               ISERROR(_xlpm.x),   "error:右侧选项执行失败: cvm!" &amp; _xlpm.cellAddress,
               TRUE,             "ok")
)</f>
        <v>ok</v>
      </c>
      <c r="CA58" cm="1">
        <f t="array" ref="CA58">TRANSPOSE(
_xlfn.UNIQUE(
_xlfn._xlws.FILTER(cvm[CPU],(cvm[地域]=cvmCpu选项表[[#This Row],[地域]])
*IF(cvmCpu选项表[[#This Row],[机型]]="",TRUE,(cvm[机型]=cvmCpu选项表[[#This Row],[机型]]))
*IF(cvmCpu选项表[[#This Row],[内存]]="",TRUE,(cvm[内存]=cvmCpu选项表[[#This Row],[内存]]))))
)</f>
        <v>4</v>
      </c>
      <c r="EG58" t="s">
        <v>1566</v>
      </c>
      <c r="EH58" t="s">
        <v>1829</v>
      </c>
      <c r="EI58" s="98"/>
      <c r="EJ58" s="98" t="str">
        <f t="shared" si="2"/>
        <v>cvm!$EM$58#</v>
      </c>
      <c r="EK58" t="str" cm="1">
        <f t="array" ref="EK58">_xlfn.LET(_xlpm.x, EM58,
         _xlpm.cellAddress, "【 cvm!" &amp; ADDRESS(ROW(cvm内存选项表[[#This Row],[自检]]),COLUMN(cvm内存选项表[[#This Row],[自检]])) &amp; "】",
         _xlfn.IFS(ISBLANK(_xlpm.x),   "error:右侧选项不足" &amp;  _xlpm.cellAddress,
               ISERROR(_xlpm.x),   "error:右侧选项执行失败: cvm!" &amp; _xlpm.cellAddress,
               TRUE,             "ok")
)</f>
        <v>ok</v>
      </c>
      <c r="EM58" cm="1">
        <f t="array" ref="EM58">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59" spans="2:163" x14ac:dyDescent="0.4">
      <c r="B59" t="e" vm="410">
        <v>#VALUE!</v>
      </c>
      <c r="C59" t="s">
        <v>1565</v>
      </c>
      <c r="D59" t="s">
        <v>1709</v>
      </c>
      <c r="E59" s="82">
        <v>8</v>
      </c>
      <c r="F59" s="82">
        <v>32</v>
      </c>
      <c r="G59" t="s">
        <v>1598</v>
      </c>
      <c r="H59">
        <v>1680</v>
      </c>
      <c r="I59">
        <v>1</v>
      </c>
      <c r="J59" t="s">
        <v>2036</v>
      </c>
      <c r="R59" t="s">
        <v>1565</v>
      </c>
      <c r="S59" s="82">
        <v>8</v>
      </c>
      <c r="T59" s="82">
        <v>64</v>
      </c>
      <c r="U59" s="82" t="str">
        <f t="shared" si="0"/>
        <v>cvm!$X$59#</v>
      </c>
      <c r="V59" t="str" cm="1">
        <f t="array" ref="V59">_xlfn.LET(_xlpm.x, X59,
         _xlpm.cellAddress, "【 cvm!" &amp; ADDRESS(ROW(cvm机型选项表[[#This Row],[自检]]),COLUMN(cvm机型选项表[[#This Row],[自检]])) &amp; "】",
         _xlfn.IFS(ISBLANK(_xlpm.x),   "error:右侧选项不足" &amp;  _xlpm.cellAddress,
               ISERROR(_xlpm.x),   "error:右侧选项执行失败: cvm!" &amp; _xlpm.cellAddress,
               TRUE,             "ok")
)</f>
        <v>ok</v>
      </c>
      <c r="X59" t="str" cm="1">
        <f t="array" ref="X59:AD59">TRANSPOSE(
_xlfn.UNIQUE(
_xlfn._xlws.FILTER(cvm[机型],(cvm[地域]=cvm机型选项表[[#This Row],[地域]])
*IF(cvm机型选项表[[#This Row],[CPU]]="",TRUE,(cvm[CPU]=cvm机型选项表[[#This Row],[CPU]]))
*IF(cvm机型选项表[[#This Row],[内存]]="",TRUE,(cvm[内存]=cvm机型选项表[[#This Row],[内存]]))))
)</f>
        <v>内存型 MA2</v>
      </c>
      <c r="Y59" t="str">
        <v>内存型 M6</v>
      </c>
      <c r="Z59" t="str">
        <v>内存型 M5</v>
      </c>
      <c r="AA59" t="str">
        <v>内存型 M4</v>
      </c>
      <c r="AB59" t="str">
        <v>内存型 M3</v>
      </c>
      <c r="AC59" t="str">
        <v>内存型 M2</v>
      </c>
      <c r="AD59" t="str">
        <v>内存型 M1</v>
      </c>
      <c r="BU59" t="s">
        <v>1565</v>
      </c>
      <c r="BV59" t="s">
        <v>1768</v>
      </c>
      <c r="BW59" s="82">
        <v>32</v>
      </c>
      <c r="BX59" s="82" t="str">
        <f t="shared" si="1"/>
        <v>cvm!$CA$59#</v>
      </c>
      <c r="BY59" s="82" t="str" cm="1">
        <f t="array" ref="BY59">_xlfn.LET(_xlpm.x, CA59,
         _xlpm.cellAddress, "【 cvm!" &amp; ADDRESS(ROW(cvmCpu选项表[[#This Row],[自检]]),COLUMN(cvmCpu选项表[[#This Row],[自检]])) &amp; "】",
         _xlfn.IFS(ISBLANK(_xlpm.x),   "error:右侧选项不足" &amp;  _xlpm.cellAddress,
               ISERROR(_xlpm.x),   "error:右侧选项执行失败: cvm!" &amp; _xlpm.cellAddress,
               TRUE,             "ok")
)</f>
        <v>ok</v>
      </c>
      <c r="CA59" cm="1">
        <f t="array" ref="CA59:CB59">TRANSPOSE(
_xlfn.UNIQUE(
_xlfn._xlws.FILTER(cvm[CPU],(cvm[地域]=cvmCpu选项表[[#This Row],[地域]])
*IF(cvmCpu选项表[[#This Row],[机型]]="",TRUE,(cvm[机型]=cvmCpu选项表[[#This Row],[机型]]))
*IF(cvmCpu选项表[[#This Row],[内存]]="",TRUE,(cvm[内存]=cvmCpu选项表[[#This Row],[内存]]))))
)</f>
        <v>8</v>
      </c>
      <c r="CB59">
        <v>16</v>
      </c>
      <c r="EG59" t="s">
        <v>1566</v>
      </c>
      <c r="EH59" t="s">
        <v>62</v>
      </c>
      <c r="EI59" s="98"/>
      <c r="EJ59" s="98" t="str">
        <f t="shared" si="2"/>
        <v>cvm!$EM$59#</v>
      </c>
      <c r="EK59" t="str" cm="1">
        <f t="array" ref="EK59">_xlfn.LET(_xlpm.x, EM59,
         _xlpm.cellAddress, "【 cvm!" &amp; ADDRESS(ROW(cvm内存选项表[[#This Row],[自检]]),COLUMN(cvm内存选项表[[#This Row],[自检]])) &amp; "】",
         _xlfn.IFS(ISBLANK(_xlpm.x),   "error:右侧选项不足" &amp;  _xlpm.cellAddress,
               ISERROR(_xlpm.x),   "error:右侧选项执行失败: cvm!" &amp; _xlpm.cellAddress,
               TRUE,             "ok")
)</f>
        <v>ok</v>
      </c>
      <c r="EM59" cm="1">
        <f t="array" ref="EM59:FG59">TRANSPOSE(
    _xlfn._xlws.SORT(
        _xlfn.UNIQUE(
            _xlfn._xlws.FILTER(cvm[内存],
                 (cvm[地域]=cvm内存选项表[[#This Row],[地域]])
                *IF(cvm内存选项表[[#This Row],[机型]]="",TRUE,(cvm[机型]=cvm内存选项表[[#This Row],[机型]]))
                *IF(ISBLANK(cvm内存选项表[[#This Row],[CPU]]),TRUE,(cvm[CPU]=cvm内存选项表[[#This Row],[CPU]]))
            )
        )
    )
)</f>
        <v>1</v>
      </c>
      <c r="EN59">
        <v>2</v>
      </c>
      <c r="EO59">
        <v>4</v>
      </c>
      <c r="EP59">
        <v>8</v>
      </c>
      <c r="EQ59">
        <v>16</v>
      </c>
      <c r="ER59">
        <v>32</v>
      </c>
      <c r="ES59">
        <v>64</v>
      </c>
      <c r="ET59">
        <v>96</v>
      </c>
      <c r="EU59">
        <v>128</v>
      </c>
      <c r="EV59">
        <v>160</v>
      </c>
      <c r="EW59">
        <v>192</v>
      </c>
      <c r="EX59">
        <v>215</v>
      </c>
      <c r="EY59">
        <v>216</v>
      </c>
      <c r="EZ59">
        <v>256</v>
      </c>
      <c r="FA59">
        <v>320</v>
      </c>
      <c r="FB59">
        <v>384</v>
      </c>
      <c r="FC59">
        <v>432</v>
      </c>
      <c r="FD59">
        <v>470</v>
      </c>
      <c r="FE59">
        <v>640</v>
      </c>
      <c r="FF59">
        <v>696</v>
      </c>
      <c r="FG59">
        <v>940</v>
      </c>
    </row>
    <row r="60" spans="2:163" x14ac:dyDescent="0.4">
      <c r="B60" t="e" vm="411">
        <v>#VALUE!</v>
      </c>
      <c r="C60" t="s">
        <v>1565</v>
      </c>
      <c r="D60" t="s">
        <v>1709</v>
      </c>
      <c r="E60" s="82">
        <v>16</v>
      </c>
      <c r="F60" s="82">
        <v>32</v>
      </c>
      <c r="G60" t="s">
        <v>1601</v>
      </c>
      <c r="H60">
        <v>2240</v>
      </c>
      <c r="I60">
        <v>1</v>
      </c>
      <c r="J60" t="s">
        <v>2037</v>
      </c>
      <c r="R60" t="s">
        <v>1565</v>
      </c>
      <c r="S60" s="82">
        <v>16</v>
      </c>
      <c r="T60" s="82">
        <v>128</v>
      </c>
      <c r="U60" s="82" t="str">
        <f t="shared" si="0"/>
        <v>cvm!$X$60#</v>
      </c>
      <c r="V60" t="str" cm="1">
        <f t="array" ref="V60">_xlfn.LET(_xlpm.x, X60,
         _xlpm.cellAddress, "【 cvm!" &amp; ADDRESS(ROW(cvm机型选项表[[#This Row],[自检]]),COLUMN(cvm机型选项表[[#This Row],[自检]])) &amp; "】",
         _xlfn.IFS(ISBLANK(_xlpm.x),   "error:右侧选项不足" &amp;  _xlpm.cellAddress,
               ISERROR(_xlpm.x),   "error:右侧选项执行失败: cvm!" &amp; _xlpm.cellAddress,
               TRUE,             "ok")
)</f>
        <v>ok</v>
      </c>
      <c r="X60" t="str" cm="1">
        <f t="array" ref="X60:AD60">TRANSPOSE(
_xlfn.UNIQUE(
_xlfn._xlws.FILTER(cvm[机型],(cvm[地域]=cvm机型选项表[[#This Row],[地域]])
*IF(cvm机型选项表[[#This Row],[CPU]]="",TRUE,(cvm[CPU]=cvm机型选项表[[#This Row],[CPU]]))
*IF(cvm机型选项表[[#This Row],[内存]]="",TRUE,(cvm[内存]=cvm机型选项表[[#This Row],[内存]]))))
)</f>
        <v>内存型 MA2</v>
      </c>
      <c r="Y60" t="str">
        <v>内存型 M6</v>
      </c>
      <c r="Z60" t="str">
        <v>内存型 M5</v>
      </c>
      <c r="AA60" t="str">
        <v>内存型 M4</v>
      </c>
      <c r="AB60" t="str">
        <v>内存型 M3</v>
      </c>
      <c r="AC60" t="str">
        <v>内存型 M2</v>
      </c>
      <c r="AD60" t="str">
        <v>内存型 M1</v>
      </c>
      <c r="BU60" t="s">
        <v>1565</v>
      </c>
      <c r="BV60" t="s">
        <v>1768</v>
      </c>
      <c r="BW60" s="82">
        <v>24</v>
      </c>
      <c r="BX60" s="82" t="str">
        <f t="shared" si="1"/>
        <v>cvm!$CA$60#</v>
      </c>
      <c r="BY60" s="82" t="str" cm="1">
        <f t="array" ref="BY60">_xlfn.LET(_xlpm.x, CA60,
         _xlpm.cellAddress, "【 cvm!" &amp; ADDRESS(ROW(cvmCpu选项表[[#This Row],[自检]]),COLUMN(cvmCpu选项表[[#This Row],[自检]])) &amp; "】",
         _xlfn.IFS(ISBLANK(_xlpm.x),   "error:右侧选项不足" &amp;  _xlpm.cellAddress,
               ISERROR(_xlpm.x),   "error:右侧选项执行失败: cvm!" &amp; _xlpm.cellAddress,
               TRUE,             "ok")
)</f>
        <v>ok</v>
      </c>
      <c r="CA60" cm="1">
        <f t="array" ref="CA60">TRANSPOSE(
_xlfn.UNIQUE(
_xlfn._xlws.FILTER(cvm[CPU],(cvm[地域]=cvmCpu选项表[[#This Row],[地域]])
*IF(cvmCpu选项表[[#This Row],[机型]]="",TRUE,(cvm[机型]=cvmCpu选项表[[#This Row],[机型]]))
*IF(cvmCpu选项表[[#This Row],[内存]]="",TRUE,(cvm[内存]=cvmCpu选项表[[#This Row],[内存]]))))
)</f>
        <v>12</v>
      </c>
      <c r="EG60" t="s">
        <v>1566</v>
      </c>
      <c r="EH60" t="s">
        <v>1632</v>
      </c>
      <c r="EI60" s="98"/>
      <c r="EJ60" s="98" t="str">
        <f t="shared" si="2"/>
        <v>cvm!$EM$60#</v>
      </c>
      <c r="EK60" t="str" cm="1">
        <f t="array" ref="EK60">_xlfn.LET(_xlpm.x, EM60,
         _xlpm.cellAddress, "【 cvm!" &amp; ADDRESS(ROW(cvm内存选项表[[#This Row],[自检]]),COLUMN(cvm内存选项表[[#This Row],[自检]])) &amp; "】",
         _xlfn.IFS(ISBLANK(_xlpm.x),   "error:右侧选项不足" &amp;  _xlpm.cellAddress,
               ISERROR(_xlpm.x),   "error:右侧选项执行失败: cvm!" &amp; _xlpm.cellAddress,
               TRUE,             "ok")
)</f>
        <v>ok</v>
      </c>
      <c r="EM60" cm="1">
        <f t="array" ref="EM60:FC60">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0">
        <v>2</v>
      </c>
      <c r="EO60">
        <v>4</v>
      </c>
      <c r="EP60">
        <v>8</v>
      </c>
      <c r="EQ60">
        <v>16</v>
      </c>
      <c r="ER60">
        <v>32</v>
      </c>
      <c r="ES60">
        <v>64</v>
      </c>
      <c r="ET60">
        <v>96</v>
      </c>
      <c r="EU60">
        <v>128</v>
      </c>
      <c r="EV60">
        <v>160</v>
      </c>
      <c r="EW60">
        <v>192</v>
      </c>
      <c r="EX60">
        <v>224</v>
      </c>
      <c r="EY60">
        <v>256</v>
      </c>
      <c r="EZ60">
        <v>320</v>
      </c>
      <c r="FA60">
        <v>464</v>
      </c>
      <c r="FB60">
        <v>480</v>
      </c>
      <c r="FC60">
        <v>960</v>
      </c>
    </row>
    <row r="61" spans="2:163" x14ac:dyDescent="0.4">
      <c r="B61" t="e" vm="412">
        <v>#VALUE!</v>
      </c>
      <c r="C61" t="s">
        <v>1565</v>
      </c>
      <c r="D61" t="s">
        <v>1709</v>
      </c>
      <c r="E61" s="82">
        <v>16</v>
      </c>
      <c r="F61" s="82">
        <v>64</v>
      </c>
      <c r="G61" t="s">
        <v>1603</v>
      </c>
      <c r="H61">
        <v>3360</v>
      </c>
      <c r="I61">
        <v>1</v>
      </c>
      <c r="J61" t="s">
        <v>2038</v>
      </c>
      <c r="R61" t="s">
        <v>1565</v>
      </c>
      <c r="S61" s="82">
        <v>32</v>
      </c>
      <c r="T61" s="82">
        <v>256</v>
      </c>
      <c r="U61" s="82" t="str">
        <f t="shared" si="0"/>
        <v>cvm!$X$61#</v>
      </c>
      <c r="V61" t="str" cm="1">
        <f t="array" ref="V61">_xlfn.LET(_xlpm.x, X61,
         _xlpm.cellAddress, "【 cvm!" &amp; ADDRESS(ROW(cvm机型选项表[[#This Row],[自检]]),COLUMN(cvm机型选项表[[#This Row],[自检]])) &amp; "】",
         _xlfn.IFS(ISBLANK(_xlpm.x),   "error:右侧选项不足" &amp;  _xlpm.cellAddress,
               ISERROR(_xlpm.x),   "error:右侧选项执行失败: cvm!" &amp; _xlpm.cellAddress,
               TRUE,             "ok")
)</f>
        <v>ok</v>
      </c>
      <c r="X61" t="str" cm="1">
        <f t="array" ref="X61:AD61">TRANSPOSE(
_xlfn.UNIQUE(
_xlfn._xlws.FILTER(cvm[机型],(cvm[地域]=cvm机型选项表[[#This Row],[地域]])
*IF(cvm机型选项表[[#This Row],[CPU]]="",TRUE,(cvm[CPU]=cvm机型选项表[[#This Row],[CPU]]))
*IF(cvm机型选项表[[#This Row],[内存]]="",TRUE,(cvm[内存]=cvm机型选项表[[#This Row],[内存]]))))
)</f>
        <v>内存型 MA2</v>
      </c>
      <c r="Y61" t="str">
        <v>内存型 M6</v>
      </c>
      <c r="Z61" t="str">
        <v>内存型 M5</v>
      </c>
      <c r="AA61" t="str">
        <v>内存型 M4</v>
      </c>
      <c r="AB61" t="str">
        <v>内存型 M3</v>
      </c>
      <c r="AC61" t="str">
        <v>内存型 M2</v>
      </c>
      <c r="AD61" t="str">
        <v>内存型 M1</v>
      </c>
      <c r="BU61" t="s">
        <v>1565</v>
      </c>
      <c r="BV61" t="s">
        <v>1768</v>
      </c>
      <c r="BW61" s="82">
        <v>64</v>
      </c>
      <c r="BX61" s="82" t="str">
        <f t="shared" si="1"/>
        <v>cvm!$CA$61#</v>
      </c>
      <c r="BY61" s="82" t="str" cm="1">
        <f t="array" ref="BY61">_xlfn.LET(_xlpm.x, CA61,
         _xlpm.cellAddress, "【 cvm!" &amp; ADDRESS(ROW(cvmCpu选项表[[#This Row],[自检]]),COLUMN(cvmCpu选项表[[#This Row],[自检]])) &amp; "】",
         _xlfn.IFS(ISBLANK(_xlpm.x),   "error:右侧选项不足" &amp;  _xlpm.cellAddress,
               ISERROR(_xlpm.x),   "error:右侧选项执行失败: cvm!" &amp; _xlpm.cellAddress,
               TRUE,             "ok")
)</f>
        <v>ok</v>
      </c>
      <c r="CA61" cm="1">
        <f t="array" ref="CA61:CB61">TRANSPOSE(
_xlfn.UNIQUE(
_xlfn._xlws.FILTER(cvm[CPU],(cvm[地域]=cvmCpu选项表[[#This Row],[地域]])
*IF(cvmCpu选项表[[#This Row],[机型]]="",TRUE,(cvm[机型]=cvmCpu选项表[[#This Row],[机型]]))
*IF(cvmCpu选项表[[#This Row],[内存]]="",TRUE,(cvm[内存]=cvmCpu选项表[[#This Row],[内存]]))))
)</f>
        <v>16</v>
      </c>
      <c r="CB61">
        <v>32</v>
      </c>
      <c r="EG61" t="s">
        <v>1566</v>
      </c>
      <c r="EH61" t="s">
        <v>1818</v>
      </c>
      <c r="EI61" s="98"/>
      <c r="EJ61" s="98" t="str">
        <f t="shared" si="2"/>
        <v>cvm!$EM$61#</v>
      </c>
      <c r="EK61" t="str" cm="1">
        <f t="array" ref="EK61">_xlfn.LET(_xlpm.x, EM61,
         _xlpm.cellAddress, "【 cvm!" &amp; ADDRESS(ROW(cvm内存选项表[[#This Row],[自检]]),COLUMN(cvm内存选项表[[#This Row],[自检]])) &amp; "】",
         _xlfn.IFS(ISBLANK(_xlpm.x),   "error:右侧选项不足" &amp;  _xlpm.cellAddress,
               ISERROR(_xlpm.x),   "error:右侧选项执行失败: cvm!" &amp; _xlpm.cellAddress,
               TRUE,             "ok")
)</f>
        <v>ok</v>
      </c>
      <c r="EM61" cm="1">
        <f t="array" ref="EM61:EV61">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1">
        <v>2</v>
      </c>
      <c r="EO61">
        <v>4</v>
      </c>
      <c r="EP61">
        <v>8</v>
      </c>
      <c r="EQ61">
        <v>16</v>
      </c>
      <c r="ER61">
        <v>32</v>
      </c>
      <c r="ES61">
        <v>64</v>
      </c>
      <c r="ET61">
        <v>128</v>
      </c>
      <c r="EU61">
        <v>256</v>
      </c>
      <c r="EV61">
        <v>448</v>
      </c>
    </row>
    <row r="62" spans="2:163" x14ac:dyDescent="0.4">
      <c r="B62" t="e" vm="413">
        <v>#VALUE!</v>
      </c>
      <c r="C62" t="s">
        <v>1565</v>
      </c>
      <c r="D62" t="s">
        <v>1709</v>
      </c>
      <c r="E62" s="82">
        <v>32</v>
      </c>
      <c r="F62" s="82">
        <v>64</v>
      </c>
      <c r="G62" t="s">
        <v>1606</v>
      </c>
      <c r="H62">
        <v>4480</v>
      </c>
      <c r="I62">
        <v>1</v>
      </c>
      <c r="J62" t="s">
        <v>2039</v>
      </c>
      <c r="R62" t="s">
        <v>1565</v>
      </c>
      <c r="S62" s="82">
        <v>48</v>
      </c>
      <c r="T62" s="82">
        <v>384</v>
      </c>
      <c r="U62" s="82" t="str">
        <f t="shared" si="0"/>
        <v>cvm!$X$62#</v>
      </c>
      <c r="V62" t="str" cm="1">
        <f t="array" ref="V62">_xlfn.LET(_xlpm.x, X62,
         _xlpm.cellAddress, "【 cvm!" &amp; ADDRESS(ROW(cvm机型选项表[[#This Row],[自检]]),COLUMN(cvm机型选项表[[#This Row],[自检]])) &amp; "】",
         _xlfn.IFS(ISBLANK(_xlpm.x),   "error:右侧选项不足" &amp;  _xlpm.cellAddress,
               ISERROR(_xlpm.x),   "error:右侧选项执行失败: cvm!" &amp; _xlpm.cellAddress,
               TRUE,             "ok")
)</f>
        <v>ok</v>
      </c>
      <c r="X62" t="str" cm="1">
        <f t="array" ref="X62:Y62">TRANSPOSE(
_xlfn.UNIQUE(
_xlfn._xlws.FILTER(cvm[机型],(cvm[地域]=cvm机型选项表[[#This Row],[地域]])
*IF(cvm机型选项表[[#This Row],[CPU]]="",TRUE,(cvm[CPU]=cvm机型选项表[[#This Row],[CPU]]))
*IF(cvm机型选项表[[#This Row],[内存]]="",TRUE,(cvm[内存]=cvm机型选项表[[#This Row],[内存]]))))
)</f>
        <v>内存型 MA2</v>
      </c>
      <c r="Y62" t="str">
        <v>内存型 M2</v>
      </c>
      <c r="BU62" t="s">
        <v>1565</v>
      </c>
      <c r="BV62" t="s">
        <v>1768</v>
      </c>
      <c r="BW62" s="82">
        <v>48</v>
      </c>
      <c r="BX62" s="82" t="str">
        <f t="shared" si="1"/>
        <v>cvm!$CA$62#</v>
      </c>
      <c r="BY62" s="82" t="str" cm="1">
        <f t="array" ref="BY62">_xlfn.LET(_xlpm.x, CA62,
         _xlpm.cellAddress, "【 cvm!" &amp; ADDRESS(ROW(cvmCpu选项表[[#This Row],[自检]]),COLUMN(cvmCpu选项表[[#This Row],[自检]])) &amp; "】",
         _xlfn.IFS(ISBLANK(_xlpm.x),   "error:右侧选项不足" &amp;  _xlpm.cellAddress,
               ISERROR(_xlpm.x),   "error:右侧选项执行失败: cvm!" &amp; _xlpm.cellAddress,
               TRUE,             "ok")
)</f>
        <v>ok</v>
      </c>
      <c r="CA62" cm="1">
        <f t="array" ref="CA62">TRANSPOSE(
_xlfn.UNIQUE(
_xlfn._xlws.FILTER(cvm[CPU],(cvm[地域]=cvmCpu选项表[[#This Row],[地域]])
*IF(cvmCpu选项表[[#This Row],[机型]]="",TRUE,(cvm[机型]=cvmCpu选项表[[#This Row],[机型]]))
*IF(cvmCpu选项表[[#This Row],[内存]]="",TRUE,(cvm[内存]=cvmCpu选项表[[#This Row],[内存]]))))
)</f>
        <v>24</v>
      </c>
      <c r="EG62" t="s">
        <v>1566</v>
      </c>
      <c r="EH62" t="s">
        <v>1578</v>
      </c>
      <c r="EI62" s="98"/>
      <c r="EJ62" s="98" t="str">
        <f t="shared" si="2"/>
        <v>cvm!$EM$62#</v>
      </c>
      <c r="EK62" t="str" cm="1">
        <f t="array" ref="EK62">_xlfn.LET(_xlpm.x, EM62,
         _xlpm.cellAddress, "【 cvm!" &amp; ADDRESS(ROW(cvm内存选项表[[#This Row],[自检]]),COLUMN(cvm内存选项表[[#This Row],[自检]])) &amp; "】",
         _xlfn.IFS(ISBLANK(_xlpm.x),   "error:右侧选项不足" &amp;  _xlpm.cellAddress,
               ISERROR(_xlpm.x),   "error:右侧选项执行失败: cvm!" &amp; _xlpm.cellAddress,
               TRUE,             "ok")
)</f>
        <v>ok</v>
      </c>
      <c r="EM62" cm="1">
        <f t="array" ref="EM62:EP6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2">
        <v>128</v>
      </c>
      <c r="EO62">
        <v>256</v>
      </c>
      <c r="EP62">
        <v>432</v>
      </c>
    </row>
    <row r="63" spans="2:163" x14ac:dyDescent="0.4">
      <c r="B63" t="e" vm="414">
        <v>#VALUE!</v>
      </c>
      <c r="C63" t="s">
        <v>1565</v>
      </c>
      <c r="D63" t="s">
        <v>1709</v>
      </c>
      <c r="E63" s="82">
        <v>32</v>
      </c>
      <c r="F63" s="82">
        <v>128</v>
      </c>
      <c r="G63" t="s">
        <v>1612</v>
      </c>
      <c r="H63">
        <v>6720</v>
      </c>
      <c r="I63">
        <v>1</v>
      </c>
      <c r="J63" t="s">
        <v>2041</v>
      </c>
      <c r="R63" t="s">
        <v>1565</v>
      </c>
      <c r="S63" s="82">
        <v>2</v>
      </c>
      <c r="T63" s="82">
        <v>12</v>
      </c>
      <c r="U63" s="82" t="str">
        <f t="shared" si="0"/>
        <v>cvm!$X$63#</v>
      </c>
      <c r="V63" t="str" cm="1">
        <f t="array" ref="V63">_xlfn.LET(_xlpm.x, X63,
         _xlpm.cellAddress, "【 cvm!" &amp; ADDRESS(ROW(cvm机型选项表[[#This Row],[自检]]),COLUMN(cvm机型选项表[[#This Row],[自检]])) &amp; "】",
         _xlfn.IFS(ISBLANK(_xlpm.x),   "error:右侧选项不足" &amp;  _xlpm.cellAddress,
               ISERROR(_xlpm.x),   "error:右侧选项执行失败: cvm!" &amp; _xlpm.cellAddress,
               TRUE,             "ok")
)</f>
        <v>ok</v>
      </c>
      <c r="X63" t="str" cm="1">
        <f t="array" ref="X63">TRANSPOSE(
_xlfn.UNIQUE(
_xlfn._xlws.FILTER(cvm[机型],(cvm[地域]=cvm机型选项表[[#This Row],[地域]])
*IF(cvm机型选项表[[#This Row],[CPU]]="",TRUE,(cvm[CPU]=cvm机型选项表[[#This Row],[CPU]]))
*IF(cvm机型选项表[[#This Row],[内存]]="",TRUE,(cvm[内存]=cvm机型选项表[[#This Row],[内存]]))))
)</f>
        <v>内存型 M6</v>
      </c>
      <c r="BU63" t="s">
        <v>1565</v>
      </c>
      <c r="BV63" t="s">
        <v>1768</v>
      </c>
      <c r="BW63" s="82">
        <v>96</v>
      </c>
      <c r="BX63" s="82" t="str">
        <f t="shared" si="1"/>
        <v>cvm!$CA$63#</v>
      </c>
      <c r="BY63" s="82" t="str" cm="1">
        <f t="array" ref="BY63">_xlfn.LET(_xlpm.x, CA63,
         _xlpm.cellAddress, "【 cvm!" &amp; ADDRESS(ROW(cvmCpu选项表[[#This Row],[自检]]),COLUMN(cvmCpu选项表[[#This Row],[自检]])) &amp; "】",
         _xlfn.IFS(ISBLANK(_xlpm.x),   "error:右侧选项不足" &amp;  _xlpm.cellAddress,
               ISERROR(_xlpm.x),   "error:右侧选项执行失败: cvm!" &amp; _xlpm.cellAddress,
               TRUE,             "ok")
)</f>
        <v>ok</v>
      </c>
      <c r="CA63" cm="1">
        <f t="array" ref="CA63:CB63">TRANSPOSE(
_xlfn.UNIQUE(
_xlfn._xlws.FILTER(cvm[CPU],(cvm[地域]=cvmCpu选项表[[#This Row],[地域]])
*IF(cvmCpu选项表[[#This Row],[机型]]="",TRUE,(cvm[机型]=cvmCpu选项表[[#This Row],[机型]]))
*IF(cvmCpu选项表[[#This Row],[内存]]="",TRUE,(cvm[内存]=cvmCpu选项表[[#This Row],[内存]]))))
)</f>
        <v>24</v>
      </c>
      <c r="CB63">
        <v>48</v>
      </c>
      <c r="EG63" t="s">
        <v>1566</v>
      </c>
      <c r="EH63" t="s">
        <v>1669</v>
      </c>
      <c r="EI63" s="98"/>
      <c r="EJ63" s="98" t="str">
        <f t="shared" si="2"/>
        <v>cvm!$EM$63#</v>
      </c>
      <c r="EK63" t="str" cm="1">
        <f t="array" ref="EK63">_xlfn.LET(_xlpm.x, EM63,
         _xlpm.cellAddress, "【 cvm!" &amp; ADDRESS(ROW(cvm内存选项表[[#This Row],[自检]]),COLUMN(cvm内存选项表[[#This Row],[自检]])) &amp; "】",
         _xlfn.IFS(ISBLANK(_xlpm.x),   "error:右侧选项不足" &amp;  _xlpm.cellAddress,
               ISERROR(_xlpm.x),   "error:右侧选项执行失败: cvm!" &amp; _xlpm.cellAddress,
               TRUE,             "ok")
)</f>
        <v>ok</v>
      </c>
      <c r="EM63" cm="1">
        <f t="array" ref="EM63:EZ63">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3">
        <v>2</v>
      </c>
      <c r="EO63">
        <v>4</v>
      </c>
      <c r="EP63">
        <v>8</v>
      </c>
      <c r="EQ63">
        <v>16</v>
      </c>
      <c r="ER63">
        <v>32</v>
      </c>
      <c r="ES63">
        <v>48</v>
      </c>
      <c r="ET63">
        <v>64</v>
      </c>
      <c r="EU63">
        <v>96</v>
      </c>
      <c r="EV63">
        <v>128</v>
      </c>
      <c r="EW63">
        <v>160</v>
      </c>
      <c r="EX63">
        <v>192</v>
      </c>
      <c r="EY63">
        <v>256</v>
      </c>
      <c r="EZ63">
        <v>320</v>
      </c>
    </row>
    <row r="64" spans="2:163" x14ac:dyDescent="0.4">
      <c r="B64" t="e" vm="415">
        <v>#VALUE!</v>
      </c>
      <c r="C64" t="s">
        <v>1565</v>
      </c>
      <c r="D64" t="s">
        <v>1728</v>
      </c>
      <c r="E64" s="82">
        <v>4</v>
      </c>
      <c r="F64" s="82">
        <v>8</v>
      </c>
      <c r="G64" t="s">
        <v>1591</v>
      </c>
      <c r="H64">
        <v>528</v>
      </c>
      <c r="I64">
        <v>1</v>
      </c>
      <c r="J64" t="s">
        <v>2042</v>
      </c>
      <c r="R64" t="s">
        <v>1565</v>
      </c>
      <c r="S64" s="82">
        <v>62</v>
      </c>
      <c r="T64" s="82">
        <v>470</v>
      </c>
      <c r="U64" s="82" t="str">
        <f t="shared" si="0"/>
        <v>cvm!$X$64#</v>
      </c>
      <c r="V64" t="str" cm="1">
        <f t="array" ref="V64">_xlfn.LET(_xlpm.x, X64,
         _xlpm.cellAddress, "【 cvm!" &amp; ADDRESS(ROW(cvm机型选项表[[#This Row],[自检]]),COLUMN(cvm机型选项表[[#This Row],[自检]])) &amp; "】",
         _xlfn.IFS(ISBLANK(_xlpm.x),   "error:右侧选项不足" &amp;  _xlpm.cellAddress,
               ISERROR(_xlpm.x),   "error:右侧选项执行失败: cvm!" &amp; _xlpm.cellAddress,
               TRUE,             "ok")
)</f>
        <v>ok</v>
      </c>
      <c r="X64" t="str" cm="1">
        <f t="array" ref="X64">TRANSPOSE(
_xlfn.UNIQUE(
_xlfn._xlws.FILTER(cvm[机型],(cvm[地域]=cvm机型选项表[[#This Row],[地域]])
*IF(cvm机型选项表[[#This Row],[CPU]]="",TRUE,(cvm[CPU]=cvm机型选项表[[#This Row],[CPU]]))
*IF(cvm机型选项表[[#This Row],[内存]]="",TRUE,(cvm[内存]=cvm机型选项表[[#This Row],[内存]]))))
)</f>
        <v>内存型 M6</v>
      </c>
      <c r="BU64" t="s">
        <v>1565</v>
      </c>
      <c r="BV64" t="s">
        <v>1768</v>
      </c>
      <c r="BW64" s="82">
        <v>128</v>
      </c>
      <c r="BX64" s="82" t="str">
        <f t="shared" si="1"/>
        <v>cvm!$CA$64#</v>
      </c>
      <c r="BY64" s="82" t="str" cm="1">
        <f t="array" ref="BY64">_xlfn.LET(_xlpm.x, CA64,
         _xlpm.cellAddress, "【 cvm!" &amp; ADDRESS(ROW(cvmCpu选项表[[#This Row],[自检]]),COLUMN(cvmCpu选项表[[#This Row],[自检]])) &amp; "】",
         _xlfn.IFS(ISBLANK(_xlpm.x),   "error:右侧选项不足" &amp;  _xlpm.cellAddress,
               ISERROR(_xlpm.x),   "error:右侧选项执行失败: cvm!" &amp; _xlpm.cellAddress,
               TRUE,             "ok")
)</f>
        <v>ok</v>
      </c>
      <c r="CA64" cm="1">
        <f t="array" ref="CA64:CB64">TRANSPOSE(
_xlfn.UNIQUE(
_xlfn._xlws.FILTER(cvm[CPU],(cvm[地域]=cvmCpu选项表[[#This Row],[地域]])
*IF(cvmCpu选项表[[#This Row],[机型]]="",TRUE,(cvm[机型]=cvmCpu选项表[[#This Row],[机型]]))
*IF(cvmCpu选项表[[#This Row],[内存]]="",TRUE,(cvm[内存]=cvmCpu选项表[[#This Row],[内存]]))))
)</f>
        <v>32</v>
      </c>
      <c r="CB64">
        <v>64</v>
      </c>
      <c r="EG64" t="s">
        <v>1566</v>
      </c>
      <c r="EH64" t="s">
        <v>1743</v>
      </c>
      <c r="EI64" s="98"/>
      <c r="EJ64" s="98" t="str">
        <f t="shared" si="2"/>
        <v>cvm!$EM$64#</v>
      </c>
      <c r="EK64" t="str" cm="1">
        <f t="array" ref="EK64">_xlfn.LET(_xlpm.x, EM64,
         _xlpm.cellAddress, "【 cvm!" &amp; ADDRESS(ROW(cvm内存选项表[[#This Row],[自检]]),COLUMN(cvm内存选项表[[#This Row],[自检]])) &amp; "】",
         _xlfn.IFS(ISBLANK(_xlpm.x),   "error:右侧选项不足" &amp;  _xlpm.cellAddress,
               ISERROR(_xlpm.x),   "error:右侧选项执行失败: cvm!" &amp; _xlpm.cellAddress,
               TRUE,             "ok")
)</f>
        <v>ok</v>
      </c>
      <c r="EM64" cm="1">
        <f t="array" ref="EM64:EY6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4">
        <v>2</v>
      </c>
      <c r="EO64">
        <v>4</v>
      </c>
      <c r="EP64">
        <v>8</v>
      </c>
      <c r="EQ64">
        <v>16</v>
      </c>
      <c r="ER64">
        <v>32</v>
      </c>
      <c r="ES64">
        <v>48</v>
      </c>
      <c r="ET64">
        <v>64</v>
      </c>
      <c r="EU64">
        <v>96</v>
      </c>
      <c r="EV64">
        <v>128</v>
      </c>
      <c r="EW64">
        <v>192</v>
      </c>
      <c r="EX64">
        <v>256</v>
      </c>
      <c r="EY64">
        <v>288</v>
      </c>
    </row>
    <row r="65" spans="2:155" x14ac:dyDescent="0.4">
      <c r="B65" t="e" vm="416">
        <v>#VALUE!</v>
      </c>
      <c r="C65" t="s">
        <v>1565</v>
      </c>
      <c r="D65" t="s">
        <v>1728</v>
      </c>
      <c r="E65" s="82">
        <v>4</v>
      </c>
      <c r="F65" s="82">
        <v>16</v>
      </c>
      <c r="G65" t="s">
        <v>1593</v>
      </c>
      <c r="H65">
        <v>792</v>
      </c>
      <c r="I65">
        <v>1</v>
      </c>
      <c r="J65" t="s">
        <v>2043</v>
      </c>
      <c r="R65" t="s">
        <v>1565</v>
      </c>
      <c r="S65" s="82">
        <v>64</v>
      </c>
      <c r="T65" s="82">
        <v>512</v>
      </c>
      <c r="U65" s="82" t="str">
        <f t="shared" si="0"/>
        <v>cvm!$X$65#</v>
      </c>
      <c r="V65" t="str" cm="1">
        <f t="array" ref="V65">_xlfn.LET(_xlpm.x, X65,
         _xlpm.cellAddress, "【 cvm!" &amp; ADDRESS(ROW(cvm机型选项表[[#This Row],[自检]]),COLUMN(cvm机型选项表[[#This Row],[自检]])) &amp; "】",
         _xlfn.IFS(ISBLANK(_xlpm.x),   "error:右侧选项不足" &amp;  _xlpm.cellAddress,
               ISERROR(_xlpm.x),   "error:右侧选项执行失败: cvm!" &amp; _xlpm.cellAddress,
               TRUE,             "ok")
)</f>
        <v>ok</v>
      </c>
      <c r="X65" t="str" cm="1">
        <f t="array" ref="X65:AA65">TRANSPOSE(
_xlfn.UNIQUE(
_xlfn._xlws.FILTER(cvm[机型],(cvm[地域]=cvm机型选项表[[#This Row],[地域]])
*IF(cvm机型选项表[[#This Row],[CPU]]="",TRUE,(cvm[CPU]=cvm机型选项表[[#This Row],[CPU]]))
*IF(cvm机型选项表[[#This Row],[内存]]="",TRUE,(cvm[内存]=cvm机型选项表[[#This Row],[内存]]))))
)</f>
        <v>内存型 M6</v>
      </c>
      <c r="Y65" t="str">
        <v>内存型 M5</v>
      </c>
      <c r="Z65" t="str">
        <v>内存型 M4</v>
      </c>
      <c r="AA65" t="str">
        <v>内存型 M3</v>
      </c>
      <c r="BU65" t="s">
        <v>1565</v>
      </c>
      <c r="BV65" t="s">
        <v>1768</v>
      </c>
      <c r="BW65" s="82">
        <v>192</v>
      </c>
      <c r="BX65" s="82" t="str">
        <f t="shared" si="1"/>
        <v>cvm!$CA$65#</v>
      </c>
      <c r="BY65" s="82" t="str" cm="1">
        <f t="array" ref="BY65">_xlfn.LET(_xlpm.x, CA65,
         _xlpm.cellAddress, "【 cvm!" &amp; ADDRESS(ROW(cvmCpu选项表[[#This Row],[自检]]),COLUMN(cvmCpu选项表[[#This Row],[自检]])) &amp; "】",
         _xlfn.IFS(ISBLANK(_xlpm.x),   "error:右侧选项不足" &amp;  _xlpm.cellAddress,
               ISERROR(_xlpm.x),   "error:右侧选项执行失败: cvm!" &amp; _xlpm.cellAddress,
               TRUE,             "ok")
)</f>
        <v>ok</v>
      </c>
      <c r="CA65" cm="1">
        <f t="array" ref="CA65">TRANSPOSE(
_xlfn.UNIQUE(
_xlfn._xlws.FILTER(cvm[CPU],(cvm[地域]=cvmCpu选项表[[#This Row],[地域]])
*IF(cvmCpu选项表[[#This Row],[机型]]="",TRUE,(cvm[机型]=cvmCpu选项表[[#This Row],[机型]]))
*IF(cvmCpu选项表[[#This Row],[内存]]="",TRUE,(cvm[内存]=cvmCpu选项表[[#This Row],[内存]]))))
)</f>
        <v>48</v>
      </c>
      <c r="EG65" t="s">
        <v>1566</v>
      </c>
      <c r="EH65" t="s">
        <v>1790</v>
      </c>
      <c r="EI65" s="98"/>
      <c r="EJ65" s="98" t="str">
        <f t="shared" si="2"/>
        <v>cvm!$EM$65#</v>
      </c>
      <c r="EK65" t="str" cm="1">
        <f t="array" ref="EK65">_xlfn.LET(_xlpm.x, EM65,
         _xlpm.cellAddress, "【 cvm!" &amp; ADDRESS(ROW(cvm内存选项表[[#This Row],[自检]]),COLUMN(cvm内存选项表[[#This Row],[自检]])) &amp; "】",
         _xlfn.IFS(ISBLANK(_xlpm.x),   "error:右侧选项不足" &amp;  _xlpm.cellAddress,
               ISERROR(_xlpm.x),   "error:右侧选项执行失败: cvm!" &amp; _xlpm.cellAddress,
               TRUE,             "ok")
)</f>
        <v>ok</v>
      </c>
      <c r="EM65" cm="1">
        <f t="array" ref="EM65:EY6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5">
        <v>4</v>
      </c>
      <c r="EO65">
        <v>8</v>
      </c>
      <c r="EP65">
        <v>16</v>
      </c>
      <c r="EQ65">
        <v>24</v>
      </c>
      <c r="ER65">
        <v>32</v>
      </c>
      <c r="ES65">
        <v>48</v>
      </c>
      <c r="ET65">
        <v>64</v>
      </c>
      <c r="EU65">
        <v>96</v>
      </c>
      <c r="EV65">
        <v>128</v>
      </c>
      <c r="EW65">
        <v>192</v>
      </c>
      <c r="EX65">
        <v>256</v>
      </c>
      <c r="EY65">
        <v>320</v>
      </c>
    </row>
    <row r="66" spans="2:155" x14ac:dyDescent="0.4">
      <c r="B66" t="e" vm="417">
        <v>#VALUE!</v>
      </c>
      <c r="C66" t="s">
        <v>1565</v>
      </c>
      <c r="D66" t="s">
        <v>1728</v>
      </c>
      <c r="E66" s="82">
        <v>8</v>
      </c>
      <c r="F66" s="82">
        <v>16</v>
      </c>
      <c r="G66" t="s">
        <v>1596</v>
      </c>
      <c r="H66">
        <v>1056</v>
      </c>
      <c r="I66">
        <v>1</v>
      </c>
      <c r="J66" t="s">
        <v>2044</v>
      </c>
      <c r="R66" t="s">
        <v>1565</v>
      </c>
      <c r="S66" s="82">
        <v>124</v>
      </c>
      <c r="T66" s="82">
        <v>940</v>
      </c>
      <c r="U66" s="82" t="str">
        <f t="shared" ref="U66:U129" si="3">"cvm!"&amp;ADDRESS(ROW(X66),COLUMN(X66)) &amp; "#"</f>
        <v>cvm!$X$66#</v>
      </c>
      <c r="V66" t="str" cm="1">
        <f t="array" ref="V66">_xlfn.LET(_xlpm.x, X66,
         _xlpm.cellAddress, "【 cvm!" &amp; ADDRESS(ROW(cvm机型选项表[[#This Row],[自检]]),COLUMN(cvm机型选项表[[#This Row],[自检]])) &amp; "】",
         _xlfn.IFS(ISBLANK(_xlpm.x),   "error:右侧选项不足" &amp;  _xlpm.cellAddress,
               ISERROR(_xlpm.x),   "error:右侧选项执行失败: cvm!" &amp; _xlpm.cellAddress,
               TRUE,             "ok")
)</f>
        <v>ok</v>
      </c>
      <c r="X66" t="str" cm="1">
        <f t="array" ref="X66">TRANSPOSE(
_xlfn.UNIQUE(
_xlfn._xlws.FILTER(cvm[机型],(cvm[地域]=cvm机型选项表[[#This Row],[地域]])
*IF(cvm机型选项表[[#This Row],[CPU]]="",TRUE,(cvm[CPU]=cvm机型选项表[[#This Row],[CPU]]))
*IF(cvm机型选项表[[#This Row],[内存]]="",TRUE,(cvm[内存]=cvm机型选项表[[#This Row],[内存]]))))
)</f>
        <v>内存型 M6</v>
      </c>
      <c r="BU66" t="s">
        <v>1565</v>
      </c>
      <c r="BV66" t="s">
        <v>1768</v>
      </c>
      <c r="BW66" s="82">
        <v>256</v>
      </c>
      <c r="BX66" s="82" t="str">
        <f t="shared" ref="BX66:BX129" si="4">"cvm!"&amp;ADDRESS(ROW(CA66),COLUMN(CA66)) &amp; "#"</f>
        <v>cvm!$CA$66#</v>
      </c>
      <c r="BY66" s="82" t="str" cm="1">
        <f t="array" ref="BY66">_xlfn.LET(_xlpm.x, CA66,
         _xlpm.cellAddress, "【 cvm!" &amp; ADDRESS(ROW(cvmCpu选项表[[#This Row],[自检]]),COLUMN(cvmCpu选项表[[#This Row],[自检]])) &amp; "】",
         _xlfn.IFS(ISBLANK(_xlpm.x),   "error:右侧选项不足" &amp;  _xlpm.cellAddress,
               ISERROR(_xlpm.x),   "error:右侧选项执行失败: cvm!" &amp; _xlpm.cellAddress,
               TRUE,             "ok")
)</f>
        <v>ok</v>
      </c>
      <c r="CA66" cm="1">
        <f t="array" ref="CA66">TRANSPOSE(
_xlfn.UNIQUE(
_xlfn._xlws.FILTER(cvm[CPU],(cvm[地域]=cvmCpu选项表[[#This Row],[地域]])
*IF(cvmCpu选项表[[#This Row],[机型]]="",TRUE,(cvm[机型]=cvmCpu选项表[[#This Row],[机型]]))
*IF(cvmCpu选项表[[#This Row],[内存]]="",TRUE,(cvm[内存]=cvmCpu选项表[[#This Row],[内存]]))))
)</f>
        <v>64</v>
      </c>
      <c r="EG66" t="s">
        <v>1566</v>
      </c>
      <c r="EH66" t="s">
        <v>1838</v>
      </c>
      <c r="EI66" s="98"/>
      <c r="EJ66" s="98" t="str">
        <f t="shared" ref="EJ66:EJ129" si="5">"cvm!"&amp;ADDRESS(ROW(EM66),COLUMN(EM66)) &amp; "#"</f>
        <v>cvm!$EM$66#</v>
      </c>
      <c r="EK66" t="str" cm="1">
        <f t="array" ref="EK66">_xlfn.LET(_xlpm.x, EM66,
         _xlpm.cellAddress, "【 cvm!" &amp; ADDRESS(ROW(cvm内存选项表[[#This Row],[自检]]),COLUMN(cvm内存选项表[[#This Row],[自检]])) &amp; "】",
         _xlfn.IFS(ISBLANK(_xlpm.x),   "error:右侧选项不足" &amp;  _xlpm.cellAddress,
               ISERROR(_xlpm.x),   "error:右侧选项执行失败: cvm!" &amp; _xlpm.cellAddress,
               TRUE,             "ok")
)</f>
        <v>ok</v>
      </c>
      <c r="EM66" cm="1">
        <f t="array" ref="EM66:EX6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6">
        <v>2</v>
      </c>
      <c r="EO66">
        <v>4</v>
      </c>
      <c r="EP66">
        <v>8</v>
      </c>
      <c r="EQ66">
        <v>16</v>
      </c>
      <c r="ER66">
        <v>24</v>
      </c>
      <c r="ES66">
        <v>32</v>
      </c>
      <c r="ET66">
        <v>48</v>
      </c>
      <c r="EU66">
        <v>64</v>
      </c>
      <c r="EV66">
        <v>96</v>
      </c>
      <c r="EW66">
        <v>128</v>
      </c>
      <c r="EX66">
        <v>224</v>
      </c>
    </row>
    <row r="67" spans="2:155" x14ac:dyDescent="0.4">
      <c r="B67" t="e" vm="418">
        <v>#VALUE!</v>
      </c>
      <c r="C67" t="s">
        <v>1565</v>
      </c>
      <c r="D67" t="s">
        <v>1728</v>
      </c>
      <c r="E67" s="82">
        <v>8</v>
      </c>
      <c r="F67" s="82">
        <v>32</v>
      </c>
      <c r="G67" t="s">
        <v>1598</v>
      </c>
      <c r="H67">
        <v>1584</v>
      </c>
      <c r="I67">
        <v>1</v>
      </c>
      <c r="J67" t="s">
        <v>2045</v>
      </c>
      <c r="R67" t="s">
        <v>1565</v>
      </c>
      <c r="S67" s="82">
        <v>2</v>
      </c>
      <c r="T67" s="82">
        <v>16</v>
      </c>
      <c r="U67" s="82" t="str">
        <f t="shared" si="3"/>
        <v>cvm!$X$67#</v>
      </c>
      <c r="V67" t="str" cm="1">
        <f t="array" ref="V67">_xlfn.LET(_xlpm.x, X67,
         _xlpm.cellAddress, "【 cvm!" &amp; ADDRESS(ROW(cvm机型选项表[[#This Row],[自检]]),COLUMN(cvm机型选项表[[#This Row],[自检]])) &amp; "】",
         _xlfn.IFS(ISBLANK(_xlpm.x),   "error:右侧选项不足" &amp;  _xlpm.cellAddress,
               ISERROR(_xlpm.x),   "error:右侧选项执行失败: cvm!" &amp; _xlpm.cellAddress,
               TRUE,             "ok")
)</f>
        <v>ok</v>
      </c>
      <c r="X67" t="str" cm="1">
        <f t="array" ref="X67:AB67">TRANSPOSE(
_xlfn.UNIQUE(
_xlfn._xlws.FILTER(cvm[机型],(cvm[地域]=cvm机型选项表[[#This Row],[地域]])
*IF(cvm机型选项表[[#This Row],[CPU]]="",TRUE,(cvm[CPU]=cvm机型选项表[[#This Row],[CPU]]))
*IF(cvm机型选项表[[#This Row],[内存]]="",TRUE,(cvm[内存]=cvm机型选项表[[#This Row],[内存]]))))
)</f>
        <v>内存型 M5</v>
      </c>
      <c r="Y67" t="str">
        <v>内存型 M4</v>
      </c>
      <c r="Z67" t="str">
        <v>内存型 M3</v>
      </c>
      <c r="AA67" t="str">
        <v>内存型 M2</v>
      </c>
      <c r="AB67" t="str">
        <v>内存型 M1</v>
      </c>
      <c r="BU67" t="s">
        <v>1565</v>
      </c>
      <c r="BV67" t="s">
        <v>1768</v>
      </c>
      <c r="BW67" s="82">
        <v>288</v>
      </c>
      <c r="BX67" s="82" t="str">
        <f t="shared" si="4"/>
        <v>cvm!$CA$67#</v>
      </c>
      <c r="BY67" s="82" t="str" cm="1">
        <f t="array" ref="BY67">_xlfn.LET(_xlpm.x, CA67,
         _xlpm.cellAddress, "【 cvm!" &amp; ADDRESS(ROW(cvmCpu选项表[[#This Row],[自检]]),COLUMN(cvmCpu选项表[[#This Row],[自检]])) &amp; "】",
         _xlfn.IFS(ISBLANK(_xlpm.x),   "error:右侧选项不足" &amp;  _xlpm.cellAddress,
               ISERROR(_xlpm.x),   "error:右侧选项执行失败: cvm!" &amp; _xlpm.cellAddress,
               TRUE,             "ok")
)</f>
        <v>ok</v>
      </c>
      <c r="CA67" cm="1">
        <f t="array" ref="CA67">TRANSPOSE(
_xlfn.UNIQUE(
_xlfn._xlws.FILTER(cvm[CPU],(cvm[地域]=cvmCpu选项表[[#This Row],[地域]])
*IF(cvmCpu选项表[[#This Row],[机型]]="",TRUE,(cvm[机型]=cvmCpu选项表[[#This Row],[机型]]))
*IF(cvmCpu选项表[[#This Row],[内存]]="",TRUE,(cvm[内存]=cvmCpu选项表[[#This Row],[内存]]))))
)</f>
        <v>72</v>
      </c>
      <c r="EG67" t="s">
        <v>1566</v>
      </c>
      <c r="EH67" t="s">
        <v>1860</v>
      </c>
      <c r="EI67" s="98"/>
      <c r="EJ67" s="98" t="str">
        <f t="shared" si="5"/>
        <v>cvm!$EM$67#</v>
      </c>
      <c r="EK67" t="str" cm="1">
        <f t="array" ref="EK67">_xlfn.LET(_xlpm.x, EM67,
         _xlpm.cellAddress, "【 cvm!" &amp; ADDRESS(ROW(cvm内存选项表[[#This Row],[自检]]),COLUMN(cvm内存选项表[[#This Row],[自检]])) &amp; "】",
         _xlfn.IFS(ISBLANK(_xlpm.x),   "error:右侧选项不足" &amp;  _xlpm.cellAddress,
               ISERROR(_xlpm.x),   "error:右侧选项执行失败: cvm!" &amp; _xlpm.cellAddress,
               TRUE,             "ok")
)</f>
        <v>ok</v>
      </c>
      <c r="EM67" cm="1">
        <f t="array" ref="EM67:EV67">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7">
        <v>2</v>
      </c>
      <c r="EO67">
        <v>4</v>
      </c>
      <c r="EP67">
        <v>8</v>
      </c>
      <c r="EQ67">
        <v>16</v>
      </c>
      <c r="ER67">
        <v>24</v>
      </c>
      <c r="ES67">
        <v>32</v>
      </c>
      <c r="ET67">
        <v>48</v>
      </c>
      <c r="EU67">
        <v>64</v>
      </c>
      <c r="EV67">
        <v>96</v>
      </c>
    </row>
    <row r="68" spans="2:155" x14ac:dyDescent="0.4">
      <c r="B68" t="e" vm="419">
        <v>#VALUE!</v>
      </c>
      <c r="C68" t="s">
        <v>1565</v>
      </c>
      <c r="D68" t="s">
        <v>1728</v>
      </c>
      <c r="E68" s="82">
        <v>16</v>
      </c>
      <c r="F68" s="82">
        <v>32</v>
      </c>
      <c r="G68" t="s">
        <v>1601</v>
      </c>
      <c r="H68">
        <v>2112</v>
      </c>
      <c r="I68">
        <v>1</v>
      </c>
      <c r="J68" t="s">
        <v>2046</v>
      </c>
      <c r="R68" t="s">
        <v>1565</v>
      </c>
      <c r="S68" s="82">
        <v>12</v>
      </c>
      <c r="T68" s="82">
        <v>96</v>
      </c>
      <c r="U68" s="82" t="str">
        <f t="shared" si="3"/>
        <v>cvm!$X$68#</v>
      </c>
      <c r="V68" t="str" cm="1">
        <f t="array" ref="V68">_xlfn.LET(_xlpm.x, X68,
         _xlpm.cellAddress, "【 cvm!" &amp; ADDRESS(ROW(cvm机型选项表[[#This Row],[自检]]),COLUMN(cvm机型选项表[[#This Row],[自检]])) &amp; "】",
         _xlfn.IFS(ISBLANK(_xlpm.x),   "error:右侧选项不足" &amp;  _xlpm.cellAddress,
               ISERROR(_xlpm.x),   "error:右侧选项执行失败: cvm!" &amp; _xlpm.cellAddress,
               TRUE,             "ok")
)</f>
        <v>ok</v>
      </c>
      <c r="X68" t="str" cm="1">
        <f t="array" ref="X68:AB68">TRANSPOSE(
_xlfn.UNIQUE(
_xlfn._xlws.FILTER(cvm[机型],(cvm[地域]=cvm机型选项表[[#This Row],[地域]])
*IF(cvm机型选项表[[#This Row],[CPU]]="",TRUE,(cvm[CPU]=cvm机型选项表[[#This Row],[CPU]]))
*IF(cvm机型选项表[[#This Row],[内存]]="",TRUE,(cvm[内存]=cvm机型选项表[[#This Row],[内存]]))))
)</f>
        <v>内存型 M5</v>
      </c>
      <c r="Y68" t="str">
        <v>内存型 M4</v>
      </c>
      <c r="Z68" t="str">
        <v>内存型 M3</v>
      </c>
      <c r="AA68" t="str">
        <v>内存型 M2</v>
      </c>
      <c r="AB68" t="str">
        <v>内存型 M1</v>
      </c>
      <c r="BU68" t="s">
        <v>1565</v>
      </c>
      <c r="BV68" t="s">
        <v>1692</v>
      </c>
      <c r="BW68" s="82">
        <v>16</v>
      </c>
      <c r="BX68" s="82" t="str">
        <f t="shared" si="4"/>
        <v>cvm!$CA$68#</v>
      </c>
      <c r="BY68" s="82" t="str" cm="1">
        <f t="array" ref="BY68">_xlfn.LET(_xlpm.x, CA68,
         _xlpm.cellAddress, "【 cvm!" &amp; ADDRESS(ROW(cvmCpu选项表[[#This Row],[自检]]),COLUMN(cvmCpu选项表[[#This Row],[自检]])) &amp; "】",
         _xlfn.IFS(ISBLANK(_xlpm.x),   "error:右侧选项不足" &amp;  _xlpm.cellAddress,
               ISERROR(_xlpm.x),   "error:右侧选项执行失败: cvm!" &amp; _xlpm.cellAddress,
               TRUE,             "ok")
)</f>
        <v>ok</v>
      </c>
      <c r="CA68" cm="1">
        <f t="array" ref="CA68:CB68">TRANSPOSE(
_xlfn.UNIQUE(
_xlfn._xlws.FILTER(cvm[CPU],(cvm[地域]=cvmCpu选项表[[#This Row],[地域]])
*IF(cvmCpu选项表[[#This Row],[机型]]="",TRUE,(cvm[机型]=cvmCpu选项表[[#This Row],[机型]]))
*IF(cvmCpu选项表[[#This Row],[内存]]="",TRUE,(cvm[内存]=cvmCpu选项表[[#This Row],[内存]]))))
)</f>
        <v>4</v>
      </c>
      <c r="CB68">
        <v>8</v>
      </c>
      <c r="EG68" t="s">
        <v>1566</v>
      </c>
      <c r="EH68" t="s">
        <v>1797</v>
      </c>
      <c r="EI68" s="98"/>
      <c r="EJ68" s="98" t="str">
        <f t="shared" si="5"/>
        <v>cvm!$EM$68#</v>
      </c>
      <c r="EK68" t="str" cm="1">
        <f t="array" ref="EK68">_xlfn.LET(_xlpm.x, EM68,
         _xlpm.cellAddress, "【 cvm!" &amp; ADDRESS(ROW(cvm内存选项表[[#This Row],[自检]]),COLUMN(cvm内存选项表[[#This Row],[自检]])) &amp; "】",
         _xlfn.IFS(ISBLANK(_xlpm.x),   "error:右侧选项不足" &amp;  _xlpm.cellAddress,
               ISERROR(_xlpm.x),   "error:右侧选项执行失败: cvm!" &amp; _xlpm.cellAddress,
               TRUE,             "ok")
)</f>
        <v>ok</v>
      </c>
      <c r="EM68" cm="1">
        <f t="array" ref="EM68">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69" spans="2:155" x14ac:dyDescent="0.4">
      <c r="B69" t="e" vm="420">
        <v>#VALUE!</v>
      </c>
      <c r="C69" t="s">
        <v>1565</v>
      </c>
      <c r="D69" t="s">
        <v>1728</v>
      </c>
      <c r="E69" s="82">
        <v>16</v>
      </c>
      <c r="F69" s="82">
        <v>64</v>
      </c>
      <c r="G69" t="s">
        <v>1603</v>
      </c>
      <c r="H69">
        <v>3168</v>
      </c>
      <c r="I69">
        <v>1</v>
      </c>
      <c r="J69" t="s">
        <v>2047</v>
      </c>
      <c r="R69" t="s">
        <v>1565</v>
      </c>
      <c r="S69" s="82">
        <v>12</v>
      </c>
      <c r="T69" s="82">
        <v>144</v>
      </c>
      <c r="U69" s="82" t="str">
        <f t="shared" si="3"/>
        <v>cvm!$X$69#</v>
      </c>
      <c r="V69" t="str" cm="1">
        <f t="array" ref="V69">_xlfn.LET(_xlpm.x, X69,
         _xlpm.cellAddress, "【 cvm!" &amp; ADDRESS(ROW(cvm机型选项表[[#This Row],[自检]]),COLUMN(cvm机型选项表[[#This Row],[自检]])) &amp; "】",
         _xlfn.IFS(ISBLANK(_xlpm.x),   "error:右侧选项不足" &amp;  _xlpm.cellAddress,
               ISERROR(_xlpm.x),   "error:右侧选项执行失败: cvm!" &amp; _xlpm.cellAddress,
               TRUE,             "ok")
)</f>
        <v>ok</v>
      </c>
      <c r="X69" t="str" cm="1">
        <f t="array" ref="X69:Y69">TRANSPOSE(
_xlfn.UNIQUE(
_xlfn._xlws.FILTER(cvm[机型],(cvm[地域]=cvm机型选项表[[#This Row],[地域]])
*IF(cvm机型选项表[[#This Row],[CPU]]="",TRUE,(cvm[CPU]=cvm机型选项表[[#This Row],[CPU]]))
*IF(cvm机型选项表[[#This Row],[内存]]="",TRUE,(cvm[内存]=cvm机型选项表[[#This Row],[内存]]))))
)</f>
        <v>内存型 M4</v>
      </c>
      <c r="Y69" t="str">
        <v>内存型 M3</v>
      </c>
      <c r="BU69" t="s">
        <v>1565</v>
      </c>
      <c r="BV69" t="s">
        <v>1692</v>
      </c>
      <c r="BW69" s="82">
        <v>32</v>
      </c>
      <c r="BX69" s="82" t="str">
        <f t="shared" si="4"/>
        <v>cvm!$CA$69#</v>
      </c>
      <c r="BY69" s="82" t="str" cm="1">
        <f t="array" ref="BY69">_xlfn.LET(_xlpm.x, CA69,
         _xlpm.cellAddress, "【 cvm!" &amp; ADDRESS(ROW(cvmCpu选项表[[#This Row],[自检]]),COLUMN(cvmCpu选项表[[#This Row],[自检]])) &amp; "】",
         _xlfn.IFS(ISBLANK(_xlpm.x),   "error:右侧选项不足" &amp;  _xlpm.cellAddress,
               ISERROR(_xlpm.x),   "error:右侧选项执行失败: cvm!" &amp; _xlpm.cellAddress,
               TRUE,             "ok")
)</f>
        <v>ok</v>
      </c>
      <c r="CA69" cm="1">
        <f t="array" ref="CA69:CB69">TRANSPOSE(
_xlfn.UNIQUE(
_xlfn._xlws.FILTER(cvm[CPU],(cvm[地域]=cvmCpu选项表[[#This Row],[地域]])
*IF(cvmCpu选项表[[#This Row],[机型]]="",TRUE,(cvm[机型]=cvmCpu选项表[[#This Row],[机型]]))
*IF(cvmCpu选项表[[#This Row],[内存]]="",TRUE,(cvm[内存]=cvmCpu选项表[[#This Row],[内存]]))))
)</f>
        <v>8</v>
      </c>
      <c r="CB69">
        <v>16</v>
      </c>
      <c r="EG69" t="s">
        <v>1566</v>
      </c>
      <c r="EH69" t="s">
        <v>1801</v>
      </c>
      <c r="EI69" s="98"/>
      <c r="EJ69" s="98" t="str">
        <f t="shared" si="5"/>
        <v>cvm!$EM$69#</v>
      </c>
      <c r="EK69" t="str" cm="1">
        <f t="array" ref="EK69">_xlfn.LET(_xlpm.x, EM69,
         _xlpm.cellAddress, "【 cvm!" &amp; ADDRESS(ROW(cvm内存选项表[[#This Row],[自检]]),COLUMN(cvm内存选项表[[#This Row],[自检]])) &amp; "】",
         _xlfn.IFS(ISBLANK(_xlpm.x),   "error:右侧选项不足" &amp;  _xlpm.cellAddress,
               ISERROR(_xlpm.x),   "error:右侧选项执行失败: cvm!" &amp; _xlpm.cellAddress,
               TRUE,             "ok")
)</f>
        <v>ok</v>
      </c>
      <c r="EM69" cm="1">
        <f t="array" ref="EM69">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70" spans="2:155" x14ac:dyDescent="0.4">
      <c r="B70" t="e" vm="421">
        <v>#VALUE!</v>
      </c>
      <c r="C70" t="s">
        <v>1565</v>
      </c>
      <c r="D70" t="s">
        <v>1728</v>
      </c>
      <c r="E70" s="82">
        <v>32</v>
      </c>
      <c r="F70" s="82">
        <v>64</v>
      </c>
      <c r="G70" t="s">
        <v>1606</v>
      </c>
      <c r="H70">
        <v>4224</v>
      </c>
      <c r="I70">
        <v>1</v>
      </c>
      <c r="J70" t="s">
        <v>2048</v>
      </c>
      <c r="R70" t="s">
        <v>1565</v>
      </c>
      <c r="S70" s="82">
        <v>16</v>
      </c>
      <c r="T70" s="82">
        <v>192</v>
      </c>
      <c r="U70" s="82" t="str">
        <f t="shared" si="3"/>
        <v>cvm!$X$70#</v>
      </c>
      <c r="V70" t="str" cm="1">
        <f t="array" ref="V70">_xlfn.LET(_xlpm.x, X70,
         _xlpm.cellAddress, "【 cvm!" &amp; ADDRESS(ROW(cvm机型选项表[[#This Row],[自检]]),COLUMN(cvm机型选项表[[#This Row],[自检]])) &amp; "】",
         _xlfn.IFS(ISBLANK(_xlpm.x),   "error:右侧选项不足" &amp;  _xlpm.cellAddress,
               ISERROR(_xlpm.x),   "error:右侧选项执行失败: cvm!" &amp; _xlpm.cellAddress,
               TRUE,             "ok")
)</f>
        <v>ok</v>
      </c>
      <c r="X70" t="str" cm="1">
        <f t="array" ref="X70:Y70">TRANSPOSE(
_xlfn.UNIQUE(
_xlfn._xlws.FILTER(cvm[机型],(cvm[地域]=cvm机型选项表[[#This Row],[地域]])
*IF(cvm机型选项表[[#This Row],[CPU]]="",TRUE,(cvm[CPU]=cvm机型选项表[[#This Row],[CPU]]))
*IF(cvm机型选项表[[#This Row],[内存]]="",TRUE,(cvm[内存]=cvm机型选项表[[#This Row],[内存]]))))
)</f>
        <v>内存型 M4</v>
      </c>
      <c r="Y70" t="str">
        <v>内存型 M3</v>
      </c>
      <c r="BU70" t="s">
        <v>1565</v>
      </c>
      <c r="BV70" t="s">
        <v>1692</v>
      </c>
      <c r="BW70" s="82">
        <v>64</v>
      </c>
      <c r="BX70" s="82" t="str">
        <f t="shared" si="4"/>
        <v>cvm!$CA$70#</v>
      </c>
      <c r="BY70" s="82" t="str" cm="1">
        <f t="array" ref="BY70">_xlfn.LET(_xlpm.x, CA70,
         _xlpm.cellAddress, "【 cvm!" &amp; ADDRESS(ROW(cvmCpu选项表[[#This Row],[自检]]),COLUMN(cvmCpu选项表[[#This Row],[自检]])) &amp; "】",
         _xlfn.IFS(ISBLANK(_xlpm.x),   "error:右侧选项不足" &amp;  _xlpm.cellAddress,
               ISERROR(_xlpm.x),   "error:右侧选项执行失败: cvm!" &amp; _xlpm.cellAddress,
               TRUE,             "ok")
)</f>
        <v>ok</v>
      </c>
      <c r="CA70" cm="1">
        <f t="array" ref="CA70:CB70">TRANSPOSE(
_xlfn.UNIQUE(
_xlfn._xlws.FILTER(cvm[CPU],(cvm[地域]=cvmCpu选项表[[#This Row],[地域]])
*IF(cvmCpu选项表[[#This Row],[机型]]="",TRUE,(cvm[机型]=cvmCpu选项表[[#This Row],[机型]]))
*IF(cvmCpu选项表[[#This Row],[内存]]="",TRUE,(cvm[内存]=cvmCpu选项表[[#This Row],[内存]]))))
)</f>
        <v>16</v>
      </c>
      <c r="CB70">
        <v>32</v>
      </c>
      <c r="EG70" t="s">
        <v>1566</v>
      </c>
      <c r="EH70" t="s">
        <v>1808</v>
      </c>
      <c r="EI70" s="98"/>
      <c r="EJ70" s="98" t="str">
        <f t="shared" si="5"/>
        <v>cvm!$EM$70#</v>
      </c>
      <c r="EK70" t="str" cm="1">
        <f t="array" ref="EK70">_xlfn.LET(_xlpm.x, EM70,
         _xlpm.cellAddress, "【 cvm!" &amp; ADDRESS(ROW(cvm内存选项表[[#This Row],[自检]]),COLUMN(cvm内存选项表[[#This Row],[自检]])) &amp; "】",
         _xlfn.IFS(ISBLANK(_xlpm.x),   "error:右侧选项不足" &amp;  _xlpm.cellAddress,
               ISERROR(_xlpm.x),   "error:右侧选项执行失败: cvm!" &amp; _xlpm.cellAddress,
               TRUE,             "ok")
)</f>
        <v>ok</v>
      </c>
      <c r="EM70" cm="1">
        <f t="array" ref="EM70:EQ7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0">
        <v>64</v>
      </c>
      <c r="EO70">
        <v>128</v>
      </c>
      <c r="EP70">
        <v>256</v>
      </c>
      <c r="EQ70">
        <v>320</v>
      </c>
    </row>
    <row r="71" spans="2:155" x14ac:dyDescent="0.4">
      <c r="B71" t="e" vm="422">
        <v>#VALUE!</v>
      </c>
      <c r="C71" t="s">
        <v>1565</v>
      </c>
      <c r="D71" t="s">
        <v>1728</v>
      </c>
      <c r="E71" s="82">
        <v>32</v>
      </c>
      <c r="F71" s="82">
        <v>96</v>
      </c>
      <c r="G71" t="s">
        <v>2049</v>
      </c>
      <c r="H71">
        <v>5280</v>
      </c>
      <c r="I71">
        <v>1</v>
      </c>
      <c r="J71" t="s">
        <v>2050</v>
      </c>
      <c r="R71" t="s">
        <v>1565</v>
      </c>
      <c r="S71" s="82">
        <v>32</v>
      </c>
      <c r="T71" s="82">
        <v>384</v>
      </c>
      <c r="U71" s="82" t="str">
        <f t="shared" si="3"/>
        <v>cvm!$X$71#</v>
      </c>
      <c r="V71" t="str" cm="1">
        <f t="array" ref="V71">_xlfn.LET(_xlpm.x, X71,
         _xlpm.cellAddress, "【 cvm!" &amp; ADDRESS(ROW(cvm机型选项表[[#This Row],[自检]]),COLUMN(cvm机型选项表[[#This Row],[自检]])) &amp; "】",
         _xlfn.IFS(ISBLANK(_xlpm.x),   "error:右侧选项不足" &amp;  _xlpm.cellAddress,
               ISERROR(_xlpm.x),   "error:右侧选项执行失败: cvm!" &amp; _xlpm.cellAddress,
               TRUE,             "ok")
)</f>
        <v>ok</v>
      </c>
      <c r="X71" t="str" cm="1">
        <f t="array" ref="X71:Y71">TRANSPOSE(
_xlfn.UNIQUE(
_xlfn._xlws.FILTER(cvm[机型],(cvm[地域]=cvm机型选项表[[#This Row],[地域]])
*IF(cvm机型选项表[[#This Row],[CPU]]="",TRUE,(cvm[CPU]=cvm机型选项表[[#This Row],[CPU]]))
*IF(cvm机型选项表[[#This Row],[内存]]="",TRUE,(cvm[内存]=cvm机型选项表[[#This Row],[内存]]))))
)</f>
        <v>内存型 M4</v>
      </c>
      <c r="Y71" t="str">
        <v>内存型 M3</v>
      </c>
      <c r="BU71" t="s">
        <v>1565</v>
      </c>
      <c r="BV71" t="s">
        <v>1692</v>
      </c>
      <c r="BW71" s="82">
        <v>128</v>
      </c>
      <c r="BX71" s="82" t="str">
        <f t="shared" si="4"/>
        <v>cvm!$CA$71#</v>
      </c>
      <c r="BY71" s="82" t="str" cm="1">
        <f t="array" ref="BY71">_xlfn.LET(_xlpm.x, CA71,
         _xlpm.cellAddress, "【 cvm!" &amp; ADDRESS(ROW(cvmCpu选项表[[#This Row],[自检]]),COLUMN(cvmCpu选项表[[#This Row],[自检]])) &amp; "】",
         _xlfn.IFS(ISBLANK(_xlpm.x),   "error:右侧选项不足" &amp;  _xlpm.cellAddress,
               ISERROR(_xlpm.x),   "error:右侧选项执行失败: cvm!" &amp; _xlpm.cellAddress,
               TRUE,             "ok")
)</f>
        <v>ok</v>
      </c>
      <c r="CA71" cm="1">
        <f t="array" ref="CA71">TRANSPOSE(
_xlfn.UNIQUE(
_xlfn._xlws.FILTER(cvm[CPU],(cvm[地域]=cvmCpu选项表[[#This Row],[地域]])
*IF(cvmCpu选项表[[#This Row],[机型]]="",TRUE,(cvm[机型]=cvmCpu选项表[[#This Row],[机型]]))
*IF(cvmCpu选项表[[#This Row],[内存]]="",TRUE,(cvm[内存]=cvmCpu选项表[[#This Row],[内存]]))))
)</f>
        <v>32</v>
      </c>
      <c r="EG71" t="s">
        <v>1566</v>
      </c>
      <c r="EH71" t="s">
        <v>1816</v>
      </c>
      <c r="EI71" s="98"/>
      <c r="EJ71" s="98" t="str">
        <f t="shared" si="5"/>
        <v>cvm!$EM$71#</v>
      </c>
      <c r="EK71" t="str" cm="1">
        <f t="array" ref="EK71">_xlfn.LET(_xlpm.x, EM71,
         _xlpm.cellAddress, "【 cvm!" &amp; ADDRESS(ROW(cvm内存选项表[[#This Row],[自检]]),COLUMN(cvm内存选项表[[#This Row],[自检]])) &amp; "】",
         _xlfn.IFS(ISBLANK(_xlpm.x),   "error:右侧选项不足" &amp;  _xlpm.cellAddress,
               ISERROR(_xlpm.x),   "error:右侧选项执行失败: cvm!" &amp; _xlpm.cellAddress,
               TRUE,             "ok")
)</f>
        <v>ok</v>
      </c>
      <c r="EM71" cm="1">
        <f t="array" ref="EM71:ER71">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1">
        <v>64</v>
      </c>
      <c r="EO71">
        <v>96</v>
      </c>
      <c r="EP71">
        <v>128</v>
      </c>
      <c r="EQ71">
        <v>256</v>
      </c>
      <c r="ER71">
        <v>320</v>
      </c>
    </row>
    <row r="72" spans="2:155" x14ac:dyDescent="0.4">
      <c r="B72" t="e" vm="423">
        <v>#VALUE!</v>
      </c>
      <c r="C72" t="s">
        <v>1565</v>
      </c>
      <c r="D72" t="s">
        <v>1768</v>
      </c>
      <c r="E72" s="82">
        <v>1</v>
      </c>
      <c r="F72" s="82">
        <v>2</v>
      </c>
      <c r="G72" t="s">
        <v>1582</v>
      </c>
      <c r="H72">
        <v>88</v>
      </c>
      <c r="I72">
        <v>1</v>
      </c>
      <c r="J72" t="s">
        <v>1769</v>
      </c>
      <c r="R72" t="s">
        <v>1565</v>
      </c>
      <c r="S72" s="82">
        <v>72</v>
      </c>
      <c r="T72" s="82">
        <v>648</v>
      </c>
      <c r="U72" s="82" t="str">
        <f t="shared" si="3"/>
        <v>cvm!$X$72#</v>
      </c>
      <c r="V72" t="str" cm="1">
        <f t="array" ref="V72">_xlfn.LET(_xlpm.x, X72,
         _xlpm.cellAddress, "【 cvm!" &amp; ADDRESS(ROW(cvm机型选项表[[#This Row],[自检]]),COLUMN(cvm机型选项表[[#This Row],[自检]])) &amp; "】",
         _xlfn.IFS(ISBLANK(_xlpm.x),   "error:右侧选项不足" &amp;  _xlpm.cellAddress,
               ISERROR(_xlpm.x),   "error:右侧选项执行失败: cvm!" &amp; _xlpm.cellAddress,
               TRUE,             "ok")
)</f>
        <v>ok</v>
      </c>
      <c r="X72" t="str" cm="1">
        <f t="array" ref="X72">TRANSPOSE(
_xlfn.UNIQUE(
_xlfn._xlws.FILTER(cvm[机型],(cvm[地域]=cvm机型选项表[[#This Row],[地域]])
*IF(cvm机型选项表[[#This Row],[CPU]]="",TRUE,(cvm[CPU]=cvm机型选项表[[#This Row],[CPU]]))
*IF(cvm机型选项表[[#This Row],[内存]]="",TRUE,(cvm[内存]=cvm机型选项表[[#This Row],[内存]]))))
)</f>
        <v>内存型 M4</v>
      </c>
      <c r="BU72" t="s">
        <v>1565</v>
      </c>
      <c r="BV72" t="s">
        <v>1692</v>
      </c>
      <c r="BW72" s="82">
        <v>316</v>
      </c>
      <c r="BX72" s="82" t="str">
        <f t="shared" si="4"/>
        <v>cvm!$CA$72#</v>
      </c>
      <c r="BY72" s="82" t="str" cm="1">
        <f t="array" ref="BY72">_xlfn.LET(_xlpm.x, CA72,
         _xlpm.cellAddress, "【 cvm!" &amp; ADDRESS(ROW(cvmCpu选项表[[#This Row],[自检]]),COLUMN(cvmCpu选项表[[#This Row],[自检]])) &amp; "】",
         _xlfn.IFS(ISBLANK(_xlpm.x),   "error:右侧选项不足" &amp;  _xlpm.cellAddress,
               ISERROR(_xlpm.x),   "error:右侧选项执行失败: cvm!" &amp; _xlpm.cellAddress,
               TRUE,             "ok")
)</f>
        <v>ok</v>
      </c>
      <c r="CA72" cm="1">
        <f t="array" ref="CA72">TRANSPOSE(
_xlfn.UNIQUE(
_xlfn._xlws.FILTER(cvm[CPU],(cvm[地域]=cvmCpu选项表[[#This Row],[地域]])
*IF(cvmCpu选项表[[#This Row],[机型]]="",TRUE,(cvm[机型]=cvmCpu选项表[[#This Row],[机型]]))
*IF(cvmCpu选项表[[#This Row],[内存]]="",TRUE,(cvm[内存]=cvmCpu选项表[[#This Row],[内存]]))))
)</f>
        <v>68</v>
      </c>
      <c r="EG72" t="s">
        <v>1566</v>
      </c>
      <c r="EH72" t="s">
        <v>1823</v>
      </c>
      <c r="EI72" s="98"/>
      <c r="EJ72" s="98" t="str">
        <f t="shared" si="5"/>
        <v>cvm!$EM$72#</v>
      </c>
      <c r="EK72" t="str" cm="1">
        <f t="array" ref="EK72">_xlfn.LET(_xlpm.x, EM72,
         _xlpm.cellAddress, "【 cvm!" &amp; ADDRESS(ROW(cvm内存选项表[[#This Row],[自检]]),COLUMN(cvm内存选项表[[#This Row],[自检]])) &amp; "】",
         _xlfn.IFS(ISBLANK(_xlpm.x),   "error:右侧选项不足" &amp;  _xlpm.cellAddress,
               ISERROR(_xlpm.x),   "error:右侧选项执行失败: cvm!" &amp; _xlpm.cellAddress,
               TRUE,             "ok")
)</f>
        <v>ok</v>
      </c>
      <c r="EM72" cm="1">
        <f t="array" ref="EM72">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73" spans="2:155" x14ac:dyDescent="0.4">
      <c r="B73" t="e" vm="424">
        <v>#VALUE!</v>
      </c>
      <c r="C73" t="s">
        <v>1565</v>
      </c>
      <c r="D73" t="s">
        <v>1768</v>
      </c>
      <c r="E73" s="82">
        <v>2</v>
      </c>
      <c r="F73" s="82">
        <v>4</v>
      </c>
      <c r="G73" t="s">
        <v>1586</v>
      </c>
      <c r="H73">
        <v>184</v>
      </c>
      <c r="I73">
        <v>1</v>
      </c>
      <c r="J73" t="s">
        <v>1770</v>
      </c>
      <c r="R73" t="s">
        <v>1565</v>
      </c>
      <c r="S73" s="82">
        <v>24</v>
      </c>
      <c r="T73" s="82">
        <v>192</v>
      </c>
      <c r="U73" s="82" t="str">
        <f t="shared" si="3"/>
        <v>cvm!$X$73#</v>
      </c>
      <c r="V73" t="str" cm="1">
        <f t="array" ref="V73">_xlfn.LET(_xlpm.x, X73,
         _xlpm.cellAddress, "【 cvm!" &amp; ADDRESS(ROW(cvm机型选项表[[#This Row],[自检]]),COLUMN(cvm机型选项表[[#This Row],[自检]])) &amp; "】",
         _xlfn.IFS(ISBLANK(_xlpm.x),   "error:右侧选项不足" &amp;  _xlpm.cellAddress,
               ISERROR(_xlpm.x),   "error:右侧选项执行失败: cvm!" &amp; _xlpm.cellAddress,
               TRUE,             "ok")
)</f>
        <v>ok</v>
      </c>
      <c r="X73" t="str" cm="1">
        <f t="array" ref="X73:Y73">TRANSPOSE(
_xlfn.UNIQUE(
_xlfn._xlws.FILTER(cvm[机型],(cvm[地域]=cvm机型选项表[[#This Row],[地域]])
*IF(cvm机型选项表[[#This Row],[CPU]]="",TRUE,(cvm[CPU]=cvm机型选项表[[#This Row],[CPU]]))
*IF(cvm机型选项表[[#This Row],[内存]]="",TRUE,(cvm[内存]=cvm机型选项表[[#This Row],[内存]]))))
)</f>
        <v>内存型 M2</v>
      </c>
      <c r="Y73" t="str">
        <v>内存型 M1</v>
      </c>
      <c r="BU73" t="s">
        <v>1565</v>
      </c>
      <c r="BV73" t="s">
        <v>1829</v>
      </c>
      <c r="BW73" s="82">
        <v>384</v>
      </c>
      <c r="BX73" s="82" t="str">
        <f t="shared" si="4"/>
        <v>cvm!$CA$73#</v>
      </c>
      <c r="BY73" s="82" t="str" cm="1">
        <f t="array" ref="BY73">_xlfn.LET(_xlpm.x, CA73,
         _xlpm.cellAddress, "【 cvm!" &amp; ADDRESS(ROW(cvmCpu选项表[[#This Row],[自检]]),COLUMN(cvmCpu选项表[[#This Row],[自检]])) &amp; "】",
         _xlfn.IFS(ISBLANK(_xlpm.x),   "error:右侧选项不足" &amp;  _xlpm.cellAddress,
               ISERROR(_xlpm.x),   "error:右侧选项执行失败: cvm!" &amp; _xlpm.cellAddress,
               TRUE,             "ok")
)</f>
        <v>ok</v>
      </c>
      <c r="CA73" cm="1">
        <f t="array" ref="CA73">TRANSPOSE(
_xlfn.UNIQUE(
_xlfn._xlws.FILTER(cvm[CPU],(cvm[地域]=cvmCpu选项表[[#This Row],[地域]])
*IF(cvmCpu选项表[[#This Row],[机型]]="",TRUE,(cvm[机型]=cvmCpu选项表[[#This Row],[机型]]))
*IF(cvmCpu选项表[[#This Row],[内存]]="",TRUE,(cvm[内存]=cvmCpu选项表[[#This Row],[内存]]))))
)</f>
        <v>80</v>
      </c>
      <c r="EG73" t="s">
        <v>1566</v>
      </c>
      <c r="EH73" t="s">
        <v>1581</v>
      </c>
      <c r="EI73" s="98"/>
      <c r="EJ73" s="98" t="str">
        <f t="shared" si="5"/>
        <v>cvm!$EM$73#</v>
      </c>
      <c r="EK73" t="str" cm="1">
        <f t="array" ref="EK73">_xlfn.LET(_xlpm.x, EM73,
         _xlpm.cellAddress, "【 cvm!" &amp; ADDRESS(ROW(cvm内存选项表[[#This Row],[自检]]),COLUMN(cvm内存选项表[[#This Row],[自检]])) &amp; "】",
         _xlfn.IFS(ISBLANK(_xlpm.x),   "error:右侧选项不足" &amp;  _xlpm.cellAddress,
               ISERROR(_xlpm.x),   "error:右侧选项执行失败: cvm!" &amp; _xlpm.cellAddress,
               TRUE,             "ok")
)</f>
        <v>ok</v>
      </c>
      <c r="EM73" cm="1">
        <f t="array" ref="EM73:ER7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3">
        <v>32</v>
      </c>
      <c r="EO73">
        <v>64</v>
      </c>
      <c r="EP73">
        <v>128</v>
      </c>
      <c r="EQ73">
        <v>256</v>
      </c>
      <c r="ER73">
        <v>384</v>
      </c>
    </row>
    <row r="74" spans="2:155" x14ac:dyDescent="0.4">
      <c r="B74" t="e" vm="425">
        <v>#VALUE!</v>
      </c>
      <c r="C74" t="s">
        <v>1565</v>
      </c>
      <c r="D74" t="s">
        <v>1768</v>
      </c>
      <c r="E74" s="82">
        <v>4</v>
      </c>
      <c r="F74" s="82">
        <v>16</v>
      </c>
      <c r="G74" t="s">
        <v>1593</v>
      </c>
      <c r="H74">
        <v>552</v>
      </c>
      <c r="I74">
        <v>1</v>
      </c>
      <c r="J74" t="s">
        <v>1772</v>
      </c>
      <c r="R74" t="s">
        <v>1565</v>
      </c>
      <c r="S74" s="82">
        <v>56</v>
      </c>
      <c r="T74" s="82">
        <v>448</v>
      </c>
      <c r="U74" s="82" t="str">
        <f t="shared" si="3"/>
        <v>cvm!$X$74#</v>
      </c>
      <c r="V74" t="str" cm="1">
        <f t="array" ref="V74">_xlfn.LET(_xlpm.x, X74,
         _xlpm.cellAddress, "【 cvm!" &amp; ADDRESS(ROW(cvm机型选项表[[#This Row],[自检]]),COLUMN(cvm机型选项表[[#This Row],[自检]])) &amp; "】",
         _xlfn.IFS(ISBLANK(_xlpm.x),   "error:右侧选项不足" &amp;  _xlpm.cellAddress,
               ISERROR(_xlpm.x),   "error:右侧选项执行失败: cvm!" &amp; _xlpm.cellAddress,
               TRUE,             "ok")
)</f>
        <v>ok</v>
      </c>
      <c r="X74" t="str" cm="1">
        <f t="array" ref="X74:Y74">TRANSPOSE(
_xlfn.UNIQUE(
_xlfn._xlws.FILTER(cvm[机型],(cvm[地域]=cvm机型选项表[[#This Row],[地域]])
*IF(cvm机型选项表[[#This Row],[CPU]]="",TRUE,(cvm[CPU]=cvm机型选项表[[#This Row],[CPU]]))
*IF(cvm机型选项表[[#This Row],[内存]]="",TRUE,(cvm[内存]=cvm机型选项表[[#This Row],[内存]]))))
)</f>
        <v>内存型 M2</v>
      </c>
      <c r="Y74" t="str">
        <v>GPU计算型 GN8</v>
      </c>
      <c r="BU74" t="s">
        <v>1565</v>
      </c>
      <c r="BV74" t="s">
        <v>62</v>
      </c>
      <c r="BW74" s="82">
        <v>1</v>
      </c>
      <c r="BX74" s="82" t="str">
        <f t="shared" si="4"/>
        <v>cvm!$CA$74#</v>
      </c>
      <c r="BY74" s="82" t="str" cm="1">
        <f t="array" ref="BY74">_xlfn.LET(_xlpm.x, CA74,
         _xlpm.cellAddress, "【 cvm!" &amp; ADDRESS(ROW(cvmCpu选项表[[#This Row],[自检]]),COLUMN(cvmCpu选项表[[#This Row],[自检]])) &amp; "】",
         _xlfn.IFS(ISBLANK(_xlpm.x),   "error:右侧选项不足" &amp;  _xlpm.cellAddress,
               ISERROR(_xlpm.x),   "error:右侧选项执行失败: cvm!" &amp; _xlpm.cellAddress,
               TRUE,             "ok")
)</f>
        <v>ok</v>
      </c>
      <c r="CA74" cm="1">
        <f t="array" ref="CA74">TRANSPOSE(
_xlfn.UNIQUE(
_xlfn._xlws.FILTER(cvm[CPU],(cvm[地域]=cvmCpu选项表[[#This Row],[地域]])
*IF(cvmCpu选项表[[#This Row],[机型]]="",TRUE,(cvm[机型]=cvmCpu选项表[[#This Row],[机型]]))
*IF(cvmCpu选项表[[#This Row],[内存]]="",TRUE,(cvm[内存]=cvmCpu选项表[[#This Row],[内存]]))))
)</f>
        <v>1</v>
      </c>
      <c r="EG74" t="s">
        <v>1566</v>
      </c>
      <c r="EH74" t="s">
        <v>1588</v>
      </c>
      <c r="EI74" s="98"/>
      <c r="EJ74" s="98" t="str">
        <f t="shared" si="5"/>
        <v>cvm!$EM$74#</v>
      </c>
      <c r="EK74" t="str" cm="1">
        <f t="array" ref="EK74">_xlfn.LET(_xlpm.x, EM74,
         _xlpm.cellAddress, "【 cvm!" &amp; ADDRESS(ROW(cvm内存选项表[[#This Row],[自检]]),COLUMN(cvm内存选项表[[#This Row],[自检]])) &amp; "】",
         _xlfn.IFS(ISBLANK(_xlpm.x),   "error:右侧选项不足" &amp;  _xlpm.cellAddress,
               ISERROR(_xlpm.x),   "error:右侧选项执行失败: cvm!" &amp; _xlpm.cellAddress,
               TRUE,             "ok")
)</f>
        <v>ok</v>
      </c>
      <c r="EM74" cm="1">
        <f t="array" ref="EM74:EU7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4">
        <v>12</v>
      </c>
      <c r="EO74">
        <v>32</v>
      </c>
      <c r="EP74">
        <v>64</v>
      </c>
      <c r="EQ74">
        <v>128</v>
      </c>
      <c r="ER74">
        <v>256</v>
      </c>
      <c r="ES74">
        <v>470</v>
      </c>
      <c r="ET74">
        <v>512</v>
      </c>
      <c r="EU74">
        <v>940</v>
      </c>
    </row>
    <row r="75" spans="2:155" x14ac:dyDescent="0.4">
      <c r="B75" t="e" vm="426">
        <v>#VALUE!</v>
      </c>
      <c r="C75" t="s">
        <v>1565</v>
      </c>
      <c r="D75" t="s">
        <v>1768</v>
      </c>
      <c r="E75" s="82">
        <v>4</v>
      </c>
      <c r="F75" s="82">
        <v>8</v>
      </c>
      <c r="G75" t="s">
        <v>1591</v>
      </c>
      <c r="H75">
        <v>368</v>
      </c>
      <c r="I75">
        <v>1</v>
      </c>
      <c r="J75" t="s">
        <v>1771</v>
      </c>
      <c r="R75" t="s">
        <v>1565</v>
      </c>
      <c r="S75" s="82">
        <v>16</v>
      </c>
      <c r="T75" s="82">
        <v>96</v>
      </c>
      <c r="U75" s="82" t="str">
        <f t="shared" si="3"/>
        <v>cvm!$X$75#</v>
      </c>
      <c r="V75" t="str" cm="1">
        <f t="array" ref="V75">_xlfn.LET(_xlpm.x, X75,
         _xlpm.cellAddress, "【 cvm!" &amp; ADDRESS(ROW(cvm机型选项表[[#This Row],[自检]]),COLUMN(cvm机型选项表[[#This Row],[自检]])) &amp; "】",
         _xlfn.IFS(ISBLANK(_xlpm.x),   "error:右侧选项不足" &amp;  _xlpm.cellAddress,
               ISERROR(_xlpm.x),   "error:右侧选项执行失败: cvm!" &amp; _xlpm.cellAddress,
               TRUE,             "ok")
)</f>
        <v>ok</v>
      </c>
      <c r="X75" t="str" cm="1">
        <f t="array" ref="X75">TRANSPOSE(
_xlfn.UNIQUE(
_xlfn._xlws.FILTER(cvm[机型],(cvm[地域]=cvm机型选项表[[#This Row],[地域]])
*IF(cvm机型选项表[[#This Row],[CPU]]="",TRUE,(cvm[CPU]=cvm机型选项表[[#This Row],[CPU]]))
*IF(cvm机型选项表[[#This Row],[内存]]="",TRUE,(cvm[内存]=cvm机型选项表[[#This Row],[内存]]))))
)</f>
        <v>GPU计算型 GT4</v>
      </c>
      <c r="BU75" t="s">
        <v>1565</v>
      </c>
      <c r="BV75" t="s">
        <v>62</v>
      </c>
      <c r="BW75" s="82">
        <v>4</v>
      </c>
      <c r="BX75" s="82" t="str">
        <f t="shared" si="4"/>
        <v>cvm!$CA$75#</v>
      </c>
      <c r="BY75" s="82" t="str" cm="1">
        <f t="array" ref="BY75">_xlfn.LET(_xlpm.x, CA75,
         _xlpm.cellAddress, "【 cvm!" &amp; ADDRESS(ROW(cvmCpu选项表[[#This Row],[自检]]),COLUMN(cvmCpu选项表[[#This Row],[自检]])) &amp; "】",
         _xlfn.IFS(ISBLANK(_xlpm.x),   "error:右侧选项不足" &amp;  _xlpm.cellAddress,
               ISERROR(_xlpm.x),   "error:右侧选项执行失败: cvm!" &amp; _xlpm.cellAddress,
               TRUE,             "ok")
)</f>
        <v>ok</v>
      </c>
      <c r="CA75" cm="1">
        <f t="array" ref="CA75:CB75">TRANSPOSE(
_xlfn.UNIQUE(
_xlfn._xlws.FILTER(cvm[CPU],(cvm[地域]=cvmCpu选项表[[#This Row],[地域]])
*IF(cvmCpu选项表[[#This Row],[机型]]="",TRUE,(cvm[机型]=cvmCpu选项表[[#This Row],[机型]]))
*IF(cvmCpu选项表[[#This Row],[内存]]="",TRUE,(cvm[内存]=cvmCpu选项表[[#This Row],[内存]]))))
)</f>
        <v>1</v>
      </c>
      <c r="CB75">
        <v>2</v>
      </c>
      <c r="EG75" t="s">
        <v>1566</v>
      </c>
      <c r="EH75" t="s">
        <v>1595</v>
      </c>
      <c r="EI75" s="98"/>
      <c r="EJ75" s="98" t="str">
        <f t="shared" si="5"/>
        <v>cvm!$EM$75#</v>
      </c>
      <c r="EK75" t="str" cm="1">
        <f t="array" ref="EK75">_xlfn.LET(_xlpm.x, EM75,
         _xlpm.cellAddress, "【 cvm!" &amp; ADDRESS(ROW(cvm内存选项表[[#This Row],[自检]]),COLUMN(cvm内存选项表[[#This Row],[自检]])) &amp; "】",
         _xlfn.IFS(ISBLANK(_xlpm.x),   "error:右侧选项不足" &amp;  _xlpm.cellAddress,
               ISERROR(_xlpm.x),   "error:右侧选项执行失败: cvm!" &amp; _xlpm.cellAddress,
               TRUE,             "ok")
)</f>
        <v>ok</v>
      </c>
      <c r="EM75" cm="1">
        <f t="array" ref="EM75:EV7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5">
        <v>16</v>
      </c>
      <c r="EO75">
        <v>32</v>
      </c>
      <c r="EP75">
        <v>64</v>
      </c>
      <c r="EQ75">
        <v>96</v>
      </c>
      <c r="ER75">
        <v>128</v>
      </c>
      <c r="ES75">
        <v>192</v>
      </c>
      <c r="ET75">
        <v>256</v>
      </c>
      <c r="EU75">
        <v>512</v>
      </c>
      <c r="EV75">
        <v>700</v>
      </c>
    </row>
    <row r="76" spans="2:155" x14ac:dyDescent="0.4">
      <c r="B76" t="e" vm="427">
        <v>#VALUE!</v>
      </c>
      <c r="C76" t="s">
        <v>1565</v>
      </c>
      <c r="D76" t="s">
        <v>1768</v>
      </c>
      <c r="E76" s="82">
        <v>8</v>
      </c>
      <c r="F76" s="82">
        <v>32</v>
      </c>
      <c r="G76" t="s">
        <v>1598</v>
      </c>
      <c r="H76">
        <v>1104</v>
      </c>
      <c r="I76">
        <v>1</v>
      </c>
      <c r="J76" t="s">
        <v>1774</v>
      </c>
      <c r="R76" t="s">
        <v>1565</v>
      </c>
      <c r="S76" s="82">
        <v>32</v>
      </c>
      <c r="T76" s="82">
        <v>192</v>
      </c>
      <c r="U76" s="82" t="str">
        <f t="shared" si="3"/>
        <v>cvm!$X$76#</v>
      </c>
      <c r="V76" t="str" cm="1">
        <f t="array" ref="V76">_xlfn.LET(_xlpm.x, X76,
         _xlpm.cellAddress, "【 cvm!" &amp; ADDRESS(ROW(cvm机型选项表[[#This Row],[自检]]),COLUMN(cvm机型选项表[[#This Row],[自检]])) &amp; "】",
         _xlfn.IFS(ISBLANK(_xlpm.x),   "error:右侧选项不足" &amp;  _xlpm.cellAddress,
               ISERROR(_xlpm.x),   "error:右侧选项执行失败: cvm!" &amp; _xlpm.cellAddress,
               TRUE,             "ok")
)</f>
        <v>ok</v>
      </c>
      <c r="X76" t="str" cm="1">
        <f t="array" ref="X76">TRANSPOSE(
_xlfn.UNIQUE(
_xlfn._xlws.FILTER(cvm[机型],(cvm[地域]=cvm机型选项表[[#This Row],[地域]])
*IF(cvm机型选项表[[#This Row],[CPU]]="",TRUE,(cvm[CPU]=cvm机型选项表[[#This Row],[CPU]]))
*IF(cvm机型选项表[[#This Row],[内存]]="",TRUE,(cvm[内存]=cvm机型选项表[[#This Row],[内存]]))))
)</f>
        <v>GPU计算型 GT4</v>
      </c>
      <c r="BU76" t="s">
        <v>1565</v>
      </c>
      <c r="BV76" t="s">
        <v>62</v>
      </c>
      <c r="BW76" s="82">
        <v>2</v>
      </c>
      <c r="BX76" s="82" t="str">
        <f t="shared" si="4"/>
        <v>cvm!$CA$76#</v>
      </c>
      <c r="BY76" s="82" t="str" cm="1">
        <f t="array" ref="BY76">_xlfn.LET(_xlpm.x, CA76,
         _xlpm.cellAddress, "【 cvm!" &amp; ADDRESS(ROW(cvmCpu选项表[[#This Row],[自检]]),COLUMN(cvmCpu选项表[[#This Row],[自检]])) &amp; "】",
         _xlfn.IFS(ISBLANK(_xlpm.x),   "error:右侧选项不足" &amp;  _xlpm.cellAddress,
               ISERROR(_xlpm.x),   "error:右侧选项执行失败: cvm!" &amp; _xlpm.cellAddress,
               TRUE,             "ok")
)</f>
        <v>ok</v>
      </c>
      <c r="CA76" cm="1">
        <f t="array" ref="CA76">TRANSPOSE(
_xlfn.UNIQUE(
_xlfn._xlws.FILTER(cvm[CPU],(cvm[地域]=cvmCpu选项表[[#This Row],[地域]])
*IF(cvmCpu选项表[[#This Row],[机型]]="",TRUE,(cvm[机型]=cvmCpu选项表[[#This Row],[机型]]))
*IF(cvmCpu选项表[[#This Row],[内存]]="",TRUE,(cvm[内存]=cvmCpu选项表[[#This Row],[内存]]))))
)</f>
        <v>1</v>
      </c>
      <c r="EG76" t="s">
        <v>1566</v>
      </c>
      <c r="EH76" t="s">
        <v>1642</v>
      </c>
      <c r="EI76" s="98"/>
      <c r="EJ76" s="98" t="str">
        <f t="shared" si="5"/>
        <v>cvm!$EM$76#</v>
      </c>
      <c r="EK76" t="str" cm="1">
        <f t="array" ref="EK76">_xlfn.LET(_xlpm.x, EM76,
         _xlpm.cellAddress, "【 cvm!" &amp; ADDRESS(ROW(cvm内存选项表[[#This Row],[自检]]),COLUMN(cvm内存选项表[[#This Row],[自检]])) &amp; "】",
         _xlfn.IFS(ISBLANK(_xlpm.x),   "error:右侧选项不足" &amp;  _xlpm.cellAddress,
               ISERROR(_xlpm.x),   "error:右侧选项执行失败: cvm!" &amp; _xlpm.cellAddress,
               TRUE,             "ok")
)</f>
        <v>ok</v>
      </c>
      <c r="EM76" cm="1">
        <f t="array" ref="EM76:EX7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6">
        <v>16</v>
      </c>
      <c r="EO76">
        <v>32</v>
      </c>
      <c r="EP76">
        <v>64</v>
      </c>
      <c r="EQ76">
        <v>96</v>
      </c>
      <c r="ER76">
        <v>128</v>
      </c>
      <c r="ES76">
        <v>144</v>
      </c>
      <c r="ET76">
        <v>192</v>
      </c>
      <c r="EU76">
        <v>256</v>
      </c>
      <c r="EV76">
        <v>384</v>
      </c>
      <c r="EW76">
        <v>512</v>
      </c>
      <c r="EX76">
        <v>648</v>
      </c>
    </row>
    <row r="77" spans="2:155" x14ac:dyDescent="0.4">
      <c r="B77" t="e" vm="428">
        <v>#VALUE!</v>
      </c>
      <c r="C77" t="s">
        <v>1565</v>
      </c>
      <c r="D77" t="s">
        <v>1768</v>
      </c>
      <c r="E77" s="82">
        <v>8</v>
      </c>
      <c r="F77" s="82">
        <v>16</v>
      </c>
      <c r="G77" t="s">
        <v>1596</v>
      </c>
      <c r="H77">
        <v>736</v>
      </c>
      <c r="I77">
        <v>1</v>
      </c>
      <c r="J77" t="s">
        <v>1773</v>
      </c>
      <c r="R77" t="s">
        <v>1565</v>
      </c>
      <c r="S77" s="82">
        <v>82</v>
      </c>
      <c r="T77" s="82">
        <v>474</v>
      </c>
      <c r="U77" s="82" t="str">
        <f t="shared" si="3"/>
        <v>cvm!$X$77#</v>
      </c>
      <c r="V77" t="str" cm="1">
        <f t="array" ref="V77">_xlfn.LET(_xlpm.x, X77,
         _xlpm.cellAddress, "【 cvm!" &amp; ADDRESS(ROW(cvm机型选项表[[#This Row],[自检]]),COLUMN(cvm机型选项表[[#This Row],[自检]])) &amp; "】",
         _xlfn.IFS(ISBLANK(_xlpm.x),   "error:右侧选项不足" &amp;  _xlpm.cellAddress,
               ISERROR(_xlpm.x),   "error:右侧选项执行失败: cvm!" &amp; _xlpm.cellAddress,
               TRUE,             "ok")
)</f>
        <v>ok</v>
      </c>
      <c r="X77" t="str" cm="1">
        <f t="array" ref="X77">TRANSPOSE(
_xlfn.UNIQUE(
_xlfn._xlws.FILTER(cvm[机型],(cvm[地域]=cvm机型选项表[[#This Row],[地域]])
*IF(cvm机型选项表[[#This Row],[CPU]]="",TRUE,(cvm[CPU]=cvm机型选项表[[#This Row],[CPU]]))
*IF(cvm机型选项表[[#This Row],[内存]]="",TRUE,(cvm[内存]=cvm机型选项表[[#This Row],[内存]]))))
)</f>
        <v>GPU计算型 GT4</v>
      </c>
      <c r="BU77" t="s">
        <v>1565</v>
      </c>
      <c r="BV77" t="s">
        <v>62</v>
      </c>
      <c r="BW77" s="82">
        <v>8</v>
      </c>
      <c r="BX77" s="82" t="str">
        <f t="shared" si="4"/>
        <v>cvm!$CA$77#</v>
      </c>
      <c r="BY77" s="82" t="str" cm="1">
        <f t="array" ref="BY77">_xlfn.LET(_xlpm.x, CA77,
         _xlpm.cellAddress, "【 cvm!" &amp; ADDRESS(ROW(cvmCpu选项表[[#This Row],[自检]]),COLUMN(cvmCpu选项表[[#This Row],[自检]])) &amp; "】",
         _xlfn.IFS(ISBLANK(_xlpm.x),   "error:右侧选项不足" &amp;  _xlpm.cellAddress,
               ISERROR(_xlpm.x),   "error:右侧选项执行失败: cvm!" &amp; _xlpm.cellAddress,
               TRUE,             "ok")
)</f>
        <v>ok</v>
      </c>
      <c r="CA77" cm="1">
        <f t="array" ref="CA77:CB77">TRANSPOSE(
_xlfn.UNIQUE(
_xlfn._xlws.FILTER(cvm[CPU],(cvm[地域]=cvmCpu选项表[[#This Row],[地域]])
*IF(cvmCpu选项表[[#This Row],[机型]]="",TRUE,(cvm[机型]=cvmCpu选项表[[#This Row],[机型]]))
*IF(cvmCpu选项表[[#This Row],[内存]]="",TRUE,(cvm[内存]=cvmCpu选项表[[#This Row],[内存]]))))
)</f>
        <v>2</v>
      </c>
      <c r="CB77">
        <v>4</v>
      </c>
      <c r="EG77" t="s">
        <v>1566</v>
      </c>
      <c r="EH77" t="s">
        <v>1664</v>
      </c>
      <c r="EI77" s="98"/>
      <c r="EJ77" s="98" t="str">
        <f t="shared" si="5"/>
        <v>cvm!$EM$77#</v>
      </c>
      <c r="EK77" t="str" cm="1">
        <f t="array" ref="EK77">_xlfn.LET(_xlpm.x, EM77,
         _xlpm.cellAddress, "【 cvm!" &amp; ADDRESS(ROW(cvm内存选项表[[#This Row],[自检]]),COLUMN(cvm内存选项表[[#This Row],[自检]])) &amp; "】",
         _xlfn.IFS(ISBLANK(_xlpm.x),   "error:右侧选项不足" &amp;  _xlpm.cellAddress,
               ISERROR(_xlpm.x),   "error:右侧选项执行失败: cvm!" &amp; _xlpm.cellAddress,
               TRUE,             "ok")
)</f>
        <v>ok</v>
      </c>
      <c r="EM77" cm="1">
        <f t="array" ref="EM77:EV7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7">
        <v>16</v>
      </c>
      <c r="EO77">
        <v>32</v>
      </c>
      <c r="EP77">
        <v>64</v>
      </c>
      <c r="EQ77">
        <v>96</v>
      </c>
      <c r="ER77">
        <v>128</v>
      </c>
      <c r="ES77">
        <v>192</v>
      </c>
      <c r="ET77">
        <v>256</v>
      </c>
      <c r="EU77">
        <v>384</v>
      </c>
      <c r="EV77">
        <v>448</v>
      </c>
    </row>
    <row r="78" spans="2:155" x14ac:dyDescent="0.4">
      <c r="B78" t="e" vm="429">
        <v>#VALUE!</v>
      </c>
      <c r="C78" t="s">
        <v>1565</v>
      </c>
      <c r="D78" t="s">
        <v>1768</v>
      </c>
      <c r="E78" s="82">
        <v>12</v>
      </c>
      <c r="F78" s="82">
        <v>24</v>
      </c>
      <c r="G78" t="s">
        <v>1776</v>
      </c>
      <c r="H78">
        <v>1104</v>
      </c>
      <c r="I78">
        <v>1</v>
      </c>
      <c r="J78" t="s">
        <v>1777</v>
      </c>
      <c r="R78" t="s">
        <v>1565</v>
      </c>
      <c r="S78" s="82">
        <v>164</v>
      </c>
      <c r="T78" s="82">
        <v>948</v>
      </c>
      <c r="U78" s="82" t="str">
        <f t="shared" si="3"/>
        <v>cvm!$X$78#</v>
      </c>
      <c r="V78" t="str" cm="1">
        <f t="array" ref="V78">_xlfn.LET(_xlpm.x, X78,
         _xlpm.cellAddress, "【 cvm!" &amp; ADDRESS(ROW(cvm机型选项表[[#This Row],[自检]]),COLUMN(cvm机型选项表[[#This Row],[自检]])) &amp; "】",
         _xlfn.IFS(ISBLANK(_xlpm.x),   "error:右侧选项不足" &amp;  _xlpm.cellAddress,
               ISERROR(_xlpm.x),   "error:右侧选项执行失败: cvm!" &amp; _xlpm.cellAddress,
               TRUE,             "ok")
)</f>
        <v>ok</v>
      </c>
      <c r="X78" t="str" cm="1">
        <f t="array" ref="X78">TRANSPOSE(
_xlfn.UNIQUE(
_xlfn._xlws.FILTER(cvm[机型],(cvm[地域]=cvm机型选项表[[#This Row],[地域]])
*IF(cvm机型选项表[[#This Row],[CPU]]="",TRUE,(cvm[CPU]=cvm机型选项表[[#This Row],[CPU]]))
*IF(cvm机型选项表[[#This Row],[内存]]="",TRUE,(cvm[内存]=cvm机型选项表[[#This Row],[内存]]))))
)</f>
        <v>GPU计算型 GT4</v>
      </c>
      <c r="BU78" t="s">
        <v>1565</v>
      </c>
      <c r="BV78" t="s">
        <v>62</v>
      </c>
      <c r="BW78" s="82">
        <v>16</v>
      </c>
      <c r="BX78" s="82" t="str">
        <f t="shared" si="4"/>
        <v>cvm!$CA$78#</v>
      </c>
      <c r="BY78" s="82" t="str" cm="1">
        <f t="array" ref="BY78">_xlfn.LET(_xlpm.x, CA78,
         _xlpm.cellAddress, "【 cvm!" &amp; ADDRESS(ROW(cvmCpu选项表[[#This Row],[自检]]),COLUMN(cvmCpu选项表[[#This Row],[自检]])) &amp; "】",
         _xlfn.IFS(ISBLANK(_xlpm.x),   "error:右侧选项不足" &amp;  _xlpm.cellAddress,
               ISERROR(_xlpm.x),   "error:右侧选项执行失败: cvm!" &amp; _xlpm.cellAddress,
               TRUE,             "ok")
)</f>
        <v>ok</v>
      </c>
      <c r="CA78" cm="1">
        <f t="array" ref="CA78:CB78">TRANSPOSE(
_xlfn.UNIQUE(
_xlfn._xlws.FILTER(cvm[CPU],(cvm[地域]=cvmCpu选项表[[#This Row],[地域]])
*IF(cvmCpu选项表[[#This Row],[机型]]="",TRUE,(cvm[机型]=cvmCpu选项表[[#This Row],[机型]]))
*IF(cvmCpu选项表[[#This Row],[内存]]="",TRUE,(cvm[内存]=cvmCpu选项表[[#This Row],[内存]]))))
)</f>
        <v>4</v>
      </c>
      <c r="CB78">
        <v>8</v>
      </c>
      <c r="EG78" t="s">
        <v>1566</v>
      </c>
      <c r="EH78" t="s">
        <v>1685</v>
      </c>
      <c r="EI78" s="98"/>
      <c r="EJ78" s="98" t="str">
        <f t="shared" si="5"/>
        <v>cvm!$EM$78#</v>
      </c>
      <c r="EK78" t="str" cm="1">
        <f t="array" ref="EK78">_xlfn.LET(_xlpm.x, EM78,
         _xlpm.cellAddress, "【 cvm!" &amp; ADDRESS(ROW(cvm内存选项表[[#This Row],[自检]]),COLUMN(cvm内存选项表[[#This Row],[自检]])) &amp; "】",
         _xlfn.IFS(ISBLANK(_xlpm.x),   "error:右侧选项不足" &amp;  _xlpm.cellAddress,
               ISERROR(_xlpm.x),   "error:右侧选项执行失败: cvm!" &amp; _xlpm.cellAddress,
               TRUE,             "ok")
)</f>
        <v>ok</v>
      </c>
      <c r="EM78" cm="1">
        <f t="array" ref="EM78:ET7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8">
        <v>16</v>
      </c>
      <c r="EO78">
        <v>32</v>
      </c>
      <c r="EP78">
        <v>64</v>
      </c>
      <c r="EQ78">
        <v>96</v>
      </c>
      <c r="ER78">
        <v>128</v>
      </c>
      <c r="ES78">
        <v>192</v>
      </c>
      <c r="ET78">
        <v>256</v>
      </c>
    </row>
    <row r="79" spans="2:155" x14ac:dyDescent="0.4">
      <c r="B79" t="e" vm="430">
        <v>#VALUE!</v>
      </c>
      <c r="C79" t="s">
        <v>1565</v>
      </c>
      <c r="D79" t="s">
        <v>1768</v>
      </c>
      <c r="E79" s="82">
        <v>16</v>
      </c>
      <c r="F79" s="82">
        <v>64</v>
      </c>
      <c r="G79" t="s">
        <v>1603</v>
      </c>
      <c r="H79">
        <v>2208</v>
      </c>
      <c r="I79">
        <v>1</v>
      </c>
      <c r="J79" t="s">
        <v>1779</v>
      </c>
      <c r="R79" t="s">
        <v>1565</v>
      </c>
      <c r="S79" s="82">
        <v>6</v>
      </c>
      <c r="T79" s="82">
        <v>56</v>
      </c>
      <c r="U79" s="82" t="str">
        <f t="shared" si="3"/>
        <v>cvm!$X$79#</v>
      </c>
      <c r="V79" t="str" cm="1">
        <f t="array" ref="V79">_xlfn.LET(_xlpm.x, X79,
         _xlpm.cellAddress, "【 cvm!" &amp; ADDRESS(ROW(cvm机型选项表[[#This Row],[自检]]),COLUMN(cvm机型选项表[[#This Row],[自检]])) &amp; "】",
         _xlfn.IFS(ISBLANK(_xlpm.x),   "error:右侧选项不足" &amp;  _xlpm.cellAddress,
               ISERROR(_xlpm.x),   "error:右侧选项执行失败: cvm!" &amp; _xlpm.cellAddress,
               TRUE,             "ok")
)</f>
        <v>ok</v>
      </c>
      <c r="X79" t="str" cm="1">
        <f t="array" ref="X79">TRANSPOSE(
_xlfn.UNIQUE(
_xlfn._xlws.FILTER(cvm[机型],(cvm[地域]=cvm机型选项表[[#This Row],[地域]])
*IF(cvm机型选项表[[#This Row],[CPU]]="",TRUE,(cvm[CPU]=cvm机型选项表[[#This Row],[CPU]]))
*IF(cvm机型选项表[[#This Row],[内存]]="",TRUE,(cvm[内存]=cvm机型选项表[[#This Row],[内存]]))))
)</f>
        <v>GPU计算型 GN8</v>
      </c>
      <c r="BU79" t="s">
        <v>1565</v>
      </c>
      <c r="BV79" t="s">
        <v>62</v>
      </c>
      <c r="BW79" s="82">
        <v>32</v>
      </c>
      <c r="BX79" s="82" t="str">
        <f t="shared" si="4"/>
        <v>cvm!$CA$79#</v>
      </c>
      <c r="BY79" s="82" t="str" cm="1">
        <f t="array" ref="BY79">_xlfn.LET(_xlpm.x, CA79,
         _xlpm.cellAddress, "【 cvm!" &amp; ADDRESS(ROW(cvmCpu选项表[[#This Row],[自检]]),COLUMN(cvmCpu选项表[[#This Row],[自检]])) &amp; "】",
         _xlfn.IFS(ISBLANK(_xlpm.x),   "error:右侧选项不足" &amp;  _xlpm.cellAddress,
               ISERROR(_xlpm.x),   "error:右侧选项执行失败: cvm!" &amp; _xlpm.cellAddress,
               TRUE,             "ok")
)</f>
        <v>ok</v>
      </c>
      <c r="CA79" cm="1">
        <f t="array" ref="CA79:CB79">TRANSPOSE(
_xlfn.UNIQUE(
_xlfn._xlws.FILTER(cvm[CPU],(cvm[地域]=cvmCpu选项表[[#This Row],[地域]])
*IF(cvmCpu选项表[[#This Row],[机型]]="",TRUE,(cvm[机型]=cvmCpu选项表[[#This Row],[机型]]))
*IF(cvmCpu选项表[[#This Row],[内存]]="",TRUE,(cvm[内存]=cvmCpu选项表[[#This Row],[内存]]))))
)</f>
        <v>8</v>
      </c>
      <c r="CB79">
        <v>16</v>
      </c>
      <c r="EG79" t="s">
        <v>1566</v>
      </c>
      <c r="EH79" t="s">
        <v>1974</v>
      </c>
      <c r="EI79" s="98"/>
      <c r="EJ79" s="98" t="str">
        <f t="shared" si="5"/>
        <v>cvm!$EM$79#</v>
      </c>
      <c r="EK79" t="str" cm="1">
        <f t="array" ref="EK79">_xlfn.LET(_xlpm.x, EM79,
         _xlpm.cellAddress, "【 cvm!" &amp; ADDRESS(ROW(cvm内存选项表[[#This Row],[自检]]),COLUMN(cvm内存选项表[[#This Row],[自检]])) &amp; "】",
         _xlfn.IFS(ISBLANK(_xlpm.x),   "error:右侧选项不足" &amp;  _xlpm.cellAddress,
               ISERROR(_xlpm.x),   "error:右侧选项执行失败: cvm!" &amp; _xlpm.cellAddress,
               TRUE,             "ok")
)</f>
        <v>ok</v>
      </c>
      <c r="EM79" cm="1">
        <f t="array" ref="EM79:EP79">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79">
        <v>192</v>
      </c>
      <c r="EO79">
        <v>474</v>
      </c>
      <c r="EP79">
        <v>948</v>
      </c>
    </row>
    <row r="80" spans="2:155" x14ac:dyDescent="0.4">
      <c r="B80" t="e" vm="431">
        <v>#VALUE!</v>
      </c>
      <c r="C80" t="s">
        <v>1565</v>
      </c>
      <c r="D80" t="s">
        <v>1768</v>
      </c>
      <c r="E80" s="82">
        <v>16</v>
      </c>
      <c r="F80" s="82">
        <v>32</v>
      </c>
      <c r="G80" t="s">
        <v>1601</v>
      </c>
      <c r="H80">
        <v>1472</v>
      </c>
      <c r="I80">
        <v>1</v>
      </c>
      <c r="J80" t="s">
        <v>1778</v>
      </c>
      <c r="R80" t="s">
        <v>1565</v>
      </c>
      <c r="S80" s="82">
        <v>14</v>
      </c>
      <c r="T80" s="82">
        <v>112</v>
      </c>
      <c r="U80" s="82" t="str">
        <f t="shared" si="3"/>
        <v>cvm!$X$80#</v>
      </c>
      <c r="V80" t="str" cm="1">
        <f t="array" ref="V80">_xlfn.LET(_xlpm.x, X80,
         _xlpm.cellAddress, "【 cvm!" &amp; ADDRESS(ROW(cvm机型选项表[[#This Row],[自检]]),COLUMN(cvm机型选项表[[#This Row],[自检]])) &amp; "】",
         _xlfn.IFS(ISBLANK(_xlpm.x),   "error:右侧选项不足" &amp;  _xlpm.cellAddress,
               ISERROR(_xlpm.x),   "error:右侧选项执行失败: cvm!" &amp; _xlpm.cellAddress,
               TRUE,             "ok")
)</f>
        <v>ok</v>
      </c>
      <c r="X80" t="str" cm="1">
        <f t="array" ref="X80">TRANSPOSE(
_xlfn.UNIQUE(
_xlfn._xlws.FILTER(cvm[机型],(cvm[地域]=cvm机型选项表[[#This Row],[地域]])
*IF(cvm机型选项表[[#This Row],[CPU]]="",TRUE,(cvm[CPU]=cvm机型选项表[[#This Row],[CPU]]))
*IF(cvm机型选项表[[#This Row],[内存]]="",TRUE,(cvm[内存]=cvm机型选项表[[#This Row],[内存]]))))
)</f>
        <v>GPU计算型 GN8</v>
      </c>
      <c r="BU80" t="s">
        <v>1565</v>
      </c>
      <c r="BV80" t="s">
        <v>62</v>
      </c>
      <c r="BW80" s="82">
        <v>64</v>
      </c>
      <c r="BX80" s="82" t="str">
        <f t="shared" si="4"/>
        <v>cvm!$CA$80#</v>
      </c>
      <c r="BY80" s="82" t="str" cm="1">
        <f t="array" ref="BY80">_xlfn.LET(_xlpm.x, CA80,
         _xlpm.cellAddress, "【 cvm!" &amp; ADDRESS(ROW(cvmCpu选项表[[#This Row],[自检]]),COLUMN(cvmCpu选项表[[#This Row],[自检]])) &amp; "】",
         _xlfn.IFS(ISBLANK(_xlpm.x),   "error:右侧选项不足" &amp;  _xlpm.cellAddress,
               ISERROR(_xlpm.x),   "error:右侧选项执行失败: cvm!" &amp; _xlpm.cellAddress,
               TRUE,             "ok")
)</f>
        <v>ok</v>
      </c>
      <c r="CA80" cm="1">
        <f t="array" ref="CA80:CB80">TRANSPOSE(
_xlfn.UNIQUE(
_xlfn._xlws.FILTER(cvm[CPU],(cvm[地域]=cvmCpu选项表[[#This Row],[地域]])
*IF(cvmCpu选项表[[#This Row],[机型]]="",TRUE,(cvm[机型]=cvmCpu选项表[[#This Row],[机型]]))
*IF(cvmCpu选项表[[#This Row],[内存]]="",TRUE,(cvm[内存]=cvmCpu选项表[[#This Row],[内存]]))))
)</f>
        <v>16</v>
      </c>
      <c r="CB80">
        <v>32</v>
      </c>
      <c r="EG80" t="s">
        <v>1566</v>
      </c>
      <c r="EH80" t="s">
        <v>1978</v>
      </c>
      <c r="EI80" s="98"/>
      <c r="EJ80" s="98" t="str">
        <f t="shared" si="5"/>
        <v>cvm!$EM$80#</v>
      </c>
      <c r="EK80" t="str" cm="1">
        <f t="array" ref="EK80">_xlfn.LET(_xlpm.x, EM80,
         _xlpm.cellAddress, "【 cvm!" &amp; ADDRESS(ROW(cvm内存选项表[[#This Row],[自检]]),COLUMN(cvm内存选项表[[#This Row],[自检]])) &amp; "】",
         _xlfn.IFS(ISBLANK(_xlpm.x),   "error:右侧选项不足" &amp;  _xlpm.cellAddress,
               ISERROR(_xlpm.x),   "error:右侧选项执行失败: cvm!" &amp; _xlpm.cellAddress,
               TRUE,             "ok")
)</f>
        <v>ok</v>
      </c>
      <c r="EM80" cm="1">
        <f t="array" ref="EM80:EP80">TRANSPOSE(
    _xlfn._xlws.SORT(
        _xlfn.UNIQUE(
            _xlfn._xlws.FILTER(cvm[内存],
                 (cvm[地域]=cvm内存选项表[[#This Row],[地域]])
                *IF(cvm内存选项表[[#This Row],[机型]]="",TRUE,(cvm[机型]=cvm内存选项表[[#This Row],[机型]]))
                *IF(ISBLANK(cvm内存选项表[[#This Row],[CPU]]),TRUE,(cvm[CPU]=cvm内存选项表[[#This Row],[CPU]]))
            )
        )
    )
)</f>
        <v>56</v>
      </c>
      <c r="EN80">
        <v>112</v>
      </c>
      <c r="EO80">
        <v>224</v>
      </c>
      <c r="EP80">
        <v>448</v>
      </c>
    </row>
    <row r="81" spans="2:153" x14ac:dyDescent="0.4">
      <c r="B81" t="e" vm="432">
        <v>#VALUE!</v>
      </c>
      <c r="C81" t="s">
        <v>1565</v>
      </c>
      <c r="D81" t="s">
        <v>1768</v>
      </c>
      <c r="E81" s="82">
        <v>24</v>
      </c>
      <c r="F81" s="82">
        <v>48</v>
      </c>
      <c r="G81" t="s">
        <v>1680</v>
      </c>
      <c r="H81">
        <v>2208</v>
      </c>
      <c r="I81">
        <v>1</v>
      </c>
      <c r="J81" t="s">
        <v>1780</v>
      </c>
      <c r="R81" t="s">
        <v>1565</v>
      </c>
      <c r="S81" s="82">
        <v>28</v>
      </c>
      <c r="T81" s="82">
        <v>224</v>
      </c>
      <c r="U81" s="82" t="str">
        <f t="shared" si="3"/>
        <v>cvm!$X$81#</v>
      </c>
      <c r="V81" t="str" cm="1">
        <f t="array" ref="V81">_xlfn.LET(_xlpm.x, X81,
         _xlpm.cellAddress, "【 cvm!" &amp; ADDRESS(ROW(cvm机型选项表[[#This Row],[自检]]),COLUMN(cvm机型选项表[[#This Row],[自检]])) &amp; "】",
         _xlfn.IFS(ISBLANK(_xlpm.x),   "error:右侧选项不足" &amp;  _xlpm.cellAddress,
               ISERROR(_xlpm.x),   "error:右侧选项执行失败: cvm!" &amp; _xlpm.cellAddress,
               TRUE,             "ok")
)</f>
        <v>ok</v>
      </c>
      <c r="X81" t="str" cm="1">
        <f t="array" ref="X81">TRANSPOSE(
_xlfn.UNIQUE(
_xlfn._xlws.FILTER(cvm[机型],(cvm[地域]=cvm机型选项表[[#This Row],[地域]])
*IF(cvm机型选项表[[#This Row],[CPU]]="",TRUE,(cvm[CPU]=cvm机型选项表[[#This Row],[CPU]]))
*IF(cvm机型选项表[[#This Row],[内存]]="",TRUE,(cvm[内存]=cvm机型选项表[[#This Row],[内存]]))))
)</f>
        <v>GPU计算型 GN8</v>
      </c>
      <c r="BU81" t="s">
        <v>1565</v>
      </c>
      <c r="BV81" t="s">
        <v>62</v>
      </c>
      <c r="BW81" s="82">
        <v>128</v>
      </c>
      <c r="BX81" s="82" t="str">
        <f t="shared" si="4"/>
        <v>cvm!$CA$81#</v>
      </c>
      <c r="BY81" s="82" t="str" cm="1">
        <f t="array" ref="BY81">_xlfn.LET(_xlpm.x, CA81,
         _xlpm.cellAddress, "【 cvm!" &amp; ADDRESS(ROW(cvmCpu选项表[[#This Row],[自检]]),COLUMN(cvmCpu选项表[[#This Row],[自检]])) &amp; "】",
         _xlfn.IFS(ISBLANK(_xlpm.x),   "error:右侧选项不足" &amp;  _xlpm.cellAddress,
               ISERROR(_xlpm.x),   "error:右侧选项执行失败: cvm!" &amp; _xlpm.cellAddress,
               TRUE,             "ok")
)</f>
        <v>ok</v>
      </c>
      <c r="CA81" cm="1">
        <f t="array" ref="CA81:CB81">TRANSPOSE(
_xlfn.UNIQUE(
_xlfn._xlws.FILTER(cvm[CPU],(cvm[地域]=cvmCpu选项表[[#This Row],[地域]])
*IF(cvmCpu选项表[[#This Row],[机型]]="",TRUE,(cvm[机型]=cvmCpu选项表[[#This Row],[机型]]))
*IF(cvmCpu选项表[[#This Row],[内存]]="",TRUE,(cvm[内存]=cvmCpu选项表[[#This Row],[内存]]))))
)</f>
        <v>32</v>
      </c>
      <c r="CB81">
        <v>64</v>
      </c>
      <c r="EG81" t="s">
        <v>1566</v>
      </c>
      <c r="EH81" t="s">
        <v>1986</v>
      </c>
      <c r="EI81" s="98"/>
      <c r="EJ81" s="98" t="str">
        <f t="shared" si="5"/>
        <v>cvm!$EM$81#</v>
      </c>
      <c r="EK81" t="str" cm="1">
        <f t="array" ref="EK81">_xlfn.LET(_xlpm.x, EM81,
         _xlpm.cellAddress, "【 cvm!" &amp; ADDRESS(ROW(cvm内存选项表[[#This Row],[自检]]),COLUMN(cvm内存选项表[[#This Row],[自检]])) &amp; "】",
         _xlfn.IFS(ISBLANK(_xlpm.x),   "error:右侧选项不足" &amp;  _xlpm.cellAddress,
               ISERROR(_xlpm.x),   "error:右侧选项执行失败: cvm!" &amp; _xlpm.cellAddress,
               TRUE,             "ok")
)</f>
        <v>ok</v>
      </c>
      <c r="EM81" cm="1">
        <f t="array" ref="EM81:ES81">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81">
        <v>32</v>
      </c>
      <c r="EO81">
        <v>40</v>
      </c>
      <c r="EP81">
        <v>80</v>
      </c>
      <c r="EQ81">
        <v>128</v>
      </c>
      <c r="ER81">
        <v>160</v>
      </c>
      <c r="ES81">
        <v>320</v>
      </c>
    </row>
    <row r="82" spans="2:153" x14ac:dyDescent="0.4">
      <c r="B82" t="e" vm="433">
        <v>#VALUE!</v>
      </c>
      <c r="C82" t="s">
        <v>1565</v>
      </c>
      <c r="D82" t="s">
        <v>1768</v>
      </c>
      <c r="E82" s="82">
        <v>24</v>
      </c>
      <c r="F82" s="82">
        <v>96</v>
      </c>
      <c r="G82" t="s">
        <v>1682</v>
      </c>
      <c r="H82">
        <v>3312</v>
      </c>
      <c r="I82">
        <v>1</v>
      </c>
      <c r="J82" t="s">
        <v>1781</v>
      </c>
      <c r="R82" t="s">
        <v>1565</v>
      </c>
      <c r="S82" s="82">
        <v>4</v>
      </c>
      <c r="T82" s="82">
        <v>20</v>
      </c>
      <c r="U82" s="82" t="str">
        <f t="shared" si="3"/>
        <v>cvm!$X$82#</v>
      </c>
      <c r="V82" t="str" cm="1">
        <f t="array" ref="V82">_xlfn.LET(_xlpm.x, X82,
         _xlpm.cellAddress, "【 cvm!" &amp; ADDRESS(ROW(cvm机型选项表[[#This Row],[自检]]),COLUMN(cvm机型选项表[[#This Row],[自检]])) &amp; "】",
         _xlfn.IFS(ISBLANK(_xlpm.x),   "error:右侧选项不足" &amp;  _xlpm.cellAddress,
               ISERROR(_xlpm.x),   "error:右侧选项执行失败: cvm!" &amp; _xlpm.cellAddress,
               TRUE,             "ok")
)</f>
        <v>ok</v>
      </c>
      <c r="X82" t="str" cm="1">
        <f t="array" ref="X82:Y82">TRANSPOSE(
_xlfn.UNIQUE(
_xlfn._xlws.FILTER(cvm[机型],(cvm[地域]=cvm机型选项表[[#This Row],[地域]])
*IF(cvm机型选项表[[#This Row],[CPU]]="",TRUE,(cvm[CPU]=cvm机型选项表[[#This Row],[CPU]]))
*IF(cvm机型选项表[[#This Row],[内存]]="",TRUE,(cvm[内存]=cvm机型选项表[[#This Row],[内存]]))))
)</f>
        <v>GPU计算型 GN7</v>
      </c>
      <c r="Y82" t="str">
        <v>GPU计算型 GN6S</v>
      </c>
      <c r="BU82" t="s">
        <v>1565</v>
      </c>
      <c r="BV82" t="s">
        <v>62</v>
      </c>
      <c r="BW82" s="82">
        <v>96</v>
      </c>
      <c r="BX82" s="82" t="str">
        <f t="shared" si="4"/>
        <v>cvm!$CA$82#</v>
      </c>
      <c r="BY82" s="82" t="str" cm="1">
        <f t="array" ref="BY82">_xlfn.LET(_xlpm.x, CA82,
         _xlpm.cellAddress, "【 cvm!" &amp; ADDRESS(ROW(cvmCpu选项表[[#This Row],[自检]]),COLUMN(cvmCpu选项表[[#This Row],[自检]])) &amp; "】",
         _xlfn.IFS(ISBLANK(_xlpm.x),   "error:右侧选项不足" &amp;  _xlpm.cellAddress,
               ISERROR(_xlpm.x),   "error:右侧选项执行失败: cvm!" &amp; _xlpm.cellAddress,
               TRUE,             "ok")
)</f>
        <v>ok</v>
      </c>
      <c r="CA82" cm="1">
        <f t="array" ref="CA82">TRANSPOSE(
_xlfn.UNIQUE(
_xlfn._xlws.FILTER(cvm[CPU],(cvm[地域]=cvmCpu选项表[[#This Row],[地域]])
*IF(cvmCpu选项表[[#This Row],[机型]]="",TRUE,(cvm[机型]=cvmCpu选项表[[#This Row],[机型]]))
*IF(cvmCpu选项表[[#This Row],[内存]]="",TRUE,(cvm[内存]=cvmCpu选项表[[#This Row],[内存]]))))
)</f>
        <v>48</v>
      </c>
      <c r="EG82" t="s">
        <v>1566</v>
      </c>
      <c r="EH82" t="s">
        <v>2005</v>
      </c>
      <c r="EI82" s="98"/>
      <c r="EJ82" s="98" t="str">
        <f t="shared" si="5"/>
        <v>cvm!$EM$82#</v>
      </c>
      <c r="EK82" t="str" cm="1">
        <f t="array" ref="EK82">_xlfn.LET(_xlpm.x, EM82,
         _xlpm.cellAddress, "【 cvm!" &amp; ADDRESS(ROW(cvm内存选项表[[#This Row],[自检]]),COLUMN(cvm内存选项表[[#This Row],[自检]])) &amp; "】",
         _xlfn.IFS(ISBLANK(_xlpm.x),   "error:右侧选项不足" &amp;  _xlpm.cellAddress,
               ISERROR(_xlpm.x),   "error:右侧选项执行失败: cvm!" &amp; _xlpm.cellAddress,
               TRUE,             "ok")
)</f>
        <v>ok</v>
      </c>
      <c r="EM82" cm="1">
        <f t="array" ref="EM82:EN82">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82">
        <v>40</v>
      </c>
    </row>
    <row r="83" spans="2:153" x14ac:dyDescent="0.4">
      <c r="B83" t="e" vm="434">
        <v>#VALUE!</v>
      </c>
      <c r="C83" t="s">
        <v>1565</v>
      </c>
      <c r="D83" t="s">
        <v>1768</v>
      </c>
      <c r="E83" s="82">
        <v>32</v>
      </c>
      <c r="F83" s="82">
        <v>64</v>
      </c>
      <c r="G83" t="s">
        <v>1606</v>
      </c>
      <c r="H83">
        <v>2944</v>
      </c>
      <c r="I83">
        <v>1</v>
      </c>
      <c r="J83" t="s">
        <v>1782</v>
      </c>
      <c r="R83" t="s">
        <v>1565</v>
      </c>
      <c r="S83" s="82">
        <v>10</v>
      </c>
      <c r="T83" s="82">
        <v>40</v>
      </c>
      <c r="U83" s="82" t="str">
        <f t="shared" si="3"/>
        <v>cvm!$X$83#</v>
      </c>
      <c r="V83" t="str" cm="1">
        <f t="array" ref="V83">_xlfn.LET(_xlpm.x, X83,
         _xlpm.cellAddress, "【 cvm!" &amp; ADDRESS(ROW(cvm机型选项表[[#This Row],[自检]]),COLUMN(cvm机型选项表[[#This Row],[自检]])) &amp; "】",
         _xlfn.IFS(ISBLANK(_xlpm.x),   "error:右侧选项不足" &amp;  _xlpm.cellAddress,
               ISERROR(_xlpm.x),   "error:右侧选项执行失败: cvm!" &amp; _xlpm.cellAddress,
               TRUE,             "ok")
)</f>
        <v>ok</v>
      </c>
      <c r="X83" t="str" cm="1">
        <f t="array" ref="X83:Y83">TRANSPOSE(
_xlfn.UNIQUE(
_xlfn._xlws.FILTER(cvm[机型],(cvm[地域]=cvm机型选项表[[#This Row],[地域]])
*IF(cvm机型选项表[[#This Row],[CPU]]="",TRUE,(cvm[CPU]=cvm机型选项表[[#This Row],[CPU]]))
*IF(cvm机型选项表[[#This Row],[内存]]="",TRUE,(cvm[内存]=cvm机型选项表[[#This Row],[内存]]))))
)</f>
        <v>GPU计算型 GN7</v>
      </c>
      <c r="Y83" t="str">
        <v>GPU计算型 GN10Xp</v>
      </c>
      <c r="BU83" t="s">
        <v>1565</v>
      </c>
      <c r="BV83" t="s">
        <v>62</v>
      </c>
      <c r="BW83" s="82">
        <v>192</v>
      </c>
      <c r="BX83" s="82" t="str">
        <f t="shared" si="4"/>
        <v>cvm!$CA$83#</v>
      </c>
      <c r="BY83" s="82" t="str" cm="1">
        <f t="array" ref="BY83">_xlfn.LET(_xlpm.x, CA83,
         _xlpm.cellAddress, "【 cvm!" &amp; ADDRESS(ROW(cvmCpu选项表[[#This Row],[自检]]),COLUMN(cvmCpu选项表[[#This Row],[自检]])) &amp; "】",
         _xlfn.IFS(ISBLANK(_xlpm.x),   "error:右侧选项不足" &amp;  _xlpm.cellAddress,
               ISERROR(_xlpm.x),   "error:右侧选项执行失败: cvm!" &amp; _xlpm.cellAddress,
               TRUE,             "ok")
)</f>
        <v>ok</v>
      </c>
      <c r="CA83" cm="1">
        <f t="array" ref="CA83:CB83">TRANSPOSE(
_xlfn.UNIQUE(
_xlfn._xlws.FILTER(cvm[CPU],(cvm[地域]=cvmCpu选项表[[#This Row],[地域]])
*IF(cvmCpu选项表[[#This Row],[机型]]="",TRUE,(cvm[机型]=cvmCpu选项表[[#This Row],[机型]]))
*IF(cvmCpu选项表[[#This Row],[内存]]="",TRUE,(cvm[内存]=cvmCpu选项表[[#This Row],[内存]]))))
)</f>
        <v>48</v>
      </c>
      <c r="CB83">
        <v>96</v>
      </c>
      <c r="EG83" t="s">
        <v>1566</v>
      </c>
      <c r="EH83" t="s">
        <v>2010</v>
      </c>
      <c r="EI83" s="98"/>
      <c r="EJ83" s="98" t="str">
        <f t="shared" si="5"/>
        <v>cvm!$EM$83#</v>
      </c>
      <c r="EK83" t="str" cm="1">
        <f t="array" ref="EK83">_xlfn.LET(_xlpm.x, EM83,
         _xlpm.cellAddress, "【 cvm!" &amp; ADDRESS(ROW(cvm内存选项表[[#This Row],[自检]]),COLUMN(cvm内存选项表[[#This Row],[自检]])) &amp; "】",
         _xlfn.IFS(ISBLANK(_xlpm.x),   "error:右侧选项不足" &amp;  _xlpm.cellAddress,
               ISERROR(_xlpm.x),   "error:右侧选项执行失败: cvm!" &amp; _xlpm.cellAddress,
               TRUE,             "ok")
)</f>
        <v>ok</v>
      </c>
      <c r="EM83" cm="1">
        <f t="array" ref="EM83:EN83">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3">
        <v>96</v>
      </c>
    </row>
    <row r="84" spans="2:153" x14ac:dyDescent="0.4">
      <c r="B84" t="e" vm="435">
        <v>#VALUE!</v>
      </c>
      <c r="C84" t="s">
        <v>1565</v>
      </c>
      <c r="D84" t="s">
        <v>1768</v>
      </c>
      <c r="E84" s="82">
        <v>32</v>
      </c>
      <c r="F84" s="82">
        <v>128</v>
      </c>
      <c r="G84" t="s">
        <v>1612</v>
      </c>
      <c r="H84">
        <v>4416</v>
      </c>
      <c r="I84">
        <v>1</v>
      </c>
      <c r="J84" t="s">
        <v>1783</v>
      </c>
      <c r="R84" t="s">
        <v>1565</v>
      </c>
      <c r="S84" s="82">
        <v>20</v>
      </c>
      <c r="T84" s="82">
        <v>80</v>
      </c>
      <c r="U84" s="82" t="str">
        <f t="shared" si="3"/>
        <v>cvm!$X$84#</v>
      </c>
      <c r="V84" t="str" cm="1">
        <f t="array" ref="V84">_xlfn.LET(_xlpm.x, X84,
         _xlpm.cellAddress, "【 cvm!" &amp; ADDRESS(ROW(cvm机型选项表[[#This Row],[自检]]),COLUMN(cvm机型选项表[[#This Row],[自检]])) &amp; "】",
         _xlfn.IFS(ISBLANK(_xlpm.x),   "error:右侧选项不足" &amp;  _xlpm.cellAddress,
               ISERROR(_xlpm.x),   "error:右侧选项执行失败: cvm!" &amp; _xlpm.cellAddress,
               TRUE,             "ok")
)</f>
        <v>ok</v>
      </c>
      <c r="X84" t="str" cm="1">
        <f t="array" ref="X84:Y84">TRANSPOSE(
_xlfn.UNIQUE(
_xlfn._xlws.FILTER(cvm[机型],(cvm[地域]=cvm机型选项表[[#This Row],[地域]])
*IF(cvm机型选项表[[#This Row],[CPU]]="",TRUE,(cvm[CPU]=cvm机型选项表[[#This Row],[CPU]]))
*IF(cvm机型选项表[[#This Row],[内存]]="",TRUE,(cvm[内存]=cvm机型选项表[[#This Row],[内存]]))))
)</f>
        <v>GPU计算型 GN7</v>
      </c>
      <c r="Y84" t="str">
        <v>GPU计算型 GN10Xp</v>
      </c>
      <c r="BU84" t="s">
        <v>1565</v>
      </c>
      <c r="BV84" t="s">
        <v>62</v>
      </c>
      <c r="BW84" s="82">
        <v>256</v>
      </c>
      <c r="BX84" s="82" t="str">
        <f t="shared" si="4"/>
        <v>cvm!$CA$84#</v>
      </c>
      <c r="BY84" s="82" t="str" cm="1">
        <f t="array" ref="BY84">_xlfn.LET(_xlpm.x, CA84,
         _xlpm.cellAddress, "【 cvm!" &amp; ADDRESS(ROW(cvmCpu选项表[[#This Row],[自检]]),COLUMN(cvmCpu选项表[[#This Row],[自检]])) &amp; "】",
         _xlfn.IFS(ISBLANK(_xlpm.x),   "error:右侧选项不足" &amp;  _xlpm.cellAddress,
               ISERROR(_xlpm.x),   "error:右侧选项执行失败: cvm!" &amp; _xlpm.cellAddress,
               TRUE,             "ok")
)</f>
        <v>ok</v>
      </c>
      <c r="CA84" cm="1">
        <f t="array" ref="CA84:CB84">TRANSPOSE(
_xlfn.UNIQUE(
_xlfn._xlws.FILTER(cvm[CPU],(cvm[地域]=cvmCpu选项表[[#This Row],[地域]])
*IF(cvmCpu选项表[[#This Row],[机型]]="",TRUE,(cvm[机型]=cvmCpu选项表[[#This Row],[机型]]))
*IF(cvmCpu选项表[[#This Row],[内存]]="",TRUE,(cvm[内存]=cvmCpu选项表[[#This Row],[内存]]))))
)</f>
        <v>64</v>
      </c>
      <c r="CB84">
        <v>128</v>
      </c>
      <c r="EG84" t="s">
        <v>1566</v>
      </c>
      <c r="EH84" t="s">
        <v>2014</v>
      </c>
      <c r="EI84" s="98"/>
      <c r="EJ84" s="98" t="str">
        <f t="shared" si="5"/>
        <v>cvm!$EM$84#</v>
      </c>
      <c r="EK84" t="str" cm="1">
        <f t="array" ref="EK84">_xlfn.LET(_xlpm.x, EM84,
         _xlpm.cellAddress, "【 cvm!" &amp; ADDRESS(ROW(cvm内存选项表[[#This Row],[自检]]),COLUMN(cvm内存选项表[[#This Row],[自检]])) &amp; "】",
         _xlfn.IFS(ISBLANK(_xlpm.x),   "error:右侧选项不足" &amp;  _xlpm.cellAddress,
               ISERROR(_xlpm.x),   "error:右侧选项执行失败: cvm!" &amp; _xlpm.cellAddress,
               TRUE,             "ok")
)</f>
        <v>ok</v>
      </c>
      <c r="EM84" cm="1">
        <f t="array" ref="EM84:EP84">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84">
        <v>80</v>
      </c>
      <c r="EO84">
        <v>160</v>
      </c>
      <c r="EP84">
        <v>320</v>
      </c>
    </row>
    <row r="85" spans="2:153" x14ac:dyDescent="0.4">
      <c r="B85" t="e" vm="436">
        <v>#VALUE!</v>
      </c>
      <c r="C85" t="s">
        <v>1565</v>
      </c>
      <c r="D85" t="s">
        <v>1768</v>
      </c>
      <c r="E85" s="82">
        <v>48</v>
      </c>
      <c r="F85" s="82">
        <v>192</v>
      </c>
      <c r="G85" t="s">
        <v>1620</v>
      </c>
      <c r="H85">
        <v>6624</v>
      </c>
      <c r="I85">
        <v>1</v>
      </c>
      <c r="J85" t="s">
        <v>1786</v>
      </c>
      <c r="R85" t="s">
        <v>1565</v>
      </c>
      <c r="S85" s="82">
        <v>40</v>
      </c>
      <c r="T85" s="82">
        <v>160</v>
      </c>
      <c r="U85" s="82" t="str">
        <f t="shared" si="3"/>
        <v>cvm!$X$85#</v>
      </c>
      <c r="V85" t="str" cm="1">
        <f t="array" ref="V85">_xlfn.LET(_xlpm.x, X85,
         _xlpm.cellAddress, "【 cvm!" &amp; ADDRESS(ROW(cvm机型选项表[[#This Row],[自检]]),COLUMN(cvm机型选项表[[#This Row],[自检]])) &amp; "】",
         _xlfn.IFS(ISBLANK(_xlpm.x),   "error:右侧选项不足" &amp;  _xlpm.cellAddress,
               ISERROR(_xlpm.x),   "error:右侧选项执行失败: cvm!" &amp; _xlpm.cellAddress,
               TRUE,             "ok")
)</f>
        <v>ok</v>
      </c>
      <c r="X85" t="str" cm="1">
        <f t="array" ref="X85:Y85">TRANSPOSE(
_xlfn.UNIQUE(
_xlfn._xlws.FILTER(cvm[机型],(cvm[地域]=cvm机型选项表[[#This Row],[地域]])
*IF(cvm机型选项表[[#This Row],[CPU]]="",TRUE,(cvm[CPU]=cvm机型选项表[[#This Row],[CPU]]))
*IF(cvm机型选项表[[#This Row],[内存]]="",TRUE,(cvm[内存]=cvm机型选项表[[#This Row],[内存]]))))
)</f>
        <v>GPU计算型 GN7</v>
      </c>
      <c r="Y85" t="str">
        <v>GPU计算型 GN10Xp</v>
      </c>
      <c r="BU85" t="s">
        <v>1565</v>
      </c>
      <c r="BV85" t="s">
        <v>62</v>
      </c>
      <c r="BW85" s="82">
        <v>160</v>
      </c>
      <c r="BX85" s="82" t="str">
        <f t="shared" si="4"/>
        <v>cvm!$CA$85#</v>
      </c>
      <c r="BY85" s="82" t="str" cm="1">
        <f t="array" ref="BY85">_xlfn.LET(_xlpm.x, CA85,
         _xlpm.cellAddress, "【 cvm!" &amp; ADDRESS(ROW(cvmCpu选项表[[#This Row],[自检]]),COLUMN(cvmCpu选项表[[#This Row],[自检]])) &amp; "】",
         _xlfn.IFS(ISBLANK(_xlpm.x),   "error:右侧选项不足" &amp;  _xlpm.cellAddress,
               ISERROR(_xlpm.x),   "error:右侧选项执行失败: cvm!" &amp; _xlpm.cellAddress,
               TRUE,             "ok")
)</f>
        <v>ok</v>
      </c>
      <c r="CA85" cm="1">
        <f t="array" ref="CA85">TRANSPOSE(
_xlfn.UNIQUE(
_xlfn._xlws.FILTER(cvm[CPU],(cvm[地域]=cvmCpu选项表[[#This Row],[地域]])
*IF(cvmCpu选项表[[#This Row],[机型]]="",TRUE,(cvm[机型]=cvmCpu选项表[[#This Row],[机型]]))
*IF(cvmCpu选项表[[#This Row],[内存]]="",TRUE,(cvm[内存]=cvmCpu选项表[[#This Row],[内存]]))))
)</f>
        <v>80</v>
      </c>
      <c r="EG85" t="s">
        <v>1566</v>
      </c>
      <c r="EH85" t="s">
        <v>2029</v>
      </c>
      <c r="EI85" s="98"/>
      <c r="EJ85" s="98" t="str">
        <f t="shared" si="5"/>
        <v>cvm!$EM$85#</v>
      </c>
      <c r="EK85" t="str" cm="1">
        <f t="array" ref="EK85">_xlfn.LET(_xlpm.x, EM85,
         _xlpm.cellAddress, "【 cvm!" &amp; ADDRESS(ROW(cvm内存选项表[[#This Row],[自检]]),COLUMN(cvm内存选项表[[#This Row],[自检]])) &amp; "】",
         _xlfn.IFS(ISBLANK(_xlpm.x),   "error:右侧选项不足" &amp;  _xlpm.cellAddress,
               ISERROR(_xlpm.x),   "error:右侧选项执行失败: cvm!" &amp; _xlpm.cellAddress,
               TRUE,             "ok")
)</f>
        <v>ok</v>
      </c>
      <c r="EM85" cm="1">
        <f t="array" ref="EM85:EO85">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85">
        <v>160</v>
      </c>
      <c r="EO85">
        <v>320</v>
      </c>
    </row>
    <row r="86" spans="2:153" x14ac:dyDescent="0.4">
      <c r="B86" t="e" vm="437">
        <v>#VALUE!</v>
      </c>
      <c r="C86" t="s">
        <v>1565</v>
      </c>
      <c r="D86" t="s">
        <v>1768</v>
      </c>
      <c r="E86" s="82">
        <v>48</v>
      </c>
      <c r="F86" s="82">
        <v>96</v>
      </c>
      <c r="G86" t="s">
        <v>1617</v>
      </c>
      <c r="H86">
        <v>4416</v>
      </c>
      <c r="I86">
        <v>1</v>
      </c>
      <c r="J86" t="s">
        <v>1784</v>
      </c>
      <c r="R86" t="s">
        <v>1565</v>
      </c>
      <c r="S86" s="82">
        <v>8</v>
      </c>
      <c r="T86" s="82">
        <v>40</v>
      </c>
      <c r="U86" s="82" t="str">
        <f t="shared" si="3"/>
        <v>cvm!$X$86#</v>
      </c>
      <c r="V86" t="str" cm="1">
        <f t="array" ref="V86">_xlfn.LET(_xlpm.x, X86,
         _xlpm.cellAddress, "【 cvm!" &amp; ADDRESS(ROW(cvm机型选项表[[#This Row],[自检]]),COLUMN(cvm机型选项表[[#This Row],[自检]])) &amp; "】",
         _xlfn.IFS(ISBLANK(_xlpm.x),   "error:右侧选项不足" &amp;  _xlpm.cellAddress,
               ISERROR(_xlpm.x),   "error:右侧选项执行失败: cvm!" &amp; _xlpm.cellAddress,
               TRUE,             "ok")
)</f>
        <v>ok</v>
      </c>
      <c r="X86" t="str" cm="1">
        <f t="array" ref="X86:Y86">TRANSPOSE(
_xlfn.UNIQUE(
_xlfn._xlws.FILTER(cvm[机型],(cvm[地域]=cvm机型选项表[[#This Row],[地域]])
*IF(cvm机型选项表[[#This Row],[CPU]]="",TRUE,(cvm[CPU]=cvm机型选项表[[#This Row],[CPU]]))
*IF(cvm机型选项表[[#This Row],[内存]]="",TRUE,(cvm[内存]=cvm机型选项表[[#This Row],[内存]]))))
)</f>
        <v>GPU计算型 GN6S</v>
      </c>
      <c r="Y86" t="str">
        <v>GPU计算型 GN10X</v>
      </c>
      <c r="BU86" t="s">
        <v>1565</v>
      </c>
      <c r="BV86" t="s">
        <v>62</v>
      </c>
      <c r="BW86" s="82">
        <v>320</v>
      </c>
      <c r="BX86" s="82" t="str">
        <f t="shared" si="4"/>
        <v>cvm!$CA$86#</v>
      </c>
      <c r="BY86" s="82" t="str" cm="1">
        <f t="array" ref="BY86">_xlfn.LET(_xlpm.x, CA86,
         _xlpm.cellAddress, "【 cvm!" &amp; ADDRESS(ROW(cvmCpu选项表[[#This Row],[自检]]),COLUMN(cvmCpu选项表[[#This Row],[自检]])) &amp; "】",
         _xlfn.IFS(ISBLANK(_xlpm.x),   "error:右侧选项不足" &amp;  _xlpm.cellAddress,
               ISERROR(_xlpm.x),   "error:右侧选项执行失败: cvm!" &amp; _xlpm.cellAddress,
               TRUE,             "ok")
)</f>
        <v>ok</v>
      </c>
      <c r="CA86" cm="1">
        <f t="array" ref="CA86:CB86">TRANSPOSE(
_xlfn.UNIQUE(
_xlfn._xlws.FILTER(cvm[CPU],(cvm[地域]=cvmCpu选项表[[#This Row],[地域]])
*IF(cvmCpu选项表[[#This Row],[机型]]="",TRUE,(cvm[机型]=cvmCpu选项表[[#This Row],[机型]]))
*IF(cvmCpu选项表[[#This Row],[内存]]="",TRUE,(cvm[内存]=cvmCpu选项表[[#This Row],[内存]]))))
)</f>
        <v>80</v>
      </c>
      <c r="CB86">
        <v>160</v>
      </c>
      <c r="EG86" t="s">
        <v>1566</v>
      </c>
      <c r="EH86" t="s">
        <v>1966</v>
      </c>
      <c r="EI86" s="98"/>
      <c r="EJ86" s="98" t="str">
        <f t="shared" si="5"/>
        <v>cvm!$EM$86#</v>
      </c>
      <c r="EK86" t="str" cm="1">
        <f t="array" ref="EK86">_xlfn.LET(_xlpm.x, EM86,
         _xlpm.cellAddress, "【 cvm!" &amp; ADDRESS(ROW(cvm内存选项表[[#This Row],[自检]]),COLUMN(cvm内存选项表[[#This Row],[自检]])) &amp; "】",
         _xlfn.IFS(ISBLANK(_xlpm.x),   "error:右侧选项不足" &amp;  _xlpm.cellAddress,
               ISERROR(_xlpm.x),   "error:右侧选项执行失败: cvm!" &amp; _xlpm.cellAddress,
               TRUE,             "ok")
)</f>
        <v>ok</v>
      </c>
      <c r="EM86" cm="1">
        <f t="array" ref="EM86:EO8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6">
        <v>226</v>
      </c>
      <c r="EO86">
        <v>452</v>
      </c>
    </row>
    <row r="87" spans="2:153" x14ac:dyDescent="0.4">
      <c r="B87" t="e" vm="438">
        <v>#VALUE!</v>
      </c>
      <c r="C87" t="s">
        <v>1565</v>
      </c>
      <c r="D87" t="s">
        <v>1768</v>
      </c>
      <c r="E87" s="82">
        <v>64</v>
      </c>
      <c r="F87" s="82">
        <v>256</v>
      </c>
      <c r="G87" t="s">
        <v>1626</v>
      </c>
      <c r="H87">
        <v>8832</v>
      </c>
      <c r="I87">
        <v>1</v>
      </c>
      <c r="J87" t="s">
        <v>1788</v>
      </c>
      <c r="R87" t="s">
        <v>1565</v>
      </c>
      <c r="S87" s="82">
        <v>18</v>
      </c>
      <c r="T87" s="82">
        <v>80</v>
      </c>
      <c r="U87" s="82" t="str">
        <f t="shared" si="3"/>
        <v>cvm!$X$87#</v>
      </c>
      <c r="V87" t="str" cm="1">
        <f t="array" ref="V87">_xlfn.LET(_xlpm.x, X87,
         _xlpm.cellAddress, "【 cvm!" &amp; ADDRESS(ROW(cvm机型选项表[[#This Row],[自检]]),COLUMN(cvm机型选项表[[#This Row],[自检]])) &amp; "】",
         _xlfn.IFS(ISBLANK(_xlpm.x),   "error:右侧选项不足" &amp;  _xlpm.cellAddress,
               ISERROR(_xlpm.x),   "error:右侧选项执行失败: cvm!" &amp; _xlpm.cellAddress,
               TRUE,             "ok")
)</f>
        <v>ok</v>
      </c>
      <c r="X87" t="str" cm="1">
        <f t="array" ref="X87">TRANSPOSE(
_xlfn.UNIQUE(
_xlfn._xlws.FILTER(cvm[机型],(cvm[地域]=cvm机型选项表[[#This Row],[地域]])
*IF(cvm机型选项表[[#This Row],[CPU]]="",TRUE,(cvm[CPU]=cvm机型选项表[[#This Row],[CPU]]))
*IF(cvm机型选项表[[#This Row],[内存]]="",TRUE,(cvm[内存]=cvm机型选项表[[#This Row],[内存]]))))
)</f>
        <v>GPU计算型 GN10X</v>
      </c>
      <c r="BU87" t="s">
        <v>1565</v>
      </c>
      <c r="BV87" t="s">
        <v>62</v>
      </c>
      <c r="BW87" s="82">
        <v>384</v>
      </c>
      <c r="BX87" s="82" t="str">
        <f t="shared" si="4"/>
        <v>cvm!$CA$87#</v>
      </c>
      <c r="BY87" s="82" t="str" cm="1">
        <f t="array" ref="BY87">_xlfn.LET(_xlpm.x, CA87,
         _xlpm.cellAddress, "【 cvm!" &amp; ADDRESS(ROW(cvmCpu选项表[[#This Row],[自检]]),COLUMN(cvmCpu选项表[[#This Row],[自检]])) &amp; "】",
         _xlfn.IFS(ISBLANK(_xlpm.x),   "error:右侧选项不足" &amp;  _xlpm.cellAddress,
               ISERROR(_xlpm.x),   "error:右侧选项执行失败: cvm!" &amp; _xlpm.cellAddress,
               TRUE,             "ok")
)</f>
        <v>ok</v>
      </c>
      <c r="CA87" cm="1">
        <f t="array" ref="CA87">TRANSPOSE(
_xlfn.UNIQUE(
_xlfn._xlws.FILTER(cvm[CPU],(cvm[地域]=cvmCpu选项表[[#This Row],[地域]])
*IF(cvmCpu选项表[[#This Row],[机型]]="",TRUE,(cvm[机型]=cvmCpu选项表[[#This Row],[机型]]))
*IF(cvmCpu选项表[[#This Row],[内存]]="",TRUE,(cvm[内存]=cvmCpu选项表[[#This Row],[内存]]))))
)</f>
        <v>96</v>
      </c>
      <c r="EG87" t="s">
        <v>1566</v>
      </c>
      <c r="EH87" t="s">
        <v>1951</v>
      </c>
      <c r="EI87" s="98"/>
      <c r="EJ87" s="98" t="str">
        <f t="shared" si="5"/>
        <v>cvm!$EM$87#</v>
      </c>
      <c r="EK87" t="str" cm="1">
        <f t="array" ref="EK87">_xlfn.LET(_xlpm.x, EM87,
         _xlpm.cellAddress, "【 cvm!" &amp; ADDRESS(ROW(cvm内存选项表[[#This Row],[自检]]),COLUMN(cvm内存选项表[[#This Row],[自检]])) &amp; "】",
         _xlfn.IFS(ISBLANK(_xlpm.x),   "error:右侧选项不足" &amp;  _xlpm.cellAddress,
               ISERROR(_xlpm.x),   "error:右侧选项执行失败: cvm!" &amp; _xlpm.cellAddress,
               TRUE,             "ok")
)</f>
        <v>ok</v>
      </c>
      <c r="EM87" cm="1">
        <f t="array" ref="EM87">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88" spans="2:153" x14ac:dyDescent="0.4">
      <c r="B88" t="e" vm="439">
        <v>#VALUE!</v>
      </c>
      <c r="C88" t="s">
        <v>1565</v>
      </c>
      <c r="D88" t="s">
        <v>1768</v>
      </c>
      <c r="E88" s="82">
        <v>64</v>
      </c>
      <c r="F88" s="82">
        <v>128</v>
      </c>
      <c r="G88" t="s">
        <v>1654</v>
      </c>
      <c r="H88">
        <v>5888</v>
      </c>
      <c r="I88">
        <v>1</v>
      </c>
      <c r="J88" t="s">
        <v>1787</v>
      </c>
      <c r="R88" t="s">
        <v>1565</v>
      </c>
      <c r="S88" s="82">
        <v>36</v>
      </c>
      <c r="T88" s="82">
        <v>160</v>
      </c>
      <c r="U88" s="82" t="str">
        <f t="shared" si="3"/>
        <v>cvm!$X$88#</v>
      </c>
      <c r="V88" t="str" cm="1">
        <f t="array" ref="V88">_xlfn.LET(_xlpm.x, X88,
         _xlpm.cellAddress, "【 cvm!" &amp; ADDRESS(ROW(cvm机型选项表[[#This Row],[自检]]),COLUMN(cvm机型选项表[[#This Row],[自检]])) &amp; "】",
         _xlfn.IFS(ISBLANK(_xlpm.x),   "error:右侧选项不足" &amp;  _xlpm.cellAddress,
               ISERROR(_xlpm.x),   "error:右侧选项执行失败: cvm!" &amp; _xlpm.cellAddress,
               TRUE,             "ok")
)</f>
        <v>ok</v>
      </c>
      <c r="X88" t="str" cm="1">
        <f t="array" ref="X88">TRANSPOSE(
_xlfn.UNIQUE(
_xlfn._xlws.FILTER(cvm[机型],(cvm[地域]=cvm机型选项表[[#This Row],[地域]])
*IF(cvm机型选项表[[#This Row],[CPU]]="",TRUE,(cvm[CPU]=cvm机型选项表[[#This Row],[CPU]]))
*IF(cvm机型选项表[[#This Row],[内存]]="",TRUE,(cvm[内存]=cvm机型选项表[[#This Row],[内存]]))))
)</f>
        <v>GPU计算型 GN10X</v>
      </c>
      <c r="BU88" t="s">
        <v>1565</v>
      </c>
      <c r="BV88" t="s">
        <v>62</v>
      </c>
      <c r="BW88" s="82">
        <v>216</v>
      </c>
      <c r="BX88" s="82" t="str">
        <f t="shared" si="4"/>
        <v>cvm!$CA$88#</v>
      </c>
      <c r="BY88" s="82" t="str" cm="1">
        <f t="array" ref="BY88">_xlfn.LET(_xlpm.x, CA88,
         _xlpm.cellAddress, "【 cvm!" &amp; ADDRESS(ROW(cvmCpu选项表[[#This Row],[自检]]),COLUMN(cvmCpu选项表[[#This Row],[自检]])) &amp; "】",
         _xlfn.IFS(ISBLANK(_xlpm.x),   "error:右侧选项不足" &amp;  _xlpm.cellAddress,
               ISERROR(_xlpm.x),   "error:右侧选项执行失败: cvm!" &amp; _xlpm.cellAddress,
               TRUE,             "ok")
)</f>
        <v>ok</v>
      </c>
      <c r="CA88" cm="1">
        <f t="array" ref="CA88">TRANSPOSE(
_xlfn.UNIQUE(
_xlfn._xlws.FILTER(cvm[CPU],(cvm[地域]=cvmCpu选项表[[#This Row],[地域]])
*IF(cvmCpu选项表[[#This Row],[机型]]="",TRUE,(cvm[机型]=cvmCpu选项表[[#This Row],[机型]]))
*IF(cvmCpu选项表[[#This Row],[内存]]="",TRUE,(cvm[内存]=cvmCpu选项表[[#This Row],[内存]]))))
)</f>
        <v>116</v>
      </c>
      <c r="EG88" t="s">
        <v>1566</v>
      </c>
      <c r="EH88" t="s">
        <v>1954</v>
      </c>
      <c r="EI88" s="98"/>
      <c r="EJ88" s="98" t="str">
        <f t="shared" si="5"/>
        <v>cvm!$EM$88#</v>
      </c>
      <c r="EK88" t="str" cm="1">
        <f t="array" ref="EK88">_xlfn.LET(_xlpm.x, EM88,
         _xlpm.cellAddress, "【 cvm!" &amp; ADDRESS(ROW(cvm内存选项表[[#This Row],[自检]]),COLUMN(cvm内存选项表[[#This Row],[自检]])) &amp; "】",
         _xlfn.IFS(ISBLANK(_xlpm.x),   "error:右侧选项不足" &amp;  _xlpm.cellAddress,
               ISERROR(_xlpm.x),   "error:右侧选项执行失败: cvm!" &amp; _xlpm.cellAddress,
               TRUE,             "ok")
)</f>
        <v>ok</v>
      </c>
      <c r="EM88" cm="1">
        <f t="array" ref="EM88">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89" spans="2:153" x14ac:dyDescent="0.4">
      <c r="B89" t="e" vm="440">
        <v>#VALUE!</v>
      </c>
      <c r="C89" t="s">
        <v>1565</v>
      </c>
      <c r="D89" t="s">
        <v>1768</v>
      </c>
      <c r="E89" s="82">
        <v>72</v>
      </c>
      <c r="F89" s="82">
        <v>288</v>
      </c>
      <c r="G89" t="s">
        <v>1766</v>
      </c>
      <c r="H89">
        <v>9936</v>
      </c>
      <c r="I89">
        <v>1</v>
      </c>
      <c r="J89" t="s">
        <v>1789</v>
      </c>
      <c r="R89" t="s">
        <v>1565</v>
      </c>
      <c r="S89" s="82">
        <v>72</v>
      </c>
      <c r="T89" s="82">
        <v>320</v>
      </c>
      <c r="U89" s="82" t="str">
        <f t="shared" si="3"/>
        <v>cvm!$X$89#</v>
      </c>
      <c r="V89" t="str" cm="1">
        <f t="array" ref="V89">_xlfn.LET(_xlpm.x, X89,
         _xlpm.cellAddress, "【 cvm!" &amp; ADDRESS(ROW(cvm机型选项表[[#This Row],[自检]]),COLUMN(cvm机型选项表[[#This Row],[自检]])) &amp; "】",
         _xlfn.IFS(ISBLANK(_xlpm.x),   "error:右侧选项不足" &amp;  _xlpm.cellAddress,
               ISERROR(_xlpm.x),   "error:右侧选项执行失败: cvm!" &amp; _xlpm.cellAddress,
               TRUE,             "ok")
)</f>
        <v>ok</v>
      </c>
      <c r="X89" t="str" cm="1">
        <f t="array" ref="X89">TRANSPOSE(
_xlfn.UNIQUE(
_xlfn._xlws.FILTER(cvm[机型],(cvm[地域]=cvm机型选项表[[#This Row],[地域]])
*IF(cvm机型选项表[[#This Row],[CPU]]="",TRUE,(cvm[CPU]=cvm机型选项表[[#This Row],[CPU]]))
*IF(cvm机型选项表[[#This Row],[内存]]="",TRUE,(cvm[内存]=cvm机型选项表[[#This Row],[内存]]))))
)</f>
        <v>GPU计算型 GN10X</v>
      </c>
      <c r="BU89" t="s">
        <v>1565</v>
      </c>
      <c r="BV89" t="s">
        <v>62</v>
      </c>
      <c r="BW89" s="82">
        <v>470</v>
      </c>
      <c r="BX89" s="82" t="str">
        <f t="shared" si="4"/>
        <v>cvm!$CA$89#</v>
      </c>
      <c r="BY89" s="82" t="str" cm="1">
        <f t="array" ref="BY89">_xlfn.LET(_xlpm.x, CA89,
         _xlpm.cellAddress, "【 cvm!" &amp; ADDRESS(ROW(cvmCpu选项表[[#This Row],[自检]]),COLUMN(cvmCpu选项表[[#This Row],[自检]])) &amp; "】",
         _xlfn.IFS(ISBLANK(_xlpm.x),   "error:右侧选项不足" &amp;  _xlpm.cellAddress,
               ISERROR(_xlpm.x),   "error:右侧选项执行失败: cvm!" &amp; _xlpm.cellAddress,
               TRUE,             "ok")
)</f>
        <v>ok</v>
      </c>
      <c r="CA89" cm="1">
        <f t="array" ref="CA89">TRANSPOSE(
_xlfn.UNIQUE(
_xlfn._xlws.FILTER(cvm[CPU],(cvm[地域]=cvmCpu选项表[[#This Row],[地域]])
*IF(cvmCpu选项表[[#This Row],[机型]]="",TRUE,(cvm[机型]=cvmCpu选项表[[#This Row],[机型]]))
*IF(cvmCpu选项表[[#This Row],[内存]]="",TRUE,(cvm[内存]=cvmCpu选项表[[#This Row],[内存]]))))
)</f>
        <v>116</v>
      </c>
      <c r="EG89" t="s">
        <v>1566</v>
      </c>
      <c r="EH89" t="s">
        <v>2040</v>
      </c>
      <c r="EI89" s="98"/>
      <c r="EJ89" s="98" t="str">
        <f t="shared" si="5"/>
        <v>cvm!$EM$89#</v>
      </c>
      <c r="EK89" t="str" cm="1">
        <f t="array" ref="EK89">_xlfn.LET(_xlpm.x, EM89,
         _xlpm.cellAddress, "【 cvm!" &amp; ADDRESS(ROW(cvm内存选项表[[#This Row],[自检]]),COLUMN(cvm内存选项表[[#This Row],[自检]])) &amp; "】",
         _xlfn.IFS(ISBLANK(_xlpm.x),   "error:右侧选项不足" &amp;  _xlpm.cellAddress,
               ISERROR(_xlpm.x),   "error:右侧选项执行失败: cvm!" &amp; _xlpm.cellAddress,
               TRUE,             "ok")
)</f>
        <v>ok</v>
      </c>
      <c r="EM89" cm="1">
        <f t="array" ref="EM89:EO89">TRANSPOSE(
    _xlfn._xlws.SORT(
        _xlfn.UNIQUE(
            _xlfn._xlws.FILTER(cvm[内存],
                 (cvm[地域]=cvm内存选项表[[#This Row],[地域]])
                *IF(cvm内存选项表[[#This Row],[机型]]="",TRUE,(cvm[机型]=cvm内存选项表[[#This Row],[机型]]))
                *IF(ISBLANK(cvm内存选项表[[#This Row],[CPU]]),TRUE,(cvm[CPU]=cvm内存选项表[[#This Row],[CPU]]))
            )
        )
    )
)</f>
        <v>88</v>
      </c>
      <c r="EN89">
        <v>176</v>
      </c>
      <c r="EO89">
        <v>352</v>
      </c>
    </row>
    <row r="90" spans="2:153" x14ac:dyDescent="0.4">
      <c r="B90" t="e" vm="441">
        <v>#VALUE!</v>
      </c>
      <c r="C90" t="s">
        <v>1565</v>
      </c>
      <c r="D90" t="s">
        <v>1692</v>
      </c>
      <c r="E90" s="82">
        <v>4</v>
      </c>
      <c r="F90" s="82">
        <v>16</v>
      </c>
      <c r="G90" t="s">
        <v>1593</v>
      </c>
      <c r="H90">
        <v>607.20000000000005</v>
      </c>
      <c r="I90">
        <v>1</v>
      </c>
      <c r="J90" t="s">
        <v>1693</v>
      </c>
      <c r="R90" t="s">
        <v>1565</v>
      </c>
      <c r="S90" s="82">
        <v>90</v>
      </c>
      <c r="T90" s="82">
        <v>226</v>
      </c>
      <c r="U90" s="82" t="str">
        <f t="shared" si="3"/>
        <v>cvm!$X$90#</v>
      </c>
      <c r="V90" t="str" cm="1">
        <f t="array" ref="V90">_xlfn.LET(_xlpm.x, X90,
         _xlpm.cellAddress, "【 cvm!" &amp; ADDRESS(ROW(cvm机型选项表[[#This Row],[自检]]),COLUMN(cvm机型选项表[[#This Row],[自检]])) &amp; "】",
         _xlfn.IFS(ISBLANK(_xlpm.x),   "error:右侧选项不足" &amp;  _xlpm.cellAddress,
               ISERROR(_xlpm.x),   "error:右侧选项执行失败: cvm!" &amp; _xlpm.cellAddress,
               TRUE,             "ok")
)</f>
        <v>ok</v>
      </c>
      <c r="X90" t="str" cm="1">
        <f t="array" ref="X90">TRANSPOSE(
_xlfn.UNIQUE(
_xlfn._xlws.FILTER(cvm[机型],(cvm[地域]=cvm机型选项表[[#This Row],[地域]])
*IF(cvm机型选项表[[#This Row],[CPU]]="",TRUE,(cvm[CPU]=cvm机型选项表[[#This Row],[CPU]]))
*IF(cvm机型选项表[[#This Row],[内存]]="",TRUE,(cvm[内存]=cvm机型选项表[[#This Row],[内存]]))))
)</f>
        <v>GPU推理型 GI3X</v>
      </c>
      <c r="BU90" t="s">
        <v>1565</v>
      </c>
      <c r="BV90" t="s">
        <v>62</v>
      </c>
      <c r="BW90" s="82">
        <v>215</v>
      </c>
      <c r="BX90" s="82" t="str">
        <f t="shared" si="4"/>
        <v>cvm!$CA$90#</v>
      </c>
      <c r="BY90" s="82" t="str" cm="1">
        <f t="array" ref="BY90">_xlfn.LET(_xlpm.x, CA90,
         _xlpm.cellAddress, "【 cvm!" &amp; ADDRESS(ROW(cvmCpu选项表[[#This Row],[自检]]),COLUMN(cvmCpu选项表[[#This Row],[自检]])) &amp; "】",
         _xlfn.IFS(ISBLANK(_xlpm.x),   "error:右侧选项不足" &amp;  _xlpm.cellAddress,
               ISERROR(_xlpm.x),   "error:右侧选项执行失败: cvm!" &amp; _xlpm.cellAddress,
               TRUE,             "ok")
)</f>
        <v>ok</v>
      </c>
      <c r="CA90" cm="1">
        <f t="array" ref="CA90">TRANSPOSE(
_xlfn.UNIQUE(
_xlfn._xlws.FILTER(cvm[CPU],(cvm[地域]=cvmCpu选项表[[#This Row],[地域]])
*IF(cvmCpu选项表[[#This Row],[机型]]="",TRUE,(cvm[机型]=cvmCpu选项表[[#This Row],[机型]]))
*IF(cvmCpu选项表[[#This Row],[内存]]="",TRUE,(cvm[内存]=cvmCpu选项表[[#This Row],[内存]]))))
)</f>
        <v>128</v>
      </c>
      <c r="EG90" t="s">
        <v>61</v>
      </c>
      <c r="EH90" t="s">
        <v>1759</v>
      </c>
      <c r="EI90" s="98"/>
      <c r="EJ90" s="98" t="str">
        <f t="shared" si="5"/>
        <v>cvm!$EM$90#</v>
      </c>
      <c r="EK90" t="str" cm="1">
        <f t="array" ref="EK90">_xlfn.LET(_xlpm.x, EM90,
         _xlpm.cellAddress, "【 cvm!" &amp; ADDRESS(ROW(cvm内存选项表[[#This Row],[自检]]),COLUMN(cvm内存选项表[[#This Row],[自检]])) &amp; "】",
         _xlfn.IFS(ISBLANK(_xlpm.x),   "error:右侧选项不足" &amp;  _xlpm.cellAddress,
               ISERROR(_xlpm.x),   "error:右侧选项执行失败: cvm!" &amp; _xlpm.cellAddress,
               TRUE,             "ok")
)</f>
        <v>ok</v>
      </c>
      <c r="EM90" cm="1">
        <f t="array" ref="EM90">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91" spans="2:153" x14ac:dyDescent="0.4">
      <c r="B91" t="e" vm="442">
        <v>#VALUE!</v>
      </c>
      <c r="C91" t="s">
        <v>1565</v>
      </c>
      <c r="D91" t="s">
        <v>1692</v>
      </c>
      <c r="E91" s="82">
        <v>8</v>
      </c>
      <c r="F91" s="82">
        <v>32</v>
      </c>
      <c r="G91" t="s">
        <v>1598</v>
      </c>
      <c r="H91">
        <v>1214.4000000000001</v>
      </c>
      <c r="I91">
        <v>1</v>
      </c>
      <c r="J91" t="s">
        <v>1695</v>
      </c>
      <c r="R91" t="s">
        <v>1565</v>
      </c>
      <c r="S91" s="82">
        <v>180</v>
      </c>
      <c r="T91" s="82">
        <v>452</v>
      </c>
      <c r="U91" s="82" t="str">
        <f t="shared" si="3"/>
        <v>cvm!$X$91#</v>
      </c>
      <c r="V91" t="str" cm="1">
        <f t="array" ref="V91">_xlfn.LET(_xlpm.x, X91,
         _xlpm.cellAddress, "【 cvm!" &amp; ADDRESS(ROW(cvm机型选项表[[#This Row],[自检]]),COLUMN(cvm机型选项表[[#This Row],[自检]])) &amp; "】",
         _xlfn.IFS(ISBLANK(_xlpm.x),   "error:右侧选项不足" &amp;  _xlpm.cellAddress,
               ISERROR(_xlpm.x),   "error:右侧选项执行失败: cvm!" &amp; _xlpm.cellAddress,
               TRUE,             "ok")
)</f>
        <v>ok</v>
      </c>
      <c r="X91" t="str" cm="1">
        <f t="array" ref="X91">TRANSPOSE(
_xlfn.UNIQUE(
_xlfn._xlws.FILTER(cvm[机型],(cvm[地域]=cvm机型选项表[[#This Row],[地域]])
*IF(cvm机型选项表[[#This Row],[CPU]]="",TRUE,(cvm[CPU]=cvm机型选项表[[#This Row],[CPU]]))
*IF(cvm机型选项表[[#This Row],[内存]]="",TRUE,(cvm[内存]=cvm机型选项表[[#This Row],[内存]]))))
)</f>
        <v>GPU推理型 GI3X</v>
      </c>
      <c r="BU91" t="s">
        <v>1565</v>
      </c>
      <c r="BV91" t="s">
        <v>62</v>
      </c>
      <c r="BW91" s="82">
        <v>640</v>
      </c>
      <c r="BX91" s="82" t="str">
        <f t="shared" si="4"/>
        <v>cvm!$CA$91#</v>
      </c>
      <c r="BY91" s="82" t="str" cm="1">
        <f t="array" ref="BY91">_xlfn.LET(_xlpm.x, CA91,
         _xlpm.cellAddress, "【 cvm!" &amp; ADDRESS(ROW(cvmCpu选项表[[#This Row],[自检]]),COLUMN(cvmCpu选项表[[#This Row],[自检]])) &amp; "】",
         _xlfn.IFS(ISBLANK(_xlpm.x),   "error:右侧选项不足" &amp;  _xlpm.cellAddress,
               ISERROR(_xlpm.x),   "error:右侧选项执行失败: cvm!" &amp; _xlpm.cellAddress,
               TRUE,             "ok")
)</f>
        <v>ok</v>
      </c>
      <c r="CA91" cm="1">
        <f t="array" ref="CA91">TRANSPOSE(
_xlfn.UNIQUE(
_xlfn._xlws.FILTER(cvm[CPU],(cvm[地域]=cvmCpu选项表[[#This Row],[地域]])
*IF(cvmCpu选项表[[#This Row],[机型]]="",TRUE,(cvm[机型]=cvmCpu选项表[[#This Row],[机型]]))
*IF(cvmCpu选项表[[#This Row],[内存]]="",TRUE,(cvm[内存]=cvmCpu选项表[[#This Row],[内存]]))))
)</f>
        <v>160</v>
      </c>
      <c r="EG91" t="s">
        <v>61</v>
      </c>
      <c r="EH91" t="s">
        <v>1775</v>
      </c>
      <c r="EI91" s="98"/>
      <c r="EJ91" s="98" t="str">
        <f t="shared" si="5"/>
        <v>cvm!$EM$91#</v>
      </c>
      <c r="EK91" t="str" cm="1">
        <f t="array" ref="EK91">_xlfn.LET(_xlpm.x, EM91,
         _xlpm.cellAddress, "【 cvm!" &amp; ADDRESS(ROW(cvm内存选项表[[#This Row],[自检]]),COLUMN(cvm内存选项表[[#This Row],[自检]])) &amp; "】",
         _xlfn.IFS(ISBLANK(_xlpm.x),   "error:右侧选项不足" &amp;  _xlpm.cellAddress,
               ISERROR(_xlpm.x),   "error:右侧选项执行失败: cvm!" &amp; _xlpm.cellAddress,
               TRUE,             "ok")
)</f>
        <v>ok</v>
      </c>
      <c r="EM91" cm="1">
        <f t="array" ref="EM91:EP9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91">
        <v>128</v>
      </c>
      <c r="EO91">
        <v>256</v>
      </c>
      <c r="EP91">
        <v>320</v>
      </c>
    </row>
    <row r="92" spans="2:153" x14ac:dyDescent="0.4">
      <c r="B92" t="e" vm="443">
        <v>#VALUE!</v>
      </c>
      <c r="C92" t="s">
        <v>1565</v>
      </c>
      <c r="D92" t="s">
        <v>1692</v>
      </c>
      <c r="E92" s="82">
        <v>8</v>
      </c>
      <c r="F92" s="82">
        <v>16</v>
      </c>
      <c r="G92" t="s">
        <v>1596</v>
      </c>
      <c r="H92">
        <v>809.6</v>
      </c>
      <c r="I92">
        <v>1</v>
      </c>
      <c r="J92" t="s">
        <v>1694</v>
      </c>
      <c r="R92" t="s">
        <v>1565</v>
      </c>
      <c r="S92" s="82">
        <v>10</v>
      </c>
      <c r="T92" s="82">
        <v>88</v>
      </c>
      <c r="U92" s="82" t="str">
        <f t="shared" si="3"/>
        <v>cvm!$X$92#</v>
      </c>
      <c r="V92" t="str" cm="1">
        <f t="array" ref="V92">_xlfn.LET(_xlpm.x, X92,
         _xlpm.cellAddress, "【 cvm!" &amp; ADDRESS(ROW(cvm机型选项表[[#This Row],[自检]]),COLUMN(cvm机型选项表[[#This Row],[自检]])) &amp; "】",
         _xlfn.IFS(ISBLANK(_xlpm.x),   "error:右侧选项不足" &amp;  _xlpm.cellAddress,
               ISERROR(_xlpm.x),   "error:右侧选项执行失败: cvm!" &amp; _xlpm.cellAddress,
               TRUE,             "ok")
)</f>
        <v>ok</v>
      </c>
      <c r="X92" t="str" cm="1">
        <f t="array" ref="X92">TRANSPOSE(
_xlfn.UNIQUE(
_xlfn._xlws.FILTER(cvm[机型],(cvm[地域]=cvm机型选项表[[#This Row],[地域]])
*IF(cvm机型选项表[[#This Row],[CPU]]="",TRUE,(cvm[CPU]=cvm机型选项表[[#This Row],[CPU]]))
*IF(cvm机型选项表[[#This Row],[内存]]="",TRUE,(cvm[内存]=cvm机型选项表[[#This Row],[内存]]))))
)</f>
        <v>FPGA加速型 FX4</v>
      </c>
      <c r="BU92" t="s">
        <v>1565</v>
      </c>
      <c r="BV92" t="s">
        <v>62</v>
      </c>
      <c r="BW92" s="82">
        <v>940</v>
      </c>
      <c r="BX92" s="82" t="str">
        <f t="shared" si="4"/>
        <v>cvm!$CA$92#</v>
      </c>
      <c r="BY92" s="82" t="str" cm="1">
        <f t="array" ref="BY92">_xlfn.LET(_xlpm.x, CA92,
         _xlpm.cellAddress, "【 cvm!" &amp; ADDRESS(ROW(cvmCpu选项表[[#This Row],[自检]]),COLUMN(cvmCpu选项表[[#This Row],[自检]])) &amp; "】",
         _xlfn.IFS(ISBLANK(_xlpm.x),   "error:右侧选项不足" &amp;  _xlpm.cellAddress,
               ISERROR(_xlpm.x),   "error:右侧选项执行失败: cvm!" &amp; _xlpm.cellAddress,
               TRUE,             "ok")
)</f>
        <v>ok</v>
      </c>
      <c r="CA92" cm="1">
        <f t="array" ref="CA92">TRANSPOSE(
_xlfn.UNIQUE(
_xlfn._xlws.FILTER(cvm[CPU],(cvm[地域]=cvmCpu选项表[[#This Row],[地域]])
*IF(cvmCpu选项表[[#This Row],[机型]]="",TRUE,(cvm[机型]=cvmCpu选项表[[#This Row],[机型]]))
*IF(cvmCpu选项表[[#This Row],[内存]]="",TRUE,(cvm[内存]=cvmCpu选项表[[#This Row],[内存]]))))
)</f>
        <v>232</v>
      </c>
      <c r="EG92" t="s">
        <v>61</v>
      </c>
      <c r="EH92" t="s">
        <v>1785</v>
      </c>
      <c r="EI92" s="98"/>
      <c r="EJ92" s="98" t="str">
        <f t="shared" si="5"/>
        <v>cvm!$EM$92#</v>
      </c>
      <c r="EK92" t="str" cm="1">
        <f t="array" ref="EK92">_xlfn.LET(_xlpm.x, EM92,
         _xlpm.cellAddress, "【 cvm!" &amp; ADDRESS(ROW(cvm内存选项表[[#This Row],[自检]]),COLUMN(cvm内存选项表[[#This Row],[自检]])) &amp; "】",
         _xlfn.IFS(ISBLANK(_xlpm.x),   "error:右侧选项不足" &amp;  _xlpm.cellAddress,
               ISERROR(_xlpm.x),   "error:右侧选项执行失败: cvm!" &amp; _xlpm.cellAddress,
               TRUE,             "ok")
)</f>
        <v>ok</v>
      </c>
      <c r="EM92" cm="1">
        <f t="array" ref="EM92:EO9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92">
        <v>128</v>
      </c>
      <c r="EO92">
        <v>256</v>
      </c>
    </row>
    <row r="93" spans="2:153" x14ac:dyDescent="0.4">
      <c r="B93" t="e" vm="444">
        <v>#VALUE!</v>
      </c>
      <c r="C93" t="s">
        <v>1565</v>
      </c>
      <c r="D93" t="s">
        <v>1692</v>
      </c>
      <c r="E93" s="82">
        <v>16</v>
      </c>
      <c r="F93" s="82">
        <v>32</v>
      </c>
      <c r="G93" t="s">
        <v>1601</v>
      </c>
      <c r="H93">
        <v>1619.2</v>
      </c>
      <c r="I93">
        <v>1</v>
      </c>
      <c r="J93" t="s">
        <v>1696</v>
      </c>
      <c r="R93" t="s">
        <v>1565</v>
      </c>
      <c r="S93" s="82">
        <v>22</v>
      </c>
      <c r="T93" s="82">
        <v>176</v>
      </c>
      <c r="U93" s="82" t="str">
        <f t="shared" si="3"/>
        <v>cvm!$X$93#</v>
      </c>
      <c r="V93" t="str" cm="1">
        <f t="array" ref="V93">_xlfn.LET(_xlpm.x, X93,
         _xlpm.cellAddress, "【 cvm!" &amp; ADDRESS(ROW(cvm机型选项表[[#This Row],[自检]]),COLUMN(cvm机型选项表[[#This Row],[自检]])) &amp; "】",
         _xlfn.IFS(ISBLANK(_xlpm.x),   "error:右侧选项不足" &amp;  _xlpm.cellAddress,
               ISERROR(_xlpm.x),   "error:右侧选项执行失败: cvm!" &amp; _xlpm.cellAddress,
               TRUE,             "ok")
)</f>
        <v>ok</v>
      </c>
      <c r="X93" t="str" cm="1">
        <f t="array" ref="X93">TRANSPOSE(
_xlfn.UNIQUE(
_xlfn._xlws.FILTER(cvm[机型],(cvm[地域]=cvm机型选项表[[#This Row],[地域]])
*IF(cvm机型选项表[[#This Row],[CPU]]="",TRUE,(cvm[CPU]=cvm机型选项表[[#This Row],[CPU]]))
*IF(cvm机型选项表[[#This Row],[内存]]="",TRUE,(cvm[内存]=cvm机型选项表[[#This Row],[内存]]))))
)</f>
        <v>FPGA加速型 FX4</v>
      </c>
      <c r="BU93" t="s">
        <v>1565</v>
      </c>
      <c r="BV93" t="s">
        <v>62</v>
      </c>
      <c r="BW93" s="82">
        <v>432</v>
      </c>
      <c r="BX93" s="82" t="str">
        <f t="shared" si="4"/>
        <v>cvm!$CA$93#</v>
      </c>
      <c r="BY93" s="82" t="str" cm="1">
        <f t="array" ref="BY93">_xlfn.LET(_xlpm.x, CA93,
         _xlpm.cellAddress, "【 cvm!" &amp; ADDRESS(ROW(cvmCpu选项表[[#This Row],[自检]]),COLUMN(cvmCpu选项表[[#This Row],[自检]])) &amp; "】",
         _xlfn.IFS(ISBLANK(_xlpm.x),   "error:右侧选项不足" &amp;  _xlpm.cellAddress,
               ISERROR(_xlpm.x),   "error:右侧选项执行失败: cvm!" &amp; _xlpm.cellAddress,
               TRUE,             "ok")
)</f>
        <v>ok</v>
      </c>
      <c r="CA93" cm="1">
        <f t="array" ref="CA93">TRANSPOSE(
_xlfn.UNIQUE(
_xlfn._xlws.FILTER(cvm[CPU],(cvm[地域]=cvmCpu选项表[[#This Row],[地域]])
*IF(cvmCpu选项表[[#This Row],[机型]]="",TRUE,(cvm[机型]=cvmCpu选项表[[#This Row],[机型]]))
*IF(cvmCpu选项表[[#This Row],[内存]]="",TRUE,(cvm[内存]=cvmCpu选项表[[#This Row],[内存]]))))
)</f>
        <v>232</v>
      </c>
      <c r="EG93" t="s">
        <v>61</v>
      </c>
      <c r="EH93" t="s">
        <v>1793</v>
      </c>
      <c r="EI93" s="98"/>
      <c r="EJ93" s="98" t="str">
        <f t="shared" si="5"/>
        <v>cvm!$EM$93#</v>
      </c>
      <c r="EK93" t="str" cm="1">
        <f t="array" ref="EK93">_xlfn.LET(_xlpm.x, EM93,
         _xlpm.cellAddress, "【 cvm!" &amp; ADDRESS(ROW(cvm内存选项表[[#This Row],[自检]]),COLUMN(cvm内存选项表[[#This Row],[自检]])) &amp; "】",
         _xlfn.IFS(ISBLANK(_xlpm.x),   "error:右侧选项不足" &amp;  _xlpm.cellAddress,
               ISERROR(_xlpm.x),   "error:右侧选项执行失败: cvm!" &amp; _xlpm.cellAddress,
               TRUE,             "ok")
)</f>
        <v>ok</v>
      </c>
      <c r="EM93" cm="1">
        <f t="array" ref="EM93:ER9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93">
        <v>64</v>
      </c>
      <c r="EO93">
        <v>96</v>
      </c>
      <c r="EP93">
        <v>128</v>
      </c>
      <c r="EQ93">
        <v>256</v>
      </c>
      <c r="ER93">
        <v>320</v>
      </c>
    </row>
    <row r="94" spans="2:153" x14ac:dyDescent="0.4">
      <c r="B94" t="e" vm="445">
        <v>#VALUE!</v>
      </c>
      <c r="C94" t="s">
        <v>1565</v>
      </c>
      <c r="D94" t="s">
        <v>1692</v>
      </c>
      <c r="E94" s="82">
        <v>16</v>
      </c>
      <c r="F94" s="82">
        <v>64</v>
      </c>
      <c r="G94" t="s">
        <v>1603</v>
      </c>
      <c r="H94">
        <v>2428.8000000000002</v>
      </c>
      <c r="I94">
        <v>1</v>
      </c>
      <c r="J94" t="s">
        <v>1697</v>
      </c>
      <c r="R94" t="s">
        <v>1565</v>
      </c>
      <c r="S94" s="82">
        <v>44</v>
      </c>
      <c r="T94" s="82">
        <v>352</v>
      </c>
      <c r="U94" s="82" t="str">
        <f t="shared" si="3"/>
        <v>cvm!$X$94#</v>
      </c>
      <c r="V94" t="str" cm="1">
        <f t="array" ref="V94">_xlfn.LET(_xlpm.x, X94,
         _xlpm.cellAddress, "【 cvm!" &amp; ADDRESS(ROW(cvm机型选项表[[#This Row],[自检]]),COLUMN(cvm机型选项表[[#This Row],[自检]])) &amp; "】",
         _xlfn.IFS(ISBLANK(_xlpm.x),   "error:右侧选项不足" &amp;  _xlpm.cellAddress,
               ISERROR(_xlpm.x),   "error:右侧选项执行失败: cvm!" &amp; _xlpm.cellAddress,
               TRUE,             "ok")
)</f>
        <v>ok</v>
      </c>
      <c r="X94" t="str" cm="1">
        <f t="array" ref="X94">TRANSPOSE(
_xlfn.UNIQUE(
_xlfn._xlws.FILTER(cvm[机型],(cvm[地域]=cvm机型选项表[[#This Row],[地域]])
*IF(cvm机型选项表[[#This Row],[CPU]]="",TRUE,(cvm[CPU]=cvm机型选项表[[#This Row],[CPU]]))
*IF(cvm机型选项表[[#This Row],[内存]]="",TRUE,(cvm[内存]=cvm机型选项表[[#This Row],[内存]]))))
)</f>
        <v>FPGA加速型 FX4</v>
      </c>
      <c r="BU94" t="s">
        <v>1565</v>
      </c>
      <c r="BV94" t="s">
        <v>1632</v>
      </c>
      <c r="BW94" s="82">
        <v>4</v>
      </c>
      <c r="BX94" s="82" t="str">
        <f t="shared" si="4"/>
        <v>cvm!$CA$94#</v>
      </c>
      <c r="BY94" s="82" t="str" cm="1">
        <f t="array" ref="BY94">_xlfn.LET(_xlpm.x, CA94,
         _xlpm.cellAddress, "【 cvm!" &amp; ADDRESS(ROW(cvmCpu选项表[[#This Row],[自检]]),COLUMN(cvmCpu选项表[[#This Row],[自检]])) &amp; "】",
         _xlfn.IFS(ISBLANK(_xlpm.x),   "error:右侧选项不足" &amp;  _xlpm.cellAddress,
               ISERROR(_xlpm.x),   "error:右侧选项执行失败: cvm!" &amp; _xlpm.cellAddress,
               TRUE,             "ok")
)</f>
        <v>ok</v>
      </c>
      <c r="CA94" cm="1">
        <f t="array" ref="CA94:CB94">TRANSPOSE(
_xlfn.UNIQUE(
_xlfn._xlws.FILTER(cvm[CPU],(cvm[地域]=cvmCpu选项表[[#This Row],[地域]])
*IF(cvmCpu选项表[[#This Row],[机型]]="",TRUE,(cvm[机型]=cvmCpu选项表[[#This Row],[机型]]))
*IF(cvmCpu选项表[[#This Row],[内存]]="",TRUE,(cvm[内存]=cvmCpu选项表[[#This Row],[内存]]))))
)</f>
        <v>1</v>
      </c>
      <c r="CB94">
        <v>2</v>
      </c>
      <c r="EG94" t="s">
        <v>61</v>
      </c>
      <c r="EH94" t="s">
        <v>1749</v>
      </c>
      <c r="EI94" s="98"/>
      <c r="EJ94" s="98" t="str">
        <f t="shared" si="5"/>
        <v>cvm!$EM$94#</v>
      </c>
      <c r="EK94" t="str" cm="1">
        <f t="array" ref="EK94">_xlfn.LET(_xlpm.x, EM94,
         _xlpm.cellAddress, "【 cvm!" &amp; ADDRESS(ROW(cvm内存选项表[[#This Row],[自检]]),COLUMN(cvm内存选项表[[#This Row],[自检]])) &amp; "】",
         _xlfn.IFS(ISBLANK(_xlpm.x),   "error:右侧选项不足" &amp;  _xlpm.cellAddress,
               ISERROR(_xlpm.x),   "error:右侧选项执行失败: cvm!" &amp; _xlpm.cellAddress,
               TRUE,             "ok")
)</f>
        <v>ok</v>
      </c>
      <c r="EM94" cm="1">
        <f t="array" ref="EM94:EQ9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94">
        <v>16</v>
      </c>
      <c r="EO94">
        <v>32</v>
      </c>
      <c r="EP94">
        <v>64</v>
      </c>
      <c r="EQ94">
        <v>128</v>
      </c>
    </row>
    <row r="95" spans="2:153" x14ac:dyDescent="0.4">
      <c r="B95" t="e" vm="446">
        <v>#VALUE!</v>
      </c>
      <c r="C95" t="s">
        <v>1565</v>
      </c>
      <c r="D95" t="s">
        <v>1692</v>
      </c>
      <c r="E95" s="82">
        <v>32</v>
      </c>
      <c r="F95" s="82">
        <v>64</v>
      </c>
      <c r="G95" t="s">
        <v>1606</v>
      </c>
      <c r="H95">
        <v>3238.4</v>
      </c>
      <c r="I95">
        <v>1</v>
      </c>
      <c r="J95" t="s">
        <v>1699</v>
      </c>
      <c r="R95" t="s">
        <v>1566</v>
      </c>
      <c r="S95" s="82">
        <v>96</v>
      </c>
      <c r="T95" s="82">
        <v>384</v>
      </c>
      <c r="U95" s="82" t="str">
        <f t="shared" si="3"/>
        <v>cvm!$X$95#</v>
      </c>
      <c r="V95" t="str" cm="1">
        <f t="array" ref="V95">_xlfn.LET(_xlpm.x, X95,
         _xlpm.cellAddress, "【 cvm!" &amp; ADDRESS(ROW(cvm机型选项表[[#This Row],[自检]]),COLUMN(cvm机型选项表[[#This Row],[自检]])) &amp; "】",
         _xlfn.IFS(ISBLANK(_xlpm.x),   "error:右侧选项不足" &amp;  _xlpm.cellAddress,
               ISERROR(_xlpm.x),   "error:右侧选项执行失败: cvm!" &amp; _xlpm.cellAddress,
               TRUE,             "ok")
)</f>
        <v>ok</v>
      </c>
      <c r="X95" t="str" cm="1">
        <f t="array" ref="X95:AA95">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95" t="str">
        <v>标准型 SA3</v>
      </c>
      <c r="Z95" t="str">
        <v>GPU型 黑石物理服务器BMG5v</v>
      </c>
      <c r="AA95" t="str">
        <v>GPU型 黑石物理服务器BMG5t</v>
      </c>
      <c r="BU95" t="s">
        <v>1565</v>
      </c>
      <c r="BV95" t="s">
        <v>1632</v>
      </c>
      <c r="BW95" s="82">
        <v>2</v>
      </c>
      <c r="BX95" s="82" t="str">
        <f t="shared" si="4"/>
        <v>cvm!$CA$95#</v>
      </c>
      <c r="BY95" s="82" t="str" cm="1">
        <f t="array" ref="BY95">_xlfn.LET(_xlpm.x, CA95,
         _xlpm.cellAddress, "【 cvm!" &amp; ADDRESS(ROW(cvmCpu选项表[[#This Row],[自检]]),COLUMN(cvmCpu选项表[[#This Row],[自检]])) &amp; "】",
         _xlfn.IFS(ISBLANK(_xlpm.x),   "error:右侧选项不足" &amp;  _xlpm.cellAddress,
               ISERROR(_xlpm.x),   "error:右侧选项执行失败: cvm!" &amp; _xlpm.cellAddress,
               TRUE,             "ok")
)</f>
        <v>ok</v>
      </c>
      <c r="CA95" cm="1">
        <f t="array" ref="CA95">TRANSPOSE(
_xlfn.UNIQUE(
_xlfn._xlws.FILTER(cvm[CPU],(cvm[地域]=cvmCpu选项表[[#This Row],[地域]])
*IF(cvmCpu选项表[[#This Row],[机型]]="",TRUE,(cvm[机型]=cvmCpu选项表[[#This Row],[机型]]))
*IF(cvmCpu选项表[[#This Row],[内存]]="",TRUE,(cvm[内存]=cvmCpu选项表[[#This Row],[内存]]))))
)</f>
        <v>1</v>
      </c>
      <c r="EG95" t="s">
        <v>61</v>
      </c>
      <c r="EH95" t="s">
        <v>1691</v>
      </c>
      <c r="EI95" s="98"/>
      <c r="EJ95" s="98" t="str">
        <f t="shared" si="5"/>
        <v>cvm!$EM$95#</v>
      </c>
      <c r="EK95" t="str" cm="1">
        <f t="array" ref="EK95">_xlfn.LET(_xlpm.x, EM95,
         _xlpm.cellAddress, "【 cvm!" &amp; ADDRESS(ROW(cvm内存选项表[[#This Row],[自检]]),COLUMN(cvm内存选项表[[#This Row],[自检]])) &amp; "】",
         _xlfn.IFS(ISBLANK(_xlpm.x),   "error:右侧选项不足" &amp;  _xlpm.cellAddress,
               ISERROR(_xlpm.x),   "error:右侧选项执行失败: cvm!" &amp; _xlpm.cellAddress,
               TRUE,             "ok")
)</f>
        <v>ok</v>
      </c>
      <c r="EM95" cm="1">
        <f t="array" ref="EM95:EW95">TRANSPOSE(
    _xlfn._xlws.SORT(
        _xlfn.UNIQUE(
            _xlfn._xlws.FILTER(cvm[内存],
                 (cvm[地域]=cvm内存选项表[[#This Row],[地域]])
                *IF(cvm内存选项表[[#This Row],[机型]]="",TRUE,(cvm[机型]=cvm内存选项表[[#This Row],[机型]]))
                *IF(ISBLANK(cvm内存选项表[[#This Row],[CPU]]),TRUE,(cvm[CPU]=cvm内存选项表[[#This Row],[CPU]]))
            )
        )
    )
)</f>
        <v>4</v>
      </c>
      <c r="EN95">
        <v>8</v>
      </c>
      <c r="EO95">
        <v>16</v>
      </c>
      <c r="EP95">
        <v>32</v>
      </c>
      <c r="EQ95">
        <v>64</v>
      </c>
      <c r="ER95">
        <v>96</v>
      </c>
      <c r="ES95">
        <v>128</v>
      </c>
      <c r="ET95">
        <v>184</v>
      </c>
      <c r="EU95">
        <v>192</v>
      </c>
      <c r="EV95">
        <v>256</v>
      </c>
      <c r="EW95">
        <v>368</v>
      </c>
    </row>
    <row r="96" spans="2:153" x14ac:dyDescent="0.4">
      <c r="B96" t="e" vm="447">
        <v>#VALUE!</v>
      </c>
      <c r="C96" t="s">
        <v>1565</v>
      </c>
      <c r="D96" t="s">
        <v>1692</v>
      </c>
      <c r="E96" s="82">
        <v>32</v>
      </c>
      <c r="F96" s="82">
        <v>128</v>
      </c>
      <c r="G96" t="s">
        <v>1612</v>
      </c>
      <c r="H96">
        <v>4857.6000000000004</v>
      </c>
      <c r="I96">
        <v>1</v>
      </c>
      <c r="J96" t="s">
        <v>1700</v>
      </c>
      <c r="R96" t="s">
        <v>1566</v>
      </c>
      <c r="S96" s="82">
        <v>16</v>
      </c>
      <c r="T96" s="82">
        <v>64</v>
      </c>
      <c r="U96" s="82" t="str">
        <f t="shared" si="3"/>
        <v>cvm!$X$96#</v>
      </c>
      <c r="V96" t="str" cm="1">
        <f t="array" ref="V96">_xlfn.LET(_xlpm.x, X96,
         _xlpm.cellAddress, "【 cvm!" &amp; ADDRESS(ROW(cvm机型选项表[[#This Row],[自检]]),COLUMN(cvm机型选项表[[#This Row],[自检]])) &amp; "】",
         _xlfn.IFS(ISBLANK(_xlpm.x),   "error:右侧选项不足" &amp;  _xlpm.cellAddress,
               ISERROR(_xlpm.x),   "error:右侧选项执行失败: cvm!" &amp; _xlpm.cellAddress,
               TRUE,             "ok")
)</f>
        <v>ok</v>
      </c>
      <c r="X96" t="str" cm="1">
        <f t="array" ref="X96:AP96">TRANSPOSE(
_xlfn.UNIQUE(
_xlfn._xlws.FILTER(cvm[机型],(cvm[地域]=cvm机型选项表[[#This Row],[地域]])
*IF(cvm机型选项表[[#This Row],[CPU]]="",TRUE,(cvm[CPU]=cvm机型选项表[[#This Row],[CPU]]))
*IF(cvm机型选项表[[#This Row],[内存]]="",TRUE,(cvm[内存]=cvm机型选项表[[#This Row],[内存]]))))
)</f>
        <v>高IO型 IT5</v>
      </c>
      <c r="Y96" t="str">
        <v>高IO型 IT3</v>
      </c>
      <c r="Z96" t="str">
        <v>高IO型 I3</v>
      </c>
      <c r="AA96" t="str">
        <v>计算网络增强型 CN3</v>
      </c>
      <c r="AB96" t="str">
        <v>计算型 C6</v>
      </c>
      <c r="AC96" t="str">
        <v>计算型 C5</v>
      </c>
      <c r="AD96" t="str">
        <v>计算型 C4</v>
      </c>
      <c r="AE96" t="str">
        <v>计算型 C3</v>
      </c>
      <c r="AF96" t="str">
        <v>计算型 C2</v>
      </c>
      <c r="AG96" t="str">
        <v>标准存储增强型 S5se</v>
      </c>
      <c r="AH96" t="str">
        <v>标准型 SA3</v>
      </c>
      <c r="AI96" t="str">
        <v>标准型 SA2</v>
      </c>
      <c r="AJ96" t="str">
        <v>标准型 SA1</v>
      </c>
      <c r="AK96" t="str">
        <v>标准型 S5</v>
      </c>
      <c r="AL96" t="str">
        <v>标准型 S4</v>
      </c>
      <c r="AM96" t="str">
        <v>标准型 S3</v>
      </c>
      <c r="AN96" t="str">
        <v>标准型 S2</v>
      </c>
      <c r="AO96" t="str">
        <v>大数据型 D3</v>
      </c>
      <c r="AP96" t="str">
        <v>大数据型 D2</v>
      </c>
      <c r="BU96" t="s">
        <v>1565</v>
      </c>
      <c r="BV96" t="s">
        <v>1632</v>
      </c>
      <c r="BW96" s="82">
        <v>1</v>
      </c>
      <c r="BX96" s="82" t="str">
        <f t="shared" si="4"/>
        <v>cvm!$CA$96#</v>
      </c>
      <c r="BY96" s="82" t="str" cm="1">
        <f t="array" ref="BY96">_xlfn.LET(_xlpm.x, CA96,
         _xlpm.cellAddress, "【 cvm!" &amp; ADDRESS(ROW(cvmCpu选项表[[#This Row],[自检]]),COLUMN(cvmCpu选项表[[#This Row],[自检]])) &amp; "】",
         _xlfn.IFS(ISBLANK(_xlpm.x),   "error:右侧选项不足" &amp;  _xlpm.cellAddress,
               ISERROR(_xlpm.x),   "error:右侧选项执行失败: cvm!" &amp; _xlpm.cellAddress,
               TRUE,             "ok")
)</f>
        <v>ok</v>
      </c>
      <c r="CA96" cm="1">
        <f t="array" ref="CA96">TRANSPOSE(
_xlfn.UNIQUE(
_xlfn._xlws.FILTER(cvm[CPU],(cvm[地域]=cvmCpu选项表[[#This Row],[地域]])
*IF(cvmCpu选项表[[#This Row],[机型]]="",TRUE,(cvm[机型]=cvmCpu选项表[[#This Row],[机型]]))
*IF(cvmCpu选项表[[#This Row],[内存]]="",TRUE,(cvm[内存]=cvmCpu选项表[[#This Row],[内存]]))))
)</f>
        <v>1</v>
      </c>
      <c r="EG96" t="s">
        <v>61</v>
      </c>
      <c r="EH96" t="s">
        <v>1698</v>
      </c>
      <c r="EI96" s="98"/>
      <c r="EJ96" s="98" t="str">
        <f t="shared" si="5"/>
        <v>cvm!$EM$96#</v>
      </c>
      <c r="EK96" t="str" cm="1">
        <f t="array" ref="EK96">_xlfn.LET(_xlpm.x, EM96,
         _xlpm.cellAddress, "【 cvm!" &amp; ADDRESS(ROW(cvm内存选项表[[#This Row],[自检]]),COLUMN(cvm内存选项表[[#This Row],[自检]])) &amp; "】",
         _xlfn.IFS(ISBLANK(_xlpm.x),   "error:右侧选项不足" &amp;  _xlpm.cellAddress,
               ISERROR(_xlpm.x),   "error:右侧选项执行失败: cvm!" &amp; _xlpm.cellAddress,
               TRUE,             "ok")
)</f>
        <v>ok</v>
      </c>
      <c r="EM96" cm="1">
        <f t="array" ref="EM96:ES96">TRANSPOSE(
    _xlfn._xlws.SORT(
        _xlfn.UNIQUE(
            _xlfn._xlws.FILTER(cvm[内存],
                 (cvm[地域]=cvm内存选项表[[#This Row],[地域]])
                *IF(cvm内存选项表[[#This Row],[机型]]="",TRUE,(cvm[机型]=cvm内存选项表[[#This Row],[机型]]))
                *IF(ISBLANK(cvm内存选项表[[#This Row],[CPU]]),TRUE,(cvm[CPU]=cvm内存选项表[[#This Row],[CPU]]))
            )
        )
    )
)</f>
        <v>4</v>
      </c>
      <c r="EN96">
        <v>8</v>
      </c>
      <c r="EO96">
        <v>16</v>
      </c>
      <c r="EP96">
        <v>32</v>
      </c>
      <c r="EQ96">
        <v>64</v>
      </c>
      <c r="ER96">
        <v>174</v>
      </c>
      <c r="ES96">
        <v>348</v>
      </c>
    </row>
    <row r="97" spans="2:162" x14ac:dyDescent="0.4">
      <c r="B97" t="e" vm="448">
        <v>#VALUE!</v>
      </c>
      <c r="C97" t="s">
        <v>1565</v>
      </c>
      <c r="D97" t="s">
        <v>1692</v>
      </c>
      <c r="E97" s="82">
        <v>68</v>
      </c>
      <c r="F97" s="82">
        <v>316</v>
      </c>
      <c r="G97" t="s">
        <v>1701</v>
      </c>
      <c r="H97">
        <v>11435.6</v>
      </c>
      <c r="I97">
        <v>1</v>
      </c>
      <c r="J97" t="s">
        <v>1702</v>
      </c>
      <c r="R97" t="s">
        <v>1566</v>
      </c>
      <c r="S97" s="82">
        <v>32</v>
      </c>
      <c r="T97" s="82">
        <v>128</v>
      </c>
      <c r="U97" s="82" t="str">
        <f t="shared" si="3"/>
        <v>cvm!$X$97#</v>
      </c>
      <c r="V97" t="str" cm="1">
        <f t="array" ref="V97">_xlfn.LET(_xlpm.x, X97,
         _xlpm.cellAddress, "【 cvm!" &amp; ADDRESS(ROW(cvm机型选项表[[#This Row],[自检]]),COLUMN(cvm机型选项表[[#This Row],[自检]])) &amp; "】",
         _xlfn.IFS(ISBLANK(_xlpm.x),   "error:右侧选项不足" &amp;  _xlpm.cellAddress,
               ISERROR(_xlpm.x),   "error:右侧选项执行失败: cvm!" &amp; _xlpm.cellAddress,
               TRUE,             "ok")
)</f>
        <v>ok</v>
      </c>
      <c r="X97" t="str" cm="1">
        <f t="array" ref="X97:AP97">TRANSPOSE(
_xlfn.UNIQUE(
_xlfn._xlws.FILTER(cvm[机型],(cvm[地域]=cvm机型选项表[[#This Row],[地域]])
*IF(cvm机型选项表[[#This Row],[CPU]]="",TRUE,(cvm[CPU]=cvm机型选项表[[#This Row],[CPU]]))
*IF(cvm机型选项表[[#This Row],[内存]]="",TRUE,(cvm[内存]=cvm机型选项表[[#This Row],[内存]]))))
)</f>
        <v>高IO型 IT5</v>
      </c>
      <c r="Y97" t="str">
        <v>高IO型 IT3</v>
      </c>
      <c r="Z97" t="str">
        <v>高IO型 I3</v>
      </c>
      <c r="AA97" t="str">
        <v>计算网络增强型 CN3</v>
      </c>
      <c r="AB97" t="str">
        <v>计算型 C6</v>
      </c>
      <c r="AC97" t="str">
        <v>计算型 C5</v>
      </c>
      <c r="AD97" t="str">
        <v>计算型 C3</v>
      </c>
      <c r="AE97" t="str">
        <v>标准存储增强型 S5se</v>
      </c>
      <c r="AF97" t="str">
        <v>标准型 SA3</v>
      </c>
      <c r="AG97" t="str">
        <v>标准型 SA2</v>
      </c>
      <c r="AH97" t="str">
        <v>标准型 SA1</v>
      </c>
      <c r="AI97" t="str">
        <v>标准型 S6</v>
      </c>
      <c r="AJ97" t="str">
        <v>标准型 S5</v>
      </c>
      <c r="AK97" t="str">
        <v>标准型 S4</v>
      </c>
      <c r="AL97" t="str">
        <v>标准型 S3</v>
      </c>
      <c r="AM97" t="str">
        <v>标准型 S2</v>
      </c>
      <c r="AN97" t="str">
        <v>大数据型 D3</v>
      </c>
      <c r="AO97" t="str">
        <v>大数据型 D2</v>
      </c>
      <c r="AP97" t="str">
        <v>GPU计算型 GN7</v>
      </c>
      <c r="BU97" t="s">
        <v>1565</v>
      </c>
      <c r="BV97" t="s">
        <v>1632</v>
      </c>
      <c r="BW97" s="82">
        <v>8</v>
      </c>
      <c r="BX97" s="82" t="str">
        <f t="shared" si="4"/>
        <v>cvm!$CA$97#</v>
      </c>
      <c r="BY97" s="82" t="str" cm="1">
        <f t="array" ref="BY97">_xlfn.LET(_xlpm.x, CA97,
         _xlpm.cellAddress, "【 cvm!" &amp; ADDRESS(ROW(cvmCpu选项表[[#This Row],[自检]]),COLUMN(cvmCpu选项表[[#This Row],[自检]])) &amp; "】",
         _xlfn.IFS(ISBLANK(_xlpm.x),   "error:右侧选项不足" &amp;  _xlpm.cellAddress,
               ISERROR(_xlpm.x),   "error:右侧选项执行失败: cvm!" &amp; _xlpm.cellAddress,
               TRUE,             "ok")
)</f>
        <v>ok</v>
      </c>
      <c r="CA97" cm="1">
        <f t="array" ref="CA97:CB97">TRANSPOSE(
_xlfn.UNIQUE(
_xlfn._xlws.FILTER(cvm[CPU],(cvm[地域]=cvmCpu选项表[[#This Row],[地域]])
*IF(cvmCpu选项表[[#This Row],[机型]]="",TRUE,(cvm[机型]=cvmCpu选项表[[#This Row],[机型]]))
*IF(cvmCpu选项表[[#This Row],[内存]]="",TRUE,(cvm[内存]=cvmCpu选项表[[#This Row],[内存]]))))
)</f>
        <v>2</v>
      </c>
      <c r="CB97">
        <v>4</v>
      </c>
      <c r="EG97" t="s">
        <v>61</v>
      </c>
      <c r="EH97" t="s">
        <v>1709</v>
      </c>
      <c r="EI97" s="98"/>
      <c r="EJ97" s="98" t="str">
        <f t="shared" si="5"/>
        <v>cvm!$EM$97#</v>
      </c>
      <c r="EK97" t="str" cm="1">
        <f t="array" ref="EK97">_xlfn.LET(_xlpm.x, EM97,
         _xlpm.cellAddress, "【 cvm!" &amp; ADDRESS(ROW(cvm内存选项表[[#This Row],[自检]]),COLUMN(cvm内存选项表[[#This Row],[自检]])) &amp; "】",
         _xlfn.IFS(ISBLANK(_xlpm.x),   "error:右侧选项不足" &amp;  _xlpm.cellAddress,
               ISERROR(_xlpm.x),   "error:右侧选项执行失败: cvm!" &amp; _xlpm.cellAddress,
               TRUE,             "ok")
)</f>
        <v>ok</v>
      </c>
      <c r="EM97" cm="1">
        <f t="array" ref="EM97:EQ9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97">
        <v>16</v>
      </c>
      <c r="EO97">
        <v>32</v>
      </c>
      <c r="EP97">
        <v>64</v>
      </c>
      <c r="EQ97">
        <v>128</v>
      </c>
    </row>
    <row r="98" spans="2:162" x14ac:dyDescent="0.4">
      <c r="B98" t="e" vm="449">
        <v>#VALUE!</v>
      </c>
      <c r="C98" t="s">
        <v>1565</v>
      </c>
      <c r="D98" t="s">
        <v>1829</v>
      </c>
      <c r="E98" s="82">
        <v>80</v>
      </c>
      <c r="F98" s="82">
        <v>384</v>
      </c>
      <c r="G98" t="s">
        <v>2114</v>
      </c>
      <c r="H98">
        <v>14096</v>
      </c>
      <c r="I98">
        <v>1</v>
      </c>
      <c r="J98" t="s">
        <v>2115</v>
      </c>
      <c r="R98" t="s">
        <v>1566</v>
      </c>
      <c r="S98" s="82">
        <v>64</v>
      </c>
      <c r="T98" s="82">
        <v>256</v>
      </c>
      <c r="U98" s="82" t="str">
        <f t="shared" si="3"/>
        <v>cvm!$X$98#</v>
      </c>
      <c r="V98" t="str" cm="1">
        <f t="array" ref="V98">_xlfn.LET(_xlpm.x, X98,
         _xlpm.cellAddress, "【 cvm!" &amp; ADDRESS(ROW(cvm机型选项表[[#This Row],[自检]]),COLUMN(cvm机型选项表[[#This Row],[自检]])) &amp; "】",
         _xlfn.IFS(ISBLANK(_xlpm.x),   "error:右侧选项不足" &amp;  _xlpm.cellAddress,
               ISERROR(_xlpm.x),   "error:右侧选项执行失败: cvm!" &amp; _xlpm.cellAddress,
               TRUE,             "ok")
)</f>
        <v>ok</v>
      </c>
      <c r="X98" t="str" cm="1">
        <f t="array" ref="X98:AK98">TRANSPOSE(
_xlfn.UNIQUE(
_xlfn._xlws.FILTER(cvm[机型],(cvm[地域]=cvm机型选项表[[#This Row],[地域]])
*IF(cvm机型选项表[[#This Row],[CPU]]="",TRUE,(cvm[CPU]=cvm机型选项表[[#This Row],[CPU]]))
*IF(cvm机型选项表[[#This Row],[内存]]="",TRUE,(cvm[内存]=cvm机型选项表[[#This Row],[内存]]))))
)</f>
        <v>高IO型 IT5</v>
      </c>
      <c r="Y98" t="str">
        <v>高IO型 IT3</v>
      </c>
      <c r="Z98" t="str">
        <v>高IO型 I3</v>
      </c>
      <c r="AA98" t="str">
        <v>计算型 C6</v>
      </c>
      <c r="AB98" t="str">
        <v>计算型 C5</v>
      </c>
      <c r="AC98" t="str">
        <v>标准型 SA3</v>
      </c>
      <c r="AD98" t="str">
        <v>标准型 SA2</v>
      </c>
      <c r="AE98" t="str">
        <v>标准型 SA1</v>
      </c>
      <c r="AF98" t="str">
        <v>标准型 S6</v>
      </c>
      <c r="AG98" t="str">
        <v>标准型 S5</v>
      </c>
      <c r="AH98" t="str">
        <v>标准型 S4</v>
      </c>
      <c r="AI98" t="str">
        <v>标准型 S3</v>
      </c>
      <c r="AJ98" t="str">
        <v>大数据型 D3</v>
      </c>
      <c r="AK98" t="str">
        <v>大数据型 D2</v>
      </c>
      <c r="BU98" t="s">
        <v>1565</v>
      </c>
      <c r="BV98" t="s">
        <v>1632</v>
      </c>
      <c r="BW98" s="82">
        <v>16</v>
      </c>
      <c r="BX98" s="82" t="str">
        <f t="shared" si="4"/>
        <v>cvm!$CA$98#</v>
      </c>
      <c r="BY98" s="82" t="str" cm="1">
        <f t="array" ref="BY98">_xlfn.LET(_xlpm.x, CA98,
         _xlpm.cellAddress, "【 cvm!" &amp; ADDRESS(ROW(cvmCpu选项表[[#This Row],[自检]]),COLUMN(cvmCpu选项表[[#This Row],[自检]])) &amp; "】",
         _xlfn.IFS(ISBLANK(_xlpm.x),   "error:右侧选项不足" &amp;  _xlpm.cellAddress,
               ISERROR(_xlpm.x),   "error:右侧选项执行失败: cvm!" &amp; _xlpm.cellAddress,
               TRUE,             "ok")
)</f>
        <v>ok</v>
      </c>
      <c r="CA98" cm="1">
        <f t="array" ref="CA98:CB98">TRANSPOSE(
_xlfn.UNIQUE(
_xlfn._xlws.FILTER(cvm[CPU],(cvm[地域]=cvmCpu选项表[[#This Row],[地域]])
*IF(cvmCpu选项表[[#This Row],[机型]]="",TRUE,(cvm[机型]=cvmCpu选项表[[#This Row],[机型]]))
*IF(cvmCpu选项表[[#This Row],[内存]]="",TRUE,(cvm[内存]=cvmCpu选项表[[#This Row],[内存]]))))
)</f>
        <v>4</v>
      </c>
      <c r="CB98">
        <v>8</v>
      </c>
      <c r="EG98" t="s">
        <v>61</v>
      </c>
      <c r="EH98" t="s">
        <v>1728</v>
      </c>
      <c r="EI98" s="98"/>
      <c r="EJ98" s="98" t="str">
        <f t="shared" si="5"/>
        <v>cvm!$EM$98#</v>
      </c>
      <c r="EK98" t="str" cm="1">
        <f t="array" ref="EK98">_xlfn.LET(_xlpm.x, EM98,
         _xlpm.cellAddress, "【 cvm!" &amp; ADDRESS(ROW(cvm内存选项表[[#This Row],[自检]]),COLUMN(cvm内存选项表[[#This Row],[自检]])) &amp; "】",
         _xlfn.IFS(ISBLANK(_xlpm.x),   "error:右侧选项不足" &amp;  _xlpm.cellAddress,
               ISERROR(_xlpm.x),   "error:右侧选项执行失败: cvm!" &amp; _xlpm.cellAddress,
               TRUE,             "ok")
)</f>
        <v>ok</v>
      </c>
      <c r="EM98" cm="1">
        <f t="array" ref="EM98:EQ9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98">
        <v>16</v>
      </c>
      <c r="EO98">
        <v>32</v>
      </c>
      <c r="EP98">
        <v>64</v>
      </c>
      <c r="EQ98">
        <v>96</v>
      </c>
    </row>
    <row r="99" spans="2:162" x14ac:dyDescent="0.4">
      <c r="B99" t="e" vm="450">
        <v>#VALUE!</v>
      </c>
      <c r="C99" t="s">
        <v>1565</v>
      </c>
      <c r="D99" t="s">
        <v>62</v>
      </c>
      <c r="E99" s="82">
        <v>1</v>
      </c>
      <c r="F99" s="82">
        <v>1</v>
      </c>
      <c r="G99" t="s">
        <v>1579</v>
      </c>
      <c r="H99">
        <v>18</v>
      </c>
      <c r="I99">
        <v>1</v>
      </c>
      <c r="J99" t="s">
        <v>1703</v>
      </c>
      <c r="R99" t="s">
        <v>1566</v>
      </c>
      <c r="S99" s="82">
        <v>8</v>
      </c>
      <c r="T99" s="82">
        <v>32</v>
      </c>
      <c r="U99" s="82" t="str">
        <f t="shared" si="3"/>
        <v>cvm!$X$99#</v>
      </c>
      <c r="V99" t="str" cm="1">
        <f t="array" ref="V99">_xlfn.LET(_xlpm.x, X99,
         _xlpm.cellAddress, "【 cvm!" &amp; ADDRESS(ROW(cvm机型选项表[[#This Row],[自检]]),COLUMN(cvm机型选项表[[#This Row],[自检]])) &amp; "】",
         _xlfn.IFS(ISBLANK(_xlpm.x),   "error:右侧选项不足" &amp;  _xlpm.cellAddress,
               ISERROR(_xlpm.x),   "error:右侧选项执行失败: cvm!" &amp; _xlpm.cellAddress,
               TRUE,             "ok")
)</f>
        <v>ok</v>
      </c>
      <c r="X99" t="str" cm="1">
        <f t="array" ref="X99:AQ99">TRANSPOSE(
_xlfn.UNIQUE(
_xlfn._xlws.FILTER(cvm[机型],(cvm[地域]=cvm机型选项表[[#This Row],[地域]])
*IF(cvm机型选项表[[#This Row],[CPU]]="",TRUE,(cvm[CPU]=cvm机型选项表[[#This Row],[CPU]]))
*IF(cvm机型选项表[[#This Row],[内存]]="",TRUE,(cvm[内存]=cvm机型选项表[[#This Row],[内存]]))))
)</f>
        <v>高IO型 IT3</v>
      </c>
      <c r="Y99" t="str">
        <v>高IO型 I3</v>
      </c>
      <c r="Z99" t="str">
        <v>计算网络增强型 CN3</v>
      </c>
      <c r="AA99" t="str">
        <v>计算型 C6</v>
      </c>
      <c r="AB99" t="str">
        <v>计算型 C5</v>
      </c>
      <c r="AC99" t="str">
        <v>计算型 C4</v>
      </c>
      <c r="AD99" t="str">
        <v>计算型 C3</v>
      </c>
      <c r="AE99" t="str">
        <v>计算型 C2</v>
      </c>
      <c r="AF99" t="str">
        <v>标准存储增强型 S5se</v>
      </c>
      <c r="AG99" t="str">
        <v>标准型 SA3</v>
      </c>
      <c r="AH99" t="str">
        <v>标准型 SA2</v>
      </c>
      <c r="AI99" t="str">
        <v>标准型 SA1</v>
      </c>
      <c r="AJ99" t="str">
        <v>标准型 S5</v>
      </c>
      <c r="AK99" t="str">
        <v>标准型 S4</v>
      </c>
      <c r="AL99" t="str">
        <v>标准型 S3</v>
      </c>
      <c r="AM99" t="str">
        <v>标准型 S2</v>
      </c>
      <c r="AN99" t="str">
        <v>标准型 S1</v>
      </c>
      <c r="AO99" t="str">
        <v>大数据型 D3</v>
      </c>
      <c r="AP99" t="str">
        <v>大数据型 D2</v>
      </c>
      <c r="AQ99" t="str">
        <v>GPU计算型 GN7</v>
      </c>
      <c r="BU99" t="s">
        <v>1565</v>
      </c>
      <c r="BV99" t="s">
        <v>1632</v>
      </c>
      <c r="BW99" s="82">
        <v>32</v>
      </c>
      <c r="BX99" s="82" t="str">
        <f t="shared" si="4"/>
        <v>cvm!$CA$99#</v>
      </c>
      <c r="BY99" s="82" t="str" cm="1">
        <f t="array" ref="BY99">_xlfn.LET(_xlpm.x, CA99,
         _xlpm.cellAddress, "【 cvm!" &amp; ADDRESS(ROW(cvmCpu选项表[[#This Row],[自检]]),COLUMN(cvmCpu选项表[[#This Row],[自检]])) &amp; "】",
         _xlfn.IFS(ISBLANK(_xlpm.x),   "error:右侧选项不足" &amp;  _xlpm.cellAddress,
               ISERROR(_xlpm.x),   "error:右侧选项执行失败: cvm!" &amp; _xlpm.cellAddress,
               TRUE,             "ok")
)</f>
        <v>ok</v>
      </c>
      <c r="CA99" cm="1">
        <f t="array" ref="CA99:CB99">TRANSPOSE(
_xlfn.UNIQUE(
_xlfn._xlws.FILTER(cvm[CPU],(cvm[地域]=cvmCpu选项表[[#This Row],[地域]])
*IF(cvmCpu选项表[[#This Row],[机型]]="",TRUE,(cvm[机型]=cvmCpu选项表[[#This Row],[机型]]))
*IF(cvmCpu选项表[[#This Row],[内存]]="",TRUE,(cvm[内存]=cvmCpu选项表[[#This Row],[内存]]))))
)</f>
        <v>8</v>
      </c>
      <c r="CB99">
        <v>16</v>
      </c>
      <c r="EG99" t="s">
        <v>61</v>
      </c>
      <c r="EH99" t="s">
        <v>1768</v>
      </c>
      <c r="EI99" s="98"/>
      <c r="EJ99" s="98" t="str">
        <f t="shared" si="5"/>
        <v>cvm!$EM$99#</v>
      </c>
      <c r="EK99" t="str" cm="1">
        <f t="array" ref="EK99">_xlfn.LET(_xlpm.x, EM99,
         _xlpm.cellAddress, "【 cvm!" &amp; ADDRESS(ROW(cvm内存选项表[[#This Row],[自检]]),COLUMN(cvm内存选项表[[#This Row],[自检]])) &amp; "】",
         _xlfn.IFS(ISBLANK(_xlpm.x),   "error:右侧选项不足" &amp;  _xlpm.cellAddress,
               ISERROR(_xlpm.x),   "error:右侧选项执行失败: cvm!" &amp; _xlpm.cellAddress,
               TRUE,             "ok")
)</f>
        <v>ok</v>
      </c>
      <c r="EM99" cm="1">
        <f t="array" ref="EM99:EZ99">TRANSPOSE(
    _xlfn._xlws.SORT(
        _xlfn.UNIQUE(
            _xlfn._xlws.FILTER(cvm[内存],
                 (cvm[地域]=cvm内存选项表[[#This Row],[地域]])
                *IF(cvm内存选项表[[#This Row],[机型]]="",TRUE,(cvm[机型]=cvm内存选项表[[#This Row],[机型]]))
                *IF(ISBLANK(cvm内存选项表[[#This Row],[CPU]]),TRUE,(cvm[CPU]=cvm内存选项表[[#This Row],[CPU]]))
            )
        )
    )
)</f>
        <v>2</v>
      </c>
      <c r="EN99">
        <v>4</v>
      </c>
      <c r="EO99">
        <v>8</v>
      </c>
      <c r="EP99">
        <v>16</v>
      </c>
      <c r="EQ99">
        <v>24</v>
      </c>
      <c r="ER99">
        <v>32</v>
      </c>
      <c r="ES99">
        <v>48</v>
      </c>
      <c r="ET99">
        <v>64</v>
      </c>
      <c r="EU99">
        <v>96</v>
      </c>
      <c r="EV99">
        <v>128</v>
      </c>
      <c r="EW99">
        <v>192</v>
      </c>
      <c r="EX99">
        <v>256</v>
      </c>
      <c r="EY99">
        <v>288</v>
      </c>
      <c r="EZ99">
        <v>320</v>
      </c>
    </row>
    <row r="100" spans="2:162" x14ac:dyDescent="0.4">
      <c r="B100" t="e" vm="451">
        <v>#VALUE!</v>
      </c>
      <c r="C100" t="s">
        <v>1565</v>
      </c>
      <c r="D100" t="s">
        <v>62</v>
      </c>
      <c r="E100" s="82">
        <v>1</v>
      </c>
      <c r="F100" s="82">
        <v>4</v>
      </c>
      <c r="G100" t="s">
        <v>1584</v>
      </c>
      <c r="H100">
        <v>90.6</v>
      </c>
      <c r="I100">
        <v>1</v>
      </c>
      <c r="J100" t="s">
        <v>1705</v>
      </c>
      <c r="R100" t="s">
        <v>1566</v>
      </c>
      <c r="S100" s="82">
        <v>24</v>
      </c>
      <c r="T100" s="82">
        <v>96</v>
      </c>
      <c r="U100" s="82" t="str">
        <f t="shared" si="3"/>
        <v>cvm!$X$100#</v>
      </c>
      <c r="V100" t="str" cm="1">
        <f t="array" ref="V100">_xlfn.LET(_xlpm.x, X100,
         _xlpm.cellAddress, "【 cvm!" &amp; ADDRESS(ROW(cvm机型选项表[[#This Row],[自检]]),COLUMN(cvm机型选项表[[#This Row],[自检]])) &amp; "】",
         _xlfn.IFS(ISBLANK(_xlpm.x),   "error:右侧选项不足" &amp;  _xlpm.cellAddress,
               ISERROR(_xlpm.x),   "error:右侧选项执行失败: cvm!" &amp; _xlpm.cellAddress,
               TRUE,             "ok")
)</f>
        <v>ok</v>
      </c>
      <c r="X100" t="str" cm="1">
        <f t="array" ref="X100:AC100">TRANSPOSE(
_xlfn.UNIQUE(
_xlfn._xlws.FILTER(cvm[机型],(cvm[地域]=cvm机型选项表[[#This Row],[地域]])
*IF(cvm机型选项表[[#This Row],[CPU]]="",TRUE,(cvm[CPU]=cvm机型选项表[[#This Row],[CPU]]))
*IF(cvm机型选项表[[#This Row],[内存]]="",TRUE,(cvm[内存]=cvm机型选项表[[#This Row],[内存]]))))
)</f>
        <v>高IO型 I3</v>
      </c>
      <c r="Y100" t="str">
        <v>标准型 S5</v>
      </c>
      <c r="Z100" t="str">
        <v>标准型 S4</v>
      </c>
      <c r="AA100" t="str">
        <v>标准型 S3</v>
      </c>
      <c r="AB100" t="str">
        <v>标准型 S2</v>
      </c>
      <c r="AC100" t="str">
        <v>大数据型 D2</v>
      </c>
      <c r="BU100" t="s">
        <v>1565</v>
      </c>
      <c r="BV100" t="s">
        <v>1632</v>
      </c>
      <c r="BW100" s="82">
        <v>64</v>
      </c>
      <c r="BX100" s="82" t="str">
        <f t="shared" si="4"/>
        <v>cvm!$CA$100#</v>
      </c>
      <c r="BY100" s="82" t="str" cm="1">
        <f t="array" ref="BY100">_xlfn.LET(_xlpm.x, CA100,
         _xlpm.cellAddress, "【 cvm!" &amp; ADDRESS(ROW(cvmCpu选项表[[#This Row],[自检]]),COLUMN(cvmCpu选项表[[#This Row],[自检]])) &amp; "】",
         _xlfn.IFS(ISBLANK(_xlpm.x),   "error:右侧选项不足" &amp;  _xlpm.cellAddress,
               ISERROR(_xlpm.x),   "error:右侧选项执行失败: cvm!" &amp; _xlpm.cellAddress,
               TRUE,             "ok")
)</f>
        <v>ok</v>
      </c>
      <c r="CA100" cm="1">
        <f t="array" ref="CA100:CB100">TRANSPOSE(
_xlfn.UNIQUE(
_xlfn._xlws.FILTER(cvm[CPU],(cvm[地域]=cvmCpu选项表[[#This Row],[地域]])
*IF(cvmCpu选项表[[#This Row],[机型]]="",TRUE,(cvm[机型]=cvmCpu选项表[[#This Row],[机型]]))
*IF(cvmCpu选项表[[#This Row],[内存]]="",TRUE,(cvm[内存]=cvmCpu选项表[[#This Row],[内存]]))))
)</f>
        <v>16</v>
      </c>
      <c r="CB100">
        <v>32</v>
      </c>
      <c r="EG100" t="s">
        <v>61</v>
      </c>
      <c r="EH100" t="s">
        <v>1692</v>
      </c>
      <c r="EI100" s="98"/>
      <c r="EJ100" s="98" t="str">
        <f t="shared" si="5"/>
        <v>cvm!$EM$100#</v>
      </c>
      <c r="EK100" t="str" cm="1">
        <f t="array" ref="EK100">_xlfn.LET(_xlpm.x, EM100,
         _xlpm.cellAddress, "【 cvm!" &amp; ADDRESS(ROW(cvm内存选项表[[#This Row],[自检]]),COLUMN(cvm内存选项表[[#This Row],[自检]])) &amp; "】",
         _xlfn.IFS(ISBLANK(_xlpm.x),   "error:右侧选项不足" &amp;  _xlpm.cellAddress,
               ISERROR(_xlpm.x),   "error:右侧选项执行失败: cvm!" &amp; _xlpm.cellAddress,
               TRUE,             "ok")
)</f>
        <v>ok</v>
      </c>
      <c r="EM100" cm="1">
        <f t="array" ref="EM100:EQ100">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100">
        <v>32</v>
      </c>
      <c r="EO100">
        <v>64</v>
      </c>
      <c r="EP100">
        <v>128</v>
      </c>
      <c r="EQ100">
        <v>316</v>
      </c>
    </row>
    <row r="101" spans="2:162" x14ac:dyDescent="0.4">
      <c r="B101" t="e" vm="452">
        <v>#VALUE!</v>
      </c>
      <c r="C101" t="s">
        <v>1565</v>
      </c>
      <c r="D101" t="s">
        <v>62</v>
      </c>
      <c r="E101" s="82">
        <v>1</v>
      </c>
      <c r="F101" s="82">
        <v>2</v>
      </c>
      <c r="G101" t="s">
        <v>1582</v>
      </c>
      <c r="H101">
        <v>28</v>
      </c>
      <c r="I101">
        <v>1</v>
      </c>
      <c r="J101" t="s">
        <v>1704</v>
      </c>
      <c r="R101" t="s">
        <v>1566</v>
      </c>
      <c r="S101" s="82">
        <v>76</v>
      </c>
      <c r="T101" s="82">
        <v>320</v>
      </c>
      <c r="U101" s="82" t="str">
        <f t="shared" si="3"/>
        <v>cvm!$X$101#</v>
      </c>
      <c r="V101" t="str" cm="1">
        <f t="array" ref="V101">_xlfn.LET(_xlpm.x, X101,
         _xlpm.cellAddress, "【 cvm!" &amp; ADDRESS(ROW(cvm机型选项表[[#This Row],[自检]]),COLUMN(cvm机型选项表[[#This Row],[自检]])) &amp; "】",
         _xlfn.IFS(ISBLANK(_xlpm.x),   "error:右侧选项不足" &amp;  _xlpm.cellAddress,
               ISERROR(_xlpm.x),   "error:右侧选项执行失败: cvm!" &amp; _xlpm.cellAddress,
               TRUE,             "ok")
)</f>
        <v>ok</v>
      </c>
      <c r="X101" t="str" cm="1">
        <f t="array" ref="X101:Y101">TRANSPOSE(
_xlfn.UNIQUE(
_xlfn._xlws.FILTER(cvm[机型],(cvm[地域]=cvm机型选项表[[#This Row],[地域]])
*IF(cvm机型选项表[[#This Row],[CPU]]="",TRUE,(cvm[CPU]=cvm机型选项表[[#This Row],[CPU]]))
*IF(cvm机型选项表[[#This Row],[内存]]="",TRUE,(cvm[内存]=cvm机型选项表[[#This Row],[内存]]))))
)</f>
        <v>高IO型 I3</v>
      </c>
      <c r="Y101" t="str">
        <v>大数据型 D2</v>
      </c>
      <c r="BU101" t="s">
        <v>1565</v>
      </c>
      <c r="BV101" t="s">
        <v>1632</v>
      </c>
      <c r="BW101" s="82">
        <v>128</v>
      </c>
      <c r="BX101" s="82" t="str">
        <f t="shared" si="4"/>
        <v>cvm!$CA$101#</v>
      </c>
      <c r="BY101" s="82" t="str" cm="1">
        <f t="array" ref="BY101">_xlfn.LET(_xlpm.x, CA101,
         _xlpm.cellAddress, "【 cvm!" &amp; ADDRESS(ROW(cvmCpu选项表[[#This Row],[自检]]),COLUMN(cvmCpu选项表[[#This Row],[自检]])) &amp; "】",
         _xlfn.IFS(ISBLANK(_xlpm.x),   "error:右侧选项不足" &amp;  _xlpm.cellAddress,
               ISERROR(_xlpm.x),   "error:右侧选项执行失败: cvm!" &amp; _xlpm.cellAddress,
               TRUE,             "ok")
)</f>
        <v>ok</v>
      </c>
      <c r="CA101" cm="1">
        <f t="array" ref="CA101:CB101">TRANSPOSE(
_xlfn.UNIQUE(
_xlfn._xlws.FILTER(cvm[CPU],(cvm[地域]=cvmCpu选项表[[#This Row],[地域]])
*IF(cvmCpu选项表[[#This Row],[机型]]="",TRUE,(cvm[机型]=cvmCpu选项表[[#This Row],[机型]]))
*IF(cvmCpu选项表[[#This Row],[内存]]="",TRUE,(cvm[内存]=cvmCpu选项表[[#This Row],[内存]]))))
)</f>
        <v>32</v>
      </c>
      <c r="CB101">
        <v>64</v>
      </c>
      <c r="EG101" t="s">
        <v>61</v>
      </c>
      <c r="EH101" t="s">
        <v>1829</v>
      </c>
      <c r="EI101" s="98"/>
      <c r="EJ101" s="98" t="str">
        <f t="shared" si="5"/>
        <v>cvm!$EM$101#</v>
      </c>
      <c r="EK101" t="str" cm="1">
        <f t="array" ref="EK101">_xlfn.LET(_xlpm.x, EM101,
         _xlpm.cellAddress, "【 cvm!" &amp; ADDRESS(ROW(cvm内存选项表[[#This Row],[自检]]),COLUMN(cvm内存选项表[[#This Row],[自检]])) &amp; "】",
         _xlfn.IFS(ISBLANK(_xlpm.x),   "error:右侧选项不足" &amp;  _xlpm.cellAddress,
               ISERROR(_xlpm.x),   "error:右侧选项执行失败: cvm!" &amp; _xlpm.cellAddress,
               TRUE,             "ok")
)</f>
        <v>ok</v>
      </c>
      <c r="EM101" cm="1">
        <f t="array" ref="EM101">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102" spans="2:162" x14ac:dyDescent="0.4">
      <c r="B102" t="e" vm="453">
        <v>#VALUE!</v>
      </c>
      <c r="C102" t="s">
        <v>1565</v>
      </c>
      <c r="D102" t="s">
        <v>62</v>
      </c>
      <c r="E102" s="82">
        <v>2</v>
      </c>
      <c r="F102" s="82">
        <v>4</v>
      </c>
      <c r="G102" t="s">
        <v>1586</v>
      </c>
      <c r="H102">
        <v>110</v>
      </c>
      <c r="I102">
        <v>1</v>
      </c>
      <c r="J102" t="s">
        <v>1706</v>
      </c>
      <c r="R102" t="s">
        <v>1566</v>
      </c>
      <c r="S102" s="82">
        <v>4</v>
      </c>
      <c r="T102" s="82">
        <v>16</v>
      </c>
      <c r="U102" s="82" t="str">
        <f t="shared" si="3"/>
        <v>cvm!$X$102#</v>
      </c>
      <c r="V102" t="str" cm="1">
        <f t="array" ref="V102">_xlfn.LET(_xlpm.x, X102,
         _xlpm.cellAddress, "【 cvm!" &amp; ADDRESS(ROW(cvm机型选项表[[#This Row],[自检]]),COLUMN(cvm机型选项表[[#This Row],[自检]])) &amp; "】",
         _xlfn.IFS(ISBLANK(_xlpm.x),   "error:右侧选项不足" &amp;  _xlpm.cellAddress,
               ISERROR(_xlpm.x),   "error:右侧选项执行失败: cvm!" &amp; _xlpm.cellAddress,
               TRUE,             "ok")
)</f>
        <v>ok</v>
      </c>
      <c r="X102" t="str" cm="1">
        <f t="array" ref="X102:AL102">TRANSPOSE(
_xlfn.UNIQUE(
_xlfn._xlws.FILTER(cvm[机型],(cvm[地域]=cvm机型选项表[[#This Row],[地域]])
*IF(cvm机型选项表[[#This Row],[CPU]]="",TRUE,(cvm[CPU]=cvm机型选项表[[#This Row],[CPU]]))
*IF(cvm机型选项表[[#This Row],[内存]]="",TRUE,(cvm[内存]=cvm机型选项表[[#This Row],[内存]]))))
)</f>
        <v>计算网络增强型 CN3</v>
      </c>
      <c r="Y102" t="str">
        <v>计算型 C6</v>
      </c>
      <c r="Z102" t="str">
        <v>计算型 C5</v>
      </c>
      <c r="AA102" t="str">
        <v>计算型 C4</v>
      </c>
      <c r="AB102" t="str">
        <v>计算型 C3</v>
      </c>
      <c r="AC102" t="str">
        <v>计算型 C2</v>
      </c>
      <c r="AD102" t="str">
        <v>标准存储增强型 S5se</v>
      </c>
      <c r="AE102" t="str">
        <v>标准型 SA3</v>
      </c>
      <c r="AF102" t="str">
        <v>标准型 SA2</v>
      </c>
      <c r="AG102" t="str">
        <v>标准型 SA1</v>
      </c>
      <c r="AH102" t="str">
        <v>标准型 S5</v>
      </c>
      <c r="AI102" t="str">
        <v>标准型 S4</v>
      </c>
      <c r="AJ102" t="str">
        <v>标准型 S3</v>
      </c>
      <c r="AK102" t="str">
        <v>标准型 S2</v>
      </c>
      <c r="AL102" t="str">
        <v>标准型 S1</v>
      </c>
      <c r="BU102" t="s">
        <v>1565</v>
      </c>
      <c r="BV102" t="s">
        <v>1632</v>
      </c>
      <c r="BW102" s="82">
        <v>96</v>
      </c>
      <c r="BX102" s="82" t="str">
        <f t="shared" si="4"/>
        <v>cvm!$CA$102#</v>
      </c>
      <c r="BY102" s="82" t="str" cm="1">
        <f t="array" ref="BY102">_xlfn.LET(_xlpm.x, CA102,
         _xlpm.cellAddress, "【 cvm!" &amp; ADDRESS(ROW(cvmCpu选项表[[#This Row],[自检]]),COLUMN(cvmCpu选项表[[#This Row],[自检]])) &amp; "】",
         _xlfn.IFS(ISBLANK(_xlpm.x),   "error:右侧选项不足" &amp;  _xlpm.cellAddress,
               ISERROR(_xlpm.x),   "error:右侧选项执行失败: cvm!" &amp; _xlpm.cellAddress,
               TRUE,             "ok")
)</f>
        <v>ok</v>
      </c>
      <c r="CA102" cm="1">
        <f t="array" ref="CA102">TRANSPOSE(
_xlfn.UNIQUE(
_xlfn._xlws.FILTER(cvm[CPU],(cvm[地域]=cvmCpu选项表[[#This Row],[地域]])
*IF(cvmCpu选项表[[#This Row],[机型]]="",TRUE,(cvm[机型]=cvmCpu选项表[[#This Row],[机型]]))
*IF(cvmCpu选项表[[#This Row],[内存]]="",TRUE,(cvm[内存]=cvmCpu选项表[[#This Row],[内存]]))))
)</f>
        <v>48</v>
      </c>
      <c r="EG102" t="s">
        <v>61</v>
      </c>
      <c r="EH102" t="s">
        <v>62</v>
      </c>
      <c r="EI102" s="98"/>
      <c r="EJ102" s="98" t="str">
        <f t="shared" si="5"/>
        <v>cvm!$EM$102#</v>
      </c>
      <c r="EK102" t="str" cm="1">
        <f t="array" ref="EK102">_xlfn.LET(_xlpm.x, EM102,
         _xlpm.cellAddress, "【 cvm!" &amp; ADDRESS(ROW(cvm内存选项表[[#This Row],[自检]]),COLUMN(cvm内存选项表[[#This Row],[自检]])) &amp; "】",
         _xlfn.IFS(ISBLANK(_xlpm.x),   "error:右侧选项不足" &amp;  _xlpm.cellAddress,
               ISERROR(_xlpm.x),   "error:右侧选项执行失败: cvm!" &amp; _xlpm.cellAddress,
               TRUE,             "ok")
)</f>
        <v>ok</v>
      </c>
      <c r="EM102" cm="1">
        <f t="array" ref="EM102:FF102">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2">
        <v>2</v>
      </c>
      <c r="EO102">
        <v>4</v>
      </c>
      <c r="EP102">
        <v>8</v>
      </c>
      <c r="EQ102">
        <v>16</v>
      </c>
      <c r="ER102">
        <v>32</v>
      </c>
      <c r="ES102">
        <v>64</v>
      </c>
      <c r="ET102">
        <v>96</v>
      </c>
      <c r="EU102">
        <v>128</v>
      </c>
      <c r="EV102">
        <v>160</v>
      </c>
      <c r="EW102">
        <v>192</v>
      </c>
      <c r="EX102">
        <v>215</v>
      </c>
      <c r="EY102">
        <v>216</v>
      </c>
      <c r="EZ102">
        <v>256</v>
      </c>
      <c r="FA102">
        <v>320</v>
      </c>
      <c r="FB102">
        <v>384</v>
      </c>
      <c r="FC102">
        <v>432</v>
      </c>
      <c r="FD102">
        <v>470</v>
      </c>
      <c r="FE102">
        <v>640</v>
      </c>
      <c r="FF102">
        <v>940</v>
      </c>
    </row>
    <row r="103" spans="2:162" x14ac:dyDescent="0.4">
      <c r="B103" t="e" vm="454">
        <v>#VALUE!</v>
      </c>
      <c r="C103" t="s">
        <v>1565</v>
      </c>
      <c r="D103" t="s">
        <v>62</v>
      </c>
      <c r="E103" s="82">
        <v>2</v>
      </c>
      <c r="F103" s="82">
        <v>8</v>
      </c>
      <c r="G103" t="s">
        <v>1589</v>
      </c>
      <c r="H103">
        <v>181.2</v>
      </c>
      <c r="I103">
        <v>1</v>
      </c>
      <c r="J103" t="s">
        <v>1707</v>
      </c>
      <c r="R103" t="s">
        <v>1566</v>
      </c>
      <c r="S103" s="82">
        <v>4</v>
      </c>
      <c r="T103" s="82">
        <v>8</v>
      </c>
      <c r="U103" s="82" t="str">
        <f t="shared" si="3"/>
        <v>cvm!$X$103#</v>
      </c>
      <c r="V103" t="str" cm="1">
        <f t="array" ref="V103">_xlfn.LET(_xlpm.x, X103,
         _xlpm.cellAddress, "【 cvm!" &amp; ADDRESS(ROW(cvm机型选项表[[#This Row],[自检]]),COLUMN(cvm机型选项表[[#This Row],[自检]])) &amp; "】",
         _xlfn.IFS(ISBLANK(_xlpm.x),   "error:右侧选项不足" &amp;  _xlpm.cellAddress,
               ISERROR(_xlpm.x),   "error:右侧选项执行失败: cvm!" &amp; _xlpm.cellAddress,
               TRUE,             "ok")
)</f>
        <v>ok</v>
      </c>
      <c r="X103" t="str" cm="1">
        <f t="array" ref="X103:AK103">TRANSPOSE(
_xlfn.UNIQUE(
_xlfn._xlws.FILTER(cvm[机型],(cvm[地域]=cvm机型选项表[[#This Row],[地域]])
*IF(cvm机型选项表[[#This Row],[CPU]]="",TRUE,(cvm[CPU]=cvm机型选项表[[#This Row],[CPU]]))
*IF(cvm机型选项表[[#This Row],[内存]]="",TRUE,(cvm[内存]=cvm机型选项表[[#This Row],[内存]]))))
)</f>
        <v>计算网络增强型 CN3</v>
      </c>
      <c r="Y103" t="str">
        <v>计算型 C6</v>
      </c>
      <c r="Z103" t="str">
        <v>计算型 C5</v>
      </c>
      <c r="AA103" t="str">
        <v>计算型 C4</v>
      </c>
      <c r="AB103" t="str">
        <v>计算型 C3</v>
      </c>
      <c r="AC103" t="str">
        <v>计算型 C2</v>
      </c>
      <c r="AD103" t="str">
        <v>标准型 SA3</v>
      </c>
      <c r="AE103" t="str">
        <v>标准型 SA2</v>
      </c>
      <c r="AF103" t="str">
        <v>标准型 SA1</v>
      </c>
      <c r="AG103" t="str">
        <v>标准型 S5</v>
      </c>
      <c r="AH103" t="str">
        <v>标准型 S4</v>
      </c>
      <c r="AI103" t="str">
        <v>标准型 S3</v>
      </c>
      <c r="AJ103" t="str">
        <v>标准型 S2</v>
      </c>
      <c r="AK103" t="str">
        <v>标准型 S1</v>
      </c>
      <c r="BU103" t="s">
        <v>1565</v>
      </c>
      <c r="BV103" t="s">
        <v>1632</v>
      </c>
      <c r="BW103" s="82">
        <v>256</v>
      </c>
      <c r="BX103" s="82" t="str">
        <f t="shared" si="4"/>
        <v>cvm!$CA$103#</v>
      </c>
      <c r="BY103" s="82" t="str" cm="1">
        <f t="array" ref="BY103">_xlfn.LET(_xlpm.x, CA103,
         _xlpm.cellAddress, "【 cvm!" &amp; ADDRESS(ROW(cvmCpu选项表[[#This Row],[自检]]),COLUMN(cvmCpu选项表[[#This Row],[自检]])) &amp; "】",
         _xlfn.IFS(ISBLANK(_xlpm.x),   "error:右侧选项不足" &amp;  _xlpm.cellAddress,
               ISERROR(_xlpm.x),   "error:右侧选项执行失败: cvm!" &amp; _xlpm.cellAddress,
               TRUE,             "ok")
)</f>
        <v>ok</v>
      </c>
      <c r="CA103" cm="1">
        <f t="array" ref="CA103:CB103">TRANSPOSE(
_xlfn.UNIQUE(
_xlfn._xlws.FILTER(cvm[CPU],(cvm[地域]=cvmCpu选项表[[#This Row],[地域]])
*IF(cvmCpu选项表[[#This Row],[机型]]="",TRUE,(cvm[机型]=cvmCpu选项表[[#This Row],[机型]]))
*IF(cvmCpu选项表[[#This Row],[内存]]="",TRUE,(cvm[内存]=cvmCpu选项表[[#This Row],[内存]]))))
)</f>
        <v>64</v>
      </c>
      <c r="CB103">
        <v>128</v>
      </c>
      <c r="EG103" t="s">
        <v>61</v>
      </c>
      <c r="EH103" t="s">
        <v>1632</v>
      </c>
      <c r="EI103" s="98"/>
      <c r="EJ103" s="98" t="str">
        <f t="shared" si="5"/>
        <v>cvm!$EM$103#</v>
      </c>
      <c r="EK103" t="str" cm="1">
        <f t="array" ref="EK103">_xlfn.LET(_xlpm.x, EM103,
         _xlpm.cellAddress, "【 cvm!" &amp; ADDRESS(ROW(cvm内存选项表[[#This Row],[自检]]),COLUMN(cvm内存选项表[[#This Row],[自检]])) &amp; "】",
         _xlfn.IFS(ISBLANK(_xlpm.x),   "error:右侧选项不足" &amp;  _xlpm.cellAddress,
               ISERROR(_xlpm.x),   "error:右侧选项执行失败: cvm!" &amp; _xlpm.cellAddress,
               TRUE,             "ok")
)</f>
        <v>ok</v>
      </c>
      <c r="EM103" cm="1">
        <f t="array" ref="EM103:FC103">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3">
        <v>2</v>
      </c>
      <c r="EO103">
        <v>4</v>
      </c>
      <c r="EP103">
        <v>8</v>
      </c>
      <c r="EQ103">
        <v>16</v>
      </c>
      <c r="ER103">
        <v>32</v>
      </c>
      <c r="ES103">
        <v>64</v>
      </c>
      <c r="ET103">
        <v>96</v>
      </c>
      <c r="EU103">
        <v>128</v>
      </c>
      <c r="EV103">
        <v>160</v>
      </c>
      <c r="EW103">
        <v>192</v>
      </c>
      <c r="EX103">
        <v>224</v>
      </c>
      <c r="EY103">
        <v>256</v>
      </c>
      <c r="EZ103">
        <v>320</v>
      </c>
      <c r="FA103">
        <v>464</v>
      </c>
      <c r="FB103">
        <v>480</v>
      </c>
      <c r="FC103">
        <v>960</v>
      </c>
    </row>
    <row r="104" spans="2:162" x14ac:dyDescent="0.4">
      <c r="B104" t="e" vm="455">
        <v>#VALUE!</v>
      </c>
      <c r="C104" t="s">
        <v>1565</v>
      </c>
      <c r="D104" t="s">
        <v>62</v>
      </c>
      <c r="E104" s="82">
        <v>4</v>
      </c>
      <c r="F104" s="82">
        <v>8</v>
      </c>
      <c r="G104" t="s">
        <v>1591</v>
      </c>
      <c r="H104">
        <v>241.6</v>
      </c>
      <c r="I104">
        <v>1</v>
      </c>
      <c r="J104" t="s">
        <v>1708</v>
      </c>
      <c r="R104" t="s">
        <v>1566</v>
      </c>
      <c r="S104" s="82">
        <v>8</v>
      </c>
      <c r="T104" s="82">
        <v>16</v>
      </c>
      <c r="U104" s="82" t="str">
        <f t="shared" si="3"/>
        <v>cvm!$X$104#</v>
      </c>
      <c r="V104" t="str" cm="1">
        <f t="array" ref="V104">_xlfn.LET(_xlpm.x, X104,
         _xlpm.cellAddress, "【 cvm!" &amp; ADDRESS(ROW(cvm机型选项表[[#This Row],[自检]]),COLUMN(cvm机型选项表[[#This Row],[自检]])) &amp; "】",
         _xlfn.IFS(ISBLANK(_xlpm.x),   "error:右侧选项不足" &amp;  _xlpm.cellAddress,
               ISERROR(_xlpm.x),   "error:右侧选项执行失败: cvm!" &amp; _xlpm.cellAddress,
               TRUE,             "ok")
)</f>
        <v>ok</v>
      </c>
      <c r="X104" t="str" cm="1">
        <f t="array" ref="X104:AL104">TRANSPOSE(
_xlfn.UNIQUE(
_xlfn._xlws.FILTER(cvm[机型],(cvm[地域]=cvm机型选项表[[#This Row],[地域]])
*IF(cvm机型选项表[[#This Row],[CPU]]="",TRUE,(cvm[CPU]=cvm机型选项表[[#This Row],[CPU]]))
*IF(cvm机型选项表[[#This Row],[内存]]="",TRUE,(cvm[内存]=cvm机型选项表[[#This Row],[内存]]))))
)</f>
        <v>计算网络增强型 CN3</v>
      </c>
      <c r="Y104" t="str">
        <v>计算型 C6</v>
      </c>
      <c r="Z104" t="str">
        <v>计算型 C5</v>
      </c>
      <c r="AA104" t="str">
        <v>计算型 C4</v>
      </c>
      <c r="AB104" t="str">
        <v>计算型 C3</v>
      </c>
      <c r="AC104" t="str">
        <v>计算型 C2</v>
      </c>
      <c r="AD104" t="str">
        <v>标准存储增强型 S5se</v>
      </c>
      <c r="AE104" t="str">
        <v>标准型 SA3</v>
      </c>
      <c r="AF104" t="str">
        <v>标准型 SA2</v>
      </c>
      <c r="AG104" t="str">
        <v>标准型 SA1</v>
      </c>
      <c r="AH104" t="str">
        <v>标准型 S5</v>
      </c>
      <c r="AI104" t="str">
        <v>标准型 S4</v>
      </c>
      <c r="AJ104" t="str">
        <v>标准型 S3</v>
      </c>
      <c r="AK104" t="str">
        <v>标准型 S2</v>
      </c>
      <c r="AL104" t="str">
        <v>标准型 S1</v>
      </c>
      <c r="BU104" t="s">
        <v>1565</v>
      </c>
      <c r="BV104" t="s">
        <v>1632</v>
      </c>
      <c r="BW104" s="82">
        <v>160</v>
      </c>
      <c r="BX104" s="82" t="str">
        <f t="shared" si="4"/>
        <v>cvm!$CA$104#</v>
      </c>
      <c r="BY104" s="82" t="str" cm="1">
        <f t="array" ref="BY104">_xlfn.LET(_xlpm.x, CA104,
         _xlpm.cellAddress, "【 cvm!" &amp; ADDRESS(ROW(cvmCpu选项表[[#This Row],[自检]]),COLUMN(cvmCpu选项表[[#This Row],[自检]])) &amp; "】",
         _xlfn.IFS(ISBLANK(_xlpm.x),   "error:右侧选项不足" &amp;  _xlpm.cellAddress,
               ISERROR(_xlpm.x),   "error:右侧选项执行失败: cvm!" &amp; _xlpm.cellAddress,
               TRUE,             "ok")
)</f>
        <v>ok</v>
      </c>
      <c r="CA104" cm="1">
        <f t="array" ref="CA104">TRANSPOSE(
_xlfn.UNIQUE(
_xlfn._xlws.FILTER(cvm[CPU],(cvm[地域]=cvmCpu选项表[[#This Row],[地域]])
*IF(cvmCpu选项表[[#This Row],[机型]]="",TRUE,(cvm[机型]=cvmCpu选项表[[#This Row],[机型]]))
*IF(cvmCpu选项表[[#This Row],[内存]]="",TRUE,(cvm[内存]=cvmCpu选项表[[#This Row],[内存]]))))
)</f>
        <v>80</v>
      </c>
      <c r="EG104" t="s">
        <v>61</v>
      </c>
      <c r="EH104" t="s">
        <v>1818</v>
      </c>
      <c r="EI104" s="98"/>
      <c r="EJ104" s="98" t="str">
        <f t="shared" si="5"/>
        <v>cvm!$EM$104#</v>
      </c>
      <c r="EK104" t="str" cm="1">
        <f t="array" ref="EK104">_xlfn.LET(_xlpm.x, EM104,
         _xlpm.cellAddress, "【 cvm!" &amp; ADDRESS(ROW(cvm内存选项表[[#This Row],[自检]]),COLUMN(cvm内存选项表[[#This Row],[自检]])) &amp; "】",
         _xlfn.IFS(ISBLANK(_xlpm.x),   "error:右侧选项不足" &amp;  _xlpm.cellAddress,
               ISERROR(_xlpm.x),   "error:右侧选项执行失败: cvm!" &amp; _xlpm.cellAddress,
               TRUE,             "ok")
)</f>
        <v>ok</v>
      </c>
      <c r="EM104" cm="1">
        <f t="array" ref="EM104:EV10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4">
        <v>2</v>
      </c>
      <c r="EO104">
        <v>4</v>
      </c>
      <c r="EP104">
        <v>8</v>
      </c>
      <c r="EQ104">
        <v>16</v>
      </c>
      <c r="ER104">
        <v>32</v>
      </c>
      <c r="ES104">
        <v>64</v>
      </c>
      <c r="ET104">
        <v>128</v>
      </c>
      <c r="EU104">
        <v>256</v>
      </c>
      <c r="EV104">
        <v>448</v>
      </c>
    </row>
    <row r="105" spans="2:162" x14ac:dyDescent="0.4">
      <c r="B105" t="e" vm="456">
        <v>#VALUE!</v>
      </c>
      <c r="C105" t="s">
        <v>1565</v>
      </c>
      <c r="D105" t="s">
        <v>62</v>
      </c>
      <c r="E105" s="82">
        <v>4</v>
      </c>
      <c r="F105" s="82">
        <v>16</v>
      </c>
      <c r="G105" t="s">
        <v>1593</v>
      </c>
      <c r="H105">
        <v>362.4</v>
      </c>
      <c r="I105">
        <v>1</v>
      </c>
      <c r="J105" t="s">
        <v>1710</v>
      </c>
      <c r="R105" t="s">
        <v>1566</v>
      </c>
      <c r="S105" s="82">
        <v>16</v>
      </c>
      <c r="T105" s="82">
        <v>32</v>
      </c>
      <c r="U105" s="82" t="str">
        <f t="shared" si="3"/>
        <v>cvm!$X$105#</v>
      </c>
      <c r="V105" t="str" cm="1">
        <f t="array" ref="V105">_xlfn.LET(_xlpm.x, X105,
         _xlpm.cellAddress, "【 cvm!" &amp; ADDRESS(ROW(cvm机型选项表[[#This Row],[自检]]),COLUMN(cvm机型选项表[[#This Row],[自检]])) &amp; "】",
         _xlfn.IFS(ISBLANK(_xlpm.x),   "error:右侧选项不足" &amp;  _xlpm.cellAddress,
               ISERROR(_xlpm.x),   "error:右侧选项执行失败: cvm!" &amp; _xlpm.cellAddress,
               TRUE,             "ok")
)</f>
        <v>ok</v>
      </c>
      <c r="X105" t="str" cm="1">
        <f t="array" ref="X105:AL105">TRANSPOSE(
_xlfn.UNIQUE(
_xlfn._xlws.FILTER(cvm[机型],(cvm[地域]=cvm机型选项表[[#This Row],[地域]])
*IF(cvm机型选项表[[#This Row],[CPU]]="",TRUE,(cvm[CPU]=cvm机型选项表[[#This Row],[CPU]]))
*IF(cvm机型选项表[[#This Row],[内存]]="",TRUE,(cvm[内存]=cvm机型选项表[[#This Row],[内存]]))))
)</f>
        <v>计算网络增强型 CN3</v>
      </c>
      <c r="Y105" t="str">
        <v>计算型 C6</v>
      </c>
      <c r="Z105" t="str">
        <v>计算型 C5</v>
      </c>
      <c r="AA105" t="str">
        <v>计算型 C4</v>
      </c>
      <c r="AB105" t="str">
        <v>计算型 C3</v>
      </c>
      <c r="AC105" t="str">
        <v>计算型 C2</v>
      </c>
      <c r="AD105" t="str">
        <v>标准存储增强型 S5se</v>
      </c>
      <c r="AE105" t="str">
        <v>标准型 SA3</v>
      </c>
      <c r="AF105" t="str">
        <v>标准型 SA2</v>
      </c>
      <c r="AG105" t="str">
        <v>标准型 SA1</v>
      </c>
      <c r="AH105" t="str">
        <v>标准型 S5</v>
      </c>
      <c r="AI105" t="str">
        <v>标准型 S4</v>
      </c>
      <c r="AJ105" t="str">
        <v>标准型 S3</v>
      </c>
      <c r="AK105" t="str">
        <v>标准型 S2</v>
      </c>
      <c r="AL105" t="str">
        <v>标准型 S1</v>
      </c>
      <c r="BU105" t="s">
        <v>1565</v>
      </c>
      <c r="BV105" t="s">
        <v>1632</v>
      </c>
      <c r="BW105" s="82">
        <v>224</v>
      </c>
      <c r="BX105" s="82" t="str">
        <f t="shared" si="4"/>
        <v>cvm!$CA$105#</v>
      </c>
      <c r="BY105" s="82" t="str" cm="1">
        <f t="array" ref="BY105">_xlfn.LET(_xlpm.x, CA105,
         _xlpm.cellAddress, "【 cvm!" &amp; ADDRESS(ROW(cvmCpu选项表[[#This Row],[自检]]),COLUMN(cvmCpu选项表[[#This Row],[自检]])) &amp; "】",
         _xlfn.IFS(ISBLANK(_xlpm.x),   "error:右侧选项不足" &amp;  _xlpm.cellAddress,
               ISERROR(_xlpm.x),   "error:右侧选项执行失败: cvm!" &amp; _xlpm.cellAddress,
               TRUE,             "ok")
)</f>
        <v>ok</v>
      </c>
      <c r="CA105" cm="1">
        <f t="array" ref="CA105">TRANSPOSE(
_xlfn.UNIQUE(
_xlfn._xlws.FILTER(cvm[CPU],(cvm[地域]=cvmCpu选项表[[#This Row],[地域]])
*IF(cvmCpu选项表[[#This Row],[机型]]="",TRUE,(cvm[机型]=cvmCpu选项表[[#This Row],[机型]]))
*IF(cvmCpu选项表[[#This Row],[内存]]="",TRUE,(cvm[内存]=cvmCpu选项表[[#This Row],[内存]]))))
)</f>
        <v>90</v>
      </c>
      <c r="EG105" t="s">
        <v>61</v>
      </c>
      <c r="EH105" t="s">
        <v>1578</v>
      </c>
      <c r="EI105" s="98"/>
      <c r="EJ105" s="98" t="str">
        <f t="shared" si="5"/>
        <v>cvm!$EM$105#</v>
      </c>
      <c r="EK105" t="str" cm="1">
        <f t="array" ref="EK105">_xlfn.LET(_xlpm.x, EM105,
         _xlpm.cellAddress, "【 cvm!" &amp; ADDRESS(ROW(cvm内存选项表[[#This Row],[自检]]),COLUMN(cvm内存选项表[[#This Row],[自检]])) &amp; "】",
         _xlfn.IFS(ISBLANK(_xlpm.x),   "error:右侧选项不足" &amp;  _xlpm.cellAddress,
               ISERROR(_xlpm.x),   "error:右侧选项执行失败: cvm!" &amp; _xlpm.cellAddress,
               TRUE,             "ok")
)</f>
        <v>ok</v>
      </c>
      <c r="EM105" cm="1">
        <f t="array" ref="EM105:EY10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5">
        <v>2</v>
      </c>
      <c r="EO105">
        <v>4</v>
      </c>
      <c r="EP105">
        <v>8</v>
      </c>
      <c r="EQ105">
        <v>16</v>
      </c>
      <c r="ER105">
        <v>32</v>
      </c>
      <c r="ES105">
        <v>64</v>
      </c>
      <c r="ET105">
        <v>96</v>
      </c>
      <c r="EU105">
        <v>128</v>
      </c>
      <c r="EV105">
        <v>192</v>
      </c>
      <c r="EW105">
        <v>216</v>
      </c>
      <c r="EX105">
        <v>256</v>
      </c>
      <c r="EY105">
        <v>432</v>
      </c>
    </row>
    <row r="106" spans="2:162" x14ac:dyDescent="0.4">
      <c r="B106" t="e" vm="457">
        <v>#VALUE!</v>
      </c>
      <c r="C106" t="s">
        <v>1565</v>
      </c>
      <c r="D106" t="s">
        <v>62</v>
      </c>
      <c r="E106" s="82">
        <v>8</v>
      </c>
      <c r="F106" s="82">
        <v>32</v>
      </c>
      <c r="G106" t="s">
        <v>1598</v>
      </c>
      <c r="H106">
        <v>724.8</v>
      </c>
      <c r="I106">
        <v>1</v>
      </c>
      <c r="J106" t="s">
        <v>1712</v>
      </c>
      <c r="R106" t="s">
        <v>1566</v>
      </c>
      <c r="S106" s="82">
        <v>32</v>
      </c>
      <c r="T106" s="82">
        <v>64</v>
      </c>
      <c r="U106" s="82" t="str">
        <f t="shared" si="3"/>
        <v>cvm!$X$106#</v>
      </c>
      <c r="V106" t="str" cm="1">
        <f t="array" ref="V106">_xlfn.LET(_xlpm.x, X106,
         _xlpm.cellAddress, "【 cvm!" &amp; ADDRESS(ROW(cvm机型选项表[[#This Row],[自检]]),COLUMN(cvm机型选项表[[#This Row],[自检]])) &amp; "】",
         _xlfn.IFS(ISBLANK(_xlpm.x),   "error:右侧选项不足" &amp;  _xlpm.cellAddress,
               ISERROR(_xlpm.x),   "error:右侧选项执行失败: cvm!" &amp; _xlpm.cellAddress,
               TRUE,             "ok")
)</f>
        <v>ok</v>
      </c>
      <c r="X106" t="str" cm="1">
        <f t="array" ref="X106:AL106">TRANSPOSE(
_xlfn.UNIQUE(
_xlfn._xlws.FILTER(cvm[机型],(cvm[地域]=cvm机型选项表[[#This Row],[地域]])
*IF(cvm机型选项表[[#This Row],[CPU]]="",TRUE,(cvm[CPU]=cvm机型选项表[[#This Row],[CPU]]))
*IF(cvm机型选项表[[#This Row],[内存]]="",TRUE,(cvm[内存]=cvm机型选项表[[#This Row],[内存]]))))
)</f>
        <v>计算网络增强型 CN3</v>
      </c>
      <c r="Y106" t="str">
        <v>计算型 C5</v>
      </c>
      <c r="Z106" t="str">
        <v>计算型 C3</v>
      </c>
      <c r="AA106" t="str">
        <v>标准网络优化型 SN3ne</v>
      </c>
      <c r="AB106" t="str">
        <v>标准存储增强型 S5se</v>
      </c>
      <c r="AC106" t="str">
        <v>标准型 SA3</v>
      </c>
      <c r="AD106" t="str">
        <v>标准型 SA2</v>
      </c>
      <c r="AE106" t="str">
        <v>标准型 SA1</v>
      </c>
      <c r="AF106" t="str">
        <v>标准型 S6</v>
      </c>
      <c r="AG106" t="str">
        <v>标准型 S5</v>
      </c>
      <c r="AH106" t="str">
        <v>标准型 S4</v>
      </c>
      <c r="AI106" t="str">
        <v>标准型 S3</v>
      </c>
      <c r="AJ106" t="str">
        <v>标准型 S2</v>
      </c>
      <c r="AK106" t="str">
        <v>标准型 S1</v>
      </c>
      <c r="AL106" t="str">
        <v>GPU推理型 GI3X</v>
      </c>
      <c r="BU106" t="s">
        <v>1565</v>
      </c>
      <c r="BV106" t="s">
        <v>1632</v>
      </c>
      <c r="BW106" s="82">
        <v>320</v>
      </c>
      <c r="BX106" s="82" t="str">
        <f t="shared" si="4"/>
        <v>cvm!$CA$106#</v>
      </c>
      <c r="BY106" s="82" t="str" cm="1">
        <f t="array" ref="BY106">_xlfn.LET(_xlpm.x, CA106,
         _xlpm.cellAddress, "【 cvm!" &amp; ADDRESS(ROW(cvmCpu选项表[[#This Row],[自检]]),COLUMN(cvmCpu选项表[[#This Row],[自检]])) &amp; "】",
         _xlfn.IFS(ISBLANK(_xlpm.x),   "error:右侧选项不足" &amp;  _xlpm.cellAddress,
               ISERROR(_xlpm.x),   "error:右侧选项执行失败: cvm!" &amp; _xlpm.cellAddress,
               TRUE,             "ok")
)</f>
        <v>ok</v>
      </c>
      <c r="CA106" cm="1">
        <f t="array" ref="CA106">TRANSPOSE(
_xlfn.UNIQUE(
_xlfn._xlws.FILTER(cvm[CPU],(cvm[地域]=cvmCpu选项表[[#This Row],[地域]])
*IF(cvmCpu选项表[[#This Row],[机型]]="",TRUE,(cvm[机型]=cvmCpu选项表[[#This Row],[机型]]))
*IF(cvmCpu选项表[[#This Row],[内存]]="",TRUE,(cvm[内存]=cvmCpu选项表[[#This Row],[内存]]))))
)</f>
        <v>160</v>
      </c>
      <c r="EG106" t="s">
        <v>61</v>
      </c>
      <c r="EH106" t="s">
        <v>1669</v>
      </c>
      <c r="EI106" s="98"/>
      <c r="EJ106" s="98" t="str">
        <f t="shared" si="5"/>
        <v>cvm!$EM$106#</v>
      </c>
      <c r="EK106" t="str" cm="1">
        <f t="array" ref="EK106">_xlfn.LET(_xlpm.x, EM106,
         _xlpm.cellAddress, "【 cvm!" &amp; ADDRESS(ROW(cvm内存选项表[[#This Row],[自检]]),COLUMN(cvm内存选项表[[#This Row],[自检]])) &amp; "】",
         _xlfn.IFS(ISBLANK(_xlpm.x),   "error:右侧选项不足" &amp;  _xlpm.cellAddress,
               ISERROR(_xlpm.x),   "error:右侧选项执行失败: cvm!" &amp; _xlpm.cellAddress,
               TRUE,             "ok")
)</f>
        <v>ok</v>
      </c>
      <c r="EM106" cm="1">
        <f t="array" ref="EM106:EW106">TRANSPOSE(
    _xlfn._xlws.SORT(
        _xlfn.UNIQUE(
            _xlfn._xlws.FILTER(cvm[内存],
                 (cvm[地域]=cvm内存选项表[[#This Row],[地域]])
                *IF(cvm内存选项表[[#This Row],[机型]]="",TRUE,(cvm[机型]=cvm内存选项表[[#This Row],[机型]]))
                *IF(ISBLANK(cvm内存选项表[[#This Row],[CPU]]),TRUE,(cvm[CPU]=cvm内存选项表[[#This Row],[CPU]]))
            )
        )
    )
)</f>
        <v>2</v>
      </c>
      <c r="EN106">
        <v>4</v>
      </c>
      <c r="EO106">
        <v>8</v>
      </c>
      <c r="EP106">
        <v>16</v>
      </c>
      <c r="EQ106">
        <v>32</v>
      </c>
      <c r="ER106">
        <v>48</v>
      </c>
      <c r="ES106">
        <v>64</v>
      </c>
      <c r="ET106">
        <v>96</v>
      </c>
      <c r="EU106">
        <v>128</v>
      </c>
      <c r="EV106">
        <v>192</v>
      </c>
      <c r="EW106">
        <v>256</v>
      </c>
    </row>
    <row r="107" spans="2:162" x14ac:dyDescent="0.4">
      <c r="B107" t="e" vm="458">
        <v>#VALUE!</v>
      </c>
      <c r="C107" t="s">
        <v>1565</v>
      </c>
      <c r="D107" t="s">
        <v>62</v>
      </c>
      <c r="E107" s="82">
        <v>8</v>
      </c>
      <c r="F107" s="82">
        <v>16</v>
      </c>
      <c r="G107" t="s">
        <v>1596</v>
      </c>
      <c r="H107">
        <v>483.2</v>
      </c>
      <c r="I107">
        <v>1</v>
      </c>
      <c r="J107" t="s">
        <v>1711</v>
      </c>
      <c r="R107" t="s">
        <v>1566</v>
      </c>
      <c r="S107" s="82">
        <v>46</v>
      </c>
      <c r="T107" s="82">
        <v>216</v>
      </c>
      <c r="U107" s="82" t="str">
        <f t="shared" si="3"/>
        <v>cvm!$X$107#</v>
      </c>
      <c r="V107" t="str" cm="1">
        <f t="array" ref="V107">_xlfn.LET(_xlpm.x, X107,
         _xlpm.cellAddress, "【 cvm!" &amp; ADDRESS(ROW(cvm机型选项表[[#This Row],[自检]]),COLUMN(cvm机型选项表[[#This Row],[自检]])) &amp; "】",
         _xlfn.IFS(ISBLANK(_xlpm.x),   "error:右侧选项不足" &amp;  _xlpm.cellAddress,
               ISERROR(_xlpm.x),   "error:右侧选项执行失败: cvm!" &amp; _xlpm.cellAddress,
               TRUE,             "ok")
)</f>
        <v>ok</v>
      </c>
      <c r="X107" t="str" cm="1">
        <f t="array" ref="X107">TRANSPOSE(
_xlfn.UNIQUE(
_xlfn._xlws.FILTER(cvm[机型],(cvm[地域]=cvm机型选项表[[#This Row],[地域]])
*IF(cvm机型选项表[[#This Row],[CPU]]="",TRUE,(cvm[CPU]=cvm机型选项表[[#This Row],[CPU]]))
*IF(cvm机型选项表[[#This Row],[内存]]="",TRUE,(cvm[内存]=cvm机型选项表[[#This Row],[内存]]))))
)</f>
        <v>计算型 C6</v>
      </c>
      <c r="BU107" t="s">
        <v>1565</v>
      </c>
      <c r="BV107" t="s">
        <v>1632</v>
      </c>
      <c r="BW107" s="82">
        <v>464</v>
      </c>
      <c r="BX107" s="82" t="str">
        <f t="shared" si="4"/>
        <v>cvm!$CA$107#</v>
      </c>
      <c r="BY107" s="82" t="str" cm="1">
        <f t="array" ref="BY107">_xlfn.LET(_xlpm.x, CA107,
         _xlpm.cellAddress, "【 cvm!" &amp; ADDRESS(ROW(cvmCpu选项表[[#This Row],[自检]]),COLUMN(cvmCpu选项表[[#This Row],[自检]])) &amp; "】",
         _xlfn.IFS(ISBLANK(_xlpm.x),   "error:右侧选项不足" &amp;  _xlpm.cellAddress,
               ISERROR(_xlpm.x),   "error:右侧选项执行失败: cvm!" &amp; _xlpm.cellAddress,
               TRUE,             "ok")
)</f>
        <v>ok</v>
      </c>
      <c r="CA107" cm="1">
        <f t="array" ref="CA107">TRANSPOSE(
_xlfn.UNIQUE(
_xlfn._xlws.FILTER(cvm[CPU],(cvm[地域]=cvmCpu选项表[[#This Row],[地域]])
*IF(cvmCpu选项表[[#This Row],[机型]]="",TRUE,(cvm[机型]=cvmCpu选项表[[#This Row],[机型]]))
*IF(cvmCpu选项表[[#This Row],[内存]]="",TRUE,(cvm[内存]=cvmCpu选项表[[#This Row],[内存]]))))
)</f>
        <v>180</v>
      </c>
      <c r="EG107" t="s">
        <v>61</v>
      </c>
      <c r="EH107" t="s">
        <v>1743</v>
      </c>
      <c r="EI107" s="98"/>
      <c r="EJ107" s="98" t="str">
        <f t="shared" si="5"/>
        <v>cvm!$EM$107#</v>
      </c>
      <c r="EK107" t="str" cm="1">
        <f t="array" ref="EK107">_xlfn.LET(_xlpm.x, EM107,
         _xlpm.cellAddress, "【 cvm!" &amp; ADDRESS(ROW(cvm内存选项表[[#This Row],[自检]]),COLUMN(cvm内存选项表[[#This Row],[自检]])) &amp; "】",
         _xlfn.IFS(ISBLANK(_xlpm.x),   "error:右侧选项不足" &amp;  _xlpm.cellAddress,
               ISERROR(_xlpm.x),   "error:右侧选项执行失败: cvm!" &amp; _xlpm.cellAddress,
               TRUE,             "ok")
)</f>
        <v>ok</v>
      </c>
      <c r="EM107" cm="1">
        <f t="array" ref="EM107:EZ107">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7">
        <v>2</v>
      </c>
      <c r="EO107">
        <v>4</v>
      </c>
      <c r="EP107">
        <v>8</v>
      </c>
      <c r="EQ107">
        <v>16</v>
      </c>
      <c r="ER107">
        <v>32</v>
      </c>
      <c r="ES107">
        <v>48</v>
      </c>
      <c r="ET107">
        <v>64</v>
      </c>
      <c r="EU107">
        <v>96</v>
      </c>
      <c r="EV107">
        <v>128</v>
      </c>
      <c r="EW107">
        <v>192</v>
      </c>
      <c r="EX107">
        <v>256</v>
      </c>
      <c r="EY107">
        <v>288</v>
      </c>
      <c r="EZ107">
        <v>320</v>
      </c>
    </row>
    <row r="108" spans="2:162" x14ac:dyDescent="0.4">
      <c r="B108" t="e" vm="459">
        <v>#VALUE!</v>
      </c>
      <c r="C108" t="s">
        <v>1565</v>
      </c>
      <c r="D108" t="s">
        <v>62</v>
      </c>
      <c r="E108" s="82">
        <v>16</v>
      </c>
      <c r="F108" s="82">
        <v>64</v>
      </c>
      <c r="G108" t="s">
        <v>1603</v>
      </c>
      <c r="H108">
        <v>1449.6</v>
      </c>
      <c r="I108">
        <v>1</v>
      </c>
      <c r="J108" t="s">
        <v>1714</v>
      </c>
      <c r="R108" t="s">
        <v>1566</v>
      </c>
      <c r="S108" s="82">
        <v>80</v>
      </c>
      <c r="T108" s="82">
        <v>320</v>
      </c>
      <c r="U108" s="82" t="str">
        <f t="shared" si="3"/>
        <v>cvm!$X$108#</v>
      </c>
      <c r="V108" t="str" cm="1">
        <f t="array" ref="V108">_xlfn.LET(_xlpm.x, X108,
         _xlpm.cellAddress, "【 cvm!" &amp; ADDRESS(ROW(cvm机型选项表[[#This Row],[自检]]),COLUMN(cvm机型选项表[[#This Row],[自检]])) &amp; "】",
         _xlfn.IFS(ISBLANK(_xlpm.x),   "error:右侧选项不足" &amp;  _xlpm.cellAddress,
               ISERROR(_xlpm.x),   "error:右侧选项执行失败: cvm!" &amp; _xlpm.cellAddress,
               TRUE,             "ok")
)</f>
        <v>ok</v>
      </c>
      <c r="X108" t="str" cm="1">
        <f t="array" ref="X108:AB108">TRANSPOSE(
_xlfn.UNIQUE(
_xlfn._xlws.FILTER(cvm[机型],(cvm[地域]=cvm机型选项表[[#This Row],[地域]])
*IF(cvm机型选项表[[#This Row],[CPU]]="",TRUE,(cvm[CPU]=cvm机型选项表[[#This Row],[CPU]]))
*IF(cvm机型选项表[[#This Row],[内存]]="",TRUE,(cvm[内存]=cvm机型选项表[[#This Row],[内存]]))))
)</f>
        <v>计算型 C6</v>
      </c>
      <c r="Y108" t="str">
        <v>标准型 SA3</v>
      </c>
      <c r="Z108" t="str">
        <v>标准型 S3</v>
      </c>
      <c r="AA108" t="str">
        <v>GPU计算型 GN7</v>
      </c>
      <c r="AB108" t="str">
        <v>GPU计算型 GN10Xp</v>
      </c>
      <c r="BU108" t="s">
        <v>1565</v>
      </c>
      <c r="BV108" t="s">
        <v>1818</v>
      </c>
      <c r="BW108" s="82">
        <v>2</v>
      </c>
      <c r="BX108" s="82" t="str">
        <f t="shared" si="4"/>
        <v>cvm!$CA$108#</v>
      </c>
      <c r="BY108" s="82" t="str" cm="1">
        <f t="array" ref="BY108">_xlfn.LET(_xlpm.x, CA108,
         _xlpm.cellAddress, "【 cvm!" &amp; ADDRESS(ROW(cvmCpu选项表[[#This Row],[自检]]),COLUMN(cvmCpu选项表[[#This Row],[自检]])) &amp; "】",
         _xlfn.IFS(ISBLANK(_xlpm.x),   "error:右侧选项不足" &amp;  _xlpm.cellAddress,
               ISERROR(_xlpm.x),   "error:右侧选项执行失败: cvm!" &amp; _xlpm.cellAddress,
               TRUE,             "ok")
)</f>
        <v>ok</v>
      </c>
      <c r="CA108" cm="1">
        <f t="array" ref="CA108">TRANSPOSE(
_xlfn.UNIQUE(
_xlfn._xlws.FILTER(cvm[CPU],(cvm[地域]=cvmCpu选项表[[#This Row],[地域]])
*IF(cvmCpu选项表[[#This Row],[机型]]="",TRUE,(cvm[机型]=cvmCpu选项表[[#This Row],[机型]]))
*IF(cvmCpu选项表[[#This Row],[内存]]="",TRUE,(cvm[内存]=cvmCpu选项表[[#This Row],[内存]]))))
)</f>
        <v>1</v>
      </c>
      <c r="EG108" t="s">
        <v>61</v>
      </c>
      <c r="EH108" t="s">
        <v>1790</v>
      </c>
      <c r="EI108" s="98"/>
      <c r="EJ108" s="98" t="str">
        <f t="shared" si="5"/>
        <v>cvm!$EM$108#</v>
      </c>
      <c r="EK108" t="str" cm="1">
        <f t="array" ref="EK108">_xlfn.LET(_xlpm.x, EM108,
         _xlpm.cellAddress, "【 cvm!" &amp; ADDRESS(ROW(cvm内存选项表[[#This Row],[自检]]),COLUMN(cvm内存选项表[[#This Row],[自检]])) &amp; "】",
         _xlfn.IFS(ISBLANK(_xlpm.x),   "error:右侧选项不足" &amp;  _xlpm.cellAddress,
               ISERROR(_xlpm.x),   "error:右侧选项执行失败: cvm!" &amp; _xlpm.cellAddress,
               TRUE,             "ok")
)</f>
        <v>ok</v>
      </c>
      <c r="EM108" cm="1">
        <f t="array" ref="EM108:FA108">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8">
        <v>2</v>
      </c>
      <c r="EO108">
        <v>4</v>
      </c>
      <c r="EP108">
        <v>8</v>
      </c>
      <c r="EQ108">
        <v>16</v>
      </c>
      <c r="ER108">
        <v>24</v>
      </c>
      <c r="ES108">
        <v>32</v>
      </c>
      <c r="ET108">
        <v>48</v>
      </c>
      <c r="EU108">
        <v>64</v>
      </c>
      <c r="EV108">
        <v>96</v>
      </c>
      <c r="EW108">
        <v>128</v>
      </c>
      <c r="EX108">
        <v>160</v>
      </c>
      <c r="EY108">
        <v>192</v>
      </c>
      <c r="EZ108">
        <v>256</v>
      </c>
      <c r="FA108">
        <v>320</v>
      </c>
    </row>
    <row r="109" spans="2:162" x14ac:dyDescent="0.4">
      <c r="B109" t="e" vm="460">
        <v>#VALUE!</v>
      </c>
      <c r="C109" t="s">
        <v>1565</v>
      </c>
      <c r="D109" t="s">
        <v>62</v>
      </c>
      <c r="E109" s="82">
        <v>16</v>
      </c>
      <c r="F109" s="82">
        <v>32</v>
      </c>
      <c r="G109" t="s">
        <v>1601</v>
      </c>
      <c r="H109">
        <v>966.4</v>
      </c>
      <c r="I109">
        <v>1</v>
      </c>
      <c r="J109" t="s">
        <v>1713</v>
      </c>
      <c r="R109" t="s">
        <v>1566</v>
      </c>
      <c r="S109" s="82">
        <v>92</v>
      </c>
      <c r="T109" s="82">
        <v>432</v>
      </c>
      <c r="U109" s="82" t="str">
        <f t="shared" si="3"/>
        <v>cvm!$X$109#</v>
      </c>
      <c r="V109" t="str" cm="1">
        <f t="array" ref="V109">_xlfn.LET(_xlpm.x, X109,
         _xlpm.cellAddress, "【 cvm!" &amp; ADDRESS(ROW(cvm机型选项表[[#This Row],[自检]]),COLUMN(cvm机型选项表[[#This Row],[自检]])) &amp; "】",
         _xlfn.IFS(ISBLANK(_xlpm.x),   "error:右侧选项不足" &amp;  _xlpm.cellAddress,
               ISERROR(_xlpm.x),   "error:右侧选项执行失败: cvm!" &amp; _xlpm.cellAddress,
               TRUE,             "ok")
)</f>
        <v>ok</v>
      </c>
      <c r="X109" t="str" cm="1">
        <f t="array" ref="X109">TRANSPOSE(
_xlfn.UNIQUE(
_xlfn._xlws.FILTER(cvm[机型],(cvm[地域]=cvm机型选项表[[#This Row],[地域]])
*IF(cvm机型选项表[[#This Row],[CPU]]="",TRUE,(cvm[CPU]=cvm机型选项表[[#This Row],[CPU]]))
*IF(cvm机型选项表[[#This Row],[内存]]="",TRUE,(cvm[内存]=cvm机型选项表[[#This Row],[内存]]))))
)</f>
        <v>计算型 C6</v>
      </c>
      <c r="BU109" t="s">
        <v>1565</v>
      </c>
      <c r="BV109" t="s">
        <v>1818</v>
      </c>
      <c r="BW109" s="82">
        <v>4</v>
      </c>
      <c r="BX109" s="82" t="str">
        <f t="shared" si="4"/>
        <v>cvm!$CA$109#</v>
      </c>
      <c r="BY109" s="82" t="str" cm="1">
        <f t="array" ref="BY109">_xlfn.LET(_xlpm.x, CA109,
         _xlpm.cellAddress, "【 cvm!" &amp; ADDRESS(ROW(cvmCpu选项表[[#This Row],[自检]]),COLUMN(cvmCpu选项表[[#This Row],[自检]])) &amp; "】",
         _xlfn.IFS(ISBLANK(_xlpm.x),   "error:右侧选项不足" &amp;  _xlpm.cellAddress,
               ISERROR(_xlpm.x),   "error:右侧选项执行失败: cvm!" &amp; _xlpm.cellAddress,
               TRUE,             "ok")
)</f>
        <v>ok</v>
      </c>
      <c r="CA109" cm="1">
        <f t="array" ref="CA109:CB109">TRANSPOSE(
_xlfn.UNIQUE(
_xlfn._xlws.FILTER(cvm[CPU],(cvm[地域]=cvmCpu选项表[[#This Row],[地域]])
*IF(cvmCpu选项表[[#This Row],[机型]]="",TRUE,(cvm[机型]=cvmCpu选项表[[#This Row],[机型]]))
*IF(cvmCpu选项表[[#This Row],[内存]]="",TRUE,(cvm[内存]=cvmCpu选项表[[#This Row],[内存]]))))
)</f>
        <v>1</v>
      </c>
      <c r="CB109">
        <v>2</v>
      </c>
      <c r="EG109" t="s">
        <v>61</v>
      </c>
      <c r="EH109" t="s">
        <v>1838</v>
      </c>
      <c r="EI109" s="98"/>
      <c r="EJ109" s="98" t="str">
        <f t="shared" si="5"/>
        <v>cvm!$EM$109#</v>
      </c>
      <c r="EK109" t="str" cm="1">
        <f t="array" ref="EK109">_xlfn.LET(_xlpm.x, EM109,
         _xlpm.cellAddress, "【 cvm!" &amp; ADDRESS(ROW(cvm内存选项表[[#This Row],[自检]]),COLUMN(cvm内存选项表[[#This Row],[自检]])) &amp; "】",
         _xlfn.IFS(ISBLANK(_xlpm.x),   "error:右侧选项不足" &amp;  _xlpm.cellAddress,
               ISERROR(_xlpm.x),   "error:右侧选项执行失败: cvm!" &amp; _xlpm.cellAddress,
               TRUE,             "ok")
)</f>
        <v>ok</v>
      </c>
      <c r="EM109" cm="1">
        <f t="array" ref="EM109:EX109">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09">
        <v>2</v>
      </c>
      <c r="EO109">
        <v>4</v>
      </c>
      <c r="EP109">
        <v>8</v>
      </c>
      <c r="EQ109">
        <v>16</v>
      </c>
      <c r="ER109">
        <v>24</v>
      </c>
      <c r="ES109">
        <v>32</v>
      </c>
      <c r="ET109">
        <v>48</v>
      </c>
      <c r="EU109">
        <v>64</v>
      </c>
      <c r="EV109">
        <v>96</v>
      </c>
      <c r="EW109">
        <v>128</v>
      </c>
      <c r="EX109">
        <v>224</v>
      </c>
    </row>
    <row r="110" spans="2:162" x14ac:dyDescent="0.4">
      <c r="B110" t="e" vm="461">
        <v>#VALUE!</v>
      </c>
      <c r="C110" t="s">
        <v>1565</v>
      </c>
      <c r="D110" t="s">
        <v>62</v>
      </c>
      <c r="E110" s="82">
        <v>32</v>
      </c>
      <c r="F110" s="82">
        <v>128</v>
      </c>
      <c r="G110" t="s">
        <v>1612</v>
      </c>
      <c r="H110">
        <v>2899.2</v>
      </c>
      <c r="I110">
        <v>1</v>
      </c>
      <c r="J110" t="s">
        <v>1716</v>
      </c>
      <c r="R110" t="s">
        <v>1566</v>
      </c>
      <c r="S110" s="82">
        <v>48</v>
      </c>
      <c r="T110" s="82">
        <v>96</v>
      </c>
      <c r="U110" s="82" t="str">
        <f t="shared" si="3"/>
        <v>cvm!$X$110#</v>
      </c>
      <c r="V110" t="str" cm="1">
        <f t="array" ref="V110">_xlfn.LET(_xlpm.x, X110,
         _xlpm.cellAddress, "【 cvm!" &amp; ADDRESS(ROW(cvm机型选项表[[#This Row],[自检]]),COLUMN(cvm机型选项表[[#This Row],[自检]])) &amp; "】",
         _xlfn.IFS(ISBLANK(_xlpm.x),   "error:右侧选项不足" &amp;  _xlpm.cellAddress,
               ISERROR(_xlpm.x),   "error:右侧选项执行失败: cvm!" &amp; _xlpm.cellAddress,
               TRUE,             "ok")
)</f>
        <v>ok</v>
      </c>
      <c r="X110" t="str" cm="1">
        <f t="array" ref="X110:AD110">TRANSPOSE(
_xlfn.UNIQUE(
_xlfn._xlws.FILTER(cvm[机型],(cvm[地域]=cvm机型选项表[[#This Row],[地域]])
*IF(cvm机型选项表[[#This Row],[CPU]]="",TRUE,(cvm[CPU]=cvm机型选项表[[#This Row],[CPU]]))
*IF(cvm机型选项表[[#This Row],[内存]]="",TRUE,(cvm[内存]=cvm机型选项表[[#This Row],[内存]]))))
)</f>
        <v>计算型 C5</v>
      </c>
      <c r="Y110" t="str">
        <v>标准型 SA3</v>
      </c>
      <c r="Z110" t="str">
        <v>标准型 SA2</v>
      </c>
      <c r="AA110" t="str">
        <v>标准型 S5</v>
      </c>
      <c r="AB110" t="str">
        <v>标准型 S4</v>
      </c>
      <c r="AC110" t="str">
        <v>标准型 S3</v>
      </c>
      <c r="AD110" t="str">
        <v>标准型 S1</v>
      </c>
      <c r="BU110" t="s">
        <v>1565</v>
      </c>
      <c r="BV110" t="s">
        <v>1818</v>
      </c>
      <c r="BW110" s="82">
        <v>1</v>
      </c>
      <c r="BX110" s="82" t="str">
        <f t="shared" si="4"/>
        <v>cvm!$CA$110#</v>
      </c>
      <c r="BY110" s="82" t="str" cm="1">
        <f t="array" ref="BY110">_xlfn.LET(_xlpm.x, CA110,
         _xlpm.cellAddress, "【 cvm!" &amp; ADDRESS(ROW(cvmCpu选项表[[#This Row],[自检]]),COLUMN(cvmCpu选项表[[#This Row],[自检]])) &amp; "】",
         _xlfn.IFS(ISBLANK(_xlpm.x),   "error:右侧选项不足" &amp;  _xlpm.cellAddress,
               ISERROR(_xlpm.x),   "error:右侧选项执行失败: cvm!" &amp; _xlpm.cellAddress,
               TRUE,             "ok")
)</f>
        <v>ok</v>
      </c>
      <c r="CA110" cm="1">
        <f t="array" ref="CA110">TRANSPOSE(
_xlfn.UNIQUE(
_xlfn._xlws.FILTER(cvm[CPU],(cvm[地域]=cvmCpu选项表[[#This Row],[地域]])
*IF(cvmCpu选项表[[#This Row],[机型]]="",TRUE,(cvm[机型]=cvmCpu选项表[[#This Row],[机型]]))
*IF(cvmCpu选项表[[#This Row],[内存]]="",TRUE,(cvm[内存]=cvmCpu选项表[[#This Row],[内存]]))))
)</f>
        <v>1</v>
      </c>
      <c r="EG110" t="s">
        <v>61</v>
      </c>
      <c r="EH110" t="s">
        <v>1797</v>
      </c>
      <c r="EI110" s="98"/>
      <c r="EJ110" s="98" t="str">
        <f t="shared" si="5"/>
        <v>cvm!$EM$110#</v>
      </c>
      <c r="EK110" t="str" cm="1">
        <f t="array" ref="EK110">_xlfn.LET(_xlpm.x, EM110,
         _xlpm.cellAddress, "【 cvm!" &amp; ADDRESS(ROW(cvm内存选项表[[#This Row],[自检]]),COLUMN(cvm内存选项表[[#This Row],[自检]])) &amp; "】",
         _xlfn.IFS(ISBLANK(_xlpm.x),   "error:右侧选项不足" &amp;  _xlpm.cellAddress,
               ISERROR(_xlpm.x),   "error:右侧选项执行失败: cvm!" &amp; _xlpm.cellAddress,
               TRUE,             "ok")
)</f>
        <v>ok</v>
      </c>
      <c r="EM110" cm="1">
        <f t="array" ref="EM110">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111" spans="2:162" x14ac:dyDescent="0.4">
      <c r="B111" t="e" vm="462">
        <v>#VALUE!</v>
      </c>
      <c r="C111" t="s">
        <v>1565</v>
      </c>
      <c r="D111" t="s">
        <v>62</v>
      </c>
      <c r="E111" s="82">
        <v>32</v>
      </c>
      <c r="F111" s="82">
        <v>64</v>
      </c>
      <c r="G111" t="s">
        <v>1606</v>
      </c>
      <c r="H111">
        <v>1932.8</v>
      </c>
      <c r="I111">
        <v>1</v>
      </c>
      <c r="J111" t="s">
        <v>1715</v>
      </c>
      <c r="R111" t="s">
        <v>1566</v>
      </c>
      <c r="S111" s="82">
        <v>48</v>
      </c>
      <c r="T111" s="82">
        <v>192</v>
      </c>
      <c r="U111" s="82" t="str">
        <f t="shared" si="3"/>
        <v>cvm!$X$111#</v>
      </c>
      <c r="V111" t="str" cm="1">
        <f t="array" ref="V111">_xlfn.LET(_xlpm.x, X111,
         _xlpm.cellAddress, "【 cvm!" &amp; ADDRESS(ROW(cvm机型选项表[[#This Row],[自检]]),COLUMN(cvm机型选项表[[#This Row],[自检]])) &amp; "】",
         _xlfn.IFS(ISBLANK(_xlpm.x),   "error:右侧选项不足" &amp;  _xlpm.cellAddress,
               ISERROR(_xlpm.x),   "error:右侧选项执行失败: cvm!" &amp; _xlpm.cellAddress,
               TRUE,             "ok")
)</f>
        <v>ok</v>
      </c>
      <c r="X111" t="str" cm="1">
        <f t="array" ref="X111:AC111">TRANSPOSE(
_xlfn.UNIQUE(
_xlfn._xlws.FILTER(cvm[机型],(cvm[地域]=cvm机型选项表[[#This Row],[地域]])
*IF(cvm机型选项表[[#This Row],[CPU]]="",TRUE,(cvm[CPU]=cvm机型选项表[[#This Row],[CPU]]))
*IF(cvm机型选项表[[#This Row],[内存]]="",TRUE,(cvm[内存]=cvm机型选项表[[#This Row],[内存]]))))
)</f>
        <v>计算型 C5</v>
      </c>
      <c r="Y111" t="str">
        <v>标准型 SA3</v>
      </c>
      <c r="Z111" t="str">
        <v>标准型 SA2</v>
      </c>
      <c r="AA111" t="str">
        <v>标准型 S5</v>
      </c>
      <c r="AB111" t="str">
        <v>标准型 S4</v>
      </c>
      <c r="AC111" t="str">
        <v>标准型 S3</v>
      </c>
      <c r="BU111" t="s">
        <v>1565</v>
      </c>
      <c r="BV111" t="s">
        <v>1818</v>
      </c>
      <c r="BW111" s="82">
        <v>8</v>
      </c>
      <c r="BX111" s="82" t="str">
        <f t="shared" si="4"/>
        <v>cvm!$CA$111#</v>
      </c>
      <c r="BY111" s="82" t="str" cm="1">
        <f t="array" ref="BY111">_xlfn.LET(_xlpm.x, CA111,
         _xlpm.cellAddress, "【 cvm!" &amp; ADDRESS(ROW(cvmCpu选项表[[#This Row],[自检]]),COLUMN(cvmCpu选项表[[#This Row],[自检]])) &amp; "】",
         _xlfn.IFS(ISBLANK(_xlpm.x),   "error:右侧选项不足" &amp;  _xlpm.cellAddress,
               ISERROR(_xlpm.x),   "error:右侧选项执行失败: cvm!" &amp; _xlpm.cellAddress,
               TRUE,             "ok")
)</f>
        <v>ok</v>
      </c>
      <c r="CA111" cm="1">
        <f t="array" ref="CA111:CB111">TRANSPOSE(
_xlfn.UNIQUE(
_xlfn._xlws.FILTER(cvm[CPU],(cvm[地域]=cvmCpu选项表[[#This Row],[地域]])
*IF(cvmCpu选项表[[#This Row],[机型]]="",TRUE,(cvm[机型]=cvmCpu选项表[[#This Row],[机型]]))
*IF(cvmCpu选项表[[#This Row],[内存]]="",TRUE,(cvm[内存]=cvmCpu选项表[[#This Row],[内存]]))))
)</f>
        <v>2</v>
      </c>
      <c r="CB111">
        <v>4</v>
      </c>
      <c r="EG111" t="s">
        <v>61</v>
      </c>
      <c r="EH111" t="s">
        <v>1801</v>
      </c>
      <c r="EI111" s="98"/>
      <c r="EJ111" s="98" t="str">
        <f t="shared" si="5"/>
        <v>cvm!$EM$111#</v>
      </c>
      <c r="EK111" t="str" cm="1">
        <f t="array" ref="EK111">_xlfn.LET(_xlpm.x, EM111,
         _xlpm.cellAddress, "【 cvm!" &amp; ADDRESS(ROW(cvm内存选项表[[#This Row],[自检]]),COLUMN(cvm内存选项表[[#This Row],[自检]])) &amp; "】",
         _xlfn.IFS(ISBLANK(_xlpm.x),   "error:右侧选项不足" &amp;  _xlpm.cellAddress,
               ISERROR(_xlpm.x),   "error:右侧选项执行失败: cvm!" &amp; _xlpm.cellAddress,
               TRUE,             "ok")
)</f>
        <v>ok</v>
      </c>
      <c r="EM111" cm="1">
        <f t="array" ref="EM111">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112" spans="2:162" x14ac:dyDescent="0.4">
      <c r="B112" t="e" vm="463">
        <v>#VALUE!</v>
      </c>
      <c r="C112" t="s">
        <v>1565</v>
      </c>
      <c r="D112" t="s">
        <v>62</v>
      </c>
      <c r="E112" s="82">
        <v>48</v>
      </c>
      <c r="F112" s="82">
        <v>96</v>
      </c>
      <c r="G112" t="s">
        <v>1617</v>
      </c>
      <c r="H112">
        <v>2899.2</v>
      </c>
      <c r="I112">
        <v>1</v>
      </c>
      <c r="J112" t="s">
        <v>1717</v>
      </c>
      <c r="R112" t="s">
        <v>1566</v>
      </c>
      <c r="S112" s="82">
        <v>52</v>
      </c>
      <c r="T112" s="82">
        <v>184</v>
      </c>
      <c r="U112" s="82" t="str">
        <f t="shared" si="3"/>
        <v>cvm!$X$112#</v>
      </c>
      <c r="V112" t="str" cm="1">
        <f t="array" ref="V112">_xlfn.LET(_xlpm.x, X112,
         _xlpm.cellAddress, "【 cvm!" &amp; ADDRESS(ROW(cvm机型选项表[[#This Row],[自检]]),COLUMN(cvm机型选项表[[#This Row],[自检]])) &amp; "】",
         _xlfn.IFS(ISBLANK(_xlpm.x),   "error:右侧选项不足" &amp;  _xlpm.cellAddress,
               ISERROR(_xlpm.x),   "error:右侧选项执行失败: cvm!" &amp; _xlpm.cellAddress,
               TRUE,             "ok")
)</f>
        <v>ok</v>
      </c>
      <c r="X112" t="str" cm="1">
        <f t="array" ref="X112">TRANSPOSE(
_xlfn.UNIQUE(
_xlfn._xlws.FILTER(cvm[机型],(cvm[地域]=cvm机型选项表[[#This Row],[地域]])
*IF(cvm机型选项表[[#This Row],[CPU]]="",TRUE,(cvm[CPU]=cvm机型选项表[[#This Row],[CPU]]))
*IF(cvm机型选项表[[#This Row],[内存]]="",TRUE,(cvm[内存]=cvm机型选项表[[#This Row],[内存]]))))
)</f>
        <v>计算型 C5</v>
      </c>
      <c r="BU112" t="s">
        <v>1565</v>
      </c>
      <c r="BV112" t="s">
        <v>1818</v>
      </c>
      <c r="BW112" s="82">
        <v>16</v>
      </c>
      <c r="BX112" s="82" t="str">
        <f t="shared" si="4"/>
        <v>cvm!$CA$112#</v>
      </c>
      <c r="BY112" s="82" t="str" cm="1">
        <f t="array" ref="BY112">_xlfn.LET(_xlpm.x, CA112,
         _xlpm.cellAddress, "【 cvm!" &amp; ADDRESS(ROW(cvmCpu选项表[[#This Row],[自检]]),COLUMN(cvmCpu选项表[[#This Row],[自检]])) &amp; "】",
         _xlfn.IFS(ISBLANK(_xlpm.x),   "error:右侧选项不足" &amp;  _xlpm.cellAddress,
               ISERROR(_xlpm.x),   "error:右侧选项执行失败: cvm!" &amp; _xlpm.cellAddress,
               TRUE,             "ok")
)</f>
        <v>ok</v>
      </c>
      <c r="CA112" cm="1">
        <f t="array" ref="CA112:CB112">TRANSPOSE(
_xlfn.UNIQUE(
_xlfn._xlws.FILTER(cvm[CPU],(cvm[地域]=cvmCpu选项表[[#This Row],[地域]])
*IF(cvmCpu选项表[[#This Row],[机型]]="",TRUE,(cvm[机型]=cvmCpu选项表[[#This Row],[机型]]))
*IF(cvmCpu选项表[[#This Row],[内存]]="",TRUE,(cvm[内存]=cvmCpu选项表[[#This Row],[内存]]))))
)</f>
        <v>4</v>
      </c>
      <c r="CB112">
        <v>8</v>
      </c>
      <c r="EG112" t="s">
        <v>61</v>
      </c>
      <c r="EH112" t="s">
        <v>1808</v>
      </c>
      <c r="EI112" s="98"/>
      <c r="EJ112" s="98" t="str">
        <f t="shared" si="5"/>
        <v>cvm!$EM$112#</v>
      </c>
      <c r="EK112" t="str" cm="1">
        <f t="array" ref="EK112">_xlfn.LET(_xlpm.x, EM112,
         _xlpm.cellAddress, "【 cvm!" &amp; ADDRESS(ROW(cvm内存选项表[[#This Row],[自检]]),COLUMN(cvm内存选项表[[#This Row],[自检]])) &amp; "】",
         _xlfn.IFS(ISBLANK(_xlpm.x),   "error:右侧选项不足" &amp;  _xlpm.cellAddress,
               ISERROR(_xlpm.x),   "error:右侧选项执行失败: cvm!" &amp; _xlpm.cellAddress,
               TRUE,             "ok")
)</f>
        <v>ok</v>
      </c>
      <c r="EM112" cm="1">
        <f t="array" ref="EM112:EQ11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112">
        <v>64</v>
      </c>
      <c r="EO112">
        <v>128</v>
      </c>
      <c r="EP112">
        <v>256</v>
      </c>
      <c r="EQ112">
        <v>320</v>
      </c>
    </row>
    <row r="113" spans="2:154" x14ac:dyDescent="0.4">
      <c r="B113" t="e" vm="464">
        <v>#VALUE!</v>
      </c>
      <c r="C113" t="s">
        <v>1565</v>
      </c>
      <c r="D113" t="s">
        <v>62</v>
      </c>
      <c r="E113" s="82">
        <v>48</v>
      </c>
      <c r="F113" s="82">
        <v>192</v>
      </c>
      <c r="G113" t="s">
        <v>1620</v>
      </c>
      <c r="H113">
        <v>4348.8</v>
      </c>
      <c r="I113">
        <v>1</v>
      </c>
      <c r="J113" t="s">
        <v>1718</v>
      </c>
      <c r="R113" t="s">
        <v>1566</v>
      </c>
      <c r="S113" s="82">
        <v>64</v>
      </c>
      <c r="T113" s="82">
        <v>128</v>
      </c>
      <c r="U113" s="82" t="str">
        <f t="shared" si="3"/>
        <v>cvm!$X$113#</v>
      </c>
      <c r="V113" t="str" cm="1">
        <f t="array" ref="V113">_xlfn.LET(_xlpm.x, X113,
         _xlpm.cellAddress, "【 cvm!" &amp; ADDRESS(ROW(cvm机型选项表[[#This Row],[自检]]),COLUMN(cvm机型选项表[[#This Row],[自检]])) &amp; "】",
         _xlfn.IFS(ISBLANK(_xlpm.x),   "error:右侧选项不足" &amp;  _xlpm.cellAddress,
               ISERROR(_xlpm.x),   "error:右侧选项执行失败: cvm!" &amp; _xlpm.cellAddress,
               TRUE,             "ok")
)</f>
        <v>ok</v>
      </c>
      <c r="X113" t="str" cm="1">
        <f t="array" ref="X113:AA113">TRANSPOSE(
_xlfn.UNIQUE(
_xlfn._xlws.FILTER(cvm[机型],(cvm[地域]=cvm机型选项表[[#This Row],[地域]])
*IF(cvm机型选项表[[#This Row],[CPU]]="",TRUE,(cvm[CPU]=cvm机型选项表[[#This Row],[CPU]]))
*IF(cvm机型选项表[[#This Row],[内存]]="",TRUE,(cvm[内存]=cvm机型选项表[[#This Row],[内存]]))))
)</f>
        <v>计算型 C5</v>
      </c>
      <c r="Y113" t="str">
        <v>标准型 SA3</v>
      </c>
      <c r="Z113" t="str">
        <v>标准型 SA2</v>
      </c>
      <c r="AA113" t="str">
        <v>标准型 SA1</v>
      </c>
      <c r="BU113" t="s">
        <v>1565</v>
      </c>
      <c r="BV113" t="s">
        <v>1818</v>
      </c>
      <c r="BW113" s="82">
        <v>32</v>
      </c>
      <c r="BX113" s="82" t="str">
        <f t="shared" si="4"/>
        <v>cvm!$CA$113#</v>
      </c>
      <c r="BY113" s="82" t="str" cm="1">
        <f t="array" ref="BY113">_xlfn.LET(_xlpm.x, CA113,
         _xlpm.cellAddress, "【 cvm!" &amp; ADDRESS(ROW(cvmCpu选项表[[#This Row],[自检]]),COLUMN(cvmCpu选项表[[#This Row],[自检]])) &amp; "】",
         _xlfn.IFS(ISBLANK(_xlpm.x),   "error:右侧选项不足" &amp;  _xlpm.cellAddress,
               ISERROR(_xlpm.x),   "error:右侧选项执行失败: cvm!" &amp; _xlpm.cellAddress,
               TRUE,             "ok")
)</f>
        <v>ok</v>
      </c>
      <c r="CA113" cm="1">
        <f t="array" ref="CA113:CB113">TRANSPOSE(
_xlfn.UNIQUE(
_xlfn._xlws.FILTER(cvm[CPU],(cvm[地域]=cvmCpu选项表[[#This Row],[地域]])
*IF(cvmCpu选项表[[#This Row],[机型]]="",TRUE,(cvm[机型]=cvmCpu选项表[[#This Row],[机型]]))
*IF(cvmCpu选项表[[#This Row],[内存]]="",TRUE,(cvm[内存]=cvmCpu选项表[[#This Row],[内存]]))))
)</f>
        <v>8</v>
      </c>
      <c r="CB113">
        <v>16</v>
      </c>
      <c r="EG113" t="s">
        <v>61</v>
      </c>
      <c r="EH113" t="s">
        <v>1816</v>
      </c>
      <c r="EI113" s="98"/>
      <c r="EJ113" s="98" t="str">
        <f t="shared" si="5"/>
        <v>cvm!$EM$113#</v>
      </c>
      <c r="EK113" t="str" cm="1">
        <f t="array" ref="EK113">_xlfn.LET(_xlpm.x, EM113,
         _xlpm.cellAddress, "【 cvm!" &amp; ADDRESS(ROW(cvm内存选项表[[#This Row],[自检]]),COLUMN(cvm内存选项表[[#This Row],[自检]])) &amp; "】",
         _xlfn.IFS(ISBLANK(_xlpm.x),   "error:右侧选项不足" &amp;  _xlpm.cellAddress,
               ISERROR(_xlpm.x),   "error:右侧选项执行失败: cvm!" &amp; _xlpm.cellAddress,
               TRUE,             "ok")
)</f>
        <v>ok</v>
      </c>
      <c r="EM113" cm="1">
        <f t="array" ref="EM113:ES11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113">
        <v>64</v>
      </c>
      <c r="EO113">
        <v>96</v>
      </c>
      <c r="EP113">
        <v>128</v>
      </c>
      <c r="EQ113">
        <v>192</v>
      </c>
      <c r="ER113">
        <v>256</v>
      </c>
      <c r="ES113">
        <v>320</v>
      </c>
    </row>
    <row r="114" spans="2:154" x14ac:dyDescent="0.4">
      <c r="B114" t="e" vm="465">
        <v>#VALUE!</v>
      </c>
      <c r="C114" t="s">
        <v>1565</v>
      </c>
      <c r="D114" t="s">
        <v>62</v>
      </c>
      <c r="E114" s="82">
        <v>64</v>
      </c>
      <c r="F114" s="82">
        <v>256</v>
      </c>
      <c r="G114" t="s">
        <v>1626</v>
      </c>
      <c r="H114">
        <v>5798.4</v>
      </c>
      <c r="I114">
        <v>1</v>
      </c>
      <c r="J114" t="s">
        <v>1720</v>
      </c>
      <c r="R114" t="s">
        <v>1566</v>
      </c>
      <c r="S114" s="82">
        <v>104</v>
      </c>
      <c r="T114" s="82">
        <v>368</v>
      </c>
      <c r="U114" s="82" t="str">
        <f t="shared" si="3"/>
        <v>cvm!$X$114#</v>
      </c>
      <c r="V114" t="str" cm="1">
        <f t="array" ref="V114">_xlfn.LET(_xlpm.x, X114,
         _xlpm.cellAddress, "【 cvm!" &amp; ADDRESS(ROW(cvm机型选项表[[#This Row],[自检]]),COLUMN(cvm机型选项表[[#This Row],[自检]])) &amp; "】",
         _xlfn.IFS(ISBLANK(_xlpm.x),   "error:右侧选项不足" &amp;  _xlpm.cellAddress,
               ISERROR(_xlpm.x),   "error:右侧选项执行失败: cvm!" &amp; _xlpm.cellAddress,
               TRUE,             "ok")
)</f>
        <v>ok</v>
      </c>
      <c r="X114" t="str" cm="1">
        <f t="array" ref="X114">TRANSPOSE(
_xlfn.UNIQUE(
_xlfn._xlws.FILTER(cvm[机型],(cvm[地域]=cvm机型选项表[[#This Row],[地域]])
*IF(cvm机型选项表[[#This Row],[CPU]]="",TRUE,(cvm[CPU]=cvm机型选项表[[#This Row],[CPU]]))
*IF(cvm机型选项表[[#This Row],[内存]]="",TRUE,(cvm[内存]=cvm机型选项表[[#This Row],[内存]]))))
)</f>
        <v>计算型 C5</v>
      </c>
      <c r="BU114" t="s">
        <v>1565</v>
      </c>
      <c r="BV114" t="s">
        <v>1818</v>
      </c>
      <c r="BW114" s="82">
        <v>64</v>
      </c>
      <c r="BX114" s="82" t="str">
        <f t="shared" si="4"/>
        <v>cvm!$CA$114#</v>
      </c>
      <c r="BY114" s="82" t="str" cm="1">
        <f t="array" ref="BY114">_xlfn.LET(_xlpm.x, CA114,
         _xlpm.cellAddress, "【 cvm!" &amp; ADDRESS(ROW(cvmCpu选项表[[#This Row],[自检]]),COLUMN(cvmCpu选项表[[#This Row],[自检]])) &amp; "】",
         _xlfn.IFS(ISBLANK(_xlpm.x),   "error:右侧选项不足" &amp;  _xlpm.cellAddress,
               ISERROR(_xlpm.x),   "error:右侧选项执行失败: cvm!" &amp; _xlpm.cellAddress,
               TRUE,             "ok")
)</f>
        <v>ok</v>
      </c>
      <c r="CA114" cm="1">
        <f t="array" ref="CA114:CB114">TRANSPOSE(
_xlfn.UNIQUE(
_xlfn._xlws.FILTER(cvm[CPU],(cvm[地域]=cvmCpu选项表[[#This Row],[地域]])
*IF(cvmCpu选项表[[#This Row],[机型]]="",TRUE,(cvm[机型]=cvmCpu选项表[[#This Row],[机型]]))
*IF(cvmCpu选项表[[#This Row],[内存]]="",TRUE,(cvm[内存]=cvmCpu选项表[[#This Row],[内存]]))))
)</f>
        <v>16</v>
      </c>
      <c r="CB114">
        <v>32</v>
      </c>
      <c r="EG114" t="s">
        <v>61</v>
      </c>
      <c r="EH114" t="s">
        <v>1823</v>
      </c>
      <c r="EI114" s="98"/>
      <c r="EJ114" s="98" t="str">
        <f t="shared" si="5"/>
        <v>cvm!$EM$114#</v>
      </c>
      <c r="EK114" t="str" cm="1">
        <f t="array" ref="EK114">_xlfn.LET(_xlpm.x, EM114,
         _xlpm.cellAddress, "【 cvm!" &amp; ADDRESS(ROW(cvm内存选项表[[#This Row],[自检]]),COLUMN(cvm内存选项表[[#This Row],[自检]])) &amp; "】",
         _xlfn.IFS(ISBLANK(_xlpm.x),   "error:右侧选项不足" &amp;  _xlpm.cellAddress,
               ISERROR(_xlpm.x),   "error:右侧选项执行失败: cvm!" &amp; _xlpm.cellAddress,
               TRUE,             "ok")
)</f>
        <v>ok</v>
      </c>
      <c r="EM114" cm="1">
        <f t="array" ref="EM114:EQ114">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114">
        <v>64</v>
      </c>
      <c r="EO114">
        <v>96</v>
      </c>
      <c r="EP114">
        <v>128</v>
      </c>
      <c r="EQ114">
        <v>224</v>
      </c>
    </row>
    <row r="115" spans="2:154" x14ac:dyDescent="0.4">
      <c r="B115" t="e" vm="466">
        <v>#VALUE!</v>
      </c>
      <c r="C115" t="s">
        <v>1565</v>
      </c>
      <c r="D115" t="s">
        <v>62</v>
      </c>
      <c r="E115" s="82">
        <v>64</v>
      </c>
      <c r="F115" s="82">
        <v>128</v>
      </c>
      <c r="G115" t="s">
        <v>1654</v>
      </c>
      <c r="H115">
        <v>3865.6</v>
      </c>
      <c r="I115">
        <v>1</v>
      </c>
      <c r="J115" t="s">
        <v>1719</v>
      </c>
      <c r="R115" t="s">
        <v>1566</v>
      </c>
      <c r="S115" s="82">
        <v>32</v>
      </c>
      <c r="T115" s="82">
        <v>174</v>
      </c>
      <c r="U115" s="82" t="str">
        <f t="shared" si="3"/>
        <v>cvm!$X$115#</v>
      </c>
      <c r="V115" t="str" cm="1">
        <f t="array" ref="V115">_xlfn.LET(_xlpm.x, X115,
         _xlpm.cellAddress, "【 cvm!" &amp; ADDRESS(ROW(cvm机型选项表[[#This Row],[自检]]),COLUMN(cvm机型选项表[[#This Row],[自检]])) &amp; "】",
         _xlfn.IFS(ISBLANK(_xlpm.x),   "error:右侧选项不足" &amp;  _xlpm.cellAddress,
               ISERROR(_xlpm.x),   "error:右侧选项执行失败: cvm!" &amp; _xlpm.cellAddress,
               TRUE,             "ok")
)</f>
        <v>ok</v>
      </c>
      <c r="X115" t="str" cm="1">
        <f t="array" ref="X115">TRANSPOSE(
_xlfn.UNIQUE(
_xlfn._xlws.FILTER(cvm[机型],(cvm[地域]=cvm机型选项表[[#This Row],[地域]])
*IF(cvm机型选项表[[#This Row],[CPU]]="",TRUE,(cvm[CPU]=cvm机型选项表[[#This Row],[CPU]]))
*IF(cvm机型选项表[[#This Row],[内存]]="",TRUE,(cvm[内存]=cvm机型选项表[[#This Row],[内存]]))))
)</f>
        <v>计算型 C4</v>
      </c>
      <c r="BU115" t="s">
        <v>1565</v>
      </c>
      <c r="BV115" t="s">
        <v>1818</v>
      </c>
      <c r="BW115" s="82">
        <v>128</v>
      </c>
      <c r="BX115" s="82" t="str">
        <f t="shared" si="4"/>
        <v>cvm!$CA$115#</v>
      </c>
      <c r="BY115" s="82" t="str" cm="1">
        <f t="array" ref="BY115">_xlfn.LET(_xlpm.x, CA115,
         _xlpm.cellAddress, "【 cvm!" &amp; ADDRESS(ROW(cvmCpu选项表[[#This Row],[自检]]),COLUMN(cvmCpu选项表[[#This Row],[自检]])) &amp; "】",
         _xlfn.IFS(ISBLANK(_xlpm.x),   "error:右侧选项不足" &amp;  _xlpm.cellAddress,
               ISERROR(_xlpm.x),   "error:右侧选项执行失败: cvm!" &amp; _xlpm.cellAddress,
               TRUE,             "ok")
)</f>
        <v>ok</v>
      </c>
      <c r="CA115" cm="1">
        <f t="array" ref="CA115:CB115">TRANSPOSE(
_xlfn.UNIQUE(
_xlfn._xlws.FILTER(cvm[CPU],(cvm[地域]=cvmCpu选项表[[#This Row],[地域]])
*IF(cvmCpu选项表[[#This Row],[机型]]="",TRUE,(cvm[机型]=cvmCpu选项表[[#This Row],[机型]]))
*IF(cvmCpu选项表[[#This Row],[内存]]="",TRUE,(cvm[内存]=cvmCpu选项表[[#This Row],[内存]]))))
)</f>
        <v>32</v>
      </c>
      <c r="CB115">
        <v>64</v>
      </c>
      <c r="EG115" t="s">
        <v>61</v>
      </c>
      <c r="EH115" t="s">
        <v>1581</v>
      </c>
      <c r="EI115" s="98"/>
      <c r="EJ115" s="98" t="str">
        <f t="shared" si="5"/>
        <v>cvm!$EM$115#</v>
      </c>
      <c r="EK115" t="str" cm="1">
        <f t="array" ref="EK115">_xlfn.LET(_xlpm.x, EM115,
         _xlpm.cellAddress, "【 cvm!" &amp; ADDRESS(ROW(cvm内存选项表[[#This Row],[自检]]),COLUMN(cvm内存选项表[[#This Row],[自检]])) &amp; "】",
         _xlfn.IFS(ISBLANK(_xlpm.x),   "error:右侧选项不足" &amp;  _xlpm.cellAddress,
               ISERROR(_xlpm.x),   "error:右侧选项执行失败: cvm!" &amp; _xlpm.cellAddress,
               TRUE,             "ok")
)</f>
        <v>ok</v>
      </c>
      <c r="EM115" cm="1">
        <f t="array" ref="EM115:ER11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5">
        <v>32</v>
      </c>
      <c r="EO115">
        <v>64</v>
      </c>
      <c r="EP115">
        <v>128</v>
      </c>
      <c r="EQ115">
        <v>256</v>
      </c>
      <c r="ER115">
        <v>384</v>
      </c>
    </row>
    <row r="116" spans="2:154" x14ac:dyDescent="0.4">
      <c r="B116" t="e" vm="467">
        <v>#VALUE!</v>
      </c>
      <c r="C116" t="s">
        <v>1565</v>
      </c>
      <c r="D116" t="s">
        <v>62</v>
      </c>
      <c r="E116" s="82">
        <v>80</v>
      </c>
      <c r="F116" s="82">
        <v>160</v>
      </c>
      <c r="G116" t="s">
        <v>1657</v>
      </c>
      <c r="H116">
        <v>4832</v>
      </c>
      <c r="I116">
        <v>1</v>
      </c>
      <c r="J116" t="s">
        <v>1721</v>
      </c>
      <c r="R116" t="s">
        <v>1566</v>
      </c>
      <c r="S116" s="82">
        <v>64</v>
      </c>
      <c r="T116" s="82">
        <v>348</v>
      </c>
      <c r="U116" s="82" t="str">
        <f t="shared" si="3"/>
        <v>cvm!$X$116#</v>
      </c>
      <c r="V116" t="str" cm="1">
        <f t="array" ref="V116">_xlfn.LET(_xlpm.x, X116,
         _xlpm.cellAddress, "【 cvm!" &amp; ADDRESS(ROW(cvm机型选项表[[#This Row],[自检]]),COLUMN(cvm机型选项表[[#This Row],[自检]])) &amp; "】",
         _xlfn.IFS(ISBLANK(_xlpm.x),   "error:右侧选项不足" &amp;  _xlpm.cellAddress,
               ISERROR(_xlpm.x),   "error:右侧选项执行失败: cvm!" &amp; _xlpm.cellAddress,
               TRUE,             "ok")
)</f>
        <v>ok</v>
      </c>
      <c r="X116" t="str" cm="1">
        <f t="array" ref="X116">TRANSPOSE(
_xlfn.UNIQUE(
_xlfn._xlws.FILTER(cvm[机型],(cvm[地域]=cvm机型选项表[[#This Row],[地域]])
*IF(cvm机型选项表[[#This Row],[CPU]]="",TRUE,(cvm[CPU]=cvm机型选项表[[#This Row],[CPU]]))
*IF(cvm机型选项表[[#This Row],[内存]]="",TRUE,(cvm[内存]=cvm机型选项表[[#This Row],[内存]]))))
)</f>
        <v>计算型 C4</v>
      </c>
      <c r="BU116" t="s">
        <v>1565</v>
      </c>
      <c r="BV116" t="s">
        <v>1818</v>
      </c>
      <c r="BW116" s="82">
        <v>256</v>
      </c>
      <c r="BX116" s="82" t="str">
        <f t="shared" si="4"/>
        <v>cvm!$CA$116#</v>
      </c>
      <c r="BY116" s="82" t="str" cm="1">
        <f t="array" ref="BY116">_xlfn.LET(_xlpm.x, CA116,
         _xlpm.cellAddress, "【 cvm!" &amp; ADDRESS(ROW(cvmCpu选项表[[#This Row],[自检]]),COLUMN(cvmCpu选项表[[#This Row],[自检]])) &amp; "】",
         _xlfn.IFS(ISBLANK(_xlpm.x),   "error:右侧选项不足" &amp;  _xlpm.cellAddress,
               ISERROR(_xlpm.x),   "error:右侧选项执行失败: cvm!" &amp; _xlpm.cellAddress,
               TRUE,             "ok")
)</f>
        <v>ok</v>
      </c>
      <c r="CA116" cm="1">
        <f t="array" ref="CA116">TRANSPOSE(
_xlfn.UNIQUE(
_xlfn._xlws.FILTER(cvm[CPU],(cvm[地域]=cvmCpu选项表[[#This Row],[地域]])
*IF(cvmCpu选项表[[#This Row],[机型]]="",TRUE,(cvm[机型]=cvmCpu选项表[[#This Row],[机型]]))
*IF(cvmCpu选项表[[#This Row],[内存]]="",TRUE,(cvm[内存]=cvmCpu选项表[[#This Row],[内存]]))))
)</f>
        <v>64</v>
      </c>
      <c r="EG116" t="s">
        <v>61</v>
      </c>
      <c r="EH116" t="s">
        <v>1588</v>
      </c>
      <c r="EI116" s="98"/>
      <c r="EJ116" s="98" t="str">
        <f t="shared" si="5"/>
        <v>cvm!$EM$116#</v>
      </c>
      <c r="EK116" t="str" cm="1">
        <f t="array" ref="EK116">_xlfn.LET(_xlpm.x, EM116,
         _xlpm.cellAddress, "【 cvm!" &amp; ADDRESS(ROW(cvm内存选项表[[#This Row],[自检]]),COLUMN(cvm内存选项表[[#This Row],[自检]])) &amp; "】",
         _xlfn.IFS(ISBLANK(_xlpm.x),   "error:右侧选项不足" &amp;  _xlpm.cellAddress,
               ISERROR(_xlpm.x),   "error:右侧选项执行失败: cvm!" &amp; _xlpm.cellAddress,
               TRUE,             "ok")
)</f>
        <v>ok</v>
      </c>
      <c r="EM116" cm="1">
        <f t="array" ref="EM116:EU11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6">
        <v>12</v>
      </c>
      <c r="EO116">
        <v>32</v>
      </c>
      <c r="EP116">
        <v>64</v>
      </c>
      <c r="EQ116">
        <v>128</v>
      </c>
      <c r="ER116">
        <v>256</v>
      </c>
      <c r="ES116">
        <v>470</v>
      </c>
      <c r="ET116">
        <v>512</v>
      </c>
      <c r="EU116">
        <v>940</v>
      </c>
    </row>
    <row r="117" spans="2:154" x14ac:dyDescent="0.4">
      <c r="B117" t="e" vm="468">
        <v>#VALUE!</v>
      </c>
      <c r="C117" t="s">
        <v>1565</v>
      </c>
      <c r="D117" t="s">
        <v>62</v>
      </c>
      <c r="E117" s="82">
        <v>80</v>
      </c>
      <c r="F117" s="82">
        <v>320</v>
      </c>
      <c r="G117" t="s">
        <v>1722</v>
      </c>
      <c r="H117">
        <v>7248</v>
      </c>
      <c r="I117">
        <v>1</v>
      </c>
      <c r="J117" t="s">
        <v>1723</v>
      </c>
      <c r="R117" t="s">
        <v>1566</v>
      </c>
      <c r="S117" s="82">
        <v>32</v>
      </c>
      <c r="T117" s="82">
        <v>96</v>
      </c>
      <c r="U117" s="82" t="str">
        <f t="shared" si="3"/>
        <v>cvm!$X$117#</v>
      </c>
      <c r="V117" t="str" cm="1">
        <f t="array" ref="V117">_xlfn.LET(_xlpm.x, X117,
         _xlpm.cellAddress, "【 cvm!" &amp; ADDRESS(ROW(cvm机型选项表[[#This Row],[自检]]),COLUMN(cvm机型选项表[[#This Row],[自检]])) &amp; "】",
         _xlfn.IFS(ISBLANK(_xlpm.x),   "error:右侧选项不足" &amp;  _xlpm.cellAddress,
               ISERROR(_xlpm.x),   "error:右侧选项执行失败: cvm!" &amp; _xlpm.cellAddress,
               TRUE,             "ok")
)</f>
        <v>ok</v>
      </c>
      <c r="X117" t="str" cm="1">
        <f t="array" ref="X117">TRANSPOSE(
_xlfn.UNIQUE(
_xlfn._xlws.FILTER(cvm[机型],(cvm[地域]=cvm机型选项表[[#This Row],[地域]])
*IF(cvm机型选项表[[#This Row],[CPU]]="",TRUE,(cvm[CPU]=cvm机型选项表[[#This Row],[CPU]]))
*IF(cvm机型选项表[[#This Row],[内存]]="",TRUE,(cvm[内存]=cvm机型选项表[[#This Row],[内存]]))))
)</f>
        <v>计算型 C2</v>
      </c>
      <c r="BU117" t="s">
        <v>1565</v>
      </c>
      <c r="BV117" t="s">
        <v>1818</v>
      </c>
      <c r="BW117" s="82">
        <v>448</v>
      </c>
      <c r="BX117" s="82" t="str">
        <f t="shared" si="4"/>
        <v>cvm!$CA$117#</v>
      </c>
      <c r="BY117" s="82" t="str" cm="1">
        <f t="array" ref="BY117">_xlfn.LET(_xlpm.x, CA117,
         _xlpm.cellAddress, "【 cvm!" &amp; ADDRESS(ROW(cvmCpu选项表[[#This Row],[自检]]),COLUMN(cvmCpu选项表[[#This Row],[自检]])) &amp; "】",
         _xlfn.IFS(ISBLANK(_xlpm.x),   "error:右侧选项不足" &amp;  _xlpm.cellAddress,
               ISERROR(_xlpm.x),   "error:右侧选项执行失败: cvm!" &amp; _xlpm.cellAddress,
               TRUE,             "ok")
)</f>
        <v>ok</v>
      </c>
      <c r="CA117" cm="1">
        <f t="array" ref="CA117">TRANSPOSE(
_xlfn.UNIQUE(
_xlfn._xlws.FILTER(cvm[CPU],(cvm[地域]=cvmCpu选项表[[#This Row],[地域]])
*IF(cvmCpu选项表[[#This Row],[机型]]="",TRUE,(cvm[机型]=cvmCpu选项表[[#This Row],[机型]]))
*IF(cvmCpu选项表[[#This Row],[内存]]="",TRUE,(cvm[内存]=cvmCpu选项表[[#This Row],[内存]]))))
)</f>
        <v>128</v>
      </c>
      <c r="EG117" t="s">
        <v>61</v>
      </c>
      <c r="EH117" t="s">
        <v>1595</v>
      </c>
      <c r="EI117" s="98"/>
      <c r="EJ117" s="98" t="str">
        <f t="shared" si="5"/>
        <v>cvm!$EM$117#</v>
      </c>
      <c r="EK117" t="str" cm="1">
        <f t="array" ref="EK117">_xlfn.LET(_xlpm.x, EM117,
         _xlpm.cellAddress, "【 cvm!" &amp; ADDRESS(ROW(cvm内存选项表[[#This Row],[自检]]),COLUMN(cvm内存选项表[[#This Row],[自检]])) &amp; "】",
         _xlfn.IFS(ISBLANK(_xlpm.x),   "error:右侧选项不足" &amp;  _xlpm.cellAddress,
               ISERROR(_xlpm.x),   "error:右侧选项执行失败: cvm!" &amp; _xlpm.cellAddress,
               TRUE,             "ok")
)</f>
        <v>ok</v>
      </c>
      <c r="EM117" cm="1">
        <f t="array" ref="EM117:ET11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7">
        <v>16</v>
      </c>
      <c r="EO117">
        <v>32</v>
      </c>
      <c r="EP117">
        <v>64</v>
      </c>
      <c r="EQ117">
        <v>96</v>
      </c>
      <c r="ER117">
        <v>128</v>
      </c>
      <c r="ES117">
        <v>256</v>
      </c>
      <c r="ET117">
        <v>512</v>
      </c>
    </row>
    <row r="118" spans="2:154" x14ac:dyDescent="0.4">
      <c r="B118" t="e" vm="469">
        <v>#VALUE!</v>
      </c>
      <c r="C118" t="s">
        <v>1565</v>
      </c>
      <c r="D118" t="s">
        <v>62</v>
      </c>
      <c r="E118" s="82">
        <v>96</v>
      </c>
      <c r="F118" s="82">
        <v>192</v>
      </c>
      <c r="G118" t="s">
        <v>1724</v>
      </c>
      <c r="H118">
        <v>5798.4</v>
      </c>
      <c r="I118">
        <v>1</v>
      </c>
      <c r="J118" t="s">
        <v>1725</v>
      </c>
      <c r="R118" t="s">
        <v>1566</v>
      </c>
      <c r="S118" s="82">
        <v>68</v>
      </c>
      <c r="T118" s="82">
        <v>316</v>
      </c>
      <c r="U118" s="82" t="str">
        <f t="shared" si="3"/>
        <v>cvm!$X$118#</v>
      </c>
      <c r="V118" t="str" cm="1">
        <f t="array" ref="V118">_xlfn.LET(_xlpm.x, X118,
         _xlpm.cellAddress, "【 cvm!" &amp; ADDRESS(ROW(cvm机型选项表[[#This Row],[自检]]),COLUMN(cvm机型选项表[[#This Row],[自检]])) &amp; "】",
         _xlfn.IFS(ISBLANK(_xlpm.x),   "error:右侧选项不足" &amp;  _xlpm.cellAddress,
               ISERROR(_xlpm.x),   "error:右侧选项执行失败: cvm!" &amp; _xlpm.cellAddress,
               TRUE,             "ok")
)</f>
        <v>ok</v>
      </c>
      <c r="X118" t="str" cm="1">
        <f t="array" ref="X118">TRANSPOSE(
_xlfn.UNIQUE(
_xlfn._xlws.FILTER(cvm[机型],(cvm[地域]=cvm机型选项表[[#This Row],[地域]])
*IF(cvm机型选项表[[#This Row],[CPU]]="",TRUE,(cvm[CPU]=cvm机型选项表[[#This Row],[CPU]]))
*IF(cvm机型选项表[[#This Row],[内存]]="",TRUE,(cvm[内存]=cvm机型选项表[[#This Row],[内存]]))))
)</f>
        <v>标准存储增强型 S5se</v>
      </c>
      <c r="BU118" t="s">
        <v>1565</v>
      </c>
      <c r="BV118" t="s">
        <v>1578</v>
      </c>
      <c r="BW118" s="82">
        <v>1</v>
      </c>
      <c r="BX118" s="82" t="str">
        <f t="shared" si="4"/>
        <v>cvm!$CA$118#</v>
      </c>
      <c r="BY118" s="82" t="str" cm="1">
        <f t="array" ref="BY118">_xlfn.LET(_xlpm.x, CA118,
         _xlpm.cellAddress, "【 cvm!" &amp; ADDRESS(ROW(cvmCpu选项表[[#This Row],[自检]]),COLUMN(cvmCpu选项表[[#This Row],[自检]])) &amp; "】",
         _xlfn.IFS(ISBLANK(_xlpm.x),   "error:右侧选项不足" &amp;  _xlpm.cellAddress,
               ISERROR(_xlpm.x),   "error:右侧选项执行失败: cvm!" &amp; _xlpm.cellAddress,
               TRUE,             "ok")
)</f>
        <v>ok</v>
      </c>
      <c r="CA118" cm="1">
        <f t="array" ref="CA118">TRANSPOSE(
_xlfn.UNIQUE(
_xlfn._xlws.FILTER(cvm[CPU],(cvm[地域]=cvmCpu选项表[[#This Row],[地域]])
*IF(cvmCpu选项表[[#This Row],[机型]]="",TRUE,(cvm[机型]=cvmCpu选项表[[#This Row],[机型]]))
*IF(cvmCpu选项表[[#This Row],[内存]]="",TRUE,(cvm[内存]=cvmCpu选项表[[#This Row],[内存]]))))
)</f>
        <v>1</v>
      </c>
      <c r="EG118" t="s">
        <v>61</v>
      </c>
      <c r="EH118" t="s">
        <v>1642</v>
      </c>
      <c r="EI118" s="98"/>
      <c r="EJ118" s="98" t="str">
        <f t="shared" si="5"/>
        <v>cvm!$EM$118#</v>
      </c>
      <c r="EK118" t="str" cm="1">
        <f t="array" ref="EK118">_xlfn.LET(_xlpm.x, EM118,
         _xlpm.cellAddress, "【 cvm!" &amp; ADDRESS(ROW(cvm内存选项表[[#This Row],[自检]]),COLUMN(cvm内存选项表[[#This Row],[自检]])) &amp; "】",
         _xlfn.IFS(ISBLANK(_xlpm.x),   "error:右侧选项不足" &amp;  _xlpm.cellAddress,
               ISERROR(_xlpm.x),   "error:右侧选项执行失败: cvm!" &amp; _xlpm.cellAddress,
               TRUE,             "ok")
)</f>
        <v>ok</v>
      </c>
      <c r="EM118" cm="1">
        <f t="array" ref="EM118:EX11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8">
        <v>16</v>
      </c>
      <c r="EO118">
        <v>32</v>
      </c>
      <c r="EP118">
        <v>64</v>
      </c>
      <c r="EQ118">
        <v>96</v>
      </c>
      <c r="ER118">
        <v>128</v>
      </c>
      <c r="ES118">
        <v>144</v>
      </c>
      <c r="ET118">
        <v>192</v>
      </c>
      <c r="EU118">
        <v>256</v>
      </c>
      <c r="EV118">
        <v>384</v>
      </c>
      <c r="EW118">
        <v>512</v>
      </c>
      <c r="EX118">
        <v>648</v>
      </c>
    </row>
    <row r="119" spans="2:154" x14ac:dyDescent="0.4">
      <c r="B119" t="e" vm="470">
        <v>#VALUE!</v>
      </c>
      <c r="C119" t="s">
        <v>1565</v>
      </c>
      <c r="D119" t="s">
        <v>62</v>
      </c>
      <c r="E119" s="82">
        <v>96</v>
      </c>
      <c r="F119" s="82">
        <v>384</v>
      </c>
      <c r="G119" t="s">
        <v>1726</v>
      </c>
      <c r="H119">
        <v>8697.6</v>
      </c>
      <c r="I119">
        <v>1</v>
      </c>
      <c r="J119" t="s">
        <v>1727</v>
      </c>
      <c r="R119" t="s">
        <v>1566</v>
      </c>
      <c r="S119" s="82">
        <v>80</v>
      </c>
      <c r="T119" s="82">
        <v>384</v>
      </c>
      <c r="U119" s="82" t="str">
        <f t="shared" si="3"/>
        <v>cvm!$X$119#</v>
      </c>
      <c r="V119" t="str" cm="1">
        <f t="array" ref="V119">_xlfn.LET(_xlpm.x, X119,
         _xlpm.cellAddress, "【 cvm!" &amp; ADDRESS(ROW(cvm机型选项表[[#This Row],[自检]]),COLUMN(cvm机型选项表[[#This Row],[自检]])) &amp; "】",
         _xlfn.IFS(ISBLANK(_xlpm.x),   "error:右侧选项不足" &amp;  _xlpm.cellAddress,
               ISERROR(_xlpm.x),   "error:右侧选项执行失败: cvm!" &amp; _xlpm.cellAddress,
               TRUE,             "ok")
)</f>
        <v>ok</v>
      </c>
      <c r="X119" t="str" cm="1">
        <f t="array" ref="X119:Y119">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Y119" t="str">
        <v>大数据型 黑石物理服务器BMD2</v>
      </c>
      <c r="BU119" t="s">
        <v>1565</v>
      </c>
      <c r="BV119" t="s">
        <v>1578</v>
      </c>
      <c r="BW119" s="82">
        <v>2</v>
      </c>
      <c r="BX119" s="82" t="str">
        <f t="shared" si="4"/>
        <v>cvm!$CA$119#</v>
      </c>
      <c r="BY119" s="82" t="str" cm="1">
        <f t="array" ref="BY119">_xlfn.LET(_xlpm.x, CA119,
         _xlpm.cellAddress, "【 cvm!" &amp; ADDRESS(ROW(cvmCpu选项表[[#This Row],[自检]]),COLUMN(cvmCpu选项表[[#This Row],[自检]])) &amp; "】",
         _xlfn.IFS(ISBLANK(_xlpm.x),   "error:右侧选项不足" &amp;  _xlpm.cellAddress,
               ISERROR(_xlpm.x),   "error:右侧选项执行失败: cvm!" &amp; _xlpm.cellAddress,
               TRUE,             "ok")
)</f>
        <v>ok</v>
      </c>
      <c r="CA119" cm="1">
        <f t="array" ref="CA119">TRANSPOSE(
_xlfn.UNIQUE(
_xlfn._xlws.FILTER(cvm[CPU],(cvm[地域]=cvmCpu选项表[[#This Row],[地域]])
*IF(cvmCpu选项表[[#This Row],[机型]]="",TRUE,(cvm[机型]=cvmCpu选项表[[#This Row],[机型]]))
*IF(cvmCpu选项表[[#This Row],[内存]]="",TRUE,(cvm[内存]=cvmCpu选项表[[#This Row],[内存]]))))
)</f>
        <v>1</v>
      </c>
      <c r="EG119" t="s">
        <v>61</v>
      </c>
      <c r="EH119" t="s">
        <v>1647</v>
      </c>
      <c r="EI119" s="98"/>
      <c r="EJ119" s="98" t="str">
        <f t="shared" si="5"/>
        <v>cvm!$EM$119#</v>
      </c>
      <c r="EK119" t="str" cm="1">
        <f t="array" ref="EK119">_xlfn.LET(_xlpm.x, EM119,
         _xlpm.cellAddress, "【 cvm!" &amp; ADDRESS(ROW(cvm内存选项表[[#This Row],[自检]]),COLUMN(cvm内存选项表[[#This Row],[自检]])) &amp; "】",
         _xlfn.IFS(ISBLANK(_xlpm.x),   "error:右侧选项不足" &amp;  _xlpm.cellAddress,
               ISERROR(_xlpm.x),   "error:右侧选项执行失败: cvm!" &amp; _xlpm.cellAddress,
               TRUE,             "ok")
)</f>
        <v>ok</v>
      </c>
      <c r="EM119" cm="1">
        <f t="array" ref="EM119:EW11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19">
        <v>16</v>
      </c>
      <c r="EO119">
        <v>32</v>
      </c>
      <c r="EP119">
        <v>64</v>
      </c>
      <c r="EQ119">
        <v>96</v>
      </c>
      <c r="ER119">
        <v>128</v>
      </c>
      <c r="ES119">
        <v>144</v>
      </c>
      <c r="ET119">
        <v>192</v>
      </c>
      <c r="EU119">
        <v>256</v>
      </c>
      <c r="EV119">
        <v>384</v>
      </c>
      <c r="EW119">
        <v>512</v>
      </c>
    </row>
    <row r="120" spans="2:154" x14ac:dyDescent="0.4">
      <c r="B120" t="e" vm="471">
        <v>#VALUE!</v>
      </c>
      <c r="C120" t="s">
        <v>1565</v>
      </c>
      <c r="D120" t="s">
        <v>62</v>
      </c>
      <c r="E120" s="82">
        <v>116</v>
      </c>
      <c r="F120" s="82">
        <v>216</v>
      </c>
      <c r="G120" t="s">
        <v>1729</v>
      </c>
      <c r="H120">
        <v>6764.8</v>
      </c>
      <c r="I120">
        <v>1</v>
      </c>
      <c r="J120" t="s">
        <v>1730</v>
      </c>
      <c r="R120" t="s">
        <v>1566</v>
      </c>
      <c r="S120" s="82">
        <v>1</v>
      </c>
      <c r="T120" s="82">
        <v>4</v>
      </c>
      <c r="U120" s="82" t="str">
        <f t="shared" si="3"/>
        <v>cvm!$X$120#</v>
      </c>
      <c r="V120" t="str" cm="1">
        <f t="array" ref="V120">_xlfn.LET(_xlpm.x, X120,
         _xlpm.cellAddress, "【 cvm!" &amp; ADDRESS(ROW(cvm机型选项表[[#This Row],[自检]]),COLUMN(cvm机型选项表[[#This Row],[自检]])) &amp; "】",
         _xlfn.IFS(ISBLANK(_xlpm.x),   "error:右侧选项不足" &amp;  _xlpm.cellAddress,
               ISERROR(_xlpm.x),   "error:右侧选项执行失败: cvm!" &amp; _xlpm.cellAddress,
               TRUE,             "ok")
)</f>
        <v>ok</v>
      </c>
      <c r="X120" t="str" cm="1">
        <f t="array" ref="X120:AE120">TRANSPOSE(
_xlfn.UNIQUE(
_xlfn._xlws.FILTER(cvm[机型],(cvm[地域]=cvm机型选项表[[#This Row],[地域]])
*IF(cvm机型选项表[[#This Row],[CPU]]="",TRUE,(cvm[CPU]=cvm机型选项表[[#This Row],[CPU]]))
*IF(cvm机型选项表[[#This Row],[内存]]="",TRUE,(cvm[内存]=cvm机型选项表[[#This Row],[内存]]))))
)</f>
        <v>标准型 SA3</v>
      </c>
      <c r="Y120" t="str">
        <v>标准型 SA2</v>
      </c>
      <c r="Z120" t="str">
        <v>标准型 SA1</v>
      </c>
      <c r="AA120" t="str">
        <v>标准型 S5</v>
      </c>
      <c r="AB120" t="str">
        <v>标准型 S4</v>
      </c>
      <c r="AC120" t="str">
        <v>标准型 S3</v>
      </c>
      <c r="AD120" t="str">
        <v>标准型 S2</v>
      </c>
      <c r="AE120" t="str">
        <v>标准型 S1</v>
      </c>
      <c r="BU120" t="s">
        <v>1565</v>
      </c>
      <c r="BV120" t="s">
        <v>1578</v>
      </c>
      <c r="BW120" s="82">
        <v>4</v>
      </c>
      <c r="BX120" s="82" t="str">
        <f t="shared" si="4"/>
        <v>cvm!$CA$120#</v>
      </c>
      <c r="BY120" s="82" t="str" cm="1">
        <f t="array" ref="BY120">_xlfn.LET(_xlpm.x, CA120,
         _xlpm.cellAddress, "【 cvm!" &amp; ADDRESS(ROW(cvmCpu选项表[[#This Row],[自检]]),COLUMN(cvmCpu选项表[[#This Row],[自检]])) &amp; "】",
         _xlfn.IFS(ISBLANK(_xlpm.x),   "error:右侧选项不足" &amp;  _xlpm.cellAddress,
               ISERROR(_xlpm.x),   "error:右侧选项执行失败: cvm!" &amp; _xlpm.cellAddress,
               TRUE,             "ok")
)</f>
        <v>ok</v>
      </c>
      <c r="CA120" cm="1">
        <f t="array" ref="CA120:CB120">TRANSPOSE(
_xlfn.UNIQUE(
_xlfn._xlws.FILTER(cvm[CPU],(cvm[地域]=cvmCpu选项表[[#This Row],[地域]])
*IF(cvmCpu选项表[[#This Row],[机型]]="",TRUE,(cvm[机型]=cvmCpu选项表[[#This Row],[机型]]))
*IF(cvmCpu选项表[[#This Row],[内存]]="",TRUE,(cvm[内存]=cvmCpu选项表[[#This Row],[内存]]))))
)</f>
        <v>1</v>
      </c>
      <c r="CB120">
        <v>2</v>
      </c>
      <c r="EG120" t="s">
        <v>61</v>
      </c>
      <c r="EH120" t="s">
        <v>1664</v>
      </c>
      <c r="EI120" s="98"/>
      <c r="EJ120" s="98" t="str">
        <f t="shared" si="5"/>
        <v>cvm!$EM$120#</v>
      </c>
      <c r="EK120" t="str" cm="1">
        <f t="array" ref="EK120">_xlfn.LET(_xlpm.x, EM120,
         _xlpm.cellAddress, "【 cvm!" &amp; ADDRESS(ROW(cvm内存选项表[[#This Row],[自检]]),COLUMN(cvm内存选项表[[#This Row],[自检]])) &amp; "】",
         _xlfn.IFS(ISBLANK(_xlpm.x),   "error:右侧选项不足" &amp;  _xlpm.cellAddress,
               ISERROR(_xlpm.x),   "error:右侧选项执行失败: cvm!" &amp; _xlpm.cellAddress,
               TRUE,             "ok")
)</f>
        <v>ok</v>
      </c>
      <c r="EM120" cm="1">
        <f t="array" ref="EM120:EV12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20">
        <v>16</v>
      </c>
      <c r="EO120">
        <v>32</v>
      </c>
      <c r="EP120">
        <v>64</v>
      </c>
      <c r="EQ120">
        <v>96</v>
      </c>
      <c r="ER120">
        <v>128</v>
      </c>
      <c r="ES120">
        <v>192</v>
      </c>
      <c r="ET120">
        <v>256</v>
      </c>
      <c r="EU120">
        <v>384</v>
      </c>
      <c r="EV120">
        <v>448</v>
      </c>
    </row>
    <row r="121" spans="2:154" x14ac:dyDescent="0.4">
      <c r="B121" t="e" vm="472">
        <v>#VALUE!</v>
      </c>
      <c r="C121" t="s">
        <v>1565</v>
      </c>
      <c r="D121" t="s">
        <v>62</v>
      </c>
      <c r="E121" s="82">
        <v>116</v>
      </c>
      <c r="F121" s="82">
        <v>470</v>
      </c>
      <c r="G121" t="s">
        <v>1731</v>
      </c>
      <c r="H121">
        <v>10600.2</v>
      </c>
      <c r="I121">
        <v>1</v>
      </c>
      <c r="J121" t="s">
        <v>1732</v>
      </c>
      <c r="R121" t="s">
        <v>1566</v>
      </c>
      <c r="S121" s="82">
        <v>1</v>
      </c>
      <c r="T121" s="82">
        <v>2</v>
      </c>
      <c r="U121" s="82" t="str">
        <f t="shared" si="3"/>
        <v>cvm!$X$121#</v>
      </c>
      <c r="V121" t="str" cm="1">
        <f t="array" ref="V121">_xlfn.LET(_xlpm.x, X121,
         _xlpm.cellAddress, "【 cvm!" &amp; ADDRESS(ROW(cvm机型选项表[[#This Row],[自检]]),COLUMN(cvm机型选项表[[#This Row],[自检]])) &amp; "】",
         _xlfn.IFS(ISBLANK(_xlpm.x),   "error:右侧选项不足" &amp;  _xlpm.cellAddress,
               ISERROR(_xlpm.x),   "error:右侧选项执行失败: cvm!" &amp; _xlpm.cellAddress,
               TRUE,             "ok")
)</f>
        <v>ok</v>
      </c>
      <c r="X121" t="str" cm="1">
        <f t="array" ref="X121:AD121">TRANSPOSE(
_xlfn.UNIQUE(
_xlfn._xlws.FILTER(cvm[机型],(cvm[地域]=cvm机型选项表[[#This Row],[地域]])
*IF(cvm机型选项表[[#This Row],[CPU]]="",TRUE,(cvm[CPU]=cvm机型选项表[[#This Row],[CPU]]))
*IF(cvm机型选项表[[#This Row],[内存]]="",TRUE,(cvm[内存]=cvm机型选项表[[#This Row],[内存]]))))
)</f>
        <v>标准型 SA3</v>
      </c>
      <c r="Y121" t="str">
        <v>标准型 SA2</v>
      </c>
      <c r="Z121" t="str">
        <v>标准型 SA1</v>
      </c>
      <c r="AA121" t="str">
        <v>标准型 S5</v>
      </c>
      <c r="AB121" t="str">
        <v>标准型 S4</v>
      </c>
      <c r="AC121" t="str">
        <v>标准型 S2</v>
      </c>
      <c r="AD121" t="str">
        <v>标准型 S1</v>
      </c>
      <c r="BU121" t="s">
        <v>1565</v>
      </c>
      <c r="BV121" t="s">
        <v>1578</v>
      </c>
      <c r="BW121" s="82">
        <v>8</v>
      </c>
      <c r="BX121" s="82" t="str">
        <f t="shared" si="4"/>
        <v>cvm!$CA$121#</v>
      </c>
      <c r="BY121" s="82" t="str" cm="1">
        <f t="array" ref="BY121">_xlfn.LET(_xlpm.x, CA121,
         _xlpm.cellAddress, "【 cvm!" &amp; ADDRESS(ROW(cvmCpu选项表[[#This Row],[自检]]),COLUMN(cvmCpu选项表[[#This Row],[自检]])) &amp; "】",
         _xlfn.IFS(ISBLANK(_xlpm.x),   "error:右侧选项不足" &amp;  _xlpm.cellAddress,
               ISERROR(_xlpm.x),   "error:右侧选项执行失败: cvm!" &amp; _xlpm.cellAddress,
               TRUE,             "ok")
)</f>
        <v>ok</v>
      </c>
      <c r="CA121" cm="1">
        <f t="array" ref="CA121:CB121">TRANSPOSE(
_xlfn.UNIQUE(
_xlfn._xlws.FILTER(cvm[CPU],(cvm[地域]=cvmCpu选项表[[#This Row],[地域]])
*IF(cvmCpu选项表[[#This Row],[机型]]="",TRUE,(cvm[机型]=cvmCpu选项表[[#This Row],[机型]]))
*IF(cvmCpu选项表[[#This Row],[内存]]="",TRUE,(cvm[内存]=cvmCpu选项表[[#This Row],[内存]]))))
)</f>
        <v>2</v>
      </c>
      <c r="CB121">
        <v>4</v>
      </c>
      <c r="EG121" t="s">
        <v>61</v>
      </c>
      <c r="EH121" t="s">
        <v>1974</v>
      </c>
      <c r="EI121" s="98"/>
      <c r="EJ121" s="98" t="str">
        <f t="shared" si="5"/>
        <v>cvm!$EM$121#</v>
      </c>
      <c r="EK121" t="str" cm="1">
        <f t="array" ref="EK121">_xlfn.LET(_xlpm.x, EM121,
         _xlpm.cellAddress, "【 cvm!" &amp; ADDRESS(ROW(cvm内存选项表[[#This Row],[自检]]),COLUMN(cvm内存选项表[[#This Row],[自检]])) &amp; "】",
         _xlfn.IFS(ISBLANK(_xlpm.x),   "error:右侧选项不足" &amp;  _xlpm.cellAddress,
               ISERROR(_xlpm.x),   "error:右侧选项执行失败: cvm!" &amp; _xlpm.cellAddress,
               TRUE,             "ok")
)</f>
        <v>ok</v>
      </c>
      <c r="EM121" cm="1">
        <f t="array" ref="EM121:EP12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121">
        <v>192</v>
      </c>
      <c r="EO121">
        <v>474</v>
      </c>
      <c r="EP121">
        <v>948</v>
      </c>
    </row>
    <row r="122" spans="2:154" x14ac:dyDescent="0.4">
      <c r="B122" t="e" vm="473">
        <v>#VALUE!</v>
      </c>
      <c r="C122" t="s">
        <v>1565</v>
      </c>
      <c r="D122" t="s">
        <v>62</v>
      </c>
      <c r="E122" s="82">
        <v>128</v>
      </c>
      <c r="F122" s="82">
        <v>256</v>
      </c>
      <c r="G122" t="s">
        <v>1662</v>
      </c>
      <c r="H122">
        <v>7731.2</v>
      </c>
      <c r="I122">
        <v>1</v>
      </c>
      <c r="J122" t="s">
        <v>1735</v>
      </c>
      <c r="R122" t="s">
        <v>1566</v>
      </c>
      <c r="S122" s="82">
        <v>1</v>
      </c>
      <c r="T122" s="82">
        <v>1</v>
      </c>
      <c r="U122" s="82" t="str">
        <f t="shared" si="3"/>
        <v>cvm!$X$122#</v>
      </c>
      <c r="V122" t="str" cm="1">
        <f t="array" ref="V122">_xlfn.LET(_xlpm.x, X122,
         _xlpm.cellAddress, "【 cvm!" &amp; ADDRESS(ROW(cvm机型选项表[[#This Row],[自检]]),COLUMN(cvm机型选项表[[#This Row],[自检]])) &amp; "】",
         _xlfn.IFS(ISBLANK(_xlpm.x),   "error:右侧选项不足" &amp;  _xlpm.cellAddress,
               ISERROR(_xlpm.x),   "error:右侧选项执行失败: cvm!" &amp; _xlpm.cellAddress,
               TRUE,             "ok")
)</f>
        <v>ok</v>
      </c>
      <c r="X122" t="str" cm="1">
        <f t="array" ref="X122:AE122">TRANSPOSE(
_xlfn.UNIQUE(
_xlfn._xlws.FILTER(cvm[机型],(cvm[地域]=cvm机型选项表[[#This Row],[地域]])
*IF(cvm机型选项表[[#This Row],[CPU]]="",TRUE,(cvm[CPU]=cvm机型选项表[[#This Row],[CPU]]))
*IF(cvm机型选项表[[#This Row],[内存]]="",TRUE,(cvm[内存]=cvm机型选项表[[#This Row],[内存]]))))
)</f>
        <v>标准型 SA3</v>
      </c>
      <c r="Y122" t="str">
        <v>标准型 SA2</v>
      </c>
      <c r="Z122" t="str">
        <v>标准型 SA1</v>
      </c>
      <c r="AA122" t="str">
        <v>标准型 S5</v>
      </c>
      <c r="AB122" t="str">
        <v>标准型 S4</v>
      </c>
      <c r="AC122" t="str">
        <v>标准型 S3</v>
      </c>
      <c r="AD122" t="str">
        <v>标准型 S2</v>
      </c>
      <c r="AE122" t="str">
        <v>标准型 S1</v>
      </c>
      <c r="BU122" t="s">
        <v>1565</v>
      </c>
      <c r="BV122" t="s">
        <v>1578</v>
      </c>
      <c r="BW122" s="82">
        <v>16</v>
      </c>
      <c r="BX122" s="82" t="str">
        <f t="shared" si="4"/>
        <v>cvm!$CA$122#</v>
      </c>
      <c r="BY122" s="82" t="str" cm="1">
        <f t="array" ref="BY122">_xlfn.LET(_xlpm.x, CA122,
         _xlpm.cellAddress, "【 cvm!" &amp; ADDRESS(ROW(cvmCpu选项表[[#This Row],[自检]]),COLUMN(cvmCpu选项表[[#This Row],[自检]])) &amp; "】",
         _xlfn.IFS(ISBLANK(_xlpm.x),   "error:右侧选项不足" &amp;  _xlpm.cellAddress,
               ISERROR(_xlpm.x),   "error:右侧选项执行失败: cvm!" &amp; _xlpm.cellAddress,
               TRUE,             "ok")
)</f>
        <v>ok</v>
      </c>
      <c r="CA122" cm="1">
        <f t="array" ref="CA122:CB122">TRANSPOSE(
_xlfn.UNIQUE(
_xlfn._xlws.FILTER(cvm[CPU],(cvm[地域]=cvmCpu选项表[[#This Row],[地域]])
*IF(cvmCpu选项表[[#This Row],[机型]]="",TRUE,(cvm[机型]=cvmCpu选项表[[#This Row],[机型]]))
*IF(cvmCpu选项表[[#This Row],[内存]]="",TRUE,(cvm[内存]=cvmCpu选项表[[#This Row],[内存]]))))
)</f>
        <v>4</v>
      </c>
      <c r="CB122">
        <v>8</v>
      </c>
      <c r="EG122" t="s">
        <v>61</v>
      </c>
      <c r="EH122" t="s">
        <v>1978</v>
      </c>
      <c r="EI122" s="98"/>
      <c r="EJ122" s="98" t="str">
        <f t="shared" si="5"/>
        <v>cvm!$EM$122#</v>
      </c>
      <c r="EK122" t="str" cm="1">
        <f t="array" ref="EK122">_xlfn.LET(_xlpm.x, EM122,
         _xlpm.cellAddress, "【 cvm!" &amp; ADDRESS(ROW(cvm内存选项表[[#This Row],[自检]]),COLUMN(cvm内存选项表[[#This Row],[自检]])) &amp; "】",
         _xlfn.IFS(ISBLANK(_xlpm.x),   "error:右侧选项不足" &amp;  _xlpm.cellAddress,
               ISERROR(_xlpm.x),   "error:右侧选项执行失败: cvm!" &amp; _xlpm.cellAddress,
               TRUE,             "ok")
)</f>
        <v>ok</v>
      </c>
      <c r="EM122" cm="1">
        <f t="array" ref="EM122:EP122">TRANSPOSE(
    _xlfn._xlws.SORT(
        _xlfn.UNIQUE(
            _xlfn._xlws.FILTER(cvm[内存],
                 (cvm[地域]=cvm内存选项表[[#This Row],[地域]])
                *IF(cvm内存选项表[[#This Row],[机型]]="",TRUE,(cvm[机型]=cvm内存选项表[[#This Row],[机型]]))
                *IF(ISBLANK(cvm内存选项表[[#This Row],[CPU]]),TRUE,(cvm[CPU]=cvm内存选项表[[#This Row],[CPU]]))
            )
        )
    )
)</f>
        <v>56</v>
      </c>
      <c r="EN122">
        <v>112</v>
      </c>
      <c r="EO122">
        <v>224</v>
      </c>
      <c r="EP122">
        <v>448</v>
      </c>
    </row>
    <row r="123" spans="2:154" x14ac:dyDescent="0.4">
      <c r="B123" t="e" vm="474">
        <v>#VALUE!</v>
      </c>
      <c r="C123" t="s">
        <v>1565</v>
      </c>
      <c r="D123" t="s">
        <v>62</v>
      </c>
      <c r="E123" s="82">
        <v>128</v>
      </c>
      <c r="F123" s="82">
        <v>215</v>
      </c>
      <c r="G123" t="s">
        <v>1733</v>
      </c>
      <c r="H123">
        <v>7112.1</v>
      </c>
      <c r="I123">
        <v>1</v>
      </c>
      <c r="J123" t="s">
        <v>1734</v>
      </c>
      <c r="R123" t="s">
        <v>1566</v>
      </c>
      <c r="S123" s="82">
        <v>2</v>
      </c>
      <c r="T123" s="82">
        <v>4</v>
      </c>
      <c r="U123" s="82" t="str">
        <f t="shared" si="3"/>
        <v>cvm!$X$123#</v>
      </c>
      <c r="V123" t="str" cm="1">
        <f t="array" ref="V123">_xlfn.LET(_xlpm.x, X123,
         _xlpm.cellAddress, "【 cvm!" &amp; ADDRESS(ROW(cvm机型选项表[[#This Row],[自检]]),COLUMN(cvm机型选项表[[#This Row],[自检]])) &amp; "】",
         _xlfn.IFS(ISBLANK(_xlpm.x),   "error:右侧选项不足" &amp;  _xlpm.cellAddress,
               ISERROR(_xlpm.x),   "error:右侧选项执行失败: cvm!" &amp; _xlpm.cellAddress,
               TRUE,             "ok")
)</f>
        <v>ok</v>
      </c>
      <c r="X123" t="str" cm="1">
        <f t="array" ref="X123:AE123">TRANSPOSE(
_xlfn.UNIQUE(
_xlfn._xlws.FILTER(cvm[机型],(cvm[地域]=cvm机型选项表[[#This Row],[地域]])
*IF(cvm机型选项表[[#This Row],[CPU]]="",TRUE,(cvm[CPU]=cvm机型选项表[[#This Row],[CPU]]))
*IF(cvm机型选项表[[#This Row],[内存]]="",TRUE,(cvm[内存]=cvm机型选项表[[#This Row],[内存]]))))
)</f>
        <v>标准型 SA3</v>
      </c>
      <c r="Y123" t="str">
        <v>标准型 SA2</v>
      </c>
      <c r="Z123" t="str">
        <v>标准型 SA1</v>
      </c>
      <c r="AA123" t="str">
        <v>标准型 S5</v>
      </c>
      <c r="AB123" t="str">
        <v>标准型 S4</v>
      </c>
      <c r="AC123" t="str">
        <v>标准型 S3</v>
      </c>
      <c r="AD123" t="str">
        <v>标准型 S2</v>
      </c>
      <c r="AE123" t="str">
        <v>标准型 S1</v>
      </c>
      <c r="BU123" t="s">
        <v>1565</v>
      </c>
      <c r="BV123" t="s">
        <v>1578</v>
      </c>
      <c r="BW123" s="82">
        <v>32</v>
      </c>
      <c r="BX123" s="82" t="str">
        <f t="shared" si="4"/>
        <v>cvm!$CA$123#</v>
      </c>
      <c r="BY123" s="82" t="str" cm="1">
        <f t="array" ref="BY123">_xlfn.LET(_xlpm.x, CA123,
         _xlpm.cellAddress, "【 cvm!" &amp; ADDRESS(ROW(cvmCpu选项表[[#This Row],[自检]]),COLUMN(cvmCpu选项表[[#This Row],[自检]])) &amp; "】",
         _xlfn.IFS(ISBLANK(_xlpm.x),   "error:右侧选项不足" &amp;  _xlpm.cellAddress,
               ISERROR(_xlpm.x),   "error:右侧选项执行失败: cvm!" &amp; _xlpm.cellAddress,
               TRUE,             "ok")
)</f>
        <v>ok</v>
      </c>
      <c r="CA123" cm="1">
        <f t="array" ref="CA123:CB123">TRANSPOSE(
_xlfn.UNIQUE(
_xlfn._xlws.FILTER(cvm[CPU],(cvm[地域]=cvmCpu选项表[[#This Row],[地域]])
*IF(cvmCpu选项表[[#This Row],[机型]]="",TRUE,(cvm[机型]=cvmCpu选项表[[#This Row],[机型]]))
*IF(cvmCpu选项表[[#This Row],[内存]]="",TRUE,(cvm[内存]=cvmCpu选项表[[#This Row],[内存]]))))
)</f>
        <v>8</v>
      </c>
      <c r="CB123">
        <v>16</v>
      </c>
      <c r="EG123" t="s">
        <v>61</v>
      </c>
      <c r="EH123" t="s">
        <v>1986</v>
      </c>
      <c r="EI123" s="98"/>
      <c r="EJ123" s="98" t="str">
        <f t="shared" si="5"/>
        <v>cvm!$EM$123#</v>
      </c>
      <c r="EK123" t="str" cm="1">
        <f t="array" ref="EK123">_xlfn.LET(_xlpm.x, EM123,
         _xlpm.cellAddress, "【 cvm!" &amp; ADDRESS(ROW(cvm内存选项表[[#This Row],[自检]]),COLUMN(cvm内存选项表[[#This Row],[自检]])) &amp; "】",
         _xlfn.IFS(ISBLANK(_xlpm.x),   "error:右侧选项不足" &amp;  _xlpm.cellAddress,
               ISERROR(_xlpm.x),   "error:右侧选项执行失败: cvm!" &amp; _xlpm.cellAddress,
               TRUE,             "ok")
)</f>
        <v>ok</v>
      </c>
      <c r="EM123" cm="1">
        <f t="array" ref="EM123:ES123">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123">
        <v>32</v>
      </c>
      <c r="EO123">
        <v>40</v>
      </c>
      <c r="EP123">
        <v>80</v>
      </c>
      <c r="EQ123">
        <v>128</v>
      </c>
      <c r="ER123">
        <v>160</v>
      </c>
      <c r="ES123">
        <v>320</v>
      </c>
    </row>
    <row r="124" spans="2:154" x14ac:dyDescent="0.4">
      <c r="B124" t="e" vm="475">
        <v>#VALUE!</v>
      </c>
      <c r="C124" t="s">
        <v>1565</v>
      </c>
      <c r="D124" t="s">
        <v>62</v>
      </c>
      <c r="E124" s="82">
        <v>160</v>
      </c>
      <c r="F124" s="82">
        <v>320</v>
      </c>
      <c r="G124" t="s">
        <v>1665</v>
      </c>
      <c r="H124">
        <v>9664</v>
      </c>
      <c r="I124">
        <v>1</v>
      </c>
      <c r="J124" t="s">
        <v>1736</v>
      </c>
      <c r="R124" t="s">
        <v>1566</v>
      </c>
      <c r="S124" s="82">
        <v>2</v>
      </c>
      <c r="T124" s="82">
        <v>8</v>
      </c>
      <c r="U124" s="82" t="str">
        <f t="shared" si="3"/>
        <v>cvm!$X$124#</v>
      </c>
      <c r="V124" t="str" cm="1">
        <f t="array" ref="V124">_xlfn.LET(_xlpm.x, X124,
         _xlpm.cellAddress, "【 cvm!" &amp; ADDRESS(ROW(cvm机型选项表[[#This Row],[自检]]),COLUMN(cvm机型选项表[[#This Row],[自检]])) &amp; "】",
         _xlfn.IFS(ISBLANK(_xlpm.x),   "error:右侧选项不足" &amp;  _xlpm.cellAddress,
               ISERROR(_xlpm.x),   "error:右侧选项执行失败: cvm!" &amp; _xlpm.cellAddress,
               TRUE,             "ok")
)</f>
        <v>ok</v>
      </c>
      <c r="X124" t="str" cm="1">
        <f t="array" ref="X124:AE124">TRANSPOSE(
_xlfn.UNIQUE(
_xlfn._xlws.FILTER(cvm[机型],(cvm[地域]=cvm机型选项表[[#This Row],[地域]])
*IF(cvm机型选项表[[#This Row],[CPU]]="",TRUE,(cvm[CPU]=cvm机型选项表[[#This Row],[CPU]]))
*IF(cvm机型选项表[[#This Row],[内存]]="",TRUE,(cvm[内存]=cvm机型选项表[[#This Row],[内存]]))))
)</f>
        <v>标准型 SA3</v>
      </c>
      <c r="Y124" t="str">
        <v>标准型 SA2</v>
      </c>
      <c r="Z124" t="str">
        <v>标准型 SA1</v>
      </c>
      <c r="AA124" t="str">
        <v>标准型 S5</v>
      </c>
      <c r="AB124" t="str">
        <v>标准型 S4</v>
      </c>
      <c r="AC124" t="str">
        <v>标准型 S3</v>
      </c>
      <c r="AD124" t="str">
        <v>标准型 S2</v>
      </c>
      <c r="AE124" t="str">
        <v>标准型 S1</v>
      </c>
      <c r="BU124" t="s">
        <v>1565</v>
      </c>
      <c r="BV124" t="s">
        <v>1578</v>
      </c>
      <c r="BW124" s="82">
        <v>64</v>
      </c>
      <c r="BX124" s="82" t="str">
        <f t="shared" si="4"/>
        <v>cvm!$CA$124#</v>
      </c>
      <c r="BY124" s="82" t="str" cm="1">
        <f t="array" ref="BY124">_xlfn.LET(_xlpm.x, CA124,
         _xlpm.cellAddress, "【 cvm!" &amp; ADDRESS(ROW(cvmCpu选项表[[#This Row],[自检]]),COLUMN(cvmCpu选项表[[#This Row],[自检]])) &amp; "】",
         _xlfn.IFS(ISBLANK(_xlpm.x),   "error:右侧选项不足" &amp;  _xlpm.cellAddress,
               ISERROR(_xlpm.x),   "error:右侧选项执行失败: cvm!" &amp; _xlpm.cellAddress,
               TRUE,             "ok")
)</f>
        <v>ok</v>
      </c>
      <c r="CA124" cm="1">
        <f t="array" ref="CA124:CB124">TRANSPOSE(
_xlfn.UNIQUE(
_xlfn._xlws.FILTER(cvm[CPU],(cvm[地域]=cvmCpu选项表[[#This Row],[地域]])
*IF(cvmCpu选项表[[#This Row],[机型]]="",TRUE,(cvm[机型]=cvmCpu选项表[[#This Row],[机型]]))
*IF(cvmCpu选项表[[#This Row],[内存]]="",TRUE,(cvm[内存]=cvmCpu选项表[[#This Row],[内存]]))))
)</f>
        <v>16</v>
      </c>
      <c r="CB124">
        <v>32</v>
      </c>
      <c r="EG124" t="s">
        <v>61</v>
      </c>
      <c r="EH124" t="s">
        <v>2005</v>
      </c>
      <c r="EI124" s="98"/>
      <c r="EJ124" s="98" t="str">
        <f t="shared" si="5"/>
        <v>cvm!$EM$124#</v>
      </c>
      <c r="EK124" t="str" cm="1">
        <f t="array" ref="EK124">_xlfn.LET(_xlpm.x, EM124,
         _xlpm.cellAddress, "【 cvm!" &amp; ADDRESS(ROW(cvm内存选项表[[#This Row],[自检]]),COLUMN(cvm内存选项表[[#This Row],[自检]])) &amp; "】",
         _xlfn.IFS(ISBLANK(_xlpm.x),   "error:右侧选项不足" &amp;  _xlpm.cellAddress,
               ISERROR(_xlpm.x),   "error:右侧选项执行失败: cvm!" &amp; _xlpm.cellAddress,
               TRUE,             "ok")
)</f>
        <v>ok</v>
      </c>
      <c r="EM124" cm="1">
        <f t="array" ref="EM124:EN124">TRANSPOSE(
    _xlfn._xlws.SORT(
        _xlfn.UNIQUE(
            _xlfn._xlws.FILTER(cvm[内存],
                 (cvm[地域]=cvm内存选项表[[#This Row],[地域]])
                *IF(cvm内存选项表[[#This Row],[机型]]="",TRUE,(cvm[机型]=cvm内存选项表[[#This Row],[机型]]))
                *IF(ISBLANK(cvm内存选项表[[#This Row],[CPU]]),TRUE,(cvm[CPU]=cvm内存选项表[[#This Row],[CPU]]))
            )
        )
    )
)</f>
        <v>20</v>
      </c>
      <c r="EN124">
        <v>40</v>
      </c>
    </row>
    <row r="125" spans="2:154" x14ac:dyDescent="0.4">
      <c r="B125" t="e" vm="476">
        <v>#VALUE!</v>
      </c>
      <c r="C125" t="s">
        <v>1565</v>
      </c>
      <c r="D125" t="s">
        <v>62</v>
      </c>
      <c r="E125" s="82">
        <v>160</v>
      </c>
      <c r="F125" s="82">
        <v>640</v>
      </c>
      <c r="G125" t="s">
        <v>1737</v>
      </c>
      <c r="H125">
        <v>14496</v>
      </c>
      <c r="I125">
        <v>1</v>
      </c>
      <c r="J125" t="s">
        <v>1738</v>
      </c>
      <c r="R125" t="s">
        <v>1566</v>
      </c>
      <c r="S125" s="82">
        <v>80</v>
      </c>
      <c r="T125" s="82">
        <v>160</v>
      </c>
      <c r="U125" s="82" t="str">
        <f t="shared" si="3"/>
        <v>cvm!$X$125#</v>
      </c>
      <c r="V125" t="str" cm="1">
        <f t="array" ref="V125">_xlfn.LET(_xlpm.x, X125,
         _xlpm.cellAddress, "【 cvm!" &amp; ADDRESS(ROW(cvm机型选项表[[#This Row],[自检]]),COLUMN(cvm机型选项表[[#This Row],[自检]])) &amp; "】",
         _xlfn.IFS(ISBLANK(_xlpm.x),   "error:右侧选项不足" &amp;  _xlpm.cellAddress,
               ISERROR(_xlpm.x),   "error:右侧选项执行失败: cvm!" &amp; _xlpm.cellAddress,
               TRUE,             "ok")
)</f>
        <v>ok</v>
      </c>
      <c r="X125" t="str" cm="1">
        <f t="array" ref="X125:Z125">TRANSPOSE(
_xlfn.UNIQUE(
_xlfn._xlws.FILTER(cvm[机型],(cvm[地域]=cvm机型选项表[[#This Row],[地域]])
*IF(cvm机型选项表[[#This Row],[CPU]]="",TRUE,(cvm[CPU]=cvm机型选项表[[#This Row],[CPU]]))
*IF(cvm机型选项表[[#This Row],[内存]]="",TRUE,(cvm[内存]=cvm机型选项表[[#This Row],[内存]]))))
)</f>
        <v>标准型 SA3</v>
      </c>
      <c r="Y125" t="str">
        <v>标准型 SA2</v>
      </c>
      <c r="Z125" t="str">
        <v>标准型 S5</v>
      </c>
      <c r="BU125" t="s">
        <v>1565</v>
      </c>
      <c r="BV125" t="s">
        <v>1578</v>
      </c>
      <c r="BW125" s="82">
        <v>128</v>
      </c>
      <c r="BX125" s="82" t="str">
        <f t="shared" si="4"/>
        <v>cvm!$CA$125#</v>
      </c>
      <c r="BY125" s="82" t="str" cm="1">
        <f t="array" ref="BY125">_xlfn.LET(_xlpm.x, CA125,
         _xlpm.cellAddress, "【 cvm!" &amp; ADDRESS(ROW(cvmCpu选项表[[#This Row],[自检]]),COLUMN(cvmCpu选项表[[#This Row],[自检]])) &amp; "】",
         _xlfn.IFS(ISBLANK(_xlpm.x),   "error:右侧选项不足" &amp;  _xlpm.cellAddress,
               ISERROR(_xlpm.x),   "error:右侧选项执行失败: cvm!" &amp; _xlpm.cellAddress,
               TRUE,             "ok")
)</f>
        <v>ok</v>
      </c>
      <c r="CA125" cm="1">
        <f t="array" ref="CA125">TRANSPOSE(
_xlfn.UNIQUE(
_xlfn._xlws.FILTER(cvm[CPU],(cvm[地域]=cvmCpu选项表[[#This Row],[地域]])
*IF(cvmCpu选项表[[#This Row],[机型]]="",TRUE,(cvm[机型]=cvmCpu选项表[[#This Row],[机型]]))
*IF(cvmCpu选项表[[#This Row],[内存]]="",TRUE,(cvm[内存]=cvmCpu选项表[[#This Row],[内存]]))))
)</f>
        <v>32</v>
      </c>
      <c r="EG125" t="s">
        <v>61</v>
      </c>
      <c r="EH125" t="s">
        <v>2014</v>
      </c>
      <c r="EI125" s="98"/>
      <c r="EJ125" s="98" t="str">
        <f t="shared" si="5"/>
        <v>cvm!$EM$125#</v>
      </c>
      <c r="EK125" t="str" cm="1">
        <f t="array" ref="EK125">_xlfn.LET(_xlpm.x, EM125,
         _xlpm.cellAddress, "【 cvm!" &amp; ADDRESS(ROW(cvm内存选项表[[#This Row],[自检]]),COLUMN(cvm内存选项表[[#This Row],[自检]])) &amp; "】",
         _xlfn.IFS(ISBLANK(_xlpm.x),   "error:右侧选项不足" &amp;  _xlpm.cellAddress,
               ISERROR(_xlpm.x),   "error:右侧选项执行失败: cvm!" &amp; _xlpm.cellAddress,
               TRUE,             "ok")
)</f>
        <v>ok</v>
      </c>
      <c r="EM125" cm="1">
        <f t="array" ref="EM125:EP125">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125">
        <v>80</v>
      </c>
      <c r="EO125">
        <v>160</v>
      </c>
      <c r="EP125">
        <v>320</v>
      </c>
    </row>
    <row r="126" spans="2:154" x14ac:dyDescent="0.4">
      <c r="B126" t="e" vm="477">
        <v>#VALUE!</v>
      </c>
      <c r="C126" t="s">
        <v>1565</v>
      </c>
      <c r="D126" t="s">
        <v>62</v>
      </c>
      <c r="E126" s="82">
        <v>232</v>
      </c>
      <c r="F126" s="82">
        <v>940</v>
      </c>
      <c r="G126" t="s">
        <v>1741</v>
      </c>
      <c r="H126">
        <v>21200.400000000001</v>
      </c>
      <c r="I126">
        <v>1</v>
      </c>
      <c r="J126" t="s">
        <v>1742</v>
      </c>
      <c r="R126" t="s">
        <v>1566</v>
      </c>
      <c r="S126" s="82">
        <v>96</v>
      </c>
      <c r="T126" s="82">
        <v>192</v>
      </c>
      <c r="U126" s="82" t="str">
        <f t="shared" si="3"/>
        <v>cvm!$X$126#</v>
      </c>
      <c r="V126" t="str" cm="1">
        <f t="array" ref="V126">_xlfn.LET(_xlpm.x, X126,
         _xlpm.cellAddress, "【 cvm!" &amp; ADDRESS(ROW(cvm机型选项表[[#This Row],[自检]]),COLUMN(cvm机型选项表[[#This Row],[自检]])) &amp; "】",
         _xlfn.IFS(ISBLANK(_xlpm.x),   "error:右侧选项不足" &amp;  _xlpm.cellAddress,
               ISERROR(_xlpm.x),   "error:右侧选项执行失败: cvm!" &amp; _xlpm.cellAddress,
               TRUE,             "ok")
)</f>
        <v>ok</v>
      </c>
      <c r="X126" t="str" cm="1">
        <f t="array" ref="X126:Z126">TRANSPOSE(
_xlfn.UNIQUE(
_xlfn._xlws.FILTER(cvm[机型],(cvm[地域]=cvm机型选项表[[#This Row],[地域]])
*IF(cvm机型选项表[[#This Row],[CPU]]="",TRUE,(cvm[CPU]=cvm机型选项表[[#This Row],[CPU]]))
*IF(cvm机型选项表[[#This Row],[内存]]="",TRUE,(cvm[内存]=cvm机型选项表[[#This Row],[内存]]))))
)</f>
        <v>标准型 SA3</v>
      </c>
      <c r="Y126" t="str">
        <v>标准型 SA2</v>
      </c>
      <c r="Z126" t="str">
        <v>大数据型 黑石物理服务器BMD3s</v>
      </c>
      <c r="BU126" t="s">
        <v>1565</v>
      </c>
      <c r="BV126" t="s">
        <v>1578</v>
      </c>
      <c r="BW126" s="82">
        <v>96</v>
      </c>
      <c r="BX126" s="82" t="str">
        <f t="shared" si="4"/>
        <v>cvm!$CA$126#</v>
      </c>
      <c r="BY126" s="82" t="str" cm="1">
        <f t="array" ref="BY126">_xlfn.LET(_xlpm.x, CA126,
         _xlpm.cellAddress, "【 cvm!" &amp; ADDRESS(ROW(cvmCpu选项表[[#This Row],[自检]]),COLUMN(cvmCpu选项表[[#This Row],[自检]])) &amp; "】",
         _xlfn.IFS(ISBLANK(_xlpm.x),   "error:右侧选项不足" &amp;  _xlpm.cellAddress,
               ISERROR(_xlpm.x),   "error:右侧选项执行失败: cvm!" &amp; _xlpm.cellAddress,
               TRUE,             "ok")
)</f>
        <v>ok</v>
      </c>
      <c r="CA126" cm="1">
        <f t="array" ref="CA126">TRANSPOSE(
_xlfn.UNIQUE(
_xlfn._xlws.FILTER(cvm[CPU],(cvm[地域]=cvmCpu选项表[[#This Row],[地域]])
*IF(cvmCpu选项表[[#This Row],[机型]]="",TRUE,(cvm[机型]=cvmCpu选项表[[#This Row],[机型]]))
*IF(cvmCpu选项表[[#This Row],[内存]]="",TRUE,(cvm[内存]=cvmCpu选项表[[#This Row],[内存]]))))
)</f>
        <v>48</v>
      </c>
      <c r="EG126" t="s">
        <v>61</v>
      </c>
      <c r="EH126" t="s">
        <v>2029</v>
      </c>
      <c r="EI126" s="98"/>
      <c r="EJ126" s="98" t="str">
        <f t="shared" si="5"/>
        <v>cvm!$EM$126#</v>
      </c>
      <c r="EK126" t="str" cm="1">
        <f t="array" ref="EK126">_xlfn.LET(_xlpm.x, EM126,
         _xlpm.cellAddress, "【 cvm!" &amp; ADDRESS(ROW(cvm内存选项表[[#This Row],[自检]]),COLUMN(cvm内存选项表[[#This Row],[自检]])) &amp; "】",
         _xlfn.IFS(ISBLANK(_xlpm.x),   "error:右侧选项不足" &amp;  _xlpm.cellAddress,
               ISERROR(_xlpm.x),   "error:右侧选项执行失败: cvm!" &amp; _xlpm.cellAddress,
               TRUE,             "ok")
)</f>
        <v>ok</v>
      </c>
      <c r="EM126" cm="1">
        <f t="array" ref="EM126:EO126">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126">
        <v>160</v>
      </c>
      <c r="EO126">
        <v>320</v>
      </c>
    </row>
    <row r="127" spans="2:154" x14ac:dyDescent="0.4">
      <c r="B127" t="e" vm="478">
        <v>#VALUE!</v>
      </c>
      <c r="C127" t="s">
        <v>1565</v>
      </c>
      <c r="D127" t="s">
        <v>62</v>
      </c>
      <c r="E127" s="82">
        <v>232</v>
      </c>
      <c r="F127" s="82">
        <v>432</v>
      </c>
      <c r="G127" t="s">
        <v>1739</v>
      </c>
      <c r="H127">
        <v>13529.6</v>
      </c>
      <c r="I127">
        <v>1</v>
      </c>
      <c r="J127" t="s">
        <v>1740</v>
      </c>
      <c r="R127" t="s">
        <v>1566</v>
      </c>
      <c r="S127" s="82">
        <v>116</v>
      </c>
      <c r="T127" s="82">
        <v>216</v>
      </c>
      <c r="U127" s="82" t="str">
        <f t="shared" si="3"/>
        <v>cvm!$X$127#</v>
      </c>
      <c r="V127" t="str" cm="1">
        <f t="array" ref="V127">_xlfn.LET(_xlpm.x, X127,
         _xlpm.cellAddress, "【 cvm!" &amp; ADDRESS(ROW(cvm机型选项表[[#This Row],[自检]]),COLUMN(cvm机型选项表[[#This Row],[自检]])) &amp; "】",
         _xlfn.IFS(ISBLANK(_xlpm.x),   "error:右侧选项不足" &amp;  _xlpm.cellAddress,
               ISERROR(_xlpm.x),   "error:右侧选项执行失败: cvm!" &amp; _xlpm.cellAddress,
               TRUE,             "ok")
)</f>
        <v>ok</v>
      </c>
      <c r="X127" t="str" cm="1">
        <f t="array" ref="X127">TRANSPOSE(
_xlfn.UNIQUE(
_xlfn._xlws.FILTER(cvm[机型],(cvm[地域]=cvm机型选项表[[#This Row],[地域]])
*IF(cvm机型选项表[[#This Row],[CPU]]="",TRUE,(cvm[CPU]=cvm机型选项表[[#This Row],[CPU]]))
*IF(cvm机型选项表[[#This Row],[内存]]="",TRUE,(cvm[内存]=cvm机型选项表[[#This Row],[内存]]))))
)</f>
        <v>标准型 SA3</v>
      </c>
      <c r="BU127" t="s">
        <v>1565</v>
      </c>
      <c r="BV127" t="s">
        <v>1578</v>
      </c>
      <c r="BW127" s="82">
        <v>192</v>
      </c>
      <c r="BX127" s="82" t="str">
        <f t="shared" si="4"/>
        <v>cvm!$CA$127#</v>
      </c>
      <c r="BY127" s="82" t="str" cm="1">
        <f t="array" ref="BY127">_xlfn.LET(_xlpm.x, CA127,
         _xlpm.cellAddress, "【 cvm!" &amp; ADDRESS(ROW(cvmCpu选项表[[#This Row],[自检]]),COLUMN(cvmCpu选项表[[#This Row],[自检]])) &amp; "】",
         _xlfn.IFS(ISBLANK(_xlpm.x),   "error:右侧选项不足" &amp;  _xlpm.cellAddress,
               ISERROR(_xlpm.x),   "error:右侧选项执行失败: cvm!" &amp; _xlpm.cellAddress,
               TRUE,             "ok")
)</f>
        <v>ok</v>
      </c>
      <c r="CA127" cm="1">
        <f t="array" ref="CA127">TRANSPOSE(
_xlfn.UNIQUE(
_xlfn._xlws.FILTER(cvm[CPU],(cvm[地域]=cvmCpu选项表[[#This Row],[地域]])
*IF(cvmCpu选项表[[#This Row],[机型]]="",TRUE,(cvm[机型]=cvmCpu选项表[[#This Row],[机型]]))
*IF(cvmCpu选项表[[#This Row],[内存]]="",TRUE,(cvm[内存]=cvmCpu选项表[[#This Row],[内存]]))))
)</f>
        <v>48</v>
      </c>
      <c r="EG127" t="s">
        <v>61</v>
      </c>
      <c r="EH127" t="s">
        <v>1966</v>
      </c>
      <c r="EI127" s="98"/>
      <c r="EJ127" s="98" t="str">
        <f t="shared" si="5"/>
        <v>cvm!$EM$127#</v>
      </c>
      <c r="EK127" t="str" cm="1">
        <f t="array" ref="EK127">_xlfn.LET(_xlpm.x, EM127,
         _xlpm.cellAddress, "【 cvm!" &amp; ADDRESS(ROW(cvm内存选项表[[#This Row],[自检]]),COLUMN(cvm内存选项表[[#This Row],[自检]])) &amp; "】",
         _xlfn.IFS(ISBLANK(_xlpm.x),   "error:右侧选项不足" &amp;  _xlpm.cellAddress,
               ISERROR(_xlpm.x),   "error:右侧选项执行失败: cvm!" &amp; _xlpm.cellAddress,
               TRUE,             "ok")
)</f>
        <v>ok</v>
      </c>
      <c r="EM127" cm="1">
        <f t="array" ref="EM127:EO12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127">
        <v>226</v>
      </c>
      <c r="EO127">
        <v>452</v>
      </c>
    </row>
    <row r="128" spans="2:154" x14ac:dyDescent="0.4">
      <c r="B128" t="e" vm="479">
        <v>#VALUE!</v>
      </c>
      <c r="C128" t="s">
        <v>1565</v>
      </c>
      <c r="D128" t="s">
        <v>1632</v>
      </c>
      <c r="E128" s="82">
        <v>1</v>
      </c>
      <c r="F128" s="82">
        <v>4</v>
      </c>
      <c r="G128" t="s">
        <v>1584</v>
      </c>
      <c r="H128">
        <v>96</v>
      </c>
      <c r="I128">
        <v>1</v>
      </c>
      <c r="J128" t="s">
        <v>1637</v>
      </c>
      <c r="R128" t="s">
        <v>1566</v>
      </c>
      <c r="S128" s="82">
        <v>116</v>
      </c>
      <c r="T128" s="82">
        <v>470</v>
      </c>
      <c r="U128" s="82" t="str">
        <f t="shared" si="3"/>
        <v>cvm!$X$128#</v>
      </c>
      <c r="V128" t="str" cm="1">
        <f t="array" ref="V128">_xlfn.LET(_xlpm.x, X128,
         _xlpm.cellAddress, "【 cvm!" &amp; ADDRESS(ROW(cvm机型选项表[[#This Row],[自检]]),COLUMN(cvm机型选项表[[#This Row],[自检]])) &amp; "】",
         _xlfn.IFS(ISBLANK(_xlpm.x),   "error:右侧选项不足" &amp;  _xlpm.cellAddress,
               ISERROR(_xlpm.x),   "error:右侧选项执行失败: cvm!" &amp; _xlpm.cellAddress,
               TRUE,             "ok")
)</f>
        <v>ok</v>
      </c>
      <c r="X128" t="str" cm="1">
        <f t="array" ref="X128">TRANSPOSE(
_xlfn.UNIQUE(
_xlfn._xlws.FILTER(cvm[机型],(cvm[地域]=cvm机型选项表[[#This Row],[地域]])
*IF(cvm机型选项表[[#This Row],[CPU]]="",TRUE,(cvm[CPU]=cvm机型选项表[[#This Row],[CPU]]))
*IF(cvm机型选项表[[#This Row],[内存]]="",TRUE,(cvm[内存]=cvm机型选项表[[#This Row],[内存]]))))
)</f>
        <v>标准型 SA3</v>
      </c>
      <c r="BU128" t="s">
        <v>1565</v>
      </c>
      <c r="BV128" t="s">
        <v>1578</v>
      </c>
      <c r="BW128" s="82">
        <v>216</v>
      </c>
      <c r="BX128" s="82" t="str">
        <f t="shared" si="4"/>
        <v>cvm!$CA$128#</v>
      </c>
      <c r="BY128" s="82" t="str" cm="1">
        <f t="array" ref="BY128">_xlfn.LET(_xlpm.x, CA128,
         _xlpm.cellAddress, "【 cvm!" &amp; ADDRESS(ROW(cvmCpu选项表[[#This Row],[自检]]),COLUMN(cvmCpu选项表[[#This Row],[自检]])) &amp; "】",
         _xlfn.IFS(ISBLANK(_xlpm.x),   "error:右侧选项不足" &amp;  _xlpm.cellAddress,
               ISERROR(_xlpm.x),   "error:右侧选项执行失败: cvm!" &amp; _xlpm.cellAddress,
               TRUE,             "ok")
)</f>
        <v>ok</v>
      </c>
      <c r="CA128" cm="1">
        <f t="array" ref="CA128">TRANSPOSE(
_xlfn.UNIQUE(
_xlfn._xlws.FILTER(cvm[CPU],(cvm[地域]=cvmCpu选项表[[#This Row],[地域]])
*IF(cvmCpu选项表[[#This Row],[机型]]="",TRUE,(cvm[机型]=cvmCpu选项表[[#This Row],[机型]]))
*IF(cvmCpu选项表[[#This Row],[内存]]="",TRUE,(cvm[内存]=cvmCpu选项表[[#This Row],[内存]]))))
)</f>
        <v>62</v>
      </c>
      <c r="EG128" t="s">
        <v>61</v>
      </c>
      <c r="EH128" t="s">
        <v>1954</v>
      </c>
      <c r="EI128" s="98"/>
      <c r="EJ128" s="98" t="str">
        <f t="shared" si="5"/>
        <v>cvm!$EM$128#</v>
      </c>
      <c r="EK128" t="str" cm="1">
        <f t="array" ref="EK128">_xlfn.LET(_xlpm.x, EM128,
         _xlpm.cellAddress, "【 cvm!" &amp; ADDRESS(ROW(cvm内存选项表[[#This Row],[自检]]),COLUMN(cvm内存选项表[[#This Row],[自检]])) &amp; "】",
         _xlfn.IFS(ISBLANK(_xlpm.x),   "error:右侧选项不足" &amp;  _xlpm.cellAddress,
               ISERROR(_xlpm.x),   "error:右侧选项执行失败: cvm!" &amp; _xlpm.cellAddress,
               TRUE,             "ok")
)</f>
        <v>ok</v>
      </c>
      <c r="EM128" cm="1">
        <f t="array" ref="EM128">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129" spans="2:149" x14ac:dyDescent="0.4">
      <c r="B129" t="e" vm="480">
        <v>#VALUE!</v>
      </c>
      <c r="C129" t="s">
        <v>1565</v>
      </c>
      <c r="D129" t="s">
        <v>1632</v>
      </c>
      <c r="E129" s="82">
        <v>1</v>
      </c>
      <c r="F129" s="82">
        <v>2</v>
      </c>
      <c r="G129" t="s">
        <v>1582</v>
      </c>
      <c r="H129">
        <v>32</v>
      </c>
      <c r="I129">
        <v>1</v>
      </c>
      <c r="J129" t="s">
        <v>1635</v>
      </c>
      <c r="R129" t="s">
        <v>1566</v>
      </c>
      <c r="S129" s="82">
        <v>128</v>
      </c>
      <c r="T129" s="82">
        <v>256</v>
      </c>
      <c r="U129" s="82" t="str">
        <f t="shared" si="3"/>
        <v>cvm!$X$129#</v>
      </c>
      <c r="V129" t="str" cm="1">
        <f t="array" ref="V129">_xlfn.LET(_xlpm.x, X129,
         _xlpm.cellAddress, "【 cvm!" &amp; ADDRESS(ROW(cvm机型选项表[[#This Row],[自检]]),COLUMN(cvm机型选项表[[#This Row],[自检]])) &amp; "】",
         _xlfn.IFS(ISBLANK(_xlpm.x),   "error:右侧选项不足" &amp;  _xlpm.cellAddress,
               ISERROR(_xlpm.x),   "error:右侧选项执行失败: cvm!" &amp; _xlpm.cellAddress,
               TRUE,             "ok")
)</f>
        <v>ok</v>
      </c>
      <c r="X129" t="str" cm="1">
        <f t="array" ref="X129:Y129">TRANSPOSE(
_xlfn.UNIQUE(
_xlfn._xlws.FILTER(cvm[机型],(cvm[地域]=cvm机型选项表[[#This Row],[地域]])
*IF(cvm机型选项表[[#This Row],[CPU]]="",TRUE,(cvm[CPU]=cvm机型选项表[[#This Row],[CPU]]))
*IF(cvm机型选项表[[#This Row],[内存]]="",TRUE,(cvm[内存]=cvm机型选项表[[#This Row],[内存]]))))
)</f>
        <v>标准型 SA3</v>
      </c>
      <c r="Y129" t="str">
        <v>标准型 SA2</v>
      </c>
      <c r="BU129" t="s">
        <v>1565</v>
      </c>
      <c r="BV129" t="s">
        <v>1578</v>
      </c>
      <c r="BW129" s="82">
        <v>256</v>
      </c>
      <c r="BX129" s="82" t="str">
        <f t="shared" si="4"/>
        <v>cvm!$CA$129#</v>
      </c>
      <c r="BY129" s="82" t="str" cm="1">
        <f t="array" ref="BY129">_xlfn.LET(_xlpm.x, CA129,
         _xlpm.cellAddress, "【 cvm!" &amp; ADDRESS(ROW(cvmCpu选项表[[#This Row],[自检]]),COLUMN(cvmCpu选项表[[#This Row],[自检]])) &amp; "】",
         _xlfn.IFS(ISBLANK(_xlpm.x),   "error:右侧选项不足" &amp;  _xlpm.cellAddress,
               ISERROR(_xlpm.x),   "error:右侧选项执行失败: cvm!" &amp; _xlpm.cellAddress,
               TRUE,             "ok")
)</f>
        <v>ok</v>
      </c>
      <c r="CA129" cm="1">
        <f t="array" ref="CA129">TRANSPOSE(
_xlfn.UNIQUE(
_xlfn._xlws.FILTER(cvm[CPU],(cvm[地域]=cvmCpu选项表[[#This Row],[地域]])
*IF(cvmCpu选项表[[#This Row],[机型]]="",TRUE,(cvm[机型]=cvmCpu选项表[[#This Row],[机型]]))
*IF(cvmCpu选项表[[#This Row],[内存]]="",TRUE,(cvm[内存]=cvmCpu选项表[[#This Row],[内存]]))))
)</f>
        <v>64</v>
      </c>
      <c r="EG129" t="s">
        <v>61</v>
      </c>
      <c r="EH129" t="s">
        <v>2040</v>
      </c>
      <c r="EI129" s="98"/>
      <c r="EJ129" s="98" t="str">
        <f t="shared" si="5"/>
        <v>cvm!$EM$129#</v>
      </c>
      <c r="EK129" t="str" cm="1">
        <f t="array" ref="EK129">_xlfn.LET(_xlpm.x, EM129,
         _xlpm.cellAddress, "【 cvm!" &amp; ADDRESS(ROW(cvm内存选项表[[#This Row],[自检]]),COLUMN(cvm内存选项表[[#This Row],[自检]])) &amp; "】",
         _xlfn.IFS(ISBLANK(_xlpm.x),   "error:右侧选项不足" &amp;  _xlpm.cellAddress,
               ISERROR(_xlpm.x),   "error:右侧选项执行失败: cvm!" &amp; _xlpm.cellAddress,
               TRUE,             "ok")
)</f>
        <v>ok</v>
      </c>
      <c r="EM129" cm="1">
        <f t="array" ref="EM129:EO129">TRANSPOSE(
    _xlfn._xlws.SORT(
        _xlfn.UNIQUE(
            _xlfn._xlws.FILTER(cvm[内存],
                 (cvm[地域]=cvm内存选项表[[#This Row],[地域]])
                *IF(cvm内存选项表[[#This Row],[机型]]="",TRUE,(cvm[机型]=cvm内存选项表[[#This Row],[机型]]))
                *IF(ISBLANK(cvm内存选项表[[#This Row],[CPU]]),TRUE,(cvm[CPU]=cvm内存选项表[[#This Row],[CPU]]))
            )
        )
    )
)</f>
        <v>88</v>
      </c>
      <c r="EN129">
        <v>176</v>
      </c>
      <c r="EO129">
        <v>352</v>
      </c>
    </row>
    <row r="130" spans="2:149" x14ac:dyDescent="0.4">
      <c r="B130" t="e" vm="481">
        <v>#VALUE!</v>
      </c>
      <c r="C130" t="s">
        <v>1565</v>
      </c>
      <c r="D130" t="s">
        <v>1632</v>
      </c>
      <c r="E130" s="82">
        <v>1</v>
      </c>
      <c r="F130" s="82">
        <v>1</v>
      </c>
      <c r="G130" t="s">
        <v>1579</v>
      </c>
      <c r="H130">
        <v>29</v>
      </c>
      <c r="I130">
        <v>1</v>
      </c>
      <c r="J130" t="s">
        <v>1633</v>
      </c>
      <c r="R130" t="s">
        <v>1566</v>
      </c>
      <c r="S130" s="82">
        <v>128</v>
      </c>
      <c r="T130" s="82">
        <v>215</v>
      </c>
      <c r="U130" s="82" t="str">
        <f t="shared" ref="U130:U193" si="6">"cvm!"&amp;ADDRESS(ROW(X130),COLUMN(X130)) &amp; "#"</f>
        <v>cvm!$X$130#</v>
      </c>
      <c r="V130" t="str" cm="1">
        <f t="array" ref="V130">_xlfn.LET(_xlpm.x, X130,
         _xlpm.cellAddress, "【 cvm!" &amp; ADDRESS(ROW(cvm机型选项表[[#This Row],[自检]]),COLUMN(cvm机型选项表[[#This Row],[自检]])) &amp; "】",
         _xlfn.IFS(ISBLANK(_xlpm.x),   "error:右侧选项不足" &amp;  _xlpm.cellAddress,
               ISERROR(_xlpm.x),   "error:右侧选项执行失败: cvm!" &amp; _xlpm.cellAddress,
               TRUE,             "ok")
)</f>
        <v>ok</v>
      </c>
      <c r="X130" t="str" cm="1">
        <f t="array" ref="X130">TRANSPOSE(
_xlfn.UNIQUE(
_xlfn._xlws.FILTER(cvm[机型],(cvm[地域]=cvm机型选项表[[#This Row],[地域]])
*IF(cvm机型选项表[[#This Row],[CPU]]="",TRUE,(cvm[CPU]=cvm机型选项表[[#This Row],[CPU]]))
*IF(cvm机型选项表[[#This Row],[内存]]="",TRUE,(cvm[内存]=cvm机型选项表[[#This Row],[内存]]))))
)</f>
        <v>标准型 SA3</v>
      </c>
      <c r="BU130" t="s">
        <v>1565</v>
      </c>
      <c r="BV130" t="s">
        <v>1578</v>
      </c>
      <c r="BW130" s="82">
        <v>432</v>
      </c>
      <c r="BX130" s="82" t="str">
        <f t="shared" ref="BX130:BX193" si="7">"cvm!"&amp;ADDRESS(ROW(CA130),COLUMN(CA130)) &amp; "#"</f>
        <v>cvm!$CA$130#</v>
      </c>
      <c r="BY130" s="82" t="str" cm="1">
        <f t="array" ref="BY130">_xlfn.LET(_xlpm.x, CA130,
         _xlpm.cellAddress, "【 cvm!" &amp; ADDRESS(ROW(cvmCpu选项表[[#This Row],[自检]]),COLUMN(cvmCpu选项表[[#This Row],[自检]])) &amp; "】",
         _xlfn.IFS(ISBLANK(_xlpm.x),   "error:右侧选项不足" &amp;  _xlpm.cellAddress,
               ISERROR(_xlpm.x),   "error:右侧选项执行失败: cvm!" &amp; _xlpm.cellAddress,
               TRUE,             "ok")
)</f>
        <v>ok</v>
      </c>
      <c r="CA130" cm="1">
        <f t="array" ref="CA130">TRANSPOSE(
_xlfn.UNIQUE(
_xlfn._xlws.FILTER(cvm[CPU],(cvm[地域]=cvmCpu选项表[[#This Row],[地域]])
*IF(cvmCpu选项表[[#This Row],[机型]]="",TRUE,(cvm[机型]=cvmCpu选项表[[#This Row],[机型]]))
*IF(cvmCpu选项表[[#This Row],[内存]]="",TRUE,(cvm[内存]=cvmCpu选项表[[#This Row],[内存]]))))
)</f>
        <v>124</v>
      </c>
      <c r="EG130" t="s">
        <v>1565</v>
      </c>
      <c r="EI130" s="98">
        <v>96</v>
      </c>
      <c r="EJ130" s="98" t="str">
        <f t="shared" ref="EJ130:EJ193" si="8">"cvm!"&amp;ADDRESS(ROW(EM130),COLUMN(EM130)) &amp; "#"</f>
        <v>cvm!$EM$130#</v>
      </c>
      <c r="EK130" t="str" cm="1">
        <f t="array" ref="EK130">_xlfn.LET(_xlpm.x, EM130,
         _xlpm.cellAddress, "【 cvm!" &amp; ADDRESS(ROW(cvm内存选项表[[#This Row],[自检]]),COLUMN(cvm内存选项表[[#This Row],[自检]])) &amp; "】",
         _xlfn.IFS(ISBLANK(_xlpm.x),   "error:右侧选项不足" &amp;  _xlpm.cellAddress,
               ISERROR(_xlpm.x),   "error:右侧选项执行失败: cvm!" &amp; _xlpm.cellAddress,
               TRUE,             "ok")
)</f>
        <v>ok</v>
      </c>
      <c r="EM130" cm="1">
        <f t="array" ref="EM130:EN130">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130">
        <v>384</v>
      </c>
    </row>
    <row r="131" spans="2:149" x14ac:dyDescent="0.4">
      <c r="B131" t="e" vm="482">
        <v>#VALUE!</v>
      </c>
      <c r="C131" t="s">
        <v>1565</v>
      </c>
      <c r="D131" t="s">
        <v>1632</v>
      </c>
      <c r="E131" s="82">
        <v>2</v>
      </c>
      <c r="F131" s="82">
        <v>8</v>
      </c>
      <c r="G131" t="s">
        <v>1589</v>
      </c>
      <c r="H131">
        <v>192</v>
      </c>
      <c r="I131">
        <v>1</v>
      </c>
      <c r="J131" t="s">
        <v>1641</v>
      </c>
      <c r="R131" t="s">
        <v>1566</v>
      </c>
      <c r="S131" s="82">
        <v>160</v>
      </c>
      <c r="T131" s="82">
        <v>320</v>
      </c>
      <c r="U131" s="82" t="str">
        <f t="shared" si="6"/>
        <v>cvm!$X$131#</v>
      </c>
      <c r="V131" t="str" cm="1">
        <f t="array" ref="V131">_xlfn.LET(_xlpm.x, X131,
         _xlpm.cellAddress, "【 cvm!" &amp; ADDRESS(ROW(cvm机型选项表[[#This Row],[自检]]),COLUMN(cvm机型选项表[[#This Row],[自检]])) &amp; "】",
         _xlfn.IFS(ISBLANK(_xlpm.x),   "error:右侧选项不足" &amp;  _xlpm.cellAddress,
               ISERROR(_xlpm.x),   "error:右侧选项执行失败: cvm!" &amp; _xlpm.cellAddress,
               TRUE,             "ok")
)</f>
        <v>ok</v>
      </c>
      <c r="X131" t="str" cm="1">
        <f t="array" ref="X131:Y131">TRANSPOSE(
_xlfn.UNIQUE(
_xlfn._xlws.FILTER(cvm[机型],(cvm[地域]=cvm机型选项表[[#This Row],[地域]])
*IF(cvm机型选项表[[#This Row],[CPU]]="",TRUE,(cvm[CPU]=cvm机型选项表[[#This Row],[CPU]]))
*IF(cvm机型选项表[[#This Row],[内存]]="",TRUE,(cvm[内存]=cvm机型选项表[[#This Row],[内存]]))))
)</f>
        <v>标准型 SA3</v>
      </c>
      <c r="Y131" t="str">
        <v>标准型 SA2</v>
      </c>
      <c r="BU131" t="s">
        <v>1565</v>
      </c>
      <c r="BV131" t="s">
        <v>1669</v>
      </c>
      <c r="BW131" s="82">
        <v>2</v>
      </c>
      <c r="BX131" s="82" t="str">
        <f t="shared" si="7"/>
        <v>cvm!$CA$131#</v>
      </c>
      <c r="BY131" s="82" t="str" cm="1">
        <f t="array" ref="BY131">_xlfn.LET(_xlpm.x, CA131,
         _xlpm.cellAddress, "【 cvm!" &amp; ADDRESS(ROW(cvmCpu选项表[[#This Row],[自检]]),COLUMN(cvmCpu选项表[[#This Row],[自检]])) &amp; "】",
         _xlfn.IFS(ISBLANK(_xlpm.x),   "error:右侧选项不足" &amp;  _xlpm.cellAddress,
               ISERROR(_xlpm.x),   "error:右侧选项执行失败: cvm!" &amp; _xlpm.cellAddress,
               TRUE,             "ok")
)</f>
        <v>ok</v>
      </c>
      <c r="CA131" cm="1">
        <f t="array" ref="CA131">TRANSPOSE(
_xlfn.UNIQUE(
_xlfn._xlws.FILTER(cvm[CPU],(cvm[地域]=cvmCpu选项表[[#This Row],[地域]])
*IF(cvmCpu选项表[[#This Row],[机型]]="",TRUE,(cvm[机型]=cvmCpu选项表[[#This Row],[机型]]))
*IF(cvmCpu选项表[[#This Row],[内存]]="",TRUE,(cvm[内存]=cvmCpu选项表[[#This Row],[内存]]))))
)</f>
        <v>1</v>
      </c>
      <c r="EG131" t="s">
        <v>1565</v>
      </c>
      <c r="EI131" s="98">
        <v>16</v>
      </c>
      <c r="EJ131" s="98" t="str">
        <f t="shared" si="8"/>
        <v>cvm!$EM$131#</v>
      </c>
      <c r="EK131" t="str" cm="1">
        <f t="array" aca="1" ref="EK131" ca="1">_xlfn.LET(_xlpm.x, EM131,
         _xlpm.cellAddress, "【 cvm!" &amp; ADDRESS(ROW(cvm内存选项表[[#This Row],[自检]]),COLUMN(cvm内存选项表[[#This Row],[自检]])) &amp; "】",
         _xlfn.IFS(ISBLANK(_xlpm.x),   "error:右侧选项不足" &amp;  _xlpm.cellAddress,
               ISERROR(_xlpm.x),   "error:右侧选项执行失败: cvm!" &amp; _xlpm.cellAddress,
               TRUE,             "ok")
)</f>
        <v>error:右侧选项执行失败: cvm!【 cvm!$EK$131】</v>
      </c>
      <c r="EM131" t="e" cm="1" vm="483">
        <f t="array" aca="1" ref="EM131" ca="1">TRANSPOSE(
    _xlfn._xlws.SORT(
        _xlfn.UNIQUE(
            _xlfn._xlws.FILTER(cvm[内存],
                 (cvm[地域]=cvm内存选项表[[#This Row],[地域]])
                *IF(cvm内存选项表[[#This Row],[机型]]="",TRUE,(cvm[机型]=cvm内存选项表[[#This Row],[机型]]))
                *IF(ISBLANK(cvm内存选项表[[#This Row],[CPU]]),TRUE,(cvm[CPU]=cvm内存选项表[[#This Row],[CPU]]))
            )
        )
    )
)</f>
        <v>#VALUE!</v>
      </c>
      <c r="EO131" t="b">
        <f>cvm内存选项表[[#This Row],[机型]]=""</f>
        <v>1</v>
      </c>
      <c r="EP131" t="b">
        <f>ISBLANK(cvm内存选项表[[#This Row],[CPU]])</f>
        <v>0</v>
      </c>
      <c r="EQ131" t="b">
        <f>1=cvm内存选项表[[#This Row],[CPU]]</f>
        <v>0</v>
      </c>
      <c r="ER131" t="b">
        <f>ISNUMBER(cvm内存选项表[[#This Row],[CPU]])</f>
        <v>1</v>
      </c>
    </row>
    <row r="132" spans="2:149" x14ac:dyDescent="0.4">
      <c r="B132" t="e" vm="484">
        <v>#VALUE!</v>
      </c>
      <c r="C132" t="s">
        <v>1565</v>
      </c>
      <c r="D132" t="s">
        <v>1632</v>
      </c>
      <c r="E132" s="82">
        <v>2</v>
      </c>
      <c r="F132" s="82">
        <v>4</v>
      </c>
      <c r="G132" t="s">
        <v>1586</v>
      </c>
      <c r="H132">
        <v>136</v>
      </c>
      <c r="I132">
        <v>1</v>
      </c>
      <c r="J132" t="s">
        <v>1639</v>
      </c>
      <c r="R132" t="s">
        <v>1566</v>
      </c>
      <c r="S132" s="82">
        <v>160</v>
      </c>
      <c r="T132" s="82">
        <v>640</v>
      </c>
      <c r="U132" s="82" t="str">
        <f t="shared" si="6"/>
        <v>cvm!$X$132#</v>
      </c>
      <c r="V132" t="str" cm="1">
        <f t="array" ref="V132">_xlfn.LET(_xlpm.x, X132,
         _xlpm.cellAddress, "【 cvm!" &amp; ADDRESS(ROW(cvm机型选项表[[#This Row],[自检]]),COLUMN(cvm机型选项表[[#This Row],[自检]])) &amp; "】",
         _xlfn.IFS(ISBLANK(_xlpm.x),   "error:右侧选项不足" &amp;  _xlpm.cellAddress,
               ISERROR(_xlpm.x),   "error:右侧选项执行失败: cvm!" &amp; _xlpm.cellAddress,
               TRUE,             "ok")
)</f>
        <v>ok</v>
      </c>
      <c r="X132" t="str" cm="1">
        <f t="array" ref="X132">TRANSPOSE(
_xlfn.UNIQUE(
_xlfn._xlws.FILTER(cvm[机型],(cvm[地域]=cvm机型选项表[[#This Row],[地域]])
*IF(cvm机型选项表[[#This Row],[CPU]]="",TRUE,(cvm[CPU]=cvm机型选项表[[#This Row],[CPU]]))
*IF(cvm机型选项表[[#This Row],[内存]]="",TRUE,(cvm[内存]=cvm机型选项表[[#This Row],[内存]]))))
)</f>
        <v>标准型 SA3</v>
      </c>
      <c r="BU132" t="s">
        <v>1565</v>
      </c>
      <c r="BV132" t="s">
        <v>1669</v>
      </c>
      <c r="BW132" s="82">
        <v>4</v>
      </c>
      <c r="BX132" s="82" t="str">
        <f t="shared" si="7"/>
        <v>cvm!$CA$132#</v>
      </c>
      <c r="BY132" s="82" t="str" cm="1">
        <f t="array" ref="BY132">_xlfn.LET(_xlpm.x, CA132,
         _xlpm.cellAddress, "【 cvm!" &amp; ADDRESS(ROW(cvmCpu选项表[[#This Row],[自检]]),COLUMN(cvmCpu选项表[[#This Row],[自检]])) &amp; "】",
         _xlfn.IFS(ISBLANK(_xlpm.x),   "error:右侧选项不足" &amp;  _xlpm.cellAddress,
               ISERROR(_xlpm.x),   "error:右侧选项执行失败: cvm!" &amp; _xlpm.cellAddress,
               TRUE,             "ok")
)</f>
        <v>ok</v>
      </c>
      <c r="CA132" cm="1">
        <f t="array" ref="CA132:CB132">TRANSPOSE(
_xlfn.UNIQUE(
_xlfn._xlws.FILTER(cvm[CPU],(cvm[地域]=cvmCpu选项表[[#This Row],[地域]])
*IF(cvmCpu选项表[[#This Row],[机型]]="",TRUE,(cvm[机型]=cvmCpu选项表[[#This Row],[机型]]))
*IF(cvmCpu选项表[[#This Row],[内存]]="",TRUE,(cvm[内存]=cvmCpu选项表[[#This Row],[内存]]))))
)</f>
        <v>1</v>
      </c>
      <c r="CB132">
        <v>2</v>
      </c>
      <c r="EG132" t="s">
        <v>1565</v>
      </c>
      <c r="EI132" s="98">
        <v>32</v>
      </c>
      <c r="EJ132" s="98" t="str">
        <f t="shared" si="8"/>
        <v>cvm!$EM$132#</v>
      </c>
      <c r="EK132" t="str" cm="1">
        <f t="array" ref="EK132">_xlfn.LET(_xlpm.x, EM132,
         _xlpm.cellAddress, "【 cvm!" &amp; ADDRESS(ROW(cvm内存选项表[[#This Row],[自检]]),COLUMN(cvm内存选项表[[#This Row],[自检]])) &amp; "】",
         _xlfn.IFS(ISBLANK(_xlpm.x),   "error:右侧选项不足" &amp;  _xlpm.cellAddress,
               ISERROR(_xlpm.x),   "error:右侧选项执行失败: cvm!" &amp; _xlpm.cellAddress,
               TRUE,             "ok")
)</f>
        <v>ok</v>
      </c>
      <c r="EM132" cm="1">
        <f t="array" ref="EM132:ES13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132">
        <v>96</v>
      </c>
      <c r="EO132">
        <v>128</v>
      </c>
      <c r="EP132">
        <v>174</v>
      </c>
      <c r="EQ132">
        <v>192</v>
      </c>
      <c r="ER132">
        <v>256</v>
      </c>
      <c r="ES132">
        <v>384</v>
      </c>
    </row>
    <row r="133" spans="2:149" x14ac:dyDescent="0.4">
      <c r="B133" t="e" vm="485">
        <v>#VALUE!</v>
      </c>
      <c r="C133" t="s">
        <v>1565</v>
      </c>
      <c r="D133" t="s">
        <v>1632</v>
      </c>
      <c r="E133" s="82">
        <v>4</v>
      </c>
      <c r="F133" s="82">
        <v>16</v>
      </c>
      <c r="G133" t="s">
        <v>1593</v>
      </c>
      <c r="H133">
        <v>384</v>
      </c>
      <c r="I133">
        <v>1</v>
      </c>
      <c r="J133" t="s">
        <v>1644</v>
      </c>
      <c r="R133" t="s">
        <v>1566</v>
      </c>
      <c r="S133" s="82">
        <v>232</v>
      </c>
      <c r="T133" s="82">
        <v>432</v>
      </c>
      <c r="U133" s="82" t="str">
        <f t="shared" si="6"/>
        <v>cvm!$X$133#</v>
      </c>
      <c r="V133" t="str" cm="1">
        <f t="array" ref="V133">_xlfn.LET(_xlpm.x, X133,
         _xlpm.cellAddress, "【 cvm!" &amp; ADDRESS(ROW(cvm机型选项表[[#This Row],[自检]]),COLUMN(cvm机型选项表[[#This Row],[自检]])) &amp; "】",
         _xlfn.IFS(ISBLANK(_xlpm.x),   "error:右侧选项不足" &amp;  _xlpm.cellAddress,
               ISERROR(_xlpm.x),   "error:右侧选项执行失败: cvm!" &amp; _xlpm.cellAddress,
               TRUE,             "ok")
)</f>
        <v>ok</v>
      </c>
      <c r="X133" t="str" cm="1">
        <f t="array" ref="X133">TRANSPOSE(
_xlfn.UNIQUE(
_xlfn._xlws.FILTER(cvm[机型],(cvm[地域]=cvm机型选项表[[#This Row],[地域]])
*IF(cvm机型选项表[[#This Row],[CPU]]="",TRUE,(cvm[CPU]=cvm机型选项表[[#This Row],[CPU]]))
*IF(cvm机型选项表[[#This Row],[内存]]="",TRUE,(cvm[内存]=cvm机型选项表[[#This Row],[内存]]))))
)</f>
        <v>标准型 SA3</v>
      </c>
      <c r="BU133" t="s">
        <v>1565</v>
      </c>
      <c r="BV133" t="s">
        <v>1669</v>
      </c>
      <c r="BW133" s="82">
        <v>8</v>
      </c>
      <c r="BX133" s="82" t="str">
        <f t="shared" si="7"/>
        <v>cvm!$CA$133#</v>
      </c>
      <c r="BY133" s="82" t="str" cm="1">
        <f t="array" ref="BY133">_xlfn.LET(_xlpm.x, CA133,
         _xlpm.cellAddress, "【 cvm!" &amp; ADDRESS(ROW(cvmCpu选项表[[#This Row],[自检]]),COLUMN(cvmCpu选项表[[#This Row],[自检]])) &amp; "】",
         _xlfn.IFS(ISBLANK(_xlpm.x),   "error:右侧选项不足" &amp;  _xlpm.cellAddress,
               ISERROR(_xlpm.x),   "error:右侧选项执行失败: cvm!" &amp; _xlpm.cellAddress,
               TRUE,             "ok")
)</f>
        <v>ok</v>
      </c>
      <c r="CA133" cm="1">
        <f t="array" ref="CA133:CB133">TRANSPOSE(
_xlfn.UNIQUE(
_xlfn._xlws.FILTER(cvm[CPU],(cvm[地域]=cvmCpu选项表[[#This Row],[地域]])
*IF(cvmCpu选项表[[#This Row],[机型]]="",TRUE,(cvm[机型]=cvmCpu选项表[[#This Row],[机型]]))
*IF(cvmCpu选项表[[#This Row],[内存]]="",TRUE,(cvm[内存]=cvmCpu选项表[[#This Row],[内存]]))))
)</f>
        <v>2</v>
      </c>
      <c r="CB133">
        <v>4</v>
      </c>
      <c r="EG133" t="s">
        <v>1565</v>
      </c>
      <c r="EI133" s="98">
        <v>64</v>
      </c>
      <c r="EJ133" s="98" t="str">
        <f t="shared" si="8"/>
        <v>cvm!$EM$133#</v>
      </c>
      <c r="EK133" t="str" cm="1">
        <f t="array" ref="EK133">_xlfn.LET(_xlpm.x, EM133,
         _xlpm.cellAddress, "【 cvm!" &amp; ADDRESS(ROW(cvm内存选项表[[#This Row],[自检]]),COLUMN(cvm内存选项表[[#This Row],[自检]])) &amp; "】",
         _xlfn.IFS(ISBLANK(_xlpm.x),   "error:右侧选项不足" &amp;  _xlpm.cellAddress,
               ISERROR(_xlpm.x),   "error:右侧选项执行失败: cvm!" &amp; _xlpm.cellAddress,
               TRUE,             "ok")
)</f>
        <v>ok</v>
      </c>
      <c r="EM133" cm="1">
        <f t="array" ref="EM133:EQ133">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133">
        <v>192</v>
      </c>
      <c r="EO133">
        <v>256</v>
      </c>
      <c r="EP133">
        <v>348</v>
      </c>
      <c r="EQ133">
        <v>512</v>
      </c>
    </row>
    <row r="134" spans="2:149" x14ac:dyDescent="0.4">
      <c r="B134" t="e" vm="486">
        <v>#VALUE!</v>
      </c>
      <c r="C134" t="s">
        <v>1565</v>
      </c>
      <c r="D134" t="s">
        <v>1632</v>
      </c>
      <c r="E134" s="82">
        <v>4</v>
      </c>
      <c r="F134" s="82">
        <v>8</v>
      </c>
      <c r="G134" t="s">
        <v>1591</v>
      </c>
      <c r="H134">
        <v>256</v>
      </c>
      <c r="I134">
        <v>1</v>
      </c>
      <c r="J134" t="s">
        <v>1643</v>
      </c>
      <c r="R134" t="s">
        <v>1566</v>
      </c>
      <c r="S134" s="82">
        <v>232</v>
      </c>
      <c r="T134" s="82">
        <v>696</v>
      </c>
      <c r="U134" s="82" t="str">
        <f t="shared" si="6"/>
        <v>cvm!$X$134#</v>
      </c>
      <c r="V134" t="str" cm="1">
        <f t="array" ref="V134">_xlfn.LET(_xlpm.x, X134,
         _xlpm.cellAddress, "【 cvm!" &amp; ADDRESS(ROW(cvm机型选项表[[#This Row],[自检]]),COLUMN(cvm机型选项表[[#This Row],[自检]])) &amp; "】",
         _xlfn.IFS(ISBLANK(_xlpm.x),   "error:右侧选项不足" &amp;  _xlpm.cellAddress,
               ISERROR(_xlpm.x),   "error:右侧选项执行失败: cvm!" &amp; _xlpm.cellAddress,
               TRUE,             "ok")
)</f>
        <v>ok</v>
      </c>
      <c r="X134" t="str" cm="1">
        <f t="array" ref="X134">TRANSPOSE(
_xlfn.UNIQUE(
_xlfn._xlws.FILTER(cvm[机型],(cvm[地域]=cvm机型选项表[[#This Row],[地域]])
*IF(cvm机型选项表[[#This Row],[CPU]]="",TRUE,(cvm[CPU]=cvm机型选项表[[#This Row],[CPU]]))
*IF(cvm机型选项表[[#This Row],[内存]]="",TRUE,(cvm[内存]=cvm机型选项表[[#This Row],[内存]]))))
)</f>
        <v>标准型 SA3</v>
      </c>
      <c r="BU134" t="s">
        <v>1565</v>
      </c>
      <c r="BV134" t="s">
        <v>1669</v>
      </c>
      <c r="BW134" s="82">
        <v>16</v>
      </c>
      <c r="BX134" s="82" t="str">
        <f t="shared" si="7"/>
        <v>cvm!$CA$134#</v>
      </c>
      <c r="BY134" s="82" t="str" cm="1">
        <f t="array" ref="BY134">_xlfn.LET(_xlpm.x, CA134,
         _xlpm.cellAddress, "【 cvm!" &amp; ADDRESS(ROW(cvmCpu选项表[[#This Row],[自检]]),COLUMN(cvmCpu选项表[[#This Row],[自检]])) &amp; "】",
         _xlfn.IFS(ISBLANK(_xlpm.x),   "error:右侧选项不足" &amp;  _xlpm.cellAddress,
               ISERROR(_xlpm.x),   "error:右侧选项执行失败: cvm!" &amp; _xlpm.cellAddress,
               TRUE,             "ok")
)</f>
        <v>ok</v>
      </c>
      <c r="CA134" cm="1">
        <f t="array" ref="CA134:CB134">TRANSPOSE(
_xlfn.UNIQUE(
_xlfn._xlws.FILTER(cvm[CPU],(cvm[地域]=cvmCpu选项表[[#This Row],[地域]])
*IF(cvmCpu选项表[[#This Row],[机型]]="",TRUE,(cvm[机型]=cvmCpu选项表[[#This Row],[机型]]))
*IF(cvmCpu选项表[[#This Row],[内存]]="",TRUE,(cvm[内存]=cvmCpu选项表[[#This Row],[内存]]))))
)</f>
        <v>4</v>
      </c>
      <c r="CB134">
        <v>8</v>
      </c>
      <c r="EG134" t="s">
        <v>1565</v>
      </c>
      <c r="EI134" s="98">
        <v>84</v>
      </c>
      <c r="EJ134" s="98" t="str">
        <f t="shared" si="8"/>
        <v>cvm!$EM$134#</v>
      </c>
      <c r="EK134" t="str" cm="1">
        <f t="array" ref="EK134">_xlfn.LET(_xlpm.x, EM134,
         _xlpm.cellAddress, "【 cvm!" &amp; ADDRESS(ROW(cvm内存选项表[[#This Row],[自检]]),COLUMN(cvm内存选项表[[#This Row],[自检]])) &amp; "】",
         _xlfn.IFS(ISBLANK(_xlpm.x),   "error:右侧选项不足" &amp;  _xlpm.cellAddress,
               ISERROR(_xlpm.x),   "error:右侧选项执行失败: cvm!" &amp; _xlpm.cellAddress,
               TRUE,             "ok")
)</f>
        <v>ok</v>
      </c>
      <c r="EM134" cm="1">
        <f t="array" ref="EM134">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135" spans="2:149" x14ac:dyDescent="0.4">
      <c r="B135" t="e" vm="487">
        <v>#VALUE!</v>
      </c>
      <c r="C135" t="s">
        <v>1565</v>
      </c>
      <c r="D135" t="s">
        <v>1632</v>
      </c>
      <c r="E135" s="82">
        <v>8</v>
      </c>
      <c r="F135" s="82">
        <v>32</v>
      </c>
      <c r="G135" t="s">
        <v>1598</v>
      </c>
      <c r="H135">
        <v>768</v>
      </c>
      <c r="I135">
        <v>1</v>
      </c>
      <c r="J135" t="s">
        <v>1646</v>
      </c>
      <c r="R135" t="s">
        <v>1566</v>
      </c>
      <c r="S135" s="82">
        <v>232</v>
      </c>
      <c r="T135" s="82">
        <v>940</v>
      </c>
      <c r="U135" s="82" t="str">
        <f t="shared" si="6"/>
        <v>cvm!$X$135#</v>
      </c>
      <c r="V135" t="str" cm="1">
        <f t="array" ref="V135">_xlfn.LET(_xlpm.x, X135,
         _xlpm.cellAddress, "【 cvm!" &amp; ADDRESS(ROW(cvm机型选项表[[#This Row],[自检]]),COLUMN(cvm机型选项表[[#This Row],[自检]])) &amp; "】",
         _xlfn.IFS(ISBLANK(_xlpm.x),   "error:右侧选项不足" &amp;  _xlpm.cellAddress,
               ISERROR(_xlpm.x),   "error:右侧选项执行失败: cvm!" &amp; _xlpm.cellAddress,
               TRUE,             "ok")
)</f>
        <v>ok</v>
      </c>
      <c r="X135" t="str" cm="1">
        <f t="array" ref="X135">TRANSPOSE(
_xlfn.UNIQUE(
_xlfn._xlws.FILTER(cvm[机型],(cvm[地域]=cvm机型选项表[[#This Row],[地域]])
*IF(cvm机型选项表[[#This Row],[CPU]]="",TRUE,(cvm[CPU]=cvm机型选项表[[#This Row],[CPU]]))
*IF(cvm机型选项表[[#This Row],[内存]]="",TRUE,(cvm[内存]=cvm机型选项表[[#This Row],[内存]]))))
)</f>
        <v>标准型 SA3</v>
      </c>
      <c r="BU135" t="s">
        <v>1565</v>
      </c>
      <c r="BV135" t="s">
        <v>1669</v>
      </c>
      <c r="BW135" s="82">
        <v>32</v>
      </c>
      <c r="BX135" s="82" t="str">
        <f t="shared" si="7"/>
        <v>cvm!$CA$135#</v>
      </c>
      <c r="BY135" s="82" t="str" cm="1">
        <f t="array" ref="BY135">_xlfn.LET(_xlpm.x, CA135,
         _xlpm.cellAddress, "【 cvm!" &amp; ADDRESS(ROW(cvmCpu选项表[[#This Row],[自检]]),COLUMN(cvmCpu选项表[[#This Row],[自检]])) &amp; "】",
         _xlfn.IFS(ISBLANK(_xlpm.x),   "error:右侧选项不足" &amp;  _xlpm.cellAddress,
               ISERROR(_xlpm.x),   "error:右侧选项执行失败: cvm!" &amp; _xlpm.cellAddress,
               TRUE,             "ok")
)</f>
        <v>ok</v>
      </c>
      <c r="CA135" cm="1">
        <f t="array" ref="CA135:CB135">TRANSPOSE(
_xlfn.UNIQUE(
_xlfn._xlws.FILTER(cvm[CPU],(cvm[地域]=cvmCpu选项表[[#This Row],[地域]])
*IF(cvmCpu选项表[[#This Row],[机型]]="",TRUE,(cvm[机型]=cvmCpu选项表[[#This Row],[机型]]))
*IF(cvmCpu选项表[[#This Row],[内存]]="",TRUE,(cvm[内存]=cvmCpu选项表[[#This Row],[内存]]))))
)</f>
        <v>8</v>
      </c>
      <c r="CB135">
        <v>16</v>
      </c>
      <c r="EG135" t="s">
        <v>1565</v>
      </c>
      <c r="EI135" s="98">
        <v>8</v>
      </c>
      <c r="EJ135" s="98" t="str">
        <f t="shared" si="8"/>
        <v>cvm!$EM$135#</v>
      </c>
      <c r="EK135" t="str" cm="1">
        <f t="array" ref="EK135">_xlfn.LET(_xlpm.x, EM135,
         _xlpm.cellAddress, "【 cvm!" &amp; ADDRESS(ROW(cvm内存选项表[[#This Row],[自检]]),COLUMN(cvm内存选项表[[#This Row],[自检]])) &amp; "】",
         _xlfn.IFS(ISBLANK(_xlpm.x),   "error:右侧选项不足" &amp;  _xlpm.cellAddress,
               ISERROR(_xlpm.x),   "error:右侧选项执行失败: cvm!" &amp; _xlpm.cellAddress,
               TRUE,             "ok")
)</f>
        <v>ok</v>
      </c>
      <c r="EM135" cm="1">
        <f t="array" ref="EM135:EQ13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135">
        <v>16</v>
      </c>
      <c r="EO135">
        <v>32</v>
      </c>
      <c r="EP135">
        <v>40</v>
      </c>
      <c r="EQ135">
        <v>64</v>
      </c>
    </row>
    <row r="136" spans="2:149" x14ac:dyDescent="0.4">
      <c r="B136" t="e" vm="488">
        <v>#VALUE!</v>
      </c>
      <c r="C136" t="s">
        <v>1565</v>
      </c>
      <c r="D136" t="s">
        <v>1632</v>
      </c>
      <c r="E136" s="82">
        <v>8</v>
      </c>
      <c r="F136" s="82">
        <v>16</v>
      </c>
      <c r="G136" t="s">
        <v>1596</v>
      </c>
      <c r="H136">
        <v>512</v>
      </c>
      <c r="I136">
        <v>1</v>
      </c>
      <c r="J136" t="s">
        <v>1645</v>
      </c>
      <c r="R136" t="s">
        <v>1566</v>
      </c>
      <c r="S136" s="82">
        <v>48</v>
      </c>
      <c r="T136" s="82">
        <v>128</v>
      </c>
      <c r="U136" s="82" t="str">
        <f t="shared" si="6"/>
        <v>cvm!$X$136#</v>
      </c>
      <c r="V136" t="str" cm="1">
        <f t="array" ref="V136">_xlfn.LET(_xlpm.x, X136,
         _xlpm.cellAddress, "【 cvm!" &amp; ADDRESS(ROW(cvm机型选项表[[#This Row],[自检]]),COLUMN(cvm机型选项表[[#This Row],[自检]])) &amp; "】",
         _xlfn.IFS(ISBLANK(_xlpm.x),   "error:右侧选项不足" &amp;  _xlpm.cellAddress,
               ISERROR(_xlpm.x),   "error:右侧选项执行失败: cvm!" &amp; _xlpm.cellAddress,
               TRUE,             "ok")
)</f>
        <v>ok</v>
      </c>
      <c r="X136" t="str" cm="1">
        <f t="array" ref="X136">TRANSPOSE(
_xlfn.UNIQUE(
_xlfn._xlws.FILTER(cvm[机型],(cvm[地域]=cvm机型选项表[[#This Row],[地域]])
*IF(cvm机型选项表[[#This Row],[CPU]]="",TRUE,(cvm[CPU]=cvm机型选项表[[#This Row],[CPU]]))
*IF(cvm机型选项表[[#This Row],[内存]]="",TRUE,(cvm[内存]=cvm机型选项表[[#This Row],[内存]]))))
)</f>
        <v>标准型 SA2</v>
      </c>
      <c r="BU136" t="s">
        <v>1565</v>
      </c>
      <c r="BV136" t="s">
        <v>1669</v>
      </c>
      <c r="BW136" s="82">
        <v>64</v>
      </c>
      <c r="BX136" s="82" t="str">
        <f t="shared" si="7"/>
        <v>cvm!$CA$136#</v>
      </c>
      <c r="BY136" s="82" t="str" cm="1">
        <f t="array" ref="BY136">_xlfn.LET(_xlpm.x, CA136,
         _xlpm.cellAddress, "【 cvm!" &amp; ADDRESS(ROW(cvmCpu选项表[[#This Row],[自检]]),COLUMN(cvmCpu选项表[[#This Row],[自检]])) &amp; "】",
         _xlfn.IFS(ISBLANK(_xlpm.x),   "error:右侧选项不足" &amp;  _xlpm.cellAddress,
               ISERROR(_xlpm.x),   "error:右侧选项执行失败: cvm!" &amp; _xlpm.cellAddress,
               TRUE,             "ok")
)</f>
        <v>ok</v>
      </c>
      <c r="CA136" cm="1">
        <f t="array" ref="CA136:CB136">TRANSPOSE(
_xlfn.UNIQUE(
_xlfn._xlws.FILTER(cvm[CPU],(cvm[地域]=cvmCpu选项表[[#This Row],[地域]])
*IF(cvmCpu选项表[[#This Row],[机型]]="",TRUE,(cvm[机型]=cvmCpu选项表[[#This Row],[机型]]))
*IF(cvmCpu选项表[[#This Row],[内存]]="",TRUE,(cvm[内存]=cvmCpu选项表[[#This Row],[内存]]))))
)</f>
        <v>16</v>
      </c>
      <c r="CB136">
        <v>32</v>
      </c>
      <c r="EG136" t="s">
        <v>1565</v>
      </c>
      <c r="EI136" s="98">
        <v>24</v>
      </c>
      <c r="EJ136" s="98" t="str">
        <f t="shared" si="8"/>
        <v>cvm!$EM$136#</v>
      </c>
      <c r="EK136" t="str" cm="1">
        <f t="array" ref="EK136">_xlfn.LET(_xlpm.x, EM136,
         _xlpm.cellAddress, "【 cvm!" &amp; ADDRESS(ROW(cvm内存选项表[[#This Row],[自检]]),COLUMN(cvm内存选项表[[#This Row],[自检]])) &amp; "】",
         _xlfn.IFS(ISBLANK(_xlpm.x),   "error:右侧选项不足" &amp;  _xlpm.cellAddress,
               ISERROR(_xlpm.x),   "error:右侧选项执行失败: cvm!" &amp; _xlpm.cellAddress,
               TRUE,             "ok")
)</f>
        <v>ok</v>
      </c>
      <c r="EM136" cm="1">
        <f t="array" ref="EM136:EO136">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136">
        <v>96</v>
      </c>
      <c r="EO136">
        <v>192</v>
      </c>
    </row>
    <row r="137" spans="2:149" x14ac:dyDescent="0.4">
      <c r="B137" t="e" vm="489">
        <v>#VALUE!</v>
      </c>
      <c r="C137" t="s">
        <v>1565</v>
      </c>
      <c r="D137" t="s">
        <v>1632</v>
      </c>
      <c r="E137" s="82">
        <v>16</v>
      </c>
      <c r="F137" s="82">
        <v>64</v>
      </c>
      <c r="G137" t="s">
        <v>1603</v>
      </c>
      <c r="H137">
        <v>1536</v>
      </c>
      <c r="I137">
        <v>1</v>
      </c>
      <c r="J137" t="s">
        <v>1649</v>
      </c>
      <c r="R137" t="s">
        <v>1566</v>
      </c>
      <c r="S137" s="82">
        <v>90</v>
      </c>
      <c r="T137" s="82">
        <v>224</v>
      </c>
      <c r="U137" s="82" t="str">
        <f t="shared" si="6"/>
        <v>cvm!$X$137#</v>
      </c>
      <c r="V137" t="str" cm="1">
        <f t="array" ref="V137">_xlfn.LET(_xlpm.x, X137,
         _xlpm.cellAddress, "【 cvm!" &amp; ADDRESS(ROW(cvm机型选项表[[#This Row],[自检]]),COLUMN(cvm机型选项表[[#This Row],[自检]])) &amp; "】",
         _xlfn.IFS(ISBLANK(_xlpm.x),   "error:右侧选项不足" &amp;  _xlpm.cellAddress,
               ISERROR(_xlpm.x),   "error:右侧选项执行失败: cvm!" &amp; _xlpm.cellAddress,
               TRUE,             "ok")
)</f>
        <v>ok</v>
      </c>
      <c r="X137" t="str" cm="1">
        <f t="array" ref="X137">TRANSPOSE(
_xlfn.UNIQUE(
_xlfn._xlws.FILTER(cvm[机型],(cvm[地域]=cvm机型选项表[[#This Row],[地域]])
*IF(cvm机型选项表[[#This Row],[CPU]]="",TRUE,(cvm[CPU]=cvm机型选项表[[#This Row],[CPU]]))
*IF(cvm机型选项表[[#This Row],[内存]]="",TRUE,(cvm[内存]=cvm机型选项表[[#This Row],[内存]]))))
)</f>
        <v>标准型 SA2</v>
      </c>
      <c r="BU137" t="s">
        <v>1565</v>
      </c>
      <c r="BV137" t="s">
        <v>1669</v>
      </c>
      <c r="BW137" s="82">
        <v>96</v>
      </c>
      <c r="BX137" s="82" t="str">
        <f t="shared" si="7"/>
        <v>cvm!$CA$137#</v>
      </c>
      <c r="BY137" s="82" t="str" cm="1">
        <f t="array" ref="BY137">_xlfn.LET(_xlpm.x, CA137,
         _xlpm.cellAddress, "【 cvm!" &amp; ADDRESS(ROW(cvmCpu选项表[[#This Row],[自检]]),COLUMN(cvmCpu选项表[[#This Row],[自检]])) &amp; "】",
         _xlfn.IFS(ISBLANK(_xlpm.x),   "error:右侧选项不足" &amp;  _xlpm.cellAddress,
               ISERROR(_xlpm.x),   "error:右侧选项执行失败: cvm!" &amp; _xlpm.cellAddress,
               TRUE,             "ok")
)</f>
        <v>ok</v>
      </c>
      <c r="CA137" cm="1">
        <f t="array" ref="CA137:CB137">TRANSPOSE(
_xlfn.UNIQUE(
_xlfn._xlws.FILTER(cvm[CPU],(cvm[地域]=cvmCpu选项表[[#This Row],[地域]])
*IF(cvmCpu选项表[[#This Row],[机型]]="",TRUE,(cvm[机型]=cvmCpu选项表[[#This Row],[机型]]))
*IF(cvmCpu选项表[[#This Row],[内存]]="",TRUE,(cvm[内存]=cvmCpu选项表[[#This Row],[内存]]))))
)</f>
        <v>24</v>
      </c>
      <c r="CB137">
        <v>48</v>
      </c>
      <c r="EG137" t="s">
        <v>1565</v>
      </c>
      <c r="EI137" s="98">
        <v>4</v>
      </c>
      <c r="EJ137" s="98" t="str">
        <f t="shared" si="8"/>
        <v>cvm!$EM$137#</v>
      </c>
      <c r="EK137" t="str" cm="1">
        <f t="array" ref="EK137">_xlfn.LET(_xlpm.x, EM137,
         _xlpm.cellAddress, "【 cvm!" &amp; ADDRESS(ROW(cvm内存选项表[[#This Row],[自检]]),COLUMN(cvm内存选项表[[#This Row],[自检]])) &amp; "】",
         _xlfn.IFS(ISBLANK(_xlpm.x),   "error:右侧选项不足" &amp;  _xlpm.cellAddress,
               ISERROR(_xlpm.x),   "error:右侧选项执行失败: cvm!" &amp; _xlpm.cellAddress,
               TRUE,             "ok")
)</f>
        <v>ok</v>
      </c>
      <c r="EM137" cm="1">
        <f t="array" ref="EM137:EQ13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137">
        <v>8</v>
      </c>
      <c r="EO137">
        <v>16</v>
      </c>
      <c r="EP137">
        <v>20</v>
      </c>
      <c r="EQ137">
        <v>32</v>
      </c>
    </row>
    <row r="138" spans="2:149" x14ac:dyDescent="0.4">
      <c r="B138" t="e" vm="490">
        <v>#VALUE!</v>
      </c>
      <c r="C138" t="s">
        <v>1565</v>
      </c>
      <c r="D138" t="s">
        <v>1632</v>
      </c>
      <c r="E138" s="82">
        <v>16</v>
      </c>
      <c r="F138" s="82">
        <v>32</v>
      </c>
      <c r="G138" t="s">
        <v>1601</v>
      </c>
      <c r="H138">
        <v>1024</v>
      </c>
      <c r="I138">
        <v>1</v>
      </c>
      <c r="J138" t="s">
        <v>1648</v>
      </c>
      <c r="R138" t="s">
        <v>1566</v>
      </c>
      <c r="S138" s="82">
        <v>90</v>
      </c>
      <c r="T138" s="82">
        <v>480</v>
      </c>
      <c r="U138" s="82" t="str">
        <f t="shared" si="6"/>
        <v>cvm!$X$138#</v>
      </c>
      <c r="V138" t="str" cm="1">
        <f t="array" ref="V138">_xlfn.LET(_xlpm.x, X138,
         _xlpm.cellAddress, "【 cvm!" &amp; ADDRESS(ROW(cvm机型选项表[[#This Row],[自检]]),COLUMN(cvm机型选项表[[#This Row],[自检]])) &amp; "】",
         _xlfn.IFS(ISBLANK(_xlpm.x),   "error:右侧选项不足" &amp;  _xlpm.cellAddress,
               ISERROR(_xlpm.x),   "error:右侧选项执行失败: cvm!" &amp; _xlpm.cellAddress,
               TRUE,             "ok")
)</f>
        <v>ok</v>
      </c>
      <c r="X138" t="str" cm="1">
        <f t="array" ref="X138">TRANSPOSE(
_xlfn.UNIQUE(
_xlfn._xlws.FILTER(cvm[机型],(cvm[地域]=cvm机型选项表[[#This Row],[地域]])
*IF(cvm机型选项表[[#This Row],[CPU]]="",TRUE,(cvm[CPU]=cvm机型选项表[[#This Row],[CPU]]))
*IF(cvm机型选项表[[#This Row],[内存]]="",TRUE,(cvm[内存]=cvm机型选项表[[#This Row],[内存]]))))
)</f>
        <v>标准型 SA2</v>
      </c>
      <c r="BU138" t="s">
        <v>1565</v>
      </c>
      <c r="BV138" t="s">
        <v>1669</v>
      </c>
      <c r="BW138" s="82">
        <v>48</v>
      </c>
      <c r="BX138" s="82" t="str">
        <f t="shared" si="7"/>
        <v>cvm!$CA$138#</v>
      </c>
      <c r="BY138" s="82" t="str" cm="1">
        <f t="array" ref="BY138">_xlfn.LET(_xlpm.x, CA138,
         _xlpm.cellAddress, "【 cvm!" &amp; ADDRESS(ROW(cvmCpu选项表[[#This Row],[自检]]),COLUMN(cvmCpu选项表[[#This Row],[自检]])) &amp; "】",
         _xlfn.IFS(ISBLANK(_xlpm.x),   "error:右侧选项不足" &amp;  _xlpm.cellAddress,
               ISERROR(_xlpm.x),   "error:右侧选项执行失败: cvm!" &amp; _xlpm.cellAddress,
               TRUE,             "ok")
)</f>
        <v>ok</v>
      </c>
      <c r="CA138" cm="1">
        <f t="array" ref="CA138">TRANSPOSE(
_xlfn.UNIQUE(
_xlfn._xlws.FILTER(cvm[CPU],(cvm[地域]=cvmCpu选项表[[#This Row],[地域]])
*IF(cvmCpu选项表[[#This Row],[机型]]="",TRUE,(cvm[机型]=cvmCpu选项表[[#This Row],[机型]]))
*IF(cvmCpu选项表[[#This Row],[内存]]="",TRUE,(cvm[内存]=cvmCpu选项表[[#This Row],[内存]]))))
)</f>
        <v>24</v>
      </c>
      <c r="EG138" t="s">
        <v>1565</v>
      </c>
      <c r="EI138" s="98">
        <v>46</v>
      </c>
      <c r="EJ138" s="98" t="str">
        <f t="shared" si="8"/>
        <v>cvm!$EM$138#</v>
      </c>
      <c r="EK138" t="str" cm="1">
        <f t="array" ref="EK138">_xlfn.LET(_xlpm.x, EM138,
         _xlpm.cellAddress, "【 cvm!" &amp; ADDRESS(ROW(cvm内存选项表[[#This Row],[自检]]),COLUMN(cvm内存选项表[[#This Row],[自检]])) &amp; "】",
         _xlfn.IFS(ISBLANK(_xlpm.x),   "error:右侧选项不足" &amp;  _xlpm.cellAddress,
               ISERROR(_xlpm.x),   "error:右侧选项执行失败: cvm!" &amp; _xlpm.cellAddress,
               TRUE,             "ok")
)</f>
        <v>ok</v>
      </c>
      <c r="EM138" cm="1">
        <f t="array" ref="EM138">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139" spans="2:149" x14ac:dyDescent="0.4">
      <c r="B139" t="e" vm="491">
        <v>#VALUE!</v>
      </c>
      <c r="C139" t="s">
        <v>1565</v>
      </c>
      <c r="D139" t="s">
        <v>1632</v>
      </c>
      <c r="E139" s="82">
        <v>32</v>
      </c>
      <c r="F139" s="82">
        <v>128</v>
      </c>
      <c r="G139" t="s">
        <v>1612</v>
      </c>
      <c r="H139">
        <v>2764.8</v>
      </c>
      <c r="I139">
        <v>1</v>
      </c>
      <c r="J139" t="s">
        <v>1652</v>
      </c>
      <c r="R139" t="s">
        <v>1566</v>
      </c>
      <c r="S139" s="82">
        <v>180</v>
      </c>
      <c r="T139" s="82">
        <v>960</v>
      </c>
      <c r="U139" s="82" t="str">
        <f t="shared" si="6"/>
        <v>cvm!$X$139#</v>
      </c>
      <c r="V139" t="str" cm="1">
        <f t="array" ref="V139">_xlfn.LET(_xlpm.x, X139,
         _xlpm.cellAddress, "【 cvm!" &amp; ADDRESS(ROW(cvm机型选项表[[#This Row],[自检]]),COLUMN(cvm机型选项表[[#This Row],[自检]])) &amp; "】",
         _xlfn.IFS(ISBLANK(_xlpm.x),   "error:右侧选项不足" &amp;  _xlpm.cellAddress,
               ISERROR(_xlpm.x),   "error:右侧选项执行失败: cvm!" &amp; _xlpm.cellAddress,
               TRUE,             "ok")
)</f>
        <v>ok</v>
      </c>
      <c r="X139" t="str" cm="1">
        <f t="array" ref="X139">TRANSPOSE(
_xlfn.UNIQUE(
_xlfn._xlws.FILTER(cvm[机型],(cvm[地域]=cvm机型选项表[[#This Row],[地域]])
*IF(cvm机型选项表[[#This Row],[CPU]]="",TRUE,(cvm[CPU]=cvm机型选项表[[#This Row],[CPU]]))
*IF(cvm机型选项表[[#This Row],[内存]]="",TRUE,(cvm[内存]=cvm机型选项表[[#This Row],[内存]]))))
)</f>
        <v>标准型 SA2</v>
      </c>
      <c r="BU139" t="s">
        <v>1565</v>
      </c>
      <c r="BV139" t="s">
        <v>1669</v>
      </c>
      <c r="BW139" s="82">
        <v>128</v>
      </c>
      <c r="BX139" s="82" t="str">
        <f t="shared" si="7"/>
        <v>cvm!$CA$139#</v>
      </c>
      <c r="BY139" s="82" t="str" cm="1">
        <f t="array" ref="BY139">_xlfn.LET(_xlpm.x, CA139,
         _xlpm.cellAddress, "【 cvm!" &amp; ADDRESS(ROW(cvmCpu选项表[[#This Row],[自检]]),COLUMN(cvmCpu选项表[[#This Row],[自检]])) &amp; "】",
         _xlfn.IFS(ISBLANK(_xlpm.x),   "error:右侧选项不足" &amp;  _xlpm.cellAddress,
               ISERROR(_xlpm.x),   "error:右侧选项执行失败: cvm!" &amp; _xlpm.cellAddress,
               TRUE,             "ok")
)</f>
        <v>ok</v>
      </c>
      <c r="CA139" cm="1">
        <f t="array" ref="CA139">TRANSPOSE(
_xlfn.UNIQUE(
_xlfn._xlws.FILTER(cvm[CPU],(cvm[地域]=cvmCpu选项表[[#This Row],[地域]])
*IF(cvmCpu选项表[[#This Row],[机型]]="",TRUE,(cvm[机型]=cvmCpu选项表[[#This Row],[机型]]))
*IF(cvmCpu选项表[[#This Row],[内存]]="",TRUE,(cvm[内存]=cvmCpu选项表[[#This Row],[内存]]))))
)</f>
        <v>32</v>
      </c>
      <c r="EG139" t="s">
        <v>1565</v>
      </c>
      <c r="EI139" s="98">
        <v>80</v>
      </c>
      <c r="EJ139" s="98" t="str">
        <f t="shared" si="8"/>
        <v>cvm!$EM$139#</v>
      </c>
      <c r="EK139" t="str" cm="1">
        <f t="array" ref="EK139">_xlfn.LET(_xlpm.x, EM139,
         _xlpm.cellAddress, "【 cvm!" &amp; ADDRESS(ROW(cvm内存选项表[[#This Row],[自检]]),COLUMN(cvm内存选项表[[#This Row],[自检]])) &amp; "】",
         _xlfn.IFS(ISBLANK(_xlpm.x),   "error:右侧选项不足" &amp;  _xlpm.cellAddress,
               ISERROR(_xlpm.x),   "error:右侧选项执行失败: cvm!" &amp; _xlpm.cellAddress,
               TRUE,             "ok")
)</f>
        <v>ok</v>
      </c>
      <c r="EM139" cm="1">
        <f t="array" ref="EM139:EO139">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139">
        <v>320</v>
      </c>
      <c r="EO139">
        <v>384</v>
      </c>
    </row>
    <row r="140" spans="2:149" x14ac:dyDescent="0.4">
      <c r="B140" t="e" vm="492">
        <v>#VALUE!</v>
      </c>
      <c r="C140" t="s">
        <v>1565</v>
      </c>
      <c r="D140" t="s">
        <v>1632</v>
      </c>
      <c r="E140" s="82">
        <v>32</v>
      </c>
      <c r="F140" s="82">
        <v>64</v>
      </c>
      <c r="G140" t="s">
        <v>1606</v>
      </c>
      <c r="H140">
        <v>2048</v>
      </c>
      <c r="I140">
        <v>1</v>
      </c>
      <c r="J140" t="s">
        <v>1651</v>
      </c>
      <c r="R140" t="s">
        <v>1566</v>
      </c>
      <c r="S140" s="82">
        <v>180</v>
      </c>
      <c r="T140" s="82">
        <v>464</v>
      </c>
      <c r="U140" s="82" t="str">
        <f t="shared" si="6"/>
        <v>cvm!$X$140#</v>
      </c>
      <c r="V140" t="str" cm="1">
        <f t="array" ref="V140">_xlfn.LET(_xlpm.x, X140,
         _xlpm.cellAddress, "【 cvm!" &amp; ADDRESS(ROW(cvm机型选项表[[#This Row],[自检]]),COLUMN(cvm机型选项表[[#This Row],[自检]])) &amp; "】",
         _xlfn.IFS(ISBLANK(_xlpm.x),   "error:右侧选项不足" &amp;  _xlpm.cellAddress,
               ISERROR(_xlpm.x),   "error:右侧选项执行失败: cvm!" &amp; _xlpm.cellAddress,
               TRUE,             "ok")
)</f>
        <v>ok</v>
      </c>
      <c r="X140" t="str" cm="1">
        <f t="array" ref="X140">TRANSPOSE(
_xlfn.UNIQUE(
_xlfn._xlws.FILTER(cvm[机型],(cvm[地域]=cvm机型选项表[[#This Row],[地域]])
*IF(cvm机型选项表[[#This Row],[CPU]]="",TRUE,(cvm[CPU]=cvm机型选项表[[#This Row],[CPU]]))
*IF(cvm机型选项表[[#This Row],[内存]]="",TRUE,(cvm[内存]=cvm机型选项表[[#This Row],[内存]]))))
)</f>
        <v>标准型 SA2</v>
      </c>
      <c r="BU140" t="s">
        <v>1565</v>
      </c>
      <c r="BV140" t="s">
        <v>1669</v>
      </c>
      <c r="BW140" s="82">
        <v>192</v>
      </c>
      <c r="BX140" s="82" t="str">
        <f t="shared" si="7"/>
        <v>cvm!$CA$140#</v>
      </c>
      <c r="BY140" s="82" t="str" cm="1">
        <f t="array" ref="BY140">_xlfn.LET(_xlpm.x, CA140,
         _xlpm.cellAddress, "【 cvm!" &amp; ADDRESS(ROW(cvmCpu选项表[[#This Row],[自检]]),COLUMN(cvmCpu选项表[[#This Row],[自检]])) &amp; "】",
         _xlfn.IFS(ISBLANK(_xlpm.x),   "error:右侧选项不足" &amp;  _xlpm.cellAddress,
               ISERROR(_xlpm.x),   "error:右侧选项执行失败: cvm!" &amp; _xlpm.cellAddress,
               TRUE,             "ok")
)</f>
        <v>ok</v>
      </c>
      <c r="CA140" cm="1">
        <f t="array" ref="CA140">TRANSPOSE(
_xlfn.UNIQUE(
_xlfn._xlws.FILTER(cvm[CPU],(cvm[地域]=cvmCpu选项表[[#This Row],[地域]])
*IF(cvmCpu选项表[[#This Row],[机型]]="",TRUE,(cvm[机型]=cvmCpu选项表[[#This Row],[机型]]))
*IF(cvmCpu选项表[[#This Row],[内存]]="",TRUE,(cvm[内存]=cvmCpu选项表[[#This Row],[内存]]))))
)</f>
        <v>48</v>
      </c>
      <c r="EG140" t="s">
        <v>1565</v>
      </c>
      <c r="EI140" s="98">
        <v>92</v>
      </c>
      <c r="EJ140" s="98" t="str">
        <f t="shared" si="8"/>
        <v>cvm!$EM$140#</v>
      </c>
      <c r="EK140" t="str" cm="1">
        <f t="array" ref="EK140">_xlfn.LET(_xlpm.x, EM140,
         _xlpm.cellAddress, "【 cvm!" &amp; ADDRESS(ROW(cvm内存选项表[[#This Row],[自检]]),COLUMN(cvm内存选项表[[#This Row],[自检]])) &amp; "】",
         _xlfn.IFS(ISBLANK(_xlpm.x),   "error:右侧选项不足" &amp;  _xlpm.cellAddress,
               ISERROR(_xlpm.x),   "error:右侧选项执行失败: cvm!" &amp; _xlpm.cellAddress,
               TRUE,             "ok")
)</f>
        <v>ok</v>
      </c>
      <c r="EM140" cm="1">
        <f t="array" ref="EM140">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141" spans="2:149" x14ac:dyDescent="0.4">
      <c r="B141" t="e" vm="493">
        <v>#VALUE!</v>
      </c>
      <c r="C141" t="s">
        <v>1565</v>
      </c>
      <c r="D141" t="s">
        <v>1632</v>
      </c>
      <c r="E141" s="82">
        <v>48</v>
      </c>
      <c r="F141" s="82">
        <v>96</v>
      </c>
      <c r="G141" t="s">
        <v>1617</v>
      </c>
      <c r="H141">
        <v>3072</v>
      </c>
      <c r="I141">
        <v>1</v>
      </c>
      <c r="J141" t="s">
        <v>1653</v>
      </c>
      <c r="R141" t="s">
        <v>1566</v>
      </c>
      <c r="S141" s="82">
        <v>128</v>
      </c>
      <c r="T141" s="82">
        <v>448</v>
      </c>
      <c r="U141" s="82" t="str">
        <f t="shared" si="6"/>
        <v>cvm!$X$141#</v>
      </c>
      <c r="V141" t="str" cm="1">
        <f t="array" ref="V141">_xlfn.LET(_xlpm.x, X141,
         _xlpm.cellAddress, "【 cvm!" &amp; ADDRESS(ROW(cvm机型选项表[[#This Row],[自检]]),COLUMN(cvm机型选项表[[#This Row],[自检]])) &amp; "】",
         _xlfn.IFS(ISBLANK(_xlpm.x),   "error:右侧选项不足" &amp;  _xlpm.cellAddress,
               ISERROR(_xlpm.x),   "error:右侧选项执行失败: cvm!" &amp; _xlpm.cellAddress,
               TRUE,             "ok")
)</f>
        <v>ok</v>
      </c>
      <c r="X141" t="str" cm="1">
        <f t="array" ref="X141">TRANSPOSE(
_xlfn.UNIQUE(
_xlfn._xlws.FILTER(cvm[机型],(cvm[地域]=cvm机型选项表[[#This Row],[地域]])
*IF(cvm机型选项表[[#This Row],[CPU]]="",TRUE,(cvm[CPU]=cvm机型选项表[[#This Row],[CPU]]))
*IF(cvm机型选项表[[#This Row],[内存]]="",TRUE,(cvm[内存]=cvm机型选项表[[#This Row],[内存]]))))
)</f>
        <v>标准型 SA1</v>
      </c>
      <c r="BU141" t="s">
        <v>1565</v>
      </c>
      <c r="BV141" t="s">
        <v>1669</v>
      </c>
      <c r="BW141" s="82">
        <v>256</v>
      </c>
      <c r="BX141" s="82" t="str">
        <f t="shared" si="7"/>
        <v>cvm!$CA$141#</v>
      </c>
      <c r="BY141" s="82" t="str" cm="1">
        <f t="array" ref="BY141">_xlfn.LET(_xlpm.x, CA141,
         _xlpm.cellAddress, "【 cvm!" &amp; ADDRESS(ROW(cvmCpu选项表[[#This Row],[自检]]),COLUMN(cvmCpu选项表[[#This Row],[自检]])) &amp; "】",
         _xlfn.IFS(ISBLANK(_xlpm.x),   "error:右侧选项不足" &amp;  _xlpm.cellAddress,
               ISERROR(_xlpm.x),   "error:右侧选项执行失败: cvm!" &amp; _xlpm.cellAddress,
               TRUE,             "ok")
)</f>
        <v>ok</v>
      </c>
      <c r="CA141" cm="1">
        <f t="array" ref="CA141">TRANSPOSE(
_xlfn.UNIQUE(
_xlfn._xlws.FILTER(cvm[CPU],(cvm[地域]=cvmCpu选项表[[#This Row],[地域]])
*IF(cvmCpu选项表[[#This Row],[机型]]="",TRUE,(cvm[机型]=cvmCpu选项表[[#This Row],[机型]]))
*IF(cvmCpu选项表[[#This Row],[内存]]="",TRUE,(cvm[内存]=cvmCpu选项表[[#This Row],[内存]]))))
)</f>
        <v>64</v>
      </c>
      <c r="EG141" t="s">
        <v>1565</v>
      </c>
      <c r="EI141" s="98">
        <v>48</v>
      </c>
      <c r="EJ141" s="98" t="str">
        <f t="shared" si="8"/>
        <v>cvm!$EM$141#</v>
      </c>
      <c r="EK141" t="str" cm="1">
        <f t="array" ref="EK141">_xlfn.LET(_xlpm.x, EM141,
         _xlpm.cellAddress, "【 cvm!" &amp; ADDRESS(ROW(cvm内存选项表[[#This Row],[自检]]),COLUMN(cvm内存选项表[[#This Row],[自检]])) &amp; "】",
         _xlfn.IFS(ISBLANK(_xlpm.x),   "error:右侧选项不足" &amp;  _xlpm.cellAddress,
               ISERROR(_xlpm.x),   "error:右侧选项执行失败: cvm!" &amp; _xlpm.cellAddress,
               TRUE,             "ok")
)</f>
        <v>ok</v>
      </c>
      <c r="EM141" cm="1">
        <f t="array" ref="EM141:EO14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141">
        <v>192</v>
      </c>
      <c r="EO141">
        <v>384</v>
      </c>
    </row>
    <row r="142" spans="2:149" x14ac:dyDescent="0.4">
      <c r="B142" t="e" vm="494">
        <v>#VALUE!</v>
      </c>
      <c r="C142" t="s">
        <v>1565</v>
      </c>
      <c r="D142" t="s">
        <v>1632</v>
      </c>
      <c r="E142" s="82">
        <v>64</v>
      </c>
      <c r="F142" s="82">
        <v>256</v>
      </c>
      <c r="G142" t="s">
        <v>1626</v>
      </c>
      <c r="H142">
        <v>6144</v>
      </c>
      <c r="I142">
        <v>1</v>
      </c>
      <c r="J142" t="s">
        <v>1656</v>
      </c>
      <c r="R142" t="s">
        <v>1566</v>
      </c>
      <c r="S142" s="82">
        <v>124</v>
      </c>
      <c r="T142" s="82">
        <v>432</v>
      </c>
      <c r="U142" s="82" t="str">
        <f t="shared" si="6"/>
        <v>cvm!$X$142#</v>
      </c>
      <c r="V142" t="str" cm="1">
        <f t="array" ref="V142">_xlfn.LET(_xlpm.x, X142,
         _xlpm.cellAddress, "【 cvm!" &amp; ADDRESS(ROW(cvm机型选项表[[#This Row],[自检]]),COLUMN(cvm机型选项表[[#This Row],[自检]])) &amp; "】",
         _xlfn.IFS(ISBLANK(_xlpm.x),   "error:右侧选项不足" &amp;  _xlpm.cellAddress,
               ISERROR(_xlpm.x),   "error:右侧选项执行失败: cvm!" &amp; _xlpm.cellAddress,
               TRUE,             "ok")
)</f>
        <v>ok</v>
      </c>
      <c r="X142" t="str" cm="1">
        <f t="array" ref="X142">TRANSPOSE(
_xlfn.UNIQUE(
_xlfn._xlws.FILTER(cvm[机型],(cvm[地域]=cvm机型选项表[[#This Row],[地域]])
*IF(cvm机型选项表[[#This Row],[CPU]]="",TRUE,(cvm[CPU]=cvm机型选项表[[#This Row],[CPU]]))
*IF(cvm机型选项表[[#This Row],[内存]]="",TRUE,(cvm[内存]=cvm机型选项表[[#This Row],[内存]]))))
)</f>
        <v>标准型 S6</v>
      </c>
      <c r="BU142" t="s">
        <v>1565</v>
      </c>
      <c r="BV142" t="s">
        <v>1743</v>
      </c>
      <c r="BW142" s="82">
        <v>2</v>
      </c>
      <c r="BX142" s="82" t="str">
        <f t="shared" si="7"/>
        <v>cvm!$CA$142#</v>
      </c>
      <c r="BY142" s="82" t="str" cm="1">
        <f t="array" ref="BY142">_xlfn.LET(_xlpm.x, CA142,
         _xlpm.cellAddress, "【 cvm!" &amp; ADDRESS(ROW(cvmCpu选项表[[#This Row],[自检]]),COLUMN(cvmCpu选项表[[#This Row],[自检]])) &amp; "】",
         _xlfn.IFS(ISBLANK(_xlpm.x),   "error:右侧选项不足" &amp;  _xlpm.cellAddress,
               ISERROR(_xlpm.x),   "error:右侧选项执行失败: cvm!" &amp; _xlpm.cellAddress,
               TRUE,             "ok")
)</f>
        <v>ok</v>
      </c>
      <c r="CA142" cm="1">
        <f t="array" ref="CA142">TRANSPOSE(
_xlfn.UNIQUE(
_xlfn._xlws.FILTER(cvm[CPU],(cvm[地域]=cvmCpu选项表[[#This Row],[地域]])
*IF(cvmCpu选项表[[#This Row],[机型]]="",TRUE,(cvm[机型]=cvmCpu选项表[[#This Row],[机型]]))
*IF(cvmCpu选项表[[#This Row],[内存]]="",TRUE,(cvm[内存]=cvmCpu选项表[[#This Row],[内存]]))))
)</f>
        <v>1</v>
      </c>
      <c r="EG142" t="s">
        <v>1565</v>
      </c>
      <c r="EI142" s="98">
        <v>52</v>
      </c>
      <c r="EJ142" s="98" t="str">
        <f t="shared" si="8"/>
        <v>cvm!$EM$142#</v>
      </c>
      <c r="EK142" t="str" cm="1">
        <f t="array" ref="EK142">_xlfn.LET(_xlpm.x, EM142,
         _xlpm.cellAddress, "【 cvm!" &amp; ADDRESS(ROW(cvm内存选项表[[#This Row],[自检]]),COLUMN(cvm内存选项表[[#This Row],[自检]])) &amp; "】",
         _xlfn.IFS(ISBLANK(_xlpm.x),   "error:右侧选项不足" &amp;  _xlpm.cellAddress,
               ISERROR(_xlpm.x),   "error:右侧选项执行失败: cvm!" &amp; _xlpm.cellAddress,
               TRUE,             "ok")
)</f>
        <v>ok</v>
      </c>
      <c r="EM142" cm="1">
        <f t="array" ref="EM142">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143" spans="2:149" x14ac:dyDescent="0.4">
      <c r="B143" t="e" vm="495">
        <v>#VALUE!</v>
      </c>
      <c r="C143" t="s">
        <v>1565</v>
      </c>
      <c r="D143" t="s">
        <v>1632</v>
      </c>
      <c r="E143" s="82">
        <v>64</v>
      </c>
      <c r="F143" s="82">
        <v>128</v>
      </c>
      <c r="G143" t="s">
        <v>1654</v>
      </c>
      <c r="H143">
        <v>4096</v>
      </c>
      <c r="I143">
        <v>1</v>
      </c>
      <c r="J143" t="s">
        <v>1655</v>
      </c>
      <c r="R143" t="s">
        <v>1566</v>
      </c>
      <c r="S143" s="82">
        <v>24</v>
      </c>
      <c r="T143" s="82">
        <v>48</v>
      </c>
      <c r="U143" s="82" t="str">
        <f t="shared" si="6"/>
        <v>cvm!$X$143#</v>
      </c>
      <c r="V143" t="str" cm="1">
        <f t="array" ref="V143">_xlfn.LET(_xlpm.x, X143,
         _xlpm.cellAddress, "【 cvm!" &amp; ADDRESS(ROW(cvm机型选项表[[#This Row],[自检]]),COLUMN(cvm机型选项表[[#This Row],[自检]])) &amp; "】",
         _xlfn.IFS(ISBLANK(_xlpm.x),   "error:右侧选项不足" &amp;  _xlpm.cellAddress,
               ISERROR(_xlpm.x),   "error:右侧选项执行失败: cvm!" &amp; _xlpm.cellAddress,
               TRUE,             "ok")
)</f>
        <v>ok</v>
      </c>
      <c r="X143" t="str" cm="1">
        <f t="array" ref="X143:AB143">TRANSPOSE(
_xlfn.UNIQUE(
_xlfn._xlws.FILTER(cvm[机型],(cvm[地域]=cvm机型选项表[[#This Row],[地域]])
*IF(cvm机型选项表[[#This Row],[CPU]]="",TRUE,(cvm[CPU]=cvm机型选项表[[#This Row],[CPU]]))
*IF(cvm机型选项表[[#This Row],[内存]]="",TRUE,(cvm[内存]=cvm机型选项表[[#This Row],[内存]]))))
)</f>
        <v>标准型 S5</v>
      </c>
      <c r="Y143" t="str">
        <v>标准型 S4</v>
      </c>
      <c r="Z143" t="str">
        <v>标准型 S3</v>
      </c>
      <c r="AA143" t="str">
        <v>标准型 S2</v>
      </c>
      <c r="AB143" t="str">
        <v>标准型 S1</v>
      </c>
      <c r="BU143" t="s">
        <v>1565</v>
      </c>
      <c r="BV143" t="s">
        <v>1743</v>
      </c>
      <c r="BW143" s="82">
        <v>1</v>
      </c>
      <c r="BX143" s="82" t="str">
        <f t="shared" si="7"/>
        <v>cvm!$CA$143#</v>
      </c>
      <c r="BY143" s="82" t="str" cm="1">
        <f t="array" ref="BY143">_xlfn.LET(_xlpm.x, CA143,
         _xlpm.cellAddress, "【 cvm!" &amp; ADDRESS(ROW(cvmCpu选项表[[#This Row],[自检]]),COLUMN(cvmCpu选项表[[#This Row],[自检]])) &amp; "】",
         _xlfn.IFS(ISBLANK(_xlpm.x),   "error:右侧选项不足" &amp;  _xlpm.cellAddress,
               ISERROR(_xlpm.x),   "error:右侧选项执行失败: cvm!" &amp; _xlpm.cellAddress,
               TRUE,             "ok")
)</f>
        <v>ok</v>
      </c>
      <c r="CA143" cm="1">
        <f t="array" ref="CA143">TRANSPOSE(
_xlfn.UNIQUE(
_xlfn._xlws.FILTER(cvm[CPU],(cvm[地域]=cvmCpu选项表[[#This Row],[地域]])
*IF(cvmCpu选项表[[#This Row],[机型]]="",TRUE,(cvm[机型]=cvmCpu选项表[[#This Row],[机型]]))
*IF(cvmCpu选项表[[#This Row],[内存]]="",TRUE,(cvm[内存]=cvmCpu选项表[[#This Row],[内存]]))))
)</f>
        <v>1</v>
      </c>
      <c r="EG143" t="s">
        <v>1565</v>
      </c>
      <c r="EI143" s="98">
        <v>104</v>
      </c>
      <c r="EJ143" s="98" t="str">
        <f t="shared" si="8"/>
        <v>cvm!$EM$143#</v>
      </c>
      <c r="EK143" t="str" cm="1">
        <f t="array" ref="EK143">_xlfn.LET(_xlpm.x, EM143,
         _xlpm.cellAddress, "【 cvm!" &amp; ADDRESS(ROW(cvm内存选项表[[#This Row],[自检]]),COLUMN(cvm内存选项表[[#This Row],[自检]])) &amp; "】",
         _xlfn.IFS(ISBLANK(_xlpm.x),   "error:右侧选项不足" &amp;  _xlpm.cellAddress,
               ISERROR(_xlpm.x),   "error:右侧选项执行失败: cvm!" &amp; _xlpm.cellAddress,
               TRUE,             "ok")
)</f>
        <v>ok</v>
      </c>
      <c r="EM143" cm="1">
        <f t="array" ref="EM143">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144" spans="2:149" x14ac:dyDescent="0.4">
      <c r="B144" t="e" vm="496">
        <v>#VALUE!</v>
      </c>
      <c r="C144" t="s">
        <v>1565</v>
      </c>
      <c r="D144" t="s">
        <v>1632</v>
      </c>
      <c r="E144" s="82">
        <v>80</v>
      </c>
      <c r="F144" s="82">
        <v>160</v>
      </c>
      <c r="G144" t="s">
        <v>1657</v>
      </c>
      <c r="H144">
        <v>5120</v>
      </c>
      <c r="I144">
        <v>1</v>
      </c>
      <c r="J144" t="s">
        <v>1658</v>
      </c>
      <c r="R144" t="s">
        <v>1566</v>
      </c>
      <c r="S144" s="82">
        <v>76</v>
      </c>
      <c r="T144" s="82">
        <v>256</v>
      </c>
      <c r="U144" s="82" t="str">
        <f t="shared" si="6"/>
        <v>cvm!$X$144#</v>
      </c>
      <c r="V144" t="str" cm="1">
        <f t="array" ref="V144">_xlfn.LET(_xlpm.x, X144,
         _xlpm.cellAddress, "【 cvm!" &amp; ADDRESS(ROW(cvm机型选项表[[#This Row],[自检]]),COLUMN(cvm机型选项表[[#This Row],[自检]])) &amp; "】",
         _xlfn.IFS(ISBLANK(_xlpm.x),   "error:右侧选项不足" &amp;  _xlpm.cellAddress,
               ISERROR(_xlpm.x),   "error:右侧选项执行失败: cvm!" &amp; _xlpm.cellAddress,
               TRUE,             "ok")
)</f>
        <v>ok</v>
      </c>
      <c r="X144" t="str" cm="1">
        <f t="array" ref="X144">TRANSPOSE(
_xlfn.UNIQUE(
_xlfn._xlws.FILTER(cvm[机型],(cvm[地域]=cvm机型选项表[[#This Row],[地域]])
*IF(cvm机型选项表[[#This Row],[CPU]]="",TRUE,(cvm[CPU]=cvm机型选项表[[#This Row],[CPU]]))
*IF(cvm机型选项表[[#This Row],[内存]]="",TRUE,(cvm[内存]=cvm机型选项表[[#This Row],[内存]]))))
)</f>
        <v>标准型 S5</v>
      </c>
      <c r="BU144" t="s">
        <v>1565</v>
      </c>
      <c r="BV144" t="s">
        <v>1743</v>
      </c>
      <c r="BW144" s="82">
        <v>4</v>
      </c>
      <c r="BX144" s="82" t="str">
        <f t="shared" si="7"/>
        <v>cvm!$CA$144#</v>
      </c>
      <c r="BY144" s="82" t="str" cm="1">
        <f t="array" ref="BY144">_xlfn.LET(_xlpm.x, CA144,
         _xlpm.cellAddress, "【 cvm!" &amp; ADDRESS(ROW(cvmCpu选项表[[#This Row],[自检]]),COLUMN(cvmCpu选项表[[#This Row],[自检]])) &amp; "】",
         _xlfn.IFS(ISBLANK(_xlpm.x),   "error:右侧选项不足" &amp;  _xlpm.cellAddress,
               ISERROR(_xlpm.x),   "error:右侧选项执行失败: cvm!" &amp; _xlpm.cellAddress,
               TRUE,             "ok")
)</f>
        <v>ok</v>
      </c>
      <c r="CA144" cm="1">
        <f t="array" ref="CA144:CB144">TRANSPOSE(
_xlfn.UNIQUE(
_xlfn._xlws.FILTER(cvm[CPU],(cvm[地域]=cvmCpu选项表[[#This Row],[地域]])
*IF(cvmCpu选项表[[#This Row],[机型]]="",TRUE,(cvm[机型]=cvmCpu选项表[[#This Row],[机型]]))
*IF(cvmCpu选项表[[#This Row],[内存]]="",TRUE,(cvm[内存]=cvmCpu选项表[[#This Row],[内存]]))))
)</f>
        <v>1</v>
      </c>
      <c r="CB144">
        <v>2</v>
      </c>
      <c r="EG144" t="s">
        <v>1565</v>
      </c>
      <c r="EI144" s="98">
        <v>1</v>
      </c>
      <c r="EJ144" s="98" t="str">
        <f t="shared" si="8"/>
        <v>cvm!$EM$144#</v>
      </c>
      <c r="EK144" t="str" cm="1">
        <f t="array" ref="EK144">_xlfn.LET(_xlpm.x, EM144,
         _xlpm.cellAddress, "【 cvm!" &amp; ADDRESS(ROW(cvm内存选项表[[#This Row],[自检]]),COLUMN(cvm内存选项表[[#This Row],[自检]])) &amp; "】",
         _xlfn.IFS(ISBLANK(_xlpm.x),   "error:右侧选项不足" &amp;  _xlpm.cellAddress,
               ISERROR(_xlpm.x),   "error:右侧选项执行失败: cvm!" &amp; _xlpm.cellAddress,
               TRUE,             "ok")
)</f>
        <v>ok</v>
      </c>
      <c r="EM144" cm="1">
        <f t="array" ref="EM144:EP14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44">
        <v>2</v>
      </c>
      <c r="EO144">
        <v>4</v>
      </c>
      <c r="EP144">
        <v>8</v>
      </c>
    </row>
    <row r="145" spans="2:147" x14ac:dyDescent="0.4">
      <c r="B145" t="e" vm="497">
        <v>#VALUE!</v>
      </c>
      <c r="C145" t="s">
        <v>1565</v>
      </c>
      <c r="D145" t="s">
        <v>1632</v>
      </c>
      <c r="E145" s="82">
        <v>90</v>
      </c>
      <c r="F145" s="82">
        <v>224</v>
      </c>
      <c r="G145" t="s">
        <v>1660</v>
      </c>
      <c r="H145">
        <v>6464</v>
      </c>
      <c r="I145">
        <v>1</v>
      </c>
      <c r="J145" t="s">
        <v>1661</v>
      </c>
      <c r="R145" t="s">
        <v>1566</v>
      </c>
      <c r="S145" s="82">
        <v>84</v>
      </c>
      <c r="T145" s="82">
        <v>320</v>
      </c>
      <c r="U145" s="82" t="str">
        <f t="shared" si="6"/>
        <v>cvm!$X$145#</v>
      </c>
      <c r="V145" t="str" cm="1">
        <f t="array" ref="V145">_xlfn.LET(_xlpm.x, X145,
         _xlpm.cellAddress, "【 cvm!" &amp; ADDRESS(ROW(cvm机型选项表[[#This Row],[自检]]),COLUMN(cvm机型选项表[[#This Row],[自检]])) &amp; "】",
         _xlfn.IFS(ISBLANK(_xlpm.x),   "error:右侧选项不足" &amp;  _xlpm.cellAddress,
               ISERROR(_xlpm.x),   "error:右侧选项执行失败: cvm!" &amp; _xlpm.cellAddress,
               TRUE,             "ok")
)</f>
        <v>ok</v>
      </c>
      <c r="X145" t="str" cm="1">
        <f t="array" ref="X145:Y145">TRANSPOSE(
_xlfn.UNIQUE(
_xlfn._xlws.FILTER(cvm[机型],(cvm[地域]=cvm机型选项表[[#This Row],[地域]])
*IF(cvm机型选项表[[#This Row],[CPU]]="",TRUE,(cvm[CPU]=cvm机型选项表[[#This Row],[CPU]]))
*IF(cvm机型选项表[[#This Row],[内存]]="",TRUE,(cvm[内存]=cvm机型选项表[[#This Row],[内存]]))))
)</f>
        <v>标准型 S5</v>
      </c>
      <c r="Y145" t="str">
        <v>大数据型 D3</v>
      </c>
      <c r="BU145" t="s">
        <v>1565</v>
      </c>
      <c r="BV145" t="s">
        <v>1743</v>
      </c>
      <c r="BW145" s="82">
        <v>8</v>
      </c>
      <c r="BX145" s="82" t="str">
        <f t="shared" si="7"/>
        <v>cvm!$CA$145#</v>
      </c>
      <c r="BY145" s="82" t="str" cm="1">
        <f t="array" ref="BY145">_xlfn.LET(_xlpm.x, CA145,
         _xlpm.cellAddress, "【 cvm!" &amp; ADDRESS(ROW(cvmCpu选项表[[#This Row],[自检]]),COLUMN(cvmCpu选项表[[#This Row],[自检]])) &amp; "】",
         _xlfn.IFS(ISBLANK(_xlpm.x),   "error:右侧选项不足" &amp;  _xlpm.cellAddress,
               ISERROR(_xlpm.x),   "error:右侧选项执行失败: cvm!" &amp; _xlpm.cellAddress,
               TRUE,             "ok")
)</f>
        <v>ok</v>
      </c>
      <c r="CA145" cm="1">
        <f t="array" ref="CA145:CB145">TRANSPOSE(
_xlfn.UNIQUE(
_xlfn._xlws.FILTER(cvm[CPU],(cvm[地域]=cvmCpu选项表[[#This Row],[地域]])
*IF(cvmCpu选项表[[#This Row],[机型]]="",TRUE,(cvm[机型]=cvmCpu选项表[[#This Row],[机型]]))
*IF(cvmCpu选项表[[#This Row],[内存]]="",TRUE,(cvm[内存]=cvmCpu选项表[[#This Row],[内存]]))))
)</f>
        <v>2</v>
      </c>
      <c r="CB145">
        <v>4</v>
      </c>
      <c r="EG145" t="s">
        <v>1565</v>
      </c>
      <c r="EI145" s="98">
        <v>2</v>
      </c>
      <c r="EJ145" s="98" t="str">
        <f t="shared" si="8"/>
        <v>cvm!$EM$145#</v>
      </c>
      <c r="EK145" t="str" cm="1">
        <f t="array" ref="EK145">_xlfn.LET(_xlpm.x, EM145,
         _xlpm.cellAddress, "【 cvm!" &amp; ADDRESS(ROW(cvm内存选项表[[#This Row],[自检]]),COLUMN(cvm内存选项表[[#This Row],[自检]])) &amp; "】",
         _xlfn.IFS(ISBLANK(_xlpm.x),   "error:右侧选项不足" &amp;  _xlpm.cellAddress,
               ISERROR(_xlpm.x),   "error:右侧选项执行失败: cvm!" &amp; _xlpm.cellAddress,
               TRUE,             "ok")
)</f>
        <v>ok</v>
      </c>
      <c r="EM145" cm="1">
        <f t="array" ref="EM145:EQ145">TRANSPOSE(
    _xlfn._xlws.SORT(
        _xlfn.UNIQUE(
            _xlfn._xlws.FILTER(cvm[内存],
                 (cvm[地域]=cvm内存选项表[[#This Row],[地域]])
                *IF(cvm内存选项表[[#This Row],[机型]]="",TRUE,(cvm[机型]=cvm内存选项表[[#This Row],[机型]]))
                *IF(ISBLANK(cvm内存选项表[[#This Row],[CPU]]),TRUE,(cvm[CPU]=cvm内存选项表[[#This Row],[CPU]]))
            )
        )
    )
)</f>
        <v>2</v>
      </c>
      <c r="EN145">
        <v>4</v>
      </c>
      <c r="EO145">
        <v>8</v>
      </c>
      <c r="EP145">
        <v>12</v>
      </c>
      <c r="EQ145">
        <v>16</v>
      </c>
    </row>
    <row r="146" spans="2:147" x14ac:dyDescent="0.4">
      <c r="B146" t="e" vm="498">
        <v>#VALUE!</v>
      </c>
      <c r="C146" t="s">
        <v>1565</v>
      </c>
      <c r="D146" t="s">
        <v>1632</v>
      </c>
      <c r="E146" s="82">
        <v>128</v>
      </c>
      <c r="F146" s="82">
        <v>256</v>
      </c>
      <c r="G146" t="s">
        <v>1662</v>
      </c>
      <c r="H146">
        <v>8192</v>
      </c>
      <c r="I146">
        <v>1</v>
      </c>
      <c r="J146" t="s">
        <v>1663</v>
      </c>
      <c r="R146" t="s">
        <v>1566</v>
      </c>
      <c r="S146" s="82">
        <v>12</v>
      </c>
      <c r="T146" s="82">
        <v>48</v>
      </c>
      <c r="U146" s="82" t="str">
        <f t="shared" si="6"/>
        <v>cvm!$X$146#</v>
      </c>
      <c r="V146" t="str" cm="1">
        <f t="array" ref="V146">_xlfn.LET(_xlpm.x, X146,
         _xlpm.cellAddress, "【 cvm!" &amp; ADDRESS(ROW(cvm机型选项表[[#This Row],[自检]]),COLUMN(cvm机型选项表[[#This Row],[自检]])) &amp; "】",
         _xlfn.IFS(ISBLANK(_xlpm.x),   "error:右侧选项不足" &amp;  _xlpm.cellAddress,
               ISERROR(_xlpm.x),   "error:右侧选项执行失败: cvm!" &amp; _xlpm.cellAddress,
               TRUE,             "ok")
)</f>
        <v>ok</v>
      </c>
      <c r="X146" t="str" cm="1">
        <f t="array" ref="X146:AA146">TRANSPOSE(
_xlfn.UNIQUE(
_xlfn._xlws.FILTER(cvm[机型],(cvm[地域]=cvm机型选项表[[#This Row],[地域]])
*IF(cvm机型选项表[[#This Row],[CPU]]="",TRUE,(cvm[CPU]=cvm机型选项表[[#This Row],[CPU]]))
*IF(cvm机型选项表[[#This Row],[内存]]="",TRUE,(cvm[内存]=cvm机型选项表[[#This Row],[内存]]))))
)</f>
        <v>标准型 S4</v>
      </c>
      <c r="Y146" t="str">
        <v>标准型 S3</v>
      </c>
      <c r="Z146" t="str">
        <v>标准型 S2</v>
      </c>
      <c r="AA146" t="str">
        <v>标准型 S1</v>
      </c>
      <c r="BU146" t="s">
        <v>1565</v>
      </c>
      <c r="BV146" t="s">
        <v>1743</v>
      </c>
      <c r="BW146" s="82">
        <v>16</v>
      </c>
      <c r="BX146" s="82" t="str">
        <f t="shared" si="7"/>
        <v>cvm!$CA$146#</v>
      </c>
      <c r="BY146" s="82" t="str" cm="1">
        <f t="array" ref="BY146">_xlfn.LET(_xlpm.x, CA146,
         _xlpm.cellAddress, "【 cvm!" &amp; ADDRESS(ROW(cvmCpu选项表[[#This Row],[自检]]),COLUMN(cvmCpu选项表[[#This Row],[自检]])) &amp; "】",
         _xlfn.IFS(ISBLANK(_xlpm.x),   "error:右侧选项不足" &amp;  _xlpm.cellAddress,
               ISERROR(_xlpm.x),   "error:右侧选项执行失败: cvm!" &amp; _xlpm.cellAddress,
               TRUE,             "ok")
)</f>
        <v>ok</v>
      </c>
      <c r="CA146" cm="1">
        <f t="array" ref="CA146:CB146">TRANSPOSE(
_xlfn.UNIQUE(
_xlfn._xlws.FILTER(cvm[CPU],(cvm[地域]=cvmCpu选项表[[#This Row],[地域]])
*IF(cvmCpu选项表[[#This Row],[机型]]="",TRUE,(cvm[机型]=cvmCpu选项表[[#This Row],[机型]]))
*IF(cvmCpu选项表[[#This Row],[内存]]="",TRUE,(cvm[内存]=cvmCpu选项表[[#This Row],[内存]]))))
)</f>
        <v>4</v>
      </c>
      <c r="CB146">
        <v>8</v>
      </c>
      <c r="EG146" t="s">
        <v>1565</v>
      </c>
      <c r="EI146" s="98">
        <v>12</v>
      </c>
      <c r="EJ146" s="98" t="str">
        <f t="shared" si="8"/>
        <v>cvm!$EM$146#</v>
      </c>
      <c r="EK146" t="str" cm="1">
        <f t="array" ref="EK146">_xlfn.LET(_xlpm.x, EM146,
         _xlpm.cellAddress, "【 cvm!" &amp; ADDRESS(ROW(cvm内存选项表[[#This Row],[自检]]),COLUMN(cvm内存选项表[[#This Row],[自检]])) &amp; "】",
         _xlfn.IFS(ISBLANK(_xlpm.x),   "error:右侧选项不足" &amp;  _xlpm.cellAddress,
               ISERROR(_xlpm.x),   "error:右侧选项执行失败: cvm!" &amp; _xlpm.cellAddress,
               TRUE,             "ok")
)</f>
        <v>ok</v>
      </c>
      <c r="EM146" cm="1">
        <f t="array" ref="EM146:EP146">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146">
        <v>48</v>
      </c>
      <c r="EO146">
        <v>96</v>
      </c>
      <c r="EP146">
        <v>144</v>
      </c>
    </row>
    <row r="147" spans="2:147" x14ac:dyDescent="0.4">
      <c r="B147" t="e" vm="499">
        <v>#VALUE!</v>
      </c>
      <c r="C147" t="s">
        <v>1565</v>
      </c>
      <c r="D147" t="s">
        <v>1632</v>
      </c>
      <c r="E147" s="82">
        <v>160</v>
      </c>
      <c r="F147" s="82">
        <v>320</v>
      </c>
      <c r="G147" t="s">
        <v>1665</v>
      </c>
      <c r="H147">
        <v>10240</v>
      </c>
      <c r="I147">
        <v>1</v>
      </c>
      <c r="J147" t="s">
        <v>1666</v>
      </c>
      <c r="R147" t="s">
        <v>1566</v>
      </c>
      <c r="S147" s="82">
        <v>28</v>
      </c>
      <c r="T147" s="82">
        <v>128</v>
      </c>
      <c r="U147" s="82" t="str">
        <f t="shared" si="6"/>
        <v>cvm!$X$147#</v>
      </c>
      <c r="V147" t="str" cm="1">
        <f t="array" ref="V147">_xlfn.LET(_xlpm.x, X147,
         _xlpm.cellAddress, "【 cvm!" &amp; ADDRESS(ROW(cvm机型选项表[[#This Row],[自检]]),COLUMN(cvm机型选项表[[#This Row],[自检]])) &amp; "】",
         _xlfn.IFS(ISBLANK(_xlpm.x),   "error:右侧选项不足" &amp;  _xlpm.cellAddress,
               ISERROR(_xlpm.x),   "error:右侧选项执行失败: cvm!" &amp; _xlpm.cellAddress,
               TRUE,             "ok")
)</f>
        <v>ok</v>
      </c>
      <c r="X147" t="str" cm="1">
        <f t="array" ref="X147">TRANSPOSE(
_xlfn.UNIQUE(
_xlfn._xlws.FILTER(cvm[机型],(cvm[地域]=cvm机型选项表[[#This Row],[地域]])
*IF(cvm机型选项表[[#This Row],[CPU]]="",TRUE,(cvm[CPU]=cvm机型选项表[[#This Row],[CPU]]))
*IF(cvm机型选项表[[#This Row],[内存]]="",TRUE,(cvm[内存]=cvm机型选项表[[#This Row],[内存]]))))
)</f>
        <v>标准型 S4</v>
      </c>
      <c r="BU147" t="s">
        <v>1565</v>
      </c>
      <c r="BV147" t="s">
        <v>1743</v>
      </c>
      <c r="BW147" s="82">
        <v>32</v>
      </c>
      <c r="BX147" s="82" t="str">
        <f t="shared" si="7"/>
        <v>cvm!$CA$147#</v>
      </c>
      <c r="BY147" s="82" t="str" cm="1">
        <f t="array" ref="BY147">_xlfn.LET(_xlpm.x, CA147,
         _xlpm.cellAddress, "【 cvm!" &amp; ADDRESS(ROW(cvmCpu选项表[[#This Row],[自检]]),COLUMN(cvmCpu选项表[[#This Row],[自检]])) &amp; "】",
         _xlfn.IFS(ISBLANK(_xlpm.x),   "error:右侧选项不足" &amp;  _xlpm.cellAddress,
               ISERROR(_xlpm.x),   "error:右侧选项执行失败: cvm!" &amp; _xlpm.cellAddress,
               TRUE,             "ok")
)</f>
        <v>ok</v>
      </c>
      <c r="CA147" cm="1">
        <f t="array" ref="CA147:CB147">TRANSPOSE(
_xlfn.UNIQUE(
_xlfn._xlws.FILTER(cvm[CPU],(cvm[地域]=cvmCpu选项表[[#This Row],[地域]])
*IF(cvmCpu选项表[[#This Row],[机型]]="",TRUE,(cvm[机型]=cvmCpu选项表[[#This Row],[机型]]))
*IF(cvmCpu选项表[[#This Row],[内存]]="",TRUE,(cvm[内存]=cvmCpu选项表[[#This Row],[内存]]))))
)</f>
        <v>8</v>
      </c>
      <c r="CB147">
        <v>16</v>
      </c>
      <c r="EG147" t="s">
        <v>1565</v>
      </c>
      <c r="EI147" s="98">
        <v>72</v>
      </c>
      <c r="EJ147" s="98" t="str">
        <f t="shared" si="8"/>
        <v>cvm!$EM$147#</v>
      </c>
      <c r="EK147" t="str" cm="1">
        <f t="array" ref="EK147">_xlfn.LET(_xlpm.x, EM147,
         _xlpm.cellAddress, "【 cvm!" &amp; ADDRESS(ROW(cvm内存选项表[[#This Row],[自检]]),COLUMN(cvm内存选项表[[#This Row],[自检]])) &amp; "】",
         _xlfn.IFS(ISBLANK(_xlpm.x),   "error:右侧选项不足" &amp;  _xlpm.cellAddress,
               ISERROR(_xlpm.x),   "error:右侧选项执行失败: cvm!" &amp; _xlpm.cellAddress,
               TRUE,             "ok")
)</f>
        <v>ok</v>
      </c>
      <c r="EM147" cm="1">
        <f t="array" ref="EM147:EO147">TRANSPOSE(
    _xlfn._xlws.SORT(
        _xlfn.UNIQUE(
            _xlfn._xlws.FILTER(cvm[内存],
                 (cvm[地域]=cvm内存选项表[[#This Row],[地域]])
                *IF(cvm内存选项表[[#This Row],[机型]]="",TRUE,(cvm[机型]=cvm内存选项表[[#This Row],[机型]]))
                *IF(ISBLANK(cvm内存选项表[[#This Row],[CPU]]),TRUE,(cvm[CPU]=cvm内存选项表[[#This Row],[CPU]]))
            )
        )
    )
)</f>
        <v>288</v>
      </c>
      <c r="EN147">
        <v>320</v>
      </c>
      <c r="EO147">
        <v>648</v>
      </c>
    </row>
    <row r="148" spans="2:147" x14ac:dyDescent="0.4">
      <c r="B148" t="e" vm="500">
        <v>#VALUE!</v>
      </c>
      <c r="C148" t="s">
        <v>1565</v>
      </c>
      <c r="D148" t="s">
        <v>1632</v>
      </c>
      <c r="E148" s="82">
        <v>180</v>
      </c>
      <c r="F148" s="82">
        <v>464</v>
      </c>
      <c r="G148" t="s">
        <v>1667</v>
      </c>
      <c r="H148">
        <v>13184</v>
      </c>
      <c r="I148">
        <v>1</v>
      </c>
      <c r="J148" t="s">
        <v>1668</v>
      </c>
      <c r="R148" t="s">
        <v>1566</v>
      </c>
      <c r="S148" s="82">
        <v>72</v>
      </c>
      <c r="T148" s="82">
        <v>288</v>
      </c>
      <c r="U148" s="82" t="str">
        <f t="shared" si="6"/>
        <v>cvm!$X$148#</v>
      </c>
      <c r="V148" t="str" cm="1">
        <f t="array" ref="V148">_xlfn.LET(_xlpm.x, X148,
         _xlpm.cellAddress, "【 cvm!" &amp; ADDRESS(ROW(cvm机型选项表[[#This Row],[自检]]),COLUMN(cvm机型选项表[[#This Row],[自检]])) &amp; "】",
         _xlfn.IFS(ISBLANK(_xlpm.x),   "error:右侧选项不足" &amp;  _xlpm.cellAddress,
               ISERROR(_xlpm.x),   "error:右侧选项执行失败: cvm!" &amp; _xlpm.cellAddress,
               TRUE,             "ok")
)</f>
        <v>ok</v>
      </c>
      <c r="X148" t="str" cm="1">
        <f t="array" ref="X148">TRANSPOSE(
_xlfn.UNIQUE(
_xlfn._xlws.FILTER(cvm[机型],(cvm[地域]=cvm机型选项表[[#This Row],[地域]])
*IF(cvm机型选项表[[#This Row],[CPU]]="",TRUE,(cvm[CPU]=cvm机型选项表[[#This Row],[CPU]]))
*IF(cvm机型选项表[[#This Row],[内存]]="",TRUE,(cvm[内存]=cvm机型选项表[[#This Row],[内存]]))))
)</f>
        <v>标准型 S4</v>
      </c>
      <c r="BU148" t="s">
        <v>1565</v>
      </c>
      <c r="BV148" t="s">
        <v>1743</v>
      </c>
      <c r="BW148" s="82">
        <v>64</v>
      </c>
      <c r="BX148" s="82" t="str">
        <f t="shared" si="7"/>
        <v>cvm!$CA$148#</v>
      </c>
      <c r="BY148" s="82" t="str" cm="1">
        <f t="array" ref="BY148">_xlfn.LET(_xlpm.x, CA148,
         _xlpm.cellAddress, "【 cvm!" &amp; ADDRESS(ROW(cvmCpu选项表[[#This Row],[自检]]),COLUMN(cvmCpu选项表[[#This Row],[自检]])) &amp; "】",
         _xlfn.IFS(ISBLANK(_xlpm.x),   "error:右侧选项不足" &amp;  _xlpm.cellAddress,
               ISERROR(_xlpm.x),   "error:右侧选项执行失败: cvm!" &amp; _xlpm.cellAddress,
               TRUE,             "ok")
)</f>
        <v>ok</v>
      </c>
      <c r="CA148" cm="1">
        <f t="array" ref="CA148:CB148">TRANSPOSE(
_xlfn.UNIQUE(
_xlfn._xlws.FILTER(cvm[CPU],(cvm[地域]=cvmCpu选项表[[#This Row],[地域]])
*IF(cvmCpu选项表[[#This Row],[机型]]="",TRUE,(cvm[机型]=cvmCpu选项表[[#This Row],[机型]]))
*IF(cvmCpu选项表[[#This Row],[内存]]="",TRUE,(cvm[内存]=cvmCpu选项表[[#This Row],[内存]]))))
)</f>
        <v>16</v>
      </c>
      <c r="CB148">
        <v>32</v>
      </c>
      <c r="EG148" t="s">
        <v>1565</v>
      </c>
      <c r="EI148" s="98">
        <v>68</v>
      </c>
      <c r="EJ148" s="98" t="str">
        <f t="shared" si="8"/>
        <v>cvm!$EM$148#</v>
      </c>
      <c r="EK148" t="str" cm="1">
        <f t="array" ref="EK148">_xlfn.LET(_xlpm.x, EM148,
         _xlpm.cellAddress, "【 cvm!" &amp; ADDRESS(ROW(cvm内存选项表[[#This Row],[自检]]),COLUMN(cvm内存选项表[[#This Row],[自检]])) &amp; "】",
         _xlfn.IFS(ISBLANK(_xlpm.x),   "error:右侧选项不足" &amp;  _xlpm.cellAddress,
               ISERROR(_xlpm.x),   "error:右侧选项执行失败: cvm!" &amp; _xlpm.cellAddress,
               TRUE,             "ok")
)</f>
        <v>ok</v>
      </c>
      <c r="EM148" cm="1">
        <f t="array" ref="EM148">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149" spans="2:147" x14ac:dyDescent="0.4">
      <c r="B149" t="e" vm="501">
        <v>#VALUE!</v>
      </c>
      <c r="C149" t="s">
        <v>1565</v>
      </c>
      <c r="D149" t="s">
        <v>1818</v>
      </c>
      <c r="E149" s="82">
        <v>1</v>
      </c>
      <c r="F149" s="82">
        <v>2</v>
      </c>
      <c r="G149" t="s">
        <v>1582</v>
      </c>
      <c r="H149">
        <v>64</v>
      </c>
      <c r="I149">
        <v>1</v>
      </c>
      <c r="J149" t="s">
        <v>1820</v>
      </c>
      <c r="R149" t="s">
        <v>1566</v>
      </c>
      <c r="S149" s="82">
        <v>12</v>
      </c>
      <c r="T149" s="82">
        <v>24</v>
      </c>
      <c r="U149" s="82" t="str">
        <f t="shared" si="6"/>
        <v>cvm!$X$149#</v>
      </c>
      <c r="V149" t="str" cm="1">
        <f t="array" ref="V149">_xlfn.LET(_xlpm.x, X149,
         _xlpm.cellAddress, "【 cvm!" &amp; ADDRESS(ROW(cvm机型选项表[[#This Row],[自检]]),COLUMN(cvm机型选项表[[#This Row],[自检]])) &amp; "】",
         _xlfn.IFS(ISBLANK(_xlpm.x),   "error:右侧选项不足" &amp;  _xlpm.cellAddress,
               ISERROR(_xlpm.x),   "error:右侧选项执行失败: cvm!" &amp; _xlpm.cellAddress,
               TRUE,             "ok")
)</f>
        <v>ok</v>
      </c>
      <c r="X149" t="str" cm="1">
        <f t="array" ref="X149:Z149">TRANSPOSE(
_xlfn.UNIQUE(
_xlfn._xlws.FILTER(cvm[机型],(cvm[地域]=cvm机型选项表[[#This Row],[地域]])
*IF(cvm机型选项表[[#This Row],[CPU]]="",TRUE,(cvm[CPU]=cvm机型选项表[[#This Row],[CPU]]))
*IF(cvm机型选项表[[#This Row],[内存]]="",TRUE,(cvm[内存]=cvm机型选项表[[#This Row],[内存]]))))
)</f>
        <v>标准型 S3</v>
      </c>
      <c r="Y149" t="str">
        <v>标准型 S2</v>
      </c>
      <c r="Z149" t="str">
        <v>标准型 S1</v>
      </c>
      <c r="BU149" t="s">
        <v>1565</v>
      </c>
      <c r="BV149" t="s">
        <v>1743</v>
      </c>
      <c r="BW149" s="82">
        <v>48</v>
      </c>
      <c r="BX149" s="82" t="str">
        <f t="shared" si="7"/>
        <v>cvm!$CA$149#</v>
      </c>
      <c r="BY149" s="82" t="str" cm="1">
        <f t="array" ref="BY149">_xlfn.LET(_xlpm.x, CA149,
         _xlpm.cellAddress, "【 cvm!" &amp; ADDRESS(ROW(cvmCpu选项表[[#This Row],[自检]]),COLUMN(cvmCpu选项表[[#This Row],[自检]])) &amp; "】",
         _xlfn.IFS(ISBLANK(_xlpm.x),   "error:右侧选项不足" &amp;  _xlpm.cellAddress,
               ISERROR(_xlpm.x),   "error:右侧选项执行失败: cvm!" &amp; _xlpm.cellAddress,
               TRUE,             "ok")
)</f>
        <v>ok</v>
      </c>
      <c r="CA149" cm="1">
        <f t="array" ref="CA149">TRANSPOSE(
_xlfn.UNIQUE(
_xlfn._xlws.FILTER(cvm[CPU],(cvm[地域]=cvmCpu选项表[[#This Row],[地域]])
*IF(cvmCpu选项表[[#This Row],[机型]]="",TRUE,(cvm[机型]=cvmCpu选项表[[#This Row],[机型]]))
*IF(cvmCpu选项表[[#This Row],[内存]]="",TRUE,(cvm[内存]=cvmCpu选项表[[#This Row],[内存]]))))
)</f>
        <v>24</v>
      </c>
      <c r="EG149" t="s">
        <v>1565</v>
      </c>
      <c r="EI149" s="98">
        <v>116</v>
      </c>
      <c r="EJ149" s="98" t="str">
        <f t="shared" si="8"/>
        <v>cvm!$EM$149#</v>
      </c>
      <c r="EK149" t="str" cm="1">
        <f t="array" ref="EK149">_xlfn.LET(_xlpm.x, EM149,
         _xlpm.cellAddress, "【 cvm!" &amp; ADDRESS(ROW(cvm内存选项表[[#This Row],[自检]]),COLUMN(cvm内存选项表[[#This Row],[自检]])) &amp; "】",
         _xlfn.IFS(ISBLANK(_xlpm.x),   "error:右侧选项不足" &amp;  _xlpm.cellAddress,
               ISERROR(_xlpm.x),   "error:右侧选项执行失败: cvm!" &amp; _xlpm.cellAddress,
               TRUE,             "ok")
)</f>
        <v>ok</v>
      </c>
      <c r="EM149" cm="1">
        <f t="array" ref="EM149:EN149">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149">
        <v>470</v>
      </c>
    </row>
    <row r="150" spans="2:147" x14ac:dyDescent="0.4">
      <c r="B150" t="e" vm="502">
        <v>#VALUE!</v>
      </c>
      <c r="C150" t="s">
        <v>1565</v>
      </c>
      <c r="D150" t="s">
        <v>1818</v>
      </c>
      <c r="E150" s="82">
        <v>1</v>
      </c>
      <c r="F150" s="82">
        <v>4</v>
      </c>
      <c r="G150" t="s">
        <v>1584</v>
      </c>
      <c r="H150">
        <v>96</v>
      </c>
      <c r="I150">
        <v>1</v>
      </c>
      <c r="J150" t="s">
        <v>1821</v>
      </c>
      <c r="R150" t="s">
        <v>1566</v>
      </c>
      <c r="S150" s="82">
        <v>2</v>
      </c>
      <c r="T150" s="82">
        <v>2</v>
      </c>
      <c r="U150" s="82" t="str">
        <f t="shared" si="6"/>
        <v>cvm!$X$150#</v>
      </c>
      <c r="V150" t="str" cm="1">
        <f t="array" ref="V150">_xlfn.LET(_xlpm.x, X150,
         _xlpm.cellAddress, "【 cvm!" &amp; ADDRESS(ROW(cvm机型选项表[[#This Row],[自检]]),COLUMN(cvm机型选项表[[#This Row],[自检]])) &amp; "】",
         _xlfn.IFS(ISBLANK(_xlpm.x),   "error:右侧选项不足" &amp;  _xlpm.cellAddress,
               ISERROR(_xlpm.x),   "error:右侧选项执行失败: cvm!" &amp; _xlpm.cellAddress,
               TRUE,             "ok")
)</f>
        <v>ok</v>
      </c>
      <c r="X150" t="str" cm="1">
        <f t="array" ref="X150:Y150">TRANSPOSE(
_xlfn.UNIQUE(
_xlfn._xlws.FILTER(cvm[机型],(cvm[地域]=cvm机型选项表[[#This Row],[地域]])
*IF(cvm机型选项表[[#This Row],[CPU]]="",TRUE,(cvm[CPU]=cvm机型选项表[[#This Row],[CPU]]))
*IF(cvm机型选项表[[#This Row],[内存]]="",TRUE,(cvm[内存]=cvm机型选项表[[#This Row],[内存]]))))
)</f>
        <v>标准型 S2</v>
      </c>
      <c r="Y150" t="str">
        <v>标准型 S1</v>
      </c>
      <c r="BU150" t="s">
        <v>1565</v>
      </c>
      <c r="BV150" t="s">
        <v>1743</v>
      </c>
      <c r="BW150" s="82">
        <v>96</v>
      </c>
      <c r="BX150" s="82" t="str">
        <f t="shared" si="7"/>
        <v>cvm!$CA$150#</v>
      </c>
      <c r="BY150" s="82" t="str" cm="1">
        <f t="array" ref="BY150">_xlfn.LET(_xlpm.x, CA150,
         _xlpm.cellAddress, "【 cvm!" &amp; ADDRESS(ROW(cvmCpu选项表[[#This Row],[自检]]),COLUMN(cvmCpu选项表[[#This Row],[自检]])) &amp; "】",
         _xlfn.IFS(ISBLANK(_xlpm.x),   "error:右侧选项不足" &amp;  _xlpm.cellAddress,
               ISERROR(_xlpm.x),   "error:右侧选项执行失败: cvm!" &amp; _xlpm.cellAddress,
               TRUE,             "ok")
)</f>
        <v>ok</v>
      </c>
      <c r="CA150" cm="1">
        <f t="array" ref="CA150:CB150">TRANSPOSE(
_xlfn.UNIQUE(
_xlfn._xlws.FILTER(cvm[CPU],(cvm[地域]=cvmCpu选项表[[#This Row],[地域]])
*IF(cvmCpu选项表[[#This Row],[机型]]="",TRUE,(cvm[机型]=cvmCpu选项表[[#This Row],[机型]]))
*IF(cvmCpu选项表[[#This Row],[内存]]="",TRUE,(cvm[内存]=cvmCpu选项表[[#This Row],[内存]]))))
)</f>
        <v>24</v>
      </c>
      <c r="CB150">
        <v>48</v>
      </c>
      <c r="EG150" t="s">
        <v>1565</v>
      </c>
      <c r="EI150" s="98">
        <v>128</v>
      </c>
      <c r="EJ150" s="98" t="str">
        <f t="shared" si="8"/>
        <v>cvm!$EM$150#</v>
      </c>
      <c r="EK150" t="str" cm="1">
        <f t="array" ref="EK150">_xlfn.LET(_xlpm.x, EM150,
         _xlpm.cellAddress, "【 cvm!" &amp; ADDRESS(ROW(cvm内存选项表[[#This Row],[自检]]),COLUMN(cvm内存选项表[[#This Row],[自检]])) &amp; "】",
         _xlfn.IFS(ISBLANK(_xlpm.x),   "error:右侧选项不足" &amp;  _xlpm.cellAddress,
               ISERROR(_xlpm.x),   "error:右侧选项执行失败: cvm!" &amp; _xlpm.cellAddress,
               TRUE,             "ok")
)</f>
        <v>ok</v>
      </c>
      <c r="EM150" cm="1">
        <f t="array" ref="EM150:EO150">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150">
        <v>256</v>
      </c>
      <c r="EO150">
        <v>448</v>
      </c>
    </row>
    <row r="151" spans="2:147" x14ac:dyDescent="0.4">
      <c r="B151" t="e" vm="503">
        <v>#VALUE!</v>
      </c>
      <c r="C151" t="s">
        <v>1565</v>
      </c>
      <c r="D151" t="s">
        <v>1818</v>
      </c>
      <c r="E151" s="82">
        <v>1</v>
      </c>
      <c r="F151" s="82">
        <v>1</v>
      </c>
      <c r="G151" t="s">
        <v>1579</v>
      </c>
      <c r="H151">
        <v>32</v>
      </c>
      <c r="I151">
        <v>1</v>
      </c>
      <c r="J151" t="s">
        <v>1819</v>
      </c>
      <c r="R151" t="s">
        <v>1566</v>
      </c>
      <c r="S151" s="82">
        <v>56</v>
      </c>
      <c r="T151" s="82">
        <v>224</v>
      </c>
      <c r="U151" s="82" t="str">
        <f t="shared" si="6"/>
        <v>cvm!$X$151#</v>
      </c>
      <c r="V151" t="str" cm="1">
        <f t="array" ref="V151">_xlfn.LET(_xlpm.x, X151,
         _xlpm.cellAddress, "【 cvm!" &amp; ADDRESS(ROW(cvm机型选项表[[#This Row],[自检]]),COLUMN(cvm机型选项表[[#This Row],[自检]])) &amp; "】",
         _xlfn.IFS(ISBLANK(_xlpm.x),   "error:右侧选项不足" &amp;  _xlpm.cellAddress,
               ISERROR(_xlpm.x),   "error:右侧选项执行失败: cvm!" &amp; _xlpm.cellAddress,
               TRUE,             "ok")
)</f>
        <v>ok</v>
      </c>
      <c r="X151" t="str" cm="1">
        <f t="array" ref="X151:Y151">TRANSPOSE(
_xlfn.UNIQUE(
_xlfn._xlws.FILTER(cvm[机型],(cvm[地域]=cvm机型选项表[[#This Row],[地域]])
*IF(cvm机型选项表[[#This Row],[CPU]]="",TRUE,(cvm[CPU]=cvm机型选项表[[#This Row],[CPU]]))
*IF(cvm机型选项表[[#This Row],[内存]]="",TRUE,(cvm[内存]=cvm机型选项表[[#This Row],[内存]]))))
)</f>
        <v>标准型 S2</v>
      </c>
      <c r="Y151" t="str">
        <v>大数据型 D1</v>
      </c>
      <c r="BU151" t="s">
        <v>1565</v>
      </c>
      <c r="BV151" t="s">
        <v>1743</v>
      </c>
      <c r="BW151" s="82">
        <v>128</v>
      </c>
      <c r="BX151" s="82" t="str">
        <f t="shared" si="7"/>
        <v>cvm!$CA$151#</v>
      </c>
      <c r="BY151" s="82" t="str" cm="1">
        <f t="array" ref="BY151">_xlfn.LET(_xlpm.x, CA151,
         _xlpm.cellAddress, "【 cvm!" &amp; ADDRESS(ROW(cvmCpu选项表[[#This Row],[自检]]),COLUMN(cvmCpu选项表[[#This Row],[自检]])) &amp; "】",
         _xlfn.IFS(ISBLANK(_xlpm.x),   "error:右侧选项不足" &amp;  _xlpm.cellAddress,
               ISERROR(_xlpm.x),   "error:右侧选项执行失败: cvm!" &amp; _xlpm.cellAddress,
               TRUE,             "ok")
)</f>
        <v>ok</v>
      </c>
      <c r="CA151" cm="1">
        <f t="array" ref="CA151">TRANSPOSE(
_xlfn.UNIQUE(
_xlfn._xlws.FILTER(cvm[CPU],(cvm[地域]=cvmCpu选项表[[#This Row],[地域]])
*IF(cvmCpu选项表[[#This Row],[机型]]="",TRUE,(cvm[机型]=cvmCpu选项表[[#This Row],[机型]]))
*IF(cvmCpu选项表[[#This Row],[内存]]="",TRUE,(cvm[内存]=cvmCpu选项表[[#This Row],[内存]]))))
)</f>
        <v>32</v>
      </c>
      <c r="EG151" t="s">
        <v>1565</v>
      </c>
      <c r="EI151" s="98">
        <v>160</v>
      </c>
      <c r="EJ151" s="98" t="str">
        <f t="shared" si="8"/>
        <v>cvm!$EM$151#</v>
      </c>
      <c r="EK151" t="str" cm="1">
        <f t="array" ref="EK151">_xlfn.LET(_xlpm.x, EM151,
         _xlpm.cellAddress, "【 cvm!" &amp; ADDRESS(ROW(cvm内存选项表[[#This Row],[自检]]),COLUMN(cvm内存选项表[[#This Row],[自检]])) &amp; "】",
         _xlfn.IFS(ISBLANK(_xlpm.x),   "error:右侧选项不足" &amp;  _xlpm.cellAddress,
               ISERROR(_xlpm.x),   "error:右侧选项执行失败: cvm!" &amp; _xlpm.cellAddress,
               TRUE,             "ok")
)</f>
        <v>ok</v>
      </c>
      <c r="EM151" cm="1">
        <f t="array" ref="EM151:EN151">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151">
        <v>640</v>
      </c>
    </row>
    <row r="152" spans="2:147" x14ac:dyDescent="0.4">
      <c r="B152" t="e" vm="504">
        <v>#VALUE!</v>
      </c>
      <c r="C152" t="s">
        <v>1565</v>
      </c>
      <c r="D152" t="s">
        <v>1818</v>
      </c>
      <c r="E152" s="82">
        <v>2</v>
      </c>
      <c r="F152" s="82">
        <v>4</v>
      </c>
      <c r="G152" t="s">
        <v>1586</v>
      </c>
      <c r="H152">
        <v>128</v>
      </c>
      <c r="I152">
        <v>1</v>
      </c>
      <c r="J152" t="s">
        <v>1822</v>
      </c>
      <c r="R152" t="s">
        <v>1566</v>
      </c>
      <c r="S152" s="82">
        <v>4</v>
      </c>
      <c r="T152" s="82">
        <v>4</v>
      </c>
      <c r="U152" s="82" t="str">
        <f t="shared" si="6"/>
        <v>cvm!$X$152#</v>
      </c>
      <c r="V152" t="str" cm="1">
        <f t="array" ref="V152">_xlfn.LET(_xlpm.x, X152,
         _xlpm.cellAddress, "【 cvm!" &amp; ADDRESS(ROW(cvm机型选项表[[#This Row],[自检]]),COLUMN(cvm机型选项表[[#This Row],[自检]])) &amp; "】",
         _xlfn.IFS(ISBLANK(_xlpm.x),   "error:右侧选项不足" &amp;  _xlpm.cellAddress,
               ISERROR(_xlpm.x),   "error:右侧选项执行失败: cvm!" &amp; _xlpm.cellAddress,
               TRUE,             "ok")
)</f>
        <v>ok</v>
      </c>
      <c r="X152" t="str" cm="1">
        <f t="array" ref="X152">TRANSPOSE(
_xlfn.UNIQUE(
_xlfn._xlws.FILTER(cvm[机型],(cvm[地域]=cvm机型选项表[[#This Row],[地域]])
*IF(cvm机型选项表[[#This Row],[CPU]]="",TRUE,(cvm[CPU]=cvm机型选项表[[#This Row],[CPU]]))
*IF(cvm机型选项表[[#This Row],[内存]]="",TRUE,(cvm[内存]=cvm机型选项表[[#This Row],[内存]]))))
)</f>
        <v>标准型 S1</v>
      </c>
      <c r="BU152" t="s">
        <v>1565</v>
      </c>
      <c r="BV152" t="s">
        <v>1743</v>
      </c>
      <c r="BW152" s="82">
        <v>192</v>
      </c>
      <c r="BX152" s="82" t="str">
        <f t="shared" si="7"/>
        <v>cvm!$CA$152#</v>
      </c>
      <c r="BY152" s="82" t="str" cm="1">
        <f t="array" ref="BY152">_xlfn.LET(_xlpm.x, CA152,
         _xlpm.cellAddress, "【 cvm!" &amp; ADDRESS(ROW(cvmCpu选项表[[#This Row],[自检]]),COLUMN(cvmCpu选项表[[#This Row],[自检]])) &amp; "】",
         _xlfn.IFS(ISBLANK(_xlpm.x),   "error:右侧选项不足" &amp;  _xlpm.cellAddress,
               ISERROR(_xlpm.x),   "error:右侧选项执行失败: cvm!" &amp; _xlpm.cellAddress,
               TRUE,             "ok")
)</f>
        <v>ok</v>
      </c>
      <c r="CA152" cm="1">
        <f t="array" ref="CA152:CB152">TRANSPOSE(
_xlfn.UNIQUE(
_xlfn._xlws.FILTER(cvm[CPU],(cvm[地域]=cvmCpu选项表[[#This Row],[地域]])
*IF(cvmCpu选项表[[#This Row],[机型]]="",TRUE,(cvm[机型]=cvmCpu选项表[[#This Row],[机型]]))
*IF(cvmCpu选项表[[#This Row],[内存]]="",TRUE,(cvm[内存]=cvmCpu选项表[[#This Row],[内存]]))))
)</f>
        <v>48</v>
      </c>
      <c r="CB152">
        <v>64</v>
      </c>
      <c r="EG152" t="s">
        <v>1565</v>
      </c>
      <c r="EI152" s="98">
        <v>232</v>
      </c>
      <c r="EJ152" s="98" t="str">
        <f t="shared" si="8"/>
        <v>cvm!$EM$152#</v>
      </c>
      <c r="EK152" t="str" cm="1">
        <f t="array" ref="EK152">_xlfn.LET(_xlpm.x, EM152,
         _xlpm.cellAddress, "【 cvm!" &amp; ADDRESS(ROW(cvm内存选项表[[#This Row],[自检]]),COLUMN(cvm内存选项表[[#This Row],[自检]])) &amp; "】",
         _xlfn.IFS(ISBLANK(_xlpm.x),   "error:右侧选项不足" &amp;  _xlpm.cellAddress,
               ISERROR(_xlpm.x),   "error:右侧选项执行失败: cvm!" &amp; _xlpm.cellAddress,
               TRUE,             "ok")
)</f>
        <v>ok</v>
      </c>
      <c r="EM152" cm="1">
        <f t="array" ref="EM152:EN152">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152">
        <v>940</v>
      </c>
    </row>
    <row r="153" spans="2:147" x14ac:dyDescent="0.4">
      <c r="B153" t="e" vm="505">
        <v>#VALUE!</v>
      </c>
      <c r="C153" t="s">
        <v>1565</v>
      </c>
      <c r="D153" t="s">
        <v>1818</v>
      </c>
      <c r="E153" s="82">
        <v>2</v>
      </c>
      <c r="F153" s="82">
        <v>8</v>
      </c>
      <c r="G153" t="s">
        <v>1589</v>
      </c>
      <c r="H153">
        <v>192</v>
      </c>
      <c r="I153">
        <v>1</v>
      </c>
      <c r="J153" t="s">
        <v>1824</v>
      </c>
      <c r="R153" t="s">
        <v>1566</v>
      </c>
      <c r="S153" s="82">
        <v>16</v>
      </c>
      <c r="T153" s="82">
        <v>16</v>
      </c>
      <c r="U153" s="82" t="str">
        <f t="shared" si="6"/>
        <v>cvm!$X$153#</v>
      </c>
      <c r="V153" t="str" cm="1">
        <f t="array" ref="V153">_xlfn.LET(_xlpm.x, X153,
         _xlpm.cellAddress, "【 cvm!" &amp; ADDRESS(ROW(cvm机型选项表[[#This Row],[自检]]),COLUMN(cvm机型选项表[[#This Row],[自检]])) &amp; "】",
         _xlfn.IFS(ISBLANK(_xlpm.x),   "error:右侧选项不足" &amp;  _xlpm.cellAddress,
               ISERROR(_xlpm.x),   "error:右侧选项执行失败: cvm!" &amp; _xlpm.cellAddress,
               TRUE,             "ok")
)</f>
        <v>ok</v>
      </c>
      <c r="X153" t="str" cm="1">
        <f t="array" ref="X153">TRANSPOSE(
_xlfn.UNIQUE(
_xlfn._xlws.FILTER(cvm[机型],(cvm[地域]=cvm机型选项表[[#This Row],[地域]])
*IF(cvm机型选项表[[#This Row],[CPU]]="",TRUE,(cvm[CPU]=cvm机型选项表[[#This Row],[CPU]]))
*IF(cvm机型选项表[[#This Row],[内存]]="",TRUE,(cvm[内存]=cvm机型选项表[[#This Row],[内存]]))))
)</f>
        <v>标准型 S1</v>
      </c>
      <c r="BU153" t="s">
        <v>1565</v>
      </c>
      <c r="BV153" t="s">
        <v>1743</v>
      </c>
      <c r="BW153" s="82">
        <v>256</v>
      </c>
      <c r="BX153" s="82" t="str">
        <f t="shared" si="7"/>
        <v>cvm!$CA$153#</v>
      </c>
      <c r="BY153" s="82" t="str" cm="1">
        <f t="array" ref="BY153">_xlfn.LET(_xlpm.x, CA153,
         _xlpm.cellAddress, "【 cvm!" &amp; ADDRESS(ROW(cvmCpu选项表[[#This Row],[自检]]),COLUMN(cvmCpu选项表[[#This Row],[自检]])) &amp; "】",
         _xlfn.IFS(ISBLANK(_xlpm.x),   "error:右侧选项不足" &amp;  _xlpm.cellAddress,
               ISERROR(_xlpm.x),   "error:右侧选项执行失败: cvm!" &amp; _xlpm.cellAddress,
               TRUE,             "ok")
)</f>
        <v>ok</v>
      </c>
      <c r="CA153" cm="1">
        <f t="array" ref="CA153">TRANSPOSE(
_xlfn.UNIQUE(
_xlfn._xlws.FILTER(cvm[CPU],(cvm[地域]=cvmCpu选项表[[#This Row],[地域]])
*IF(cvmCpu选项表[[#This Row],[机型]]="",TRUE,(cvm[机型]=cvmCpu选项表[[#This Row],[机型]]))
*IF(cvmCpu选项表[[#This Row],[内存]]="",TRUE,(cvm[内存]=cvmCpu选项表[[#This Row],[内存]]))))
)</f>
        <v>64</v>
      </c>
      <c r="EG153" t="s">
        <v>1565</v>
      </c>
      <c r="EI153" s="98">
        <v>90</v>
      </c>
      <c r="EJ153" s="98" t="str">
        <f t="shared" si="8"/>
        <v>cvm!$EM$153#</v>
      </c>
      <c r="EK153" t="str" cm="1">
        <f t="array" ref="EK153">_xlfn.LET(_xlpm.x, EM153,
         _xlpm.cellAddress, "【 cvm!" &amp; ADDRESS(ROW(cvm内存选项表[[#This Row],[自检]]),COLUMN(cvm内存选项表[[#This Row],[自检]])) &amp; "】",
         _xlfn.IFS(ISBLANK(_xlpm.x),   "error:右侧选项不足" &amp;  _xlpm.cellAddress,
               ISERROR(_xlpm.x),   "error:右侧选项执行失败: cvm!" &amp; _xlpm.cellAddress,
               TRUE,             "ok")
)</f>
        <v>ok</v>
      </c>
      <c r="EM153" cm="1">
        <f t="array" ref="EM153:EN153">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153">
        <v>226</v>
      </c>
    </row>
    <row r="154" spans="2:147" x14ac:dyDescent="0.4">
      <c r="B154" t="e" vm="506">
        <v>#VALUE!</v>
      </c>
      <c r="C154" t="s">
        <v>1565</v>
      </c>
      <c r="D154" t="s">
        <v>1818</v>
      </c>
      <c r="E154" s="82">
        <v>4</v>
      </c>
      <c r="F154" s="82">
        <v>8</v>
      </c>
      <c r="G154" t="s">
        <v>1591</v>
      </c>
      <c r="H154">
        <v>256</v>
      </c>
      <c r="I154">
        <v>1</v>
      </c>
      <c r="J154" t="s">
        <v>1825</v>
      </c>
      <c r="R154" t="s">
        <v>1566</v>
      </c>
      <c r="S154" s="82">
        <v>1</v>
      </c>
      <c r="T154" s="82">
        <v>8</v>
      </c>
      <c r="U154" s="82" t="str">
        <f t="shared" si="6"/>
        <v>cvm!$X$154#</v>
      </c>
      <c r="V154" t="str" cm="1">
        <f t="array" ref="V154">_xlfn.LET(_xlpm.x, X154,
         _xlpm.cellAddress, "【 cvm!" &amp; ADDRESS(ROW(cvm机型选项表[[#This Row],[自检]]),COLUMN(cvm机型选项表[[#This Row],[自检]])) &amp; "】",
         _xlfn.IFS(ISBLANK(_xlpm.x),   "error:右侧选项不足" &amp;  _xlpm.cellAddress,
               ISERROR(_xlpm.x),   "error:右侧选项执行失败: cvm!" &amp; _xlpm.cellAddress,
               TRUE,             "ok")
)</f>
        <v>ok</v>
      </c>
      <c r="X154" t="str" cm="1">
        <f t="array" ref="X154:AC154">TRANSPOSE(
_xlfn.UNIQUE(
_xlfn._xlws.FILTER(cvm[机型],(cvm[地域]=cvm机型选项表[[#This Row],[地域]])
*IF(cvm机型选项表[[#This Row],[CPU]]="",TRUE,(cvm[CPU]=cvm机型选项表[[#This Row],[CPU]]))
*IF(cvm机型选项表[[#This Row],[内存]]="",TRUE,(cvm[内存]=cvm机型选项表[[#This Row],[内存]]))))
)</f>
        <v>内存型 MA2</v>
      </c>
      <c r="Y154" t="str">
        <v>内存型 M6</v>
      </c>
      <c r="Z154" t="str">
        <v>内存型 M5</v>
      </c>
      <c r="AA154" t="str">
        <v>内存型 M4</v>
      </c>
      <c r="AB154" t="str">
        <v>内存型 M2</v>
      </c>
      <c r="AC154" t="str">
        <v>内存型 M1</v>
      </c>
      <c r="BU154" t="s">
        <v>1565</v>
      </c>
      <c r="BV154" t="s">
        <v>1743</v>
      </c>
      <c r="BW154" s="82">
        <v>288</v>
      </c>
      <c r="BX154" s="82" t="str">
        <f t="shared" si="7"/>
        <v>cvm!$CA$154#</v>
      </c>
      <c r="BY154" s="82" t="str" cm="1">
        <f t="array" ref="BY154">_xlfn.LET(_xlpm.x, CA154,
         _xlpm.cellAddress, "【 cvm!" &amp; ADDRESS(ROW(cvmCpu选项表[[#This Row],[自检]]),COLUMN(cvmCpu选项表[[#This Row],[自检]])) &amp; "】",
         _xlfn.IFS(ISBLANK(_xlpm.x),   "error:右侧选项不足" &amp;  _xlpm.cellAddress,
               ISERROR(_xlpm.x),   "error:右侧选项执行失败: cvm!" &amp; _xlpm.cellAddress,
               TRUE,             "ok")
)</f>
        <v>ok</v>
      </c>
      <c r="CA154" cm="1">
        <f t="array" ref="CA154">TRANSPOSE(
_xlfn.UNIQUE(
_xlfn._xlws.FILTER(cvm[CPU],(cvm[地域]=cvmCpu选项表[[#This Row],[地域]])
*IF(cvmCpu选项表[[#This Row],[机型]]="",TRUE,(cvm[机型]=cvmCpu选项表[[#This Row],[机型]]))
*IF(cvmCpu选项表[[#This Row],[内存]]="",TRUE,(cvm[内存]=cvmCpu选项表[[#This Row],[内存]]))))
)</f>
        <v>72</v>
      </c>
      <c r="EG154" t="s">
        <v>1565</v>
      </c>
      <c r="EI154" s="98">
        <v>180</v>
      </c>
      <c r="EJ154" s="98" t="str">
        <f t="shared" si="8"/>
        <v>cvm!$EM$154#</v>
      </c>
      <c r="EK154" t="str" cm="1">
        <f t="array" ref="EK154">_xlfn.LET(_xlpm.x, EM154,
         _xlpm.cellAddress, "【 cvm!" &amp; ADDRESS(ROW(cvm内存选项表[[#This Row],[自检]]),COLUMN(cvm内存选项表[[#This Row],[自检]])) &amp; "】",
         _xlfn.IFS(ISBLANK(_xlpm.x),   "error:右侧选项不足" &amp;  _xlpm.cellAddress,
               ISERROR(_xlpm.x),   "error:右侧选项执行失败: cvm!" &amp; _xlpm.cellAddress,
               TRUE,             "ok")
)</f>
        <v>ok</v>
      </c>
      <c r="EM154" cm="1">
        <f t="array" ref="EM154:EN154">TRANSPOSE(
    _xlfn._xlws.SORT(
        _xlfn.UNIQUE(
            _xlfn._xlws.FILTER(cvm[内存],
                 (cvm[地域]=cvm内存选项表[[#This Row],[地域]])
                *IF(cvm内存选项表[[#This Row],[机型]]="",TRUE,(cvm[机型]=cvm内存选项表[[#This Row],[机型]]))
                *IF(ISBLANK(cvm内存选项表[[#This Row],[CPU]]),TRUE,(cvm[CPU]=cvm内存选项表[[#This Row],[CPU]]))
            )
        )
    )
)</f>
        <v>452</v>
      </c>
      <c r="EN154">
        <v>464</v>
      </c>
    </row>
    <row r="155" spans="2:147" x14ac:dyDescent="0.4">
      <c r="B155" t="e" vm="507">
        <v>#VALUE!</v>
      </c>
      <c r="C155" t="s">
        <v>1565</v>
      </c>
      <c r="D155" t="s">
        <v>1818</v>
      </c>
      <c r="E155" s="82">
        <v>4</v>
      </c>
      <c r="F155" s="82">
        <v>16</v>
      </c>
      <c r="G155" t="s">
        <v>1593</v>
      </c>
      <c r="H155">
        <v>384</v>
      </c>
      <c r="I155">
        <v>1</v>
      </c>
      <c r="J155" t="s">
        <v>1826</v>
      </c>
      <c r="R155" t="s">
        <v>1566</v>
      </c>
      <c r="S155" s="82">
        <v>4</v>
      </c>
      <c r="T155" s="82">
        <v>32</v>
      </c>
      <c r="U155" s="82" t="str">
        <f t="shared" si="6"/>
        <v>cvm!$X$155#</v>
      </c>
      <c r="V155" t="str" cm="1">
        <f t="array" ref="V155">_xlfn.LET(_xlpm.x, X155,
         _xlpm.cellAddress, "【 cvm!" &amp; ADDRESS(ROW(cvm机型选项表[[#This Row],[自检]]),COLUMN(cvm机型选项表[[#This Row],[自检]])) &amp; "】",
         _xlfn.IFS(ISBLANK(_xlpm.x),   "error:右侧选项不足" &amp;  _xlpm.cellAddress,
               ISERROR(_xlpm.x),   "error:右侧选项执行失败: cvm!" &amp; _xlpm.cellAddress,
               TRUE,             "ok")
)</f>
        <v>ok</v>
      </c>
      <c r="X155" t="str" cm="1">
        <f t="array" ref="X155:AC155">TRANSPOSE(
_xlfn.UNIQUE(
_xlfn._xlws.FILTER(cvm[机型],(cvm[地域]=cvm机型选项表[[#This Row],[地域]])
*IF(cvm机型选项表[[#This Row],[CPU]]="",TRUE,(cvm[CPU]=cvm机型选项表[[#This Row],[CPU]]))
*IF(cvm机型选项表[[#This Row],[内存]]="",TRUE,(cvm[内存]=cvm机型选项表[[#This Row],[内存]]))))
)</f>
        <v>内存型 MA2</v>
      </c>
      <c r="Y155" t="str">
        <v>内存型 M6</v>
      </c>
      <c r="Z155" t="str">
        <v>内存型 M5</v>
      </c>
      <c r="AA155" t="str">
        <v>内存型 M4</v>
      </c>
      <c r="AB155" t="str">
        <v>内存型 M2</v>
      </c>
      <c r="AC155" t="str">
        <v>内存型 M1</v>
      </c>
      <c r="BU155" t="s">
        <v>1565</v>
      </c>
      <c r="BV155" t="s">
        <v>1790</v>
      </c>
      <c r="BW155" s="82">
        <v>1</v>
      </c>
      <c r="BX155" s="82" t="str">
        <f t="shared" si="7"/>
        <v>cvm!$CA$155#</v>
      </c>
      <c r="BY155" s="82" t="str" cm="1">
        <f t="array" ref="BY155">_xlfn.LET(_xlpm.x, CA155,
         _xlpm.cellAddress, "【 cvm!" &amp; ADDRESS(ROW(cvmCpu选项表[[#This Row],[自检]]),COLUMN(cvmCpu选项表[[#This Row],[自检]])) &amp; "】",
         _xlfn.IFS(ISBLANK(_xlpm.x),   "error:右侧选项不足" &amp;  _xlpm.cellAddress,
               ISERROR(_xlpm.x),   "error:右侧选项执行失败: cvm!" &amp; _xlpm.cellAddress,
               TRUE,             "ok")
)</f>
        <v>ok</v>
      </c>
      <c r="CA155" cm="1">
        <f t="array" ref="CA155">TRANSPOSE(
_xlfn.UNIQUE(
_xlfn._xlws.FILTER(cvm[CPU],(cvm[地域]=cvmCpu选项表[[#This Row],[地域]])
*IF(cvmCpu选项表[[#This Row],[机型]]="",TRUE,(cvm[机型]=cvmCpu选项表[[#This Row],[机型]]))
*IF(cvmCpu选项表[[#This Row],[内存]]="",TRUE,(cvm[内存]=cvmCpu选项表[[#This Row],[内存]]))))
)</f>
        <v>1</v>
      </c>
      <c r="EG155" t="s">
        <v>1565</v>
      </c>
      <c r="EI155" s="98">
        <v>62</v>
      </c>
      <c r="EJ155" s="98" t="str">
        <f t="shared" si="8"/>
        <v>cvm!$EM$155#</v>
      </c>
      <c r="EK155" t="str" cm="1">
        <f t="array" ref="EK155">_xlfn.LET(_xlpm.x, EM155,
         _xlpm.cellAddress, "【 cvm!" &amp; ADDRESS(ROW(cvm内存选项表[[#This Row],[自检]]),COLUMN(cvm内存选项表[[#This Row],[自检]])) &amp; "】",
         _xlfn.IFS(ISBLANK(_xlpm.x),   "error:右侧选项不足" &amp;  _xlpm.cellAddress,
               ISERROR(_xlpm.x),   "error:右侧选项执行失败: cvm!" &amp; _xlpm.cellAddress,
               TRUE,             "ok")
)</f>
        <v>ok</v>
      </c>
      <c r="EM155" cm="1">
        <f t="array" ref="EM155:EN155">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155">
        <v>470</v>
      </c>
    </row>
    <row r="156" spans="2:147" x14ac:dyDescent="0.4">
      <c r="B156" t="e" vm="508">
        <v>#VALUE!</v>
      </c>
      <c r="C156" t="s">
        <v>1565</v>
      </c>
      <c r="D156" t="s">
        <v>1818</v>
      </c>
      <c r="E156" s="82">
        <v>8</v>
      </c>
      <c r="F156" s="82">
        <v>32</v>
      </c>
      <c r="G156" t="s">
        <v>1598</v>
      </c>
      <c r="H156">
        <v>768</v>
      </c>
      <c r="I156">
        <v>1</v>
      </c>
      <c r="J156" t="s">
        <v>1828</v>
      </c>
      <c r="R156" t="s">
        <v>1566</v>
      </c>
      <c r="S156" s="82">
        <v>8</v>
      </c>
      <c r="T156" s="82">
        <v>64</v>
      </c>
      <c r="U156" s="82" t="str">
        <f t="shared" si="6"/>
        <v>cvm!$X$156#</v>
      </c>
      <c r="V156" t="str" cm="1">
        <f t="array" ref="V156">_xlfn.LET(_xlpm.x, X156,
         _xlpm.cellAddress, "【 cvm!" &amp; ADDRESS(ROW(cvm机型选项表[[#This Row],[自检]]),COLUMN(cvm机型选项表[[#This Row],[自检]])) &amp; "】",
         _xlfn.IFS(ISBLANK(_xlpm.x),   "error:右侧选项不足" &amp;  _xlpm.cellAddress,
               ISERROR(_xlpm.x),   "error:右侧选项执行失败: cvm!" &amp; _xlpm.cellAddress,
               TRUE,             "ok")
)</f>
        <v>ok</v>
      </c>
      <c r="X156" t="str" cm="1">
        <f t="array" ref="X156:AC156">TRANSPOSE(
_xlfn.UNIQUE(
_xlfn._xlws.FILTER(cvm[机型],(cvm[地域]=cvm机型选项表[[#This Row],[地域]])
*IF(cvm机型选项表[[#This Row],[CPU]]="",TRUE,(cvm[CPU]=cvm机型选项表[[#This Row],[CPU]]))
*IF(cvm机型选项表[[#This Row],[内存]]="",TRUE,(cvm[内存]=cvm机型选项表[[#This Row],[内存]]))))
)</f>
        <v>内存型 MA2</v>
      </c>
      <c r="Y156" t="str">
        <v>内存型 M6</v>
      </c>
      <c r="Z156" t="str">
        <v>内存型 M5</v>
      </c>
      <c r="AA156" t="str">
        <v>内存型 M4</v>
      </c>
      <c r="AB156" t="str">
        <v>内存型 M2</v>
      </c>
      <c r="AC156" t="str">
        <v>内存型 M1</v>
      </c>
      <c r="BU156" t="s">
        <v>1565</v>
      </c>
      <c r="BV156" t="s">
        <v>1790</v>
      </c>
      <c r="BW156" s="82">
        <v>4</v>
      </c>
      <c r="BX156" s="82" t="str">
        <f t="shared" si="7"/>
        <v>cvm!$CA$156#</v>
      </c>
      <c r="BY156" s="82" t="str" cm="1">
        <f t="array" ref="BY156">_xlfn.LET(_xlpm.x, CA156,
         _xlpm.cellAddress, "【 cvm!" &amp; ADDRESS(ROW(cvmCpu选项表[[#This Row],[自检]]),COLUMN(cvmCpu选项表[[#This Row],[自检]])) &amp; "】",
         _xlfn.IFS(ISBLANK(_xlpm.x),   "error:右侧选项不足" &amp;  _xlpm.cellAddress,
               ISERROR(_xlpm.x),   "error:右侧选项执行失败: cvm!" &amp; _xlpm.cellAddress,
               TRUE,             "ok")
)</f>
        <v>ok</v>
      </c>
      <c r="CA156" cm="1">
        <f t="array" ref="CA156:CB156">TRANSPOSE(
_xlfn.UNIQUE(
_xlfn._xlws.FILTER(cvm[CPU],(cvm[地域]=cvmCpu选项表[[#This Row],[地域]])
*IF(cvmCpu选项表[[#This Row],[机型]]="",TRUE,(cvm[机型]=cvmCpu选项表[[#This Row],[机型]]))
*IF(cvmCpu选项表[[#This Row],[内存]]="",TRUE,(cvm[内存]=cvmCpu选项表[[#This Row],[内存]]))))
)</f>
        <v>1</v>
      </c>
      <c r="CB156">
        <v>2</v>
      </c>
      <c r="EG156" t="s">
        <v>1565</v>
      </c>
      <c r="EI156" s="98">
        <v>124</v>
      </c>
      <c r="EJ156" s="98" t="str">
        <f t="shared" si="8"/>
        <v>cvm!$EM$156#</v>
      </c>
      <c r="EK156" t="str" cm="1">
        <f t="array" ref="EK156">_xlfn.LET(_xlpm.x, EM156,
         _xlpm.cellAddress, "【 cvm!" &amp; ADDRESS(ROW(cvm内存选项表[[#This Row],[自检]]),COLUMN(cvm内存选项表[[#This Row],[自检]])) &amp; "】",
         _xlfn.IFS(ISBLANK(_xlpm.x),   "error:右侧选项不足" &amp;  _xlpm.cellAddress,
               ISERROR(_xlpm.x),   "error:右侧选项执行失败: cvm!" &amp; _xlpm.cellAddress,
               TRUE,             "ok")
)</f>
        <v>ok</v>
      </c>
      <c r="EM156" cm="1">
        <f t="array" ref="EM156:EN156">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156">
        <v>940</v>
      </c>
    </row>
    <row r="157" spans="2:147" x14ac:dyDescent="0.4">
      <c r="B157" t="e" vm="509">
        <v>#VALUE!</v>
      </c>
      <c r="C157" t="s">
        <v>1565</v>
      </c>
      <c r="D157" t="s">
        <v>1818</v>
      </c>
      <c r="E157" s="82">
        <v>8</v>
      </c>
      <c r="F157" s="82">
        <v>16</v>
      </c>
      <c r="G157" t="s">
        <v>1596</v>
      </c>
      <c r="H157">
        <v>512</v>
      </c>
      <c r="I157">
        <v>1</v>
      </c>
      <c r="J157" t="s">
        <v>1827</v>
      </c>
      <c r="R157" t="s">
        <v>1566</v>
      </c>
      <c r="S157" s="82">
        <v>16</v>
      </c>
      <c r="T157" s="82">
        <v>128</v>
      </c>
      <c r="U157" s="82" t="str">
        <f t="shared" si="6"/>
        <v>cvm!$X$157#</v>
      </c>
      <c r="V157" t="str" cm="1">
        <f t="array" ref="V157">_xlfn.LET(_xlpm.x, X157,
         _xlpm.cellAddress, "【 cvm!" &amp; ADDRESS(ROW(cvm机型选项表[[#This Row],[自检]]),COLUMN(cvm机型选项表[[#This Row],[自检]])) &amp; "】",
         _xlfn.IFS(ISBLANK(_xlpm.x),   "error:右侧选项不足" &amp;  _xlpm.cellAddress,
               ISERROR(_xlpm.x),   "error:右侧选项执行失败: cvm!" &amp; _xlpm.cellAddress,
               TRUE,             "ok")
)</f>
        <v>ok</v>
      </c>
      <c r="X157" t="str" cm="1">
        <f t="array" ref="X157:AC157">TRANSPOSE(
_xlfn.UNIQUE(
_xlfn._xlws.FILTER(cvm[机型],(cvm[地域]=cvm机型选项表[[#This Row],[地域]])
*IF(cvm机型选项表[[#This Row],[CPU]]="",TRUE,(cvm[CPU]=cvm机型选项表[[#This Row],[CPU]]))
*IF(cvm机型选项表[[#This Row],[内存]]="",TRUE,(cvm[内存]=cvm机型选项表[[#This Row],[内存]]))))
)</f>
        <v>内存型 MA2</v>
      </c>
      <c r="Y157" t="str">
        <v>内存型 M6</v>
      </c>
      <c r="Z157" t="str">
        <v>内存型 M5</v>
      </c>
      <c r="AA157" t="str">
        <v>内存型 M4</v>
      </c>
      <c r="AB157" t="str">
        <v>内存型 M2</v>
      </c>
      <c r="AC157" t="str">
        <v>内存型 M1</v>
      </c>
      <c r="BU157" t="s">
        <v>1565</v>
      </c>
      <c r="BV157" t="s">
        <v>1790</v>
      </c>
      <c r="BW157" s="82">
        <v>2</v>
      </c>
      <c r="BX157" s="82" t="str">
        <f t="shared" si="7"/>
        <v>cvm!$CA$157#</v>
      </c>
      <c r="BY157" s="82" t="str" cm="1">
        <f t="array" ref="BY157">_xlfn.LET(_xlpm.x, CA157,
         _xlpm.cellAddress, "【 cvm!" &amp; ADDRESS(ROW(cvmCpu选项表[[#This Row],[自检]]),COLUMN(cvmCpu选项表[[#This Row],[自检]])) &amp; "】",
         _xlfn.IFS(ISBLANK(_xlpm.x),   "error:右侧选项不足" &amp;  _xlpm.cellAddress,
               ISERROR(_xlpm.x),   "error:右侧选项执行失败: cvm!" &amp; _xlpm.cellAddress,
               TRUE,             "ok")
)</f>
        <v>ok</v>
      </c>
      <c r="CA157" cm="1">
        <f t="array" ref="CA157">TRANSPOSE(
_xlfn.UNIQUE(
_xlfn._xlws.FILTER(cvm[CPU],(cvm[地域]=cvmCpu选项表[[#This Row],[地域]])
*IF(cvmCpu选项表[[#This Row],[机型]]="",TRUE,(cvm[机型]=cvmCpu选项表[[#This Row],[机型]]))
*IF(cvmCpu选项表[[#This Row],[内存]]="",TRUE,(cvm[内存]=cvmCpu选项表[[#This Row],[内存]]))))
)</f>
        <v>1</v>
      </c>
      <c r="EG157" t="s">
        <v>1565</v>
      </c>
      <c r="EI157" s="98">
        <v>56</v>
      </c>
      <c r="EJ157" s="98" t="str">
        <f t="shared" si="8"/>
        <v>cvm!$EM$157#</v>
      </c>
      <c r="EK157" t="str" cm="1">
        <f t="array" ref="EK157">_xlfn.LET(_xlpm.x, EM157,
         _xlpm.cellAddress, "【 cvm!" &amp; ADDRESS(ROW(cvm内存选项表[[#This Row],[自检]]),COLUMN(cvm内存选项表[[#This Row],[自检]])) &amp; "】",
         _xlfn.IFS(ISBLANK(_xlpm.x),   "error:右侧选项不足" &amp;  _xlpm.cellAddress,
               ISERROR(_xlpm.x),   "error:右侧选项执行失败: cvm!" &amp; _xlpm.cellAddress,
               TRUE,             "ok")
)</f>
        <v>ok</v>
      </c>
      <c r="EM157" cm="1">
        <f t="array" ref="EM157:EN157">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157">
        <v>448</v>
      </c>
    </row>
    <row r="158" spans="2:147" x14ac:dyDescent="0.4">
      <c r="B158" t="e" vm="510">
        <v>#VALUE!</v>
      </c>
      <c r="C158" t="s">
        <v>1565</v>
      </c>
      <c r="D158" t="s">
        <v>1818</v>
      </c>
      <c r="E158" s="82">
        <v>16</v>
      </c>
      <c r="F158" s="82">
        <v>64</v>
      </c>
      <c r="G158" t="s">
        <v>1603</v>
      </c>
      <c r="H158">
        <v>1536</v>
      </c>
      <c r="I158">
        <v>1</v>
      </c>
      <c r="J158" t="s">
        <v>1831</v>
      </c>
      <c r="R158" t="s">
        <v>1566</v>
      </c>
      <c r="S158" s="82">
        <v>32</v>
      </c>
      <c r="T158" s="82">
        <v>256</v>
      </c>
      <c r="U158" s="82" t="str">
        <f t="shared" si="6"/>
        <v>cvm!$X$158#</v>
      </c>
      <c r="V158" t="str" cm="1">
        <f t="array" ref="V158">_xlfn.LET(_xlpm.x, X158,
         _xlpm.cellAddress, "【 cvm!" &amp; ADDRESS(ROW(cvm机型选项表[[#This Row],[自检]]),COLUMN(cvm机型选项表[[#This Row],[自检]])) &amp; "】",
         _xlfn.IFS(ISBLANK(_xlpm.x),   "error:右侧选项不足" &amp;  _xlpm.cellAddress,
               ISERROR(_xlpm.x),   "error:右侧选项执行失败: cvm!" &amp; _xlpm.cellAddress,
               TRUE,             "ok")
)</f>
        <v>ok</v>
      </c>
      <c r="X158" t="str" cm="1">
        <f t="array" ref="X158:AC158">TRANSPOSE(
_xlfn.UNIQUE(
_xlfn._xlws.FILTER(cvm[机型],(cvm[地域]=cvm机型选项表[[#This Row],[地域]])
*IF(cvm机型选项表[[#This Row],[CPU]]="",TRUE,(cvm[CPU]=cvm机型选项表[[#This Row],[CPU]]))
*IF(cvm机型选项表[[#This Row],[内存]]="",TRUE,(cvm[内存]=cvm机型选项表[[#This Row],[内存]]))))
)</f>
        <v>内存型 MA2</v>
      </c>
      <c r="Y158" t="str">
        <v>内存型 M6</v>
      </c>
      <c r="Z158" t="str">
        <v>内存型 M5</v>
      </c>
      <c r="AA158" t="str">
        <v>内存型 M4</v>
      </c>
      <c r="AB158" t="str">
        <v>内存型 M2</v>
      </c>
      <c r="AC158" t="str">
        <v>内存型 M1</v>
      </c>
      <c r="BU158" t="s">
        <v>1565</v>
      </c>
      <c r="BV158" t="s">
        <v>1790</v>
      </c>
      <c r="BW158" s="82">
        <v>8</v>
      </c>
      <c r="BX158" s="82" t="str">
        <f t="shared" si="7"/>
        <v>cvm!$CA$158#</v>
      </c>
      <c r="BY158" s="82" t="str" cm="1">
        <f t="array" ref="BY158">_xlfn.LET(_xlpm.x, CA158,
         _xlpm.cellAddress, "【 cvm!" &amp; ADDRESS(ROW(cvmCpu选项表[[#This Row],[自检]]),COLUMN(cvmCpu选项表[[#This Row],[自检]])) &amp; "】",
         _xlfn.IFS(ISBLANK(_xlpm.x),   "error:右侧选项不足" &amp;  _xlpm.cellAddress,
               ISERROR(_xlpm.x),   "error:右侧选项执行失败: cvm!" &amp; _xlpm.cellAddress,
               TRUE,             "ok")
)</f>
        <v>ok</v>
      </c>
      <c r="CA158" cm="1">
        <f t="array" ref="CA158:CB158">TRANSPOSE(
_xlfn.UNIQUE(
_xlfn._xlws.FILTER(cvm[CPU],(cvm[地域]=cvmCpu选项表[[#This Row],[地域]])
*IF(cvmCpu选项表[[#This Row],[机型]]="",TRUE,(cvm[机型]=cvmCpu选项表[[#This Row],[机型]]))
*IF(cvmCpu选项表[[#This Row],[内存]]="",TRUE,(cvm[内存]=cvmCpu选项表[[#This Row],[内存]]))))
)</f>
        <v>2</v>
      </c>
      <c r="CB158">
        <v>4</v>
      </c>
      <c r="EG158" t="s">
        <v>1565</v>
      </c>
      <c r="EI158" s="98">
        <v>76</v>
      </c>
      <c r="EJ158" s="98" t="str">
        <f t="shared" si="8"/>
        <v>cvm!$EM$158#</v>
      </c>
      <c r="EK158" t="str" cm="1">
        <f t="array" ref="EK158">_xlfn.LET(_xlpm.x, EM158,
         _xlpm.cellAddress, "【 cvm!" &amp; ADDRESS(ROW(cvm内存选项表[[#This Row],[自检]]),COLUMN(cvm内存选项表[[#This Row],[自检]])) &amp; "】",
         _xlfn.IFS(ISBLANK(_xlpm.x),   "error:右侧选项不足" &amp;  _xlpm.cellAddress,
               ISERROR(_xlpm.x),   "error:右侧选项执行失败: cvm!" &amp; _xlpm.cellAddress,
               TRUE,             "ok")
)</f>
        <v>ok</v>
      </c>
      <c r="EM158" cm="1">
        <f t="array" ref="EM158">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159" spans="2:147" x14ac:dyDescent="0.4">
      <c r="B159" t="e" vm="511">
        <v>#VALUE!</v>
      </c>
      <c r="C159" t="s">
        <v>1565</v>
      </c>
      <c r="D159" t="s">
        <v>1818</v>
      </c>
      <c r="E159" s="82">
        <v>16</v>
      </c>
      <c r="F159" s="82">
        <v>32</v>
      </c>
      <c r="G159" t="s">
        <v>1601</v>
      </c>
      <c r="H159">
        <v>1024</v>
      </c>
      <c r="I159">
        <v>1</v>
      </c>
      <c r="J159" t="s">
        <v>1830</v>
      </c>
      <c r="R159" t="s">
        <v>1566</v>
      </c>
      <c r="S159" s="82">
        <v>48</v>
      </c>
      <c r="T159" s="82">
        <v>384</v>
      </c>
      <c r="U159" s="82" t="str">
        <f t="shared" si="6"/>
        <v>cvm!$X$159#</v>
      </c>
      <c r="V159" t="str" cm="1">
        <f t="array" ref="V159">_xlfn.LET(_xlpm.x, X159,
         _xlpm.cellAddress, "【 cvm!" &amp; ADDRESS(ROW(cvm机型选项表[[#This Row],[自检]]),COLUMN(cvm机型选项表[[#This Row],[自检]])) &amp; "】",
         _xlfn.IFS(ISBLANK(_xlpm.x),   "error:右侧选项不足" &amp;  _xlpm.cellAddress,
               ISERROR(_xlpm.x),   "error:右侧选项执行失败: cvm!" &amp; _xlpm.cellAddress,
               TRUE,             "ok")
)</f>
        <v>ok</v>
      </c>
      <c r="X159" t="str" cm="1">
        <f t="array" ref="X159:Y159">TRANSPOSE(
_xlfn.UNIQUE(
_xlfn._xlws.FILTER(cvm[机型],(cvm[地域]=cvm机型选项表[[#This Row],[地域]])
*IF(cvm机型选项表[[#This Row],[CPU]]="",TRUE,(cvm[CPU]=cvm机型选项表[[#This Row],[CPU]]))
*IF(cvm机型选项表[[#This Row],[内存]]="",TRUE,(cvm[内存]=cvm机型选项表[[#This Row],[内存]]))))
)</f>
        <v>内存型 MA2</v>
      </c>
      <c r="Y159" t="str">
        <v>内存型 M2</v>
      </c>
      <c r="BU159" t="s">
        <v>1565</v>
      </c>
      <c r="BV159" t="s">
        <v>1790</v>
      </c>
      <c r="BW159" s="82">
        <v>16</v>
      </c>
      <c r="BX159" s="82" t="str">
        <f t="shared" si="7"/>
        <v>cvm!$CA$159#</v>
      </c>
      <c r="BY159" s="82" t="str" cm="1">
        <f t="array" ref="BY159">_xlfn.LET(_xlpm.x, CA159,
         _xlpm.cellAddress, "【 cvm!" &amp; ADDRESS(ROW(cvmCpu选项表[[#This Row],[自检]]),COLUMN(cvmCpu选项表[[#This Row],[自检]])) &amp; "】",
         _xlfn.IFS(ISBLANK(_xlpm.x),   "error:右侧选项不足" &amp;  _xlpm.cellAddress,
               ISERROR(_xlpm.x),   "error:右侧选项执行失败: cvm!" &amp; _xlpm.cellAddress,
               TRUE,             "ok")
)</f>
        <v>ok</v>
      </c>
      <c r="CA159" cm="1">
        <f t="array" ref="CA159:CB159">TRANSPOSE(
_xlfn.UNIQUE(
_xlfn._xlws.FILTER(cvm[CPU],(cvm[地域]=cvmCpu选项表[[#This Row],[地域]])
*IF(cvmCpu选项表[[#This Row],[机型]]="",TRUE,(cvm[机型]=cvmCpu选项表[[#This Row],[机型]]))
*IF(cvmCpu选项表[[#This Row],[内存]]="",TRUE,(cvm[内存]=cvmCpu选项表[[#This Row],[内存]]))))
)</f>
        <v>4</v>
      </c>
      <c r="CB159">
        <v>8</v>
      </c>
      <c r="EG159" t="s">
        <v>1565</v>
      </c>
      <c r="EI159" s="98">
        <v>82</v>
      </c>
      <c r="EJ159" s="98" t="str">
        <f t="shared" si="8"/>
        <v>cvm!$EM$159#</v>
      </c>
      <c r="EK159" t="str" cm="1">
        <f t="array" ref="EK159">_xlfn.LET(_xlpm.x, EM159,
         _xlpm.cellAddress, "【 cvm!" &amp; ADDRESS(ROW(cvm内存选项表[[#This Row],[自检]]),COLUMN(cvm内存选项表[[#This Row],[自检]])) &amp; "】",
         _xlfn.IFS(ISBLANK(_xlpm.x),   "error:右侧选项不足" &amp;  _xlpm.cellAddress,
               ISERROR(_xlpm.x),   "error:右侧选项执行失败: cvm!" &amp; _xlpm.cellAddress,
               TRUE,             "ok")
)</f>
        <v>ok</v>
      </c>
      <c r="EM159" cm="1">
        <f t="array" ref="EM159">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160" spans="2:147" x14ac:dyDescent="0.4">
      <c r="B160" t="e" vm="512">
        <v>#VALUE!</v>
      </c>
      <c r="C160" t="s">
        <v>1565</v>
      </c>
      <c r="D160" t="s">
        <v>1818</v>
      </c>
      <c r="E160" s="82">
        <v>32</v>
      </c>
      <c r="F160" s="82">
        <v>64</v>
      </c>
      <c r="G160" t="s">
        <v>1606</v>
      </c>
      <c r="H160">
        <v>2048</v>
      </c>
      <c r="I160">
        <v>1</v>
      </c>
      <c r="J160" t="s">
        <v>1832</v>
      </c>
      <c r="R160" t="s">
        <v>1566</v>
      </c>
      <c r="S160" s="82">
        <v>2</v>
      </c>
      <c r="T160" s="82">
        <v>12</v>
      </c>
      <c r="U160" s="82" t="str">
        <f t="shared" si="6"/>
        <v>cvm!$X$160#</v>
      </c>
      <c r="V160" t="str" cm="1">
        <f t="array" ref="V160">_xlfn.LET(_xlpm.x, X160,
         _xlpm.cellAddress, "【 cvm!" &amp; ADDRESS(ROW(cvm机型选项表[[#This Row],[自检]]),COLUMN(cvm机型选项表[[#This Row],[自检]])) &amp; "】",
         _xlfn.IFS(ISBLANK(_xlpm.x),   "error:右侧选项不足" &amp;  _xlpm.cellAddress,
               ISERROR(_xlpm.x),   "error:右侧选项执行失败: cvm!" &amp; _xlpm.cellAddress,
               TRUE,             "ok")
)</f>
        <v>ok</v>
      </c>
      <c r="X160" t="str" cm="1">
        <f t="array" ref="X160">TRANSPOSE(
_xlfn.UNIQUE(
_xlfn._xlws.FILTER(cvm[机型],(cvm[地域]=cvm机型选项表[[#This Row],[地域]])
*IF(cvm机型选项表[[#This Row],[CPU]]="",TRUE,(cvm[CPU]=cvm机型选项表[[#This Row],[CPU]]))
*IF(cvm机型选项表[[#This Row],[内存]]="",TRUE,(cvm[内存]=cvm机型选项表[[#This Row],[内存]]))))
)</f>
        <v>内存型 M6</v>
      </c>
      <c r="BU160" t="s">
        <v>1565</v>
      </c>
      <c r="BV160" t="s">
        <v>1790</v>
      </c>
      <c r="BW160" s="82">
        <v>32</v>
      </c>
      <c r="BX160" s="82" t="str">
        <f t="shared" si="7"/>
        <v>cvm!$CA$160#</v>
      </c>
      <c r="BY160" s="82" t="str" cm="1">
        <f t="array" ref="BY160">_xlfn.LET(_xlpm.x, CA160,
         _xlpm.cellAddress, "【 cvm!" &amp; ADDRESS(ROW(cvmCpu选项表[[#This Row],[自检]]),COLUMN(cvmCpu选项表[[#This Row],[自检]])) &amp; "】",
         _xlfn.IFS(ISBLANK(_xlpm.x),   "error:右侧选项不足" &amp;  _xlpm.cellAddress,
               ISERROR(_xlpm.x),   "error:右侧选项执行失败: cvm!" &amp; _xlpm.cellAddress,
               TRUE,             "ok")
)</f>
        <v>ok</v>
      </c>
      <c r="CA160" cm="1">
        <f t="array" ref="CA160:CB160">TRANSPOSE(
_xlfn.UNIQUE(
_xlfn._xlws.FILTER(cvm[CPU],(cvm[地域]=cvmCpu选项表[[#This Row],[地域]])
*IF(cvmCpu选项表[[#This Row],[机型]]="",TRUE,(cvm[机型]=cvmCpu选项表[[#This Row],[机型]]))
*IF(cvmCpu选项表[[#This Row],[内存]]="",TRUE,(cvm[内存]=cvmCpu选项表[[#This Row],[内存]]))))
)</f>
        <v>8</v>
      </c>
      <c r="CB160">
        <v>16</v>
      </c>
      <c r="EG160" t="s">
        <v>1565</v>
      </c>
      <c r="EI160" s="98">
        <v>164</v>
      </c>
      <c r="EJ160" s="98" t="str">
        <f t="shared" si="8"/>
        <v>cvm!$EM$160#</v>
      </c>
      <c r="EK160" t="str" cm="1">
        <f t="array" ref="EK160">_xlfn.LET(_xlpm.x, EM160,
         _xlpm.cellAddress, "【 cvm!" &amp; ADDRESS(ROW(cvm内存选项表[[#This Row],[自检]]),COLUMN(cvm内存选项表[[#This Row],[自检]])) &amp; "】",
         _xlfn.IFS(ISBLANK(_xlpm.x),   "error:右侧选项不足" &amp;  _xlpm.cellAddress,
               ISERROR(_xlpm.x),   "error:右侧选项执行失败: cvm!" &amp; _xlpm.cellAddress,
               TRUE,             "ok")
)</f>
        <v>ok</v>
      </c>
      <c r="EM160" cm="1">
        <f t="array" ref="EM160">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161" spans="2:149" x14ac:dyDescent="0.4">
      <c r="B161" t="e" vm="513">
        <v>#VALUE!</v>
      </c>
      <c r="C161" t="s">
        <v>1565</v>
      </c>
      <c r="D161" t="s">
        <v>1818</v>
      </c>
      <c r="E161" s="82">
        <v>32</v>
      </c>
      <c r="F161" s="82">
        <v>128</v>
      </c>
      <c r="G161" t="s">
        <v>1612</v>
      </c>
      <c r="H161">
        <v>3072</v>
      </c>
      <c r="I161">
        <v>1</v>
      </c>
      <c r="J161" t="s">
        <v>1833</v>
      </c>
      <c r="R161" t="s">
        <v>1566</v>
      </c>
      <c r="S161" s="82">
        <v>62</v>
      </c>
      <c r="T161" s="82">
        <v>470</v>
      </c>
      <c r="U161" s="82" t="str">
        <f t="shared" si="6"/>
        <v>cvm!$X$161#</v>
      </c>
      <c r="V161" t="str" cm="1">
        <f t="array" ref="V161">_xlfn.LET(_xlpm.x, X161,
         _xlpm.cellAddress, "【 cvm!" &amp; ADDRESS(ROW(cvm机型选项表[[#This Row],[自检]]),COLUMN(cvm机型选项表[[#This Row],[自检]])) &amp; "】",
         _xlfn.IFS(ISBLANK(_xlpm.x),   "error:右侧选项不足" &amp;  _xlpm.cellAddress,
               ISERROR(_xlpm.x),   "error:右侧选项执行失败: cvm!" &amp; _xlpm.cellAddress,
               TRUE,             "ok")
)</f>
        <v>ok</v>
      </c>
      <c r="X161" t="str" cm="1">
        <f t="array" ref="X161">TRANSPOSE(
_xlfn.UNIQUE(
_xlfn._xlws.FILTER(cvm[机型],(cvm[地域]=cvm机型选项表[[#This Row],[地域]])
*IF(cvm机型选项表[[#This Row],[CPU]]="",TRUE,(cvm[CPU]=cvm机型选项表[[#This Row],[CPU]]))
*IF(cvm机型选项表[[#This Row],[内存]]="",TRUE,(cvm[内存]=cvm机型选项表[[#This Row],[内存]]))))
)</f>
        <v>内存型 M6</v>
      </c>
      <c r="BU161" t="s">
        <v>1565</v>
      </c>
      <c r="BV161" t="s">
        <v>1790</v>
      </c>
      <c r="BW161" s="82">
        <v>48</v>
      </c>
      <c r="BX161" s="82" t="str">
        <f t="shared" si="7"/>
        <v>cvm!$CA$161#</v>
      </c>
      <c r="BY161" s="82" t="str" cm="1">
        <f t="array" ref="BY161">_xlfn.LET(_xlpm.x, CA161,
         _xlpm.cellAddress, "【 cvm!" &amp; ADDRESS(ROW(cvmCpu选项表[[#This Row],[自检]]),COLUMN(cvmCpu选项表[[#This Row],[自检]])) &amp; "】",
         _xlfn.IFS(ISBLANK(_xlpm.x),   "error:右侧选项不足" &amp;  _xlpm.cellAddress,
               ISERROR(_xlpm.x),   "error:右侧选项执行失败: cvm!" &amp; _xlpm.cellAddress,
               TRUE,             "ok")
)</f>
        <v>ok</v>
      </c>
      <c r="CA161" cm="1">
        <f t="array" ref="CA161:CB161">TRANSPOSE(
_xlfn.UNIQUE(
_xlfn._xlws.FILTER(cvm[CPU],(cvm[地域]=cvmCpu选项表[[#This Row],[地域]])
*IF(cvmCpu选项表[[#This Row],[机型]]="",TRUE,(cvm[机型]=cvmCpu选项表[[#This Row],[机型]]))
*IF(cvmCpu选项表[[#This Row],[内存]]="",TRUE,(cvm[内存]=cvmCpu选项表[[#This Row],[内存]]))))
)</f>
        <v>12</v>
      </c>
      <c r="CB161">
        <v>24</v>
      </c>
      <c r="EG161" t="s">
        <v>1565</v>
      </c>
      <c r="EI161" s="98">
        <v>6</v>
      </c>
      <c r="EJ161" s="98" t="str">
        <f t="shared" si="8"/>
        <v>cvm!$EM$161#</v>
      </c>
      <c r="EK161" t="str" cm="1">
        <f t="array" ref="EK161">_xlfn.LET(_xlpm.x, EM161,
         _xlpm.cellAddress, "【 cvm!" &amp; ADDRESS(ROW(cvm内存选项表[[#This Row],[自检]]),COLUMN(cvm内存选项表[[#This Row],[自检]])) &amp; "】",
         _xlfn.IFS(ISBLANK(_xlpm.x),   "error:右侧选项不足" &amp;  _xlpm.cellAddress,
               ISERROR(_xlpm.x),   "error:右侧选项执行失败: cvm!" &amp; _xlpm.cellAddress,
               TRUE,             "ok")
)</f>
        <v>ok</v>
      </c>
      <c r="EM161" cm="1">
        <f t="array" ref="EM161">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162" spans="2:149" x14ac:dyDescent="0.4">
      <c r="B162" t="e" vm="514">
        <v>#VALUE!</v>
      </c>
      <c r="C162" t="s">
        <v>1565</v>
      </c>
      <c r="D162" t="s">
        <v>1818</v>
      </c>
      <c r="E162" s="82">
        <v>64</v>
      </c>
      <c r="F162" s="82">
        <v>256</v>
      </c>
      <c r="G162" t="s">
        <v>1626</v>
      </c>
      <c r="H162">
        <v>6144</v>
      </c>
      <c r="I162">
        <v>1</v>
      </c>
      <c r="J162" t="s">
        <v>1835</v>
      </c>
      <c r="R162" t="s">
        <v>1566</v>
      </c>
      <c r="S162" s="82">
        <v>64</v>
      </c>
      <c r="T162" s="82">
        <v>512</v>
      </c>
      <c r="U162" s="82" t="str">
        <f t="shared" si="6"/>
        <v>cvm!$X$162#</v>
      </c>
      <c r="V162" t="str" cm="1">
        <f t="array" ref="V162">_xlfn.LET(_xlpm.x, X162,
         _xlpm.cellAddress, "【 cvm!" &amp; ADDRESS(ROW(cvm机型选项表[[#This Row],[自检]]),COLUMN(cvm机型选项表[[#This Row],[自检]])) &amp; "】",
         _xlfn.IFS(ISBLANK(_xlpm.x),   "error:右侧选项不足" &amp;  _xlpm.cellAddress,
               ISERROR(_xlpm.x),   "error:右侧选项执行失败: cvm!" &amp; _xlpm.cellAddress,
               TRUE,             "ok")
)</f>
        <v>ok</v>
      </c>
      <c r="X162" t="str" cm="1">
        <f t="array" ref="X162:Z162">TRANSPOSE(
_xlfn.UNIQUE(
_xlfn._xlws.FILTER(cvm[机型],(cvm[地域]=cvm机型选项表[[#This Row],[地域]])
*IF(cvm机型选项表[[#This Row],[CPU]]="",TRUE,(cvm[CPU]=cvm机型选项表[[#This Row],[CPU]]))
*IF(cvm机型选项表[[#This Row],[内存]]="",TRUE,(cvm[内存]=cvm机型选项表[[#This Row],[内存]]))))
)</f>
        <v>内存型 M6</v>
      </c>
      <c r="Y162" t="str">
        <v>内存型 M5</v>
      </c>
      <c r="Z162" t="str">
        <v>内存型 M4</v>
      </c>
      <c r="BU162" t="s">
        <v>1565</v>
      </c>
      <c r="BV162" t="s">
        <v>1790</v>
      </c>
      <c r="BW162" s="82">
        <v>24</v>
      </c>
      <c r="BX162" s="82" t="str">
        <f t="shared" si="7"/>
        <v>cvm!$CA$162#</v>
      </c>
      <c r="BY162" s="82" t="str" cm="1">
        <f t="array" ref="BY162">_xlfn.LET(_xlpm.x, CA162,
         _xlpm.cellAddress, "【 cvm!" &amp; ADDRESS(ROW(cvmCpu选项表[[#This Row],[自检]]),COLUMN(cvmCpu选项表[[#This Row],[自检]])) &amp; "】",
         _xlfn.IFS(ISBLANK(_xlpm.x),   "error:右侧选项不足" &amp;  _xlpm.cellAddress,
               ISERROR(_xlpm.x),   "error:右侧选项执行失败: cvm!" &amp; _xlpm.cellAddress,
               TRUE,             "ok")
)</f>
        <v>ok</v>
      </c>
      <c r="CA162" cm="1">
        <f t="array" ref="CA162">TRANSPOSE(
_xlfn.UNIQUE(
_xlfn._xlws.FILTER(cvm[CPU],(cvm[地域]=cvmCpu选项表[[#This Row],[地域]])
*IF(cvmCpu选项表[[#This Row],[机型]]="",TRUE,(cvm[机型]=cvmCpu选项表[[#This Row],[机型]]))
*IF(cvmCpu选项表[[#This Row],[内存]]="",TRUE,(cvm[内存]=cvmCpu选项表[[#This Row],[内存]]))))
)</f>
        <v>12</v>
      </c>
      <c r="EG162" t="s">
        <v>1565</v>
      </c>
      <c r="EI162" s="98">
        <v>14</v>
      </c>
      <c r="EJ162" s="98" t="str">
        <f t="shared" si="8"/>
        <v>cvm!$EM$162#</v>
      </c>
      <c r="EK162" t="str" cm="1">
        <f t="array" ref="EK162">_xlfn.LET(_xlpm.x, EM162,
         _xlpm.cellAddress, "【 cvm!" &amp; ADDRESS(ROW(cvm内存选项表[[#This Row],[自检]]),COLUMN(cvm内存选项表[[#This Row],[自检]])) &amp; "】",
         _xlfn.IFS(ISBLANK(_xlpm.x),   "error:右侧选项不足" &amp;  _xlpm.cellAddress,
               ISERROR(_xlpm.x),   "error:右侧选项执行失败: cvm!" &amp; _xlpm.cellAddress,
               TRUE,             "ok")
)</f>
        <v>ok</v>
      </c>
      <c r="EM162" cm="1">
        <f t="array" ref="EM162">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163" spans="2:149" x14ac:dyDescent="0.4">
      <c r="B163" t="e" vm="515">
        <v>#VALUE!</v>
      </c>
      <c r="C163" t="s">
        <v>1565</v>
      </c>
      <c r="D163" t="s">
        <v>1818</v>
      </c>
      <c r="E163" s="82">
        <v>64</v>
      </c>
      <c r="F163" s="82">
        <v>128</v>
      </c>
      <c r="G163" t="s">
        <v>1654</v>
      </c>
      <c r="H163">
        <v>4096</v>
      </c>
      <c r="I163">
        <v>1</v>
      </c>
      <c r="J163" t="s">
        <v>1834</v>
      </c>
      <c r="R163" t="s">
        <v>1566</v>
      </c>
      <c r="S163" s="82">
        <v>124</v>
      </c>
      <c r="T163" s="82">
        <v>940</v>
      </c>
      <c r="U163" s="82" t="str">
        <f t="shared" si="6"/>
        <v>cvm!$X$163#</v>
      </c>
      <c r="V163" t="str" cm="1">
        <f t="array" ref="V163">_xlfn.LET(_xlpm.x, X163,
         _xlpm.cellAddress, "【 cvm!" &amp; ADDRESS(ROW(cvm机型选项表[[#This Row],[自检]]),COLUMN(cvm机型选项表[[#This Row],[自检]])) &amp; "】",
         _xlfn.IFS(ISBLANK(_xlpm.x),   "error:右侧选项不足" &amp;  _xlpm.cellAddress,
               ISERROR(_xlpm.x),   "error:右侧选项执行失败: cvm!" &amp; _xlpm.cellAddress,
               TRUE,             "ok")
)</f>
        <v>ok</v>
      </c>
      <c r="X163" t="str" cm="1">
        <f t="array" ref="X163">TRANSPOSE(
_xlfn.UNIQUE(
_xlfn._xlws.FILTER(cvm[机型],(cvm[地域]=cvm机型选项表[[#This Row],[地域]])
*IF(cvm机型选项表[[#This Row],[CPU]]="",TRUE,(cvm[CPU]=cvm机型选项表[[#This Row],[CPU]]))
*IF(cvm机型选项表[[#This Row],[内存]]="",TRUE,(cvm[内存]=cvm机型选项表[[#This Row],[内存]]))))
)</f>
        <v>内存型 M6</v>
      </c>
      <c r="BU163" t="s">
        <v>1565</v>
      </c>
      <c r="BV163" t="s">
        <v>1790</v>
      </c>
      <c r="BW163" s="82">
        <v>64</v>
      </c>
      <c r="BX163" s="82" t="str">
        <f t="shared" si="7"/>
        <v>cvm!$CA$163#</v>
      </c>
      <c r="BY163" s="82" t="str" cm="1">
        <f t="array" ref="BY163">_xlfn.LET(_xlpm.x, CA163,
         _xlpm.cellAddress, "【 cvm!" &amp; ADDRESS(ROW(cvmCpu选项表[[#This Row],[自检]]),COLUMN(cvmCpu选项表[[#This Row],[自检]])) &amp; "】",
         _xlfn.IFS(ISBLANK(_xlpm.x),   "error:右侧选项不足" &amp;  _xlpm.cellAddress,
               ISERROR(_xlpm.x),   "error:右侧选项执行失败: cvm!" &amp; _xlpm.cellAddress,
               TRUE,             "ok")
)</f>
        <v>ok</v>
      </c>
      <c r="CA163" cm="1">
        <f t="array" ref="CA163:CB163">TRANSPOSE(
_xlfn.UNIQUE(
_xlfn._xlws.FILTER(cvm[CPU],(cvm[地域]=cvmCpu选项表[[#This Row],[地域]])
*IF(cvmCpu选项表[[#This Row],[机型]]="",TRUE,(cvm[机型]=cvmCpu选项表[[#This Row],[机型]]))
*IF(cvmCpu选项表[[#This Row],[内存]]="",TRUE,(cvm[内存]=cvmCpu选项表[[#This Row],[内存]]))))
)</f>
        <v>16</v>
      </c>
      <c r="CB163">
        <v>32</v>
      </c>
      <c r="EG163" t="s">
        <v>1565</v>
      </c>
      <c r="EI163" s="98">
        <v>28</v>
      </c>
      <c r="EJ163" s="98" t="str">
        <f t="shared" si="8"/>
        <v>cvm!$EM$163#</v>
      </c>
      <c r="EK163" t="str" cm="1">
        <f t="array" ref="EK163">_xlfn.LET(_xlpm.x, EM163,
         _xlpm.cellAddress, "【 cvm!" &amp; ADDRESS(ROW(cvm内存选项表[[#This Row],[自检]]),COLUMN(cvm内存选项表[[#This Row],[自检]])) &amp; "】",
         _xlfn.IFS(ISBLANK(_xlpm.x),   "error:右侧选项不足" &amp;  _xlpm.cellAddress,
               ISERROR(_xlpm.x),   "error:右侧选项执行失败: cvm!" &amp; _xlpm.cellAddress,
               TRUE,             "ok")
)</f>
        <v>ok</v>
      </c>
      <c r="EM163" cm="1">
        <f t="array" ref="EM163">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164" spans="2:149" x14ac:dyDescent="0.4">
      <c r="B164" t="e" vm="516">
        <v>#VALUE!</v>
      </c>
      <c r="C164" t="s">
        <v>1565</v>
      </c>
      <c r="D164" t="s">
        <v>1818</v>
      </c>
      <c r="E164" s="82">
        <v>128</v>
      </c>
      <c r="F164" s="82">
        <v>448</v>
      </c>
      <c r="G164" t="s">
        <v>1836</v>
      </c>
      <c r="H164">
        <v>11264</v>
      </c>
      <c r="I164">
        <v>1</v>
      </c>
      <c r="J164" t="s">
        <v>1837</v>
      </c>
      <c r="R164" t="s">
        <v>1566</v>
      </c>
      <c r="S164" s="82">
        <v>2</v>
      </c>
      <c r="T164" s="82">
        <v>16</v>
      </c>
      <c r="U164" s="82" t="str">
        <f t="shared" si="6"/>
        <v>cvm!$X$164#</v>
      </c>
      <c r="V164" t="str" cm="1">
        <f t="array" ref="V164">_xlfn.LET(_xlpm.x, X164,
         _xlpm.cellAddress, "【 cvm!" &amp; ADDRESS(ROW(cvm机型选项表[[#This Row],[自检]]),COLUMN(cvm机型选项表[[#This Row],[自检]])) &amp; "】",
         _xlfn.IFS(ISBLANK(_xlpm.x),   "error:右侧选项不足" &amp;  _xlpm.cellAddress,
               ISERROR(_xlpm.x),   "error:右侧选项执行失败: cvm!" &amp; _xlpm.cellAddress,
               TRUE,             "ok")
)</f>
        <v>ok</v>
      </c>
      <c r="X164" t="str" cm="1">
        <f t="array" ref="X164:AA164">TRANSPOSE(
_xlfn.UNIQUE(
_xlfn._xlws.FILTER(cvm[机型],(cvm[地域]=cvm机型选项表[[#This Row],[地域]])
*IF(cvm机型选项表[[#This Row],[CPU]]="",TRUE,(cvm[CPU]=cvm机型选项表[[#This Row],[CPU]]))
*IF(cvm机型选项表[[#This Row],[内存]]="",TRUE,(cvm[内存]=cvm机型选项表[[#This Row],[内存]]))))
)</f>
        <v>内存型 M5</v>
      </c>
      <c r="Y164" t="str">
        <v>内存型 M4</v>
      </c>
      <c r="Z164" t="str">
        <v>内存型 M2</v>
      </c>
      <c r="AA164" t="str">
        <v>内存型 M1</v>
      </c>
      <c r="BU164" t="s">
        <v>1565</v>
      </c>
      <c r="BV164" t="s">
        <v>1790</v>
      </c>
      <c r="BW164" s="82">
        <v>96</v>
      </c>
      <c r="BX164" s="82" t="str">
        <f t="shared" si="7"/>
        <v>cvm!$CA$164#</v>
      </c>
      <c r="BY164" s="82" t="str" cm="1">
        <f t="array" ref="BY164">_xlfn.LET(_xlpm.x, CA164,
         _xlpm.cellAddress, "【 cvm!" &amp; ADDRESS(ROW(cvmCpu选项表[[#This Row],[自检]]),COLUMN(cvmCpu选项表[[#This Row],[自检]])) &amp; "】",
         _xlfn.IFS(ISBLANK(_xlpm.x),   "error:右侧选项不足" &amp;  _xlpm.cellAddress,
               ISERROR(_xlpm.x),   "error:右侧选项执行失败: cvm!" &amp; _xlpm.cellAddress,
               TRUE,             "ok")
)</f>
        <v>ok</v>
      </c>
      <c r="CA164" cm="1">
        <f t="array" ref="CA164:CB164">TRANSPOSE(
_xlfn.UNIQUE(
_xlfn._xlws.FILTER(cvm[CPU],(cvm[地域]=cvmCpu选项表[[#This Row],[地域]])
*IF(cvmCpu选项表[[#This Row],[机型]]="",TRUE,(cvm[机型]=cvmCpu选项表[[#This Row],[机型]]))
*IF(cvmCpu选项表[[#This Row],[内存]]="",TRUE,(cvm[内存]=cvmCpu选项表[[#This Row],[内存]]))))
)</f>
        <v>24</v>
      </c>
      <c r="CB164">
        <v>48</v>
      </c>
      <c r="EG164" t="s">
        <v>1565</v>
      </c>
      <c r="EI164" s="98">
        <v>10</v>
      </c>
      <c r="EJ164" s="98" t="str">
        <f t="shared" si="8"/>
        <v>cvm!$EM$164#</v>
      </c>
      <c r="EK164" t="str" cm="1">
        <f t="array" ref="EK164">_xlfn.LET(_xlpm.x, EM164,
         _xlpm.cellAddress, "【 cvm!" &amp; ADDRESS(ROW(cvm内存选项表[[#This Row],[自检]]),COLUMN(cvm内存选项表[[#This Row],[自检]])) &amp; "】",
         _xlfn.IFS(ISBLANK(_xlpm.x),   "error:右侧选项不足" &amp;  _xlpm.cellAddress,
               ISERROR(_xlpm.x),   "error:右侧选项执行失败: cvm!" &amp; _xlpm.cellAddress,
               TRUE,             "ok")
)</f>
        <v>ok</v>
      </c>
      <c r="EM164" cm="1">
        <f t="array" ref="EM164:EN164">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164">
        <v>88</v>
      </c>
    </row>
    <row r="165" spans="2:149" x14ac:dyDescent="0.4">
      <c r="B165" t="e" vm="517">
        <v>#VALUE!</v>
      </c>
      <c r="C165" t="s">
        <v>1565</v>
      </c>
      <c r="D165" t="s">
        <v>1578</v>
      </c>
      <c r="E165" s="82">
        <v>1</v>
      </c>
      <c r="F165" s="82">
        <v>1</v>
      </c>
      <c r="G165" t="s">
        <v>1579</v>
      </c>
      <c r="H165">
        <v>29.7</v>
      </c>
      <c r="I165">
        <v>1</v>
      </c>
      <c r="J165" t="s">
        <v>1580</v>
      </c>
      <c r="R165" t="s">
        <v>1566</v>
      </c>
      <c r="S165" s="82">
        <v>12</v>
      </c>
      <c r="T165" s="82">
        <v>96</v>
      </c>
      <c r="U165" s="82" t="str">
        <f t="shared" si="6"/>
        <v>cvm!$X$165#</v>
      </c>
      <c r="V165" t="str" cm="1">
        <f t="array" ref="V165">_xlfn.LET(_xlpm.x, X165,
         _xlpm.cellAddress, "【 cvm!" &amp; ADDRESS(ROW(cvm机型选项表[[#This Row],[自检]]),COLUMN(cvm机型选项表[[#This Row],[自检]])) &amp; "】",
         _xlfn.IFS(ISBLANK(_xlpm.x),   "error:右侧选项不足" &amp;  _xlpm.cellAddress,
               ISERROR(_xlpm.x),   "error:右侧选项执行失败: cvm!" &amp; _xlpm.cellAddress,
               TRUE,             "ok")
)</f>
        <v>ok</v>
      </c>
      <c r="X165" t="str" cm="1">
        <f t="array" ref="X165:AA165">TRANSPOSE(
_xlfn.UNIQUE(
_xlfn._xlws.FILTER(cvm[机型],(cvm[地域]=cvm机型选项表[[#This Row],[地域]])
*IF(cvm机型选项表[[#This Row],[CPU]]="",TRUE,(cvm[CPU]=cvm机型选项表[[#This Row],[CPU]]))
*IF(cvm机型选项表[[#This Row],[内存]]="",TRUE,(cvm[内存]=cvm机型选项表[[#This Row],[内存]]))))
)</f>
        <v>内存型 M5</v>
      </c>
      <c r="Y165" t="str">
        <v>内存型 M4</v>
      </c>
      <c r="Z165" t="str">
        <v>内存型 M2</v>
      </c>
      <c r="AA165" t="str">
        <v>内存型 M1</v>
      </c>
      <c r="BU165" t="s">
        <v>1565</v>
      </c>
      <c r="BV165" t="s">
        <v>1790</v>
      </c>
      <c r="BW165" s="82">
        <v>128</v>
      </c>
      <c r="BX165" s="82" t="str">
        <f t="shared" si="7"/>
        <v>cvm!$CA$165#</v>
      </c>
      <c r="BY165" s="82" t="str" cm="1">
        <f t="array" ref="BY165">_xlfn.LET(_xlpm.x, CA165,
         _xlpm.cellAddress, "【 cvm!" &amp; ADDRESS(ROW(cvmCpu选项表[[#This Row],[自检]]),COLUMN(cvmCpu选项表[[#This Row],[自检]])) &amp; "】",
         _xlfn.IFS(ISBLANK(_xlpm.x),   "error:右侧选项不足" &amp;  _xlpm.cellAddress,
               ISERROR(_xlpm.x),   "error:右侧选项执行失败: cvm!" &amp; _xlpm.cellAddress,
               TRUE,             "ok")
)</f>
        <v>ok</v>
      </c>
      <c r="CA165" cm="1">
        <f t="array" ref="CA165">TRANSPOSE(
_xlfn.UNIQUE(
_xlfn._xlws.FILTER(cvm[CPU],(cvm[地域]=cvmCpu选项表[[#This Row],[地域]])
*IF(cvmCpu选项表[[#This Row],[机型]]="",TRUE,(cvm[机型]=cvmCpu选项表[[#This Row],[机型]]))
*IF(cvmCpu选项表[[#This Row],[内存]]="",TRUE,(cvm[内存]=cvmCpu选项表[[#This Row],[内存]]))))
)</f>
        <v>32</v>
      </c>
      <c r="EG165" t="s">
        <v>1565</v>
      </c>
      <c r="EI165" s="98">
        <v>20</v>
      </c>
      <c r="EJ165" s="98" t="str">
        <f t="shared" si="8"/>
        <v>cvm!$EM$165#</v>
      </c>
      <c r="EK165" t="str" cm="1">
        <f t="array" ref="EK165">_xlfn.LET(_xlpm.x, EM165,
         _xlpm.cellAddress, "【 cvm!" &amp; ADDRESS(ROW(cvm内存选项表[[#This Row],[自检]]),COLUMN(cvm内存选项表[[#This Row],[自检]])) &amp; "】",
         _xlfn.IFS(ISBLANK(_xlpm.x),   "error:右侧选项不足" &amp;  _xlpm.cellAddress,
               ISERROR(_xlpm.x),   "error:右侧选项执行失败: cvm!" &amp; _xlpm.cellAddress,
               TRUE,             "ok")
)</f>
        <v>ok</v>
      </c>
      <c r="EM165" cm="1">
        <f t="array" ref="EM165">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166" spans="2:149" x14ac:dyDescent="0.4">
      <c r="B166" t="e" vm="518">
        <v>#VALUE!</v>
      </c>
      <c r="C166" t="s">
        <v>1565</v>
      </c>
      <c r="D166" t="s">
        <v>1578</v>
      </c>
      <c r="E166" s="82">
        <v>1</v>
      </c>
      <c r="F166" s="82">
        <v>2</v>
      </c>
      <c r="G166" t="s">
        <v>1582</v>
      </c>
      <c r="H166">
        <v>35.1</v>
      </c>
      <c r="I166">
        <v>1</v>
      </c>
      <c r="J166" t="s">
        <v>1583</v>
      </c>
      <c r="R166" t="s">
        <v>1566</v>
      </c>
      <c r="S166" s="82">
        <v>24</v>
      </c>
      <c r="T166" s="82">
        <v>192</v>
      </c>
      <c r="U166" s="82" t="str">
        <f t="shared" si="6"/>
        <v>cvm!$X$166#</v>
      </c>
      <c r="V166" t="str" cm="1">
        <f t="array" ref="V166">_xlfn.LET(_xlpm.x, X166,
         _xlpm.cellAddress, "【 cvm!" &amp; ADDRESS(ROW(cvm机型选项表[[#This Row],[自检]]),COLUMN(cvm机型选项表[[#This Row],[自检]])) &amp; "】",
         _xlfn.IFS(ISBLANK(_xlpm.x),   "error:右侧选项不足" &amp;  _xlpm.cellAddress,
               ISERROR(_xlpm.x),   "error:右侧选项执行失败: cvm!" &amp; _xlpm.cellAddress,
               TRUE,             "ok")
)</f>
        <v>ok</v>
      </c>
      <c r="X166" t="str" cm="1">
        <f t="array" ref="X166:Z166">TRANSPOSE(
_xlfn.UNIQUE(
_xlfn._xlws.FILTER(cvm[机型],(cvm[地域]=cvm机型选项表[[#This Row],[地域]])
*IF(cvm机型选项表[[#This Row],[CPU]]="",TRUE,(cvm[CPU]=cvm机型选项表[[#This Row],[CPU]]))
*IF(cvm机型选项表[[#This Row],[内存]]="",TRUE,(cvm[内存]=cvm机型选项表[[#This Row],[内存]]))))
)</f>
        <v>内存型 M5</v>
      </c>
      <c r="Y166" t="str">
        <v>内存型 M2</v>
      </c>
      <c r="Z166" t="str">
        <v>内存型 M1</v>
      </c>
      <c r="BU166" t="s">
        <v>1565</v>
      </c>
      <c r="BV166" t="s">
        <v>1790</v>
      </c>
      <c r="BW166" s="82">
        <v>192</v>
      </c>
      <c r="BX166" s="82" t="str">
        <f t="shared" si="7"/>
        <v>cvm!$CA$166#</v>
      </c>
      <c r="BY166" s="82" t="str" cm="1">
        <f t="array" ref="BY166">_xlfn.LET(_xlpm.x, CA166,
         _xlpm.cellAddress, "【 cvm!" &amp; ADDRESS(ROW(cvmCpu选项表[[#This Row],[自检]]),COLUMN(cvmCpu选项表[[#This Row],[自检]])) &amp; "】",
         _xlfn.IFS(ISBLANK(_xlpm.x),   "error:右侧选项不足" &amp;  _xlpm.cellAddress,
               ISERROR(_xlpm.x),   "error:右侧选项执行失败: cvm!" &amp; _xlpm.cellAddress,
               TRUE,             "ok")
)</f>
        <v>ok</v>
      </c>
      <c r="CA166" cm="1">
        <f t="array" ref="CA166">TRANSPOSE(
_xlfn.UNIQUE(
_xlfn._xlws.FILTER(cvm[CPU],(cvm[地域]=cvmCpu选项表[[#This Row],[地域]])
*IF(cvmCpu选项表[[#This Row],[机型]]="",TRUE,(cvm[机型]=cvmCpu选项表[[#This Row],[机型]]))
*IF(cvmCpu选项表[[#This Row],[内存]]="",TRUE,(cvm[内存]=cvmCpu选项表[[#This Row],[内存]]))))
)</f>
        <v>48</v>
      </c>
      <c r="EG166" t="s">
        <v>1565</v>
      </c>
      <c r="EI166" s="98">
        <v>40</v>
      </c>
      <c r="EJ166" s="98" t="str">
        <f t="shared" si="8"/>
        <v>cvm!$EM$166#</v>
      </c>
      <c r="EK166" t="str" cm="1">
        <f t="array" ref="EK166">_xlfn.LET(_xlpm.x, EM166,
         _xlpm.cellAddress, "【 cvm!" &amp; ADDRESS(ROW(cvm内存选项表[[#This Row],[自检]]),COLUMN(cvm内存选项表[[#This Row],[自检]])) &amp; "】",
         _xlfn.IFS(ISBLANK(_xlpm.x),   "error:右侧选项不足" &amp;  _xlpm.cellAddress,
               ISERROR(_xlpm.x),   "error:右侧选项执行失败: cvm!" &amp; _xlpm.cellAddress,
               TRUE,             "ok")
)</f>
        <v>ok</v>
      </c>
      <c r="EM166" cm="1">
        <f t="array" ref="EM166">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167" spans="2:149" x14ac:dyDescent="0.4">
      <c r="B167" t="e" vm="519">
        <v>#VALUE!</v>
      </c>
      <c r="C167" t="s">
        <v>1565</v>
      </c>
      <c r="D167" t="s">
        <v>1578</v>
      </c>
      <c r="E167" s="82">
        <v>1</v>
      </c>
      <c r="F167" s="82">
        <v>4</v>
      </c>
      <c r="G167" t="s">
        <v>1584</v>
      </c>
      <c r="H167">
        <v>130.5</v>
      </c>
      <c r="I167">
        <v>1</v>
      </c>
      <c r="J167" t="s">
        <v>1585</v>
      </c>
      <c r="R167" t="s">
        <v>1566</v>
      </c>
      <c r="S167" s="82">
        <v>84</v>
      </c>
      <c r="T167" s="82">
        <v>700</v>
      </c>
      <c r="U167" s="82" t="str">
        <f t="shared" si="6"/>
        <v>cvm!$X$167#</v>
      </c>
      <c r="V167" t="str" cm="1">
        <f t="array" ref="V167">_xlfn.LET(_xlpm.x, X167,
         _xlpm.cellAddress, "【 cvm!" &amp; ADDRESS(ROW(cvm机型选项表[[#This Row],[自检]]),COLUMN(cvm机型选项表[[#This Row],[自检]])) &amp; "】",
         _xlfn.IFS(ISBLANK(_xlpm.x),   "error:右侧选项不足" &amp;  _xlpm.cellAddress,
               ISERROR(_xlpm.x),   "error:右侧选项执行失败: cvm!" &amp; _xlpm.cellAddress,
               TRUE,             "ok")
)</f>
        <v>ok</v>
      </c>
      <c r="X167" t="str" cm="1">
        <f t="array" ref="X167">TRANSPOSE(
_xlfn.UNIQUE(
_xlfn._xlws.FILTER(cvm[机型],(cvm[地域]=cvm机型选项表[[#This Row],[地域]])
*IF(cvm机型选项表[[#This Row],[CPU]]="",TRUE,(cvm[CPU]=cvm机型选项表[[#This Row],[CPU]]))
*IF(cvm机型选项表[[#This Row],[内存]]="",TRUE,(cvm[内存]=cvm机型选项表[[#This Row],[内存]]))))
)</f>
        <v>内存型 M5</v>
      </c>
      <c r="BU167" t="s">
        <v>1565</v>
      </c>
      <c r="BV167" t="s">
        <v>1790</v>
      </c>
      <c r="BW167" s="82">
        <v>256</v>
      </c>
      <c r="BX167" s="82" t="str">
        <f t="shared" si="7"/>
        <v>cvm!$CA$167#</v>
      </c>
      <c r="BY167" s="82" t="str" cm="1">
        <f t="array" ref="BY167">_xlfn.LET(_xlpm.x, CA167,
         _xlpm.cellAddress, "【 cvm!" &amp; ADDRESS(ROW(cvmCpu选项表[[#This Row],[自检]]),COLUMN(cvmCpu选项表[[#This Row],[自检]])) &amp; "】",
         _xlfn.IFS(ISBLANK(_xlpm.x),   "error:右侧选项不足" &amp;  _xlpm.cellAddress,
               ISERROR(_xlpm.x),   "error:右侧选项执行失败: cvm!" &amp; _xlpm.cellAddress,
               TRUE,             "ok")
)</f>
        <v>ok</v>
      </c>
      <c r="CA167" cm="1">
        <f t="array" ref="CA167">TRANSPOSE(
_xlfn.UNIQUE(
_xlfn._xlws.FILTER(cvm[CPU],(cvm[地域]=cvmCpu选项表[[#This Row],[地域]])
*IF(cvmCpu选项表[[#This Row],[机型]]="",TRUE,(cvm[机型]=cvmCpu选项表[[#This Row],[机型]]))
*IF(cvmCpu选项表[[#This Row],[内存]]="",TRUE,(cvm[内存]=cvmCpu选项表[[#This Row],[内存]]))))
)</f>
        <v>64</v>
      </c>
      <c r="EG167" t="s">
        <v>1565</v>
      </c>
      <c r="EI167" s="98">
        <v>18</v>
      </c>
      <c r="EJ167" s="98" t="str">
        <f t="shared" si="8"/>
        <v>cvm!$EM$167#</v>
      </c>
      <c r="EK167" t="str" cm="1">
        <f t="array" ref="EK167">_xlfn.LET(_xlpm.x, EM167,
         _xlpm.cellAddress, "【 cvm!" &amp; ADDRESS(ROW(cvm内存选项表[[#This Row],[自检]]),COLUMN(cvm内存选项表[[#This Row],[自检]])) &amp; "】",
         _xlfn.IFS(ISBLANK(_xlpm.x),   "error:右侧选项不足" &amp;  _xlpm.cellAddress,
               ISERROR(_xlpm.x),   "error:右侧选项执行失败: cvm!" &amp; _xlpm.cellAddress,
               TRUE,             "ok")
)</f>
        <v>ok</v>
      </c>
      <c r="EM167" cm="1">
        <f t="array" ref="EM167">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168" spans="2:149" x14ac:dyDescent="0.4">
      <c r="B168" t="e" vm="520">
        <v>#VALUE!</v>
      </c>
      <c r="C168" t="s">
        <v>1565</v>
      </c>
      <c r="D168" t="s">
        <v>1578</v>
      </c>
      <c r="E168" s="82">
        <v>2</v>
      </c>
      <c r="F168" s="82">
        <v>4</v>
      </c>
      <c r="G168" t="s">
        <v>1586</v>
      </c>
      <c r="H168">
        <v>132.30000000000001</v>
      </c>
      <c r="I168">
        <v>1</v>
      </c>
      <c r="J168" t="s">
        <v>1587</v>
      </c>
      <c r="R168" t="s">
        <v>1566</v>
      </c>
      <c r="S168" s="82">
        <v>12</v>
      </c>
      <c r="T168" s="82">
        <v>144</v>
      </c>
      <c r="U168" s="82" t="str">
        <f t="shared" si="6"/>
        <v>cvm!$X$168#</v>
      </c>
      <c r="V168" t="str" cm="1">
        <f t="array" ref="V168">_xlfn.LET(_xlpm.x, X168,
         _xlpm.cellAddress, "【 cvm!" &amp; ADDRESS(ROW(cvm机型选项表[[#This Row],[自检]]),COLUMN(cvm机型选项表[[#This Row],[自检]])) &amp; "】",
         _xlfn.IFS(ISBLANK(_xlpm.x),   "error:右侧选项不足" &amp;  _xlpm.cellAddress,
               ISERROR(_xlpm.x),   "error:右侧选项执行失败: cvm!" &amp; _xlpm.cellAddress,
               TRUE,             "ok")
)</f>
        <v>ok</v>
      </c>
      <c r="X168" t="str" cm="1">
        <f t="array" ref="X168">TRANSPOSE(
_xlfn.UNIQUE(
_xlfn._xlws.FILTER(cvm[机型],(cvm[地域]=cvm机型选项表[[#This Row],[地域]])
*IF(cvm机型选项表[[#This Row],[CPU]]="",TRUE,(cvm[CPU]=cvm机型选项表[[#This Row],[CPU]]))
*IF(cvm机型选项表[[#This Row],[内存]]="",TRUE,(cvm[内存]=cvm机型选项表[[#This Row],[内存]]))))
)</f>
        <v>内存型 M4</v>
      </c>
      <c r="BU168" t="s">
        <v>1565</v>
      </c>
      <c r="BV168" t="s">
        <v>1790</v>
      </c>
      <c r="BW168" s="82">
        <v>320</v>
      </c>
      <c r="BX168" s="82" t="str">
        <f t="shared" si="7"/>
        <v>cvm!$CA$168#</v>
      </c>
      <c r="BY168" s="82" t="str" cm="1">
        <f t="array" ref="BY168">_xlfn.LET(_xlpm.x, CA168,
         _xlpm.cellAddress, "【 cvm!" &amp; ADDRESS(ROW(cvmCpu选项表[[#This Row],[自检]]),COLUMN(cvmCpu选项表[[#This Row],[自检]])) &amp; "】",
         _xlfn.IFS(ISBLANK(_xlpm.x),   "error:右侧选项不足" &amp;  _xlpm.cellAddress,
               ISERROR(_xlpm.x),   "error:右侧选项执行失败: cvm!" &amp; _xlpm.cellAddress,
               TRUE,             "ok")
)</f>
        <v>ok</v>
      </c>
      <c r="CA168" cm="1">
        <f t="array" ref="CA168">TRANSPOSE(
_xlfn.UNIQUE(
_xlfn._xlws.FILTER(cvm[CPU],(cvm[地域]=cvmCpu选项表[[#This Row],[地域]])
*IF(cvmCpu选项表[[#This Row],[机型]]="",TRUE,(cvm[机型]=cvmCpu选项表[[#This Row],[机型]]))
*IF(cvmCpu选项表[[#This Row],[内存]]="",TRUE,(cvm[内存]=cvmCpu选项表[[#This Row],[内存]]))))
)</f>
        <v>80</v>
      </c>
      <c r="EG168" t="s">
        <v>1565</v>
      </c>
      <c r="EI168" s="98">
        <v>36</v>
      </c>
      <c r="EJ168" s="98" t="str">
        <f t="shared" si="8"/>
        <v>cvm!$EM$168#</v>
      </c>
      <c r="EK168" t="str" cm="1">
        <f t="array" ref="EK168">_xlfn.LET(_xlpm.x, EM168,
         _xlpm.cellAddress, "【 cvm!" &amp; ADDRESS(ROW(cvm内存选项表[[#This Row],[自检]]),COLUMN(cvm内存选项表[[#This Row],[自检]])) &amp; "】",
         _xlfn.IFS(ISBLANK(_xlpm.x),   "error:右侧选项不足" &amp;  _xlpm.cellAddress,
               ISERROR(_xlpm.x),   "error:右侧选项执行失败: cvm!" &amp; _xlpm.cellAddress,
               TRUE,             "ok")
)</f>
        <v>ok</v>
      </c>
      <c r="EM168" cm="1">
        <f t="array" ref="EM168">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169" spans="2:149" x14ac:dyDescent="0.4">
      <c r="B169" t="e" vm="521">
        <v>#VALUE!</v>
      </c>
      <c r="C169" t="s">
        <v>1565</v>
      </c>
      <c r="D169" t="s">
        <v>1578</v>
      </c>
      <c r="E169" s="82">
        <v>2</v>
      </c>
      <c r="F169" s="82">
        <v>8</v>
      </c>
      <c r="G169" t="s">
        <v>1589</v>
      </c>
      <c r="H169">
        <v>261</v>
      </c>
      <c r="I169">
        <v>1</v>
      </c>
      <c r="J169" t="s">
        <v>1590</v>
      </c>
      <c r="R169" t="s">
        <v>1566</v>
      </c>
      <c r="S169" s="82">
        <v>16</v>
      </c>
      <c r="T169" s="82">
        <v>192</v>
      </c>
      <c r="U169" s="82" t="str">
        <f t="shared" si="6"/>
        <v>cvm!$X$169#</v>
      </c>
      <c r="V169" t="str" cm="1">
        <f t="array" ref="V169">_xlfn.LET(_xlpm.x, X169,
         _xlpm.cellAddress, "【 cvm!" &amp; ADDRESS(ROW(cvm机型选项表[[#This Row],[自检]]),COLUMN(cvm机型选项表[[#This Row],[自检]])) &amp; "】",
         _xlfn.IFS(ISBLANK(_xlpm.x),   "error:右侧选项不足" &amp;  _xlpm.cellAddress,
               ISERROR(_xlpm.x),   "error:右侧选项执行失败: cvm!" &amp; _xlpm.cellAddress,
               TRUE,             "ok")
)</f>
        <v>ok</v>
      </c>
      <c r="X169" t="str" cm="1">
        <f t="array" ref="X169">TRANSPOSE(
_xlfn.UNIQUE(
_xlfn._xlws.FILTER(cvm[机型],(cvm[地域]=cvm机型选项表[[#This Row],[地域]])
*IF(cvm机型选项表[[#This Row],[CPU]]="",TRUE,(cvm[CPU]=cvm机型选项表[[#This Row],[CPU]]))
*IF(cvm机型选项表[[#This Row],[内存]]="",TRUE,(cvm[内存]=cvm机型选项表[[#This Row],[内存]]))))
)</f>
        <v>内存型 M4</v>
      </c>
      <c r="BU169" t="s">
        <v>1565</v>
      </c>
      <c r="BV169" t="s">
        <v>1838</v>
      </c>
      <c r="BW169" s="82">
        <v>4</v>
      </c>
      <c r="BX169" s="82" t="str">
        <f t="shared" si="7"/>
        <v>cvm!$CA$169#</v>
      </c>
      <c r="BY169" s="82" t="str" cm="1">
        <f t="array" ref="BY169">_xlfn.LET(_xlpm.x, CA169,
         _xlpm.cellAddress, "【 cvm!" &amp; ADDRESS(ROW(cvmCpu选项表[[#This Row],[自检]]),COLUMN(cvmCpu选项表[[#This Row],[自检]])) &amp; "】",
         _xlfn.IFS(ISBLANK(_xlpm.x),   "error:右侧选项不足" &amp;  _xlpm.cellAddress,
               ISERROR(_xlpm.x),   "error:右侧选项执行失败: cvm!" &amp; _xlpm.cellAddress,
               TRUE,             "ok")
)</f>
        <v>ok</v>
      </c>
      <c r="CA169" cm="1">
        <f t="array" ref="CA169:CB169">TRANSPOSE(
_xlfn.UNIQUE(
_xlfn._xlws.FILTER(cvm[CPU],(cvm[地域]=cvmCpu选项表[[#This Row],[地域]])
*IF(cvmCpu选项表[[#This Row],[机型]]="",TRUE,(cvm[机型]=cvmCpu选项表[[#This Row],[机型]]))
*IF(cvmCpu选项表[[#This Row],[内存]]="",TRUE,(cvm[内存]=cvmCpu选项表[[#This Row],[内存]]))))
)</f>
        <v>1</v>
      </c>
      <c r="CB169">
        <v>2</v>
      </c>
      <c r="EG169" t="s">
        <v>1565</v>
      </c>
      <c r="EI169" s="98">
        <v>22</v>
      </c>
      <c r="EJ169" s="98" t="str">
        <f t="shared" si="8"/>
        <v>cvm!$EM$169#</v>
      </c>
      <c r="EK169" t="str" cm="1">
        <f t="array" ref="EK169">_xlfn.LET(_xlpm.x, EM169,
         _xlpm.cellAddress, "【 cvm!" &amp; ADDRESS(ROW(cvm内存选项表[[#This Row],[自检]]),COLUMN(cvm内存选项表[[#This Row],[自检]])) &amp; "】",
         _xlfn.IFS(ISBLANK(_xlpm.x),   "error:右侧选项不足" &amp;  _xlpm.cellAddress,
               ISERROR(_xlpm.x),   "error:右侧选项执行失败: cvm!" &amp; _xlpm.cellAddress,
               TRUE,             "ok")
)</f>
        <v>ok</v>
      </c>
      <c r="EM169" cm="1">
        <f t="array" ref="EM169">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170" spans="2:149" x14ac:dyDescent="0.4">
      <c r="B170" t="e" vm="522">
        <v>#VALUE!</v>
      </c>
      <c r="C170" t="s">
        <v>1565</v>
      </c>
      <c r="D170" t="s">
        <v>1578</v>
      </c>
      <c r="E170" s="82">
        <v>4</v>
      </c>
      <c r="F170" s="82">
        <v>16</v>
      </c>
      <c r="G170" t="s">
        <v>1593</v>
      </c>
      <c r="H170">
        <v>522</v>
      </c>
      <c r="I170">
        <v>1</v>
      </c>
      <c r="J170" t="s">
        <v>1594</v>
      </c>
      <c r="R170" t="s">
        <v>1566</v>
      </c>
      <c r="S170" s="82">
        <v>32</v>
      </c>
      <c r="T170" s="82">
        <v>384</v>
      </c>
      <c r="U170" s="82" t="str">
        <f t="shared" si="6"/>
        <v>cvm!$X$170#</v>
      </c>
      <c r="V170" t="str" cm="1">
        <f t="array" ref="V170">_xlfn.LET(_xlpm.x, X170,
         _xlpm.cellAddress, "【 cvm!" &amp; ADDRESS(ROW(cvm机型选项表[[#This Row],[自检]]),COLUMN(cvm机型选项表[[#This Row],[自检]])) &amp; "】",
         _xlfn.IFS(ISBLANK(_xlpm.x),   "error:右侧选项不足" &amp;  _xlpm.cellAddress,
               ISERROR(_xlpm.x),   "error:右侧选项执行失败: cvm!" &amp; _xlpm.cellAddress,
               TRUE,             "ok")
)</f>
        <v>ok</v>
      </c>
      <c r="X170" t="str" cm="1">
        <f t="array" ref="X170">TRANSPOSE(
_xlfn.UNIQUE(
_xlfn._xlws.FILTER(cvm[机型],(cvm[地域]=cvm机型选项表[[#This Row],[地域]])
*IF(cvm机型选项表[[#This Row],[CPU]]="",TRUE,(cvm[CPU]=cvm机型选项表[[#This Row],[CPU]]))
*IF(cvm机型选项表[[#This Row],[内存]]="",TRUE,(cvm[内存]=cvm机型选项表[[#This Row],[内存]]))))
)</f>
        <v>内存型 M4</v>
      </c>
      <c r="BU170" t="s">
        <v>1565</v>
      </c>
      <c r="BV170" t="s">
        <v>1838</v>
      </c>
      <c r="BW170" s="82">
        <v>2</v>
      </c>
      <c r="BX170" s="82" t="str">
        <f t="shared" si="7"/>
        <v>cvm!$CA$170#</v>
      </c>
      <c r="BY170" s="82" t="str" cm="1">
        <f t="array" ref="BY170">_xlfn.LET(_xlpm.x, CA170,
         _xlpm.cellAddress, "【 cvm!" &amp; ADDRESS(ROW(cvmCpu选项表[[#This Row],[自检]]),COLUMN(cvmCpu选项表[[#This Row],[自检]])) &amp; "】",
         _xlfn.IFS(ISBLANK(_xlpm.x),   "error:右侧选项不足" &amp;  _xlpm.cellAddress,
               ISERROR(_xlpm.x),   "error:右侧选项执行失败: cvm!" &amp; _xlpm.cellAddress,
               TRUE,             "ok")
)</f>
        <v>ok</v>
      </c>
      <c r="CA170" cm="1">
        <f t="array" ref="CA170:CB170">TRANSPOSE(
_xlfn.UNIQUE(
_xlfn._xlws.FILTER(cvm[CPU],(cvm[地域]=cvmCpu选项表[[#This Row],[地域]])
*IF(cvmCpu选项表[[#This Row],[机型]]="",TRUE,(cvm[机型]=cvmCpu选项表[[#This Row],[机型]]))
*IF(cvmCpu选项表[[#This Row],[内存]]="",TRUE,(cvm[内存]=cvmCpu选项表[[#This Row],[内存]]))))
)</f>
        <v>1</v>
      </c>
      <c r="CB170">
        <v>2</v>
      </c>
      <c r="EG170" t="s">
        <v>1565</v>
      </c>
      <c r="EI170" s="98">
        <v>44</v>
      </c>
      <c r="EJ170" s="98" t="str">
        <f t="shared" si="8"/>
        <v>cvm!$EM$170#</v>
      </c>
      <c r="EK170" t="str" cm="1">
        <f t="array" ref="EK170">_xlfn.LET(_xlpm.x, EM170,
         _xlpm.cellAddress, "【 cvm!" &amp; ADDRESS(ROW(cvm内存选项表[[#This Row],[自检]]),COLUMN(cvm内存选项表[[#This Row],[自检]])) &amp; "】",
         _xlfn.IFS(ISBLANK(_xlpm.x),   "error:右侧选项不足" &amp;  _xlpm.cellAddress,
               ISERROR(_xlpm.x),   "error:右侧选项执行失败: cvm!" &amp; _xlpm.cellAddress,
               TRUE,             "ok")
)</f>
        <v>ok</v>
      </c>
      <c r="EM170" cm="1">
        <f t="array" ref="EM170">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171" spans="2:149" x14ac:dyDescent="0.4">
      <c r="B171" t="e" vm="523">
        <v>#VALUE!</v>
      </c>
      <c r="C171" t="s">
        <v>1565</v>
      </c>
      <c r="D171" t="s">
        <v>1578</v>
      </c>
      <c r="E171" s="82">
        <v>4</v>
      </c>
      <c r="F171" s="82">
        <v>8</v>
      </c>
      <c r="G171" t="s">
        <v>1591</v>
      </c>
      <c r="H171">
        <v>348</v>
      </c>
      <c r="I171">
        <v>1</v>
      </c>
      <c r="J171" t="s">
        <v>1592</v>
      </c>
      <c r="R171" t="s">
        <v>1566</v>
      </c>
      <c r="S171" s="82">
        <v>72</v>
      </c>
      <c r="T171" s="82">
        <v>648</v>
      </c>
      <c r="U171" s="82" t="str">
        <f t="shared" si="6"/>
        <v>cvm!$X$171#</v>
      </c>
      <c r="V171" t="str" cm="1">
        <f t="array" ref="V171">_xlfn.LET(_xlpm.x, X171,
         _xlpm.cellAddress, "【 cvm!" &amp; ADDRESS(ROW(cvm机型选项表[[#This Row],[自检]]),COLUMN(cvm机型选项表[[#This Row],[自检]])) &amp; "】",
         _xlfn.IFS(ISBLANK(_xlpm.x),   "error:右侧选项不足" &amp;  _xlpm.cellAddress,
               ISERROR(_xlpm.x),   "error:右侧选项执行失败: cvm!" &amp; _xlpm.cellAddress,
               TRUE,             "ok")
)</f>
        <v>ok</v>
      </c>
      <c r="X171" t="str" cm="1">
        <f t="array" ref="X171">TRANSPOSE(
_xlfn.UNIQUE(
_xlfn._xlws.FILTER(cvm[机型],(cvm[地域]=cvm机型选项表[[#This Row],[地域]])
*IF(cvm机型选项表[[#This Row],[CPU]]="",TRUE,(cvm[CPU]=cvm机型选项表[[#This Row],[CPU]]))
*IF(cvm机型选项表[[#This Row],[内存]]="",TRUE,(cvm[内存]=cvm机型选项表[[#This Row],[内存]]))))
)</f>
        <v>内存型 M4</v>
      </c>
      <c r="BU171" t="s">
        <v>1565</v>
      </c>
      <c r="BV171" t="s">
        <v>1838</v>
      </c>
      <c r="BW171" s="82">
        <v>1</v>
      </c>
      <c r="BX171" s="82" t="str">
        <f t="shared" si="7"/>
        <v>cvm!$CA$171#</v>
      </c>
      <c r="BY171" s="82" t="str" cm="1">
        <f t="array" ref="BY171">_xlfn.LET(_xlpm.x, CA171,
         _xlpm.cellAddress, "【 cvm!" &amp; ADDRESS(ROW(cvmCpu选项表[[#This Row],[自检]]),COLUMN(cvmCpu选项表[[#This Row],[自检]])) &amp; "】",
         _xlfn.IFS(ISBLANK(_xlpm.x),   "error:右侧选项不足" &amp;  _xlpm.cellAddress,
               ISERROR(_xlpm.x),   "error:右侧选项执行失败: cvm!" &amp; _xlpm.cellAddress,
               TRUE,             "ok")
)</f>
        <v>ok</v>
      </c>
      <c r="CA171" cm="1">
        <f t="array" ref="CA171">TRANSPOSE(
_xlfn.UNIQUE(
_xlfn._xlws.FILTER(cvm[CPU],(cvm[地域]=cvmCpu选项表[[#This Row],[地域]])
*IF(cvmCpu选项表[[#This Row],[机型]]="",TRUE,(cvm[机型]=cvmCpu选项表[[#This Row],[机型]]))
*IF(cvmCpu选项表[[#This Row],[内存]]="",TRUE,(cvm[内存]=cvmCpu选项表[[#This Row],[内存]]))))
)</f>
        <v>1</v>
      </c>
      <c r="EG171" t="s">
        <v>1566</v>
      </c>
      <c r="EI171" s="98">
        <v>96</v>
      </c>
      <c r="EJ171" s="98" t="str">
        <f t="shared" si="8"/>
        <v>cvm!$EM$171#</v>
      </c>
      <c r="EK171" t="str" cm="1">
        <f t="array" ref="EK171">_xlfn.LET(_xlpm.x, EM171,
         _xlpm.cellAddress, "【 cvm!" &amp; ADDRESS(ROW(cvm内存选项表[[#This Row],[自检]]),COLUMN(cvm内存选项表[[#This Row],[自检]])) &amp; "】",
         _xlfn.IFS(ISBLANK(_xlpm.x),   "error:右侧选项不足" &amp;  _xlpm.cellAddress,
               ISERROR(_xlpm.x),   "error:右侧选项执行失败: cvm!" &amp; _xlpm.cellAddress,
               TRUE,             "ok")
)</f>
        <v>ok</v>
      </c>
      <c r="EM171" cm="1">
        <f t="array" ref="EM171:EN171">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171">
        <v>384</v>
      </c>
    </row>
    <row r="172" spans="2:149" x14ac:dyDescent="0.4">
      <c r="B172" t="e" vm="524">
        <v>#VALUE!</v>
      </c>
      <c r="C172" t="s">
        <v>1565</v>
      </c>
      <c r="D172" t="s">
        <v>1578</v>
      </c>
      <c r="E172" s="82">
        <v>8</v>
      </c>
      <c r="F172" s="82">
        <v>16</v>
      </c>
      <c r="G172" t="s">
        <v>1596</v>
      </c>
      <c r="H172">
        <v>696</v>
      </c>
      <c r="I172">
        <v>1</v>
      </c>
      <c r="J172" t="s">
        <v>1597</v>
      </c>
      <c r="R172" t="s">
        <v>1566</v>
      </c>
      <c r="S172" s="82">
        <v>56</v>
      </c>
      <c r="T172" s="82">
        <v>448</v>
      </c>
      <c r="U172" s="82" t="str">
        <f t="shared" si="6"/>
        <v>cvm!$X$172#</v>
      </c>
      <c r="V172" t="str" cm="1">
        <f t="array" ref="V172">_xlfn.LET(_xlpm.x, X172,
         _xlpm.cellAddress, "【 cvm!" &amp; ADDRESS(ROW(cvm机型选项表[[#This Row],[自检]]),COLUMN(cvm机型选项表[[#This Row],[自检]])) &amp; "】",
         _xlfn.IFS(ISBLANK(_xlpm.x),   "error:右侧选项不足" &amp;  _xlpm.cellAddress,
               ISERROR(_xlpm.x),   "error:右侧选项执行失败: cvm!" &amp; _xlpm.cellAddress,
               TRUE,             "ok")
)</f>
        <v>ok</v>
      </c>
      <c r="X172" t="str" cm="1">
        <f t="array" ref="X172:Y172">TRANSPOSE(
_xlfn.UNIQUE(
_xlfn._xlws.FILTER(cvm[机型],(cvm[地域]=cvm机型选项表[[#This Row],[地域]])
*IF(cvm机型选项表[[#This Row],[CPU]]="",TRUE,(cvm[CPU]=cvm机型选项表[[#This Row],[CPU]]))
*IF(cvm机型选项表[[#This Row],[内存]]="",TRUE,(cvm[内存]=cvm机型选项表[[#This Row],[内存]]))))
)</f>
        <v>内存型 M2</v>
      </c>
      <c r="Y172" t="str">
        <v>GPU计算型 GN8</v>
      </c>
      <c r="BU172" t="s">
        <v>1565</v>
      </c>
      <c r="BV172" t="s">
        <v>1838</v>
      </c>
      <c r="BW172" s="82">
        <v>8</v>
      </c>
      <c r="BX172" s="82" t="str">
        <f t="shared" si="7"/>
        <v>cvm!$CA$172#</v>
      </c>
      <c r="BY172" s="82" t="str" cm="1">
        <f t="array" ref="BY172">_xlfn.LET(_xlpm.x, CA172,
         _xlpm.cellAddress, "【 cvm!" &amp; ADDRESS(ROW(cvmCpu选项表[[#This Row],[自检]]),COLUMN(cvmCpu选项表[[#This Row],[自检]])) &amp; "】",
         _xlfn.IFS(ISBLANK(_xlpm.x),   "error:右侧选项不足" &amp;  _xlpm.cellAddress,
               ISERROR(_xlpm.x),   "error:右侧选项执行失败: cvm!" &amp; _xlpm.cellAddress,
               TRUE,             "ok")
)</f>
        <v>ok</v>
      </c>
      <c r="CA172" cm="1">
        <f t="array" ref="CA172:CB172">TRANSPOSE(
_xlfn.UNIQUE(
_xlfn._xlws.FILTER(cvm[CPU],(cvm[地域]=cvmCpu选项表[[#This Row],[地域]])
*IF(cvmCpu选项表[[#This Row],[机型]]="",TRUE,(cvm[机型]=cvmCpu选项表[[#This Row],[机型]]))
*IF(cvmCpu选项表[[#This Row],[内存]]="",TRUE,(cvm[内存]=cvmCpu选项表[[#This Row],[内存]]))))
)</f>
        <v>2</v>
      </c>
      <c r="CB172">
        <v>4</v>
      </c>
      <c r="EG172" t="s">
        <v>1566</v>
      </c>
      <c r="EI172" s="98">
        <v>16</v>
      </c>
      <c r="EJ172" s="98" t="str">
        <f t="shared" si="8"/>
        <v>cvm!$EM$172#</v>
      </c>
      <c r="EK172" t="str" cm="1">
        <f t="array" ref="EK172">_xlfn.LET(_xlpm.x, EM172,
         _xlpm.cellAddress, "【 cvm!" &amp; ADDRESS(ROW(cvm内存选项表[[#This Row],[自检]]),COLUMN(cvm内存选项表[[#This Row],[自检]])) &amp; "】",
         _xlfn.IFS(ISBLANK(_xlpm.x),   "error:右侧选项不足" &amp;  _xlpm.cellAddress,
               ISERROR(_xlpm.x),   "error:右侧选项执行失败: cvm!" &amp; _xlpm.cellAddress,
               TRUE,             "ok")
)</f>
        <v>ok</v>
      </c>
      <c r="EM172" cm="1">
        <f t="array" ref="EM172:ER17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172">
        <v>32</v>
      </c>
      <c r="EO172">
        <v>64</v>
      </c>
      <c r="EP172">
        <v>96</v>
      </c>
      <c r="EQ172">
        <v>128</v>
      </c>
      <c r="ER172">
        <v>192</v>
      </c>
    </row>
    <row r="173" spans="2:149" x14ac:dyDescent="0.4">
      <c r="B173" t="e" vm="525">
        <v>#VALUE!</v>
      </c>
      <c r="C173" t="s">
        <v>1565</v>
      </c>
      <c r="D173" t="s">
        <v>1578</v>
      </c>
      <c r="E173" s="82">
        <v>8</v>
      </c>
      <c r="F173" s="82">
        <v>32</v>
      </c>
      <c r="G173" t="s">
        <v>1598</v>
      </c>
      <c r="H173">
        <v>1044</v>
      </c>
      <c r="I173">
        <v>1</v>
      </c>
      <c r="J173" t="s">
        <v>1599</v>
      </c>
      <c r="R173" t="s">
        <v>1566</v>
      </c>
      <c r="S173" s="82">
        <v>16</v>
      </c>
      <c r="T173" s="82">
        <v>96</v>
      </c>
      <c r="U173" s="82" t="str">
        <f t="shared" si="6"/>
        <v>cvm!$X$173#</v>
      </c>
      <c r="V173" t="str" cm="1">
        <f t="array" ref="V173">_xlfn.LET(_xlpm.x, X173,
         _xlpm.cellAddress, "【 cvm!" &amp; ADDRESS(ROW(cvm机型选项表[[#This Row],[自检]]),COLUMN(cvm机型选项表[[#This Row],[自检]])) &amp; "】",
         _xlfn.IFS(ISBLANK(_xlpm.x),   "error:右侧选项不足" &amp;  _xlpm.cellAddress,
               ISERROR(_xlpm.x),   "error:右侧选项执行失败: cvm!" &amp; _xlpm.cellAddress,
               TRUE,             "ok")
)</f>
        <v>ok</v>
      </c>
      <c r="X173" t="str" cm="1">
        <f t="array" ref="X173">TRANSPOSE(
_xlfn.UNIQUE(
_xlfn._xlws.FILTER(cvm[机型],(cvm[地域]=cvm机型选项表[[#This Row],[地域]])
*IF(cvm机型选项表[[#This Row],[CPU]]="",TRUE,(cvm[CPU]=cvm机型选项表[[#This Row],[CPU]]))
*IF(cvm机型选项表[[#This Row],[内存]]="",TRUE,(cvm[内存]=cvm机型选项表[[#This Row],[内存]]))))
)</f>
        <v>GPU计算型 GT4</v>
      </c>
      <c r="BU173" t="s">
        <v>1565</v>
      </c>
      <c r="BV173" t="s">
        <v>1838</v>
      </c>
      <c r="BW173" s="82">
        <v>16</v>
      </c>
      <c r="BX173" s="82" t="str">
        <f t="shared" si="7"/>
        <v>cvm!$CA$173#</v>
      </c>
      <c r="BY173" s="82" t="str" cm="1">
        <f t="array" ref="BY173">_xlfn.LET(_xlpm.x, CA173,
         _xlpm.cellAddress, "【 cvm!" &amp; ADDRESS(ROW(cvmCpu选项表[[#This Row],[自检]]),COLUMN(cvmCpu选项表[[#This Row],[自检]])) &amp; "】",
         _xlfn.IFS(ISBLANK(_xlpm.x),   "error:右侧选项不足" &amp;  _xlpm.cellAddress,
               ISERROR(_xlpm.x),   "error:右侧选项执行失败: cvm!" &amp; _xlpm.cellAddress,
               TRUE,             "ok")
)</f>
        <v>ok</v>
      </c>
      <c r="CA173" cm="1">
        <f t="array" ref="CA173:CB173">TRANSPOSE(
_xlfn.UNIQUE(
_xlfn._xlws.FILTER(cvm[CPU],(cvm[地域]=cvmCpu选项表[[#This Row],[地域]])
*IF(cvmCpu选项表[[#This Row],[机型]]="",TRUE,(cvm[机型]=cvmCpu选项表[[#This Row],[机型]]))
*IF(cvmCpu选项表[[#This Row],[内存]]="",TRUE,(cvm[内存]=cvmCpu选项表[[#This Row],[内存]]))))
)</f>
        <v>4</v>
      </c>
      <c r="CB173">
        <v>8</v>
      </c>
      <c r="EG173" t="s">
        <v>1566</v>
      </c>
      <c r="EI173" s="98">
        <v>32</v>
      </c>
      <c r="EJ173" s="98" t="str">
        <f t="shared" si="8"/>
        <v>cvm!$EM$173#</v>
      </c>
      <c r="EK173" t="str" cm="1">
        <f t="array" ref="EK173">_xlfn.LET(_xlpm.x, EM173,
         _xlpm.cellAddress, "【 cvm!" &amp; ADDRESS(ROW(cvm内存选项表[[#This Row],[自检]]),COLUMN(cvm内存选项表[[#This Row],[自检]])) &amp; "】",
         _xlfn.IFS(ISBLANK(_xlpm.x),   "error:右侧选项不足" &amp;  _xlpm.cellAddress,
               ISERROR(_xlpm.x),   "error:右侧选项执行失败: cvm!" &amp; _xlpm.cellAddress,
               TRUE,             "ok")
)</f>
        <v>ok</v>
      </c>
      <c r="EM173" cm="1">
        <f t="array" ref="EM173:ES17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173">
        <v>96</v>
      </c>
      <c r="EO173">
        <v>128</v>
      </c>
      <c r="EP173">
        <v>174</v>
      </c>
      <c r="EQ173">
        <v>192</v>
      </c>
      <c r="ER173">
        <v>256</v>
      </c>
      <c r="ES173">
        <v>384</v>
      </c>
    </row>
    <row r="174" spans="2:149" x14ac:dyDescent="0.4">
      <c r="B174" t="e" vm="526">
        <v>#VALUE!</v>
      </c>
      <c r="C174" t="s">
        <v>1565</v>
      </c>
      <c r="D174" t="s">
        <v>1578</v>
      </c>
      <c r="E174" s="82">
        <v>16</v>
      </c>
      <c r="F174" s="82">
        <v>32</v>
      </c>
      <c r="G174" t="s">
        <v>1601</v>
      </c>
      <c r="H174">
        <v>1392</v>
      </c>
      <c r="I174">
        <v>1</v>
      </c>
      <c r="J174" t="s">
        <v>1602</v>
      </c>
      <c r="R174" t="s">
        <v>1566</v>
      </c>
      <c r="S174" s="82">
        <v>32</v>
      </c>
      <c r="T174" s="82">
        <v>192</v>
      </c>
      <c r="U174" s="82" t="str">
        <f t="shared" si="6"/>
        <v>cvm!$X$174#</v>
      </c>
      <c r="V174" t="str" cm="1">
        <f t="array" ref="V174">_xlfn.LET(_xlpm.x, X174,
         _xlpm.cellAddress, "【 cvm!" &amp; ADDRESS(ROW(cvm机型选项表[[#This Row],[自检]]),COLUMN(cvm机型选项表[[#This Row],[自检]])) &amp; "】",
         _xlfn.IFS(ISBLANK(_xlpm.x),   "error:右侧选项不足" &amp;  _xlpm.cellAddress,
               ISERROR(_xlpm.x),   "error:右侧选项执行失败: cvm!" &amp; _xlpm.cellAddress,
               TRUE,             "ok")
)</f>
        <v>ok</v>
      </c>
      <c r="X174" t="str" cm="1">
        <f t="array" ref="X174">TRANSPOSE(
_xlfn.UNIQUE(
_xlfn._xlws.FILTER(cvm[机型],(cvm[地域]=cvm机型选项表[[#This Row],[地域]])
*IF(cvm机型选项表[[#This Row],[CPU]]="",TRUE,(cvm[CPU]=cvm机型选项表[[#This Row],[CPU]]))
*IF(cvm机型选项表[[#This Row],[内存]]="",TRUE,(cvm[内存]=cvm机型选项表[[#This Row],[内存]]))))
)</f>
        <v>GPU计算型 GT4</v>
      </c>
      <c r="BU174" t="s">
        <v>1565</v>
      </c>
      <c r="BV174" t="s">
        <v>1838</v>
      </c>
      <c r="BW174" s="82">
        <v>32</v>
      </c>
      <c r="BX174" s="82" t="str">
        <f t="shared" si="7"/>
        <v>cvm!$CA$174#</v>
      </c>
      <c r="BY174" s="82" t="str" cm="1">
        <f t="array" ref="BY174">_xlfn.LET(_xlpm.x, CA174,
         _xlpm.cellAddress, "【 cvm!" &amp; ADDRESS(ROW(cvmCpu选项表[[#This Row],[自检]]),COLUMN(cvmCpu选项表[[#This Row],[自检]])) &amp; "】",
         _xlfn.IFS(ISBLANK(_xlpm.x),   "error:右侧选项不足" &amp;  _xlpm.cellAddress,
               ISERROR(_xlpm.x),   "error:右侧选项执行失败: cvm!" &amp; _xlpm.cellAddress,
               TRUE,             "ok")
)</f>
        <v>ok</v>
      </c>
      <c r="CA174" cm="1">
        <f t="array" ref="CA174:CB174">TRANSPOSE(
_xlfn.UNIQUE(
_xlfn._xlws.FILTER(cvm[CPU],(cvm[地域]=cvmCpu选项表[[#This Row],[地域]])
*IF(cvmCpu选项表[[#This Row],[机型]]="",TRUE,(cvm[机型]=cvmCpu选项表[[#This Row],[机型]]))
*IF(cvmCpu选项表[[#This Row],[内存]]="",TRUE,(cvm[内存]=cvmCpu选项表[[#This Row],[内存]]))))
)</f>
        <v>8</v>
      </c>
      <c r="CB174">
        <v>16</v>
      </c>
      <c r="EG174" t="s">
        <v>1566</v>
      </c>
      <c r="EI174" s="98">
        <v>64</v>
      </c>
      <c r="EJ174" s="98" t="str">
        <f t="shared" si="8"/>
        <v>cvm!$EM$174#</v>
      </c>
      <c r="EK174" t="str" cm="1">
        <f t="array" ref="EK174">_xlfn.LET(_xlpm.x, EM174,
         _xlpm.cellAddress, "【 cvm!" &amp; ADDRESS(ROW(cvm内存选项表[[#This Row],[自检]]),COLUMN(cvm内存选项表[[#This Row],[自检]])) &amp; "】",
         _xlfn.IFS(ISBLANK(_xlpm.x),   "error:右侧选项不足" &amp;  _xlpm.cellAddress,
               ISERROR(_xlpm.x),   "error:右侧选项执行失败: cvm!" &amp; _xlpm.cellAddress,
               TRUE,             "ok")
)</f>
        <v>ok</v>
      </c>
      <c r="EM174" cm="1">
        <f t="array" ref="EM174:EP17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174">
        <v>256</v>
      </c>
      <c r="EO174">
        <v>348</v>
      </c>
      <c r="EP174">
        <v>512</v>
      </c>
    </row>
    <row r="175" spans="2:149" x14ac:dyDescent="0.4">
      <c r="B175" t="e" vm="527">
        <v>#VALUE!</v>
      </c>
      <c r="C175" t="s">
        <v>1565</v>
      </c>
      <c r="D175" t="s">
        <v>1578</v>
      </c>
      <c r="E175" s="82">
        <v>16</v>
      </c>
      <c r="F175" s="82">
        <v>64</v>
      </c>
      <c r="G175" t="s">
        <v>1603</v>
      </c>
      <c r="H175">
        <v>2088</v>
      </c>
      <c r="I175">
        <v>1</v>
      </c>
      <c r="J175" t="s">
        <v>1604</v>
      </c>
      <c r="R175" t="s">
        <v>1566</v>
      </c>
      <c r="S175" s="82">
        <v>82</v>
      </c>
      <c r="T175" s="82">
        <v>474</v>
      </c>
      <c r="U175" s="82" t="str">
        <f t="shared" si="6"/>
        <v>cvm!$X$175#</v>
      </c>
      <c r="V175" t="str" cm="1">
        <f t="array" ref="V175">_xlfn.LET(_xlpm.x, X175,
         _xlpm.cellAddress, "【 cvm!" &amp; ADDRESS(ROW(cvm机型选项表[[#This Row],[自检]]),COLUMN(cvm机型选项表[[#This Row],[自检]])) &amp; "】",
         _xlfn.IFS(ISBLANK(_xlpm.x),   "error:右侧选项不足" &amp;  _xlpm.cellAddress,
               ISERROR(_xlpm.x),   "error:右侧选项执行失败: cvm!" &amp; _xlpm.cellAddress,
               TRUE,             "ok")
)</f>
        <v>ok</v>
      </c>
      <c r="X175" t="str" cm="1">
        <f t="array" ref="X175">TRANSPOSE(
_xlfn.UNIQUE(
_xlfn._xlws.FILTER(cvm[机型],(cvm[地域]=cvm机型选项表[[#This Row],[地域]])
*IF(cvm机型选项表[[#This Row],[CPU]]="",TRUE,(cvm[CPU]=cvm机型选项表[[#This Row],[CPU]]))
*IF(cvm机型选项表[[#This Row],[内存]]="",TRUE,(cvm[内存]=cvm机型选项表[[#This Row],[内存]]))))
)</f>
        <v>GPU计算型 GT4</v>
      </c>
      <c r="BU175" t="s">
        <v>1565</v>
      </c>
      <c r="BV175" t="s">
        <v>1838</v>
      </c>
      <c r="BW175" s="82">
        <v>24</v>
      </c>
      <c r="BX175" s="82" t="str">
        <f t="shared" si="7"/>
        <v>cvm!$CA$175#</v>
      </c>
      <c r="BY175" s="82" t="str" cm="1">
        <f t="array" ref="BY175">_xlfn.LET(_xlpm.x, CA175,
         _xlpm.cellAddress, "【 cvm!" &amp; ADDRESS(ROW(cvmCpu选项表[[#This Row],[自检]]),COLUMN(cvmCpu选项表[[#This Row],[自检]])) &amp; "】",
         _xlfn.IFS(ISBLANK(_xlpm.x),   "error:右侧选项不足" &amp;  _xlpm.cellAddress,
               ISERROR(_xlpm.x),   "error:右侧选项执行失败: cvm!" &amp; _xlpm.cellAddress,
               TRUE,             "ok")
)</f>
        <v>ok</v>
      </c>
      <c r="CA175" cm="1">
        <f t="array" ref="CA175">TRANSPOSE(
_xlfn.UNIQUE(
_xlfn._xlws.FILTER(cvm[CPU],(cvm[地域]=cvmCpu选项表[[#This Row],[地域]])
*IF(cvmCpu选项表[[#This Row],[机型]]="",TRUE,(cvm[机型]=cvmCpu选项表[[#This Row],[机型]]))
*IF(cvmCpu选项表[[#This Row],[内存]]="",TRUE,(cvm[内存]=cvmCpu选项表[[#This Row],[内存]]))))
)</f>
        <v>12</v>
      </c>
      <c r="EG175" t="s">
        <v>1566</v>
      </c>
      <c r="EI175" s="98">
        <v>8</v>
      </c>
      <c r="EJ175" s="98" t="str">
        <f t="shared" si="8"/>
        <v>cvm!$EM$175#</v>
      </c>
      <c r="EK175" t="str" cm="1">
        <f t="array" ref="EK175">_xlfn.LET(_xlpm.x, EM175,
         _xlpm.cellAddress, "【 cvm!" &amp; ADDRESS(ROW(cvm内存选项表[[#This Row],[自检]]),COLUMN(cvm内存选项表[[#This Row],[自检]])) &amp; "】",
         _xlfn.IFS(ISBLANK(_xlpm.x),   "error:右侧选项不足" &amp;  _xlpm.cellAddress,
               ISERROR(_xlpm.x),   "error:右侧选项执行失败: cvm!" &amp; _xlpm.cellAddress,
               TRUE,             "ok")
)</f>
        <v>ok</v>
      </c>
      <c r="EM175" cm="1">
        <f t="array" ref="EM175:EP175">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175">
        <v>32</v>
      </c>
      <c r="EO175">
        <v>40</v>
      </c>
      <c r="EP175">
        <v>64</v>
      </c>
    </row>
    <row r="176" spans="2:149" x14ac:dyDescent="0.4">
      <c r="B176" t="e" vm="528">
        <v>#VALUE!</v>
      </c>
      <c r="C176" t="s">
        <v>1565</v>
      </c>
      <c r="D176" t="s">
        <v>1578</v>
      </c>
      <c r="E176" s="82">
        <v>32</v>
      </c>
      <c r="F176" s="82">
        <v>64</v>
      </c>
      <c r="G176" t="s">
        <v>1606</v>
      </c>
      <c r="H176">
        <v>2784</v>
      </c>
      <c r="I176">
        <v>1</v>
      </c>
      <c r="J176" t="s">
        <v>1607</v>
      </c>
      <c r="R176" t="s">
        <v>1566</v>
      </c>
      <c r="S176" s="82">
        <v>164</v>
      </c>
      <c r="T176" s="82">
        <v>948</v>
      </c>
      <c r="U176" s="82" t="str">
        <f t="shared" si="6"/>
        <v>cvm!$X$176#</v>
      </c>
      <c r="V176" t="str" cm="1">
        <f t="array" ref="V176">_xlfn.LET(_xlpm.x, X176,
         _xlpm.cellAddress, "【 cvm!" &amp; ADDRESS(ROW(cvm机型选项表[[#This Row],[自检]]),COLUMN(cvm机型选项表[[#This Row],[自检]])) &amp; "】",
         _xlfn.IFS(ISBLANK(_xlpm.x),   "error:右侧选项不足" &amp;  _xlpm.cellAddress,
               ISERROR(_xlpm.x),   "error:右侧选项执行失败: cvm!" &amp; _xlpm.cellAddress,
               TRUE,             "ok")
)</f>
        <v>ok</v>
      </c>
      <c r="X176" t="str" cm="1">
        <f t="array" ref="X176">TRANSPOSE(
_xlfn.UNIQUE(
_xlfn._xlws.FILTER(cvm[机型],(cvm[地域]=cvm机型选项表[[#This Row],[地域]])
*IF(cvm机型选项表[[#This Row],[CPU]]="",TRUE,(cvm[CPU]=cvm机型选项表[[#This Row],[CPU]]))
*IF(cvm机型选项表[[#This Row],[内存]]="",TRUE,(cvm[内存]=cvm机型选项表[[#This Row],[内存]]))))
)</f>
        <v>GPU计算型 GT4</v>
      </c>
      <c r="BU176" t="s">
        <v>1565</v>
      </c>
      <c r="BV176" t="s">
        <v>1838</v>
      </c>
      <c r="BW176" s="82">
        <v>48</v>
      </c>
      <c r="BX176" s="82" t="str">
        <f t="shared" si="7"/>
        <v>cvm!$CA$176#</v>
      </c>
      <c r="BY176" s="82" t="str" cm="1">
        <f t="array" ref="BY176">_xlfn.LET(_xlpm.x, CA176,
         _xlpm.cellAddress, "【 cvm!" &amp; ADDRESS(ROW(cvmCpu选项表[[#This Row],[自检]]),COLUMN(cvmCpu选项表[[#This Row],[自检]])) &amp; "】",
         _xlfn.IFS(ISBLANK(_xlpm.x),   "error:右侧选项不足" &amp;  _xlpm.cellAddress,
               ISERROR(_xlpm.x),   "error:右侧选项执行失败: cvm!" &amp; _xlpm.cellAddress,
               TRUE,             "ok")
)</f>
        <v>ok</v>
      </c>
      <c r="CA176" cm="1">
        <f t="array" ref="CA176:CB176">TRANSPOSE(
_xlfn.UNIQUE(
_xlfn._xlws.FILTER(cvm[CPU],(cvm[地域]=cvmCpu选项表[[#This Row],[地域]])
*IF(cvmCpu选项表[[#This Row],[机型]]="",TRUE,(cvm[机型]=cvmCpu选项表[[#This Row],[机型]]))
*IF(cvmCpu选项表[[#This Row],[内存]]="",TRUE,(cvm[内存]=cvmCpu选项表[[#This Row],[内存]]))))
)</f>
        <v>12</v>
      </c>
      <c r="CB176">
        <v>24</v>
      </c>
      <c r="EG176" t="s">
        <v>1566</v>
      </c>
      <c r="EI176" s="98">
        <v>24</v>
      </c>
      <c r="EJ176" s="98" t="str">
        <f t="shared" si="8"/>
        <v>cvm!$EM$176#</v>
      </c>
      <c r="EK176" t="str" cm="1">
        <f t="array" ref="EK176">_xlfn.LET(_xlpm.x, EM176,
         _xlpm.cellAddress, "【 cvm!" &amp; ADDRESS(ROW(cvm内存选项表[[#This Row],[自检]]),COLUMN(cvm内存选项表[[#This Row],[自检]])) &amp; "】",
         _xlfn.IFS(ISBLANK(_xlpm.x),   "error:右侧选项不足" &amp;  _xlpm.cellAddress,
               ISERROR(_xlpm.x),   "error:右侧选项执行失败: cvm!" &amp; _xlpm.cellAddress,
               TRUE,             "ok")
)</f>
        <v>ok</v>
      </c>
      <c r="EM176" cm="1">
        <f t="array" ref="EM176:EO176">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176">
        <v>96</v>
      </c>
      <c r="EO176">
        <v>192</v>
      </c>
    </row>
    <row r="177" spans="2:147" x14ac:dyDescent="0.4">
      <c r="B177" t="e" vm="529">
        <v>#VALUE!</v>
      </c>
      <c r="C177" t="s">
        <v>1565</v>
      </c>
      <c r="D177" t="s">
        <v>1578</v>
      </c>
      <c r="E177" s="82">
        <v>32</v>
      </c>
      <c r="F177" s="82">
        <v>128</v>
      </c>
      <c r="G177" t="s">
        <v>1612</v>
      </c>
      <c r="H177">
        <v>4176</v>
      </c>
      <c r="I177">
        <v>1</v>
      </c>
      <c r="J177" t="s">
        <v>1613</v>
      </c>
      <c r="R177" t="s">
        <v>1566</v>
      </c>
      <c r="S177" s="82">
        <v>6</v>
      </c>
      <c r="T177" s="82">
        <v>56</v>
      </c>
      <c r="U177" s="82" t="str">
        <f t="shared" si="6"/>
        <v>cvm!$X$177#</v>
      </c>
      <c r="V177" t="str" cm="1">
        <f t="array" ref="V177">_xlfn.LET(_xlpm.x, X177,
         _xlpm.cellAddress, "【 cvm!" &amp; ADDRESS(ROW(cvm机型选项表[[#This Row],[自检]]),COLUMN(cvm机型选项表[[#This Row],[自检]])) &amp; "】",
         _xlfn.IFS(ISBLANK(_xlpm.x),   "error:右侧选项不足" &amp;  _xlpm.cellAddress,
               ISERROR(_xlpm.x),   "error:右侧选项执行失败: cvm!" &amp; _xlpm.cellAddress,
               TRUE,             "ok")
)</f>
        <v>ok</v>
      </c>
      <c r="X177" t="str" cm="1">
        <f t="array" ref="X177">TRANSPOSE(
_xlfn.UNIQUE(
_xlfn._xlws.FILTER(cvm[机型],(cvm[地域]=cvm机型选项表[[#This Row],[地域]])
*IF(cvm机型选项表[[#This Row],[CPU]]="",TRUE,(cvm[CPU]=cvm机型选项表[[#This Row],[CPU]]))
*IF(cvm机型选项表[[#This Row],[内存]]="",TRUE,(cvm[内存]=cvm机型选项表[[#This Row],[内存]]))))
)</f>
        <v>GPU计算型 GN8</v>
      </c>
      <c r="BU177" t="s">
        <v>1565</v>
      </c>
      <c r="BV177" t="s">
        <v>1838</v>
      </c>
      <c r="BW177" s="82">
        <v>64</v>
      </c>
      <c r="BX177" s="82" t="str">
        <f t="shared" si="7"/>
        <v>cvm!$CA$177#</v>
      </c>
      <c r="BY177" s="82" t="str" cm="1">
        <f t="array" ref="BY177">_xlfn.LET(_xlpm.x, CA177,
         _xlpm.cellAddress, "【 cvm!" &amp; ADDRESS(ROW(cvmCpu选项表[[#This Row],[自检]]),COLUMN(cvmCpu选项表[[#This Row],[自检]])) &amp; "】",
         _xlfn.IFS(ISBLANK(_xlpm.x),   "error:右侧选项不足" &amp;  _xlpm.cellAddress,
               ISERROR(_xlpm.x),   "error:右侧选项执行失败: cvm!" &amp; _xlpm.cellAddress,
               TRUE,             "ok")
)</f>
        <v>ok</v>
      </c>
      <c r="CA177" cm="1">
        <f t="array" ref="CA177:CB177">TRANSPOSE(
_xlfn.UNIQUE(
_xlfn._xlws.FILTER(cvm[CPU],(cvm[地域]=cvmCpu选项表[[#This Row],[地域]])
*IF(cvmCpu选项表[[#This Row],[机型]]="",TRUE,(cvm[机型]=cvmCpu选项表[[#This Row],[机型]]))
*IF(cvmCpu选项表[[#This Row],[内存]]="",TRUE,(cvm[内存]=cvmCpu选项表[[#This Row],[内存]]))))
)</f>
        <v>16</v>
      </c>
      <c r="CB177">
        <v>32</v>
      </c>
      <c r="EG177" t="s">
        <v>1566</v>
      </c>
      <c r="EI177" s="98">
        <v>76</v>
      </c>
      <c r="EJ177" s="98" t="str">
        <f t="shared" si="8"/>
        <v>cvm!$EM$177#</v>
      </c>
      <c r="EK177" t="str" cm="1">
        <f t="array" ref="EK177">_xlfn.LET(_xlpm.x, EM177,
         _xlpm.cellAddress, "【 cvm!" &amp; ADDRESS(ROW(cvm内存选项表[[#This Row],[自检]]),COLUMN(cvm内存选项表[[#This Row],[自检]])) &amp; "】",
         _xlfn.IFS(ISBLANK(_xlpm.x),   "error:右侧选项不足" &amp;  _xlpm.cellAddress,
               ISERROR(_xlpm.x),   "error:右侧选项执行失败: cvm!" &amp; _xlpm.cellAddress,
               TRUE,             "ok")
)</f>
        <v>ok</v>
      </c>
      <c r="EM177" cm="1">
        <f t="array" ref="EM177:EN177">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177">
        <v>320</v>
      </c>
    </row>
    <row r="178" spans="2:147" x14ac:dyDescent="0.4">
      <c r="B178" t="e" vm="530">
        <v>#VALUE!</v>
      </c>
      <c r="C178" t="s">
        <v>1565</v>
      </c>
      <c r="D178" t="s">
        <v>1578</v>
      </c>
      <c r="E178" s="82">
        <v>48</v>
      </c>
      <c r="F178" s="82">
        <v>96</v>
      </c>
      <c r="G178" t="s">
        <v>1617</v>
      </c>
      <c r="H178">
        <v>4176</v>
      </c>
      <c r="I178">
        <v>1</v>
      </c>
      <c r="J178" t="s">
        <v>1618</v>
      </c>
      <c r="R178" t="s">
        <v>1566</v>
      </c>
      <c r="S178" s="82">
        <v>14</v>
      </c>
      <c r="T178" s="82">
        <v>112</v>
      </c>
      <c r="U178" s="82" t="str">
        <f t="shared" si="6"/>
        <v>cvm!$X$178#</v>
      </c>
      <c r="V178" t="str" cm="1">
        <f t="array" ref="V178">_xlfn.LET(_xlpm.x, X178,
         _xlpm.cellAddress, "【 cvm!" &amp; ADDRESS(ROW(cvm机型选项表[[#This Row],[自检]]),COLUMN(cvm机型选项表[[#This Row],[自检]])) &amp; "】",
         _xlfn.IFS(ISBLANK(_xlpm.x),   "error:右侧选项不足" &amp;  _xlpm.cellAddress,
               ISERROR(_xlpm.x),   "error:右侧选项执行失败: cvm!" &amp; _xlpm.cellAddress,
               TRUE,             "ok")
)</f>
        <v>ok</v>
      </c>
      <c r="X178" t="str" cm="1">
        <f t="array" ref="X178">TRANSPOSE(
_xlfn.UNIQUE(
_xlfn._xlws.FILTER(cvm[机型],(cvm[地域]=cvm机型选项表[[#This Row],[地域]])
*IF(cvm机型选项表[[#This Row],[CPU]]="",TRUE,(cvm[CPU]=cvm机型选项表[[#This Row],[CPU]]))
*IF(cvm机型选项表[[#This Row],[内存]]="",TRUE,(cvm[内存]=cvm机型选项表[[#This Row],[内存]]))))
)</f>
        <v>GPU计算型 GN8</v>
      </c>
      <c r="BU178" t="s">
        <v>1565</v>
      </c>
      <c r="BV178" t="s">
        <v>1838</v>
      </c>
      <c r="BW178" s="82">
        <v>96</v>
      </c>
      <c r="BX178" s="82" t="str">
        <f t="shared" si="7"/>
        <v>cvm!$CA$178#</v>
      </c>
      <c r="BY178" s="82" t="str" cm="1">
        <f t="array" ref="BY178">_xlfn.LET(_xlpm.x, CA178,
         _xlpm.cellAddress, "【 cvm!" &amp; ADDRESS(ROW(cvmCpu选项表[[#This Row],[自检]]),COLUMN(cvmCpu选项表[[#This Row],[自检]])) &amp; "】",
         _xlfn.IFS(ISBLANK(_xlpm.x),   "error:右侧选项不足" &amp;  _xlpm.cellAddress,
               ISERROR(_xlpm.x),   "error:右侧选项执行失败: cvm!" &amp; _xlpm.cellAddress,
               TRUE,             "ok")
)</f>
        <v>ok</v>
      </c>
      <c r="CA178" cm="1">
        <f t="array" ref="CA178">TRANSPOSE(
_xlfn.UNIQUE(
_xlfn._xlws.FILTER(cvm[CPU],(cvm[地域]=cvmCpu选项表[[#This Row],[地域]])
*IF(cvmCpu选项表[[#This Row],[机型]]="",TRUE,(cvm[机型]=cvmCpu选项表[[#This Row],[机型]]))
*IF(cvmCpu选项表[[#This Row],[内存]]="",TRUE,(cvm[内存]=cvmCpu选项表[[#This Row],[内存]]))))
)</f>
        <v>24</v>
      </c>
      <c r="EG178" t="s">
        <v>1566</v>
      </c>
      <c r="EI178" s="98">
        <v>4</v>
      </c>
      <c r="EJ178" s="98" t="str">
        <f t="shared" si="8"/>
        <v>cvm!$EM$178#</v>
      </c>
      <c r="EK178" t="str" cm="1">
        <f t="array" ref="EK178">_xlfn.LET(_xlpm.x, EM178,
         _xlpm.cellAddress, "【 cvm!" &amp; ADDRESS(ROW(cvm内存选项表[[#This Row],[自检]]),COLUMN(cvm内存选项表[[#This Row],[自检]])) &amp; "】",
         _xlfn.IFS(ISBLANK(_xlpm.x),   "error:右侧选项不足" &amp;  _xlpm.cellAddress,
               ISERROR(_xlpm.x),   "error:右侧选项执行失败: cvm!" &amp; _xlpm.cellAddress,
               TRUE,             "ok")
)</f>
        <v>ok</v>
      </c>
      <c r="EM178" cm="1">
        <f t="array" ref="EM178:EQ178">TRANSPOSE(
    _xlfn._xlws.SORT(
        _xlfn.UNIQUE(
            _xlfn._xlws.FILTER(cvm[内存],
                 (cvm[地域]=cvm内存选项表[[#This Row],[地域]])
                *IF(cvm内存选项表[[#This Row],[机型]]="",TRUE,(cvm[机型]=cvm内存选项表[[#This Row],[机型]]))
                *IF(ISBLANK(cvm内存选项表[[#This Row],[CPU]]),TRUE,(cvm[CPU]=cvm内存选项表[[#This Row],[CPU]]))
            )
        )
    )
)</f>
        <v>4</v>
      </c>
      <c r="EN178">
        <v>8</v>
      </c>
      <c r="EO178">
        <v>16</v>
      </c>
      <c r="EP178">
        <v>20</v>
      </c>
      <c r="EQ178">
        <v>32</v>
      </c>
    </row>
    <row r="179" spans="2:147" x14ac:dyDescent="0.4">
      <c r="B179" t="e" vm="531">
        <v>#VALUE!</v>
      </c>
      <c r="C179" t="s">
        <v>1565</v>
      </c>
      <c r="D179" t="s">
        <v>1578</v>
      </c>
      <c r="E179" s="82">
        <v>48</v>
      </c>
      <c r="F179" s="82">
        <v>192</v>
      </c>
      <c r="G179" t="s">
        <v>1620</v>
      </c>
      <c r="H179">
        <v>6264</v>
      </c>
      <c r="I179">
        <v>1</v>
      </c>
      <c r="J179" t="s">
        <v>1621</v>
      </c>
      <c r="R179" t="s">
        <v>1566</v>
      </c>
      <c r="S179" s="82">
        <v>28</v>
      </c>
      <c r="T179" s="82">
        <v>224</v>
      </c>
      <c r="U179" s="82" t="str">
        <f t="shared" si="6"/>
        <v>cvm!$X$179#</v>
      </c>
      <c r="V179" t="str" cm="1">
        <f t="array" ref="V179">_xlfn.LET(_xlpm.x, X179,
         _xlpm.cellAddress, "【 cvm!" &amp; ADDRESS(ROW(cvm机型选项表[[#This Row],[自检]]),COLUMN(cvm机型选项表[[#This Row],[自检]])) &amp; "】",
         _xlfn.IFS(ISBLANK(_xlpm.x),   "error:右侧选项不足" &amp;  _xlpm.cellAddress,
               ISERROR(_xlpm.x),   "error:右侧选项执行失败: cvm!" &amp; _xlpm.cellAddress,
               TRUE,             "ok")
)</f>
        <v>ok</v>
      </c>
      <c r="X179" t="str" cm="1">
        <f t="array" ref="X179">TRANSPOSE(
_xlfn.UNIQUE(
_xlfn._xlws.FILTER(cvm[机型],(cvm[地域]=cvm机型选项表[[#This Row],[地域]])
*IF(cvm机型选项表[[#This Row],[CPU]]="",TRUE,(cvm[CPU]=cvm机型选项表[[#This Row],[CPU]]))
*IF(cvm机型选项表[[#This Row],[内存]]="",TRUE,(cvm[内存]=cvm机型选项表[[#This Row],[内存]]))))
)</f>
        <v>GPU计算型 GN8</v>
      </c>
      <c r="BU179" t="s">
        <v>1565</v>
      </c>
      <c r="BV179" t="s">
        <v>1838</v>
      </c>
      <c r="BW179" s="82">
        <v>128</v>
      </c>
      <c r="BX179" s="82" t="str">
        <f t="shared" si="7"/>
        <v>cvm!$CA$179#</v>
      </c>
      <c r="BY179" s="82" t="str" cm="1">
        <f t="array" ref="BY179">_xlfn.LET(_xlpm.x, CA179,
         _xlpm.cellAddress, "【 cvm!" &amp; ADDRESS(ROW(cvmCpu选项表[[#This Row],[自检]]),COLUMN(cvmCpu选项表[[#This Row],[自检]])) &amp; "】",
         _xlfn.IFS(ISBLANK(_xlpm.x),   "error:右侧选项不足" &amp;  _xlpm.cellAddress,
               ISERROR(_xlpm.x),   "error:右侧选项执行失败: cvm!" &amp; _xlpm.cellAddress,
               TRUE,             "ok")
)</f>
        <v>ok</v>
      </c>
      <c r="CA179" cm="1">
        <f t="array" ref="CA179">TRANSPOSE(
_xlfn.UNIQUE(
_xlfn._xlws.FILTER(cvm[CPU],(cvm[地域]=cvmCpu选项表[[#This Row],[地域]])
*IF(cvmCpu选项表[[#This Row],[机型]]="",TRUE,(cvm[机型]=cvmCpu选项表[[#This Row],[机型]]))
*IF(cvmCpu选项表[[#This Row],[内存]]="",TRUE,(cvm[内存]=cvmCpu选项表[[#This Row],[内存]]))))
)</f>
        <v>32</v>
      </c>
      <c r="EG179" t="s">
        <v>1566</v>
      </c>
      <c r="EI179" s="98">
        <v>46</v>
      </c>
      <c r="EJ179" s="98" t="str">
        <f t="shared" si="8"/>
        <v>cvm!$EM$179#</v>
      </c>
      <c r="EK179" t="str" cm="1">
        <f t="array" ref="EK179">_xlfn.LET(_xlpm.x, EM179,
         _xlpm.cellAddress, "【 cvm!" &amp; ADDRESS(ROW(cvm内存选项表[[#This Row],[自检]]),COLUMN(cvm内存选项表[[#This Row],[自检]])) &amp; "】",
         _xlfn.IFS(ISBLANK(_xlpm.x),   "error:右侧选项不足" &amp;  _xlpm.cellAddress,
               ISERROR(_xlpm.x),   "error:右侧选项执行失败: cvm!" &amp; _xlpm.cellAddress,
               TRUE,             "ok")
)</f>
        <v>ok</v>
      </c>
      <c r="EM179" cm="1">
        <f t="array" ref="EM179">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180" spans="2:147" x14ac:dyDescent="0.4">
      <c r="B180" t="e" vm="532">
        <v>#VALUE!</v>
      </c>
      <c r="C180" t="s">
        <v>1565</v>
      </c>
      <c r="D180" t="s">
        <v>1578</v>
      </c>
      <c r="E180" s="82">
        <v>62</v>
      </c>
      <c r="F180" s="82">
        <v>216</v>
      </c>
      <c r="G180" t="s">
        <v>1623</v>
      </c>
      <c r="H180">
        <v>7395</v>
      </c>
      <c r="I180">
        <v>1</v>
      </c>
      <c r="J180" t="s">
        <v>1624</v>
      </c>
      <c r="R180" t="s">
        <v>1566</v>
      </c>
      <c r="S180" s="82">
        <v>4</v>
      </c>
      <c r="T180" s="82">
        <v>20</v>
      </c>
      <c r="U180" s="82" t="str">
        <f t="shared" si="6"/>
        <v>cvm!$X$180#</v>
      </c>
      <c r="V180" t="str" cm="1">
        <f t="array" ref="V180">_xlfn.LET(_xlpm.x, X180,
         _xlpm.cellAddress, "【 cvm!" &amp; ADDRESS(ROW(cvm机型选项表[[#This Row],[自检]]),COLUMN(cvm机型选项表[[#This Row],[自检]])) &amp; "】",
         _xlfn.IFS(ISBLANK(_xlpm.x),   "error:右侧选项不足" &amp;  _xlpm.cellAddress,
               ISERROR(_xlpm.x),   "error:右侧选项执行失败: cvm!" &amp; _xlpm.cellAddress,
               TRUE,             "ok")
)</f>
        <v>ok</v>
      </c>
      <c r="X180" t="str" cm="1">
        <f t="array" ref="X180:Y180">TRANSPOSE(
_xlfn.UNIQUE(
_xlfn._xlws.FILTER(cvm[机型],(cvm[地域]=cvm机型选项表[[#This Row],[地域]])
*IF(cvm机型选项表[[#This Row],[CPU]]="",TRUE,(cvm[CPU]=cvm机型选项表[[#This Row],[CPU]]))
*IF(cvm机型选项表[[#This Row],[内存]]="",TRUE,(cvm[内存]=cvm机型选项表[[#This Row],[内存]]))))
)</f>
        <v>GPU计算型 GN7</v>
      </c>
      <c r="Y180" t="str">
        <v>GPU计算型 GN6S</v>
      </c>
      <c r="BU180" t="s">
        <v>1565</v>
      </c>
      <c r="BV180" t="s">
        <v>1838</v>
      </c>
      <c r="BW180" s="82">
        <v>224</v>
      </c>
      <c r="BX180" s="82" t="str">
        <f t="shared" si="7"/>
        <v>cvm!$CA$180#</v>
      </c>
      <c r="BY180" s="82" t="str" cm="1">
        <f t="array" ref="BY180">_xlfn.LET(_xlpm.x, CA180,
         _xlpm.cellAddress, "【 cvm!" &amp; ADDRESS(ROW(cvmCpu选项表[[#This Row],[自检]]),COLUMN(cvmCpu选项表[[#This Row],[自检]])) &amp; "】",
         _xlfn.IFS(ISBLANK(_xlpm.x),   "error:右侧选项不足" &amp;  _xlpm.cellAddress,
               ISERROR(_xlpm.x),   "error:右侧选项执行失败: cvm!" &amp; _xlpm.cellAddress,
               TRUE,             "ok")
)</f>
        <v>ok</v>
      </c>
      <c r="CA180" cm="1">
        <f t="array" ref="CA180">TRANSPOSE(
_xlfn.UNIQUE(
_xlfn._xlws.FILTER(cvm[CPU],(cvm[地域]=cvmCpu选项表[[#This Row],[地域]])
*IF(cvmCpu选项表[[#This Row],[机型]]="",TRUE,(cvm[机型]=cvmCpu选项表[[#This Row],[机型]]))
*IF(cvmCpu选项表[[#This Row],[内存]]="",TRUE,(cvm[内存]=cvmCpu选项表[[#This Row],[内存]]))))
)</f>
        <v>56</v>
      </c>
      <c r="EG180" t="s">
        <v>1566</v>
      </c>
      <c r="EI180" s="98">
        <v>80</v>
      </c>
      <c r="EJ180" s="98" t="str">
        <f t="shared" si="8"/>
        <v>cvm!$EM$180#</v>
      </c>
      <c r="EK180" t="str" cm="1">
        <f t="array" ref="EK180">_xlfn.LET(_xlpm.x, EM180,
         _xlpm.cellAddress, "【 cvm!" &amp; ADDRESS(ROW(cvm内存选项表[[#This Row],[自检]]),COLUMN(cvm内存选项表[[#This Row],[自检]])) &amp; "】",
         _xlfn.IFS(ISBLANK(_xlpm.x),   "error:右侧选项不足" &amp;  _xlpm.cellAddress,
               ISERROR(_xlpm.x),   "error:右侧选项执行失败: cvm!" &amp; _xlpm.cellAddress,
               TRUE,             "ok")
)</f>
        <v>ok</v>
      </c>
      <c r="EM180" cm="1">
        <f t="array" ref="EM180:EO180">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180">
        <v>320</v>
      </c>
      <c r="EO180">
        <v>384</v>
      </c>
    </row>
    <row r="181" spans="2:147" x14ac:dyDescent="0.4">
      <c r="B181" t="e" vm="533">
        <v>#VALUE!</v>
      </c>
      <c r="C181" t="s">
        <v>1565</v>
      </c>
      <c r="D181" t="s">
        <v>1578</v>
      </c>
      <c r="E181" s="82">
        <v>64</v>
      </c>
      <c r="F181" s="82">
        <v>256</v>
      </c>
      <c r="G181" t="s">
        <v>1626</v>
      </c>
      <c r="H181">
        <v>8352</v>
      </c>
      <c r="I181">
        <v>1</v>
      </c>
      <c r="J181" t="s">
        <v>1627</v>
      </c>
      <c r="R181" t="s">
        <v>1566</v>
      </c>
      <c r="S181" s="82">
        <v>10</v>
      </c>
      <c r="T181" s="82">
        <v>40</v>
      </c>
      <c r="U181" s="82" t="str">
        <f t="shared" si="6"/>
        <v>cvm!$X$181#</v>
      </c>
      <c r="V181" t="str" cm="1">
        <f t="array" ref="V181">_xlfn.LET(_xlpm.x, X181,
         _xlpm.cellAddress, "【 cvm!" &amp; ADDRESS(ROW(cvm机型选项表[[#This Row],[自检]]),COLUMN(cvm机型选项表[[#This Row],[自检]])) &amp; "】",
         _xlfn.IFS(ISBLANK(_xlpm.x),   "error:右侧选项不足" &amp;  _xlpm.cellAddress,
               ISERROR(_xlpm.x),   "error:右侧选项执行失败: cvm!" &amp; _xlpm.cellAddress,
               TRUE,             "ok")
)</f>
        <v>ok</v>
      </c>
      <c r="X181" t="str" cm="1">
        <f t="array" ref="X181:Y181">TRANSPOSE(
_xlfn.UNIQUE(
_xlfn._xlws.FILTER(cvm[机型],(cvm[地域]=cvm机型选项表[[#This Row],[地域]])
*IF(cvm机型选项表[[#This Row],[CPU]]="",TRUE,(cvm[CPU]=cvm机型选项表[[#This Row],[CPU]]))
*IF(cvm机型选项表[[#This Row],[内存]]="",TRUE,(cvm[内存]=cvm机型选项表[[#This Row],[内存]]))))
)</f>
        <v>GPU计算型 GN7</v>
      </c>
      <c r="Y181" t="str">
        <v>GPU计算型 GN10Xp</v>
      </c>
      <c r="BU181" t="s">
        <v>1565</v>
      </c>
      <c r="BV181" t="s">
        <v>1860</v>
      </c>
      <c r="BW181" s="82">
        <v>4</v>
      </c>
      <c r="BX181" s="82" t="str">
        <f t="shared" si="7"/>
        <v>cvm!$CA$181#</v>
      </c>
      <c r="BY181" s="82" t="str" cm="1">
        <f t="array" ref="BY181">_xlfn.LET(_xlpm.x, CA181,
         _xlpm.cellAddress, "【 cvm!" &amp; ADDRESS(ROW(cvmCpu选项表[[#This Row],[自检]]),COLUMN(cvmCpu选项表[[#This Row],[自检]])) &amp; "】",
         _xlfn.IFS(ISBLANK(_xlpm.x),   "error:右侧选项不足" &amp;  _xlpm.cellAddress,
               ISERROR(_xlpm.x),   "error:右侧选项执行失败: cvm!" &amp; _xlpm.cellAddress,
               TRUE,             "ok")
)</f>
        <v>ok</v>
      </c>
      <c r="CA181" cm="1">
        <f t="array" ref="CA181:CC181">TRANSPOSE(
_xlfn.UNIQUE(
_xlfn._xlws.FILTER(cvm[CPU],(cvm[地域]=cvmCpu选项表[[#This Row],[地域]])
*IF(cvmCpu选项表[[#This Row],[机型]]="",TRUE,(cvm[机型]=cvmCpu选项表[[#This Row],[机型]]))
*IF(cvmCpu选项表[[#This Row],[内存]]="",TRUE,(cvm[内存]=cvmCpu选项表[[#This Row],[内存]]))))
)</f>
        <v>1</v>
      </c>
      <c r="CB181">
        <v>2</v>
      </c>
      <c r="CC181">
        <v>4</v>
      </c>
      <c r="EG181" t="s">
        <v>1566</v>
      </c>
      <c r="EI181" s="98">
        <v>92</v>
      </c>
      <c r="EJ181" s="98" t="str">
        <f t="shared" si="8"/>
        <v>cvm!$EM$181#</v>
      </c>
      <c r="EK181" t="str" cm="1">
        <f t="array" ref="EK181">_xlfn.LET(_xlpm.x, EM181,
         _xlpm.cellAddress, "【 cvm!" &amp; ADDRESS(ROW(cvm内存选项表[[#This Row],[自检]]),COLUMN(cvm内存选项表[[#This Row],[自检]])) &amp; "】",
         _xlfn.IFS(ISBLANK(_xlpm.x),   "error:右侧选项不足" &amp;  _xlpm.cellAddress,
               ISERROR(_xlpm.x),   "error:右侧选项执行失败: cvm!" &amp; _xlpm.cellAddress,
               TRUE,             "ok")
)</f>
        <v>ok</v>
      </c>
      <c r="EM181" cm="1">
        <f t="array" ref="EM181">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182" spans="2:147" x14ac:dyDescent="0.4">
      <c r="B182" t="e" vm="534">
        <v>#VALUE!</v>
      </c>
      <c r="C182" t="s">
        <v>1565</v>
      </c>
      <c r="D182" t="s">
        <v>1578</v>
      </c>
      <c r="E182" s="82">
        <v>124</v>
      </c>
      <c r="F182" s="82">
        <v>432</v>
      </c>
      <c r="G182" t="s">
        <v>1629</v>
      </c>
      <c r="H182">
        <v>14790</v>
      </c>
      <c r="I182">
        <v>1</v>
      </c>
      <c r="J182" t="s">
        <v>1630</v>
      </c>
      <c r="R182" t="s">
        <v>1566</v>
      </c>
      <c r="S182" s="82">
        <v>20</v>
      </c>
      <c r="T182" s="82">
        <v>80</v>
      </c>
      <c r="U182" s="82" t="str">
        <f t="shared" si="6"/>
        <v>cvm!$X$182#</v>
      </c>
      <c r="V182" t="str" cm="1">
        <f t="array" ref="V182">_xlfn.LET(_xlpm.x, X182,
         _xlpm.cellAddress, "【 cvm!" &amp; ADDRESS(ROW(cvm机型选项表[[#This Row],[自检]]),COLUMN(cvm机型选项表[[#This Row],[自检]])) &amp; "】",
         _xlfn.IFS(ISBLANK(_xlpm.x),   "error:右侧选项不足" &amp;  _xlpm.cellAddress,
               ISERROR(_xlpm.x),   "error:右侧选项执行失败: cvm!" &amp; _xlpm.cellAddress,
               TRUE,             "ok")
)</f>
        <v>ok</v>
      </c>
      <c r="X182" t="str" cm="1">
        <f t="array" ref="X182:Y182">TRANSPOSE(
_xlfn.UNIQUE(
_xlfn._xlws.FILTER(cvm[机型],(cvm[地域]=cvm机型选项表[[#This Row],[地域]])
*IF(cvm机型选项表[[#This Row],[CPU]]="",TRUE,(cvm[CPU]=cvm机型选项表[[#This Row],[CPU]]))
*IF(cvm机型选项表[[#This Row],[内存]]="",TRUE,(cvm[内存]=cvm机型选项表[[#This Row],[内存]]))))
)</f>
        <v>GPU计算型 GN7</v>
      </c>
      <c r="Y182" t="str">
        <v>GPU计算型 GN10Xp</v>
      </c>
      <c r="BU182" t="s">
        <v>1565</v>
      </c>
      <c r="BV182" t="s">
        <v>1860</v>
      </c>
      <c r="BW182" s="82">
        <v>2</v>
      </c>
      <c r="BX182" s="82" t="str">
        <f t="shared" si="7"/>
        <v>cvm!$CA$182#</v>
      </c>
      <c r="BY182" s="82" t="str" cm="1">
        <f t="array" ref="BY182">_xlfn.LET(_xlpm.x, CA182,
         _xlpm.cellAddress, "【 cvm!" &amp; ADDRESS(ROW(cvmCpu选项表[[#This Row],[自检]]),COLUMN(cvmCpu选项表[[#This Row],[自检]])) &amp; "】",
         _xlfn.IFS(ISBLANK(_xlpm.x),   "error:右侧选项不足" &amp;  _xlpm.cellAddress,
               ISERROR(_xlpm.x),   "error:右侧选项执行失败: cvm!" &amp; _xlpm.cellAddress,
               TRUE,             "ok")
)</f>
        <v>ok</v>
      </c>
      <c r="CA182" cm="1">
        <f t="array" ref="CA182:CB182">TRANSPOSE(
_xlfn.UNIQUE(
_xlfn._xlws.FILTER(cvm[CPU],(cvm[地域]=cvmCpu选项表[[#This Row],[地域]])
*IF(cvmCpu选项表[[#This Row],[机型]]="",TRUE,(cvm[机型]=cvmCpu选项表[[#This Row],[机型]]))
*IF(cvmCpu选项表[[#This Row],[内存]]="",TRUE,(cvm[内存]=cvmCpu选项表[[#This Row],[内存]]))))
)</f>
        <v>1</v>
      </c>
      <c r="CB182">
        <v>2</v>
      </c>
      <c r="EG182" t="s">
        <v>1566</v>
      </c>
      <c r="EI182" s="98">
        <v>48</v>
      </c>
      <c r="EJ182" s="98" t="str">
        <f t="shared" si="8"/>
        <v>cvm!$EM$182#</v>
      </c>
      <c r="EK182" t="str" cm="1">
        <f t="array" ref="EK182">_xlfn.LET(_xlpm.x, EM182,
         _xlpm.cellAddress, "【 cvm!" &amp; ADDRESS(ROW(cvm内存选项表[[#This Row],[自检]]),COLUMN(cvm内存选项表[[#This Row],[自检]])) &amp; "】",
         _xlfn.IFS(ISBLANK(_xlpm.x),   "error:右侧选项不足" &amp;  _xlpm.cellAddress,
               ISERROR(_xlpm.x),   "error:右侧选项执行失败: cvm!" &amp; _xlpm.cellAddress,
               TRUE,             "ok")
)</f>
        <v>ok</v>
      </c>
      <c r="EM182" cm="1">
        <f t="array" ref="EM182:EP182">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182">
        <v>128</v>
      </c>
      <c r="EO182">
        <v>192</v>
      </c>
      <c r="EP182">
        <v>384</v>
      </c>
    </row>
    <row r="183" spans="2:147" x14ac:dyDescent="0.4">
      <c r="B183" t="e" vm="535">
        <v>#VALUE!</v>
      </c>
      <c r="C183" t="s">
        <v>1565</v>
      </c>
      <c r="D183" t="s">
        <v>1669</v>
      </c>
      <c r="E183" s="82">
        <v>1</v>
      </c>
      <c r="F183" s="82">
        <v>2</v>
      </c>
      <c r="G183" t="s">
        <v>1582</v>
      </c>
      <c r="H183">
        <v>45</v>
      </c>
      <c r="I183">
        <v>1</v>
      </c>
      <c r="J183" t="s">
        <v>1670</v>
      </c>
      <c r="R183" t="s">
        <v>1566</v>
      </c>
      <c r="S183" s="82">
        <v>40</v>
      </c>
      <c r="T183" s="82">
        <v>160</v>
      </c>
      <c r="U183" s="82" t="str">
        <f t="shared" si="6"/>
        <v>cvm!$X$183#</v>
      </c>
      <c r="V183" t="str" cm="1">
        <f t="array" ref="V183">_xlfn.LET(_xlpm.x, X183,
         _xlpm.cellAddress, "【 cvm!" &amp; ADDRESS(ROW(cvm机型选项表[[#This Row],[自检]]),COLUMN(cvm机型选项表[[#This Row],[自检]])) &amp; "】",
         _xlfn.IFS(ISBLANK(_xlpm.x),   "error:右侧选项不足" &amp;  _xlpm.cellAddress,
               ISERROR(_xlpm.x),   "error:右侧选项执行失败: cvm!" &amp; _xlpm.cellAddress,
               TRUE,             "ok")
)</f>
        <v>ok</v>
      </c>
      <c r="X183" t="str" cm="1">
        <f t="array" ref="X183:Y183">TRANSPOSE(
_xlfn.UNIQUE(
_xlfn._xlws.FILTER(cvm[机型],(cvm[地域]=cvm机型选项表[[#This Row],[地域]])
*IF(cvm机型选项表[[#This Row],[CPU]]="",TRUE,(cvm[CPU]=cvm机型选项表[[#This Row],[CPU]]))
*IF(cvm机型选项表[[#This Row],[内存]]="",TRUE,(cvm[内存]=cvm机型选项表[[#This Row],[内存]]))))
)</f>
        <v>GPU计算型 GN7</v>
      </c>
      <c r="Y183" t="str">
        <v>GPU计算型 GN10Xp</v>
      </c>
      <c r="BU183" t="s">
        <v>1565</v>
      </c>
      <c r="BV183" t="s">
        <v>1860</v>
      </c>
      <c r="BW183" s="82">
        <v>1</v>
      </c>
      <c r="BX183" s="82" t="str">
        <f t="shared" si="7"/>
        <v>cvm!$CA$183#</v>
      </c>
      <c r="BY183" s="82" t="str" cm="1">
        <f t="array" ref="BY183">_xlfn.LET(_xlpm.x, CA183,
         _xlpm.cellAddress, "【 cvm!" &amp; ADDRESS(ROW(cvmCpu选项表[[#This Row],[自检]]),COLUMN(cvmCpu选项表[[#This Row],[自检]])) &amp; "】",
         _xlfn.IFS(ISBLANK(_xlpm.x),   "error:右侧选项不足" &amp;  _xlpm.cellAddress,
               ISERROR(_xlpm.x),   "error:右侧选项执行失败: cvm!" &amp; _xlpm.cellAddress,
               TRUE,             "ok")
)</f>
        <v>ok</v>
      </c>
      <c r="CA183" cm="1">
        <f t="array" ref="CA183">TRANSPOSE(
_xlfn.UNIQUE(
_xlfn._xlws.FILTER(cvm[CPU],(cvm[地域]=cvmCpu选项表[[#This Row],[地域]])
*IF(cvmCpu选项表[[#This Row],[机型]]="",TRUE,(cvm[机型]=cvmCpu选项表[[#This Row],[机型]]))
*IF(cvmCpu选项表[[#This Row],[内存]]="",TRUE,(cvm[内存]=cvmCpu选项表[[#This Row],[内存]]))))
)</f>
        <v>1</v>
      </c>
      <c r="EG183" t="s">
        <v>1566</v>
      </c>
      <c r="EI183" s="98">
        <v>52</v>
      </c>
      <c r="EJ183" s="98" t="str">
        <f t="shared" si="8"/>
        <v>cvm!$EM$183#</v>
      </c>
      <c r="EK183" t="str" cm="1">
        <f t="array" ref="EK183">_xlfn.LET(_xlpm.x, EM183,
         _xlpm.cellAddress, "【 cvm!" &amp; ADDRESS(ROW(cvm内存选项表[[#This Row],[自检]]),COLUMN(cvm内存选项表[[#This Row],[自检]])) &amp; "】",
         _xlfn.IFS(ISBLANK(_xlpm.x),   "error:右侧选项不足" &amp;  _xlpm.cellAddress,
               ISERROR(_xlpm.x),   "error:右侧选项执行失败: cvm!" &amp; _xlpm.cellAddress,
               TRUE,             "ok")
)</f>
        <v>ok</v>
      </c>
      <c r="EM183" cm="1">
        <f t="array" ref="EM183">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184" spans="2:147" x14ac:dyDescent="0.4">
      <c r="B184" t="e" vm="536">
        <v>#VALUE!</v>
      </c>
      <c r="C184" t="s">
        <v>1565</v>
      </c>
      <c r="D184" t="s">
        <v>1669</v>
      </c>
      <c r="E184" s="82">
        <v>1</v>
      </c>
      <c r="F184" s="82">
        <v>4</v>
      </c>
      <c r="G184" t="s">
        <v>1584</v>
      </c>
      <c r="H184">
        <v>138</v>
      </c>
      <c r="I184">
        <v>1</v>
      </c>
      <c r="J184" t="s">
        <v>1671</v>
      </c>
      <c r="R184" t="s">
        <v>1566</v>
      </c>
      <c r="S184" s="82">
        <v>8</v>
      </c>
      <c r="T184" s="82">
        <v>40</v>
      </c>
      <c r="U184" s="82" t="str">
        <f t="shared" si="6"/>
        <v>cvm!$X$184#</v>
      </c>
      <c r="V184" t="str" cm="1">
        <f t="array" ref="V184">_xlfn.LET(_xlpm.x, X184,
         _xlpm.cellAddress, "【 cvm!" &amp; ADDRESS(ROW(cvm机型选项表[[#This Row],[自检]]),COLUMN(cvm机型选项表[[#This Row],[自检]])) &amp; "】",
         _xlfn.IFS(ISBLANK(_xlpm.x),   "error:右侧选项不足" &amp;  _xlpm.cellAddress,
               ISERROR(_xlpm.x),   "error:右侧选项执行失败: cvm!" &amp; _xlpm.cellAddress,
               TRUE,             "ok")
)</f>
        <v>ok</v>
      </c>
      <c r="X184" t="str" cm="1">
        <f t="array" ref="X184:Y184">TRANSPOSE(
_xlfn.UNIQUE(
_xlfn._xlws.FILTER(cvm[机型],(cvm[地域]=cvm机型选项表[[#This Row],[地域]])
*IF(cvm机型选项表[[#This Row],[CPU]]="",TRUE,(cvm[CPU]=cvm机型选项表[[#This Row],[CPU]]))
*IF(cvm机型选项表[[#This Row],[内存]]="",TRUE,(cvm[内存]=cvm机型选项表[[#This Row],[内存]]))))
)</f>
        <v>GPU计算型 GN6S</v>
      </c>
      <c r="Y184" t="str">
        <v>GPU计算型 GN10X</v>
      </c>
      <c r="BU184" t="s">
        <v>1565</v>
      </c>
      <c r="BV184" t="s">
        <v>1860</v>
      </c>
      <c r="BW184" s="82">
        <v>8</v>
      </c>
      <c r="BX184" s="82" t="str">
        <f t="shared" si="7"/>
        <v>cvm!$CA$184#</v>
      </c>
      <c r="BY184" s="82" t="str" cm="1">
        <f t="array" ref="BY184">_xlfn.LET(_xlpm.x, CA184,
         _xlpm.cellAddress, "【 cvm!" &amp; ADDRESS(ROW(cvmCpu选项表[[#This Row],[自检]]),COLUMN(cvmCpu选项表[[#This Row],[自检]])) &amp; "】",
         _xlfn.IFS(ISBLANK(_xlpm.x),   "error:右侧选项不足" &amp;  _xlpm.cellAddress,
               ISERROR(_xlpm.x),   "error:右侧选项执行失败: cvm!" &amp; _xlpm.cellAddress,
               TRUE,             "ok")
)</f>
        <v>ok</v>
      </c>
      <c r="CA184" cm="1">
        <f t="array" ref="CA184:CC184">TRANSPOSE(
_xlfn.UNIQUE(
_xlfn._xlws.FILTER(cvm[CPU],(cvm[地域]=cvmCpu选项表[[#This Row],[地域]])
*IF(cvmCpu选项表[[#This Row],[机型]]="",TRUE,(cvm[机型]=cvmCpu选项表[[#This Row],[机型]]))
*IF(cvmCpu选项表[[#This Row],[内存]]="",TRUE,(cvm[内存]=cvmCpu选项表[[#This Row],[内存]]))))
)</f>
        <v>2</v>
      </c>
      <c r="CB184">
        <v>4</v>
      </c>
      <c r="CC184">
        <v>8</v>
      </c>
      <c r="EG184" t="s">
        <v>1566</v>
      </c>
      <c r="EI184" s="98">
        <v>104</v>
      </c>
      <c r="EJ184" s="98" t="str">
        <f t="shared" si="8"/>
        <v>cvm!$EM$184#</v>
      </c>
      <c r="EK184" t="str" cm="1">
        <f t="array" ref="EK184">_xlfn.LET(_xlpm.x, EM184,
         _xlpm.cellAddress, "【 cvm!" &amp; ADDRESS(ROW(cvm内存选项表[[#This Row],[自检]]),COLUMN(cvm内存选项表[[#This Row],[自检]])) &amp; "】",
         _xlfn.IFS(ISBLANK(_xlpm.x),   "error:右侧选项不足" &amp;  _xlpm.cellAddress,
               ISERROR(_xlpm.x),   "error:右侧选项执行失败: cvm!" &amp; _xlpm.cellAddress,
               TRUE,             "ok")
)</f>
        <v>ok</v>
      </c>
      <c r="EM184" cm="1">
        <f t="array" ref="EM184">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185" spans="2:147" x14ac:dyDescent="0.4">
      <c r="B185" t="e" vm="537">
        <v>#VALUE!</v>
      </c>
      <c r="C185" t="s">
        <v>1565</v>
      </c>
      <c r="D185" t="s">
        <v>1669</v>
      </c>
      <c r="E185" s="82">
        <v>2</v>
      </c>
      <c r="F185" s="82">
        <v>8</v>
      </c>
      <c r="G185" t="s">
        <v>1589</v>
      </c>
      <c r="H185">
        <v>276</v>
      </c>
      <c r="I185">
        <v>1</v>
      </c>
      <c r="J185" t="s">
        <v>1673</v>
      </c>
      <c r="R185" t="s">
        <v>1566</v>
      </c>
      <c r="S185" s="82">
        <v>28</v>
      </c>
      <c r="T185" s="82">
        <v>48</v>
      </c>
      <c r="U185" s="82" t="str">
        <f t="shared" si="6"/>
        <v>cvm!$X$185#</v>
      </c>
      <c r="V185" t="str" cm="1">
        <f t="array" ref="V185">_xlfn.LET(_xlpm.x, X185,
         _xlpm.cellAddress, "【 cvm!" &amp; ADDRESS(ROW(cvm机型选项表[[#This Row],[自检]]),COLUMN(cvm机型选项表[[#This Row],[自检]])) &amp; "】",
         _xlfn.IFS(ISBLANK(_xlpm.x),   "error:右侧选项不足" &amp;  _xlpm.cellAddress,
               ISERROR(_xlpm.x),   "error:右侧选项执行失败: cvm!" &amp; _xlpm.cellAddress,
               TRUE,             "ok")
)</f>
        <v>ok</v>
      </c>
      <c r="X185" t="str" cm="1">
        <f t="array" ref="X185">TRANSPOSE(
_xlfn.UNIQUE(
_xlfn._xlws.FILTER(cvm[机型],(cvm[地域]=cvm机型选项表[[#This Row],[地域]])
*IF(cvm机型选项表[[#This Row],[CPU]]="",TRUE,(cvm[CPU]=cvm机型选项表[[#This Row],[CPU]]))
*IF(cvm机型选项表[[#This Row],[内存]]="",TRUE,(cvm[内存]=cvm机型选项表[[#This Row],[内存]]))))
)</f>
        <v>GPU计算型 GN6</v>
      </c>
      <c r="BU185" t="s">
        <v>1565</v>
      </c>
      <c r="BV185" t="s">
        <v>1860</v>
      </c>
      <c r="BW185" s="82">
        <v>16</v>
      </c>
      <c r="BX185" s="82" t="str">
        <f t="shared" si="7"/>
        <v>cvm!$CA$185#</v>
      </c>
      <c r="BY185" s="82" t="str" cm="1">
        <f t="array" ref="BY185">_xlfn.LET(_xlpm.x, CA185,
         _xlpm.cellAddress, "【 cvm!" &amp; ADDRESS(ROW(cvmCpu选项表[[#This Row],[自检]]),COLUMN(cvmCpu选项表[[#This Row],[自检]])) &amp; "】",
         _xlfn.IFS(ISBLANK(_xlpm.x),   "error:右侧选项不足" &amp;  _xlpm.cellAddress,
               ISERROR(_xlpm.x),   "error:右侧选项执行失败: cvm!" &amp; _xlpm.cellAddress,
               TRUE,             "ok")
)</f>
        <v>ok</v>
      </c>
      <c r="CA185" cm="1">
        <f t="array" ref="CA185:CB185">TRANSPOSE(
_xlfn.UNIQUE(
_xlfn._xlws.FILTER(cvm[CPU],(cvm[地域]=cvmCpu选项表[[#This Row],[地域]])
*IF(cvmCpu选项表[[#This Row],[机型]]="",TRUE,(cvm[机型]=cvmCpu选项表[[#This Row],[机型]]))
*IF(cvmCpu选项表[[#This Row],[内存]]="",TRUE,(cvm[内存]=cvmCpu选项表[[#This Row],[内存]]))))
)</f>
        <v>4</v>
      </c>
      <c r="CB185">
        <v>8</v>
      </c>
      <c r="EG185" t="s">
        <v>1566</v>
      </c>
      <c r="EI185" s="98">
        <v>68</v>
      </c>
      <c r="EJ185" s="98" t="str">
        <f t="shared" si="8"/>
        <v>cvm!$EM$185#</v>
      </c>
      <c r="EK185" t="str" cm="1">
        <f t="array" ref="EK185">_xlfn.LET(_xlpm.x, EM185,
         _xlpm.cellAddress, "【 cvm!" &amp; ADDRESS(ROW(cvm内存选项表[[#This Row],[自检]]),COLUMN(cvm内存选项表[[#This Row],[自检]])) &amp; "】",
         _xlfn.IFS(ISBLANK(_xlpm.x),   "error:右侧选项不足" &amp;  _xlpm.cellAddress,
               ISERROR(_xlpm.x),   "error:右侧选项执行失败: cvm!" &amp; _xlpm.cellAddress,
               TRUE,             "ok")
)</f>
        <v>ok</v>
      </c>
      <c r="EM185" cm="1">
        <f t="array" ref="EM185">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186" spans="2:147" x14ac:dyDescent="0.4">
      <c r="B186" t="e" vm="538">
        <v>#VALUE!</v>
      </c>
      <c r="C186" t="s">
        <v>1565</v>
      </c>
      <c r="D186" t="s">
        <v>1669</v>
      </c>
      <c r="E186" s="82">
        <v>2</v>
      </c>
      <c r="F186" s="82">
        <v>4</v>
      </c>
      <c r="G186" t="s">
        <v>1586</v>
      </c>
      <c r="H186">
        <v>170</v>
      </c>
      <c r="I186">
        <v>1</v>
      </c>
      <c r="J186" t="s">
        <v>1672</v>
      </c>
      <c r="R186" t="s">
        <v>1566</v>
      </c>
      <c r="S186" s="82">
        <v>56</v>
      </c>
      <c r="T186" s="82">
        <v>96</v>
      </c>
      <c r="U186" s="82" t="str">
        <f t="shared" si="6"/>
        <v>cvm!$X$186#</v>
      </c>
      <c r="V186" t="str" cm="1">
        <f t="array" ref="V186">_xlfn.LET(_xlpm.x, X186,
         _xlpm.cellAddress, "【 cvm!" &amp; ADDRESS(ROW(cvm机型选项表[[#This Row],[自检]]),COLUMN(cvm机型选项表[[#This Row],[自检]])) &amp; "】",
         _xlfn.IFS(ISBLANK(_xlpm.x),   "error:右侧选项不足" &amp;  _xlpm.cellAddress,
               ISERROR(_xlpm.x),   "error:右侧选项执行失败: cvm!" &amp; _xlpm.cellAddress,
               TRUE,             "ok")
)</f>
        <v>ok</v>
      </c>
      <c r="X186" t="str" cm="1">
        <f t="array" ref="X186">TRANSPOSE(
_xlfn.UNIQUE(
_xlfn._xlws.FILTER(cvm[机型],(cvm[地域]=cvm机型选项表[[#This Row],[地域]])
*IF(cvm机型选项表[[#This Row],[CPU]]="",TRUE,(cvm[CPU]=cvm机型选项表[[#This Row],[CPU]]))
*IF(cvm机型选项表[[#This Row],[内存]]="",TRUE,(cvm[内存]=cvm机型选项表[[#This Row],[内存]]))))
)</f>
        <v>GPU计算型 GN6</v>
      </c>
      <c r="BU186" t="s">
        <v>1565</v>
      </c>
      <c r="BV186" t="s">
        <v>1860</v>
      </c>
      <c r="BW186" s="82">
        <v>32</v>
      </c>
      <c r="BX186" s="82" t="str">
        <f t="shared" si="7"/>
        <v>cvm!$CA$186#</v>
      </c>
      <c r="BY186" s="82" t="str" cm="1">
        <f t="array" ref="BY186">_xlfn.LET(_xlpm.x, CA186,
         _xlpm.cellAddress, "【 cvm!" &amp; ADDRESS(ROW(cvmCpu选项表[[#This Row],[自检]]),COLUMN(cvmCpu选项表[[#This Row],[自检]])) &amp; "】",
         _xlfn.IFS(ISBLANK(_xlpm.x),   "error:右侧选项不足" &amp;  _xlpm.cellAddress,
               ISERROR(_xlpm.x),   "error:右侧选项执行失败: cvm!" &amp; _xlpm.cellAddress,
               TRUE,             "ok")
)</f>
        <v>ok</v>
      </c>
      <c r="CA186" cm="1">
        <f t="array" ref="CA186:CB186">TRANSPOSE(
_xlfn.UNIQUE(
_xlfn._xlws.FILTER(cvm[CPU],(cvm[地域]=cvmCpu选项表[[#This Row],[地域]])
*IF(cvmCpu选项表[[#This Row],[机型]]="",TRUE,(cvm[机型]=cvmCpu选项表[[#This Row],[机型]]))
*IF(cvmCpu选项表[[#This Row],[内存]]="",TRUE,(cvm[内存]=cvmCpu选项表[[#This Row],[内存]]))))
)</f>
        <v>8</v>
      </c>
      <c r="CB186">
        <v>16</v>
      </c>
      <c r="EG186" t="s">
        <v>1566</v>
      </c>
      <c r="EI186" s="98">
        <v>1</v>
      </c>
      <c r="EJ186" s="98" t="str">
        <f t="shared" si="8"/>
        <v>cvm!$EM$186#</v>
      </c>
      <c r="EK186" t="str" cm="1">
        <f t="array" ref="EK186">_xlfn.LET(_xlpm.x, EM186,
         _xlpm.cellAddress, "【 cvm!" &amp; ADDRESS(ROW(cvm内存选项表[[#This Row],[自检]]),COLUMN(cvm内存选项表[[#This Row],[自检]])) &amp; "】",
         _xlfn.IFS(ISBLANK(_xlpm.x),   "error:右侧选项不足" &amp;  _xlpm.cellAddress,
               ISERROR(_xlpm.x),   "error:右侧选项执行失败: cvm!" &amp; _xlpm.cellAddress,
               TRUE,             "ok")
)</f>
        <v>ok</v>
      </c>
      <c r="EM186" cm="1">
        <f t="array" ref="EM186:EP18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186">
        <v>2</v>
      </c>
      <c r="EO186">
        <v>4</v>
      </c>
      <c r="EP186">
        <v>8</v>
      </c>
    </row>
    <row r="187" spans="2:147" x14ac:dyDescent="0.4">
      <c r="B187" t="e" vm="539">
        <v>#VALUE!</v>
      </c>
      <c r="C187" t="s">
        <v>1565</v>
      </c>
      <c r="D187" t="s">
        <v>1669</v>
      </c>
      <c r="E187" s="82">
        <v>4</v>
      </c>
      <c r="F187" s="82">
        <v>16</v>
      </c>
      <c r="G187" t="s">
        <v>1593</v>
      </c>
      <c r="H187">
        <v>552</v>
      </c>
      <c r="I187">
        <v>1</v>
      </c>
      <c r="J187" t="s">
        <v>1675</v>
      </c>
      <c r="R187" t="s">
        <v>1566</v>
      </c>
      <c r="S187" s="82">
        <v>36</v>
      </c>
      <c r="T187" s="82">
        <v>160</v>
      </c>
      <c r="U187" s="82" t="str">
        <f t="shared" si="6"/>
        <v>cvm!$X$187#</v>
      </c>
      <c r="V187" t="str" cm="1">
        <f t="array" ref="V187">_xlfn.LET(_xlpm.x, X187,
         _xlpm.cellAddress, "【 cvm!" &amp; ADDRESS(ROW(cvm机型选项表[[#This Row],[自检]]),COLUMN(cvm机型选项表[[#This Row],[自检]])) &amp; "】",
         _xlfn.IFS(ISBLANK(_xlpm.x),   "error:右侧选项不足" &amp;  _xlpm.cellAddress,
               ISERROR(_xlpm.x),   "error:右侧选项执行失败: cvm!" &amp; _xlpm.cellAddress,
               TRUE,             "ok")
)</f>
        <v>ok</v>
      </c>
      <c r="X187" t="str" cm="1">
        <f t="array" ref="X187">TRANSPOSE(
_xlfn.UNIQUE(
_xlfn._xlws.FILTER(cvm[机型],(cvm[地域]=cvm机型选项表[[#This Row],[地域]])
*IF(cvm机型选项表[[#This Row],[CPU]]="",TRUE,(cvm[CPU]=cvm机型选项表[[#This Row],[CPU]]))
*IF(cvm机型选项表[[#This Row],[内存]]="",TRUE,(cvm[内存]=cvm机型选项表[[#This Row],[内存]]))))
)</f>
        <v>GPU计算型 GN10X</v>
      </c>
      <c r="BU187" t="s">
        <v>1565</v>
      </c>
      <c r="BV187" t="s">
        <v>1860</v>
      </c>
      <c r="BW187" s="82">
        <v>24</v>
      </c>
      <c r="BX187" s="82" t="str">
        <f t="shared" si="7"/>
        <v>cvm!$CA$187#</v>
      </c>
      <c r="BY187" s="82" t="str" cm="1">
        <f t="array" ref="BY187">_xlfn.LET(_xlpm.x, CA187,
         _xlpm.cellAddress, "【 cvm!" &amp; ADDRESS(ROW(cvmCpu选项表[[#This Row],[自检]]),COLUMN(cvmCpu选项表[[#This Row],[自检]])) &amp; "】",
         _xlfn.IFS(ISBLANK(_xlpm.x),   "error:右侧选项不足" &amp;  _xlpm.cellAddress,
               ISERROR(_xlpm.x),   "error:右侧选项执行失败: cvm!" &amp; _xlpm.cellAddress,
               TRUE,             "ok")
)</f>
        <v>ok</v>
      </c>
      <c r="CA187" cm="1">
        <f t="array" ref="CA187">TRANSPOSE(
_xlfn.UNIQUE(
_xlfn._xlws.FILTER(cvm[CPU],(cvm[地域]=cvmCpu选项表[[#This Row],[地域]])
*IF(cvmCpu选项表[[#This Row],[机型]]="",TRUE,(cvm[机型]=cvmCpu选项表[[#This Row],[机型]]))
*IF(cvmCpu选项表[[#This Row],[内存]]="",TRUE,(cvm[内存]=cvmCpu选项表[[#This Row],[内存]]))))
)</f>
        <v>12</v>
      </c>
      <c r="EG187" t="s">
        <v>1566</v>
      </c>
      <c r="EI187" s="98">
        <v>2</v>
      </c>
      <c r="EJ187" s="98" t="str">
        <f t="shared" si="8"/>
        <v>cvm!$EM$187#</v>
      </c>
      <c r="EK187" t="str" cm="1">
        <f t="array" ref="EK187">_xlfn.LET(_xlpm.x, EM187,
         _xlpm.cellAddress, "【 cvm!" &amp; ADDRESS(ROW(cvm内存选项表[[#This Row],[自检]]),COLUMN(cvm内存选项表[[#This Row],[自检]])) &amp; "】",
         _xlfn.IFS(ISBLANK(_xlpm.x),   "error:右侧选项不足" &amp;  _xlpm.cellAddress,
               ISERROR(_xlpm.x),   "error:右侧选项执行失败: cvm!" &amp; _xlpm.cellAddress,
               TRUE,             "ok")
)</f>
        <v>ok</v>
      </c>
      <c r="EM187" cm="1">
        <f t="array" ref="EM187:EQ187">TRANSPOSE(
    _xlfn._xlws.SORT(
        _xlfn.UNIQUE(
            _xlfn._xlws.FILTER(cvm[内存],
                 (cvm[地域]=cvm内存选项表[[#This Row],[地域]])
                *IF(cvm内存选项表[[#This Row],[机型]]="",TRUE,(cvm[机型]=cvm内存选项表[[#This Row],[机型]]))
                *IF(ISBLANK(cvm内存选项表[[#This Row],[CPU]]),TRUE,(cvm[CPU]=cvm内存选项表[[#This Row],[CPU]]))
            )
        )
    )
)</f>
        <v>2</v>
      </c>
      <c r="EN187">
        <v>4</v>
      </c>
      <c r="EO187">
        <v>8</v>
      </c>
      <c r="EP187">
        <v>12</v>
      </c>
      <c r="EQ187">
        <v>16</v>
      </c>
    </row>
    <row r="188" spans="2:147" x14ac:dyDescent="0.4">
      <c r="B188" t="e" vm="540">
        <v>#VALUE!</v>
      </c>
      <c r="C188" t="s">
        <v>1565</v>
      </c>
      <c r="D188" t="s">
        <v>1669</v>
      </c>
      <c r="E188" s="82">
        <v>4</v>
      </c>
      <c r="F188" s="82">
        <v>8</v>
      </c>
      <c r="G188" t="s">
        <v>1591</v>
      </c>
      <c r="H188">
        <v>368</v>
      </c>
      <c r="I188">
        <v>1</v>
      </c>
      <c r="J188" t="s">
        <v>1674</v>
      </c>
      <c r="R188" t="s">
        <v>1566</v>
      </c>
      <c r="S188" s="82">
        <v>72</v>
      </c>
      <c r="T188" s="82">
        <v>320</v>
      </c>
      <c r="U188" s="82" t="str">
        <f t="shared" si="6"/>
        <v>cvm!$X$188#</v>
      </c>
      <c r="V188" t="str" cm="1">
        <f t="array" ref="V188">_xlfn.LET(_xlpm.x, X188,
         _xlpm.cellAddress, "【 cvm!" &amp; ADDRESS(ROW(cvm机型选项表[[#This Row],[自检]]),COLUMN(cvm机型选项表[[#This Row],[自检]])) &amp; "】",
         _xlfn.IFS(ISBLANK(_xlpm.x),   "error:右侧选项不足" &amp;  _xlpm.cellAddress,
               ISERROR(_xlpm.x),   "error:右侧选项执行失败: cvm!" &amp; _xlpm.cellAddress,
               TRUE,             "ok")
)</f>
        <v>ok</v>
      </c>
      <c r="X188" t="str" cm="1">
        <f t="array" ref="X188">TRANSPOSE(
_xlfn.UNIQUE(
_xlfn._xlws.FILTER(cvm[机型],(cvm[地域]=cvm机型选项表[[#This Row],[地域]])
*IF(cvm机型选项表[[#This Row],[CPU]]="",TRUE,(cvm[CPU]=cvm机型选项表[[#This Row],[CPU]]))
*IF(cvm机型选项表[[#This Row],[内存]]="",TRUE,(cvm[内存]=cvm机型选项表[[#This Row],[内存]]))))
)</f>
        <v>GPU计算型 GN10X</v>
      </c>
      <c r="BU188" t="s">
        <v>1565</v>
      </c>
      <c r="BV188" t="s">
        <v>1860</v>
      </c>
      <c r="BW188" s="82">
        <v>48</v>
      </c>
      <c r="BX188" s="82" t="str">
        <f t="shared" si="7"/>
        <v>cvm!$CA$188#</v>
      </c>
      <c r="BY188" s="82" t="str" cm="1">
        <f t="array" ref="BY188">_xlfn.LET(_xlpm.x, CA188,
         _xlpm.cellAddress, "【 cvm!" &amp; ADDRESS(ROW(cvmCpu选项表[[#This Row],[自检]]),COLUMN(cvmCpu选项表[[#This Row],[自检]])) &amp; "】",
         _xlfn.IFS(ISBLANK(_xlpm.x),   "error:右侧选项不足" &amp;  _xlpm.cellAddress,
               ISERROR(_xlpm.x),   "error:右侧选项执行失败: cvm!" &amp; _xlpm.cellAddress,
               TRUE,             "ok")
)</f>
        <v>ok</v>
      </c>
      <c r="CA188" cm="1">
        <f t="array" ref="CA188:CB188">TRANSPOSE(
_xlfn.UNIQUE(
_xlfn._xlws.FILTER(cvm[CPU],(cvm[地域]=cvmCpu选项表[[#This Row],[地域]])
*IF(cvmCpu选项表[[#This Row],[机型]]="",TRUE,(cvm[机型]=cvmCpu选项表[[#This Row],[机型]]))
*IF(cvmCpu选项表[[#This Row],[内存]]="",TRUE,(cvm[内存]=cvmCpu选项表[[#This Row],[内存]]))))
)</f>
        <v>12</v>
      </c>
      <c r="CB188">
        <v>24</v>
      </c>
      <c r="EG188" t="s">
        <v>1566</v>
      </c>
      <c r="EI188" s="98">
        <v>116</v>
      </c>
      <c r="EJ188" s="98" t="str">
        <f t="shared" si="8"/>
        <v>cvm!$EM$188#</v>
      </c>
      <c r="EK188" t="str" cm="1">
        <f t="array" ref="EK188">_xlfn.LET(_xlpm.x, EM188,
         _xlpm.cellAddress, "【 cvm!" &amp; ADDRESS(ROW(cvm内存选项表[[#This Row],[自检]]),COLUMN(cvm内存选项表[[#This Row],[自检]])) &amp; "】",
         _xlfn.IFS(ISBLANK(_xlpm.x),   "error:右侧选项不足" &amp;  _xlpm.cellAddress,
               ISERROR(_xlpm.x),   "error:右侧选项执行失败: cvm!" &amp; _xlpm.cellAddress,
               TRUE,             "ok")
)</f>
        <v>ok</v>
      </c>
      <c r="EM188" cm="1">
        <f t="array" ref="EM188:EN188">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188">
        <v>470</v>
      </c>
    </row>
    <row r="189" spans="2:147" x14ac:dyDescent="0.4">
      <c r="B189" t="e" vm="541">
        <v>#VALUE!</v>
      </c>
      <c r="C189" t="s">
        <v>1565</v>
      </c>
      <c r="D189" t="s">
        <v>1669</v>
      </c>
      <c r="E189" s="82">
        <v>8</v>
      </c>
      <c r="F189" s="82">
        <v>32</v>
      </c>
      <c r="G189" t="s">
        <v>1598</v>
      </c>
      <c r="H189">
        <v>1104</v>
      </c>
      <c r="I189">
        <v>1</v>
      </c>
      <c r="J189" t="s">
        <v>1677</v>
      </c>
      <c r="R189" t="s">
        <v>1566</v>
      </c>
      <c r="S189" s="82">
        <v>90</v>
      </c>
      <c r="T189" s="82">
        <v>226</v>
      </c>
      <c r="U189" s="82" t="str">
        <f t="shared" si="6"/>
        <v>cvm!$X$189#</v>
      </c>
      <c r="V189" t="str" cm="1">
        <f t="array" ref="V189">_xlfn.LET(_xlpm.x, X189,
         _xlpm.cellAddress, "【 cvm!" &amp; ADDRESS(ROW(cvm机型选项表[[#This Row],[自检]]),COLUMN(cvm机型选项表[[#This Row],[自检]])) &amp; "】",
         _xlfn.IFS(ISBLANK(_xlpm.x),   "error:右侧选项不足" &amp;  _xlpm.cellAddress,
               ISERROR(_xlpm.x),   "error:右侧选项执行失败: cvm!" &amp; _xlpm.cellAddress,
               TRUE,             "ok")
)</f>
        <v>ok</v>
      </c>
      <c r="X189" t="str" cm="1">
        <f t="array" ref="X189">TRANSPOSE(
_xlfn.UNIQUE(
_xlfn._xlws.FILTER(cvm[机型],(cvm[地域]=cvm机型选项表[[#This Row],[地域]])
*IF(cvm机型选项表[[#This Row],[CPU]]="",TRUE,(cvm[CPU]=cvm机型选项表[[#This Row],[CPU]]))
*IF(cvm机型选项表[[#This Row],[内存]]="",TRUE,(cvm[内存]=cvm机型选项表[[#This Row],[内存]]))))
)</f>
        <v>GPU推理型 GI3X</v>
      </c>
      <c r="BU189" t="s">
        <v>1565</v>
      </c>
      <c r="BV189" t="s">
        <v>1860</v>
      </c>
      <c r="BW189" s="82">
        <v>64</v>
      </c>
      <c r="BX189" s="82" t="str">
        <f t="shared" si="7"/>
        <v>cvm!$CA$189#</v>
      </c>
      <c r="BY189" s="82" t="str" cm="1">
        <f t="array" ref="BY189">_xlfn.LET(_xlpm.x, CA189,
         _xlpm.cellAddress, "【 cvm!" &amp; ADDRESS(ROW(cvmCpu选项表[[#This Row],[自检]]),COLUMN(cvmCpu选项表[[#This Row],[自检]])) &amp; "】",
         _xlfn.IFS(ISBLANK(_xlpm.x),   "error:右侧选项不足" &amp;  _xlpm.cellAddress,
               ISERROR(_xlpm.x),   "error:右侧选项执行失败: cvm!" &amp; _xlpm.cellAddress,
               TRUE,             "ok")
)</f>
        <v>ok</v>
      </c>
      <c r="CA189" cm="1">
        <f t="array" ref="CA189">TRANSPOSE(
_xlfn.UNIQUE(
_xlfn._xlws.FILTER(cvm[CPU],(cvm[地域]=cvmCpu选项表[[#This Row],[地域]])
*IF(cvmCpu选项表[[#This Row],[机型]]="",TRUE,(cvm[机型]=cvmCpu选项表[[#This Row],[机型]]))
*IF(cvmCpu选项表[[#This Row],[内存]]="",TRUE,(cvm[内存]=cvmCpu选项表[[#This Row],[内存]]))))
)</f>
        <v>32</v>
      </c>
      <c r="EG189" t="s">
        <v>1566</v>
      </c>
      <c r="EI189" s="98">
        <v>128</v>
      </c>
      <c r="EJ189" s="98" t="str">
        <f t="shared" si="8"/>
        <v>cvm!$EM$189#</v>
      </c>
      <c r="EK189" t="str" cm="1">
        <f t="array" ref="EK189">_xlfn.LET(_xlpm.x, EM189,
         _xlpm.cellAddress, "【 cvm!" &amp; ADDRESS(ROW(cvm内存选项表[[#This Row],[自检]]),COLUMN(cvm内存选项表[[#This Row],[自检]])) &amp; "】",
         _xlfn.IFS(ISBLANK(_xlpm.x),   "error:右侧选项不足" &amp;  _xlpm.cellAddress,
               ISERROR(_xlpm.x),   "error:右侧选项执行失败: cvm!" &amp; _xlpm.cellAddress,
               TRUE,             "ok")
)</f>
        <v>ok</v>
      </c>
      <c r="EM189" cm="1">
        <f t="array" ref="EM189:EO189">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189">
        <v>256</v>
      </c>
      <c r="EO189">
        <v>448</v>
      </c>
    </row>
    <row r="190" spans="2:147" x14ac:dyDescent="0.4">
      <c r="B190" t="e" vm="542">
        <v>#VALUE!</v>
      </c>
      <c r="C190" t="s">
        <v>1565</v>
      </c>
      <c r="D190" t="s">
        <v>1669</v>
      </c>
      <c r="E190" s="82">
        <v>8</v>
      </c>
      <c r="F190" s="82">
        <v>16</v>
      </c>
      <c r="G190" t="s">
        <v>1596</v>
      </c>
      <c r="H190">
        <v>736</v>
      </c>
      <c r="I190">
        <v>1</v>
      </c>
      <c r="J190" t="s">
        <v>1676</v>
      </c>
      <c r="R190" t="s">
        <v>1566</v>
      </c>
      <c r="S190" s="82">
        <v>180</v>
      </c>
      <c r="T190" s="82">
        <v>452</v>
      </c>
      <c r="U190" s="82" t="str">
        <f t="shared" si="6"/>
        <v>cvm!$X$190#</v>
      </c>
      <c r="V190" t="str" cm="1">
        <f t="array" ref="V190">_xlfn.LET(_xlpm.x, X190,
         _xlpm.cellAddress, "【 cvm!" &amp; ADDRESS(ROW(cvm机型选项表[[#This Row],[自检]]),COLUMN(cvm机型选项表[[#This Row],[自检]])) &amp; "】",
         _xlfn.IFS(ISBLANK(_xlpm.x),   "error:右侧选项不足" &amp;  _xlpm.cellAddress,
               ISERROR(_xlpm.x),   "error:右侧选项执行失败: cvm!" &amp; _xlpm.cellAddress,
               TRUE,             "ok")
)</f>
        <v>ok</v>
      </c>
      <c r="X190" t="str" cm="1">
        <f t="array" ref="X190">TRANSPOSE(
_xlfn.UNIQUE(
_xlfn._xlws.FILTER(cvm[机型],(cvm[地域]=cvm机型选项表[[#This Row],[地域]])
*IF(cvm机型选项表[[#This Row],[CPU]]="",TRUE,(cvm[CPU]=cvm机型选项表[[#This Row],[CPU]]))
*IF(cvm机型选项表[[#This Row],[内存]]="",TRUE,(cvm[内存]=cvm机型选项表[[#This Row],[内存]]))))
)</f>
        <v>GPU推理型 GI3X</v>
      </c>
      <c r="BU190" t="s">
        <v>1565</v>
      </c>
      <c r="BV190" t="s">
        <v>1860</v>
      </c>
      <c r="BW190" s="82">
        <v>96</v>
      </c>
      <c r="BX190" s="82" t="str">
        <f t="shared" si="7"/>
        <v>cvm!$CA$190#</v>
      </c>
      <c r="BY190" s="82" t="str" cm="1">
        <f t="array" ref="BY190">_xlfn.LET(_xlpm.x, CA190,
         _xlpm.cellAddress, "【 cvm!" &amp; ADDRESS(ROW(cvmCpu选项表[[#This Row],[自检]]),COLUMN(cvmCpu选项表[[#This Row],[自检]])) &amp; "】",
         _xlfn.IFS(ISBLANK(_xlpm.x),   "error:右侧选项不足" &amp;  _xlpm.cellAddress,
               ISERROR(_xlpm.x),   "error:右侧选项执行失败: cvm!" &amp; _xlpm.cellAddress,
               TRUE,             "ok")
)</f>
        <v>ok</v>
      </c>
      <c r="CA190" cm="1">
        <f t="array" ref="CA190">TRANSPOSE(
_xlfn.UNIQUE(
_xlfn._xlws.FILTER(cvm[CPU],(cvm[地域]=cvmCpu选项表[[#This Row],[地域]])
*IF(cvmCpu选项表[[#This Row],[机型]]="",TRUE,(cvm[机型]=cvmCpu选项表[[#This Row],[机型]]))
*IF(cvmCpu选项表[[#This Row],[内存]]="",TRUE,(cvm[内存]=cvmCpu选项表[[#This Row],[内存]]))))
)</f>
        <v>48</v>
      </c>
      <c r="EG190" t="s">
        <v>1566</v>
      </c>
      <c r="EI190" s="98">
        <v>160</v>
      </c>
      <c r="EJ190" s="98" t="str">
        <f t="shared" si="8"/>
        <v>cvm!$EM$190#</v>
      </c>
      <c r="EK190" t="str" cm="1">
        <f t="array" ref="EK190">_xlfn.LET(_xlpm.x, EM190,
         _xlpm.cellAddress, "【 cvm!" &amp; ADDRESS(ROW(cvm内存选项表[[#This Row],[自检]]),COLUMN(cvm内存选项表[[#This Row],[自检]])) &amp; "】",
         _xlfn.IFS(ISBLANK(_xlpm.x),   "error:右侧选项不足" &amp;  _xlpm.cellAddress,
               ISERROR(_xlpm.x),   "error:右侧选项执行失败: cvm!" &amp; _xlpm.cellAddress,
               TRUE,             "ok")
)</f>
        <v>ok</v>
      </c>
      <c r="EM190" cm="1">
        <f t="array" ref="EM190:EN190">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190">
        <v>640</v>
      </c>
    </row>
    <row r="191" spans="2:147" x14ac:dyDescent="0.4">
      <c r="B191" t="e" vm="543">
        <v>#VALUE!</v>
      </c>
      <c r="C191" t="s">
        <v>1565</v>
      </c>
      <c r="D191" t="s">
        <v>1669</v>
      </c>
      <c r="E191" s="82">
        <v>16</v>
      </c>
      <c r="F191" s="82">
        <v>32</v>
      </c>
      <c r="G191" t="s">
        <v>1601</v>
      </c>
      <c r="H191">
        <v>1472</v>
      </c>
      <c r="I191">
        <v>1</v>
      </c>
      <c r="J191" t="s">
        <v>1678</v>
      </c>
      <c r="R191" t="s">
        <v>1566</v>
      </c>
      <c r="S191" s="82">
        <v>10</v>
      </c>
      <c r="T191" s="82">
        <v>88</v>
      </c>
      <c r="U191" s="82" t="str">
        <f t="shared" si="6"/>
        <v>cvm!$X$191#</v>
      </c>
      <c r="V191" t="str" cm="1">
        <f t="array" ref="V191">_xlfn.LET(_xlpm.x, X191,
         _xlpm.cellAddress, "【 cvm!" &amp; ADDRESS(ROW(cvm机型选项表[[#This Row],[自检]]),COLUMN(cvm机型选项表[[#This Row],[自检]])) &amp; "】",
         _xlfn.IFS(ISBLANK(_xlpm.x),   "error:右侧选项不足" &amp;  _xlpm.cellAddress,
               ISERROR(_xlpm.x),   "error:右侧选项执行失败: cvm!" &amp; _xlpm.cellAddress,
               TRUE,             "ok")
)</f>
        <v>ok</v>
      </c>
      <c r="X191" t="str" cm="1">
        <f t="array" ref="X191">TRANSPOSE(
_xlfn.UNIQUE(
_xlfn._xlws.FILTER(cvm[机型],(cvm[地域]=cvm机型选项表[[#This Row],[地域]])
*IF(cvm机型选项表[[#This Row],[CPU]]="",TRUE,(cvm[CPU]=cvm机型选项表[[#This Row],[CPU]]))
*IF(cvm机型选项表[[#This Row],[内存]]="",TRUE,(cvm[内存]=cvm机型选项表[[#This Row],[内存]]))))
)</f>
        <v>FPGA加速型 FX4</v>
      </c>
      <c r="BU191" t="s">
        <v>1565</v>
      </c>
      <c r="BV191" t="s">
        <v>1801</v>
      </c>
      <c r="BW191" s="82">
        <v>384</v>
      </c>
      <c r="BX191" s="82" t="str">
        <f t="shared" si="7"/>
        <v>cvm!$CA$191#</v>
      </c>
      <c r="BY191" s="82" t="str" cm="1">
        <f t="array" ref="BY191">_xlfn.LET(_xlpm.x, CA191,
         _xlpm.cellAddress, "【 cvm!" &amp; ADDRESS(ROW(cvmCpu选项表[[#This Row],[自检]]),COLUMN(cvmCpu选项表[[#This Row],[自检]])) &amp; "】",
         _xlfn.IFS(ISBLANK(_xlpm.x),   "error:右侧选项不足" &amp;  _xlpm.cellAddress,
               ISERROR(_xlpm.x),   "error:右侧选项执行失败: cvm!" &amp; _xlpm.cellAddress,
               TRUE,             "ok")
)</f>
        <v>ok</v>
      </c>
      <c r="CA191" cm="1">
        <f t="array" ref="CA191">TRANSPOSE(
_xlfn.UNIQUE(
_xlfn._xlws.FILTER(cvm[CPU],(cvm[地域]=cvmCpu选项表[[#This Row],[地域]])
*IF(cvmCpu选项表[[#This Row],[机型]]="",TRUE,(cvm[机型]=cvmCpu选项表[[#This Row],[机型]]))
*IF(cvmCpu选项表[[#This Row],[内存]]="",TRUE,(cvm[内存]=cvmCpu选项表[[#This Row],[内存]]))))
)</f>
        <v>80</v>
      </c>
      <c r="EG191" t="s">
        <v>1566</v>
      </c>
      <c r="EI191" s="98">
        <v>232</v>
      </c>
      <c r="EJ191" s="98" t="str">
        <f t="shared" si="8"/>
        <v>cvm!$EM$191#</v>
      </c>
      <c r="EK191" t="str" cm="1">
        <f t="array" ref="EK191">_xlfn.LET(_xlpm.x, EM191,
         _xlpm.cellAddress, "【 cvm!" &amp; ADDRESS(ROW(cvm内存选项表[[#This Row],[自检]]),COLUMN(cvm内存选项表[[#This Row],[自检]])) &amp; "】",
         _xlfn.IFS(ISBLANK(_xlpm.x),   "error:右侧选项不足" &amp;  _xlpm.cellAddress,
               ISERROR(_xlpm.x),   "error:右侧选项执行失败: cvm!" &amp; _xlpm.cellAddress,
               TRUE,             "ok")
)</f>
        <v>ok</v>
      </c>
      <c r="EM191" cm="1">
        <f t="array" ref="EM191:EO191">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191">
        <v>696</v>
      </c>
      <c r="EO191">
        <v>940</v>
      </c>
    </row>
    <row r="192" spans="2:147" x14ac:dyDescent="0.4">
      <c r="B192" t="e" vm="544">
        <v>#VALUE!</v>
      </c>
      <c r="C192" t="s">
        <v>1565</v>
      </c>
      <c r="D192" t="s">
        <v>1669</v>
      </c>
      <c r="E192" s="82">
        <v>16</v>
      </c>
      <c r="F192" s="82">
        <v>64</v>
      </c>
      <c r="G192" t="s">
        <v>1603</v>
      </c>
      <c r="H192">
        <v>2208</v>
      </c>
      <c r="I192">
        <v>1</v>
      </c>
      <c r="J192" t="s">
        <v>1679</v>
      </c>
      <c r="R192" t="s">
        <v>1566</v>
      </c>
      <c r="S192" s="82">
        <v>22</v>
      </c>
      <c r="T192" s="82">
        <v>176</v>
      </c>
      <c r="U192" s="82" t="str">
        <f t="shared" si="6"/>
        <v>cvm!$X$192#</v>
      </c>
      <c r="V192" t="str" cm="1">
        <f t="array" ref="V192">_xlfn.LET(_xlpm.x, X192,
         _xlpm.cellAddress, "【 cvm!" &amp; ADDRESS(ROW(cvm机型选项表[[#This Row],[自检]]),COLUMN(cvm机型选项表[[#This Row],[自检]])) &amp; "】",
         _xlfn.IFS(ISBLANK(_xlpm.x),   "error:右侧选项不足" &amp;  _xlpm.cellAddress,
               ISERROR(_xlpm.x),   "error:右侧选项执行失败: cvm!" &amp; _xlpm.cellAddress,
               TRUE,             "ok")
)</f>
        <v>ok</v>
      </c>
      <c r="X192" t="str" cm="1">
        <f t="array" ref="X192">TRANSPOSE(
_xlfn.UNIQUE(
_xlfn._xlws.FILTER(cvm[机型],(cvm[地域]=cvm机型选项表[[#This Row],[地域]])
*IF(cvm机型选项表[[#This Row],[CPU]]="",TRUE,(cvm[CPU]=cvm机型选项表[[#This Row],[CPU]]))
*IF(cvm机型选项表[[#This Row],[内存]]="",TRUE,(cvm[内存]=cvm机型选项表[[#This Row],[内存]]))))
)</f>
        <v>FPGA加速型 FX4</v>
      </c>
      <c r="BU192" t="s">
        <v>1565</v>
      </c>
      <c r="BV192" t="s">
        <v>1808</v>
      </c>
      <c r="BW192" s="82">
        <v>32</v>
      </c>
      <c r="BX192" s="82" t="str">
        <f t="shared" si="7"/>
        <v>cvm!$CA$192#</v>
      </c>
      <c r="BY192" s="82" t="str" cm="1">
        <f t="array" ref="BY192">_xlfn.LET(_xlpm.x, CA192,
         _xlpm.cellAddress, "【 cvm!" &amp; ADDRESS(ROW(cvmCpu选项表[[#This Row],[自检]]),COLUMN(cvmCpu选项表[[#This Row],[自检]])) &amp; "】",
         _xlfn.IFS(ISBLANK(_xlpm.x),   "error:右侧选项不足" &amp;  _xlpm.cellAddress,
               ISERROR(_xlpm.x),   "error:右侧选项执行失败: cvm!" &amp; _xlpm.cellAddress,
               TRUE,             "ok")
)</f>
        <v>ok</v>
      </c>
      <c r="CA192" cm="1">
        <f t="array" ref="CA192">TRANSPOSE(
_xlfn.UNIQUE(
_xlfn._xlws.FILTER(cvm[CPU],(cvm[地域]=cvmCpu选项表[[#This Row],[地域]])
*IF(cvmCpu选项表[[#This Row],[机型]]="",TRUE,(cvm[机型]=cvmCpu选项表[[#This Row],[机型]]))
*IF(cvmCpu选项表[[#This Row],[内存]]="",TRUE,(cvm[内存]=cvmCpu选项表[[#This Row],[内存]]))))
)</f>
        <v>8</v>
      </c>
      <c r="EG192" t="s">
        <v>1566</v>
      </c>
      <c r="EI192" s="98">
        <v>90</v>
      </c>
      <c r="EJ192" s="98" t="str">
        <f t="shared" si="8"/>
        <v>cvm!$EM$192#</v>
      </c>
      <c r="EK192" t="str" cm="1">
        <f t="array" ref="EK192">_xlfn.LET(_xlpm.x, EM192,
         _xlpm.cellAddress, "【 cvm!" &amp; ADDRESS(ROW(cvm内存选项表[[#This Row],[自检]]),COLUMN(cvm内存选项表[[#This Row],[自检]])) &amp; "】",
         _xlfn.IFS(ISBLANK(_xlpm.x),   "error:右侧选项不足" &amp;  _xlpm.cellAddress,
               ISERROR(_xlpm.x),   "error:右侧选项执行失败: cvm!" &amp; _xlpm.cellAddress,
               TRUE,             "ok")
)</f>
        <v>ok</v>
      </c>
      <c r="EM192" cm="1">
        <f t="array" ref="EM192:EO192">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192">
        <v>226</v>
      </c>
      <c r="EO192">
        <v>480</v>
      </c>
    </row>
    <row r="193" spans="2:146" x14ac:dyDescent="0.4">
      <c r="B193" t="e" vm="545">
        <v>#VALUE!</v>
      </c>
      <c r="C193" t="s">
        <v>1565</v>
      </c>
      <c r="D193" t="s">
        <v>1669</v>
      </c>
      <c r="E193" s="82">
        <v>24</v>
      </c>
      <c r="F193" s="82">
        <v>96</v>
      </c>
      <c r="G193" t="s">
        <v>1682</v>
      </c>
      <c r="H193">
        <v>3312</v>
      </c>
      <c r="I193">
        <v>1</v>
      </c>
      <c r="J193" t="s">
        <v>1683</v>
      </c>
      <c r="R193" t="s">
        <v>1566</v>
      </c>
      <c r="S193" s="82">
        <v>44</v>
      </c>
      <c r="T193" s="82">
        <v>352</v>
      </c>
      <c r="U193" s="82" t="str">
        <f t="shared" si="6"/>
        <v>cvm!$X$193#</v>
      </c>
      <c r="V193" t="str" cm="1">
        <f t="array" ref="V193">_xlfn.LET(_xlpm.x, X193,
         _xlpm.cellAddress, "【 cvm!" &amp; ADDRESS(ROW(cvm机型选项表[[#This Row],[自检]]),COLUMN(cvm机型选项表[[#This Row],[自检]])) &amp; "】",
         _xlfn.IFS(ISBLANK(_xlpm.x),   "error:右侧选项不足" &amp;  _xlpm.cellAddress,
               ISERROR(_xlpm.x),   "error:右侧选项执行失败: cvm!" &amp; _xlpm.cellAddress,
               TRUE,             "ok")
)</f>
        <v>ok</v>
      </c>
      <c r="X193" t="str" cm="1">
        <f t="array" ref="X193">TRANSPOSE(
_xlfn.UNIQUE(
_xlfn._xlws.FILTER(cvm[机型],(cvm[地域]=cvm机型选项表[[#This Row],[地域]])
*IF(cvm机型选项表[[#This Row],[CPU]]="",TRUE,(cvm[CPU]=cvm机型选项表[[#This Row],[CPU]]))
*IF(cvm机型选项表[[#This Row],[内存]]="",TRUE,(cvm[内存]=cvm机型选项表[[#This Row],[内存]]))))
)</f>
        <v>FPGA加速型 FX4</v>
      </c>
      <c r="BU193" t="s">
        <v>1565</v>
      </c>
      <c r="BV193" t="s">
        <v>1808</v>
      </c>
      <c r="BW193" s="82">
        <v>64</v>
      </c>
      <c r="BX193" s="82" t="str">
        <f t="shared" si="7"/>
        <v>cvm!$CA$193#</v>
      </c>
      <c r="BY193" s="82" t="str" cm="1">
        <f t="array" ref="BY193">_xlfn.LET(_xlpm.x, CA193,
         _xlpm.cellAddress, "【 cvm!" &amp; ADDRESS(ROW(cvmCpu选项表[[#This Row],[自检]]),COLUMN(cvmCpu选项表[[#This Row],[自检]])) &amp; "】",
         _xlfn.IFS(ISBLANK(_xlpm.x),   "error:右侧选项不足" &amp;  _xlpm.cellAddress,
               ISERROR(_xlpm.x),   "error:右侧选项执行失败: cvm!" &amp; _xlpm.cellAddress,
               TRUE,             "ok")
)</f>
        <v>ok</v>
      </c>
      <c r="CA193" cm="1">
        <f t="array" ref="CA193">TRANSPOSE(
_xlfn.UNIQUE(
_xlfn._xlws.FILTER(cvm[CPU],(cvm[地域]=cvmCpu选项表[[#This Row],[地域]])
*IF(cvmCpu选项表[[#This Row],[机型]]="",TRUE,(cvm[机型]=cvmCpu选项表[[#This Row],[机型]]))
*IF(cvmCpu选项表[[#This Row],[内存]]="",TRUE,(cvm[内存]=cvmCpu选项表[[#This Row],[内存]]))))
)</f>
        <v>16</v>
      </c>
      <c r="EG193" t="s">
        <v>1566</v>
      </c>
      <c r="EI193" s="98">
        <v>180</v>
      </c>
      <c r="EJ193" s="98" t="str">
        <f t="shared" si="8"/>
        <v>cvm!$EM$193#</v>
      </c>
      <c r="EK193" t="str" cm="1">
        <f t="array" ref="EK193">_xlfn.LET(_xlpm.x, EM193,
         _xlpm.cellAddress, "【 cvm!" &amp; ADDRESS(ROW(cvm内存选项表[[#This Row],[自检]]),COLUMN(cvm内存选项表[[#This Row],[自检]])) &amp; "】",
         _xlfn.IFS(ISBLANK(_xlpm.x),   "error:右侧选项不足" &amp;  _xlpm.cellAddress,
               ISERROR(_xlpm.x),   "error:右侧选项执行失败: cvm!" &amp; _xlpm.cellAddress,
               TRUE,             "ok")
)</f>
        <v>ok</v>
      </c>
      <c r="EM193" cm="1">
        <f t="array" ref="EM193:EO193">TRANSPOSE(
    _xlfn._xlws.SORT(
        _xlfn.UNIQUE(
            _xlfn._xlws.FILTER(cvm[内存],
                 (cvm[地域]=cvm内存选项表[[#This Row],[地域]])
                *IF(cvm内存选项表[[#This Row],[机型]]="",TRUE,(cvm[机型]=cvm内存选项表[[#This Row],[机型]]))
                *IF(ISBLANK(cvm内存选项表[[#This Row],[CPU]]),TRUE,(cvm[CPU]=cvm内存选项表[[#This Row],[CPU]]))
            )
        )
    )
)</f>
        <v>452</v>
      </c>
      <c r="EN193">
        <v>464</v>
      </c>
      <c r="EO193">
        <v>960</v>
      </c>
    </row>
    <row r="194" spans="2:146" x14ac:dyDescent="0.4">
      <c r="B194" t="e" vm="546">
        <v>#VALUE!</v>
      </c>
      <c r="C194" t="s">
        <v>1565</v>
      </c>
      <c r="D194" t="s">
        <v>1669</v>
      </c>
      <c r="E194" s="82">
        <v>24</v>
      </c>
      <c r="F194" s="82">
        <v>48</v>
      </c>
      <c r="G194" t="s">
        <v>1680</v>
      </c>
      <c r="H194">
        <v>2208</v>
      </c>
      <c r="I194">
        <v>1</v>
      </c>
      <c r="J194" t="s">
        <v>1681</v>
      </c>
      <c r="R194" t="s">
        <v>61</v>
      </c>
      <c r="S194" s="82">
        <v>96</v>
      </c>
      <c r="T194" s="82">
        <v>384</v>
      </c>
      <c r="U194" s="82" t="str">
        <f t="shared" ref="U194:U257" si="9">"cvm!"&amp;ADDRESS(ROW(X194),COLUMN(X194)) &amp; "#"</f>
        <v>cvm!$X$194#</v>
      </c>
      <c r="V194" t="str" cm="1">
        <f t="array" ref="V194">_xlfn.LET(_xlpm.x, X194,
         _xlpm.cellAddress, "【 cvm!" &amp; ADDRESS(ROW(cvm机型选项表[[#This Row],[自检]]),COLUMN(cvm机型选项表[[#This Row],[自检]])) &amp; "】",
         _xlfn.IFS(ISBLANK(_xlpm.x),   "error:右侧选项不足" &amp;  _xlpm.cellAddress,
               ISERROR(_xlpm.x),   "error:右侧选项执行失败: cvm!" &amp; _xlpm.cellAddress,
               TRUE,             "ok")
)</f>
        <v>ok</v>
      </c>
      <c r="X194" t="str" cm="1">
        <f t="array" ref="X194:Z194">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194" t="str">
        <v>标准型 SA3</v>
      </c>
      <c r="Z194" t="str">
        <v>GPU型 黑石物理服务器BMG5t</v>
      </c>
      <c r="BU194" t="s">
        <v>1565</v>
      </c>
      <c r="BV194" t="s">
        <v>1808</v>
      </c>
      <c r="BW194" s="82">
        <v>128</v>
      </c>
      <c r="BX194" s="82" t="str">
        <f t="shared" ref="BX194:BX257" si="10">"cvm!"&amp;ADDRESS(ROW(CA194),COLUMN(CA194)) &amp; "#"</f>
        <v>cvm!$CA$194#</v>
      </c>
      <c r="BY194" s="82" t="str" cm="1">
        <f t="array" ref="BY194">_xlfn.LET(_xlpm.x, CA194,
         _xlpm.cellAddress, "【 cvm!" &amp; ADDRESS(ROW(cvmCpu选项表[[#This Row],[自检]]),COLUMN(cvmCpu选项表[[#This Row],[自检]])) &amp; "】",
         _xlfn.IFS(ISBLANK(_xlpm.x),   "error:右侧选项不足" &amp;  _xlpm.cellAddress,
               ISERROR(_xlpm.x),   "error:右侧选项执行失败: cvm!" &amp; _xlpm.cellAddress,
               TRUE,             "ok")
)</f>
        <v>ok</v>
      </c>
      <c r="CA194" cm="1">
        <f t="array" ref="CA194">TRANSPOSE(
_xlfn.UNIQUE(
_xlfn._xlws.FILTER(cvm[CPU],(cvm[地域]=cvmCpu选项表[[#This Row],[地域]])
*IF(cvmCpu选项表[[#This Row],[机型]]="",TRUE,(cvm[机型]=cvmCpu选项表[[#This Row],[机型]]))
*IF(cvmCpu选项表[[#This Row],[内存]]="",TRUE,(cvm[内存]=cvmCpu选项表[[#This Row],[内存]]))))
)</f>
        <v>32</v>
      </c>
      <c r="EG194" t="s">
        <v>1566</v>
      </c>
      <c r="EI194" s="98">
        <v>124</v>
      </c>
      <c r="EJ194" s="98" t="str">
        <f t="shared" ref="EJ194:EJ257" si="11">"cvm!"&amp;ADDRESS(ROW(EM194),COLUMN(EM194)) &amp; "#"</f>
        <v>cvm!$EM$194#</v>
      </c>
      <c r="EK194" t="str" cm="1">
        <f t="array" ref="EK194">_xlfn.LET(_xlpm.x, EM194,
         _xlpm.cellAddress, "【 cvm!" &amp; ADDRESS(ROW(cvm内存选项表[[#This Row],[自检]]),COLUMN(cvm内存选项表[[#This Row],[自检]])) &amp; "】",
         _xlfn.IFS(ISBLANK(_xlpm.x),   "error:右侧选项不足" &amp;  _xlpm.cellAddress,
               ISERROR(_xlpm.x),   "error:右侧选项执行失败: cvm!" &amp; _xlpm.cellAddress,
               TRUE,             "ok")
)</f>
        <v>ok</v>
      </c>
      <c r="EM194" cm="1">
        <f t="array" ref="EM194:EN194">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194">
        <v>940</v>
      </c>
    </row>
    <row r="195" spans="2:146" x14ac:dyDescent="0.4">
      <c r="B195" t="e" vm="547">
        <v>#VALUE!</v>
      </c>
      <c r="C195" t="s">
        <v>1565</v>
      </c>
      <c r="D195" t="s">
        <v>1669</v>
      </c>
      <c r="E195" s="82">
        <v>32</v>
      </c>
      <c r="F195" s="82">
        <v>128</v>
      </c>
      <c r="G195" t="s">
        <v>1612</v>
      </c>
      <c r="H195">
        <v>4416</v>
      </c>
      <c r="I195">
        <v>1</v>
      </c>
      <c r="J195" t="s">
        <v>1686</v>
      </c>
      <c r="R195" t="s">
        <v>61</v>
      </c>
      <c r="S195" s="82">
        <v>16</v>
      </c>
      <c r="T195" s="82">
        <v>64</v>
      </c>
      <c r="U195" s="82" t="str">
        <f t="shared" si="9"/>
        <v>cvm!$X$195#</v>
      </c>
      <c r="V195" t="str" cm="1">
        <f t="array" ref="V195">_xlfn.LET(_xlpm.x, X195,
         _xlpm.cellAddress, "【 cvm!" &amp; ADDRESS(ROW(cvm机型选项表[[#This Row],[自检]]),COLUMN(cvm机型选项表[[#This Row],[自检]])) &amp; "】",
         _xlfn.IFS(ISBLANK(_xlpm.x),   "error:右侧选项不足" &amp;  _xlpm.cellAddress,
               ISERROR(_xlpm.x),   "error:右侧选项执行失败: cvm!" &amp; _xlpm.cellAddress,
               TRUE,             "ok")
)</f>
        <v>ok</v>
      </c>
      <c r="X195" t="str" cm="1">
        <f t="array" ref="X195:AR195">TRANSPOSE(
_xlfn.UNIQUE(
_xlfn._xlws.FILTER(cvm[机型],(cvm[地域]=cvm机型选项表[[#This Row],[地域]])
*IF(cvm机型选项表[[#This Row],[CPU]]="",TRUE,(cvm[CPU]=cvm机型选项表[[#This Row],[CPU]]))
*IF(cvm机型选项表[[#This Row],[内存]]="",TRUE,(cvm[内存]=cvm机型选项表[[#This Row],[内存]]))))
)</f>
        <v>高IO型 IT5</v>
      </c>
      <c r="Y195" t="str">
        <v>高IO型 IT3</v>
      </c>
      <c r="Z195" t="str">
        <v>高IO型 I3</v>
      </c>
      <c r="AA195" t="str">
        <v>计算网络增强型 CN3</v>
      </c>
      <c r="AB195" t="str">
        <v>计算型 C5</v>
      </c>
      <c r="AC195" t="str">
        <v>计算型 C4</v>
      </c>
      <c r="AD195" t="str">
        <v>计算型 C3</v>
      </c>
      <c r="AE195" t="str">
        <v>计算型 C2</v>
      </c>
      <c r="AF195" t="str">
        <v>标准网络优化型 SN3ne</v>
      </c>
      <c r="AG195" t="str">
        <v>标准存储增强型 S5se</v>
      </c>
      <c r="AH195" t="str">
        <v>标准型 SA3</v>
      </c>
      <c r="AI195" t="str">
        <v>标准型 SA2</v>
      </c>
      <c r="AJ195" t="str">
        <v>标准型 SA1</v>
      </c>
      <c r="AK195" t="str">
        <v>标准型 S6</v>
      </c>
      <c r="AL195" t="str">
        <v>标准型 S5</v>
      </c>
      <c r="AM195" t="str">
        <v>标准型 S4</v>
      </c>
      <c r="AN195" t="str">
        <v>标准型 S3</v>
      </c>
      <c r="AO195" t="str">
        <v>标准型 S2</v>
      </c>
      <c r="AP195" t="str">
        <v>大数据型 D3</v>
      </c>
      <c r="AQ195" t="str">
        <v>大数据型 D2</v>
      </c>
      <c r="AR195" t="str">
        <v>大数据型 D1</v>
      </c>
      <c r="BU195" t="s">
        <v>1565</v>
      </c>
      <c r="BV195" t="s">
        <v>1808</v>
      </c>
      <c r="BW195" s="82">
        <v>256</v>
      </c>
      <c r="BX195" s="82" t="str">
        <f t="shared" si="10"/>
        <v>cvm!$CA$195#</v>
      </c>
      <c r="BY195" s="82" t="str" cm="1">
        <f t="array" ref="BY195">_xlfn.LET(_xlpm.x, CA195,
         _xlpm.cellAddress, "【 cvm!" &amp; ADDRESS(ROW(cvmCpu选项表[[#This Row],[自检]]),COLUMN(cvmCpu选项表[[#This Row],[自检]])) &amp; "】",
         _xlfn.IFS(ISBLANK(_xlpm.x),   "error:右侧选项不足" &amp;  _xlpm.cellAddress,
               ISERROR(_xlpm.x),   "error:右侧选项执行失败: cvm!" &amp; _xlpm.cellAddress,
               TRUE,             "ok")
)</f>
        <v>ok</v>
      </c>
      <c r="CA195" cm="1">
        <f t="array" ref="CA195">TRANSPOSE(
_xlfn.UNIQUE(
_xlfn._xlws.FILTER(cvm[CPU],(cvm[地域]=cvmCpu选项表[[#This Row],[地域]])
*IF(cvmCpu选项表[[#This Row],[机型]]="",TRUE,(cvm[机型]=cvmCpu选项表[[#This Row],[机型]]))
*IF(cvmCpu选项表[[#This Row],[内存]]="",TRUE,(cvm[内存]=cvmCpu选项表[[#This Row],[内存]]))))
)</f>
        <v>64</v>
      </c>
      <c r="EG195" t="s">
        <v>1566</v>
      </c>
      <c r="EI195" s="98">
        <v>84</v>
      </c>
      <c r="EJ195" s="98" t="str">
        <f t="shared" si="11"/>
        <v>cvm!$EM$195#</v>
      </c>
      <c r="EK195" t="str" cm="1">
        <f t="array" ref="EK195">_xlfn.LET(_xlpm.x, EM195,
         _xlpm.cellAddress, "【 cvm!" &amp; ADDRESS(ROW(cvm内存选项表[[#This Row],[自检]]),COLUMN(cvm内存选项表[[#This Row],[自检]])) &amp; "】",
         _xlfn.IFS(ISBLANK(_xlpm.x),   "error:右侧选项不足" &amp;  _xlpm.cellAddress,
               ISERROR(_xlpm.x),   "error:右侧选项执行失败: cvm!" &amp; _xlpm.cellAddress,
               TRUE,             "ok")
)</f>
        <v>ok</v>
      </c>
      <c r="EM195" cm="1">
        <f t="array" ref="EM195:EN195">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195">
        <v>700</v>
      </c>
    </row>
    <row r="196" spans="2:146" x14ac:dyDescent="0.4">
      <c r="B196" t="e" vm="548">
        <v>#VALUE!</v>
      </c>
      <c r="C196" t="s">
        <v>1565</v>
      </c>
      <c r="D196" t="s">
        <v>1669</v>
      </c>
      <c r="E196" s="82">
        <v>32</v>
      </c>
      <c r="F196" s="82">
        <v>64</v>
      </c>
      <c r="G196" t="s">
        <v>1606</v>
      </c>
      <c r="H196">
        <v>2944</v>
      </c>
      <c r="I196">
        <v>1</v>
      </c>
      <c r="J196" t="s">
        <v>1684</v>
      </c>
      <c r="R196" t="s">
        <v>61</v>
      </c>
      <c r="S196" s="82">
        <v>32</v>
      </c>
      <c r="T196" s="82">
        <v>128</v>
      </c>
      <c r="U196" s="82" t="str">
        <f t="shared" si="9"/>
        <v>cvm!$X$196#</v>
      </c>
      <c r="V196" t="str" cm="1">
        <f t="array" ref="V196">_xlfn.LET(_xlpm.x, X196,
         _xlpm.cellAddress, "【 cvm!" &amp; ADDRESS(ROW(cvm机型选项表[[#This Row],[自检]]),COLUMN(cvm机型选项表[[#This Row],[自检]])) &amp; "】",
         _xlfn.IFS(ISBLANK(_xlpm.x),   "error:右侧选项不足" &amp;  _xlpm.cellAddress,
               ISERROR(_xlpm.x),   "error:右侧选项执行失败: cvm!" &amp; _xlpm.cellAddress,
               TRUE,             "ok")
)</f>
        <v>ok</v>
      </c>
      <c r="X196" t="str" cm="1">
        <f t="array" ref="X196:AQ196">TRANSPOSE(
_xlfn.UNIQUE(
_xlfn._xlws.FILTER(cvm[机型],(cvm[地域]=cvm机型选项表[[#This Row],[地域]])
*IF(cvm机型选项表[[#This Row],[CPU]]="",TRUE,(cvm[CPU]=cvm机型选项表[[#This Row],[CPU]]))
*IF(cvm机型选项表[[#This Row],[内存]]="",TRUE,(cvm[内存]=cvm机型选项表[[#This Row],[内存]]))))
)</f>
        <v>高IO型 IT5</v>
      </c>
      <c r="Y196" t="str">
        <v>高IO型 IT3</v>
      </c>
      <c r="Z196" t="str">
        <v>高IO型 I3</v>
      </c>
      <c r="AA196" t="str">
        <v>计算网络增强型 CN3</v>
      </c>
      <c r="AB196" t="str">
        <v>计算型 C5</v>
      </c>
      <c r="AC196" t="str">
        <v>计算型 C3</v>
      </c>
      <c r="AD196" t="str">
        <v>标准网络优化型 SN3ne</v>
      </c>
      <c r="AE196" t="str">
        <v>标准存储增强型 S5se</v>
      </c>
      <c r="AF196" t="str">
        <v>标准型 SA3</v>
      </c>
      <c r="AG196" t="str">
        <v>标准型 SA2</v>
      </c>
      <c r="AH196" t="str">
        <v>标准型 SA1</v>
      </c>
      <c r="AI196" t="str">
        <v>标准型 S6</v>
      </c>
      <c r="AJ196" t="str">
        <v>标准型 S5</v>
      </c>
      <c r="AK196" t="str">
        <v>标准型 S4</v>
      </c>
      <c r="AL196" t="str">
        <v>标准型 S3</v>
      </c>
      <c r="AM196" t="str">
        <v>标准型 S2</v>
      </c>
      <c r="AN196" t="str">
        <v>大数据型 D3</v>
      </c>
      <c r="AO196" t="str">
        <v>大数据型 D2</v>
      </c>
      <c r="AP196" t="str">
        <v>大数据型 D1</v>
      </c>
      <c r="AQ196" t="str">
        <v>GPU计算型 GN7</v>
      </c>
      <c r="BU196" t="s">
        <v>1565</v>
      </c>
      <c r="BV196" t="s">
        <v>1808</v>
      </c>
      <c r="BW196" s="82">
        <v>320</v>
      </c>
      <c r="BX196" s="82" t="str">
        <f t="shared" si="10"/>
        <v>cvm!$CA$196#</v>
      </c>
      <c r="BY196" s="82" t="str" cm="1">
        <f t="array" ref="BY196">_xlfn.LET(_xlpm.x, CA196,
         _xlpm.cellAddress, "【 cvm!" &amp; ADDRESS(ROW(cvmCpu选项表[[#This Row],[自检]]),COLUMN(cvmCpu选项表[[#This Row],[自检]])) &amp; "】",
         _xlfn.IFS(ISBLANK(_xlpm.x),   "error:右侧选项不足" &amp;  _xlpm.cellAddress,
               ISERROR(_xlpm.x),   "error:右侧选项执行失败: cvm!" &amp; _xlpm.cellAddress,
               TRUE,             "ok")
)</f>
        <v>ok</v>
      </c>
      <c r="CA196" cm="1">
        <f t="array" ref="CA196">TRANSPOSE(
_xlfn.UNIQUE(
_xlfn._xlws.FILTER(cvm[CPU],(cvm[地域]=cvmCpu选项表[[#This Row],[地域]])
*IF(cvmCpu选项表[[#This Row],[机型]]="",TRUE,(cvm[机型]=cvmCpu选项表[[#This Row],[机型]]))
*IF(cvmCpu选项表[[#This Row],[内存]]="",TRUE,(cvm[内存]=cvmCpu选项表[[#This Row],[内存]]))))
)</f>
        <v>84</v>
      </c>
      <c r="EG196" t="s">
        <v>1566</v>
      </c>
      <c r="EI196" s="98">
        <v>12</v>
      </c>
      <c r="EJ196" s="98" t="str">
        <f t="shared" si="11"/>
        <v>cvm!$EM$196#</v>
      </c>
      <c r="EK196" t="str" cm="1">
        <f t="array" ref="EK196">_xlfn.LET(_xlpm.x, EM196,
         _xlpm.cellAddress, "【 cvm!" &amp; ADDRESS(ROW(cvm内存选项表[[#This Row],[自检]]),COLUMN(cvm内存选项表[[#This Row],[自检]])) &amp; "】",
         _xlfn.IFS(ISBLANK(_xlpm.x),   "error:右侧选项不足" &amp;  _xlpm.cellAddress,
               ISERROR(_xlpm.x),   "error:右侧选项执行失败: cvm!" &amp; _xlpm.cellAddress,
               TRUE,             "ok")
)</f>
        <v>ok</v>
      </c>
      <c r="EM196" cm="1">
        <f t="array" ref="EM196:EP196">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196">
        <v>48</v>
      </c>
      <c r="EO196">
        <v>96</v>
      </c>
      <c r="EP196">
        <v>144</v>
      </c>
    </row>
    <row r="197" spans="2:146" x14ac:dyDescent="0.4">
      <c r="B197" t="e" vm="549">
        <v>#VALUE!</v>
      </c>
      <c r="C197" t="s">
        <v>1565</v>
      </c>
      <c r="D197" t="s">
        <v>1669</v>
      </c>
      <c r="E197" s="82">
        <v>48</v>
      </c>
      <c r="F197" s="82">
        <v>192</v>
      </c>
      <c r="G197" t="s">
        <v>1620</v>
      </c>
      <c r="H197">
        <v>6624</v>
      </c>
      <c r="I197">
        <v>1</v>
      </c>
      <c r="J197" t="s">
        <v>1689</v>
      </c>
      <c r="R197" t="s">
        <v>61</v>
      </c>
      <c r="S197" s="82">
        <v>64</v>
      </c>
      <c r="T197" s="82">
        <v>256</v>
      </c>
      <c r="U197" s="82" t="str">
        <f t="shared" si="9"/>
        <v>cvm!$X$197#</v>
      </c>
      <c r="V197" t="str" cm="1">
        <f t="array" ref="V197">_xlfn.LET(_xlpm.x, X197,
         _xlpm.cellAddress, "【 cvm!" &amp; ADDRESS(ROW(cvm机型选项表[[#This Row],[自检]]),COLUMN(cvm机型选项表[[#This Row],[自检]])) &amp; "】",
         _xlfn.IFS(ISBLANK(_xlpm.x),   "error:右侧选项不足" &amp;  _xlpm.cellAddress,
               ISERROR(_xlpm.x),   "error:右侧选项执行失败: cvm!" &amp; _xlpm.cellAddress,
               TRUE,             "ok")
)</f>
        <v>ok</v>
      </c>
      <c r="X197" t="str" cm="1">
        <f t="array" ref="X197:AK197">TRANSPOSE(
_xlfn.UNIQUE(
_xlfn._xlws.FILTER(cvm[机型],(cvm[地域]=cvm机型选项表[[#This Row],[地域]])
*IF(cvm机型选项表[[#This Row],[CPU]]="",TRUE,(cvm[CPU]=cvm机型选项表[[#This Row],[CPU]]))
*IF(cvm机型选项表[[#This Row],[内存]]="",TRUE,(cvm[内存]=cvm机型选项表[[#This Row],[内存]]))))
)</f>
        <v>高IO型 IT5</v>
      </c>
      <c r="Y197" t="str">
        <v>高IO型 IT3</v>
      </c>
      <c r="Z197" t="str">
        <v>高IO型 I3</v>
      </c>
      <c r="AA197" t="str">
        <v>计算型 C5</v>
      </c>
      <c r="AB197" t="str">
        <v>标准网络优化型 SN3ne</v>
      </c>
      <c r="AC197" t="str">
        <v>标准型 SA3</v>
      </c>
      <c r="AD197" t="str">
        <v>标准型 SA2</v>
      </c>
      <c r="AE197" t="str">
        <v>标准型 SA1</v>
      </c>
      <c r="AF197" t="str">
        <v>标准型 S6</v>
      </c>
      <c r="AG197" t="str">
        <v>标准型 S5</v>
      </c>
      <c r="AH197" t="str">
        <v>标准型 S4</v>
      </c>
      <c r="AI197" t="str">
        <v>标准型 S3</v>
      </c>
      <c r="AJ197" t="str">
        <v>大数据型 D3</v>
      </c>
      <c r="AK197" t="str">
        <v>大数据型 D2</v>
      </c>
      <c r="BU197" t="s">
        <v>1565</v>
      </c>
      <c r="BV197" t="s">
        <v>1816</v>
      </c>
      <c r="BW197" s="82">
        <v>32</v>
      </c>
      <c r="BX197" s="82" t="str">
        <f t="shared" si="10"/>
        <v>cvm!$CA$197#</v>
      </c>
      <c r="BY197" s="82" t="str" cm="1">
        <f t="array" ref="BY197">_xlfn.LET(_xlpm.x, CA197,
         _xlpm.cellAddress, "【 cvm!" &amp; ADDRESS(ROW(cvmCpu选项表[[#This Row],[自检]]),COLUMN(cvmCpu选项表[[#This Row],[自检]])) &amp; "】",
         _xlfn.IFS(ISBLANK(_xlpm.x),   "error:右侧选项不足" &amp;  _xlpm.cellAddress,
               ISERROR(_xlpm.x),   "error:右侧选项执行失败: cvm!" &amp; _xlpm.cellAddress,
               TRUE,             "ok")
)</f>
        <v>ok</v>
      </c>
      <c r="CA197" cm="1">
        <f t="array" ref="CA197">TRANSPOSE(
_xlfn.UNIQUE(
_xlfn._xlws.FILTER(cvm[CPU],(cvm[地域]=cvmCpu选项表[[#This Row],[地域]])
*IF(cvmCpu选项表[[#This Row],[机型]]="",TRUE,(cvm[机型]=cvmCpu选项表[[#This Row],[机型]]))
*IF(cvmCpu选项表[[#This Row],[内存]]="",TRUE,(cvm[内存]=cvmCpu选项表[[#This Row],[内存]]))))
)</f>
        <v>8</v>
      </c>
      <c r="EG197" t="s">
        <v>1566</v>
      </c>
      <c r="EI197" s="98">
        <v>28</v>
      </c>
      <c r="EJ197" s="98" t="str">
        <f t="shared" si="11"/>
        <v>cvm!$EM$197#</v>
      </c>
      <c r="EK197" t="str" cm="1">
        <f t="array" ref="EK197">_xlfn.LET(_xlpm.x, EM197,
         _xlpm.cellAddress, "【 cvm!" &amp; ADDRESS(ROW(cvm内存选项表[[#This Row],[自检]]),COLUMN(cvm内存选项表[[#This Row],[自检]])) &amp; "】",
         _xlfn.IFS(ISBLANK(_xlpm.x),   "error:右侧选项不足" &amp;  _xlpm.cellAddress,
               ISERROR(_xlpm.x),   "error:右侧选项执行失败: cvm!" &amp; _xlpm.cellAddress,
               TRUE,             "ok")
)</f>
        <v>ok</v>
      </c>
      <c r="EM197" cm="1">
        <f t="array" ref="EM197:EO197">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197">
        <v>128</v>
      </c>
      <c r="EO197">
        <v>224</v>
      </c>
    </row>
    <row r="198" spans="2:146" x14ac:dyDescent="0.4">
      <c r="B198" t="e" vm="550">
        <v>#VALUE!</v>
      </c>
      <c r="C198" t="s">
        <v>1565</v>
      </c>
      <c r="D198" t="s">
        <v>1669</v>
      </c>
      <c r="E198" s="82">
        <v>48</v>
      </c>
      <c r="F198" s="82">
        <v>96</v>
      </c>
      <c r="G198" t="s">
        <v>1617</v>
      </c>
      <c r="H198">
        <v>4416</v>
      </c>
      <c r="I198">
        <v>1</v>
      </c>
      <c r="J198" t="s">
        <v>1687</v>
      </c>
      <c r="R198" t="s">
        <v>61</v>
      </c>
      <c r="S198" s="82">
        <v>84</v>
      </c>
      <c r="T198" s="82">
        <v>320</v>
      </c>
      <c r="U198" s="82" t="str">
        <f t="shared" si="9"/>
        <v>cvm!$X$198#</v>
      </c>
      <c r="V198" t="str" cm="1">
        <f t="array" ref="V198">_xlfn.LET(_xlpm.x, X198,
         _xlpm.cellAddress, "【 cvm!" &amp; ADDRESS(ROW(cvm机型选项表[[#This Row],[自检]]),COLUMN(cvm机型选项表[[#This Row],[自检]])) &amp; "】",
         _xlfn.IFS(ISBLANK(_xlpm.x),   "error:右侧选项不足" &amp;  _xlpm.cellAddress,
               ISERROR(_xlpm.x),   "error:右侧选项执行失败: cvm!" &amp; _xlpm.cellAddress,
               TRUE,             "ok")
)</f>
        <v>ok</v>
      </c>
      <c r="X198" t="str" cm="1">
        <f t="array" ref="X198:Y198">TRANSPOSE(
_xlfn.UNIQUE(
_xlfn._xlws.FILTER(cvm[机型],(cvm[地域]=cvm机型选项表[[#This Row],[地域]])
*IF(cvm机型选项表[[#This Row],[CPU]]="",TRUE,(cvm[CPU]=cvm机型选项表[[#This Row],[CPU]]))
*IF(cvm机型选项表[[#This Row],[内存]]="",TRUE,(cvm[内存]=cvm机型选项表[[#This Row],[内存]]))))
)</f>
        <v>高IO型 IT5</v>
      </c>
      <c r="Y198" t="str">
        <v>大数据型 D3</v>
      </c>
      <c r="BU198" t="s">
        <v>1565</v>
      </c>
      <c r="BV198" t="s">
        <v>1816</v>
      </c>
      <c r="BW198" s="82">
        <v>64</v>
      </c>
      <c r="BX198" s="82" t="str">
        <f t="shared" si="10"/>
        <v>cvm!$CA$198#</v>
      </c>
      <c r="BY198" s="82" t="str" cm="1">
        <f t="array" ref="BY198">_xlfn.LET(_xlpm.x, CA198,
         _xlpm.cellAddress, "【 cvm!" &amp; ADDRESS(ROW(cvmCpu选项表[[#This Row],[自检]]),COLUMN(cvmCpu选项表[[#This Row],[自检]])) &amp; "】",
         _xlfn.IFS(ISBLANK(_xlpm.x),   "error:右侧选项不足" &amp;  _xlpm.cellAddress,
               ISERROR(_xlpm.x),   "error:右侧选项执行失败: cvm!" &amp; _xlpm.cellAddress,
               TRUE,             "ok")
)</f>
        <v>ok</v>
      </c>
      <c r="CA198" cm="1">
        <f t="array" ref="CA198">TRANSPOSE(
_xlfn.UNIQUE(
_xlfn._xlws.FILTER(cvm[CPU],(cvm[地域]=cvmCpu选项表[[#This Row],[地域]])
*IF(cvmCpu选项表[[#This Row],[机型]]="",TRUE,(cvm[机型]=cvmCpu选项表[[#This Row],[机型]]))
*IF(cvmCpu选项表[[#This Row],[内存]]="",TRUE,(cvm[内存]=cvmCpu选项表[[#This Row],[内存]]))))
)</f>
        <v>16</v>
      </c>
      <c r="EG198" t="s">
        <v>1566</v>
      </c>
      <c r="EI198" s="98">
        <v>72</v>
      </c>
      <c r="EJ198" s="98" t="str">
        <f t="shared" si="11"/>
        <v>cvm!$EM$198#</v>
      </c>
      <c r="EK198" t="str" cm="1">
        <f t="array" ref="EK198">_xlfn.LET(_xlpm.x, EM198,
         _xlpm.cellAddress, "【 cvm!" &amp; ADDRESS(ROW(cvm内存选项表[[#This Row],[自检]]),COLUMN(cvm内存选项表[[#This Row],[自检]])) &amp; "】",
         _xlfn.IFS(ISBLANK(_xlpm.x),   "error:右侧选项不足" &amp;  _xlpm.cellAddress,
               ISERROR(_xlpm.x),   "error:右侧选项执行失败: cvm!" &amp; _xlpm.cellAddress,
               TRUE,             "ok")
)</f>
        <v>ok</v>
      </c>
      <c r="EM198" cm="1">
        <f t="array" ref="EM198:EO198">TRANSPOSE(
    _xlfn._xlws.SORT(
        _xlfn.UNIQUE(
            _xlfn._xlws.FILTER(cvm[内存],
                 (cvm[地域]=cvm内存选项表[[#This Row],[地域]])
                *IF(cvm内存选项表[[#This Row],[机型]]="",TRUE,(cvm[机型]=cvm内存选项表[[#This Row],[机型]]))
                *IF(ISBLANK(cvm内存选项表[[#This Row],[CPU]]),TRUE,(cvm[CPU]=cvm内存选项表[[#This Row],[CPU]]))
            )
        )
    )
)</f>
        <v>288</v>
      </c>
      <c r="EN198">
        <v>320</v>
      </c>
      <c r="EO198">
        <v>648</v>
      </c>
    </row>
    <row r="199" spans="2:146" x14ac:dyDescent="0.4">
      <c r="B199" t="e" vm="551">
        <v>#VALUE!</v>
      </c>
      <c r="C199" t="s">
        <v>1565</v>
      </c>
      <c r="D199" t="s">
        <v>1669</v>
      </c>
      <c r="E199" s="82">
        <v>64</v>
      </c>
      <c r="F199" s="82">
        <v>256</v>
      </c>
      <c r="G199" t="s">
        <v>1626</v>
      </c>
      <c r="H199">
        <v>8832</v>
      </c>
      <c r="I199">
        <v>1</v>
      </c>
      <c r="J199" t="s">
        <v>1690</v>
      </c>
      <c r="R199" t="s">
        <v>61</v>
      </c>
      <c r="S199" s="82">
        <v>8</v>
      </c>
      <c r="T199" s="82">
        <v>32</v>
      </c>
      <c r="U199" s="82" t="str">
        <f t="shared" si="9"/>
        <v>cvm!$X$199#</v>
      </c>
      <c r="V199" t="str" cm="1">
        <f t="array" ref="V199">_xlfn.LET(_xlpm.x, X199,
         _xlpm.cellAddress, "【 cvm!" &amp; ADDRESS(ROW(cvm机型选项表[[#This Row],[自检]]),COLUMN(cvm机型选项表[[#This Row],[自检]])) &amp; "】",
         _xlfn.IFS(ISBLANK(_xlpm.x),   "error:右侧选项不足" &amp;  _xlpm.cellAddress,
               ISERROR(_xlpm.x),   "error:右侧选项执行失败: cvm!" &amp; _xlpm.cellAddress,
               TRUE,             "ok")
)</f>
        <v>ok</v>
      </c>
      <c r="X199" t="str" cm="1">
        <f t="array" ref="X199:AQ199">TRANSPOSE(
_xlfn.UNIQUE(
_xlfn._xlws.FILTER(cvm[机型],(cvm[地域]=cvm机型选项表[[#This Row],[地域]])
*IF(cvm机型选项表[[#This Row],[CPU]]="",TRUE,(cvm[CPU]=cvm机型选项表[[#This Row],[CPU]]))
*IF(cvm机型选项表[[#This Row],[内存]]="",TRUE,(cvm[内存]=cvm机型选项表[[#This Row],[内存]]))))
)</f>
        <v>高IO型 I3</v>
      </c>
      <c r="Y199" t="str">
        <v>计算网络增强型 CN3</v>
      </c>
      <c r="Z199" t="str">
        <v>计算型 C5</v>
      </c>
      <c r="AA199" t="str">
        <v>计算型 C4</v>
      </c>
      <c r="AB199" t="str">
        <v>计算型 C3</v>
      </c>
      <c r="AC199" t="str">
        <v>计算型 C2</v>
      </c>
      <c r="AD199" t="str">
        <v>标准网络优化型 SN3ne</v>
      </c>
      <c r="AE199" t="str">
        <v>标准存储增强型 S5se</v>
      </c>
      <c r="AF199" t="str">
        <v>标准型 SA3</v>
      </c>
      <c r="AG199" t="str">
        <v>标准型 SA2</v>
      </c>
      <c r="AH199" t="str">
        <v>标准型 SA1</v>
      </c>
      <c r="AI199" t="str">
        <v>标准型 S6</v>
      </c>
      <c r="AJ199" t="str">
        <v>标准型 S5</v>
      </c>
      <c r="AK199" t="str">
        <v>标准型 S4</v>
      </c>
      <c r="AL199" t="str">
        <v>标准型 S3</v>
      </c>
      <c r="AM199" t="str">
        <v>标准型 S2</v>
      </c>
      <c r="AN199" t="str">
        <v>大数据型 D3</v>
      </c>
      <c r="AO199" t="str">
        <v>大数据型 D2</v>
      </c>
      <c r="AP199" t="str">
        <v>大数据型 D1</v>
      </c>
      <c r="AQ199" t="str">
        <v>GPU计算型 GN7</v>
      </c>
      <c r="BU199" t="s">
        <v>1565</v>
      </c>
      <c r="BV199" t="s">
        <v>1816</v>
      </c>
      <c r="BW199" s="82">
        <v>96</v>
      </c>
      <c r="BX199" s="82" t="str">
        <f t="shared" si="10"/>
        <v>cvm!$CA$199#</v>
      </c>
      <c r="BY199" s="82" t="str" cm="1">
        <f t="array" ref="BY199">_xlfn.LET(_xlpm.x, CA199,
         _xlpm.cellAddress, "【 cvm!" &amp; ADDRESS(ROW(cvmCpu选项表[[#This Row],[自检]]),COLUMN(cvmCpu选项表[[#This Row],[自检]])) &amp; "】",
         _xlfn.IFS(ISBLANK(_xlpm.x),   "error:右侧选项不足" &amp;  _xlpm.cellAddress,
               ISERROR(_xlpm.x),   "error:右侧选项执行失败: cvm!" &amp; _xlpm.cellAddress,
               TRUE,             "ok")
)</f>
        <v>ok</v>
      </c>
      <c r="CA199" cm="1">
        <f t="array" ref="CA199">TRANSPOSE(
_xlfn.UNIQUE(
_xlfn._xlws.FILTER(cvm[CPU],(cvm[地域]=cvmCpu选项表[[#This Row],[地域]])
*IF(cvmCpu选项表[[#This Row],[机型]]="",TRUE,(cvm[机型]=cvmCpu选项表[[#This Row],[机型]]))
*IF(cvmCpu选项表[[#This Row],[内存]]="",TRUE,(cvm[内存]=cvmCpu选项表[[#This Row],[内存]]))))
)</f>
        <v>24</v>
      </c>
      <c r="EG199" t="s">
        <v>1566</v>
      </c>
      <c r="EI199" s="98">
        <v>56</v>
      </c>
      <c r="EJ199" s="98" t="str">
        <f t="shared" si="11"/>
        <v>cvm!$EM$199#</v>
      </c>
      <c r="EK199" t="str" cm="1">
        <f t="array" ref="EK199">_xlfn.LET(_xlpm.x, EM199,
         _xlpm.cellAddress, "【 cvm!" &amp; ADDRESS(ROW(cvm内存选项表[[#This Row],[自检]]),COLUMN(cvm内存选项表[[#This Row],[自检]])) &amp; "】",
         _xlfn.IFS(ISBLANK(_xlpm.x),   "error:右侧选项不足" &amp;  _xlpm.cellAddress,
               ISERROR(_xlpm.x),   "error:右侧选项执行失败: cvm!" &amp; _xlpm.cellAddress,
               TRUE,             "ok")
)</f>
        <v>ok</v>
      </c>
      <c r="EM199" cm="1">
        <f t="array" ref="EM199:EO199">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199">
        <v>224</v>
      </c>
      <c r="EO199">
        <v>448</v>
      </c>
    </row>
    <row r="200" spans="2:146" x14ac:dyDescent="0.4">
      <c r="B200" t="e" vm="552">
        <v>#VALUE!</v>
      </c>
      <c r="C200" t="s">
        <v>1565</v>
      </c>
      <c r="D200" t="s">
        <v>1743</v>
      </c>
      <c r="E200" s="82">
        <v>1</v>
      </c>
      <c r="F200" s="82">
        <v>2</v>
      </c>
      <c r="G200" t="s">
        <v>1582</v>
      </c>
      <c r="H200">
        <v>88</v>
      </c>
      <c r="I200">
        <v>1</v>
      </c>
      <c r="J200" t="s">
        <v>1745</v>
      </c>
      <c r="R200" t="s">
        <v>61</v>
      </c>
      <c r="S200" s="82">
        <v>24</v>
      </c>
      <c r="T200" s="82">
        <v>96</v>
      </c>
      <c r="U200" s="82" t="str">
        <f t="shared" si="9"/>
        <v>cvm!$X$200#</v>
      </c>
      <c r="V200" t="str" cm="1">
        <f t="array" ref="V200">_xlfn.LET(_xlpm.x, X200,
         _xlpm.cellAddress, "【 cvm!" &amp; ADDRESS(ROW(cvm机型选项表[[#This Row],[自检]]),COLUMN(cvm机型选项表[[#This Row],[自检]])) &amp; "】",
         _xlfn.IFS(ISBLANK(_xlpm.x),   "error:右侧选项不足" &amp;  _xlpm.cellAddress,
               ISERROR(_xlpm.x),   "error:右侧选项执行失败: cvm!" &amp; _xlpm.cellAddress,
               TRUE,             "ok")
)</f>
        <v>ok</v>
      </c>
      <c r="X200" t="str" cm="1">
        <f t="array" ref="X200:AE200">TRANSPOSE(
_xlfn.UNIQUE(
_xlfn._xlws.FILTER(cvm[机型],(cvm[地域]=cvm机型选项表[[#This Row],[地域]])
*IF(cvm机型选项表[[#This Row],[CPU]]="",TRUE,(cvm[CPU]=cvm机型选项表[[#This Row],[CPU]]))
*IF(cvm机型选项表[[#This Row],[内存]]="",TRUE,(cvm[内存]=cvm机型选项表[[#This Row],[内存]]))))
)</f>
        <v>高IO型 I3</v>
      </c>
      <c r="Y200" t="str">
        <v>标准网络优化型 SN3ne</v>
      </c>
      <c r="Z200" t="str">
        <v>标准型 S5</v>
      </c>
      <c r="AA200" t="str">
        <v>标准型 S4</v>
      </c>
      <c r="AB200" t="str">
        <v>标准型 S3</v>
      </c>
      <c r="AC200" t="str">
        <v>标准型 S2</v>
      </c>
      <c r="AD200" t="str">
        <v>大数据型 D2</v>
      </c>
      <c r="AE200" t="str">
        <v>大数据型 D1</v>
      </c>
      <c r="BU200" t="s">
        <v>1565</v>
      </c>
      <c r="BV200" t="s">
        <v>1816</v>
      </c>
      <c r="BW200" s="82">
        <v>128</v>
      </c>
      <c r="BX200" s="82" t="str">
        <f t="shared" si="10"/>
        <v>cvm!$CA$200#</v>
      </c>
      <c r="BY200" s="82" t="str" cm="1">
        <f t="array" ref="BY200">_xlfn.LET(_xlpm.x, CA200,
         _xlpm.cellAddress, "【 cvm!" &amp; ADDRESS(ROW(cvmCpu选项表[[#This Row],[自检]]),COLUMN(cvmCpu选项表[[#This Row],[自检]])) &amp; "】",
         _xlfn.IFS(ISBLANK(_xlpm.x),   "error:右侧选项不足" &amp;  _xlpm.cellAddress,
               ISERROR(_xlpm.x),   "error:右侧选项执行失败: cvm!" &amp; _xlpm.cellAddress,
               TRUE,             "ok")
)</f>
        <v>ok</v>
      </c>
      <c r="CA200" cm="1">
        <f t="array" ref="CA200">TRANSPOSE(
_xlfn.UNIQUE(
_xlfn._xlws.FILTER(cvm[CPU],(cvm[地域]=cvmCpu选项表[[#This Row],[地域]])
*IF(cvmCpu选项表[[#This Row],[机型]]="",TRUE,(cvm[机型]=cvmCpu选项表[[#This Row],[机型]]))
*IF(cvmCpu选项表[[#This Row],[内存]]="",TRUE,(cvm[内存]=cvmCpu选项表[[#This Row],[内存]]))))
)</f>
        <v>32</v>
      </c>
      <c r="EG200" t="s">
        <v>1566</v>
      </c>
      <c r="EI200" s="98">
        <v>62</v>
      </c>
      <c r="EJ200" s="98" t="str">
        <f t="shared" si="11"/>
        <v>cvm!$EM$200#</v>
      </c>
      <c r="EK200" t="str" cm="1">
        <f t="array" ref="EK200">_xlfn.LET(_xlpm.x, EM200,
         _xlpm.cellAddress, "【 cvm!" &amp; ADDRESS(ROW(cvm内存选项表[[#This Row],[自检]]),COLUMN(cvm内存选项表[[#This Row],[自检]])) &amp; "】",
         _xlfn.IFS(ISBLANK(_xlpm.x),   "error:右侧选项不足" &amp;  _xlpm.cellAddress,
               ISERROR(_xlpm.x),   "error:右侧选项执行失败: cvm!" &amp; _xlpm.cellAddress,
               TRUE,             "ok")
)</f>
        <v>ok</v>
      </c>
      <c r="EM200" cm="1">
        <f t="array" ref="EM200">TRANSPOSE(
    _xlfn._xlws.SORT(
        _xlfn.UNIQUE(
            _xlfn._xlws.FILTER(cvm[内存],
                 (cvm[地域]=cvm内存选项表[[#This Row],[地域]])
                *IF(cvm内存选项表[[#This Row],[机型]]="",TRUE,(cvm[机型]=cvm内存选项表[[#This Row],[机型]]))
                *IF(ISBLANK(cvm内存选项表[[#This Row],[CPU]]),TRUE,(cvm[CPU]=cvm内存选项表[[#This Row],[CPU]]))
            )
        )
    )
)</f>
        <v>470</v>
      </c>
    </row>
    <row r="201" spans="2:146" x14ac:dyDescent="0.4">
      <c r="B201" t="e" vm="553">
        <v>#VALUE!</v>
      </c>
      <c r="C201" t="s">
        <v>1565</v>
      </c>
      <c r="D201" t="s">
        <v>1743</v>
      </c>
      <c r="E201" s="82">
        <v>1</v>
      </c>
      <c r="F201" s="82">
        <v>1</v>
      </c>
      <c r="G201" t="s">
        <v>1579</v>
      </c>
      <c r="H201">
        <v>60</v>
      </c>
      <c r="I201">
        <v>1</v>
      </c>
      <c r="J201" t="s">
        <v>1744</v>
      </c>
      <c r="R201" t="s">
        <v>61</v>
      </c>
      <c r="S201" s="82">
        <v>76</v>
      </c>
      <c r="T201" s="82">
        <v>320</v>
      </c>
      <c r="U201" s="82" t="str">
        <f t="shared" si="9"/>
        <v>cvm!$X$201#</v>
      </c>
      <c r="V201" t="str" cm="1">
        <f t="array" ref="V201">_xlfn.LET(_xlpm.x, X201,
         _xlpm.cellAddress, "【 cvm!" &amp; ADDRESS(ROW(cvm机型选项表[[#This Row],[自检]]),COLUMN(cvm机型选项表[[#This Row],[自检]])) &amp; "】",
         _xlfn.IFS(ISBLANK(_xlpm.x),   "error:右侧选项不足" &amp;  _xlpm.cellAddress,
               ISERROR(_xlpm.x),   "error:右侧选项执行失败: cvm!" &amp; _xlpm.cellAddress,
               TRUE,             "ok")
)</f>
        <v>ok</v>
      </c>
      <c r="X201" t="str" cm="1">
        <f t="array" ref="X201:AA201">TRANSPOSE(
_xlfn.UNIQUE(
_xlfn._xlws.FILTER(cvm[机型],(cvm[地域]=cvm机型选项表[[#This Row],[地域]])
*IF(cvm机型选项表[[#This Row],[CPU]]="",TRUE,(cvm[CPU]=cvm机型选项表[[#This Row],[CPU]]))
*IF(cvm机型选项表[[#This Row],[内存]]="",TRUE,(cvm[内存]=cvm机型选项表[[#This Row],[内存]]))))
)</f>
        <v>高IO型 I3</v>
      </c>
      <c r="Y201" t="str">
        <v>标准网络优化型 SN3ne</v>
      </c>
      <c r="Z201" t="str">
        <v>标准型 S4</v>
      </c>
      <c r="AA201" t="str">
        <v>大数据型 D2</v>
      </c>
      <c r="BU201" t="s">
        <v>1565</v>
      </c>
      <c r="BV201" t="s">
        <v>1816</v>
      </c>
      <c r="BW201" s="82">
        <v>256</v>
      </c>
      <c r="BX201" s="82" t="str">
        <f t="shared" si="10"/>
        <v>cvm!$CA$201#</v>
      </c>
      <c r="BY201" s="82" t="str" cm="1">
        <f t="array" ref="BY201">_xlfn.LET(_xlpm.x, CA201,
         _xlpm.cellAddress, "【 cvm!" &amp; ADDRESS(ROW(cvmCpu选项表[[#This Row],[自检]]),COLUMN(cvmCpu选项表[[#This Row],[自检]])) &amp; "】",
         _xlfn.IFS(ISBLANK(_xlpm.x),   "error:右侧选项不足" &amp;  _xlpm.cellAddress,
               ISERROR(_xlpm.x),   "error:右侧选项执行失败: cvm!" &amp; _xlpm.cellAddress,
               TRUE,             "ok")
)</f>
        <v>ok</v>
      </c>
      <c r="CA201" cm="1">
        <f t="array" ref="CA201">TRANSPOSE(
_xlfn.UNIQUE(
_xlfn._xlws.FILTER(cvm[CPU],(cvm[地域]=cvmCpu选项表[[#This Row],[地域]])
*IF(cvmCpu选项表[[#This Row],[机型]]="",TRUE,(cvm[机型]=cvmCpu选项表[[#This Row],[机型]]))
*IF(cvmCpu选项表[[#This Row],[内存]]="",TRUE,(cvm[内存]=cvmCpu选项表[[#This Row],[内存]]))))
)</f>
        <v>64</v>
      </c>
      <c r="EG201" t="s">
        <v>1566</v>
      </c>
      <c r="EI201" s="98">
        <v>82</v>
      </c>
      <c r="EJ201" s="98" t="str">
        <f t="shared" si="11"/>
        <v>cvm!$EM$201#</v>
      </c>
      <c r="EK201" t="str" cm="1">
        <f t="array" ref="EK201">_xlfn.LET(_xlpm.x, EM201,
         _xlpm.cellAddress, "【 cvm!" &amp; ADDRESS(ROW(cvm内存选项表[[#This Row],[自检]]),COLUMN(cvm内存选项表[[#This Row],[自检]])) &amp; "】",
         _xlfn.IFS(ISBLANK(_xlpm.x),   "error:右侧选项不足" &amp;  _xlpm.cellAddress,
               ISERROR(_xlpm.x),   "error:右侧选项执行失败: cvm!" &amp; _xlpm.cellAddress,
               TRUE,             "ok")
)</f>
        <v>ok</v>
      </c>
      <c r="EM201" cm="1">
        <f t="array" ref="EM201">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202" spans="2:146" x14ac:dyDescent="0.4">
      <c r="B202" t="e" vm="554">
        <v>#VALUE!</v>
      </c>
      <c r="C202" t="s">
        <v>1565</v>
      </c>
      <c r="D202" t="s">
        <v>1743</v>
      </c>
      <c r="E202" s="82">
        <v>1</v>
      </c>
      <c r="F202" s="82">
        <v>4</v>
      </c>
      <c r="G202" t="s">
        <v>1584</v>
      </c>
      <c r="H202">
        <v>138</v>
      </c>
      <c r="I202">
        <v>1</v>
      </c>
      <c r="J202" t="s">
        <v>1746</v>
      </c>
      <c r="R202" t="s">
        <v>61</v>
      </c>
      <c r="S202" s="82">
        <v>4</v>
      </c>
      <c r="T202" s="82">
        <v>16</v>
      </c>
      <c r="U202" s="82" t="str">
        <f t="shared" si="9"/>
        <v>cvm!$X$202#</v>
      </c>
      <c r="V202" t="str" cm="1">
        <f t="array" ref="V202">_xlfn.LET(_xlpm.x, X202,
         _xlpm.cellAddress, "【 cvm!" &amp; ADDRESS(ROW(cvm机型选项表[[#This Row],[自检]]),COLUMN(cvm机型选项表[[#This Row],[自检]])) &amp; "】",
         _xlfn.IFS(ISBLANK(_xlpm.x),   "error:右侧选项不足" &amp;  _xlpm.cellAddress,
               ISERROR(_xlpm.x),   "error:右侧选项执行失败: cvm!" &amp; _xlpm.cellAddress,
               TRUE,             "ok")
)</f>
        <v>ok</v>
      </c>
      <c r="X202" t="str" cm="1">
        <f t="array" ref="X202:AK202">TRANSPOSE(
_xlfn.UNIQUE(
_xlfn._xlws.FILTER(cvm[机型],(cvm[地域]=cvm机型选项表[[#This Row],[地域]])
*IF(cvm机型选项表[[#This Row],[CPU]]="",TRUE,(cvm[CPU]=cvm机型选项表[[#This Row],[CPU]]))
*IF(cvm机型选项表[[#This Row],[内存]]="",TRUE,(cvm[内存]=cvm机型选项表[[#This Row],[内存]]))))
)</f>
        <v>计算网络增强型 CN3</v>
      </c>
      <c r="Y202" t="str">
        <v>计算型 C5</v>
      </c>
      <c r="Z202" t="str">
        <v>计算型 C4</v>
      </c>
      <c r="AA202" t="str">
        <v>计算型 C3</v>
      </c>
      <c r="AB202" t="str">
        <v>计算型 C2</v>
      </c>
      <c r="AC202" t="str">
        <v>标准网络优化型 SN3ne</v>
      </c>
      <c r="AD202" t="str">
        <v>标准型 SA3</v>
      </c>
      <c r="AE202" t="str">
        <v>标准型 SA2</v>
      </c>
      <c r="AF202" t="str">
        <v>标准型 SA1</v>
      </c>
      <c r="AG202" t="str">
        <v>标准型 S6</v>
      </c>
      <c r="AH202" t="str">
        <v>标准型 S5</v>
      </c>
      <c r="AI202" t="str">
        <v>标准型 S4</v>
      </c>
      <c r="AJ202" t="str">
        <v>标准型 S3</v>
      </c>
      <c r="AK202" t="str">
        <v>标准型 S2</v>
      </c>
      <c r="BU202" t="s">
        <v>1565</v>
      </c>
      <c r="BV202" t="s">
        <v>1816</v>
      </c>
      <c r="BW202" s="82">
        <v>320</v>
      </c>
      <c r="BX202" s="82" t="str">
        <f t="shared" si="10"/>
        <v>cvm!$CA$202#</v>
      </c>
      <c r="BY202" s="82" t="str" cm="1">
        <f t="array" ref="BY202">_xlfn.LET(_xlpm.x, CA202,
         _xlpm.cellAddress, "【 cvm!" &amp; ADDRESS(ROW(cvmCpu选项表[[#This Row],[自检]]),COLUMN(cvmCpu选项表[[#This Row],[自检]])) &amp; "】",
         _xlfn.IFS(ISBLANK(_xlpm.x),   "error:右侧选项不足" &amp;  _xlpm.cellAddress,
               ISERROR(_xlpm.x),   "error:右侧选项执行失败: cvm!" &amp; _xlpm.cellAddress,
               TRUE,             "ok")
)</f>
        <v>ok</v>
      </c>
      <c r="CA202" cm="1">
        <f t="array" ref="CA202">TRANSPOSE(
_xlfn.UNIQUE(
_xlfn._xlws.FILTER(cvm[CPU],(cvm[地域]=cvmCpu选项表[[#This Row],[地域]])
*IF(cvmCpu选项表[[#This Row],[机型]]="",TRUE,(cvm[机型]=cvmCpu选项表[[#This Row],[机型]]))
*IF(cvmCpu选项表[[#This Row],[内存]]="",TRUE,(cvm[内存]=cvmCpu选项表[[#This Row],[内存]]))))
)</f>
        <v>76</v>
      </c>
      <c r="EG202" t="s">
        <v>1566</v>
      </c>
      <c r="EI202" s="98">
        <v>164</v>
      </c>
      <c r="EJ202" s="98" t="str">
        <f t="shared" si="11"/>
        <v>cvm!$EM$202#</v>
      </c>
      <c r="EK202" t="str" cm="1">
        <f t="array" ref="EK202">_xlfn.LET(_xlpm.x, EM202,
         _xlpm.cellAddress, "【 cvm!" &amp; ADDRESS(ROW(cvm内存选项表[[#This Row],[自检]]),COLUMN(cvm内存选项表[[#This Row],[自检]])) &amp; "】",
         _xlfn.IFS(ISBLANK(_xlpm.x),   "error:右侧选项不足" &amp;  _xlpm.cellAddress,
               ISERROR(_xlpm.x),   "error:右侧选项执行失败: cvm!" &amp; _xlpm.cellAddress,
               TRUE,             "ok")
)</f>
        <v>ok</v>
      </c>
      <c r="EM202" cm="1">
        <f t="array" ref="EM202">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203" spans="2:146" x14ac:dyDescent="0.4">
      <c r="B203" t="e" vm="555">
        <v>#VALUE!</v>
      </c>
      <c r="C203" t="s">
        <v>1565</v>
      </c>
      <c r="D203" t="s">
        <v>1743</v>
      </c>
      <c r="E203" s="82">
        <v>2</v>
      </c>
      <c r="F203" s="82">
        <v>4</v>
      </c>
      <c r="G203" t="s">
        <v>1586</v>
      </c>
      <c r="H203">
        <v>184</v>
      </c>
      <c r="I203">
        <v>1</v>
      </c>
      <c r="J203" t="s">
        <v>1747</v>
      </c>
      <c r="R203" t="s">
        <v>61</v>
      </c>
      <c r="S203" s="82">
        <v>4</v>
      </c>
      <c r="T203" s="82">
        <v>8</v>
      </c>
      <c r="U203" s="82" t="str">
        <f t="shared" si="9"/>
        <v>cvm!$X$203#</v>
      </c>
      <c r="V203" t="str" cm="1">
        <f t="array" ref="V203">_xlfn.LET(_xlpm.x, X203,
         _xlpm.cellAddress, "【 cvm!" &amp; ADDRESS(ROW(cvm机型选项表[[#This Row],[自检]]),COLUMN(cvm机型选项表[[#This Row],[自检]])) &amp; "】",
         _xlfn.IFS(ISBLANK(_xlpm.x),   "error:右侧选项不足" &amp;  _xlpm.cellAddress,
               ISERROR(_xlpm.x),   "error:右侧选项执行失败: cvm!" &amp; _xlpm.cellAddress,
               TRUE,             "ok")
)</f>
        <v>ok</v>
      </c>
      <c r="X203" t="str" cm="1">
        <f t="array" ref="X203:AK203">TRANSPOSE(
_xlfn.UNIQUE(
_xlfn._xlws.FILTER(cvm[机型],(cvm[地域]=cvm机型选项表[[#This Row],[地域]])
*IF(cvm机型选项表[[#This Row],[CPU]]="",TRUE,(cvm[CPU]=cvm机型选项表[[#This Row],[CPU]]))
*IF(cvm机型选项表[[#This Row],[内存]]="",TRUE,(cvm[内存]=cvm机型选项表[[#This Row],[内存]]))))
)</f>
        <v>计算网络增强型 CN3</v>
      </c>
      <c r="Y203" t="str">
        <v>计算型 C5</v>
      </c>
      <c r="Z203" t="str">
        <v>计算型 C4</v>
      </c>
      <c r="AA203" t="str">
        <v>计算型 C3</v>
      </c>
      <c r="AB203" t="str">
        <v>计算型 C2</v>
      </c>
      <c r="AC203" t="str">
        <v>标准网络优化型 SN3ne</v>
      </c>
      <c r="AD203" t="str">
        <v>标准型 SA3</v>
      </c>
      <c r="AE203" t="str">
        <v>标准型 SA2</v>
      </c>
      <c r="AF203" t="str">
        <v>标准型 SA1</v>
      </c>
      <c r="AG203" t="str">
        <v>标准型 S6</v>
      </c>
      <c r="AH203" t="str">
        <v>标准型 S5</v>
      </c>
      <c r="AI203" t="str">
        <v>标准型 S4</v>
      </c>
      <c r="AJ203" t="str">
        <v>标准型 S3</v>
      </c>
      <c r="AK203" t="str">
        <v>标准型 S2</v>
      </c>
      <c r="BU203" t="s">
        <v>1565</v>
      </c>
      <c r="BV203" t="s">
        <v>1581</v>
      </c>
      <c r="BW203" s="82">
        <v>8</v>
      </c>
      <c r="BX203" s="82" t="str">
        <f t="shared" si="10"/>
        <v>cvm!$CA$203#</v>
      </c>
      <c r="BY203" s="82" t="str" cm="1">
        <f t="array" ref="BY203">_xlfn.LET(_xlpm.x, CA203,
         _xlpm.cellAddress, "【 cvm!" &amp; ADDRESS(ROW(cvmCpu选项表[[#This Row],[自检]]),COLUMN(cvmCpu选项表[[#This Row],[自检]])) &amp; "】",
         _xlfn.IFS(ISBLANK(_xlpm.x),   "error:右侧选项不足" &amp;  _xlpm.cellAddress,
               ISERROR(_xlpm.x),   "error:右侧选项执行失败: cvm!" &amp; _xlpm.cellAddress,
               TRUE,             "ok")
)</f>
        <v>ok</v>
      </c>
      <c r="CA203" cm="1">
        <f t="array" ref="CA203">TRANSPOSE(
_xlfn.UNIQUE(
_xlfn._xlws.FILTER(cvm[CPU],(cvm[地域]=cvmCpu选项表[[#This Row],[地域]])
*IF(cvmCpu选项表[[#This Row],[机型]]="",TRUE,(cvm[机型]=cvmCpu选项表[[#This Row],[机型]]))
*IF(cvmCpu选项表[[#This Row],[内存]]="",TRUE,(cvm[内存]=cvmCpu选项表[[#This Row],[内存]]))))
)</f>
        <v>1</v>
      </c>
      <c r="EG203" t="s">
        <v>1566</v>
      </c>
      <c r="EI203" s="98">
        <v>6</v>
      </c>
      <c r="EJ203" s="98" t="str">
        <f t="shared" si="11"/>
        <v>cvm!$EM$203#</v>
      </c>
      <c r="EK203" t="str" cm="1">
        <f t="array" ref="EK203">_xlfn.LET(_xlpm.x, EM203,
         _xlpm.cellAddress, "【 cvm!" &amp; ADDRESS(ROW(cvm内存选项表[[#This Row],[自检]]),COLUMN(cvm内存选项表[[#This Row],[自检]])) &amp; "】",
         _xlfn.IFS(ISBLANK(_xlpm.x),   "error:右侧选项不足" &amp;  _xlpm.cellAddress,
               ISERROR(_xlpm.x),   "error:右侧选项执行失败: cvm!" &amp; _xlpm.cellAddress,
               TRUE,             "ok")
)</f>
        <v>ok</v>
      </c>
      <c r="EM203" cm="1">
        <f t="array" ref="EM203">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204" spans="2:146" x14ac:dyDescent="0.4">
      <c r="B204" t="e" vm="556">
        <v>#VALUE!</v>
      </c>
      <c r="C204" t="s">
        <v>1565</v>
      </c>
      <c r="D204" t="s">
        <v>1743</v>
      </c>
      <c r="E204" s="82">
        <v>2</v>
      </c>
      <c r="F204" s="82">
        <v>8</v>
      </c>
      <c r="G204" t="s">
        <v>1589</v>
      </c>
      <c r="H204">
        <v>276</v>
      </c>
      <c r="I204">
        <v>1</v>
      </c>
      <c r="J204" t="s">
        <v>1748</v>
      </c>
      <c r="R204" t="s">
        <v>61</v>
      </c>
      <c r="S204" s="82">
        <v>8</v>
      </c>
      <c r="T204" s="82">
        <v>16</v>
      </c>
      <c r="U204" s="82" t="str">
        <f t="shared" si="9"/>
        <v>cvm!$X$204#</v>
      </c>
      <c r="V204" t="str" cm="1">
        <f t="array" ref="V204">_xlfn.LET(_xlpm.x, X204,
         _xlpm.cellAddress, "【 cvm!" &amp; ADDRESS(ROW(cvm机型选项表[[#This Row],[自检]]),COLUMN(cvm机型选项表[[#This Row],[自检]])) &amp; "】",
         _xlfn.IFS(ISBLANK(_xlpm.x),   "error:右侧选项不足" &amp;  _xlpm.cellAddress,
               ISERROR(_xlpm.x),   "error:右侧选项执行失败: cvm!" &amp; _xlpm.cellAddress,
               TRUE,             "ok")
)</f>
        <v>ok</v>
      </c>
      <c r="X204" t="str" cm="1">
        <f t="array" ref="X204:AL204">TRANSPOSE(
_xlfn.UNIQUE(
_xlfn._xlws.FILTER(cvm[机型],(cvm[地域]=cvm机型选项表[[#This Row],[地域]])
*IF(cvm机型选项表[[#This Row],[CPU]]="",TRUE,(cvm[CPU]=cvm机型选项表[[#This Row],[CPU]]))
*IF(cvm机型选项表[[#This Row],[内存]]="",TRUE,(cvm[内存]=cvm机型选项表[[#This Row],[内存]]))))
)</f>
        <v>计算网络增强型 CN3</v>
      </c>
      <c r="Y204" t="str">
        <v>计算型 C5</v>
      </c>
      <c r="Z204" t="str">
        <v>计算型 C4</v>
      </c>
      <c r="AA204" t="str">
        <v>计算型 C3</v>
      </c>
      <c r="AB204" t="str">
        <v>计算型 C2</v>
      </c>
      <c r="AC204" t="str">
        <v>标准网络优化型 SN3ne</v>
      </c>
      <c r="AD204" t="str">
        <v>标准存储增强型 S5se</v>
      </c>
      <c r="AE204" t="str">
        <v>标准型 SA3</v>
      </c>
      <c r="AF204" t="str">
        <v>标准型 SA2</v>
      </c>
      <c r="AG204" t="str">
        <v>标准型 SA1</v>
      </c>
      <c r="AH204" t="str">
        <v>标准型 S6</v>
      </c>
      <c r="AI204" t="str">
        <v>标准型 S5</v>
      </c>
      <c r="AJ204" t="str">
        <v>标准型 S4</v>
      </c>
      <c r="AK204" t="str">
        <v>标准型 S3</v>
      </c>
      <c r="AL204" t="str">
        <v>标准型 S2</v>
      </c>
      <c r="BU204" t="s">
        <v>1565</v>
      </c>
      <c r="BV204" t="s">
        <v>1581</v>
      </c>
      <c r="BW204" s="82">
        <v>32</v>
      </c>
      <c r="BX204" s="82" t="str">
        <f t="shared" si="10"/>
        <v>cvm!$CA$204#</v>
      </c>
      <c r="BY204" s="82" t="str" cm="1">
        <f t="array" ref="BY204">_xlfn.LET(_xlpm.x, CA204,
         _xlpm.cellAddress, "【 cvm!" &amp; ADDRESS(ROW(cvmCpu选项表[[#This Row],[自检]]),COLUMN(cvmCpu选项表[[#This Row],[自检]])) &amp; "】",
         _xlfn.IFS(ISBLANK(_xlpm.x),   "error:右侧选项不足" &amp;  _xlpm.cellAddress,
               ISERROR(_xlpm.x),   "error:右侧选项执行失败: cvm!" &amp; _xlpm.cellAddress,
               TRUE,             "ok")
)</f>
        <v>ok</v>
      </c>
      <c r="CA204" cm="1">
        <f t="array" ref="CA204">TRANSPOSE(
_xlfn.UNIQUE(
_xlfn._xlws.FILTER(cvm[CPU],(cvm[地域]=cvmCpu选项表[[#This Row],[地域]])
*IF(cvmCpu选项表[[#This Row],[机型]]="",TRUE,(cvm[机型]=cvmCpu选项表[[#This Row],[机型]]))
*IF(cvmCpu选项表[[#This Row],[内存]]="",TRUE,(cvm[内存]=cvmCpu选项表[[#This Row],[内存]]))))
)</f>
        <v>4</v>
      </c>
      <c r="EG204" t="s">
        <v>1566</v>
      </c>
      <c r="EI204" s="98">
        <v>14</v>
      </c>
      <c r="EJ204" s="98" t="str">
        <f t="shared" si="11"/>
        <v>cvm!$EM$204#</v>
      </c>
      <c r="EK204" t="str" cm="1">
        <f t="array" ref="EK204">_xlfn.LET(_xlpm.x, EM204,
         _xlpm.cellAddress, "【 cvm!" &amp; ADDRESS(ROW(cvm内存选项表[[#This Row],[自检]]),COLUMN(cvm内存选项表[[#This Row],[自检]])) &amp; "】",
         _xlfn.IFS(ISBLANK(_xlpm.x),   "error:右侧选项不足" &amp;  _xlpm.cellAddress,
               ISERROR(_xlpm.x),   "error:右侧选项执行失败: cvm!" &amp; _xlpm.cellAddress,
               TRUE,             "ok")
)</f>
        <v>ok</v>
      </c>
      <c r="EM204" cm="1">
        <f t="array" ref="EM204">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205" spans="2:146" x14ac:dyDescent="0.4">
      <c r="B205" t="e" vm="557">
        <v>#VALUE!</v>
      </c>
      <c r="C205" t="s">
        <v>1565</v>
      </c>
      <c r="D205" t="s">
        <v>1743</v>
      </c>
      <c r="E205" s="82">
        <v>4</v>
      </c>
      <c r="F205" s="82">
        <v>8</v>
      </c>
      <c r="G205" t="s">
        <v>1591</v>
      </c>
      <c r="H205">
        <v>368</v>
      </c>
      <c r="I205">
        <v>1</v>
      </c>
      <c r="J205" t="s">
        <v>1750</v>
      </c>
      <c r="R205" t="s">
        <v>61</v>
      </c>
      <c r="S205" s="82">
        <v>16</v>
      </c>
      <c r="T205" s="82">
        <v>32</v>
      </c>
      <c r="U205" s="82" t="str">
        <f t="shared" si="9"/>
        <v>cvm!$X$205#</v>
      </c>
      <c r="V205" t="str" cm="1">
        <f t="array" ref="V205">_xlfn.LET(_xlpm.x, X205,
         _xlpm.cellAddress, "【 cvm!" &amp; ADDRESS(ROW(cvm机型选项表[[#This Row],[自检]]),COLUMN(cvm机型选项表[[#This Row],[自检]])) &amp; "】",
         _xlfn.IFS(ISBLANK(_xlpm.x),   "error:右侧选项不足" &amp;  _xlpm.cellAddress,
               ISERROR(_xlpm.x),   "error:右侧选项执行失败: cvm!" &amp; _xlpm.cellAddress,
               TRUE,             "ok")
)</f>
        <v>ok</v>
      </c>
      <c r="X205" t="str" cm="1">
        <f t="array" ref="X205:AK205">TRANSPOSE(
_xlfn.UNIQUE(
_xlfn._xlws.FILTER(cvm[机型],(cvm[地域]=cvm机型选项表[[#This Row],[地域]])
*IF(cvm机型选项表[[#This Row],[CPU]]="",TRUE,(cvm[CPU]=cvm机型选项表[[#This Row],[CPU]]))
*IF(cvm机型选项表[[#This Row],[内存]]="",TRUE,(cvm[内存]=cvm机型选项表[[#This Row],[内存]]))))
)</f>
        <v>计算网络增强型 CN3</v>
      </c>
      <c r="Y205" t="str">
        <v>计算型 C5</v>
      </c>
      <c r="Z205" t="str">
        <v>计算型 C3</v>
      </c>
      <c r="AA205" t="str">
        <v>计算型 C2</v>
      </c>
      <c r="AB205" t="str">
        <v>标准网络优化型 SN3ne</v>
      </c>
      <c r="AC205" t="str">
        <v>标准存储增强型 S5se</v>
      </c>
      <c r="AD205" t="str">
        <v>标准型 SA3</v>
      </c>
      <c r="AE205" t="str">
        <v>标准型 SA2</v>
      </c>
      <c r="AF205" t="str">
        <v>标准型 SA1</v>
      </c>
      <c r="AG205" t="str">
        <v>标准型 S6</v>
      </c>
      <c r="AH205" t="str">
        <v>标准型 S5</v>
      </c>
      <c r="AI205" t="str">
        <v>标准型 S4</v>
      </c>
      <c r="AJ205" t="str">
        <v>标准型 S3</v>
      </c>
      <c r="AK205" t="str">
        <v>标准型 S2</v>
      </c>
      <c r="BU205" t="s">
        <v>1565</v>
      </c>
      <c r="BV205" t="s">
        <v>1581</v>
      </c>
      <c r="BW205" s="82">
        <v>64</v>
      </c>
      <c r="BX205" s="82" t="str">
        <f t="shared" si="10"/>
        <v>cvm!$CA$205#</v>
      </c>
      <c r="BY205" s="82" t="str" cm="1">
        <f t="array" ref="BY205">_xlfn.LET(_xlpm.x, CA205,
         _xlpm.cellAddress, "【 cvm!" &amp; ADDRESS(ROW(cvmCpu选项表[[#This Row],[自检]]),COLUMN(cvmCpu选项表[[#This Row],[自检]])) &amp; "】",
         _xlfn.IFS(ISBLANK(_xlpm.x),   "error:右侧选项不足" &amp;  _xlpm.cellAddress,
               ISERROR(_xlpm.x),   "error:右侧选项执行失败: cvm!" &amp; _xlpm.cellAddress,
               TRUE,             "ok")
)</f>
        <v>ok</v>
      </c>
      <c r="CA205" cm="1">
        <f t="array" ref="CA205">TRANSPOSE(
_xlfn.UNIQUE(
_xlfn._xlws.FILTER(cvm[CPU],(cvm[地域]=cvmCpu选项表[[#This Row],[地域]])
*IF(cvmCpu选项表[[#This Row],[机型]]="",TRUE,(cvm[机型]=cvmCpu选项表[[#This Row],[机型]]))
*IF(cvmCpu选项表[[#This Row],[内存]]="",TRUE,(cvm[内存]=cvmCpu选项表[[#This Row],[内存]]))))
)</f>
        <v>8</v>
      </c>
      <c r="EG205" t="s">
        <v>1566</v>
      </c>
      <c r="EI205" s="98">
        <v>10</v>
      </c>
      <c r="EJ205" s="98" t="str">
        <f t="shared" si="11"/>
        <v>cvm!$EM$205#</v>
      </c>
      <c r="EK205" t="str" cm="1">
        <f t="array" ref="EK205">_xlfn.LET(_xlpm.x, EM205,
         _xlpm.cellAddress, "【 cvm!" &amp; ADDRESS(ROW(cvm内存选项表[[#This Row],[自检]]),COLUMN(cvm内存选项表[[#This Row],[自检]])) &amp; "】",
         _xlfn.IFS(ISBLANK(_xlpm.x),   "error:右侧选项不足" &amp;  _xlpm.cellAddress,
               ISERROR(_xlpm.x),   "error:右侧选项执行失败: cvm!" &amp; _xlpm.cellAddress,
               TRUE,             "ok")
)</f>
        <v>ok</v>
      </c>
      <c r="EM205" cm="1">
        <f t="array" ref="EM205:EN205">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205">
        <v>88</v>
      </c>
    </row>
    <row r="206" spans="2:146" x14ac:dyDescent="0.4">
      <c r="B206" t="e" vm="558">
        <v>#VALUE!</v>
      </c>
      <c r="C206" t="s">
        <v>1565</v>
      </c>
      <c r="D206" t="s">
        <v>1743</v>
      </c>
      <c r="E206" s="82">
        <v>4</v>
      </c>
      <c r="F206" s="82">
        <v>16</v>
      </c>
      <c r="G206" t="s">
        <v>1593</v>
      </c>
      <c r="H206">
        <v>552</v>
      </c>
      <c r="I206">
        <v>1</v>
      </c>
      <c r="J206" t="s">
        <v>1751</v>
      </c>
      <c r="R206" t="s">
        <v>61</v>
      </c>
      <c r="S206" s="82">
        <v>32</v>
      </c>
      <c r="T206" s="82">
        <v>64</v>
      </c>
      <c r="U206" s="82" t="str">
        <f t="shared" si="9"/>
        <v>cvm!$X$206#</v>
      </c>
      <c r="V206" t="str" cm="1">
        <f t="array" ref="V206">_xlfn.LET(_xlpm.x, X206,
         _xlpm.cellAddress, "【 cvm!" &amp; ADDRESS(ROW(cvm机型选项表[[#This Row],[自检]]),COLUMN(cvm机型选项表[[#This Row],[自检]])) &amp; "】",
         _xlfn.IFS(ISBLANK(_xlpm.x),   "error:右侧选项不足" &amp;  _xlpm.cellAddress,
               ISERROR(_xlpm.x),   "error:右侧选项执行失败: cvm!" &amp; _xlpm.cellAddress,
               TRUE,             "ok")
)</f>
        <v>ok</v>
      </c>
      <c r="X206" t="str" cm="1">
        <f t="array" ref="X206:AK206">TRANSPOSE(
_xlfn.UNIQUE(
_xlfn._xlws.FILTER(cvm[机型],(cvm[地域]=cvm机型选项表[[#This Row],[地域]])
*IF(cvm机型选项表[[#This Row],[CPU]]="",TRUE,(cvm[CPU]=cvm机型选项表[[#This Row],[CPU]]))
*IF(cvm机型选项表[[#This Row],[内存]]="",TRUE,(cvm[内存]=cvm机型选项表[[#This Row],[内存]]))))
)</f>
        <v>计算网络增强型 CN3</v>
      </c>
      <c r="Y206" t="str">
        <v>计算型 C5</v>
      </c>
      <c r="Z206" t="str">
        <v>计算型 C3</v>
      </c>
      <c r="AA206" t="str">
        <v>标准网络优化型 SN3ne</v>
      </c>
      <c r="AB206" t="str">
        <v>标准存储增强型 S5se</v>
      </c>
      <c r="AC206" t="str">
        <v>标准型 SA3</v>
      </c>
      <c r="AD206" t="str">
        <v>标准型 SA2</v>
      </c>
      <c r="AE206" t="str">
        <v>标准型 SA1</v>
      </c>
      <c r="AF206" t="str">
        <v>标准型 S6</v>
      </c>
      <c r="AG206" t="str">
        <v>标准型 S5</v>
      </c>
      <c r="AH206" t="str">
        <v>标准型 S4</v>
      </c>
      <c r="AI206" t="str">
        <v>标准型 S3</v>
      </c>
      <c r="AJ206" t="str">
        <v>标准型 S2</v>
      </c>
      <c r="AK206" t="str">
        <v>GPU推理型 GI3X</v>
      </c>
      <c r="BU206" t="s">
        <v>1565</v>
      </c>
      <c r="BV206" t="s">
        <v>1581</v>
      </c>
      <c r="BW206" s="82">
        <v>128</v>
      </c>
      <c r="BX206" s="82" t="str">
        <f t="shared" si="10"/>
        <v>cvm!$CA$206#</v>
      </c>
      <c r="BY206" s="82" t="str" cm="1">
        <f t="array" ref="BY206">_xlfn.LET(_xlpm.x, CA206,
         _xlpm.cellAddress, "【 cvm!" &amp; ADDRESS(ROW(cvmCpu选项表[[#This Row],[自检]]),COLUMN(cvmCpu选项表[[#This Row],[自检]])) &amp; "】",
         _xlfn.IFS(ISBLANK(_xlpm.x),   "error:右侧选项不足" &amp;  _xlpm.cellAddress,
               ISERROR(_xlpm.x),   "error:右侧选项执行失败: cvm!" &amp; _xlpm.cellAddress,
               TRUE,             "ok")
)</f>
        <v>ok</v>
      </c>
      <c r="CA206" cm="1">
        <f t="array" ref="CA206">TRANSPOSE(
_xlfn.UNIQUE(
_xlfn._xlws.FILTER(cvm[CPU],(cvm[地域]=cvmCpu选项表[[#This Row],[地域]])
*IF(cvmCpu选项表[[#This Row],[机型]]="",TRUE,(cvm[机型]=cvmCpu选项表[[#This Row],[机型]]))
*IF(cvmCpu选项表[[#This Row],[内存]]="",TRUE,(cvm[内存]=cvmCpu选项表[[#This Row],[内存]]))))
)</f>
        <v>16</v>
      </c>
      <c r="EG206" t="s">
        <v>1566</v>
      </c>
      <c r="EI206" s="98">
        <v>20</v>
      </c>
      <c r="EJ206" s="98" t="str">
        <f t="shared" si="11"/>
        <v>cvm!$EM$206#</v>
      </c>
      <c r="EK206" t="str" cm="1">
        <f t="array" ref="EK206">_xlfn.LET(_xlpm.x, EM206,
         _xlpm.cellAddress, "【 cvm!" &amp; ADDRESS(ROW(cvm内存选项表[[#This Row],[自检]]),COLUMN(cvm内存选项表[[#This Row],[自检]])) &amp; "】",
         _xlfn.IFS(ISBLANK(_xlpm.x),   "error:右侧选项不足" &amp;  _xlpm.cellAddress,
               ISERROR(_xlpm.x),   "error:右侧选项执行失败: cvm!" &amp; _xlpm.cellAddress,
               TRUE,             "ok")
)</f>
        <v>ok</v>
      </c>
      <c r="EM206" cm="1">
        <f t="array" ref="EM206">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207" spans="2:146" x14ac:dyDescent="0.4">
      <c r="B207" t="e" vm="559">
        <v>#VALUE!</v>
      </c>
      <c r="C207" t="s">
        <v>1565</v>
      </c>
      <c r="D207" t="s">
        <v>1743</v>
      </c>
      <c r="E207" s="82">
        <v>8</v>
      </c>
      <c r="F207" s="82">
        <v>32</v>
      </c>
      <c r="G207" t="s">
        <v>1598</v>
      </c>
      <c r="H207">
        <v>1104</v>
      </c>
      <c r="I207">
        <v>1</v>
      </c>
      <c r="J207" t="s">
        <v>1753</v>
      </c>
      <c r="R207" t="s">
        <v>61</v>
      </c>
      <c r="S207" s="82">
        <v>2</v>
      </c>
      <c r="T207" s="82">
        <v>4</v>
      </c>
      <c r="U207" s="82" t="str">
        <f t="shared" si="9"/>
        <v>cvm!$X$207#</v>
      </c>
      <c r="V207" t="str" cm="1">
        <f t="array" ref="V207">_xlfn.LET(_xlpm.x, X207,
         _xlpm.cellAddress, "【 cvm!" &amp; ADDRESS(ROW(cvm机型选项表[[#This Row],[自检]]),COLUMN(cvm机型选项表[[#This Row],[自检]])) &amp; "】",
         _xlfn.IFS(ISBLANK(_xlpm.x),   "error:右侧选项不足" &amp;  _xlpm.cellAddress,
               ISERROR(_xlpm.x),   "error:右侧选项执行失败: cvm!" &amp; _xlpm.cellAddress,
               TRUE,             "ok")
)</f>
        <v>ok</v>
      </c>
      <c r="X207" t="str" cm="1">
        <f t="array" ref="X207:AH207">TRANSPOSE(
_xlfn.UNIQUE(
_xlfn._xlws.FILTER(cvm[机型],(cvm[地域]=cvm机型选项表[[#This Row],[地域]])
*IF(cvm机型选项表[[#This Row],[CPU]]="",TRUE,(cvm[CPU]=cvm机型选项表[[#This Row],[CPU]]))
*IF(cvm机型选项表[[#This Row],[内存]]="",TRUE,(cvm[内存]=cvm机型选项表[[#This Row],[内存]]))))
)</f>
        <v>计算型 C5</v>
      </c>
      <c r="Y207" t="str">
        <v>计算型 C4</v>
      </c>
      <c r="Z207" t="str">
        <v>标准网络优化型 SN3ne</v>
      </c>
      <c r="AA207" t="str">
        <v>标准型 SA3</v>
      </c>
      <c r="AB207" t="str">
        <v>标准型 SA2</v>
      </c>
      <c r="AC207" t="str">
        <v>标准型 SA1</v>
      </c>
      <c r="AD207" t="str">
        <v>标准型 S6</v>
      </c>
      <c r="AE207" t="str">
        <v>标准型 S5</v>
      </c>
      <c r="AF207" t="str">
        <v>标准型 S4</v>
      </c>
      <c r="AG207" t="str">
        <v>标准型 S3</v>
      </c>
      <c r="AH207" t="str">
        <v>标准型 S2</v>
      </c>
      <c r="BU207" t="s">
        <v>1565</v>
      </c>
      <c r="BV207" t="s">
        <v>1581</v>
      </c>
      <c r="BW207" s="82">
        <v>256</v>
      </c>
      <c r="BX207" s="82" t="str">
        <f t="shared" si="10"/>
        <v>cvm!$CA$207#</v>
      </c>
      <c r="BY207" s="82" t="str" cm="1">
        <f t="array" ref="BY207">_xlfn.LET(_xlpm.x, CA207,
         _xlpm.cellAddress, "【 cvm!" &amp; ADDRESS(ROW(cvmCpu选项表[[#This Row],[自检]]),COLUMN(cvmCpu选项表[[#This Row],[自检]])) &amp; "】",
         _xlfn.IFS(ISBLANK(_xlpm.x),   "error:右侧选项不足" &amp;  _xlpm.cellAddress,
               ISERROR(_xlpm.x),   "error:右侧选项执行失败: cvm!" &amp; _xlpm.cellAddress,
               TRUE,             "ok")
)</f>
        <v>ok</v>
      </c>
      <c r="CA207" cm="1">
        <f t="array" ref="CA207">TRANSPOSE(
_xlfn.UNIQUE(
_xlfn._xlws.FILTER(cvm[CPU],(cvm[地域]=cvmCpu选项表[[#This Row],[地域]])
*IF(cvmCpu选项表[[#This Row],[机型]]="",TRUE,(cvm[机型]=cvmCpu选项表[[#This Row],[机型]]))
*IF(cvmCpu选项表[[#This Row],[内存]]="",TRUE,(cvm[内存]=cvmCpu选项表[[#This Row],[内存]]))))
)</f>
        <v>32</v>
      </c>
      <c r="EG207" t="s">
        <v>1566</v>
      </c>
      <c r="EI207" s="98">
        <v>40</v>
      </c>
      <c r="EJ207" s="98" t="str">
        <f t="shared" si="11"/>
        <v>cvm!$EM$207#</v>
      </c>
      <c r="EK207" t="str" cm="1">
        <f t="array" ref="EK207">_xlfn.LET(_xlpm.x, EM207,
         _xlpm.cellAddress, "【 cvm!" &amp; ADDRESS(ROW(cvm内存选项表[[#This Row],[自检]]),COLUMN(cvm内存选项表[[#This Row],[自检]])) &amp; "】",
         _xlfn.IFS(ISBLANK(_xlpm.x),   "error:右侧选项不足" &amp;  _xlpm.cellAddress,
               ISERROR(_xlpm.x),   "error:右侧选项执行失败: cvm!" &amp; _xlpm.cellAddress,
               TRUE,             "ok")
)</f>
        <v>ok</v>
      </c>
      <c r="EM207" cm="1">
        <f t="array" ref="EM207">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208" spans="2:146" x14ac:dyDescent="0.4">
      <c r="B208" t="e" vm="560">
        <v>#VALUE!</v>
      </c>
      <c r="C208" t="s">
        <v>1565</v>
      </c>
      <c r="D208" t="s">
        <v>1743</v>
      </c>
      <c r="E208" s="82">
        <v>8</v>
      </c>
      <c r="F208" s="82">
        <v>16</v>
      </c>
      <c r="G208" t="s">
        <v>1596</v>
      </c>
      <c r="H208">
        <v>736</v>
      </c>
      <c r="I208">
        <v>1</v>
      </c>
      <c r="J208" t="s">
        <v>1752</v>
      </c>
      <c r="R208" t="s">
        <v>61</v>
      </c>
      <c r="S208" s="82">
        <v>32</v>
      </c>
      <c r="T208" s="82">
        <v>256</v>
      </c>
      <c r="U208" s="82" t="str">
        <f t="shared" si="9"/>
        <v>cvm!$X$208#</v>
      </c>
      <c r="V208" t="str" cm="1">
        <f t="array" ref="V208">_xlfn.LET(_xlpm.x, X208,
         _xlpm.cellAddress, "【 cvm!" &amp; ADDRESS(ROW(cvm机型选项表[[#This Row],[自检]]),COLUMN(cvm机型选项表[[#This Row],[自检]])) &amp; "】",
         _xlfn.IFS(ISBLANK(_xlpm.x),   "error:右侧选项不足" &amp;  _xlpm.cellAddress,
               ISERROR(_xlpm.x),   "error:右侧选项执行失败: cvm!" &amp; _xlpm.cellAddress,
               TRUE,             "ok")
)</f>
        <v>ok</v>
      </c>
      <c r="X208" t="str" cm="1">
        <f t="array" ref="X208:AD208">TRANSPOSE(
_xlfn.UNIQUE(
_xlfn._xlws.FILTER(cvm[机型],(cvm[地域]=cvm机型选项表[[#This Row],[地域]])
*IF(cvm机型选项表[[#This Row],[CPU]]="",TRUE,(cvm[CPU]=cvm机型选项表[[#This Row],[CPU]]))
*IF(cvm机型选项表[[#This Row],[内存]]="",TRUE,(cvm[内存]=cvm机型选项表[[#This Row],[内存]]))))
)</f>
        <v>计算型 C5</v>
      </c>
      <c r="Y208" t="str">
        <v>内存型 MA2</v>
      </c>
      <c r="Z208" t="str">
        <v>内存型 M6</v>
      </c>
      <c r="AA208" t="str">
        <v>内存型 M5</v>
      </c>
      <c r="AB208" t="str">
        <v>内存型 M4</v>
      </c>
      <c r="AC208" t="str">
        <v>内存型 M3</v>
      </c>
      <c r="AD208" t="str">
        <v>内存型 M2</v>
      </c>
      <c r="BU208" t="s">
        <v>1565</v>
      </c>
      <c r="BV208" t="s">
        <v>1581</v>
      </c>
      <c r="BW208" s="82">
        <v>384</v>
      </c>
      <c r="BX208" s="82" t="str">
        <f t="shared" si="10"/>
        <v>cvm!$CA$208#</v>
      </c>
      <c r="BY208" s="82" t="str" cm="1">
        <f t="array" ref="BY208">_xlfn.LET(_xlpm.x, CA208,
         _xlpm.cellAddress, "【 cvm!" &amp; ADDRESS(ROW(cvmCpu选项表[[#This Row],[自检]]),COLUMN(cvmCpu选项表[[#This Row],[自检]])) &amp; "】",
         _xlfn.IFS(ISBLANK(_xlpm.x),   "error:右侧选项不足" &amp;  _xlpm.cellAddress,
               ISERROR(_xlpm.x),   "error:右侧选项执行失败: cvm!" &amp; _xlpm.cellAddress,
               TRUE,             "ok")
)</f>
        <v>ok</v>
      </c>
      <c r="CA208" cm="1">
        <f t="array" ref="CA208">TRANSPOSE(
_xlfn.UNIQUE(
_xlfn._xlws.FILTER(cvm[CPU],(cvm[地域]=cvmCpu选项表[[#This Row],[地域]])
*IF(cvmCpu选项表[[#This Row],[机型]]="",TRUE,(cvm[机型]=cvmCpu选项表[[#This Row],[机型]]))
*IF(cvmCpu选项表[[#This Row],[内存]]="",TRUE,(cvm[内存]=cvmCpu选项表[[#This Row],[内存]]))))
)</f>
        <v>48</v>
      </c>
      <c r="EG208" t="s">
        <v>1566</v>
      </c>
      <c r="EI208" s="98">
        <v>36</v>
      </c>
      <c r="EJ208" s="98" t="str">
        <f t="shared" si="11"/>
        <v>cvm!$EM$208#</v>
      </c>
      <c r="EK208" t="str" cm="1">
        <f t="array" ref="EK208">_xlfn.LET(_xlpm.x, EM208,
         _xlpm.cellAddress, "【 cvm!" &amp; ADDRESS(ROW(cvm内存选项表[[#This Row],[自检]]),COLUMN(cvm内存选项表[[#This Row],[自检]])) &amp; "】",
         _xlfn.IFS(ISBLANK(_xlpm.x),   "error:右侧选项不足" &amp;  _xlpm.cellAddress,
               ISERROR(_xlpm.x),   "error:右侧选项执行失败: cvm!" &amp; _xlpm.cellAddress,
               TRUE,             "ok")
)</f>
        <v>ok</v>
      </c>
      <c r="EM208" cm="1">
        <f t="array" ref="EM208">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209" spans="2:149" x14ac:dyDescent="0.4">
      <c r="B209" t="e" vm="561">
        <v>#VALUE!</v>
      </c>
      <c r="C209" t="s">
        <v>1565</v>
      </c>
      <c r="D209" t="s">
        <v>1743</v>
      </c>
      <c r="E209" s="82">
        <v>16</v>
      </c>
      <c r="F209" s="82">
        <v>32</v>
      </c>
      <c r="G209" t="s">
        <v>1601</v>
      </c>
      <c r="H209">
        <v>1472</v>
      </c>
      <c r="I209">
        <v>1</v>
      </c>
      <c r="J209" t="s">
        <v>1754</v>
      </c>
      <c r="R209" t="s">
        <v>61</v>
      </c>
      <c r="S209" s="82">
        <v>48</v>
      </c>
      <c r="T209" s="82">
        <v>96</v>
      </c>
      <c r="U209" s="82" t="str">
        <f t="shared" si="9"/>
        <v>cvm!$X$209#</v>
      </c>
      <c r="V209" t="str" cm="1">
        <f t="array" ref="V209">_xlfn.LET(_xlpm.x, X209,
         _xlpm.cellAddress, "【 cvm!" &amp; ADDRESS(ROW(cvm机型选项表[[#This Row],[自检]]),COLUMN(cvm机型选项表[[#This Row],[自检]])) &amp; "】",
         _xlfn.IFS(ISBLANK(_xlpm.x),   "error:右侧选项不足" &amp;  _xlpm.cellAddress,
               ISERROR(_xlpm.x),   "error:右侧选项执行失败: cvm!" &amp; _xlpm.cellAddress,
               TRUE,             "ok")
)</f>
        <v>ok</v>
      </c>
      <c r="X209" t="str" cm="1">
        <f t="array" ref="X209:AE209">TRANSPOSE(
_xlfn.UNIQUE(
_xlfn._xlws.FILTER(cvm[机型],(cvm[地域]=cvm机型选项表[[#This Row],[地域]])
*IF(cvm机型选项表[[#This Row],[CPU]]="",TRUE,(cvm[CPU]=cvm机型选项表[[#This Row],[CPU]]))
*IF(cvm机型选项表[[#This Row],[内存]]="",TRUE,(cvm[内存]=cvm机型选项表[[#This Row],[内存]]))))
)</f>
        <v>计算型 C5</v>
      </c>
      <c r="Y209" t="str">
        <v>标准网络优化型 SN3ne</v>
      </c>
      <c r="Z209" t="str">
        <v>标准型 SA3</v>
      </c>
      <c r="AA209" t="str">
        <v>标准型 SA2</v>
      </c>
      <c r="AB209" t="str">
        <v>标准型 S6</v>
      </c>
      <c r="AC209" t="str">
        <v>标准型 S5</v>
      </c>
      <c r="AD209" t="str">
        <v>标准型 S4</v>
      </c>
      <c r="AE209" t="str">
        <v>标准型 S3</v>
      </c>
      <c r="BU209" t="s">
        <v>1565</v>
      </c>
      <c r="BV209" t="s">
        <v>1588</v>
      </c>
      <c r="BW209" s="82">
        <v>8</v>
      </c>
      <c r="BX209" s="82" t="str">
        <f t="shared" si="10"/>
        <v>cvm!$CA$209#</v>
      </c>
      <c r="BY209" s="82" t="str" cm="1">
        <f t="array" ref="BY209">_xlfn.LET(_xlpm.x, CA209,
         _xlpm.cellAddress, "【 cvm!" &amp; ADDRESS(ROW(cvmCpu选项表[[#This Row],[自检]]),COLUMN(cvmCpu选项表[[#This Row],[自检]])) &amp; "】",
         _xlfn.IFS(ISBLANK(_xlpm.x),   "error:右侧选项不足" &amp;  _xlpm.cellAddress,
               ISERROR(_xlpm.x),   "error:右侧选项执行失败: cvm!" &amp; _xlpm.cellAddress,
               TRUE,             "ok")
)</f>
        <v>ok</v>
      </c>
      <c r="CA209" cm="1">
        <f t="array" ref="CA209">TRANSPOSE(
_xlfn.UNIQUE(
_xlfn._xlws.FILTER(cvm[CPU],(cvm[地域]=cvmCpu选项表[[#This Row],[地域]])
*IF(cvmCpu选项表[[#This Row],[机型]]="",TRUE,(cvm[机型]=cvmCpu选项表[[#This Row],[机型]]))
*IF(cvmCpu选项表[[#This Row],[内存]]="",TRUE,(cvm[内存]=cvmCpu选项表[[#This Row],[内存]]))))
)</f>
        <v>1</v>
      </c>
      <c r="EG209" t="s">
        <v>1566</v>
      </c>
      <c r="EI209" s="98">
        <v>22</v>
      </c>
      <c r="EJ209" s="98" t="str">
        <f t="shared" si="11"/>
        <v>cvm!$EM$209#</v>
      </c>
      <c r="EK209" t="str" cm="1">
        <f t="array" ref="EK209">_xlfn.LET(_xlpm.x, EM209,
         _xlpm.cellAddress, "【 cvm!" &amp; ADDRESS(ROW(cvm内存选项表[[#This Row],[自检]]),COLUMN(cvm内存选项表[[#This Row],[自检]])) &amp; "】",
         _xlfn.IFS(ISBLANK(_xlpm.x),   "error:右侧选项不足" &amp;  _xlpm.cellAddress,
               ISERROR(_xlpm.x),   "error:右侧选项执行失败: cvm!" &amp; _xlpm.cellAddress,
               TRUE,             "ok")
)</f>
        <v>ok</v>
      </c>
      <c r="EM209" cm="1">
        <f t="array" ref="EM209">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210" spans="2:149" x14ac:dyDescent="0.4">
      <c r="B210" t="e" vm="562">
        <v>#VALUE!</v>
      </c>
      <c r="C210" t="s">
        <v>1565</v>
      </c>
      <c r="D210" t="s">
        <v>1743</v>
      </c>
      <c r="E210" s="82">
        <v>16</v>
      </c>
      <c r="F210" s="82">
        <v>64</v>
      </c>
      <c r="G210" t="s">
        <v>1603</v>
      </c>
      <c r="H210">
        <v>2208</v>
      </c>
      <c r="I210">
        <v>1</v>
      </c>
      <c r="J210" t="s">
        <v>1755</v>
      </c>
      <c r="R210" t="s">
        <v>61</v>
      </c>
      <c r="S210" s="82">
        <v>48</v>
      </c>
      <c r="T210" s="82">
        <v>192</v>
      </c>
      <c r="U210" s="82" t="str">
        <f t="shared" si="9"/>
        <v>cvm!$X$210#</v>
      </c>
      <c r="V210" t="str" cm="1">
        <f t="array" ref="V210">_xlfn.LET(_xlpm.x, X210,
         _xlpm.cellAddress, "【 cvm!" &amp; ADDRESS(ROW(cvm机型选项表[[#This Row],[自检]]),COLUMN(cvm机型选项表[[#This Row],[自检]])) &amp; "】",
         _xlfn.IFS(ISBLANK(_xlpm.x),   "error:右侧选项不足" &amp;  _xlpm.cellAddress,
               ISERROR(_xlpm.x),   "error:右侧选项执行失败: cvm!" &amp; _xlpm.cellAddress,
               TRUE,             "ok")
)</f>
        <v>ok</v>
      </c>
      <c r="X210" t="str" cm="1">
        <f t="array" ref="X210:AF210">TRANSPOSE(
_xlfn.UNIQUE(
_xlfn._xlws.FILTER(cvm[机型],(cvm[地域]=cvm机型选项表[[#This Row],[地域]])
*IF(cvm机型选项表[[#This Row],[CPU]]="",TRUE,(cvm[CPU]=cvm机型选项表[[#This Row],[CPU]]))
*IF(cvm机型选项表[[#This Row],[内存]]="",TRUE,(cvm[内存]=cvm机型选项表[[#This Row],[内存]]))))
)</f>
        <v>计算型 C5</v>
      </c>
      <c r="Y210" t="str">
        <v>标准网络优化型 SN3ne</v>
      </c>
      <c r="Z210" t="str">
        <v>标准型 SA3</v>
      </c>
      <c r="AA210" t="str">
        <v>标准型 SA2</v>
      </c>
      <c r="AB210" t="str">
        <v>标准型 S6</v>
      </c>
      <c r="AC210" t="str">
        <v>标准型 S5</v>
      </c>
      <c r="AD210" t="str">
        <v>标准型 S4</v>
      </c>
      <c r="AE210" t="str">
        <v>标准型 S3</v>
      </c>
      <c r="AF210" t="str">
        <v>大数据型 D2</v>
      </c>
      <c r="BU210" t="s">
        <v>1565</v>
      </c>
      <c r="BV210" t="s">
        <v>1588</v>
      </c>
      <c r="BW210" s="82">
        <v>12</v>
      </c>
      <c r="BX210" s="82" t="str">
        <f t="shared" si="10"/>
        <v>cvm!$CA$210#</v>
      </c>
      <c r="BY210" s="82" t="str" cm="1">
        <f t="array" ref="BY210">_xlfn.LET(_xlpm.x, CA210,
         _xlpm.cellAddress, "【 cvm!" &amp; ADDRESS(ROW(cvmCpu选项表[[#This Row],[自检]]),COLUMN(cvmCpu选项表[[#This Row],[自检]])) &amp; "】",
         _xlfn.IFS(ISBLANK(_xlpm.x),   "error:右侧选项不足" &amp;  _xlpm.cellAddress,
               ISERROR(_xlpm.x),   "error:右侧选项执行失败: cvm!" &amp; _xlpm.cellAddress,
               TRUE,             "ok")
)</f>
        <v>ok</v>
      </c>
      <c r="CA210" cm="1">
        <f t="array" ref="CA210">TRANSPOSE(
_xlfn.UNIQUE(
_xlfn._xlws.FILTER(cvm[CPU],(cvm[地域]=cvmCpu选项表[[#This Row],[地域]])
*IF(cvmCpu选项表[[#This Row],[机型]]="",TRUE,(cvm[机型]=cvmCpu选项表[[#This Row],[机型]]))
*IF(cvmCpu选项表[[#This Row],[内存]]="",TRUE,(cvm[内存]=cvmCpu选项表[[#This Row],[内存]]))))
)</f>
        <v>2</v>
      </c>
      <c r="EG210" t="s">
        <v>1566</v>
      </c>
      <c r="EI210" s="98">
        <v>44</v>
      </c>
      <c r="EJ210" s="98" t="str">
        <f t="shared" si="11"/>
        <v>cvm!$EM$210#</v>
      </c>
      <c r="EK210" t="str" cm="1">
        <f t="array" ref="EK210">_xlfn.LET(_xlpm.x, EM210,
         _xlpm.cellAddress, "【 cvm!" &amp; ADDRESS(ROW(cvm内存选项表[[#This Row],[自检]]),COLUMN(cvm内存选项表[[#This Row],[自检]])) &amp; "】",
         _xlfn.IFS(ISBLANK(_xlpm.x),   "error:右侧选项不足" &amp;  _xlpm.cellAddress,
               ISERROR(_xlpm.x),   "error:右侧选项执行失败: cvm!" &amp; _xlpm.cellAddress,
               TRUE,             "ok")
)</f>
        <v>ok</v>
      </c>
      <c r="EM210" cm="1">
        <f t="array" ref="EM210">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211" spans="2:149" x14ac:dyDescent="0.4">
      <c r="B211" t="e" vm="563">
        <v>#VALUE!</v>
      </c>
      <c r="C211" t="s">
        <v>1565</v>
      </c>
      <c r="D211" t="s">
        <v>1743</v>
      </c>
      <c r="E211" s="82">
        <v>24</v>
      </c>
      <c r="F211" s="82">
        <v>48</v>
      </c>
      <c r="G211" t="s">
        <v>1680</v>
      </c>
      <c r="H211">
        <v>2208</v>
      </c>
      <c r="I211">
        <v>1</v>
      </c>
      <c r="J211" t="s">
        <v>1756</v>
      </c>
      <c r="R211" t="s">
        <v>61</v>
      </c>
      <c r="S211" s="82">
        <v>52</v>
      </c>
      <c r="T211" s="82">
        <v>184</v>
      </c>
      <c r="U211" s="82" t="str">
        <f t="shared" si="9"/>
        <v>cvm!$X$211#</v>
      </c>
      <c r="V211" t="str" cm="1">
        <f t="array" ref="V211">_xlfn.LET(_xlpm.x, X211,
         _xlpm.cellAddress, "【 cvm!" &amp; ADDRESS(ROW(cvm机型选项表[[#This Row],[自检]]),COLUMN(cvm机型选项表[[#This Row],[自检]])) &amp; "】",
         _xlfn.IFS(ISBLANK(_xlpm.x),   "error:右侧选项不足" &amp;  _xlpm.cellAddress,
               ISERROR(_xlpm.x),   "error:右侧选项执行失败: cvm!" &amp; _xlpm.cellAddress,
               TRUE,             "ok")
)</f>
        <v>ok</v>
      </c>
      <c r="X211" t="str" cm="1">
        <f t="array" ref="X211">TRANSPOSE(
_xlfn.UNIQUE(
_xlfn._xlws.FILTER(cvm[机型],(cvm[地域]=cvm机型选项表[[#This Row],[地域]])
*IF(cvm机型选项表[[#This Row],[CPU]]="",TRUE,(cvm[CPU]=cvm机型选项表[[#This Row],[CPU]]))
*IF(cvm机型选项表[[#This Row],[内存]]="",TRUE,(cvm[内存]=cvm机型选项表[[#This Row],[内存]]))))
)</f>
        <v>计算型 C5</v>
      </c>
      <c r="BU211" t="s">
        <v>1565</v>
      </c>
      <c r="BV211" t="s">
        <v>1588</v>
      </c>
      <c r="BW211" s="82">
        <v>32</v>
      </c>
      <c r="BX211" s="82" t="str">
        <f t="shared" si="10"/>
        <v>cvm!$CA$211#</v>
      </c>
      <c r="BY211" s="82" t="str" cm="1">
        <f t="array" ref="BY211">_xlfn.LET(_xlpm.x, CA211,
         _xlpm.cellAddress, "【 cvm!" &amp; ADDRESS(ROW(cvmCpu选项表[[#This Row],[自检]]),COLUMN(cvmCpu选项表[[#This Row],[自检]])) &amp; "】",
         _xlfn.IFS(ISBLANK(_xlpm.x),   "error:右侧选项不足" &amp;  _xlpm.cellAddress,
               ISERROR(_xlpm.x),   "error:右侧选项执行失败: cvm!" &amp; _xlpm.cellAddress,
               TRUE,             "ok")
)</f>
        <v>ok</v>
      </c>
      <c r="CA211" cm="1">
        <f t="array" ref="CA211">TRANSPOSE(
_xlfn.UNIQUE(
_xlfn._xlws.FILTER(cvm[CPU],(cvm[地域]=cvmCpu选项表[[#This Row],[地域]])
*IF(cvmCpu选项表[[#This Row],[机型]]="",TRUE,(cvm[机型]=cvmCpu选项表[[#This Row],[机型]]))
*IF(cvmCpu选项表[[#This Row],[内存]]="",TRUE,(cvm[内存]=cvmCpu选项表[[#This Row],[内存]]))))
)</f>
        <v>4</v>
      </c>
      <c r="EG211" t="s">
        <v>61</v>
      </c>
      <c r="EI211" s="98">
        <v>96</v>
      </c>
      <c r="EJ211" s="98" t="str">
        <f t="shared" si="11"/>
        <v>cvm!$EM$211#</v>
      </c>
      <c r="EK211" t="str" cm="1">
        <f t="array" ref="EK211">_xlfn.LET(_xlpm.x, EM211,
         _xlpm.cellAddress, "【 cvm!" &amp; ADDRESS(ROW(cvm内存选项表[[#This Row],[自检]]),COLUMN(cvm内存选项表[[#This Row],[自检]])) &amp; "】",
         _xlfn.IFS(ISBLANK(_xlpm.x),   "error:右侧选项不足" &amp;  _xlpm.cellAddress,
               ISERROR(_xlpm.x),   "error:右侧选项执行失败: cvm!" &amp; _xlpm.cellAddress,
               TRUE,             "ok")
)</f>
        <v>ok</v>
      </c>
      <c r="EM211" cm="1">
        <f t="array" ref="EM211:EN211">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211">
        <v>384</v>
      </c>
    </row>
    <row r="212" spans="2:149" x14ac:dyDescent="0.4">
      <c r="B212" t="e" vm="564">
        <v>#VALUE!</v>
      </c>
      <c r="C212" t="s">
        <v>1565</v>
      </c>
      <c r="D212" t="s">
        <v>1743</v>
      </c>
      <c r="E212" s="82">
        <v>24</v>
      </c>
      <c r="F212" s="82">
        <v>96</v>
      </c>
      <c r="G212" t="s">
        <v>1682</v>
      </c>
      <c r="H212">
        <v>3312</v>
      </c>
      <c r="I212">
        <v>1</v>
      </c>
      <c r="J212" t="s">
        <v>1757</v>
      </c>
      <c r="R212" t="s">
        <v>61</v>
      </c>
      <c r="S212" s="82">
        <v>64</v>
      </c>
      <c r="T212" s="82">
        <v>128</v>
      </c>
      <c r="U212" s="82" t="str">
        <f t="shared" si="9"/>
        <v>cvm!$X$212#</v>
      </c>
      <c r="V212" t="str" cm="1">
        <f t="array" ref="V212">_xlfn.LET(_xlpm.x, X212,
         _xlpm.cellAddress, "【 cvm!" &amp; ADDRESS(ROW(cvm机型选项表[[#This Row],[自检]]),COLUMN(cvm机型选项表[[#This Row],[自检]])) &amp; "】",
         _xlfn.IFS(ISBLANK(_xlpm.x),   "error:右侧选项不足" &amp;  _xlpm.cellAddress,
               ISERROR(_xlpm.x),   "error:右侧选项执行失败: cvm!" &amp; _xlpm.cellAddress,
               TRUE,             "ok")
)</f>
        <v>ok</v>
      </c>
      <c r="X212" t="str" cm="1">
        <f t="array" ref="X212:AB212">TRANSPOSE(
_xlfn.UNIQUE(
_xlfn._xlws.FILTER(cvm[机型],(cvm[地域]=cvm机型选项表[[#This Row],[地域]])
*IF(cvm机型选项表[[#This Row],[CPU]]="",TRUE,(cvm[CPU]=cvm机型选项表[[#This Row],[CPU]]))
*IF(cvm机型选项表[[#This Row],[内存]]="",TRUE,(cvm[内存]=cvm机型选项表[[#This Row],[内存]]))))
)</f>
        <v>计算型 C5</v>
      </c>
      <c r="Y212" t="str">
        <v>标准网络优化型 SN3ne</v>
      </c>
      <c r="Z212" t="str">
        <v>标准型 SA3</v>
      </c>
      <c r="AA212" t="str">
        <v>标准型 SA2</v>
      </c>
      <c r="AB212" t="str">
        <v>标准型 SA1</v>
      </c>
      <c r="BU212" t="s">
        <v>1565</v>
      </c>
      <c r="BV212" t="s">
        <v>1588</v>
      </c>
      <c r="BW212" s="82">
        <v>64</v>
      </c>
      <c r="BX212" s="82" t="str">
        <f t="shared" si="10"/>
        <v>cvm!$CA$212#</v>
      </c>
      <c r="BY212" s="82" t="str" cm="1">
        <f t="array" ref="BY212">_xlfn.LET(_xlpm.x, CA212,
         _xlpm.cellAddress, "【 cvm!" &amp; ADDRESS(ROW(cvmCpu选项表[[#This Row],[自检]]),COLUMN(cvmCpu选项表[[#This Row],[自检]])) &amp; "】",
         _xlfn.IFS(ISBLANK(_xlpm.x),   "error:右侧选项不足" &amp;  _xlpm.cellAddress,
               ISERROR(_xlpm.x),   "error:右侧选项执行失败: cvm!" &amp; _xlpm.cellAddress,
               TRUE,             "ok")
)</f>
        <v>ok</v>
      </c>
      <c r="CA212" cm="1">
        <f t="array" ref="CA212">TRANSPOSE(
_xlfn.UNIQUE(
_xlfn._xlws.FILTER(cvm[CPU],(cvm[地域]=cvmCpu选项表[[#This Row],[地域]])
*IF(cvmCpu选项表[[#This Row],[机型]]="",TRUE,(cvm[机型]=cvmCpu选项表[[#This Row],[机型]]))
*IF(cvmCpu选项表[[#This Row],[内存]]="",TRUE,(cvm[内存]=cvmCpu选项表[[#This Row],[内存]]))))
)</f>
        <v>8</v>
      </c>
      <c r="EG212" t="s">
        <v>61</v>
      </c>
      <c r="EI212" s="98">
        <v>16</v>
      </c>
      <c r="EJ212" s="98" t="str">
        <f t="shared" si="11"/>
        <v>cvm!$EM$212#</v>
      </c>
      <c r="EK212" t="str" cm="1">
        <f t="array" ref="EK212">_xlfn.LET(_xlpm.x, EM212,
         _xlpm.cellAddress, "【 cvm!" &amp; ADDRESS(ROW(cvm内存选项表[[#This Row],[自检]]),COLUMN(cvm内存选项表[[#This Row],[自检]])) &amp; "】",
         _xlfn.IFS(ISBLANK(_xlpm.x),   "error:右侧选项不足" &amp;  _xlpm.cellAddress,
               ISERROR(_xlpm.x),   "error:右侧选项执行失败: cvm!" &amp; _xlpm.cellAddress,
               TRUE,             "ok")
)</f>
        <v>ok</v>
      </c>
      <c r="EM212" cm="1">
        <f t="array" ref="EM212:ER21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12">
        <v>48</v>
      </c>
      <c r="EO212">
        <v>64</v>
      </c>
      <c r="EP212">
        <v>96</v>
      </c>
      <c r="EQ212">
        <v>128</v>
      </c>
      <c r="ER212">
        <v>192</v>
      </c>
    </row>
    <row r="213" spans="2:149" x14ac:dyDescent="0.4">
      <c r="B213" t="e" vm="565">
        <v>#VALUE!</v>
      </c>
      <c r="C213" t="s">
        <v>1565</v>
      </c>
      <c r="D213" t="s">
        <v>1743</v>
      </c>
      <c r="E213" s="82">
        <v>32</v>
      </c>
      <c r="F213" s="82">
        <v>128</v>
      </c>
      <c r="G213" t="s">
        <v>1612</v>
      </c>
      <c r="H213">
        <v>4416</v>
      </c>
      <c r="I213">
        <v>1</v>
      </c>
      <c r="J213" t="s">
        <v>1760</v>
      </c>
      <c r="R213" t="s">
        <v>61</v>
      </c>
      <c r="S213" s="82">
        <v>104</v>
      </c>
      <c r="T213" s="82">
        <v>368</v>
      </c>
      <c r="U213" s="82" t="str">
        <f t="shared" si="9"/>
        <v>cvm!$X$213#</v>
      </c>
      <c r="V213" t="str" cm="1">
        <f t="array" ref="V213">_xlfn.LET(_xlpm.x, X213,
         _xlpm.cellAddress, "【 cvm!" &amp; ADDRESS(ROW(cvm机型选项表[[#This Row],[自检]]),COLUMN(cvm机型选项表[[#This Row],[自检]])) &amp; "】",
         _xlfn.IFS(ISBLANK(_xlpm.x),   "error:右侧选项不足" &amp;  _xlpm.cellAddress,
               ISERROR(_xlpm.x),   "error:右侧选项执行失败: cvm!" &amp; _xlpm.cellAddress,
               TRUE,             "ok")
)</f>
        <v>ok</v>
      </c>
      <c r="X213" t="str" cm="1">
        <f t="array" ref="X213">TRANSPOSE(
_xlfn.UNIQUE(
_xlfn._xlws.FILTER(cvm[机型],(cvm[地域]=cvm机型选项表[[#This Row],[地域]])
*IF(cvm机型选项表[[#This Row],[CPU]]="",TRUE,(cvm[CPU]=cvm机型选项表[[#This Row],[CPU]]))
*IF(cvm机型选项表[[#This Row],[内存]]="",TRUE,(cvm[内存]=cvm机型选项表[[#This Row],[内存]]))))
)</f>
        <v>计算型 C5</v>
      </c>
      <c r="BU213" t="s">
        <v>1565</v>
      </c>
      <c r="BV213" t="s">
        <v>1588</v>
      </c>
      <c r="BW213" s="82">
        <v>128</v>
      </c>
      <c r="BX213" s="82" t="str">
        <f t="shared" si="10"/>
        <v>cvm!$CA$213#</v>
      </c>
      <c r="BY213" s="82" t="str" cm="1">
        <f t="array" ref="BY213">_xlfn.LET(_xlpm.x, CA213,
         _xlpm.cellAddress, "【 cvm!" &amp; ADDRESS(ROW(cvmCpu选项表[[#This Row],[自检]]),COLUMN(cvmCpu选项表[[#This Row],[自检]])) &amp; "】",
         _xlfn.IFS(ISBLANK(_xlpm.x),   "error:右侧选项不足" &amp;  _xlpm.cellAddress,
               ISERROR(_xlpm.x),   "error:右侧选项执行失败: cvm!" &amp; _xlpm.cellAddress,
               TRUE,             "ok")
)</f>
        <v>ok</v>
      </c>
      <c r="CA213" cm="1">
        <f t="array" ref="CA213">TRANSPOSE(
_xlfn.UNIQUE(
_xlfn._xlws.FILTER(cvm[CPU],(cvm[地域]=cvmCpu选项表[[#This Row],[地域]])
*IF(cvmCpu选项表[[#This Row],[机型]]="",TRUE,(cvm[机型]=cvmCpu选项表[[#This Row],[机型]]))
*IF(cvmCpu选项表[[#This Row],[内存]]="",TRUE,(cvm[内存]=cvmCpu选项表[[#This Row],[内存]]))))
)</f>
        <v>16</v>
      </c>
      <c r="EG213" t="s">
        <v>61</v>
      </c>
      <c r="EI213" s="98">
        <v>32</v>
      </c>
      <c r="EJ213" s="98" t="str">
        <f t="shared" si="11"/>
        <v>cvm!$EM$213#</v>
      </c>
      <c r="EK213" t="str" cm="1">
        <f t="array" ref="EK213">_xlfn.LET(_xlpm.x, EM213,
         _xlpm.cellAddress, "【 cvm!" &amp; ADDRESS(ROW(cvm内存选项表[[#This Row],[自检]]),COLUMN(cvm内存选项表[[#This Row],[自检]])) &amp; "】",
         _xlfn.IFS(ISBLANK(_xlpm.x),   "error:右侧选项不足" &amp;  _xlpm.cellAddress,
               ISERROR(_xlpm.x),   "error:右侧选项执行失败: cvm!" &amp; _xlpm.cellAddress,
               TRUE,             "ok")
)</f>
        <v>ok</v>
      </c>
      <c r="EM213" cm="1">
        <f t="array" ref="EM213:ES21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213">
        <v>96</v>
      </c>
      <c r="EO213">
        <v>128</v>
      </c>
      <c r="EP213">
        <v>174</v>
      </c>
      <c r="EQ213">
        <v>192</v>
      </c>
      <c r="ER213">
        <v>256</v>
      </c>
      <c r="ES213">
        <v>384</v>
      </c>
    </row>
    <row r="214" spans="2:149" x14ac:dyDescent="0.4">
      <c r="B214" t="e" vm="566">
        <v>#VALUE!</v>
      </c>
      <c r="C214" t="s">
        <v>1565</v>
      </c>
      <c r="D214" t="s">
        <v>1743</v>
      </c>
      <c r="E214" s="82">
        <v>32</v>
      </c>
      <c r="F214" s="82">
        <v>64</v>
      </c>
      <c r="G214" t="s">
        <v>1606</v>
      </c>
      <c r="H214">
        <v>2944</v>
      </c>
      <c r="I214">
        <v>1</v>
      </c>
      <c r="J214" t="s">
        <v>1758</v>
      </c>
      <c r="R214" t="s">
        <v>61</v>
      </c>
      <c r="S214" s="82">
        <v>32</v>
      </c>
      <c r="T214" s="82">
        <v>174</v>
      </c>
      <c r="U214" s="82" t="str">
        <f t="shared" si="9"/>
        <v>cvm!$X$214#</v>
      </c>
      <c r="V214" t="str" cm="1">
        <f t="array" ref="V214">_xlfn.LET(_xlpm.x, X214,
         _xlpm.cellAddress, "【 cvm!" &amp; ADDRESS(ROW(cvm机型选项表[[#This Row],[自检]]),COLUMN(cvm机型选项表[[#This Row],[自检]])) &amp; "】",
         _xlfn.IFS(ISBLANK(_xlpm.x),   "error:右侧选项不足" &amp;  _xlpm.cellAddress,
               ISERROR(_xlpm.x),   "error:右侧选项执行失败: cvm!" &amp; _xlpm.cellAddress,
               TRUE,             "ok")
)</f>
        <v>ok</v>
      </c>
      <c r="X214" t="str" cm="1">
        <f t="array" ref="X214">TRANSPOSE(
_xlfn.UNIQUE(
_xlfn._xlws.FILTER(cvm[机型],(cvm[地域]=cvm机型选项表[[#This Row],[地域]])
*IF(cvm机型选项表[[#This Row],[CPU]]="",TRUE,(cvm[CPU]=cvm机型选项表[[#This Row],[CPU]]))
*IF(cvm机型选项表[[#This Row],[内存]]="",TRUE,(cvm[内存]=cvm机型选项表[[#This Row],[内存]]))))
)</f>
        <v>计算型 C4</v>
      </c>
      <c r="BU214" t="s">
        <v>1565</v>
      </c>
      <c r="BV214" t="s">
        <v>1588</v>
      </c>
      <c r="BW214" s="82">
        <v>256</v>
      </c>
      <c r="BX214" s="82" t="str">
        <f t="shared" si="10"/>
        <v>cvm!$CA$214#</v>
      </c>
      <c r="BY214" s="82" t="str" cm="1">
        <f t="array" ref="BY214">_xlfn.LET(_xlpm.x, CA214,
         _xlpm.cellAddress, "【 cvm!" &amp; ADDRESS(ROW(cvmCpu选项表[[#This Row],[自检]]),COLUMN(cvmCpu选项表[[#This Row],[自检]])) &amp; "】",
         _xlfn.IFS(ISBLANK(_xlpm.x),   "error:右侧选项不足" &amp;  _xlpm.cellAddress,
               ISERROR(_xlpm.x),   "error:右侧选项执行失败: cvm!" &amp; _xlpm.cellAddress,
               TRUE,             "ok")
)</f>
        <v>ok</v>
      </c>
      <c r="CA214" cm="1">
        <f t="array" ref="CA214">TRANSPOSE(
_xlfn.UNIQUE(
_xlfn._xlws.FILTER(cvm[CPU],(cvm[地域]=cvmCpu选项表[[#This Row],[地域]])
*IF(cvmCpu选项表[[#This Row],[机型]]="",TRUE,(cvm[机型]=cvmCpu选项表[[#This Row],[机型]]))
*IF(cvmCpu选项表[[#This Row],[内存]]="",TRUE,(cvm[内存]=cvmCpu选项表[[#This Row],[内存]]))))
)</f>
        <v>32</v>
      </c>
      <c r="EG214" t="s">
        <v>61</v>
      </c>
      <c r="EI214" s="98">
        <v>64</v>
      </c>
      <c r="EJ214" s="98" t="str">
        <f t="shared" si="11"/>
        <v>cvm!$EM$214#</v>
      </c>
      <c r="EK214" t="str" cm="1">
        <f t="array" ref="EK214">_xlfn.LET(_xlpm.x, EM214,
         _xlpm.cellAddress, "【 cvm!" &amp; ADDRESS(ROW(cvm内存选项表[[#This Row],[自检]]),COLUMN(cvm内存选项表[[#This Row],[自检]])) &amp; "】",
         _xlfn.IFS(ISBLANK(_xlpm.x),   "error:右侧选项不足" &amp;  _xlpm.cellAddress,
               ISERROR(_xlpm.x),   "error:右侧选项执行失败: cvm!" &amp; _xlpm.cellAddress,
               TRUE,             "ok")
)</f>
        <v>ok</v>
      </c>
      <c r="EM214" cm="1">
        <f t="array" ref="EM214:EP21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214">
        <v>256</v>
      </c>
      <c r="EO214">
        <v>348</v>
      </c>
      <c r="EP214">
        <v>512</v>
      </c>
    </row>
    <row r="215" spans="2:149" x14ac:dyDescent="0.4">
      <c r="B215" t="e" vm="567">
        <v>#VALUE!</v>
      </c>
      <c r="C215" t="s">
        <v>1565</v>
      </c>
      <c r="D215" t="s">
        <v>1743</v>
      </c>
      <c r="E215" s="82">
        <v>48</v>
      </c>
      <c r="F215" s="82">
        <v>96</v>
      </c>
      <c r="G215" t="s">
        <v>1617</v>
      </c>
      <c r="H215">
        <v>4416</v>
      </c>
      <c r="I215">
        <v>1</v>
      </c>
      <c r="J215" t="s">
        <v>1761</v>
      </c>
      <c r="R215" t="s">
        <v>61</v>
      </c>
      <c r="S215" s="82">
        <v>64</v>
      </c>
      <c r="T215" s="82">
        <v>348</v>
      </c>
      <c r="U215" s="82" t="str">
        <f t="shared" si="9"/>
        <v>cvm!$X$215#</v>
      </c>
      <c r="V215" t="str" cm="1">
        <f t="array" ref="V215">_xlfn.LET(_xlpm.x, X215,
         _xlpm.cellAddress, "【 cvm!" &amp; ADDRESS(ROW(cvm机型选项表[[#This Row],[自检]]),COLUMN(cvm机型选项表[[#This Row],[自检]])) &amp; "】",
         _xlfn.IFS(ISBLANK(_xlpm.x),   "error:右侧选项不足" &amp;  _xlpm.cellAddress,
               ISERROR(_xlpm.x),   "error:右侧选项执行失败: cvm!" &amp; _xlpm.cellAddress,
               TRUE,             "ok")
)</f>
        <v>ok</v>
      </c>
      <c r="X215" t="str" cm="1">
        <f t="array" ref="X215">TRANSPOSE(
_xlfn.UNIQUE(
_xlfn._xlws.FILTER(cvm[机型],(cvm[地域]=cvm机型选项表[[#This Row],[地域]])
*IF(cvm机型选项表[[#This Row],[CPU]]="",TRUE,(cvm[CPU]=cvm机型选项表[[#This Row],[CPU]]))
*IF(cvm机型选项表[[#This Row],[内存]]="",TRUE,(cvm[内存]=cvm机型选项表[[#This Row],[内存]]))))
)</f>
        <v>计算型 C4</v>
      </c>
      <c r="BU215" t="s">
        <v>1565</v>
      </c>
      <c r="BV215" t="s">
        <v>1588</v>
      </c>
      <c r="BW215" s="82">
        <v>470</v>
      </c>
      <c r="BX215" s="82" t="str">
        <f t="shared" si="10"/>
        <v>cvm!$CA$215#</v>
      </c>
      <c r="BY215" s="82" t="str" cm="1">
        <f t="array" ref="BY215">_xlfn.LET(_xlpm.x, CA215,
         _xlpm.cellAddress, "【 cvm!" &amp; ADDRESS(ROW(cvmCpu选项表[[#This Row],[自检]]),COLUMN(cvmCpu选项表[[#This Row],[自检]])) &amp; "】",
         _xlfn.IFS(ISBLANK(_xlpm.x),   "error:右侧选项不足" &amp;  _xlpm.cellAddress,
               ISERROR(_xlpm.x),   "error:右侧选项执行失败: cvm!" &amp; _xlpm.cellAddress,
               TRUE,             "ok")
)</f>
        <v>ok</v>
      </c>
      <c r="CA215" cm="1">
        <f t="array" ref="CA215">TRANSPOSE(
_xlfn.UNIQUE(
_xlfn._xlws.FILTER(cvm[CPU],(cvm[地域]=cvmCpu选项表[[#This Row],[地域]])
*IF(cvmCpu选项表[[#This Row],[机型]]="",TRUE,(cvm[机型]=cvmCpu选项表[[#This Row],[机型]]))
*IF(cvmCpu选项表[[#This Row],[内存]]="",TRUE,(cvm[内存]=cvmCpu选项表[[#This Row],[内存]]))))
)</f>
        <v>62</v>
      </c>
      <c r="EG215" t="s">
        <v>61</v>
      </c>
      <c r="EI215" s="98">
        <v>84</v>
      </c>
      <c r="EJ215" s="98" t="str">
        <f t="shared" si="11"/>
        <v>cvm!$EM$215#</v>
      </c>
      <c r="EK215" t="str" cm="1">
        <f t="array" ref="EK215">_xlfn.LET(_xlpm.x, EM215,
         _xlpm.cellAddress, "【 cvm!" &amp; ADDRESS(ROW(cvm内存选项表[[#This Row],[自检]]),COLUMN(cvm内存选项表[[#This Row],[自检]])) &amp; "】",
         _xlfn.IFS(ISBLANK(_xlpm.x),   "error:右侧选项不足" &amp;  _xlpm.cellAddress,
               ISERROR(_xlpm.x),   "error:右侧选项执行失败: cvm!" &amp; _xlpm.cellAddress,
               TRUE,             "ok")
)</f>
        <v>ok</v>
      </c>
      <c r="EM215" cm="1">
        <f t="array" ref="EM215">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216" spans="2:149" x14ac:dyDescent="0.4">
      <c r="B216" t="e" vm="568">
        <v>#VALUE!</v>
      </c>
      <c r="C216" t="s">
        <v>1565</v>
      </c>
      <c r="D216" t="s">
        <v>1743</v>
      </c>
      <c r="E216" s="82">
        <v>48</v>
      </c>
      <c r="F216" s="82">
        <v>192</v>
      </c>
      <c r="G216" t="s">
        <v>1620</v>
      </c>
      <c r="H216">
        <v>6624</v>
      </c>
      <c r="I216">
        <v>1</v>
      </c>
      <c r="J216" t="s">
        <v>1762</v>
      </c>
      <c r="R216" t="s">
        <v>61</v>
      </c>
      <c r="S216" s="82">
        <v>4</v>
      </c>
      <c r="T216" s="82">
        <v>32</v>
      </c>
      <c r="U216" s="82" t="str">
        <f t="shared" si="9"/>
        <v>cvm!$X$216#</v>
      </c>
      <c r="V216" t="str" cm="1">
        <f t="array" ref="V216">_xlfn.LET(_xlpm.x, X216,
         _xlpm.cellAddress, "【 cvm!" &amp; ADDRESS(ROW(cvm机型选项表[[#This Row],[自检]]),COLUMN(cvm机型选项表[[#This Row],[自检]])) &amp; "】",
         _xlfn.IFS(ISBLANK(_xlpm.x),   "error:右侧选项不足" &amp;  _xlpm.cellAddress,
               ISERROR(_xlpm.x),   "error:右侧选项执行失败: cvm!" &amp; _xlpm.cellAddress,
               TRUE,             "ok")
)</f>
        <v>ok</v>
      </c>
      <c r="X216" t="str" cm="1">
        <f t="array" ref="X216:AD216">TRANSPOSE(
_xlfn.UNIQUE(
_xlfn._xlws.FILTER(cvm[机型],(cvm[地域]=cvm机型选项表[[#This Row],[地域]])
*IF(cvm机型选项表[[#This Row],[CPU]]="",TRUE,(cvm[CPU]=cvm机型选项表[[#This Row],[CPU]]))
*IF(cvm机型选项表[[#This Row],[内存]]="",TRUE,(cvm[内存]=cvm机型选项表[[#This Row],[内存]]))))
)</f>
        <v>计算型 C2</v>
      </c>
      <c r="Y216" t="str">
        <v>内存型 MA2</v>
      </c>
      <c r="Z216" t="str">
        <v>内存型 M6</v>
      </c>
      <c r="AA216" t="str">
        <v>内存型 M5</v>
      </c>
      <c r="AB216" t="str">
        <v>内存型 M4</v>
      </c>
      <c r="AC216" t="str">
        <v>内存型 M3</v>
      </c>
      <c r="AD216" t="str">
        <v>内存型 M2</v>
      </c>
      <c r="BU216" t="s">
        <v>1565</v>
      </c>
      <c r="BV216" t="s">
        <v>1588</v>
      </c>
      <c r="BW216" s="82">
        <v>512</v>
      </c>
      <c r="BX216" s="82" t="str">
        <f t="shared" si="10"/>
        <v>cvm!$CA$216#</v>
      </c>
      <c r="BY216" s="82" t="str" cm="1">
        <f t="array" ref="BY216">_xlfn.LET(_xlpm.x, CA216,
         _xlpm.cellAddress, "【 cvm!" &amp; ADDRESS(ROW(cvmCpu选项表[[#This Row],[自检]]),COLUMN(cvmCpu选项表[[#This Row],[自检]])) &amp; "】",
         _xlfn.IFS(ISBLANK(_xlpm.x),   "error:右侧选项不足" &amp;  _xlpm.cellAddress,
               ISERROR(_xlpm.x),   "error:右侧选项执行失败: cvm!" &amp; _xlpm.cellAddress,
               TRUE,             "ok")
)</f>
        <v>ok</v>
      </c>
      <c r="CA216" cm="1">
        <f t="array" ref="CA216">TRANSPOSE(
_xlfn.UNIQUE(
_xlfn._xlws.FILTER(cvm[CPU],(cvm[地域]=cvmCpu选项表[[#This Row],[地域]])
*IF(cvmCpu选项表[[#This Row],[机型]]="",TRUE,(cvm[机型]=cvmCpu选项表[[#This Row],[机型]]))
*IF(cvmCpu选项表[[#This Row],[内存]]="",TRUE,(cvm[内存]=cvmCpu选项表[[#This Row],[内存]]))))
)</f>
        <v>64</v>
      </c>
      <c r="EG216" t="s">
        <v>61</v>
      </c>
      <c r="EI216" s="98">
        <v>8</v>
      </c>
      <c r="EJ216" s="98" t="str">
        <f t="shared" si="11"/>
        <v>cvm!$EM$216#</v>
      </c>
      <c r="EK216" t="str" cm="1">
        <f t="array" ref="EK216">_xlfn.LET(_xlpm.x, EM216,
         _xlpm.cellAddress, "【 cvm!" &amp; ADDRESS(ROW(cvm内存选项表[[#This Row],[自检]]),COLUMN(cvm内存选项表[[#This Row],[自检]])) &amp; "】",
         _xlfn.IFS(ISBLANK(_xlpm.x),   "error:右侧选项不足" &amp;  _xlpm.cellAddress,
               ISERROR(_xlpm.x),   "error:右侧选项执行失败: cvm!" &amp; _xlpm.cellAddress,
               TRUE,             "ok")
)</f>
        <v>ok</v>
      </c>
      <c r="EM216" cm="1">
        <f t="array" ref="EM216:EP216">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16">
        <v>32</v>
      </c>
      <c r="EO216">
        <v>40</v>
      </c>
      <c r="EP216">
        <v>64</v>
      </c>
    </row>
    <row r="217" spans="2:149" x14ac:dyDescent="0.4">
      <c r="B217" t="e" vm="569">
        <v>#VALUE!</v>
      </c>
      <c r="C217" t="s">
        <v>1565</v>
      </c>
      <c r="D217" t="s">
        <v>1743</v>
      </c>
      <c r="E217" s="82">
        <v>64</v>
      </c>
      <c r="F217" s="82">
        <v>192</v>
      </c>
      <c r="G217" t="s">
        <v>1763</v>
      </c>
      <c r="H217">
        <v>7360</v>
      </c>
      <c r="I217">
        <v>1</v>
      </c>
      <c r="J217" t="s">
        <v>1764</v>
      </c>
      <c r="R217" t="s">
        <v>61</v>
      </c>
      <c r="S217" s="82">
        <v>32</v>
      </c>
      <c r="T217" s="82">
        <v>96</v>
      </c>
      <c r="U217" s="82" t="str">
        <f t="shared" si="9"/>
        <v>cvm!$X$217#</v>
      </c>
      <c r="V217" t="str" cm="1">
        <f t="array" ref="V217">_xlfn.LET(_xlpm.x, X217,
         _xlpm.cellAddress, "【 cvm!" &amp; ADDRESS(ROW(cvm机型选项表[[#This Row],[自检]]),COLUMN(cvm机型选项表[[#This Row],[自检]])) &amp; "】",
         _xlfn.IFS(ISBLANK(_xlpm.x),   "error:右侧选项不足" &amp;  _xlpm.cellAddress,
               ISERROR(_xlpm.x),   "error:右侧选项执行失败: cvm!" &amp; _xlpm.cellAddress,
               TRUE,             "ok")
)</f>
        <v>ok</v>
      </c>
      <c r="X217" t="str" cm="1">
        <f t="array" ref="X217">TRANSPOSE(
_xlfn.UNIQUE(
_xlfn._xlws.FILTER(cvm[机型],(cvm[地域]=cvm机型选项表[[#This Row],[地域]])
*IF(cvm机型选项表[[#This Row],[CPU]]="",TRUE,(cvm[CPU]=cvm机型选项表[[#This Row],[CPU]]))
*IF(cvm机型选项表[[#This Row],[内存]]="",TRUE,(cvm[内存]=cvm机型选项表[[#This Row],[内存]]))))
)</f>
        <v>计算型 C2</v>
      </c>
      <c r="BU217" t="s">
        <v>1565</v>
      </c>
      <c r="BV217" t="s">
        <v>1588</v>
      </c>
      <c r="BW217" s="82">
        <v>940</v>
      </c>
      <c r="BX217" s="82" t="str">
        <f t="shared" si="10"/>
        <v>cvm!$CA$217#</v>
      </c>
      <c r="BY217" s="82" t="str" cm="1">
        <f t="array" ref="BY217">_xlfn.LET(_xlpm.x, CA217,
         _xlpm.cellAddress, "【 cvm!" &amp; ADDRESS(ROW(cvmCpu选项表[[#This Row],[自检]]),COLUMN(cvmCpu选项表[[#This Row],[自检]])) &amp; "】",
         _xlfn.IFS(ISBLANK(_xlpm.x),   "error:右侧选项不足" &amp;  _xlpm.cellAddress,
               ISERROR(_xlpm.x),   "error:右侧选项执行失败: cvm!" &amp; _xlpm.cellAddress,
               TRUE,             "ok")
)</f>
        <v>ok</v>
      </c>
      <c r="CA217" cm="1">
        <f t="array" ref="CA217">TRANSPOSE(
_xlfn.UNIQUE(
_xlfn._xlws.FILTER(cvm[CPU],(cvm[地域]=cvmCpu选项表[[#This Row],[地域]])
*IF(cvmCpu选项表[[#This Row],[机型]]="",TRUE,(cvm[机型]=cvmCpu选项表[[#This Row],[机型]]))
*IF(cvmCpu选项表[[#This Row],[内存]]="",TRUE,(cvm[内存]=cvmCpu选项表[[#This Row],[内存]]))))
)</f>
        <v>124</v>
      </c>
      <c r="EG217" t="s">
        <v>61</v>
      </c>
      <c r="EI217" s="98">
        <v>24</v>
      </c>
      <c r="EJ217" s="98" t="str">
        <f t="shared" si="11"/>
        <v>cvm!$EM$217#</v>
      </c>
      <c r="EK217" t="str" cm="1">
        <f t="array" ref="EK217">_xlfn.LET(_xlpm.x, EM217,
         _xlpm.cellAddress, "【 cvm!" &amp; ADDRESS(ROW(cvm内存选项表[[#This Row],[自检]]),COLUMN(cvm内存选项表[[#This Row],[自检]])) &amp; "】",
         _xlfn.IFS(ISBLANK(_xlpm.x),   "error:右侧选项不足" &amp;  _xlpm.cellAddress,
               ISERROR(_xlpm.x),   "error:右侧选项执行失败: cvm!" &amp; _xlpm.cellAddress,
               TRUE,             "ok")
)</f>
        <v>ok</v>
      </c>
      <c r="EM217" cm="1">
        <f t="array" ref="EM217:EP217">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217">
        <v>96</v>
      </c>
      <c r="EO217">
        <v>128</v>
      </c>
      <c r="EP217">
        <v>192</v>
      </c>
    </row>
    <row r="218" spans="2:149" x14ac:dyDescent="0.4">
      <c r="B218" t="e" vm="570">
        <v>#VALUE!</v>
      </c>
      <c r="C218" t="s">
        <v>1565</v>
      </c>
      <c r="D218" t="s">
        <v>1743</v>
      </c>
      <c r="E218" s="82">
        <v>64</v>
      </c>
      <c r="F218" s="82">
        <v>256</v>
      </c>
      <c r="G218" t="s">
        <v>1626</v>
      </c>
      <c r="H218">
        <v>8832</v>
      </c>
      <c r="I218">
        <v>1</v>
      </c>
      <c r="J218" t="s">
        <v>1765</v>
      </c>
      <c r="R218" t="s">
        <v>61</v>
      </c>
      <c r="S218" s="82">
        <v>1</v>
      </c>
      <c r="T218" s="82">
        <v>2</v>
      </c>
      <c r="U218" s="82" t="str">
        <f t="shared" si="9"/>
        <v>cvm!$X$218#</v>
      </c>
      <c r="V218" t="str" cm="1">
        <f t="array" ref="V218">_xlfn.LET(_xlpm.x, X218,
         _xlpm.cellAddress, "【 cvm!" &amp; ADDRESS(ROW(cvm机型选项表[[#This Row],[自检]]),COLUMN(cvm机型选项表[[#This Row],[自检]])) &amp; "】",
         _xlfn.IFS(ISBLANK(_xlpm.x),   "error:右侧选项不足" &amp;  _xlpm.cellAddress,
               ISERROR(_xlpm.x),   "error:右侧选项执行失败: cvm!" &amp; _xlpm.cellAddress,
               TRUE,             "ok")
)</f>
        <v>ok</v>
      </c>
      <c r="X218" t="str" cm="1">
        <f t="array" ref="X218:AF218">TRANSPOSE(
_xlfn.UNIQUE(
_xlfn._xlws.FILTER(cvm[机型],(cvm[地域]=cvm机型选项表[[#This Row],[地域]])
*IF(cvm机型选项表[[#This Row],[CPU]]="",TRUE,(cvm[CPU]=cvm机型选项表[[#This Row],[CPU]]))
*IF(cvm机型选项表[[#This Row],[内存]]="",TRUE,(cvm[内存]=cvm机型选项表[[#This Row],[内存]]))))
)</f>
        <v>标准网络优化型 SN3ne</v>
      </c>
      <c r="Y218" t="str">
        <v>标准型 SA3</v>
      </c>
      <c r="Z218" t="str">
        <v>标准型 SA2</v>
      </c>
      <c r="AA218" t="str">
        <v>标准型 SA1</v>
      </c>
      <c r="AB218" t="str">
        <v>标准型 S6</v>
      </c>
      <c r="AC218" t="str">
        <v>标准型 S5</v>
      </c>
      <c r="AD218" t="str">
        <v>标准型 S4</v>
      </c>
      <c r="AE218" t="str">
        <v>标准型 S3</v>
      </c>
      <c r="AF218" t="str">
        <v>标准型 S2</v>
      </c>
      <c r="BU218" t="s">
        <v>1565</v>
      </c>
      <c r="BV218" t="s">
        <v>1595</v>
      </c>
      <c r="BW218" s="82">
        <v>8</v>
      </c>
      <c r="BX218" s="82" t="str">
        <f t="shared" si="10"/>
        <v>cvm!$CA$218#</v>
      </c>
      <c r="BY218" s="82" t="str" cm="1">
        <f t="array" ref="BY218">_xlfn.LET(_xlpm.x, CA218,
         _xlpm.cellAddress, "【 cvm!" &amp; ADDRESS(ROW(cvmCpu选项表[[#This Row],[自检]]),COLUMN(cvmCpu选项表[[#This Row],[自检]])) &amp; "】",
         _xlfn.IFS(ISBLANK(_xlpm.x),   "error:右侧选项不足" &amp;  _xlpm.cellAddress,
               ISERROR(_xlpm.x),   "error:右侧选项执行失败: cvm!" &amp; _xlpm.cellAddress,
               TRUE,             "ok")
)</f>
        <v>ok</v>
      </c>
      <c r="CA218" cm="1">
        <f t="array" ref="CA218">TRANSPOSE(
_xlfn.UNIQUE(
_xlfn._xlws.FILTER(cvm[CPU],(cvm[地域]=cvmCpu选项表[[#This Row],[地域]])
*IF(cvmCpu选项表[[#This Row],[机型]]="",TRUE,(cvm[机型]=cvmCpu选项表[[#This Row],[机型]]))
*IF(cvmCpu选项表[[#This Row],[内存]]="",TRUE,(cvm[内存]=cvmCpu选项表[[#This Row],[内存]]))))
)</f>
        <v>1</v>
      </c>
      <c r="EG218" t="s">
        <v>61</v>
      </c>
      <c r="EI218" s="98">
        <v>76</v>
      </c>
      <c r="EJ218" s="98" t="str">
        <f t="shared" si="11"/>
        <v>cvm!$EM$218#</v>
      </c>
      <c r="EK218" t="str" cm="1">
        <f t="array" ref="EK218">_xlfn.LET(_xlpm.x, EM218,
         _xlpm.cellAddress, "【 cvm!" &amp; ADDRESS(ROW(cvm内存选项表[[#This Row],[自检]]),COLUMN(cvm内存选项表[[#This Row],[自检]])) &amp; "】",
         _xlfn.IFS(ISBLANK(_xlpm.x),   "error:右侧选项不足" &amp;  _xlpm.cellAddress,
               ISERROR(_xlpm.x),   "error:右侧选项执行失败: cvm!" &amp; _xlpm.cellAddress,
               TRUE,             "ok")
)</f>
        <v>ok</v>
      </c>
      <c r="EM218" cm="1">
        <f t="array" ref="EM218">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219" spans="2:149" x14ac:dyDescent="0.4">
      <c r="B219" t="e" vm="571">
        <v>#VALUE!</v>
      </c>
      <c r="C219" t="s">
        <v>1565</v>
      </c>
      <c r="D219" t="s">
        <v>1743</v>
      </c>
      <c r="E219" s="82">
        <v>72</v>
      </c>
      <c r="F219" s="82">
        <v>288</v>
      </c>
      <c r="G219" t="s">
        <v>1766</v>
      </c>
      <c r="H219">
        <v>9936</v>
      </c>
      <c r="I219">
        <v>1</v>
      </c>
      <c r="J219" t="s">
        <v>1767</v>
      </c>
      <c r="R219" t="s">
        <v>61</v>
      </c>
      <c r="S219" s="82">
        <v>12</v>
      </c>
      <c r="T219" s="82">
        <v>24</v>
      </c>
      <c r="U219" s="82" t="str">
        <f t="shared" si="9"/>
        <v>cvm!$X$219#</v>
      </c>
      <c r="V219" t="str" cm="1">
        <f t="array" ref="V219">_xlfn.LET(_xlpm.x, X219,
         _xlpm.cellAddress, "【 cvm!" &amp; ADDRESS(ROW(cvm机型选项表[[#This Row],[自检]]),COLUMN(cvm机型选项表[[#This Row],[自检]])) &amp; "】",
         _xlfn.IFS(ISBLANK(_xlpm.x),   "error:右侧选项不足" &amp;  _xlpm.cellAddress,
               ISERROR(_xlpm.x),   "error:右侧选项执行失败: cvm!" &amp; _xlpm.cellAddress,
               TRUE,             "ok")
)</f>
        <v>ok</v>
      </c>
      <c r="X219" t="str" cm="1">
        <f t="array" ref="X219:Z219">TRANSPOSE(
_xlfn.UNIQUE(
_xlfn._xlws.FILTER(cvm[机型],(cvm[地域]=cvm机型选项表[[#This Row],[地域]])
*IF(cvm机型选项表[[#This Row],[CPU]]="",TRUE,(cvm[CPU]=cvm机型选项表[[#This Row],[CPU]]))
*IF(cvm机型选项表[[#This Row],[内存]]="",TRUE,(cvm[内存]=cvm机型选项表[[#This Row],[内存]]))))
)</f>
        <v>标准网络优化型 SN3ne</v>
      </c>
      <c r="Y219" t="str">
        <v>标准型 S3</v>
      </c>
      <c r="Z219" t="str">
        <v>标准型 S2</v>
      </c>
      <c r="BU219" t="s">
        <v>1565</v>
      </c>
      <c r="BV219" t="s">
        <v>1595</v>
      </c>
      <c r="BW219" s="82">
        <v>16</v>
      </c>
      <c r="BX219" s="82" t="str">
        <f t="shared" si="10"/>
        <v>cvm!$CA$219#</v>
      </c>
      <c r="BY219" s="82" t="str" cm="1">
        <f t="array" ref="BY219">_xlfn.LET(_xlpm.x, CA219,
         _xlpm.cellAddress, "【 cvm!" &amp; ADDRESS(ROW(cvmCpu选项表[[#This Row],[自检]]),COLUMN(cvmCpu选项表[[#This Row],[自检]])) &amp; "】",
         _xlfn.IFS(ISBLANK(_xlpm.x),   "error:右侧选项不足" &amp;  _xlpm.cellAddress,
               ISERROR(_xlpm.x),   "error:右侧选项执行失败: cvm!" &amp; _xlpm.cellAddress,
               TRUE,             "ok")
)</f>
        <v>ok</v>
      </c>
      <c r="CA219" cm="1">
        <f t="array" ref="CA219">TRANSPOSE(
_xlfn.UNIQUE(
_xlfn._xlws.FILTER(cvm[CPU],(cvm[地域]=cvmCpu选项表[[#This Row],[地域]])
*IF(cvmCpu选项表[[#This Row],[机型]]="",TRUE,(cvm[机型]=cvmCpu选项表[[#This Row],[机型]]))
*IF(cvmCpu选项表[[#This Row],[内存]]="",TRUE,(cvm[内存]=cvmCpu选项表[[#This Row],[内存]]))))
)</f>
        <v>2</v>
      </c>
      <c r="EG219" t="s">
        <v>61</v>
      </c>
      <c r="EI219" s="98">
        <v>4</v>
      </c>
      <c r="EJ219" s="98" t="str">
        <f t="shared" si="11"/>
        <v>cvm!$EM$219#</v>
      </c>
      <c r="EK219" t="str" cm="1">
        <f t="array" ref="EK219">_xlfn.LET(_xlpm.x, EM219,
         _xlpm.cellAddress, "【 cvm!" &amp; ADDRESS(ROW(cvm内存选项表[[#This Row],[自检]]),COLUMN(cvm内存选项表[[#This Row],[自检]])) &amp; "】",
         _xlfn.IFS(ISBLANK(_xlpm.x),   "error:右侧选项不足" &amp;  _xlpm.cellAddress,
               ISERROR(_xlpm.x),   "error:右侧选项执行失败: cvm!" &amp; _xlpm.cellAddress,
               TRUE,             "ok")
)</f>
        <v>ok</v>
      </c>
      <c r="EM219" cm="1">
        <f t="array" ref="EM219:EP21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19">
        <v>16</v>
      </c>
      <c r="EO219">
        <v>20</v>
      </c>
      <c r="EP219">
        <v>32</v>
      </c>
    </row>
    <row r="220" spans="2:149" x14ac:dyDescent="0.4">
      <c r="B220" t="e" vm="572">
        <v>#VALUE!</v>
      </c>
      <c r="C220" t="s">
        <v>1565</v>
      </c>
      <c r="D220" t="s">
        <v>1790</v>
      </c>
      <c r="E220" s="82">
        <v>1</v>
      </c>
      <c r="F220" s="82">
        <v>1</v>
      </c>
      <c r="G220" t="s">
        <v>1579</v>
      </c>
      <c r="H220">
        <v>57</v>
      </c>
      <c r="I220">
        <v>1</v>
      </c>
      <c r="J220" t="s">
        <v>1791</v>
      </c>
      <c r="R220" t="s">
        <v>61</v>
      </c>
      <c r="S220" s="82">
        <v>24</v>
      </c>
      <c r="T220" s="82">
        <v>48</v>
      </c>
      <c r="U220" s="82" t="str">
        <f t="shared" si="9"/>
        <v>cvm!$X$220#</v>
      </c>
      <c r="V220" t="str" cm="1">
        <f t="array" ref="V220">_xlfn.LET(_xlpm.x, X220,
         _xlpm.cellAddress, "【 cvm!" &amp; ADDRESS(ROW(cvm机型选项表[[#This Row],[自检]]),COLUMN(cvm机型选项表[[#This Row],[自检]])) &amp; "】",
         _xlfn.IFS(ISBLANK(_xlpm.x),   "error:右侧选项不足" &amp;  _xlpm.cellAddress,
               ISERROR(_xlpm.x),   "error:右侧选项执行失败: cvm!" &amp; _xlpm.cellAddress,
               TRUE,             "ok")
)</f>
        <v>ok</v>
      </c>
      <c r="X220" t="str" cm="1">
        <f t="array" ref="X220:AB220">TRANSPOSE(
_xlfn.UNIQUE(
_xlfn._xlws.FILTER(cvm[机型],(cvm[地域]=cvm机型选项表[[#This Row],[地域]])
*IF(cvm机型选项表[[#This Row],[CPU]]="",TRUE,(cvm[CPU]=cvm机型选项表[[#This Row],[CPU]]))
*IF(cvm机型选项表[[#This Row],[内存]]="",TRUE,(cvm[内存]=cvm机型选项表[[#This Row],[内存]]))))
)</f>
        <v>标准网络优化型 SN3ne</v>
      </c>
      <c r="Y220" t="str">
        <v>标准型 S5</v>
      </c>
      <c r="Z220" t="str">
        <v>标准型 S4</v>
      </c>
      <c r="AA220" t="str">
        <v>标准型 S3</v>
      </c>
      <c r="AB220" t="str">
        <v>标准型 S2</v>
      </c>
      <c r="BU220" t="s">
        <v>1565</v>
      </c>
      <c r="BV220" t="s">
        <v>1595</v>
      </c>
      <c r="BW220" s="82">
        <v>32</v>
      </c>
      <c r="BX220" s="82" t="str">
        <f t="shared" si="10"/>
        <v>cvm!$CA$220#</v>
      </c>
      <c r="BY220" s="82" t="str" cm="1">
        <f t="array" ref="BY220">_xlfn.LET(_xlpm.x, CA220,
         _xlpm.cellAddress, "【 cvm!" &amp; ADDRESS(ROW(cvmCpu选项表[[#This Row],[自检]]),COLUMN(cvmCpu选项表[[#This Row],[自检]])) &amp; "】",
         _xlfn.IFS(ISBLANK(_xlpm.x),   "error:右侧选项不足" &amp;  _xlpm.cellAddress,
               ISERROR(_xlpm.x),   "error:右侧选项执行失败: cvm!" &amp; _xlpm.cellAddress,
               TRUE,             "ok")
)</f>
        <v>ok</v>
      </c>
      <c r="CA220" cm="1">
        <f t="array" ref="CA220">TRANSPOSE(
_xlfn.UNIQUE(
_xlfn._xlws.FILTER(cvm[CPU],(cvm[地域]=cvmCpu选项表[[#This Row],[地域]])
*IF(cvmCpu选项表[[#This Row],[机型]]="",TRUE,(cvm[机型]=cvmCpu选项表[[#This Row],[机型]]))
*IF(cvmCpu选项表[[#This Row],[内存]]="",TRUE,(cvm[内存]=cvmCpu选项表[[#This Row],[内存]]))))
)</f>
        <v>4</v>
      </c>
      <c r="EG220" t="s">
        <v>61</v>
      </c>
      <c r="EI220" s="98">
        <v>2</v>
      </c>
      <c r="EJ220" s="98" t="str">
        <f t="shared" si="11"/>
        <v>cvm!$EM$220#</v>
      </c>
      <c r="EK220" t="str" cm="1">
        <f t="array" ref="EK220">_xlfn.LET(_xlpm.x, EM220,
         _xlpm.cellAddress, "【 cvm!" &amp; ADDRESS(ROW(cvm内存选项表[[#This Row],[自检]]),COLUMN(cvm内存选项表[[#This Row],[自检]])) &amp; "】",
         _xlfn.IFS(ISBLANK(_xlpm.x),   "error:右侧选项不足" &amp;  _xlpm.cellAddress,
               ISERROR(_xlpm.x),   "error:右侧选项执行失败: cvm!" &amp; _xlpm.cellAddress,
               TRUE,             "ok")
)</f>
        <v>ok</v>
      </c>
      <c r="EM220" cm="1">
        <f t="array" ref="EM220:EQ220">TRANSPOSE(
    _xlfn._xlws.SORT(
        _xlfn.UNIQUE(
            _xlfn._xlws.FILTER(cvm[内存],
                 (cvm[地域]=cvm内存选项表[[#This Row],[地域]])
                *IF(cvm内存选项表[[#This Row],[机型]]="",TRUE,(cvm[机型]=cvm内存选项表[[#This Row],[机型]]))
                *IF(ISBLANK(cvm内存选项表[[#This Row],[CPU]]),TRUE,(cvm[CPU]=cvm内存选项表[[#This Row],[CPU]]))
            )
        )
    )
)</f>
        <v>2</v>
      </c>
      <c r="EN220">
        <v>4</v>
      </c>
      <c r="EO220">
        <v>8</v>
      </c>
      <c r="EP220">
        <v>12</v>
      </c>
      <c r="EQ220">
        <v>16</v>
      </c>
    </row>
    <row r="221" spans="2:149" x14ac:dyDescent="0.4">
      <c r="B221" t="e" vm="573">
        <v>#VALUE!</v>
      </c>
      <c r="C221" t="s">
        <v>1565</v>
      </c>
      <c r="D221" t="s">
        <v>1790</v>
      </c>
      <c r="E221" s="82">
        <v>1</v>
      </c>
      <c r="F221" s="82">
        <v>4</v>
      </c>
      <c r="G221" t="s">
        <v>1584</v>
      </c>
      <c r="H221">
        <v>136.5</v>
      </c>
      <c r="I221">
        <v>1</v>
      </c>
      <c r="J221" t="s">
        <v>1794</v>
      </c>
      <c r="R221" t="s">
        <v>61</v>
      </c>
      <c r="S221" s="82">
        <v>72</v>
      </c>
      <c r="T221" s="82">
        <v>288</v>
      </c>
      <c r="U221" s="82" t="str">
        <f t="shared" si="9"/>
        <v>cvm!$X$221#</v>
      </c>
      <c r="V221" t="str" cm="1">
        <f t="array" ref="V221">_xlfn.LET(_xlpm.x, X221,
         _xlpm.cellAddress, "【 cvm!" &amp; ADDRESS(ROW(cvm机型选项表[[#This Row],[自检]]),COLUMN(cvm机型选项表[[#This Row],[自检]])) &amp; "】",
         _xlfn.IFS(ISBLANK(_xlpm.x),   "error:右侧选项不足" &amp;  _xlpm.cellAddress,
               ISERROR(_xlpm.x),   "error:右侧选项执行失败: cvm!" &amp; _xlpm.cellAddress,
               TRUE,             "ok")
)</f>
        <v>ok</v>
      </c>
      <c r="X221" t="str" cm="1">
        <f t="array" ref="X221:Y221">TRANSPOSE(
_xlfn.UNIQUE(
_xlfn._xlws.FILTER(cvm[机型],(cvm[地域]=cvm机型选项表[[#This Row],[地域]])
*IF(cvm机型选项表[[#This Row],[CPU]]="",TRUE,(cvm[CPU]=cvm机型选项表[[#This Row],[CPU]]))
*IF(cvm机型选项表[[#This Row],[内存]]="",TRUE,(cvm[内存]=cvm机型选项表[[#This Row],[内存]]))))
)</f>
        <v>标准网络优化型 SN3ne</v>
      </c>
      <c r="Y221" t="str">
        <v>标准型 S4</v>
      </c>
      <c r="BU221" t="s">
        <v>1565</v>
      </c>
      <c r="BV221" t="s">
        <v>1595</v>
      </c>
      <c r="BW221" s="82">
        <v>64</v>
      </c>
      <c r="BX221" s="82" t="str">
        <f t="shared" si="10"/>
        <v>cvm!$CA$221#</v>
      </c>
      <c r="BY221" s="82" t="str" cm="1">
        <f t="array" ref="BY221">_xlfn.LET(_xlpm.x, CA221,
         _xlpm.cellAddress, "【 cvm!" &amp; ADDRESS(ROW(cvmCpu选项表[[#This Row],[自检]]),COLUMN(cvmCpu选项表[[#This Row],[自检]])) &amp; "】",
         _xlfn.IFS(ISBLANK(_xlpm.x),   "error:右侧选项不足" &amp;  _xlpm.cellAddress,
               ISERROR(_xlpm.x),   "error:右侧选项执行失败: cvm!" &amp; _xlpm.cellAddress,
               TRUE,             "ok")
)</f>
        <v>ok</v>
      </c>
      <c r="CA221" cm="1">
        <f t="array" ref="CA221">TRANSPOSE(
_xlfn.UNIQUE(
_xlfn._xlws.FILTER(cvm[CPU],(cvm[地域]=cvmCpu选项表[[#This Row],[地域]])
*IF(cvmCpu选项表[[#This Row],[机型]]="",TRUE,(cvm[机型]=cvmCpu选项表[[#This Row],[机型]]))
*IF(cvmCpu选项表[[#This Row],[内存]]="",TRUE,(cvm[内存]=cvmCpu选项表[[#This Row],[内存]]))))
)</f>
        <v>8</v>
      </c>
      <c r="EG221" t="s">
        <v>61</v>
      </c>
      <c r="EI221" s="98">
        <v>48</v>
      </c>
      <c r="EJ221" s="98" t="str">
        <f t="shared" si="11"/>
        <v>cvm!$EM$221#</v>
      </c>
      <c r="EK221" t="str" cm="1">
        <f t="array" ref="EK221">_xlfn.LET(_xlpm.x, EM221,
         _xlpm.cellAddress, "【 cvm!" &amp; ADDRESS(ROW(cvm内存选项表[[#This Row],[自检]]),COLUMN(cvm内存选项表[[#This Row],[自检]])) &amp; "】",
         _xlfn.IFS(ISBLANK(_xlpm.x),   "error:右侧选项不足" &amp;  _xlpm.cellAddress,
               ISERROR(_xlpm.x),   "error:右侧选项执行失败: cvm!" &amp; _xlpm.cellAddress,
               TRUE,             "ok")
)</f>
        <v>ok</v>
      </c>
      <c r="EM221" cm="1">
        <f t="array" ref="EM221:EO22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221">
        <v>192</v>
      </c>
      <c r="EO221">
        <v>384</v>
      </c>
    </row>
    <row r="222" spans="2:149" x14ac:dyDescent="0.4">
      <c r="B222" t="e" vm="574">
        <v>#VALUE!</v>
      </c>
      <c r="C222" t="s">
        <v>1565</v>
      </c>
      <c r="D222" t="s">
        <v>1790</v>
      </c>
      <c r="E222" s="82">
        <v>1</v>
      </c>
      <c r="F222" s="82">
        <v>2</v>
      </c>
      <c r="G222" t="s">
        <v>1582</v>
      </c>
      <c r="H222">
        <v>83.6</v>
      </c>
      <c r="I222">
        <v>1</v>
      </c>
      <c r="J222" t="s">
        <v>1792</v>
      </c>
      <c r="R222" t="s">
        <v>61</v>
      </c>
      <c r="S222" s="82">
        <v>68</v>
      </c>
      <c r="T222" s="82">
        <v>316</v>
      </c>
      <c r="U222" s="82" t="str">
        <f t="shared" si="9"/>
        <v>cvm!$X$222#</v>
      </c>
      <c r="V222" t="str" cm="1">
        <f t="array" ref="V222">_xlfn.LET(_xlpm.x, X222,
         _xlpm.cellAddress, "【 cvm!" &amp; ADDRESS(ROW(cvm机型选项表[[#This Row],[自检]]),COLUMN(cvm机型选项表[[#This Row],[自检]])) &amp; "】",
         _xlfn.IFS(ISBLANK(_xlpm.x),   "error:右侧选项不足" &amp;  _xlpm.cellAddress,
               ISERROR(_xlpm.x),   "error:右侧选项执行失败: cvm!" &amp; _xlpm.cellAddress,
               TRUE,             "ok")
)</f>
        <v>ok</v>
      </c>
      <c r="X222" t="str" cm="1">
        <f t="array" ref="X222">TRANSPOSE(
_xlfn.UNIQUE(
_xlfn._xlws.FILTER(cvm[机型],(cvm[地域]=cvm机型选项表[[#This Row],[地域]])
*IF(cvm机型选项表[[#This Row],[CPU]]="",TRUE,(cvm[CPU]=cvm机型选项表[[#This Row],[CPU]]))
*IF(cvm机型选项表[[#This Row],[内存]]="",TRUE,(cvm[内存]=cvm机型选项表[[#This Row],[内存]]))))
)</f>
        <v>标准存储增强型 S5se</v>
      </c>
      <c r="BU222" t="s">
        <v>1565</v>
      </c>
      <c r="BV222" t="s">
        <v>1595</v>
      </c>
      <c r="BW222" s="82">
        <v>96</v>
      </c>
      <c r="BX222" s="82" t="str">
        <f t="shared" si="10"/>
        <v>cvm!$CA$222#</v>
      </c>
      <c r="BY222" s="82" t="str" cm="1">
        <f t="array" ref="BY222">_xlfn.LET(_xlpm.x, CA222,
         _xlpm.cellAddress, "【 cvm!" &amp; ADDRESS(ROW(cvmCpu选项表[[#This Row],[自检]]),COLUMN(cvmCpu选项表[[#This Row],[自检]])) &amp; "】",
         _xlfn.IFS(ISBLANK(_xlpm.x),   "error:右侧选项不足" &amp;  _xlpm.cellAddress,
               ISERROR(_xlpm.x),   "error:右侧选项执行失败: cvm!" &amp; _xlpm.cellAddress,
               TRUE,             "ok")
)</f>
        <v>ok</v>
      </c>
      <c r="CA222" cm="1">
        <f t="array" ref="CA222">TRANSPOSE(
_xlfn.UNIQUE(
_xlfn._xlws.FILTER(cvm[CPU],(cvm[地域]=cvmCpu选项表[[#This Row],[地域]])
*IF(cvmCpu选项表[[#This Row],[机型]]="",TRUE,(cvm[机型]=cvmCpu选项表[[#This Row],[机型]]))
*IF(cvmCpu选项表[[#This Row],[内存]]="",TRUE,(cvm[内存]=cvmCpu选项表[[#This Row],[内存]]))))
)</f>
        <v>12</v>
      </c>
      <c r="EG222" t="s">
        <v>61</v>
      </c>
      <c r="EI222" s="98">
        <v>52</v>
      </c>
      <c r="EJ222" s="98" t="str">
        <f t="shared" si="11"/>
        <v>cvm!$EM$222#</v>
      </c>
      <c r="EK222" t="str" cm="1">
        <f t="array" ref="EK222">_xlfn.LET(_xlpm.x, EM222,
         _xlpm.cellAddress, "【 cvm!" &amp; ADDRESS(ROW(cvm内存选项表[[#This Row],[自检]]),COLUMN(cvm内存选项表[[#This Row],[自检]])) &amp; "】",
         _xlfn.IFS(ISBLANK(_xlpm.x),   "error:右侧选项不足" &amp;  _xlpm.cellAddress,
               ISERROR(_xlpm.x),   "error:右侧选项执行失败: cvm!" &amp; _xlpm.cellAddress,
               TRUE,             "ok")
)</f>
        <v>ok</v>
      </c>
      <c r="EM222" cm="1">
        <f t="array" ref="EM222">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223" spans="2:149" x14ac:dyDescent="0.4">
      <c r="B223" t="e" vm="575">
        <v>#VALUE!</v>
      </c>
      <c r="C223" t="s">
        <v>1565</v>
      </c>
      <c r="D223" t="s">
        <v>1790</v>
      </c>
      <c r="E223" s="82">
        <v>2</v>
      </c>
      <c r="F223" s="82">
        <v>4</v>
      </c>
      <c r="G223" t="s">
        <v>1586</v>
      </c>
      <c r="H223">
        <v>180</v>
      </c>
      <c r="I223">
        <v>1</v>
      </c>
      <c r="J223" t="s">
        <v>1795</v>
      </c>
      <c r="R223" t="s">
        <v>61</v>
      </c>
      <c r="S223" s="82">
        <v>80</v>
      </c>
      <c r="T223" s="82">
        <v>384</v>
      </c>
      <c r="U223" s="82" t="str">
        <f t="shared" si="9"/>
        <v>cvm!$X$223#</v>
      </c>
      <c r="V223" t="str" cm="1">
        <f t="array" ref="V223">_xlfn.LET(_xlpm.x, X223,
         _xlpm.cellAddress, "【 cvm!" &amp; ADDRESS(ROW(cvm机型选项表[[#This Row],[自检]]),COLUMN(cvm机型选项表[[#This Row],[自检]])) &amp; "】",
         _xlfn.IFS(ISBLANK(_xlpm.x),   "error:右侧选项不足" &amp;  _xlpm.cellAddress,
               ISERROR(_xlpm.x),   "error:右侧选项执行失败: cvm!" &amp; _xlpm.cellAddress,
               TRUE,             "ok")
)</f>
        <v>ok</v>
      </c>
      <c r="X223" t="str" cm="1">
        <f t="array" ref="X223:Y223">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Y223" t="str">
        <v>大数据型 黑石物理服务器BMD2</v>
      </c>
      <c r="BU223" t="s">
        <v>1565</v>
      </c>
      <c r="BV223" t="s">
        <v>1595</v>
      </c>
      <c r="BW223" s="82">
        <v>128</v>
      </c>
      <c r="BX223" s="82" t="str">
        <f t="shared" si="10"/>
        <v>cvm!$CA$223#</v>
      </c>
      <c r="BY223" s="82" t="str" cm="1">
        <f t="array" ref="BY223">_xlfn.LET(_xlpm.x, CA223,
         _xlpm.cellAddress, "【 cvm!" &amp; ADDRESS(ROW(cvmCpu选项表[[#This Row],[自检]]),COLUMN(cvmCpu选项表[[#This Row],[自检]])) &amp; "】",
         _xlfn.IFS(ISBLANK(_xlpm.x),   "error:右侧选项不足" &amp;  _xlpm.cellAddress,
               ISERROR(_xlpm.x),   "error:右侧选项执行失败: cvm!" &amp; _xlpm.cellAddress,
               TRUE,             "ok")
)</f>
        <v>ok</v>
      </c>
      <c r="CA223" cm="1">
        <f t="array" ref="CA223">TRANSPOSE(
_xlfn.UNIQUE(
_xlfn._xlws.FILTER(cvm[CPU],(cvm[地域]=cvmCpu选项表[[#This Row],[地域]])
*IF(cvmCpu选项表[[#This Row],[机型]]="",TRUE,(cvm[机型]=cvmCpu选项表[[#This Row],[机型]]))
*IF(cvmCpu选项表[[#This Row],[内存]]="",TRUE,(cvm[内存]=cvmCpu选项表[[#This Row],[内存]]))))
)</f>
        <v>16</v>
      </c>
      <c r="EG223" t="s">
        <v>61</v>
      </c>
      <c r="EI223" s="98">
        <v>104</v>
      </c>
      <c r="EJ223" s="98" t="str">
        <f t="shared" si="11"/>
        <v>cvm!$EM$223#</v>
      </c>
      <c r="EK223" t="str" cm="1">
        <f t="array" ref="EK223">_xlfn.LET(_xlpm.x, EM223,
         _xlpm.cellAddress, "【 cvm!" &amp; ADDRESS(ROW(cvm内存选项表[[#This Row],[自检]]),COLUMN(cvm内存选项表[[#This Row],[自检]])) &amp; "】",
         _xlfn.IFS(ISBLANK(_xlpm.x),   "error:右侧选项不足" &amp;  _xlpm.cellAddress,
               ISERROR(_xlpm.x),   "error:右侧选项执行失败: cvm!" &amp; _xlpm.cellAddress,
               TRUE,             "ok")
)</f>
        <v>ok</v>
      </c>
      <c r="EM223" cm="1">
        <f t="array" ref="EM223">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224" spans="2:149" x14ac:dyDescent="0.4">
      <c r="B224" t="e" vm="576">
        <v>#VALUE!</v>
      </c>
      <c r="C224" t="s">
        <v>1565</v>
      </c>
      <c r="D224" t="s">
        <v>1790</v>
      </c>
      <c r="E224" s="82">
        <v>2</v>
      </c>
      <c r="F224" s="82">
        <v>8</v>
      </c>
      <c r="G224" t="s">
        <v>1589</v>
      </c>
      <c r="H224">
        <v>273</v>
      </c>
      <c r="I224">
        <v>1</v>
      </c>
      <c r="J224" t="s">
        <v>1796</v>
      </c>
      <c r="R224" t="s">
        <v>61</v>
      </c>
      <c r="S224" s="82">
        <v>1</v>
      </c>
      <c r="T224" s="82">
        <v>1</v>
      </c>
      <c r="U224" s="82" t="str">
        <f t="shared" si="9"/>
        <v>cvm!$X$224#</v>
      </c>
      <c r="V224" t="str" cm="1">
        <f t="array" ref="V224">_xlfn.LET(_xlpm.x, X224,
         _xlpm.cellAddress, "【 cvm!" &amp; ADDRESS(ROW(cvm机型选项表[[#This Row],[自检]]),COLUMN(cvm机型选项表[[#This Row],[自检]])) &amp; "】",
         _xlfn.IFS(ISBLANK(_xlpm.x),   "error:右侧选项不足" &amp;  _xlpm.cellAddress,
               ISERROR(_xlpm.x),   "error:右侧选项执行失败: cvm!" &amp; _xlpm.cellAddress,
               TRUE,             "ok")
)</f>
        <v>ok</v>
      </c>
      <c r="X224" t="str" cm="1">
        <f t="array" ref="X224:AD224">TRANSPOSE(
_xlfn.UNIQUE(
_xlfn._xlws.FILTER(cvm[机型],(cvm[地域]=cvm机型选项表[[#This Row],[地域]])
*IF(cvm机型选项表[[#This Row],[CPU]]="",TRUE,(cvm[CPU]=cvm机型选项表[[#This Row],[CPU]]))
*IF(cvm机型选项表[[#This Row],[内存]]="",TRUE,(cvm[内存]=cvm机型选项表[[#This Row],[内存]]))))
)</f>
        <v>标准型 SA3</v>
      </c>
      <c r="Y224" t="str">
        <v>标准型 SA2</v>
      </c>
      <c r="Z224" t="str">
        <v>标准型 SA1</v>
      </c>
      <c r="AA224" t="str">
        <v>标准型 S6</v>
      </c>
      <c r="AB224" t="str">
        <v>标准型 S4</v>
      </c>
      <c r="AC224" t="str">
        <v>标准型 S3</v>
      </c>
      <c r="AD224" t="str">
        <v>标准型 S2</v>
      </c>
      <c r="BU224" t="s">
        <v>1565</v>
      </c>
      <c r="BV224" t="s">
        <v>1595</v>
      </c>
      <c r="BW224" s="82">
        <v>256</v>
      </c>
      <c r="BX224" s="82" t="str">
        <f t="shared" si="10"/>
        <v>cvm!$CA$224#</v>
      </c>
      <c r="BY224" s="82" t="str" cm="1">
        <f t="array" ref="BY224">_xlfn.LET(_xlpm.x, CA224,
         _xlpm.cellAddress, "【 cvm!" &amp; ADDRESS(ROW(cvmCpu选项表[[#This Row],[自检]]),COLUMN(cvmCpu选项表[[#This Row],[自检]])) &amp; "】",
         _xlfn.IFS(ISBLANK(_xlpm.x),   "error:右侧选项不足" &amp;  _xlpm.cellAddress,
               ISERROR(_xlpm.x),   "error:右侧选项执行失败: cvm!" &amp; _xlpm.cellAddress,
               TRUE,             "ok")
)</f>
        <v>ok</v>
      </c>
      <c r="CA224" cm="1">
        <f t="array" ref="CA224">TRANSPOSE(
_xlfn.UNIQUE(
_xlfn._xlws.FILTER(cvm[CPU],(cvm[地域]=cvmCpu选项表[[#This Row],[地域]])
*IF(cvmCpu选项表[[#This Row],[机型]]="",TRUE,(cvm[机型]=cvmCpu选项表[[#This Row],[机型]]))
*IF(cvmCpu选项表[[#This Row],[内存]]="",TRUE,(cvm[内存]=cvmCpu选项表[[#This Row],[内存]]))))
)</f>
        <v>32</v>
      </c>
      <c r="EG224" t="s">
        <v>61</v>
      </c>
      <c r="EI224" s="98">
        <v>1</v>
      </c>
      <c r="EJ224" s="98" t="str">
        <f t="shared" si="11"/>
        <v>cvm!$EM$224#</v>
      </c>
      <c r="EK224" t="str" cm="1">
        <f t="array" ref="EK224">_xlfn.LET(_xlpm.x, EM224,
         _xlpm.cellAddress, "【 cvm!" &amp; ADDRESS(ROW(cvm内存选项表[[#This Row],[自检]]),COLUMN(cvm内存选项表[[#This Row],[自检]])) &amp; "】",
         _xlfn.IFS(ISBLANK(_xlpm.x),   "error:右侧选项不足" &amp;  _xlpm.cellAddress,
               ISERROR(_xlpm.x),   "error:右侧选项执行失败: cvm!" &amp; _xlpm.cellAddress,
               TRUE,             "ok")
)</f>
        <v>ok</v>
      </c>
      <c r="EM224" cm="1">
        <f t="array" ref="EM224:EP22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224">
        <v>2</v>
      </c>
      <c r="EO224">
        <v>4</v>
      </c>
      <c r="EP224">
        <v>8</v>
      </c>
    </row>
    <row r="225" spans="2:146" x14ac:dyDescent="0.4">
      <c r="B225" t="e" vm="577">
        <v>#VALUE!</v>
      </c>
      <c r="C225" t="s">
        <v>1565</v>
      </c>
      <c r="D225" t="s">
        <v>1790</v>
      </c>
      <c r="E225" s="82">
        <v>4</v>
      </c>
      <c r="F225" s="82">
        <v>8</v>
      </c>
      <c r="G225" t="s">
        <v>1591</v>
      </c>
      <c r="H225">
        <v>364</v>
      </c>
      <c r="I225">
        <v>1</v>
      </c>
      <c r="J225" t="s">
        <v>1798</v>
      </c>
      <c r="R225" t="s">
        <v>61</v>
      </c>
      <c r="S225" s="82">
        <v>1</v>
      </c>
      <c r="T225" s="82">
        <v>4</v>
      </c>
      <c r="U225" s="82" t="str">
        <f t="shared" si="9"/>
        <v>cvm!$X$225#</v>
      </c>
      <c r="V225" t="str" cm="1">
        <f t="array" ref="V225">_xlfn.LET(_xlpm.x, X225,
         _xlpm.cellAddress, "【 cvm!" &amp; ADDRESS(ROW(cvm机型选项表[[#This Row],[自检]]),COLUMN(cvm机型选项表[[#This Row],[自检]])) &amp; "】",
         _xlfn.IFS(ISBLANK(_xlpm.x),   "error:右侧选项不足" &amp;  _xlpm.cellAddress,
               ISERROR(_xlpm.x),   "error:右侧选项执行失败: cvm!" &amp; _xlpm.cellAddress,
               TRUE,             "ok")
)</f>
        <v>ok</v>
      </c>
      <c r="X225" t="str" cm="1">
        <f t="array" ref="X225:AE225">TRANSPOSE(
_xlfn.UNIQUE(
_xlfn._xlws.FILTER(cvm[机型],(cvm[地域]=cvm机型选项表[[#This Row],[地域]])
*IF(cvm机型选项表[[#This Row],[CPU]]="",TRUE,(cvm[CPU]=cvm机型选项表[[#This Row],[CPU]]))
*IF(cvm机型选项表[[#This Row],[内存]]="",TRUE,(cvm[内存]=cvm机型选项表[[#This Row],[内存]]))))
)</f>
        <v>标准型 SA3</v>
      </c>
      <c r="Y225" t="str">
        <v>标准型 SA2</v>
      </c>
      <c r="Z225" t="str">
        <v>标准型 SA1</v>
      </c>
      <c r="AA225" t="str">
        <v>标准型 S6</v>
      </c>
      <c r="AB225" t="str">
        <v>标准型 S5</v>
      </c>
      <c r="AC225" t="str">
        <v>标准型 S4</v>
      </c>
      <c r="AD225" t="str">
        <v>标准型 S3</v>
      </c>
      <c r="AE225" t="str">
        <v>标准型 S2</v>
      </c>
      <c r="BU225" t="s">
        <v>1565</v>
      </c>
      <c r="BV225" t="s">
        <v>1595</v>
      </c>
      <c r="BW225" s="82">
        <v>512</v>
      </c>
      <c r="BX225" s="82" t="str">
        <f t="shared" si="10"/>
        <v>cvm!$CA$225#</v>
      </c>
      <c r="BY225" s="82" t="str" cm="1">
        <f t="array" ref="BY225">_xlfn.LET(_xlpm.x, CA225,
         _xlpm.cellAddress, "【 cvm!" &amp; ADDRESS(ROW(cvmCpu选项表[[#This Row],[自检]]),COLUMN(cvmCpu选项表[[#This Row],[自检]])) &amp; "】",
         _xlfn.IFS(ISBLANK(_xlpm.x),   "error:右侧选项不足" &amp;  _xlpm.cellAddress,
               ISERROR(_xlpm.x),   "error:右侧选项执行失败: cvm!" &amp; _xlpm.cellAddress,
               TRUE,             "ok")
)</f>
        <v>ok</v>
      </c>
      <c r="CA225" cm="1">
        <f t="array" ref="CA225">TRANSPOSE(
_xlfn.UNIQUE(
_xlfn._xlws.FILTER(cvm[CPU],(cvm[地域]=cvmCpu选项表[[#This Row],[地域]])
*IF(cvmCpu选项表[[#This Row],[机型]]="",TRUE,(cvm[机型]=cvmCpu选项表[[#This Row],[机型]]))
*IF(cvmCpu选项表[[#This Row],[内存]]="",TRUE,(cvm[内存]=cvmCpu选项表[[#This Row],[内存]]))))
)</f>
        <v>64</v>
      </c>
      <c r="EG225" t="s">
        <v>61</v>
      </c>
      <c r="EI225" s="98">
        <v>12</v>
      </c>
      <c r="EJ225" s="98" t="str">
        <f t="shared" si="11"/>
        <v>cvm!$EM$225#</v>
      </c>
      <c r="EK225" t="str" cm="1">
        <f t="array" ref="EK225">_xlfn.LET(_xlpm.x, EM225,
         _xlpm.cellAddress, "【 cvm!" &amp; ADDRESS(ROW(cvm内存选项表[[#This Row],[自检]]),COLUMN(cvm内存选项表[[#This Row],[自检]])) &amp; "】",
         _xlfn.IFS(ISBLANK(_xlpm.x),   "error:右侧选项不足" &amp;  _xlpm.cellAddress,
               ISERROR(_xlpm.x),   "error:右侧选项执行失败: cvm!" &amp; _xlpm.cellAddress,
               TRUE,             "ok")
)</f>
        <v>ok</v>
      </c>
      <c r="EM225" cm="1">
        <f t="array" ref="EM225:EP225">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225">
        <v>48</v>
      </c>
      <c r="EO225">
        <v>96</v>
      </c>
      <c r="EP225">
        <v>144</v>
      </c>
    </row>
    <row r="226" spans="2:146" x14ac:dyDescent="0.4">
      <c r="B226" t="e" vm="578">
        <v>#VALUE!</v>
      </c>
      <c r="C226" t="s">
        <v>1565</v>
      </c>
      <c r="D226" t="s">
        <v>1790</v>
      </c>
      <c r="E226" s="82">
        <v>4</v>
      </c>
      <c r="F226" s="82">
        <v>16</v>
      </c>
      <c r="G226" t="s">
        <v>1593</v>
      </c>
      <c r="H226">
        <v>546</v>
      </c>
      <c r="I226">
        <v>1</v>
      </c>
      <c r="J226" t="s">
        <v>1799</v>
      </c>
      <c r="R226" t="s">
        <v>61</v>
      </c>
      <c r="S226" s="82">
        <v>2</v>
      </c>
      <c r="T226" s="82">
        <v>8</v>
      </c>
      <c r="U226" s="82" t="str">
        <f t="shared" si="9"/>
        <v>cvm!$X$226#</v>
      </c>
      <c r="V226" t="str" cm="1">
        <f t="array" ref="V226">_xlfn.LET(_xlpm.x, X226,
         _xlpm.cellAddress, "【 cvm!" &amp; ADDRESS(ROW(cvm机型选项表[[#This Row],[自检]]),COLUMN(cvm机型选项表[[#This Row],[自检]])) &amp; "】",
         _xlfn.IFS(ISBLANK(_xlpm.x),   "error:右侧选项不足" &amp;  _xlpm.cellAddress,
               ISERROR(_xlpm.x),   "error:右侧选项执行失败: cvm!" &amp; _xlpm.cellAddress,
               TRUE,             "ok")
)</f>
        <v>ok</v>
      </c>
      <c r="X226" t="str" cm="1">
        <f t="array" ref="X226:AE226">TRANSPOSE(
_xlfn.UNIQUE(
_xlfn._xlws.FILTER(cvm[机型],(cvm[地域]=cvm机型选项表[[#This Row],[地域]])
*IF(cvm机型选项表[[#This Row],[CPU]]="",TRUE,(cvm[CPU]=cvm机型选项表[[#This Row],[CPU]]))
*IF(cvm机型选项表[[#This Row],[内存]]="",TRUE,(cvm[内存]=cvm机型选项表[[#This Row],[内存]]))))
)</f>
        <v>标准型 SA3</v>
      </c>
      <c r="Y226" t="str">
        <v>标准型 SA2</v>
      </c>
      <c r="Z226" t="str">
        <v>标准型 SA1</v>
      </c>
      <c r="AA226" t="str">
        <v>标准型 S6</v>
      </c>
      <c r="AB226" t="str">
        <v>标准型 S5</v>
      </c>
      <c r="AC226" t="str">
        <v>标准型 S4</v>
      </c>
      <c r="AD226" t="str">
        <v>标准型 S3</v>
      </c>
      <c r="AE226" t="str">
        <v>标准型 S2</v>
      </c>
      <c r="BU226" t="s">
        <v>1565</v>
      </c>
      <c r="BV226" t="s">
        <v>1642</v>
      </c>
      <c r="BW226" s="82">
        <v>8</v>
      </c>
      <c r="BX226" s="82" t="str">
        <f t="shared" si="10"/>
        <v>cvm!$CA$226#</v>
      </c>
      <c r="BY226" s="82" t="str" cm="1">
        <f t="array" ref="BY226">_xlfn.LET(_xlpm.x, CA226,
         _xlpm.cellAddress, "【 cvm!" &amp; ADDRESS(ROW(cvmCpu选项表[[#This Row],[自检]]),COLUMN(cvmCpu选项表[[#This Row],[自检]])) &amp; "】",
         _xlfn.IFS(ISBLANK(_xlpm.x),   "error:右侧选项不足" &amp;  _xlpm.cellAddress,
               ISERROR(_xlpm.x),   "error:右侧选项执行失败: cvm!" &amp; _xlpm.cellAddress,
               TRUE,             "ok")
)</f>
        <v>ok</v>
      </c>
      <c r="CA226" cm="1">
        <f t="array" ref="CA226">TRANSPOSE(
_xlfn.UNIQUE(
_xlfn._xlws.FILTER(cvm[CPU],(cvm[地域]=cvmCpu选项表[[#This Row],[地域]])
*IF(cvmCpu选项表[[#This Row],[机型]]="",TRUE,(cvm[机型]=cvmCpu选项表[[#This Row],[机型]]))
*IF(cvmCpu选项表[[#This Row],[内存]]="",TRUE,(cvm[内存]=cvmCpu选项表[[#This Row],[内存]]))))
)</f>
        <v>1</v>
      </c>
      <c r="EG226" t="s">
        <v>61</v>
      </c>
      <c r="EI226" s="98">
        <v>72</v>
      </c>
      <c r="EJ226" s="98" t="str">
        <f t="shared" si="11"/>
        <v>cvm!$EM$226#</v>
      </c>
      <c r="EK226" t="str" cm="1">
        <f t="array" ref="EK226">_xlfn.LET(_xlpm.x, EM226,
         _xlpm.cellAddress, "【 cvm!" &amp; ADDRESS(ROW(cvm内存选项表[[#This Row],[自检]]),COLUMN(cvm内存选项表[[#This Row],[自检]])) &amp; "】",
         _xlfn.IFS(ISBLANK(_xlpm.x),   "error:右侧选项不足" &amp;  _xlpm.cellAddress,
               ISERROR(_xlpm.x),   "error:右侧选项执行失败: cvm!" &amp; _xlpm.cellAddress,
               TRUE,             "ok")
)</f>
        <v>ok</v>
      </c>
      <c r="EM226" cm="1">
        <f t="array" ref="EM226:EO226">TRANSPOSE(
    _xlfn._xlws.SORT(
        _xlfn.UNIQUE(
            _xlfn._xlws.FILTER(cvm[内存],
                 (cvm[地域]=cvm内存选项表[[#This Row],[地域]])
                *IF(cvm内存选项表[[#This Row],[机型]]="",TRUE,(cvm[机型]=cvm内存选项表[[#This Row],[机型]]))
                *IF(ISBLANK(cvm内存选项表[[#This Row],[CPU]]),TRUE,(cvm[CPU]=cvm内存选项表[[#This Row],[CPU]]))
            )
        )
    )
)</f>
        <v>288</v>
      </c>
      <c r="EN226">
        <v>320</v>
      </c>
      <c r="EO226">
        <v>648</v>
      </c>
    </row>
    <row r="227" spans="2:146" x14ac:dyDescent="0.4">
      <c r="B227" t="e" vm="579">
        <v>#VALUE!</v>
      </c>
      <c r="C227" t="s">
        <v>1565</v>
      </c>
      <c r="D227" t="s">
        <v>1790</v>
      </c>
      <c r="E227" s="82">
        <v>8</v>
      </c>
      <c r="F227" s="82">
        <v>16</v>
      </c>
      <c r="G227" t="s">
        <v>1596</v>
      </c>
      <c r="H227">
        <v>728</v>
      </c>
      <c r="I227">
        <v>1</v>
      </c>
      <c r="J227" t="s">
        <v>1800</v>
      </c>
      <c r="R227" t="s">
        <v>61</v>
      </c>
      <c r="S227" s="82">
        <v>80</v>
      </c>
      <c r="T227" s="82">
        <v>320</v>
      </c>
      <c r="U227" s="82" t="str">
        <f t="shared" si="9"/>
        <v>cvm!$X$227#</v>
      </c>
      <c r="V227" t="str" cm="1">
        <f t="array" ref="V227">_xlfn.LET(_xlpm.x, X227,
         _xlpm.cellAddress, "【 cvm!" &amp; ADDRESS(ROW(cvm机型选项表[[#This Row],[自检]]),COLUMN(cvm机型选项表[[#This Row],[自检]])) &amp; "】",
         _xlfn.IFS(ISBLANK(_xlpm.x),   "error:右侧选项不足" &amp;  _xlpm.cellAddress,
               ISERROR(_xlpm.x),   "error:右侧选项执行失败: cvm!" &amp; _xlpm.cellAddress,
               TRUE,             "ok")
)</f>
        <v>ok</v>
      </c>
      <c r="X227" t="str" cm="1">
        <f t="array" ref="X227:AA227">TRANSPOSE(
_xlfn.UNIQUE(
_xlfn._xlws.FILTER(cvm[机型],(cvm[地域]=cvm机型选项表[[#This Row],[地域]])
*IF(cvm机型选项表[[#This Row],[CPU]]="",TRUE,(cvm[CPU]=cvm机型选项表[[#This Row],[CPU]]))
*IF(cvm机型选项表[[#This Row],[内存]]="",TRUE,(cvm[内存]=cvm机型选项表[[#This Row],[内存]]))))
)</f>
        <v>标准型 SA3</v>
      </c>
      <c r="Y227" t="str">
        <v>标准型 S3</v>
      </c>
      <c r="Z227" t="str">
        <v>GPU计算型 GN7</v>
      </c>
      <c r="AA227" t="str">
        <v>GPU计算型 GN10Xp</v>
      </c>
      <c r="BU227" t="s">
        <v>1565</v>
      </c>
      <c r="BV227" t="s">
        <v>1642</v>
      </c>
      <c r="BW227" s="82">
        <v>16</v>
      </c>
      <c r="BX227" s="82" t="str">
        <f t="shared" si="10"/>
        <v>cvm!$CA$227#</v>
      </c>
      <c r="BY227" s="82" t="str" cm="1">
        <f t="array" ref="BY227">_xlfn.LET(_xlpm.x, CA227,
         _xlpm.cellAddress, "【 cvm!" &amp; ADDRESS(ROW(cvmCpu选项表[[#This Row],[自检]]),COLUMN(cvmCpu选项表[[#This Row],[自检]])) &amp; "】",
         _xlfn.IFS(ISBLANK(_xlpm.x),   "error:右侧选项不足" &amp;  _xlpm.cellAddress,
               ISERROR(_xlpm.x),   "error:右侧选项执行失败: cvm!" &amp; _xlpm.cellAddress,
               TRUE,             "ok")
)</f>
        <v>ok</v>
      </c>
      <c r="CA227" cm="1">
        <f t="array" ref="CA227">TRANSPOSE(
_xlfn.UNIQUE(
_xlfn._xlws.FILTER(cvm[CPU],(cvm[地域]=cvmCpu选项表[[#This Row],[地域]])
*IF(cvmCpu选项表[[#This Row],[机型]]="",TRUE,(cvm[机型]=cvmCpu选项表[[#This Row],[机型]]))
*IF(cvmCpu选项表[[#This Row],[内存]]="",TRUE,(cvm[内存]=cvmCpu选项表[[#This Row],[内存]]))))
)</f>
        <v>2</v>
      </c>
      <c r="EG227" t="s">
        <v>61</v>
      </c>
      <c r="EI227" s="98">
        <v>68</v>
      </c>
      <c r="EJ227" s="98" t="str">
        <f t="shared" si="11"/>
        <v>cvm!$EM$227#</v>
      </c>
      <c r="EK227" t="str" cm="1">
        <f t="array" ref="EK227">_xlfn.LET(_xlpm.x, EM227,
         _xlpm.cellAddress, "【 cvm!" &amp; ADDRESS(ROW(cvm内存选项表[[#This Row],[自检]]),COLUMN(cvm内存选项表[[#This Row],[自检]])) &amp; "】",
         _xlfn.IFS(ISBLANK(_xlpm.x),   "error:右侧选项不足" &amp;  _xlpm.cellAddress,
               ISERROR(_xlpm.x),   "error:右侧选项执行失败: cvm!" &amp; _xlpm.cellAddress,
               TRUE,             "ok")
)</f>
        <v>ok</v>
      </c>
      <c r="EM227" cm="1">
        <f t="array" ref="EM227">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228" spans="2:146" x14ac:dyDescent="0.4">
      <c r="B228" t="e" vm="580">
        <v>#VALUE!</v>
      </c>
      <c r="C228" t="s">
        <v>1565</v>
      </c>
      <c r="D228" t="s">
        <v>1790</v>
      </c>
      <c r="E228" s="82">
        <v>8</v>
      </c>
      <c r="F228" s="82">
        <v>32</v>
      </c>
      <c r="G228" t="s">
        <v>1598</v>
      </c>
      <c r="H228">
        <v>1092</v>
      </c>
      <c r="I228">
        <v>1</v>
      </c>
      <c r="J228" t="s">
        <v>1802</v>
      </c>
      <c r="R228" t="s">
        <v>61</v>
      </c>
      <c r="S228" s="82">
        <v>80</v>
      </c>
      <c r="T228" s="82">
        <v>160</v>
      </c>
      <c r="U228" s="82" t="str">
        <f t="shared" si="9"/>
        <v>cvm!$X$228#</v>
      </c>
      <c r="V228" t="str" cm="1">
        <f t="array" ref="V228">_xlfn.LET(_xlpm.x, X228,
         _xlpm.cellAddress, "【 cvm!" &amp; ADDRESS(ROW(cvm机型选项表[[#This Row],[自检]]),COLUMN(cvm机型选项表[[#This Row],[自检]])) &amp; "】",
         _xlfn.IFS(ISBLANK(_xlpm.x),   "error:右侧选项不足" &amp;  _xlpm.cellAddress,
               ISERROR(_xlpm.x),   "error:右侧选项执行失败: cvm!" &amp; _xlpm.cellAddress,
               TRUE,             "ok")
)</f>
        <v>ok</v>
      </c>
      <c r="X228" t="str" cm="1">
        <f t="array" ref="X228:Y228">TRANSPOSE(
_xlfn.UNIQUE(
_xlfn._xlws.FILTER(cvm[机型],(cvm[地域]=cvm机型选项表[[#This Row],[地域]])
*IF(cvm机型选项表[[#This Row],[CPU]]="",TRUE,(cvm[CPU]=cvm机型选项表[[#This Row],[CPU]]))
*IF(cvm机型选项表[[#This Row],[内存]]="",TRUE,(cvm[内存]=cvm机型选项表[[#This Row],[内存]]))))
)</f>
        <v>标准型 SA3</v>
      </c>
      <c r="Y228" t="str">
        <v>标准型 SA2</v>
      </c>
      <c r="BU228" t="s">
        <v>1565</v>
      </c>
      <c r="BV228" t="s">
        <v>1642</v>
      </c>
      <c r="BW228" s="82">
        <v>32</v>
      </c>
      <c r="BX228" s="82" t="str">
        <f t="shared" si="10"/>
        <v>cvm!$CA$228#</v>
      </c>
      <c r="BY228" s="82" t="str" cm="1">
        <f t="array" ref="BY228">_xlfn.LET(_xlpm.x, CA228,
         _xlpm.cellAddress, "【 cvm!" &amp; ADDRESS(ROW(cvmCpu选项表[[#This Row],[自检]]),COLUMN(cvmCpu选项表[[#This Row],[自检]])) &amp; "】",
         _xlfn.IFS(ISBLANK(_xlpm.x),   "error:右侧选项不足" &amp;  _xlpm.cellAddress,
               ISERROR(_xlpm.x),   "error:右侧选项执行失败: cvm!" &amp; _xlpm.cellAddress,
               TRUE,             "ok")
)</f>
        <v>ok</v>
      </c>
      <c r="CA228" cm="1">
        <f t="array" ref="CA228">TRANSPOSE(
_xlfn.UNIQUE(
_xlfn._xlws.FILTER(cvm[CPU],(cvm[地域]=cvmCpu选项表[[#This Row],[地域]])
*IF(cvmCpu选项表[[#This Row],[机型]]="",TRUE,(cvm[机型]=cvmCpu选项表[[#This Row],[机型]]))
*IF(cvmCpu选项表[[#This Row],[内存]]="",TRUE,(cvm[内存]=cvmCpu选项表[[#This Row],[内存]]))))
)</f>
        <v>4</v>
      </c>
      <c r="EG228" t="s">
        <v>61</v>
      </c>
      <c r="EI228" s="98">
        <v>80</v>
      </c>
      <c r="EJ228" s="98" t="str">
        <f t="shared" si="11"/>
        <v>cvm!$EM$228#</v>
      </c>
      <c r="EK228" t="str" cm="1">
        <f t="array" ref="EK228">_xlfn.LET(_xlpm.x, EM228,
         _xlpm.cellAddress, "【 cvm!" &amp; ADDRESS(ROW(cvm内存选项表[[#This Row],[自检]]),COLUMN(cvm内存选项表[[#This Row],[自检]])) &amp; "】",
         _xlfn.IFS(ISBLANK(_xlpm.x),   "error:右侧选项不足" &amp;  _xlpm.cellAddress,
               ISERROR(_xlpm.x),   "error:右侧选项执行失败: cvm!" &amp; _xlpm.cellAddress,
               TRUE,             "ok")
)</f>
        <v>ok</v>
      </c>
      <c r="EM228" cm="1">
        <f t="array" ref="EM228:EO228">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228">
        <v>320</v>
      </c>
      <c r="EO228">
        <v>384</v>
      </c>
    </row>
    <row r="229" spans="2:146" x14ac:dyDescent="0.4">
      <c r="B229" t="e" vm="581">
        <v>#VALUE!</v>
      </c>
      <c r="C229" t="s">
        <v>1565</v>
      </c>
      <c r="D229" t="s">
        <v>1790</v>
      </c>
      <c r="E229" s="82">
        <v>12</v>
      </c>
      <c r="F229" s="82">
        <v>48</v>
      </c>
      <c r="G229" t="s">
        <v>1804</v>
      </c>
      <c r="H229">
        <v>1638</v>
      </c>
      <c r="I229">
        <v>1</v>
      </c>
      <c r="J229" t="s">
        <v>1805</v>
      </c>
      <c r="R229" t="s">
        <v>61</v>
      </c>
      <c r="S229" s="82">
        <v>96</v>
      </c>
      <c r="T229" s="82">
        <v>192</v>
      </c>
      <c r="U229" s="82" t="str">
        <f t="shared" si="9"/>
        <v>cvm!$X$229#</v>
      </c>
      <c r="V229" t="str" cm="1">
        <f t="array" ref="V229">_xlfn.LET(_xlpm.x, X229,
         _xlpm.cellAddress, "【 cvm!" &amp; ADDRESS(ROW(cvm机型选项表[[#This Row],[自检]]),COLUMN(cvm机型选项表[[#This Row],[自检]])) &amp; "】",
         _xlfn.IFS(ISBLANK(_xlpm.x),   "error:右侧选项不足" &amp;  _xlpm.cellAddress,
               ISERROR(_xlpm.x),   "error:右侧选项执行失败: cvm!" &amp; _xlpm.cellAddress,
               TRUE,             "ok")
)</f>
        <v>ok</v>
      </c>
      <c r="X229" t="str" cm="1">
        <f t="array" ref="X229:Y229">TRANSPOSE(
_xlfn.UNIQUE(
_xlfn._xlws.FILTER(cvm[机型],(cvm[地域]=cvm机型选项表[[#This Row],[地域]])
*IF(cvm机型选项表[[#This Row],[CPU]]="",TRUE,(cvm[CPU]=cvm机型选项表[[#This Row],[CPU]]))
*IF(cvm机型选项表[[#This Row],[内存]]="",TRUE,(cvm[内存]=cvm机型选项表[[#This Row],[内存]]))))
)</f>
        <v>标准型 SA3</v>
      </c>
      <c r="Y229" t="str">
        <v>大数据型 黑石物理服务器BMD3s</v>
      </c>
      <c r="BU229" t="s">
        <v>1565</v>
      </c>
      <c r="BV229" t="s">
        <v>1642</v>
      </c>
      <c r="BW229" s="82">
        <v>64</v>
      </c>
      <c r="BX229" s="82" t="str">
        <f t="shared" si="10"/>
        <v>cvm!$CA$229#</v>
      </c>
      <c r="BY229" s="82" t="str" cm="1">
        <f t="array" ref="BY229">_xlfn.LET(_xlpm.x, CA229,
         _xlpm.cellAddress, "【 cvm!" &amp; ADDRESS(ROW(cvmCpu选项表[[#This Row],[自检]]),COLUMN(cvmCpu选项表[[#This Row],[自检]])) &amp; "】",
         _xlfn.IFS(ISBLANK(_xlpm.x),   "error:右侧选项不足" &amp;  _xlpm.cellAddress,
               ISERROR(_xlpm.x),   "error:右侧选项执行失败: cvm!" &amp; _xlpm.cellAddress,
               TRUE,             "ok")
)</f>
        <v>ok</v>
      </c>
      <c r="CA229" cm="1">
        <f t="array" ref="CA229">TRANSPOSE(
_xlfn.UNIQUE(
_xlfn._xlws.FILTER(cvm[CPU],(cvm[地域]=cvmCpu选项表[[#This Row],[地域]])
*IF(cvmCpu选项表[[#This Row],[机型]]="",TRUE,(cvm[机型]=cvmCpu选项表[[#This Row],[机型]]))
*IF(cvmCpu选项表[[#This Row],[内存]]="",TRUE,(cvm[内存]=cvmCpu选项表[[#This Row],[内存]]))))
)</f>
        <v>8</v>
      </c>
      <c r="EG229" t="s">
        <v>61</v>
      </c>
      <c r="EI229" s="98">
        <v>116</v>
      </c>
      <c r="EJ229" s="98" t="str">
        <f t="shared" si="11"/>
        <v>cvm!$EM$229#</v>
      </c>
      <c r="EK229" t="str" cm="1">
        <f t="array" ref="EK229">_xlfn.LET(_xlpm.x, EM229,
         _xlpm.cellAddress, "【 cvm!" &amp; ADDRESS(ROW(cvm内存选项表[[#This Row],[自检]]),COLUMN(cvm内存选项表[[#This Row],[自检]])) &amp; "】",
         _xlfn.IFS(ISBLANK(_xlpm.x),   "error:右侧选项不足" &amp;  _xlpm.cellAddress,
               ISERROR(_xlpm.x),   "error:右侧选项执行失败: cvm!" &amp; _xlpm.cellAddress,
               TRUE,             "ok")
)</f>
        <v>ok</v>
      </c>
      <c r="EM229" cm="1">
        <f t="array" ref="EM229:EN229">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229">
        <v>470</v>
      </c>
    </row>
    <row r="230" spans="2:146" x14ac:dyDescent="0.4">
      <c r="B230" t="e" vm="582">
        <v>#VALUE!</v>
      </c>
      <c r="C230" t="s">
        <v>1565</v>
      </c>
      <c r="D230" t="s">
        <v>1790</v>
      </c>
      <c r="E230" s="82">
        <v>12</v>
      </c>
      <c r="F230" s="82">
        <v>24</v>
      </c>
      <c r="G230" t="s">
        <v>1776</v>
      </c>
      <c r="H230">
        <v>1092</v>
      </c>
      <c r="I230">
        <v>1</v>
      </c>
      <c r="J230" t="s">
        <v>1803</v>
      </c>
      <c r="R230" t="s">
        <v>61</v>
      </c>
      <c r="S230" s="82">
        <v>116</v>
      </c>
      <c r="T230" s="82">
        <v>470</v>
      </c>
      <c r="U230" s="82" t="str">
        <f t="shared" si="9"/>
        <v>cvm!$X$230#</v>
      </c>
      <c r="V230" t="str" cm="1">
        <f t="array" ref="V230">_xlfn.LET(_xlpm.x, X230,
         _xlpm.cellAddress, "【 cvm!" &amp; ADDRESS(ROW(cvm机型选项表[[#This Row],[自检]]),COLUMN(cvm机型选项表[[#This Row],[自检]])) &amp; "】",
         _xlfn.IFS(ISBLANK(_xlpm.x),   "error:右侧选项不足" &amp;  _xlpm.cellAddress,
               ISERROR(_xlpm.x),   "error:右侧选项执行失败: cvm!" &amp; _xlpm.cellAddress,
               TRUE,             "ok")
)</f>
        <v>ok</v>
      </c>
      <c r="X230" t="str" cm="1">
        <f t="array" ref="X230">TRANSPOSE(
_xlfn.UNIQUE(
_xlfn._xlws.FILTER(cvm[机型],(cvm[地域]=cvm机型选项表[[#This Row],[地域]])
*IF(cvm机型选项表[[#This Row],[CPU]]="",TRUE,(cvm[CPU]=cvm机型选项表[[#This Row],[CPU]]))
*IF(cvm机型选项表[[#This Row],[内存]]="",TRUE,(cvm[内存]=cvm机型选项表[[#This Row],[内存]]))))
)</f>
        <v>标准型 SA3</v>
      </c>
      <c r="BU230" t="s">
        <v>1565</v>
      </c>
      <c r="BV230" t="s">
        <v>1642</v>
      </c>
      <c r="BW230" s="82">
        <v>96</v>
      </c>
      <c r="BX230" s="82" t="str">
        <f t="shared" si="10"/>
        <v>cvm!$CA$230#</v>
      </c>
      <c r="BY230" s="82" t="str" cm="1">
        <f t="array" ref="BY230">_xlfn.LET(_xlpm.x, CA230,
         _xlpm.cellAddress, "【 cvm!" &amp; ADDRESS(ROW(cvmCpu选项表[[#This Row],[自检]]),COLUMN(cvmCpu选项表[[#This Row],[自检]])) &amp; "】",
         _xlfn.IFS(ISBLANK(_xlpm.x),   "error:右侧选项不足" &amp;  _xlpm.cellAddress,
               ISERROR(_xlpm.x),   "error:右侧选项执行失败: cvm!" &amp; _xlpm.cellAddress,
               TRUE,             "ok")
)</f>
        <v>ok</v>
      </c>
      <c r="CA230" cm="1">
        <f t="array" ref="CA230">TRANSPOSE(
_xlfn.UNIQUE(
_xlfn._xlws.FILTER(cvm[CPU],(cvm[地域]=cvmCpu选项表[[#This Row],[地域]])
*IF(cvmCpu选项表[[#This Row],[机型]]="",TRUE,(cvm[机型]=cvmCpu选项表[[#This Row],[机型]]))
*IF(cvmCpu选项表[[#This Row],[内存]]="",TRUE,(cvm[内存]=cvmCpu选项表[[#This Row],[内存]]))))
)</f>
        <v>12</v>
      </c>
      <c r="EG230" t="s">
        <v>61</v>
      </c>
      <c r="EI230" s="98">
        <v>128</v>
      </c>
      <c r="EJ230" s="98" t="str">
        <f t="shared" si="11"/>
        <v>cvm!$EM$230#</v>
      </c>
      <c r="EK230" t="str" cm="1">
        <f t="array" ref="EK230">_xlfn.LET(_xlpm.x, EM230,
         _xlpm.cellAddress, "【 cvm!" &amp; ADDRESS(ROW(cvm内存选项表[[#This Row],[自检]]),COLUMN(cvm内存选项表[[#This Row],[自检]])) &amp; "】",
         _xlfn.IFS(ISBLANK(_xlpm.x),   "error:右侧选项不足" &amp;  _xlpm.cellAddress,
               ISERROR(_xlpm.x),   "error:右侧选项执行失败: cvm!" &amp; _xlpm.cellAddress,
               TRUE,             "ok")
)</f>
        <v>ok</v>
      </c>
      <c r="EM230" cm="1">
        <f t="array" ref="EM230:EO230">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230">
        <v>256</v>
      </c>
      <c r="EO230">
        <v>448</v>
      </c>
    </row>
    <row r="231" spans="2:146" x14ac:dyDescent="0.4">
      <c r="B231" t="e" vm="583">
        <v>#VALUE!</v>
      </c>
      <c r="C231" t="s">
        <v>1565</v>
      </c>
      <c r="D231" t="s">
        <v>1790</v>
      </c>
      <c r="E231" s="82">
        <v>16</v>
      </c>
      <c r="F231" s="82">
        <v>64</v>
      </c>
      <c r="G231" t="s">
        <v>1603</v>
      </c>
      <c r="H231">
        <v>2184</v>
      </c>
      <c r="I231">
        <v>1</v>
      </c>
      <c r="J231" t="s">
        <v>1807</v>
      </c>
      <c r="R231" t="s">
        <v>61</v>
      </c>
      <c r="S231" s="82">
        <v>116</v>
      </c>
      <c r="T231" s="82">
        <v>216</v>
      </c>
      <c r="U231" s="82" t="str">
        <f t="shared" si="9"/>
        <v>cvm!$X$231#</v>
      </c>
      <c r="V231" t="str" cm="1">
        <f t="array" ref="V231">_xlfn.LET(_xlpm.x, X231,
         _xlpm.cellAddress, "【 cvm!" &amp; ADDRESS(ROW(cvm机型选项表[[#This Row],[自检]]),COLUMN(cvm机型选项表[[#This Row],[自检]])) &amp; "】",
         _xlfn.IFS(ISBLANK(_xlpm.x),   "error:右侧选项不足" &amp;  _xlpm.cellAddress,
               ISERROR(_xlpm.x),   "error:右侧选项执行失败: cvm!" &amp; _xlpm.cellAddress,
               TRUE,             "ok")
)</f>
        <v>ok</v>
      </c>
      <c r="X231" t="str" cm="1">
        <f t="array" ref="X231">TRANSPOSE(
_xlfn.UNIQUE(
_xlfn._xlws.FILTER(cvm[机型],(cvm[地域]=cvm机型选项表[[#This Row],[地域]])
*IF(cvm机型选项表[[#This Row],[CPU]]="",TRUE,(cvm[CPU]=cvm机型选项表[[#This Row],[CPU]]))
*IF(cvm机型选项表[[#This Row],[内存]]="",TRUE,(cvm[内存]=cvm机型选项表[[#This Row],[内存]]))))
)</f>
        <v>标准型 SA3</v>
      </c>
      <c r="BU231" t="s">
        <v>1565</v>
      </c>
      <c r="BV231" t="s">
        <v>1642</v>
      </c>
      <c r="BW231" s="82">
        <v>144</v>
      </c>
      <c r="BX231" s="82" t="str">
        <f t="shared" si="10"/>
        <v>cvm!$CA$231#</v>
      </c>
      <c r="BY231" s="82" t="str" cm="1">
        <f t="array" ref="BY231">_xlfn.LET(_xlpm.x, CA231,
         _xlpm.cellAddress, "【 cvm!" &amp; ADDRESS(ROW(cvmCpu选项表[[#This Row],[自检]]),COLUMN(cvmCpu选项表[[#This Row],[自检]])) &amp; "】",
         _xlfn.IFS(ISBLANK(_xlpm.x),   "error:右侧选项不足" &amp;  _xlpm.cellAddress,
               ISERROR(_xlpm.x),   "error:右侧选项执行失败: cvm!" &amp; _xlpm.cellAddress,
               TRUE,             "ok")
)</f>
        <v>ok</v>
      </c>
      <c r="CA231" cm="1">
        <f t="array" ref="CA231">TRANSPOSE(
_xlfn.UNIQUE(
_xlfn._xlws.FILTER(cvm[CPU],(cvm[地域]=cvmCpu选项表[[#This Row],[地域]])
*IF(cvmCpu选项表[[#This Row],[机型]]="",TRUE,(cvm[机型]=cvmCpu选项表[[#This Row],[机型]]))
*IF(cvmCpu选项表[[#This Row],[内存]]="",TRUE,(cvm[内存]=cvmCpu选项表[[#This Row],[内存]]))))
)</f>
        <v>12</v>
      </c>
      <c r="EG231" t="s">
        <v>61</v>
      </c>
      <c r="EI231" s="98">
        <v>160</v>
      </c>
      <c r="EJ231" s="98" t="str">
        <f t="shared" si="11"/>
        <v>cvm!$EM$231#</v>
      </c>
      <c r="EK231" t="str" cm="1">
        <f t="array" ref="EK231">_xlfn.LET(_xlpm.x, EM231,
         _xlpm.cellAddress, "【 cvm!" &amp; ADDRESS(ROW(cvm内存选项表[[#This Row],[自检]]),COLUMN(cvm内存选项表[[#This Row],[自检]])) &amp; "】",
         _xlfn.IFS(ISBLANK(_xlpm.x),   "error:右侧选项不足" &amp;  _xlpm.cellAddress,
               ISERROR(_xlpm.x),   "error:右侧选项执行失败: cvm!" &amp; _xlpm.cellAddress,
               TRUE,             "ok")
)</f>
        <v>ok</v>
      </c>
      <c r="EM231" cm="1">
        <f t="array" ref="EM231:EN231">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231">
        <v>640</v>
      </c>
    </row>
    <row r="232" spans="2:146" x14ac:dyDescent="0.4">
      <c r="B232" t="e" vm="584">
        <v>#VALUE!</v>
      </c>
      <c r="C232" t="s">
        <v>1565</v>
      </c>
      <c r="D232" t="s">
        <v>1790</v>
      </c>
      <c r="E232" s="82">
        <v>16</v>
      </c>
      <c r="F232" s="82">
        <v>32</v>
      </c>
      <c r="G232" t="s">
        <v>1601</v>
      </c>
      <c r="H232">
        <v>1456</v>
      </c>
      <c r="I232">
        <v>1</v>
      </c>
      <c r="J232" t="s">
        <v>1806</v>
      </c>
      <c r="R232" t="s">
        <v>61</v>
      </c>
      <c r="S232" s="82">
        <v>128</v>
      </c>
      <c r="T232" s="82">
        <v>256</v>
      </c>
      <c r="U232" s="82" t="str">
        <f t="shared" si="9"/>
        <v>cvm!$X$232#</v>
      </c>
      <c r="V232" t="str" cm="1">
        <f t="array" ref="V232">_xlfn.LET(_xlpm.x, X232,
         _xlpm.cellAddress, "【 cvm!" &amp; ADDRESS(ROW(cvm机型选项表[[#This Row],[自检]]),COLUMN(cvm机型选项表[[#This Row],[自检]])) &amp; "】",
         _xlfn.IFS(ISBLANK(_xlpm.x),   "error:右侧选项不足" &amp;  _xlpm.cellAddress,
               ISERROR(_xlpm.x),   "error:右侧选项执行失败: cvm!" &amp; _xlpm.cellAddress,
               TRUE,             "ok")
)</f>
        <v>ok</v>
      </c>
      <c r="X232" t="str" cm="1">
        <f t="array" ref="X232:Y232">TRANSPOSE(
_xlfn.UNIQUE(
_xlfn._xlws.FILTER(cvm[机型],(cvm[地域]=cvm机型选项表[[#This Row],[地域]])
*IF(cvm机型选项表[[#This Row],[CPU]]="",TRUE,(cvm[CPU]=cvm机型选项表[[#This Row],[CPU]]))
*IF(cvm机型选项表[[#This Row],[内存]]="",TRUE,(cvm[内存]=cvm机型选项表[[#This Row],[内存]]))))
)</f>
        <v>标准型 SA3</v>
      </c>
      <c r="Y232" t="str">
        <v>标准型 SA2</v>
      </c>
      <c r="BU232" t="s">
        <v>1565</v>
      </c>
      <c r="BV232" t="s">
        <v>1642</v>
      </c>
      <c r="BW232" s="82">
        <v>192</v>
      </c>
      <c r="BX232" s="82" t="str">
        <f t="shared" si="10"/>
        <v>cvm!$CA$232#</v>
      </c>
      <c r="BY232" s="82" t="str" cm="1">
        <f t="array" ref="BY232">_xlfn.LET(_xlpm.x, CA232,
         _xlpm.cellAddress, "【 cvm!" &amp; ADDRESS(ROW(cvmCpu选项表[[#This Row],[自检]]),COLUMN(cvmCpu选项表[[#This Row],[自检]])) &amp; "】",
         _xlfn.IFS(ISBLANK(_xlpm.x),   "error:右侧选项不足" &amp;  _xlpm.cellAddress,
               ISERROR(_xlpm.x),   "error:右侧选项执行失败: cvm!" &amp; _xlpm.cellAddress,
               TRUE,             "ok")
)</f>
        <v>ok</v>
      </c>
      <c r="CA232" cm="1">
        <f t="array" ref="CA232">TRANSPOSE(
_xlfn.UNIQUE(
_xlfn._xlws.FILTER(cvm[CPU],(cvm[地域]=cvmCpu选项表[[#This Row],[地域]])
*IF(cvmCpu选项表[[#This Row],[机型]]="",TRUE,(cvm[机型]=cvmCpu选项表[[#This Row],[机型]]))
*IF(cvmCpu选项表[[#This Row],[内存]]="",TRUE,(cvm[内存]=cvmCpu选项表[[#This Row],[内存]]))))
)</f>
        <v>16</v>
      </c>
      <c r="EG232" t="s">
        <v>61</v>
      </c>
      <c r="EI232" s="98">
        <v>232</v>
      </c>
      <c r="EJ232" s="98" t="str">
        <f t="shared" si="11"/>
        <v>cvm!$EM$232#</v>
      </c>
      <c r="EK232" t="str" cm="1">
        <f t="array" ref="EK232">_xlfn.LET(_xlpm.x, EM232,
         _xlpm.cellAddress, "【 cvm!" &amp; ADDRESS(ROW(cvm内存选项表[[#This Row],[自检]]),COLUMN(cvm内存选项表[[#This Row],[自检]])) &amp; "】",
         _xlfn.IFS(ISBLANK(_xlpm.x),   "error:右侧选项不足" &amp;  _xlpm.cellAddress,
               ISERROR(_xlpm.x),   "error:右侧选项执行失败: cvm!" &amp; _xlpm.cellAddress,
               TRUE,             "ok")
)</f>
        <v>ok</v>
      </c>
      <c r="EM232" cm="1">
        <f t="array" ref="EM232:EN232">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232">
        <v>940</v>
      </c>
    </row>
    <row r="233" spans="2:146" x14ac:dyDescent="0.4">
      <c r="B233" t="e" vm="585">
        <v>#VALUE!</v>
      </c>
      <c r="C233" t="s">
        <v>1565</v>
      </c>
      <c r="D233" t="s">
        <v>1790</v>
      </c>
      <c r="E233" s="82">
        <v>24</v>
      </c>
      <c r="F233" s="82">
        <v>96</v>
      </c>
      <c r="G233" t="s">
        <v>1682</v>
      </c>
      <c r="H233">
        <v>3276</v>
      </c>
      <c r="I233">
        <v>1</v>
      </c>
      <c r="J233" t="s">
        <v>1810</v>
      </c>
      <c r="R233" t="s">
        <v>61</v>
      </c>
      <c r="S233" s="82">
        <v>128</v>
      </c>
      <c r="T233" s="82">
        <v>215</v>
      </c>
      <c r="U233" s="82" t="str">
        <f t="shared" si="9"/>
        <v>cvm!$X$233#</v>
      </c>
      <c r="V233" t="str" cm="1">
        <f t="array" ref="V233">_xlfn.LET(_xlpm.x, X233,
         _xlpm.cellAddress, "【 cvm!" &amp; ADDRESS(ROW(cvm机型选项表[[#This Row],[自检]]),COLUMN(cvm机型选项表[[#This Row],[自检]])) &amp; "】",
         _xlfn.IFS(ISBLANK(_xlpm.x),   "error:右侧选项不足" &amp;  _xlpm.cellAddress,
               ISERROR(_xlpm.x),   "error:右侧选项执行失败: cvm!" &amp; _xlpm.cellAddress,
               TRUE,             "ok")
)</f>
        <v>ok</v>
      </c>
      <c r="X233" t="str" cm="1">
        <f t="array" ref="X233">TRANSPOSE(
_xlfn.UNIQUE(
_xlfn._xlws.FILTER(cvm[机型],(cvm[地域]=cvm机型选项表[[#This Row],[地域]])
*IF(cvm机型选项表[[#This Row],[CPU]]="",TRUE,(cvm[CPU]=cvm机型选项表[[#This Row],[CPU]]))
*IF(cvm机型选项表[[#This Row],[内存]]="",TRUE,(cvm[内存]=cvm机型选项表[[#This Row],[内存]]))))
)</f>
        <v>标准型 SA3</v>
      </c>
      <c r="BU233" t="s">
        <v>1565</v>
      </c>
      <c r="BV233" t="s">
        <v>1642</v>
      </c>
      <c r="BW233" s="82">
        <v>128</v>
      </c>
      <c r="BX233" s="82" t="str">
        <f t="shared" si="10"/>
        <v>cvm!$CA$233#</v>
      </c>
      <c r="BY233" s="82" t="str" cm="1">
        <f t="array" ref="BY233">_xlfn.LET(_xlpm.x, CA233,
         _xlpm.cellAddress, "【 cvm!" &amp; ADDRESS(ROW(cvmCpu选项表[[#This Row],[自检]]),COLUMN(cvmCpu选项表[[#This Row],[自检]])) &amp; "】",
         _xlfn.IFS(ISBLANK(_xlpm.x),   "error:右侧选项不足" &amp;  _xlpm.cellAddress,
               ISERROR(_xlpm.x),   "error:右侧选项执行失败: cvm!" &amp; _xlpm.cellAddress,
               TRUE,             "ok")
)</f>
        <v>ok</v>
      </c>
      <c r="CA233" cm="1">
        <f t="array" ref="CA233">TRANSPOSE(
_xlfn.UNIQUE(
_xlfn._xlws.FILTER(cvm[CPU],(cvm[地域]=cvmCpu选项表[[#This Row],[地域]])
*IF(cvmCpu选项表[[#This Row],[机型]]="",TRUE,(cvm[机型]=cvmCpu选项表[[#This Row],[机型]]))
*IF(cvmCpu选项表[[#This Row],[内存]]="",TRUE,(cvm[内存]=cvmCpu选项表[[#This Row],[内存]]))))
)</f>
        <v>16</v>
      </c>
      <c r="EG233" t="s">
        <v>61</v>
      </c>
      <c r="EI233" s="98">
        <v>90</v>
      </c>
      <c r="EJ233" s="98" t="str">
        <f t="shared" si="11"/>
        <v>cvm!$EM$233#</v>
      </c>
      <c r="EK233" t="str" cm="1">
        <f t="array" ref="EK233">_xlfn.LET(_xlpm.x, EM233,
         _xlpm.cellAddress, "【 cvm!" &amp; ADDRESS(ROW(cvm内存选项表[[#This Row],[自检]]),COLUMN(cvm内存选项表[[#This Row],[自检]])) &amp; "】",
         _xlfn.IFS(ISBLANK(_xlpm.x),   "error:右侧选项不足" &amp;  _xlpm.cellAddress,
               ISERROR(_xlpm.x),   "error:右侧选项执行失败: cvm!" &amp; _xlpm.cellAddress,
               TRUE,             "ok")
)</f>
        <v>ok</v>
      </c>
      <c r="EM233" cm="1">
        <f t="array" ref="EM233:EO233">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233">
        <v>226</v>
      </c>
      <c r="EO233">
        <v>480</v>
      </c>
    </row>
    <row r="234" spans="2:146" x14ac:dyDescent="0.4">
      <c r="B234" t="e" vm="586">
        <v>#VALUE!</v>
      </c>
      <c r="C234" t="s">
        <v>1565</v>
      </c>
      <c r="D234" t="s">
        <v>1790</v>
      </c>
      <c r="E234" s="82">
        <v>24</v>
      </c>
      <c r="F234" s="82">
        <v>48</v>
      </c>
      <c r="G234" t="s">
        <v>1680</v>
      </c>
      <c r="H234">
        <v>2184</v>
      </c>
      <c r="I234">
        <v>1</v>
      </c>
      <c r="J234" t="s">
        <v>1809</v>
      </c>
      <c r="R234" t="s">
        <v>61</v>
      </c>
      <c r="S234" s="82">
        <v>160</v>
      </c>
      <c r="T234" s="82">
        <v>320</v>
      </c>
      <c r="U234" s="82" t="str">
        <f t="shared" si="9"/>
        <v>cvm!$X$234#</v>
      </c>
      <c r="V234" t="str" cm="1">
        <f t="array" ref="V234">_xlfn.LET(_xlpm.x, X234,
         _xlpm.cellAddress, "【 cvm!" &amp; ADDRESS(ROW(cvm机型选项表[[#This Row],[自检]]),COLUMN(cvm机型选项表[[#This Row],[自检]])) &amp; "】",
         _xlfn.IFS(ISBLANK(_xlpm.x),   "error:右侧选项不足" &amp;  _xlpm.cellAddress,
               ISERROR(_xlpm.x),   "error:右侧选项执行失败: cvm!" &amp; _xlpm.cellAddress,
               TRUE,             "ok")
)</f>
        <v>ok</v>
      </c>
      <c r="X234" t="str" cm="1">
        <f t="array" ref="X234:Y234">TRANSPOSE(
_xlfn.UNIQUE(
_xlfn._xlws.FILTER(cvm[机型],(cvm[地域]=cvm机型选项表[[#This Row],[地域]])
*IF(cvm机型选项表[[#This Row],[CPU]]="",TRUE,(cvm[CPU]=cvm机型选项表[[#This Row],[CPU]]))
*IF(cvm机型选项表[[#This Row],[内存]]="",TRUE,(cvm[内存]=cvm机型选项表[[#This Row],[内存]]))))
)</f>
        <v>标准型 SA3</v>
      </c>
      <c r="Y234" t="str">
        <v>标准型 SA2</v>
      </c>
      <c r="BU234" t="s">
        <v>1565</v>
      </c>
      <c r="BV234" t="s">
        <v>1642</v>
      </c>
      <c r="BW234" s="82">
        <v>256</v>
      </c>
      <c r="BX234" s="82" t="str">
        <f t="shared" si="10"/>
        <v>cvm!$CA$234#</v>
      </c>
      <c r="BY234" s="82" t="str" cm="1">
        <f t="array" ref="BY234">_xlfn.LET(_xlpm.x, CA234,
         _xlpm.cellAddress, "【 cvm!" &amp; ADDRESS(ROW(cvmCpu选项表[[#This Row],[自检]]),COLUMN(cvmCpu选项表[[#This Row],[自检]])) &amp; "】",
         _xlfn.IFS(ISBLANK(_xlpm.x),   "error:右侧选项不足" &amp;  _xlpm.cellAddress,
               ISERROR(_xlpm.x),   "error:右侧选项执行失败: cvm!" &amp; _xlpm.cellAddress,
               TRUE,             "ok")
)</f>
        <v>ok</v>
      </c>
      <c r="CA234" cm="1">
        <f t="array" ref="CA234">TRANSPOSE(
_xlfn.UNIQUE(
_xlfn._xlws.FILTER(cvm[CPU],(cvm[地域]=cvmCpu选项表[[#This Row],[地域]])
*IF(cvmCpu选项表[[#This Row],[机型]]="",TRUE,(cvm[机型]=cvmCpu选项表[[#This Row],[机型]]))
*IF(cvmCpu选项表[[#This Row],[内存]]="",TRUE,(cvm[内存]=cvmCpu选项表[[#This Row],[内存]]))))
)</f>
        <v>32</v>
      </c>
      <c r="EG234" t="s">
        <v>61</v>
      </c>
      <c r="EI234" s="98">
        <v>180</v>
      </c>
      <c r="EJ234" s="98" t="str">
        <f t="shared" si="11"/>
        <v>cvm!$EM$234#</v>
      </c>
      <c r="EK234" t="str" cm="1">
        <f t="array" ref="EK234">_xlfn.LET(_xlpm.x, EM234,
         _xlpm.cellAddress, "【 cvm!" &amp; ADDRESS(ROW(cvm内存选项表[[#This Row],[自检]]),COLUMN(cvm内存选项表[[#This Row],[自检]])) &amp; "】",
         _xlfn.IFS(ISBLANK(_xlpm.x),   "error:右侧选项不足" &amp;  _xlpm.cellAddress,
               ISERROR(_xlpm.x),   "error:右侧选项执行失败: cvm!" &amp; _xlpm.cellAddress,
               TRUE,             "ok")
)</f>
        <v>ok</v>
      </c>
      <c r="EM234" cm="1">
        <f t="array" ref="EM234:EO234">TRANSPOSE(
    _xlfn._xlws.SORT(
        _xlfn.UNIQUE(
            _xlfn._xlws.FILTER(cvm[内存],
                 (cvm[地域]=cvm内存选项表[[#This Row],[地域]])
                *IF(cvm内存选项表[[#This Row],[机型]]="",TRUE,(cvm[机型]=cvm内存选项表[[#This Row],[机型]]))
                *IF(ISBLANK(cvm内存选项表[[#This Row],[CPU]]),TRUE,(cvm[CPU]=cvm内存选项表[[#This Row],[CPU]]))
            )
        )
    )
)</f>
        <v>452</v>
      </c>
      <c r="EN234">
        <v>464</v>
      </c>
      <c r="EO234">
        <v>960</v>
      </c>
    </row>
    <row r="235" spans="2:146" x14ac:dyDescent="0.4">
      <c r="B235" t="e" vm="587">
        <v>#VALUE!</v>
      </c>
      <c r="C235" t="s">
        <v>1565</v>
      </c>
      <c r="D235" t="s">
        <v>1790</v>
      </c>
      <c r="E235" s="82">
        <v>32</v>
      </c>
      <c r="F235" s="82">
        <v>128</v>
      </c>
      <c r="G235" t="s">
        <v>1612</v>
      </c>
      <c r="H235">
        <v>4368</v>
      </c>
      <c r="I235">
        <v>1</v>
      </c>
      <c r="J235" t="s">
        <v>1812</v>
      </c>
      <c r="R235" t="s">
        <v>61</v>
      </c>
      <c r="S235" s="82">
        <v>160</v>
      </c>
      <c r="T235" s="82">
        <v>640</v>
      </c>
      <c r="U235" s="82" t="str">
        <f t="shared" si="9"/>
        <v>cvm!$X$235#</v>
      </c>
      <c r="V235" t="str" cm="1">
        <f t="array" ref="V235">_xlfn.LET(_xlpm.x, X235,
         _xlpm.cellAddress, "【 cvm!" &amp; ADDRESS(ROW(cvm机型选项表[[#This Row],[自检]]),COLUMN(cvm机型选项表[[#This Row],[自检]])) &amp; "】",
         _xlfn.IFS(ISBLANK(_xlpm.x),   "error:右侧选项不足" &amp;  _xlpm.cellAddress,
               ISERROR(_xlpm.x),   "error:右侧选项执行失败: cvm!" &amp; _xlpm.cellAddress,
               TRUE,             "ok")
)</f>
        <v>ok</v>
      </c>
      <c r="X235" t="str" cm="1">
        <f t="array" ref="X235">TRANSPOSE(
_xlfn.UNIQUE(
_xlfn._xlws.FILTER(cvm[机型],(cvm[地域]=cvm机型选项表[[#This Row],[地域]])
*IF(cvm机型选项表[[#This Row],[CPU]]="",TRUE,(cvm[CPU]=cvm机型选项表[[#This Row],[CPU]]))
*IF(cvm机型选项表[[#This Row],[内存]]="",TRUE,(cvm[内存]=cvm机型选项表[[#This Row],[内存]]))))
)</f>
        <v>标准型 SA3</v>
      </c>
      <c r="BU235" t="s">
        <v>1565</v>
      </c>
      <c r="BV235" t="s">
        <v>1642</v>
      </c>
      <c r="BW235" s="82">
        <v>384</v>
      </c>
      <c r="BX235" s="82" t="str">
        <f t="shared" si="10"/>
        <v>cvm!$CA$235#</v>
      </c>
      <c r="BY235" s="82" t="str" cm="1">
        <f t="array" ref="BY235">_xlfn.LET(_xlpm.x, CA235,
         _xlpm.cellAddress, "【 cvm!" &amp; ADDRESS(ROW(cvmCpu选项表[[#This Row],[自检]]),COLUMN(cvmCpu选项表[[#This Row],[自检]])) &amp; "】",
         _xlfn.IFS(ISBLANK(_xlpm.x),   "error:右侧选项不足" &amp;  _xlpm.cellAddress,
               ISERROR(_xlpm.x),   "error:右侧选项执行失败: cvm!" &amp; _xlpm.cellAddress,
               TRUE,             "ok")
)</f>
        <v>ok</v>
      </c>
      <c r="CA235" cm="1">
        <f t="array" ref="CA235">TRANSPOSE(
_xlfn.UNIQUE(
_xlfn._xlws.FILTER(cvm[CPU],(cvm[地域]=cvmCpu选项表[[#This Row],[地域]])
*IF(cvmCpu选项表[[#This Row],[机型]]="",TRUE,(cvm[机型]=cvmCpu选项表[[#This Row],[机型]]))
*IF(cvmCpu选项表[[#This Row],[内存]]="",TRUE,(cvm[内存]=cvmCpu选项表[[#This Row],[内存]]))))
)</f>
        <v>32</v>
      </c>
      <c r="EG235" t="s">
        <v>61</v>
      </c>
      <c r="EI235" s="98">
        <v>62</v>
      </c>
      <c r="EJ235" s="98" t="str">
        <f t="shared" si="11"/>
        <v>cvm!$EM$235#</v>
      </c>
      <c r="EK235" t="str" cm="1">
        <f t="array" ref="EK235">_xlfn.LET(_xlpm.x, EM235,
         _xlpm.cellAddress, "【 cvm!" &amp; ADDRESS(ROW(cvm内存选项表[[#This Row],[自检]]),COLUMN(cvm内存选项表[[#This Row],[自检]])) &amp; "】",
         _xlfn.IFS(ISBLANK(_xlpm.x),   "error:右侧选项不足" &amp;  _xlpm.cellAddress,
               ISERROR(_xlpm.x),   "error:右侧选项执行失败: cvm!" &amp; _xlpm.cellAddress,
               TRUE,             "ok")
)</f>
        <v>ok</v>
      </c>
      <c r="EM235" cm="1">
        <f t="array" ref="EM235:EN235">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235">
        <v>470</v>
      </c>
    </row>
    <row r="236" spans="2:146" x14ac:dyDescent="0.4">
      <c r="B236" t="e" vm="588">
        <v>#VALUE!</v>
      </c>
      <c r="C236" t="s">
        <v>1565</v>
      </c>
      <c r="D236" t="s">
        <v>1790</v>
      </c>
      <c r="E236" s="82">
        <v>32</v>
      </c>
      <c r="F236" s="82">
        <v>64</v>
      </c>
      <c r="G236" t="s">
        <v>1606</v>
      </c>
      <c r="H236">
        <v>2912</v>
      </c>
      <c r="I236">
        <v>1</v>
      </c>
      <c r="J236" t="s">
        <v>1811</v>
      </c>
      <c r="R236" t="s">
        <v>61</v>
      </c>
      <c r="S236" s="82">
        <v>232</v>
      </c>
      <c r="T236" s="82">
        <v>940</v>
      </c>
      <c r="U236" s="82" t="str">
        <f t="shared" si="9"/>
        <v>cvm!$X$236#</v>
      </c>
      <c r="V236" t="str" cm="1">
        <f t="array" ref="V236">_xlfn.LET(_xlpm.x, X236,
         _xlpm.cellAddress, "【 cvm!" &amp; ADDRESS(ROW(cvm机型选项表[[#This Row],[自检]]),COLUMN(cvm机型选项表[[#This Row],[自检]])) &amp; "】",
         _xlfn.IFS(ISBLANK(_xlpm.x),   "error:右侧选项不足" &amp;  _xlpm.cellAddress,
               ISERROR(_xlpm.x),   "error:右侧选项执行失败: cvm!" &amp; _xlpm.cellAddress,
               TRUE,             "ok")
)</f>
        <v>ok</v>
      </c>
      <c r="X236" t="str" cm="1">
        <f t="array" ref="X236">TRANSPOSE(
_xlfn.UNIQUE(
_xlfn._xlws.FILTER(cvm[机型],(cvm[地域]=cvm机型选项表[[#This Row],[地域]])
*IF(cvm机型选项表[[#This Row],[CPU]]="",TRUE,(cvm[CPU]=cvm机型选项表[[#This Row],[CPU]]))
*IF(cvm机型选项表[[#This Row],[内存]]="",TRUE,(cvm[内存]=cvm机型选项表[[#This Row],[内存]]))))
)</f>
        <v>标准型 SA3</v>
      </c>
      <c r="BU236" t="s">
        <v>1565</v>
      </c>
      <c r="BV236" t="s">
        <v>1642</v>
      </c>
      <c r="BW236" s="82">
        <v>512</v>
      </c>
      <c r="BX236" s="82" t="str">
        <f t="shared" si="10"/>
        <v>cvm!$CA$236#</v>
      </c>
      <c r="BY236" s="82" t="str" cm="1">
        <f t="array" ref="BY236">_xlfn.LET(_xlpm.x, CA236,
         _xlpm.cellAddress, "【 cvm!" &amp; ADDRESS(ROW(cvmCpu选项表[[#This Row],[自检]]),COLUMN(cvmCpu选项表[[#This Row],[自检]])) &amp; "】",
         _xlfn.IFS(ISBLANK(_xlpm.x),   "error:右侧选项不足" &amp;  _xlpm.cellAddress,
               ISERROR(_xlpm.x),   "error:右侧选项执行失败: cvm!" &amp; _xlpm.cellAddress,
               TRUE,             "ok")
)</f>
        <v>ok</v>
      </c>
      <c r="CA236" cm="1">
        <f t="array" ref="CA236">TRANSPOSE(
_xlfn.UNIQUE(
_xlfn._xlws.FILTER(cvm[CPU],(cvm[地域]=cvmCpu选项表[[#This Row],[地域]])
*IF(cvmCpu选项表[[#This Row],[机型]]="",TRUE,(cvm[机型]=cvmCpu选项表[[#This Row],[机型]]))
*IF(cvmCpu选项表[[#This Row],[内存]]="",TRUE,(cvm[内存]=cvmCpu选项表[[#This Row],[内存]]))))
)</f>
        <v>64</v>
      </c>
      <c r="EG236" t="s">
        <v>61</v>
      </c>
      <c r="EI236" s="98">
        <v>124</v>
      </c>
      <c r="EJ236" s="98" t="str">
        <f t="shared" si="11"/>
        <v>cvm!$EM$236#</v>
      </c>
      <c r="EK236" t="str" cm="1">
        <f t="array" ref="EK236">_xlfn.LET(_xlpm.x, EM236,
         _xlpm.cellAddress, "【 cvm!" &amp; ADDRESS(ROW(cvm内存选项表[[#This Row],[自检]]),COLUMN(cvm内存选项表[[#This Row],[自检]])) &amp; "】",
         _xlfn.IFS(ISBLANK(_xlpm.x),   "error:右侧选项不足" &amp;  _xlpm.cellAddress,
               ISERROR(_xlpm.x),   "error:右侧选项执行失败: cvm!" &amp; _xlpm.cellAddress,
               TRUE,             "ok")
)</f>
        <v>ok</v>
      </c>
      <c r="EM236" cm="1">
        <f t="array" ref="EM236:EN236">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236">
        <v>940</v>
      </c>
    </row>
    <row r="237" spans="2:146" x14ac:dyDescent="0.4">
      <c r="B237" t="e" vm="589">
        <v>#VALUE!</v>
      </c>
      <c r="C237" t="s">
        <v>1565</v>
      </c>
      <c r="D237" t="s">
        <v>1790</v>
      </c>
      <c r="E237" s="82">
        <v>48</v>
      </c>
      <c r="F237" s="82">
        <v>96</v>
      </c>
      <c r="G237" t="s">
        <v>1617</v>
      </c>
      <c r="H237">
        <v>4368</v>
      </c>
      <c r="I237">
        <v>1</v>
      </c>
      <c r="J237" t="s">
        <v>1813</v>
      </c>
      <c r="R237" t="s">
        <v>61</v>
      </c>
      <c r="S237" s="82">
        <v>232</v>
      </c>
      <c r="T237" s="82">
        <v>432</v>
      </c>
      <c r="U237" s="82" t="str">
        <f t="shared" si="9"/>
        <v>cvm!$X$237#</v>
      </c>
      <c r="V237" t="str" cm="1">
        <f t="array" ref="V237">_xlfn.LET(_xlpm.x, X237,
         _xlpm.cellAddress, "【 cvm!" &amp; ADDRESS(ROW(cvm机型选项表[[#This Row],[自检]]),COLUMN(cvm机型选项表[[#This Row],[自检]])) &amp; "】",
         _xlfn.IFS(ISBLANK(_xlpm.x),   "error:右侧选项不足" &amp;  _xlpm.cellAddress,
               ISERROR(_xlpm.x),   "error:右侧选项执行失败: cvm!" &amp; _xlpm.cellAddress,
               TRUE,             "ok")
)</f>
        <v>ok</v>
      </c>
      <c r="X237" t="str" cm="1">
        <f t="array" ref="X237">TRANSPOSE(
_xlfn.UNIQUE(
_xlfn._xlws.FILTER(cvm[机型],(cvm[地域]=cvm机型选项表[[#This Row],[地域]])
*IF(cvm机型选项表[[#This Row],[CPU]]="",TRUE,(cvm[CPU]=cvm机型选项表[[#This Row],[CPU]]))
*IF(cvm机型选项表[[#This Row],[内存]]="",TRUE,(cvm[内存]=cvm机型选项表[[#This Row],[内存]]))))
)</f>
        <v>标准型 SA3</v>
      </c>
      <c r="BU237" t="s">
        <v>1565</v>
      </c>
      <c r="BV237" t="s">
        <v>1642</v>
      </c>
      <c r="BW237" s="82">
        <v>648</v>
      </c>
      <c r="BX237" s="82" t="str">
        <f t="shared" si="10"/>
        <v>cvm!$CA$237#</v>
      </c>
      <c r="BY237" s="82" t="str" cm="1">
        <f t="array" ref="BY237">_xlfn.LET(_xlpm.x, CA237,
         _xlpm.cellAddress, "【 cvm!" &amp; ADDRESS(ROW(cvmCpu选项表[[#This Row],[自检]]),COLUMN(cvmCpu选项表[[#This Row],[自检]])) &amp; "】",
         _xlfn.IFS(ISBLANK(_xlpm.x),   "error:右侧选项不足" &amp;  _xlpm.cellAddress,
               ISERROR(_xlpm.x),   "error:右侧选项执行失败: cvm!" &amp; _xlpm.cellAddress,
               TRUE,             "ok")
)</f>
        <v>ok</v>
      </c>
      <c r="CA237" cm="1">
        <f t="array" ref="CA237">TRANSPOSE(
_xlfn.UNIQUE(
_xlfn._xlws.FILTER(cvm[CPU],(cvm[地域]=cvmCpu选项表[[#This Row],[地域]])
*IF(cvmCpu选项表[[#This Row],[机型]]="",TRUE,(cvm[机型]=cvmCpu选项表[[#This Row],[机型]]))
*IF(cvmCpu选项表[[#This Row],[内存]]="",TRUE,(cvm[内存]=cvmCpu选项表[[#This Row],[内存]]))))
)</f>
        <v>72</v>
      </c>
      <c r="EG237" t="s">
        <v>61</v>
      </c>
      <c r="EI237" s="98">
        <v>40</v>
      </c>
      <c r="EJ237" s="98" t="str">
        <f t="shared" si="11"/>
        <v>cvm!$EM$237#</v>
      </c>
      <c r="EK237" t="str" cm="1">
        <f t="array" ref="EK237">_xlfn.LET(_xlpm.x, EM237,
         _xlpm.cellAddress, "【 cvm!" &amp; ADDRESS(ROW(cvm内存选项表[[#This Row],[自检]]),COLUMN(cvm内存选项表[[#This Row],[自检]])) &amp; "】",
         _xlfn.IFS(ISBLANK(_xlpm.x),   "error:右侧选项不足" &amp;  _xlpm.cellAddress,
               ISERROR(_xlpm.x),   "error:右侧选项执行失败: cvm!" &amp; _xlpm.cellAddress,
               TRUE,             "ok")
)</f>
        <v>ok</v>
      </c>
      <c r="EM237" cm="1">
        <f t="array" ref="EM237">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238" spans="2:146" x14ac:dyDescent="0.4">
      <c r="B238" t="e" vm="590">
        <v>#VALUE!</v>
      </c>
      <c r="C238" t="s">
        <v>1565</v>
      </c>
      <c r="D238" t="s">
        <v>1790</v>
      </c>
      <c r="E238" s="82">
        <v>48</v>
      </c>
      <c r="F238" s="82">
        <v>192</v>
      </c>
      <c r="G238" t="s">
        <v>1620</v>
      </c>
      <c r="H238">
        <v>6552</v>
      </c>
      <c r="I238">
        <v>1</v>
      </c>
      <c r="J238" t="s">
        <v>1814</v>
      </c>
      <c r="R238" t="s">
        <v>61</v>
      </c>
      <c r="S238" s="82">
        <v>90</v>
      </c>
      <c r="T238" s="82">
        <v>224</v>
      </c>
      <c r="U238" s="82" t="str">
        <f t="shared" si="9"/>
        <v>cvm!$X$238#</v>
      </c>
      <c r="V238" t="str" cm="1">
        <f t="array" ref="V238">_xlfn.LET(_xlpm.x, X238,
         _xlpm.cellAddress, "【 cvm!" &amp; ADDRESS(ROW(cvm机型选项表[[#This Row],[自检]]),COLUMN(cvm机型选项表[[#This Row],[自检]])) &amp; "】",
         _xlfn.IFS(ISBLANK(_xlpm.x),   "error:右侧选项不足" &amp;  _xlpm.cellAddress,
               ISERROR(_xlpm.x),   "error:右侧选项执行失败: cvm!" &amp; _xlpm.cellAddress,
               TRUE,             "ok")
)</f>
        <v>ok</v>
      </c>
      <c r="X238" t="str" cm="1">
        <f t="array" ref="X238">TRANSPOSE(
_xlfn.UNIQUE(
_xlfn._xlws.FILTER(cvm[机型],(cvm[地域]=cvm机型选项表[[#This Row],[地域]])
*IF(cvm机型选项表[[#This Row],[CPU]]="",TRUE,(cvm[CPU]=cvm机型选项表[[#This Row],[CPU]]))
*IF(cvm机型选项表[[#This Row],[内存]]="",TRUE,(cvm[内存]=cvm机型选项表[[#This Row],[内存]]))))
)</f>
        <v>标准型 SA2</v>
      </c>
      <c r="BU238" t="s">
        <v>1565</v>
      </c>
      <c r="BV238" t="s">
        <v>1647</v>
      </c>
      <c r="BW238" s="82">
        <v>8</v>
      </c>
      <c r="BX238" s="82" t="str">
        <f t="shared" si="10"/>
        <v>cvm!$CA$238#</v>
      </c>
      <c r="BY238" s="82" t="str" cm="1">
        <f t="array" ref="BY238">_xlfn.LET(_xlpm.x, CA238,
         _xlpm.cellAddress, "【 cvm!" &amp; ADDRESS(ROW(cvmCpu选项表[[#This Row],[自检]]),COLUMN(cvmCpu选项表[[#This Row],[自检]])) &amp; "】",
         _xlfn.IFS(ISBLANK(_xlpm.x),   "error:右侧选项不足" &amp;  _xlpm.cellAddress,
               ISERROR(_xlpm.x),   "error:右侧选项执行失败: cvm!" &amp; _xlpm.cellAddress,
               TRUE,             "ok")
)</f>
        <v>ok</v>
      </c>
      <c r="CA238" cm="1">
        <f t="array" ref="CA238">TRANSPOSE(
_xlfn.UNIQUE(
_xlfn._xlws.FILTER(cvm[CPU],(cvm[地域]=cvmCpu选项表[[#This Row],[地域]])
*IF(cvmCpu选项表[[#This Row],[机型]]="",TRUE,(cvm[机型]=cvmCpu选项表[[#This Row],[机型]]))
*IF(cvmCpu选项表[[#This Row],[内存]]="",TRUE,(cvm[内存]=cvmCpu选项表[[#This Row],[内存]]))))
)</f>
        <v>1</v>
      </c>
      <c r="EG238" t="s">
        <v>61</v>
      </c>
      <c r="EI238" s="98">
        <v>56</v>
      </c>
      <c r="EJ238" s="98" t="str">
        <f t="shared" si="11"/>
        <v>cvm!$EM$238#</v>
      </c>
      <c r="EK238" t="str" cm="1">
        <f t="array" ref="EK238">_xlfn.LET(_xlpm.x, EM238,
         _xlpm.cellAddress, "【 cvm!" &amp; ADDRESS(ROW(cvm内存选项表[[#This Row],[自检]]),COLUMN(cvm内存选项表[[#This Row],[自检]])) &amp; "】",
         _xlfn.IFS(ISBLANK(_xlpm.x),   "error:右侧选项不足" &amp;  _xlpm.cellAddress,
               ISERROR(_xlpm.x),   "error:右侧选项执行失败: cvm!" &amp; _xlpm.cellAddress,
               TRUE,             "ok")
)</f>
        <v>ok</v>
      </c>
      <c r="EM238" cm="1">
        <f t="array" ref="EM238:EN238">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238">
        <v>448</v>
      </c>
    </row>
    <row r="239" spans="2:146" x14ac:dyDescent="0.4">
      <c r="B239" t="e" vm="591">
        <v>#VALUE!</v>
      </c>
      <c r="C239" t="s">
        <v>1565</v>
      </c>
      <c r="D239" t="s">
        <v>1790</v>
      </c>
      <c r="E239" s="82">
        <v>64</v>
      </c>
      <c r="F239" s="82">
        <v>256</v>
      </c>
      <c r="G239" t="s">
        <v>1626</v>
      </c>
      <c r="H239">
        <v>8736</v>
      </c>
      <c r="I239">
        <v>1</v>
      </c>
      <c r="J239" t="s">
        <v>1815</v>
      </c>
      <c r="R239" t="s">
        <v>61</v>
      </c>
      <c r="S239" s="82">
        <v>90</v>
      </c>
      <c r="T239" s="82">
        <v>480</v>
      </c>
      <c r="U239" s="82" t="str">
        <f t="shared" si="9"/>
        <v>cvm!$X$239#</v>
      </c>
      <c r="V239" t="str" cm="1">
        <f t="array" ref="V239">_xlfn.LET(_xlpm.x, X239,
         _xlpm.cellAddress, "【 cvm!" &amp; ADDRESS(ROW(cvm机型选项表[[#This Row],[自检]]),COLUMN(cvm机型选项表[[#This Row],[自检]])) &amp; "】",
         _xlfn.IFS(ISBLANK(_xlpm.x),   "error:右侧选项不足" &amp;  _xlpm.cellAddress,
               ISERROR(_xlpm.x),   "error:右侧选项执行失败: cvm!" &amp; _xlpm.cellAddress,
               TRUE,             "ok")
)</f>
        <v>ok</v>
      </c>
      <c r="X239" t="str" cm="1">
        <f t="array" ref="X239">TRANSPOSE(
_xlfn.UNIQUE(
_xlfn._xlws.FILTER(cvm[机型],(cvm[地域]=cvm机型选项表[[#This Row],[地域]])
*IF(cvm机型选项表[[#This Row],[CPU]]="",TRUE,(cvm[CPU]=cvm机型选项表[[#This Row],[CPU]]))
*IF(cvm机型选项表[[#This Row],[内存]]="",TRUE,(cvm[内存]=cvm机型选项表[[#This Row],[内存]]))))
)</f>
        <v>标准型 SA2</v>
      </c>
      <c r="BU239" t="s">
        <v>1565</v>
      </c>
      <c r="BV239" t="s">
        <v>1647</v>
      </c>
      <c r="BW239" s="82">
        <v>16</v>
      </c>
      <c r="BX239" s="82" t="str">
        <f t="shared" si="10"/>
        <v>cvm!$CA$239#</v>
      </c>
      <c r="BY239" s="82" t="str" cm="1">
        <f t="array" ref="BY239">_xlfn.LET(_xlpm.x, CA239,
         _xlpm.cellAddress, "【 cvm!" &amp; ADDRESS(ROW(cvmCpu选项表[[#This Row],[自检]]),COLUMN(cvmCpu选项表[[#This Row],[自检]])) &amp; "】",
         _xlfn.IFS(ISBLANK(_xlpm.x),   "error:右侧选项不足" &amp;  _xlpm.cellAddress,
               ISERROR(_xlpm.x),   "error:右侧选项执行失败: cvm!" &amp; _xlpm.cellAddress,
               TRUE,             "ok")
)</f>
        <v>ok</v>
      </c>
      <c r="CA239" cm="1">
        <f t="array" ref="CA239">TRANSPOSE(
_xlfn.UNIQUE(
_xlfn._xlws.FILTER(cvm[CPU],(cvm[地域]=cvmCpu选项表[[#This Row],[地域]])
*IF(cvmCpu选项表[[#This Row],[机型]]="",TRUE,(cvm[机型]=cvmCpu选项表[[#This Row],[机型]]))
*IF(cvmCpu选项表[[#This Row],[内存]]="",TRUE,(cvm[内存]=cvmCpu选项表[[#This Row],[内存]]))))
)</f>
        <v>2</v>
      </c>
      <c r="EG239" t="s">
        <v>61</v>
      </c>
      <c r="EI239" s="98">
        <v>82</v>
      </c>
      <c r="EJ239" s="98" t="str">
        <f t="shared" si="11"/>
        <v>cvm!$EM$239#</v>
      </c>
      <c r="EK239" t="str" cm="1">
        <f t="array" ref="EK239">_xlfn.LET(_xlpm.x, EM239,
         _xlpm.cellAddress, "【 cvm!" &amp; ADDRESS(ROW(cvm内存选项表[[#This Row],[自检]]),COLUMN(cvm内存选项表[[#This Row],[自检]])) &amp; "】",
         _xlfn.IFS(ISBLANK(_xlpm.x),   "error:右侧选项不足" &amp;  _xlpm.cellAddress,
               ISERROR(_xlpm.x),   "error:右侧选项执行失败: cvm!" &amp; _xlpm.cellAddress,
               TRUE,             "ok")
)</f>
        <v>ok</v>
      </c>
      <c r="EM239" cm="1">
        <f t="array" ref="EM239">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240" spans="2:146" x14ac:dyDescent="0.4">
      <c r="B240" t="e" vm="592">
        <v>#VALUE!</v>
      </c>
      <c r="C240" t="s">
        <v>1565</v>
      </c>
      <c r="D240" t="s">
        <v>1790</v>
      </c>
      <c r="E240" s="82">
        <v>80</v>
      </c>
      <c r="F240" s="82">
        <v>320</v>
      </c>
      <c r="G240" t="s">
        <v>1722</v>
      </c>
      <c r="H240">
        <v>10920</v>
      </c>
      <c r="I240">
        <v>1</v>
      </c>
      <c r="J240" t="s">
        <v>1817</v>
      </c>
      <c r="R240" t="s">
        <v>61</v>
      </c>
      <c r="S240" s="82">
        <v>180</v>
      </c>
      <c r="T240" s="82">
        <v>464</v>
      </c>
      <c r="U240" s="82" t="str">
        <f t="shared" si="9"/>
        <v>cvm!$X$240#</v>
      </c>
      <c r="V240" t="str" cm="1">
        <f t="array" ref="V240">_xlfn.LET(_xlpm.x, X240,
         _xlpm.cellAddress, "【 cvm!" &amp; ADDRESS(ROW(cvm机型选项表[[#This Row],[自检]]),COLUMN(cvm机型选项表[[#This Row],[自检]])) &amp; "】",
         _xlfn.IFS(ISBLANK(_xlpm.x),   "error:右侧选项不足" &amp;  _xlpm.cellAddress,
               ISERROR(_xlpm.x),   "error:右侧选项执行失败: cvm!" &amp; _xlpm.cellAddress,
               TRUE,             "ok")
)</f>
        <v>ok</v>
      </c>
      <c r="X240" t="str" cm="1">
        <f t="array" ref="X240">TRANSPOSE(
_xlfn.UNIQUE(
_xlfn._xlws.FILTER(cvm[机型],(cvm[地域]=cvm机型选项表[[#This Row],[地域]])
*IF(cvm机型选项表[[#This Row],[CPU]]="",TRUE,(cvm[CPU]=cvm机型选项表[[#This Row],[CPU]]))
*IF(cvm机型选项表[[#This Row],[内存]]="",TRUE,(cvm[内存]=cvm机型选项表[[#This Row],[内存]]))))
)</f>
        <v>标准型 SA2</v>
      </c>
      <c r="BU240" t="s">
        <v>1565</v>
      </c>
      <c r="BV240" t="s">
        <v>1647</v>
      </c>
      <c r="BW240" s="82">
        <v>32</v>
      </c>
      <c r="BX240" s="82" t="str">
        <f t="shared" si="10"/>
        <v>cvm!$CA$240#</v>
      </c>
      <c r="BY240" s="82" t="str" cm="1">
        <f t="array" ref="BY240">_xlfn.LET(_xlpm.x, CA240,
         _xlpm.cellAddress, "【 cvm!" &amp; ADDRESS(ROW(cvmCpu选项表[[#This Row],[自检]]),COLUMN(cvmCpu选项表[[#This Row],[自检]])) &amp; "】",
         _xlfn.IFS(ISBLANK(_xlpm.x),   "error:右侧选项不足" &amp;  _xlpm.cellAddress,
               ISERROR(_xlpm.x),   "error:右侧选项执行失败: cvm!" &amp; _xlpm.cellAddress,
               TRUE,             "ok")
)</f>
        <v>ok</v>
      </c>
      <c r="CA240" cm="1">
        <f t="array" ref="CA240">TRANSPOSE(
_xlfn.UNIQUE(
_xlfn._xlws.FILTER(cvm[CPU],(cvm[地域]=cvmCpu选项表[[#This Row],[地域]])
*IF(cvmCpu选项表[[#This Row],[机型]]="",TRUE,(cvm[机型]=cvmCpu选项表[[#This Row],[机型]]))
*IF(cvmCpu选项表[[#This Row],[内存]]="",TRUE,(cvm[内存]=cvmCpu选项表[[#This Row],[内存]]))))
)</f>
        <v>4</v>
      </c>
      <c r="EG240" t="s">
        <v>61</v>
      </c>
      <c r="EI240" s="98">
        <v>164</v>
      </c>
      <c r="EJ240" s="98" t="str">
        <f t="shared" si="11"/>
        <v>cvm!$EM$240#</v>
      </c>
      <c r="EK240" t="str" cm="1">
        <f t="array" ref="EK240">_xlfn.LET(_xlpm.x, EM240,
         _xlpm.cellAddress, "【 cvm!" &amp; ADDRESS(ROW(cvm内存选项表[[#This Row],[自检]]),COLUMN(cvm内存选项表[[#This Row],[自检]])) &amp; "】",
         _xlfn.IFS(ISBLANK(_xlpm.x),   "error:右侧选项不足" &amp;  _xlpm.cellAddress,
               ISERROR(_xlpm.x),   "error:右侧选项执行失败: cvm!" &amp; _xlpm.cellAddress,
               TRUE,             "ok")
)</f>
        <v>ok</v>
      </c>
      <c r="EM240" cm="1">
        <f t="array" ref="EM240">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241" spans="2:144" x14ac:dyDescent="0.4">
      <c r="B241" t="e" vm="593">
        <v>#VALUE!</v>
      </c>
      <c r="C241" t="s">
        <v>1565</v>
      </c>
      <c r="D241" t="s">
        <v>1838</v>
      </c>
      <c r="E241" s="82">
        <v>1</v>
      </c>
      <c r="F241" s="82">
        <v>4</v>
      </c>
      <c r="G241" t="s">
        <v>1584</v>
      </c>
      <c r="H241">
        <v>135</v>
      </c>
      <c r="I241">
        <v>1</v>
      </c>
      <c r="J241" t="s">
        <v>1841</v>
      </c>
      <c r="R241" t="s">
        <v>61</v>
      </c>
      <c r="S241" s="82">
        <v>180</v>
      </c>
      <c r="T241" s="82">
        <v>960</v>
      </c>
      <c r="U241" s="82" t="str">
        <f t="shared" si="9"/>
        <v>cvm!$X$241#</v>
      </c>
      <c r="V241" t="str" cm="1">
        <f t="array" ref="V241">_xlfn.LET(_xlpm.x, X241,
         _xlpm.cellAddress, "【 cvm!" &amp; ADDRESS(ROW(cvm机型选项表[[#This Row],[自检]]),COLUMN(cvm机型选项表[[#This Row],[自检]])) &amp; "】",
         _xlfn.IFS(ISBLANK(_xlpm.x),   "error:右侧选项不足" &amp;  _xlpm.cellAddress,
               ISERROR(_xlpm.x),   "error:右侧选项执行失败: cvm!" &amp; _xlpm.cellAddress,
               TRUE,             "ok")
)</f>
        <v>ok</v>
      </c>
      <c r="X241" t="str" cm="1">
        <f t="array" ref="X241">TRANSPOSE(
_xlfn.UNIQUE(
_xlfn._xlws.FILTER(cvm[机型],(cvm[地域]=cvm机型选项表[[#This Row],[地域]])
*IF(cvm机型选项表[[#This Row],[CPU]]="",TRUE,(cvm[CPU]=cvm机型选项表[[#This Row],[CPU]]))
*IF(cvm机型选项表[[#This Row],[内存]]="",TRUE,(cvm[内存]=cvm机型选项表[[#This Row],[内存]]))))
)</f>
        <v>标准型 SA2</v>
      </c>
      <c r="BU241" t="s">
        <v>1565</v>
      </c>
      <c r="BV241" t="s">
        <v>1647</v>
      </c>
      <c r="BW241" s="82">
        <v>64</v>
      </c>
      <c r="BX241" s="82" t="str">
        <f t="shared" si="10"/>
        <v>cvm!$CA$241#</v>
      </c>
      <c r="BY241" s="82" t="str" cm="1">
        <f t="array" ref="BY241">_xlfn.LET(_xlpm.x, CA241,
         _xlpm.cellAddress, "【 cvm!" &amp; ADDRESS(ROW(cvmCpu选项表[[#This Row],[自检]]),COLUMN(cvmCpu选项表[[#This Row],[自检]])) &amp; "】",
         _xlfn.IFS(ISBLANK(_xlpm.x),   "error:右侧选项不足" &amp;  _xlpm.cellAddress,
               ISERROR(_xlpm.x),   "error:右侧选项执行失败: cvm!" &amp; _xlpm.cellAddress,
               TRUE,             "ok")
)</f>
        <v>ok</v>
      </c>
      <c r="CA241" cm="1">
        <f t="array" ref="CA241">TRANSPOSE(
_xlfn.UNIQUE(
_xlfn._xlws.FILTER(cvm[CPU],(cvm[地域]=cvmCpu选项表[[#This Row],[地域]])
*IF(cvmCpu选项表[[#This Row],[机型]]="",TRUE,(cvm[机型]=cvmCpu选项表[[#This Row],[机型]]))
*IF(cvmCpu选项表[[#This Row],[内存]]="",TRUE,(cvm[内存]=cvmCpu选项表[[#This Row],[内存]]))))
)</f>
        <v>8</v>
      </c>
      <c r="EG241" t="s">
        <v>61</v>
      </c>
      <c r="EI241" s="98">
        <v>6</v>
      </c>
      <c r="EJ241" s="98" t="str">
        <f t="shared" si="11"/>
        <v>cvm!$EM$241#</v>
      </c>
      <c r="EK241" t="str" cm="1">
        <f t="array" ref="EK241">_xlfn.LET(_xlpm.x, EM241,
         _xlpm.cellAddress, "【 cvm!" &amp; ADDRESS(ROW(cvm内存选项表[[#This Row],[自检]]),COLUMN(cvm内存选项表[[#This Row],[自检]])) &amp; "】",
         _xlfn.IFS(ISBLANK(_xlpm.x),   "error:右侧选项不足" &amp;  _xlpm.cellAddress,
               ISERROR(_xlpm.x),   "error:右侧选项执行失败: cvm!" &amp; _xlpm.cellAddress,
               TRUE,             "ok")
)</f>
        <v>ok</v>
      </c>
      <c r="EM241" cm="1">
        <f t="array" ref="EM241">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242" spans="2:144" x14ac:dyDescent="0.4">
      <c r="B242" t="e" vm="594">
        <v>#VALUE!</v>
      </c>
      <c r="C242" t="s">
        <v>1565</v>
      </c>
      <c r="D242" t="s">
        <v>1838</v>
      </c>
      <c r="E242" s="82">
        <v>1</v>
      </c>
      <c r="F242" s="82">
        <v>2</v>
      </c>
      <c r="G242" t="s">
        <v>1582</v>
      </c>
      <c r="H242">
        <v>79</v>
      </c>
      <c r="I242">
        <v>1</v>
      </c>
      <c r="J242" t="s">
        <v>1840</v>
      </c>
      <c r="R242" t="s">
        <v>61</v>
      </c>
      <c r="S242" s="82">
        <v>128</v>
      </c>
      <c r="T242" s="82">
        <v>448</v>
      </c>
      <c r="U242" s="82" t="str">
        <f t="shared" si="9"/>
        <v>cvm!$X$242#</v>
      </c>
      <c r="V242" t="str" cm="1">
        <f t="array" ref="V242">_xlfn.LET(_xlpm.x, X242,
         _xlpm.cellAddress, "【 cvm!" &amp; ADDRESS(ROW(cvm机型选项表[[#This Row],[自检]]),COLUMN(cvm机型选项表[[#This Row],[自检]])) &amp; "】",
         _xlfn.IFS(ISBLANK(_xlpm.x),   "error:右侧选项不足" &amp;  _xlpm.cellAddress,
               ISERROR(_xlpm.x),   "error:右侧选项执行失败: cvm!" &amp; _xlpm.cellAddress,
               TRUE,             "ok")
)</f>
        <v>ok</v>
      </c>
      <c r="X242" t="str" cm="1">
        <f t="array" ref="X242">TRANSPOSE(
_xlfn.UNIQUE(
_xlfn._xlws.FILTER(cvm[机型],(cvm[地域]=cvm机型选项表[[#This Row],[地域]])
*IF(cvm机型选项表[[#This Row],[CPU]]="",TRUE,(cvm[CPU]=cvm机型选项表[[#This Row],[CPU]]))
*IF(cvm机型选项表[[#This Row],[内存]]="",TRUE,(cvm[内存]=cvm机型选项表[[#This Row],[内存]]))))
)</f>
        <v>标准型 SA1</v>
      </c>
      <c r="BU242" t="s">
        <v>1565</v>
      </c>
      <c r="BV242" t="s">
        <v>1647</v>
      </c>
      <c r="BW242" s="82">
        <v>144</v>
      </c>
      <c r="BX242" s="82" t="str">
        <f t="shared" si="10"/>
        <v>cvm!$CA$242#</v>
      </c>
      <c r="BY242" s="82" t="str" cm="1">
        <f t="array" ref="BY242">_xlfn.LET(_xlpm.x, CA242,
         _xlpm.cellAddress, "【 cvm!" &amp; ADDRESS(ROW(cvmCpu选项表[[#This Row],[自检]]),COLUMN(cvmCpu选项表[[#This Row],[自检]])) &amp; "】",
         _xlfn.IFS(ISBLANK(_xlpm.x),   "error:右侧选项不足" &amp;  _xlpm.cellAddress,
               ISERROR(_xlpm.x),   "error:右侧选项执行失败: cvm!" &amp; _xlpm.cellAddress,
               TRUE,             "ok")
)</f>
        <v>ok</v>
      </c>
      <c r="CA242" cm="1">
        <f t="array" ref="CA242">TRANSPOSE(
_xlfn.UNIQUE(
_xlfn._xlws.FILTER(cvm[CPU],(cvm[地域]=cvmCpu选项表[[#This Row],[地域]])
*IF(cvmCpu选项表[[#This Row],[机型]]="",TRUE,(cvm[机型]=cvmCpu选项表[[#This Row],[机型]]))
*IF(cvmCpu选项表[[#This Row],[内存]]="",TRUE,(cvm[内存]=cvmCpu选项表[[#This Row],[内存]]))))
)</f>
        <v>12</v>
      </c>
      <c r="EG242" t="s">
        <v>61</v>
      </c>
      <c r="EI242" s="98">
        <v>14</v>
      </c>
      <c r="EJ242" s="98" t="str">
        <f t="shared" si="11"/>
        <v>cvm!$EM$242#</v>
      </c>
      <c r="EK242" t="str" cm="1">
        <f t="array" ref="EK242">_xlfn.LET(_xlpm.x, EM242,
         _xlpm.cellAddress, "【 cvm!" &amp; ADDRESS(ROW(cvm内存选项表[[#This Row],[自检]]),COLUMN(cvm内存选项表[[#This Row],[自检]])) &amp; "】",
         _xlfn.IFS(ISBLANK(_xlpm.x),   "error:右侧选项不足" &amp;  _xlpm.cellAddress,
               ISERROR(_xlpm.x),   "error:右侧选项执行失败: cvm!" &amp; _xlpm.cellAddress,
               TRUE,             "ok")
)</f>
        <v>ok</v>
      </c>
      <c r="EM242" cm="1">
        <f t="array" ref="EM242">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243" spans="2:144" x14ac:dyDescent="0.4">
      <c r="B243" t="e" vm="595">
        <v>#VALUE!</v>
      </c>
      <c r="C243" t="s">
        <v>1565</v>
      </c>
      <c r="D243" t="s">
        <v>1838</v>
      </c>
      <c r="E243" s="82">
        <v>1</v>
      </c>
      <c r="F243" s="82">
        <v>1</v>
      </c>
      <c r="G243" t="s">
        <v>1579</v>
      </c>
      <c r="H243">
        <v>42</v>
      </c>
      <c r="I243">
        <v>1</v>
      </c>
      <c r="J243" t="s">
        <v>1839</v>
      </c>
      <c r="R243" t="s">
        <v>61</v>
      </c>
      <c r="S243" s="82">
        <v>62</v>
      </c>
      <c r="T243" s="82">
        <v>216</v>
      </c>
      <c r="U243" s="82" t="str">
        <f t="shared" si="9"/>
        <v>cvm!$X$243#</v>
      </c>
      <c r="V243" t="str" cm="1">
        <f t="array" ref="V243">_xlfn.LET(_xlpm.x, X243,
         _xlpm.cellAddress, "【 cvm!" &amp; ADDRESS(ROW(cvm机型选项表[[#This Row],[自检]]),COLUMN(cvm机型选项表[[#This Row],[自检]])) &amp; "】",
         _xlfn.IFS(ISBLANK(_xlpm.x),   "error:右侧选项不足" &amp;  _xlpm.cellAddress,
               ISERROR(_xlpm.x),   "error:右侧选项执行失败: cvm!" &amp; _xlpm.cellAddress,
               TRUE,             "ok")
)</f>
        <v>ok</v>
      </c>
      <c r="X243" t="str" cm="1">
        <f t="array" ref="X243">TRANSPOSE(
_xlfn.UNIQUE(
_xlfn._xlws.FILTER(cvm[机型],(cvm[地域]=cvm机型选项表[[#This Row],[地域]])
*IF(cvm机型选项表[[#This Row],[CPU]]="",TRUE,(cvm[CPU]=cvm机型选项表[[#This Row],[CPU]]))
*IF(cvm机型选项表[[#This Row],[内存]]="",TRUE,(cvm[内存]=cvm机型选项表[[#This Row],[内存]]))))
)</f>
        <v>标准型 S6</v>
      </c>
      <c r="BU243" t="s">
        <v>1565</v>
      </c>
      <c r="BV243" t="s">
        <v>1647</v>
      </c>
      <c r="BW243" s="82">
        <v>96</v>
      </c>
      <c r="BX243" s="82" t="str">
        <f t="shared" si="10"/>
        <v>cvm!$CA$243#</v>
      </c>
      <c r="BY243" s="82" t="str" cm="1">
        <f t="array" ref="BY243">_xlfn.LET(_xlpm.x, CA243,
         _xlpm.cellAddress, "【 cvm!" &amp; ADDRESS(ROW(cvmCpu选项表[[#This Row],[自检]]),COLUMN(cvmCpu选项表[[#This Row],[自检]])) &amp; "】",
         _xlfn.IFS(ISBLANK(_xlpm.x),   "error:右侧选项不足" &amp;  _xlpm.cellAddress,
               ISERROR(_xlpm.x),   "error:右侧选项执行失败: cvm!" &amp; _xlpm.cellAddress,
               TRUE,             "ok")
)</f>
        <v>ok</v>
      </c>
      <c r="CA243" cm="1">
        <f t="array" ref="CA243">TRANSPOSE(
_xlfn.UNIQUE(
_xlfn._xlws.FILTER(cvm[CPU],(cvm[地域]=cvmCpu选项表[[#This Row],[地域]])
*IF(cvmCpu选项表[[#This Row],[机型]]="",TRUE,(cvm[机型]=cvmCpu选项表[[#This Row],[机型]]))
*IF(cvmCpu选项表[[#This Row],[内存]]="",TRUE,(cvm[内存]=cvmCpu选项表[[#This Row],[内存]]))))
)</f>
        <v>12</v>
      </c>
      <c r="EG243" t="s">
        <v>61</v>
      </c>
      <c r="EI243" s="98">
        <v>28</v>
      </c>
      <c r="EJ243" s="98" t="str">
        <f t="shared" si="11"/>
        <v>cvm!$EM$243#</v>
      </c>
      <c r="EK243" t="str" cm="1">
        <f t="array" ref="EK243">_xlfn.LET(_xlpm.x, EM243,
         _xlpm.cellAddress, "【 cvm!" &amp; ADDRESS(ROW(cvm内存选项表[[#This Row],[自检]]),COLUMN(cvm内存选项表[[#This Row],[自检]])) &amp; "】",
         _xlfn.IFS(ISBLANK(_xlpm.x),   "error:右侧选项不足" &amp;  _xlpm.cellAddress,
               ISERROR(_xlpm.x),   "error:右侧选项执行失败: cvm!" &amp; _xlpm.cellAddress,
               TRUE,             "ok")
)</f>
        <v>ok</v>
      </c>
      <c r="EM243" cm="1">
        <f t="array" ref="EM243">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244" spans="2:144" x14ac:dyDescent="0.4">
      <c r="B244" t="e" vm="596">
        <v>#VALUE!</v>
      </c>
      <c r="C244" t="s">
        <v>1565</v>
      </c>
      <c r="D244" t="s">
        <v>1838</v>
      </c>
      <c r="E244" s="82">
        <v>2</v>
      </c>
      <c r="F244" s="82">
        <v>8</v>
      </c>
      <c r="G244" t="s">
        <v>1589</v>
      </c>
      <c r="H244">
        <v>270</v>
      </c>
      <c r="I244">
        <v>1</v>
      </c>
      <c r="J244" t="s">
        <v>1845</v>
      </c>
      <c r="R244" t="s">
        <v>61</v>
      </c>
      <c r="S244" s="82">
        <v>124</v>
      </c>
      <c r="T244" s="82">
        <v>432</v>
      </c>
      <c r="U244" s="82" t="str">
        <f t="shared" si="9"/>
        <v>cvm!$X$244#</v>
      </c>
      <c r="V244" t="str" cm="1">
        <f t="array" ref="V244">_xlfn.LET(_xlpm.x, X244,
         _xlpm.cellAddress, "【 cvm!" &amp; ADDRESS(ROW(cvm机型选项表[[#This Row],[自检]]),COLUMN(cvm机型选项表[[#This Row],[自检]])) &amp; "】",
         _xlfn.IFS(ISBLANK(_xlpm.x),   "error:右侧选项不足" &amp;  _xlpm.cellAddress,
               ISERROR(_xlpm.x),   "error:右侧选项执行失败: cvm!" &amp; _xlpm.cellAddress,
               TRUE,             "ok")
)</f>
        <v>ok</v>
      </c>
      <c r="X244" t="str" cm="1">
        <f t="array" ref="X244">TRANSPOSE(
_xlfn.UNIQUE(
_xlfn._xlws.FILTER(cvm[机型],(cvm[地域]=cvm机型选项表[[#This Row],[地域]])
*IF(cvm机型选项表[[#This Row],[CPU]]="",TRUE,(cvm[CPU]=cvm机型选项表[[#This Row],[CPU]]))
*IF(cvm机型选项表[[#This Row],[内存]]="",TRUE,(cvm[内存]=cvm机型选项表[[#This Row],[内存]]))))
)</f>
        <v>标准型 S6</v>
      </c>
      <c r="BU244" t="s">
        <v>1565</v>
      </c>
      <c r="BV244" t="s">
        <v>1647</v>
      </c>
      <c r="BW244" s="82">
        <v>128</v>
      </c>
      <c r="BX244" s="82" t="str">
        <f t="shared" si="10"/>
        <v>cvm!$CA$244#</v>
      </c>
      <c r="BY244" s="82" t="str" cm="1">
        <f t="array" ref="BY244">_xlfn.LET(_xlpm.x, CA244,
         _xlpm.cellAddress, "【 cvm!" &amp; ADDRESS(ROW(cvmCpu选项表[[#This Row],[自检]]),COLUMN(cvmCpu选项表[[#This Row],[自检]])) &amp; "】",
         _xlfn.IFS(ISBLANK(_xlpm.x),   "error:右侧选项不足" &amp;  _xlpm.cellAddress,
               ISERROR(_xlpm.x),   "error:右侧选项执行失败: cvm!" &amp; _xlpm.cellAddress,
               TRUE,             "ok")
)</f>
        <v>ok</v>
      </c>
      <c r="CA244" cm="1">
        <f t="array" ref="CA244">TRANSPOSE(
_xlfn.UNIQUE(
_xlfn._xlws.FILTER(cvm[CPU],(cvm[地域]=cvmCpu选项表[[#This Row],[地域]])
*IF(cvmCpu选项表[[#This Row],[机型]]="",TRUE,(cvm[机型]=cvmCpu选项表[[#This Row],[机型]]))
*IF(cvmCpu选项表[[#This Row],[内存]]="",TRUE,(cvm[内存]=cvmCpu选项表[[#This Row],[内存]]))))
)</f>
        <v>16</v>
      </c>
      <c r="EG244" t="s">
        <v>61</v>
      </c>
      <c r="EI244" s="98">
        <v>10</v>
      </c>
      <c r="EJ244" s="98" t="str">
        <f t="shared" si="11"/>
        <v>cvm!$EM$244#</v>
      </c>
      <c r="EK244" t="str" cm="1">
        <f t="array" ref="EK244">_xlfn.LET(_xlpm.x, EM244,
         _xlpm.cellAddress, "【 cvm!" &amp; ADDRESS(ROW(cvm内存选项表[[#This Row],[自检]]),COLUMN(cvm内存选项表[[#This Row],[自检]])) &amp; "】",
         _xlfn.IFS(ISBLANK(_xlpm.x),   "error:右侧选项不足" &amp;  _xlpm.cellAddress,
               ISERROR(_xlpm.x),   "error:右侧选项执行失败: cvm!" &amp; _xlpm.cellAddress,
               TRUE,             "ok")
)</f>
        <v>ok</v>
      </c>
      <c r="EM244" cm="1">
        <f t="array" ref="EM244:EN244">TRANSPOSE(
    _xlfn._xlws.SORT(
        _xlfn.UNIQUE(
            _xlfn._xlws.FILTER(cvm[内存],
                 (cvm[地域]=cvm内存选项表[[#This Row],[地域]])
                *IF(cvm内存选项表[[#This Row],[机型]]="",TRUE,(cvm[机型]=cvm内存选项表[[#This Row],[机型]]))
                *IF(ISBLANK(cvm内存选项表[[#This Row],[CPU]]),TRUE,(cvm[CPU]=cvm内存选项表[[#This Row],[CPU]]))
            )
        )
    )
)</f>
        <v>40</v>
      </c>
      <c r="EN244">
        <v>88</v>
      </c>
    </row>
    <row r="245" spans="2:144" x14ac:dyDescent="0.4">
      <c r="B245" t="e" vm="597">
        <v>#VALUE!</v>
      </c>
      <c r="C245" t="s">
        <v>1565</v>
      </c>
      <c r="D245" t="s">
        <v>1838</v>
      </c>
      <c r="E245" s="82">
        <v>2</v>
      </c>
      <c r="F245" s="82">
        <v>4</v>
      </c>
      <c r="G245" t="s">
        <v>1586</v>
      </c>
      <c r="H245">
        <v>179</v>
      </c>
      <c r="I245">
        <v>1</v>
      </c>
      <c r="J245" t="s">
        <v>1844</v>
      </c>
      <c r="R245" t="s">
        <v>61</v>
      </c>
      <c r="S245" s="82">
        <v>24</v>
      </c>
      <c r="T245" s="82">
        <v>128</v>
      </c>
      <c r="U245" s="82" t="str">
        <f t="shared" si="9"/>
        <v>cvm!$X$245#</v>
      </c>
      <c r="V245" t="str" cm="1">
        <f t="array" ref="V245">_xlfn.LET(_xlpm.x, X245,
         _xlpm.cellAddress, "【 cvm!" &amp; ADDRESS(ROW(cvm机型选项表[[#This Row],[自检]]),COLUMN(cvm机型选项表[[#This Row],[自检]])) &amp; "】",
         _xlfn.IFS(ISBLANK(_xlpm.x),   "error:右侧选项不足" &amp;  _xlpm.cellAddress,
               ISERROR(_xlpm.x),   "error:右侧选项执行失败: cvm!" &amp; _xlpm.cellAddress,
               TRUE,             "ok")
)</f>
        <v>ok</v>
      </c>
      <c r="X245" t="str" cm="1">
        <f t="array" ref="X245:Y245">TRANSPOSE(
_xlfn.UNIQUE(
_xlfn._xlws.FILTER(cvm[机型],(cvm[地域]=cvm机型选项表[[#This Row],[地域]])
*IF(cvm机型选项表[[#This Row],[CPU]]="",TRUE,(cvm[CPU]=cvm机型选项表[[#This Row],[CPU]]))
*IF(cvm机型选项表[[#This Row],[内存]]="",TRUE,(cvm[内存]=cvm机型选项表[[#This Row],[内存]]))))
)</f>
        <v>标准型 S4</v>
      </c>
      <c r="Y245" t="str">
        <v>标准型 S3</v>
      </c>
      <c r="BU245" t="s">
        <v>1565</v>
      </c>
      <c r="BV245" t="s">
        <v>1647</v>
      </c>
      <c r="BW245" s="82">
        <v>192</v>
      </c>
      <c r="BX245" s="82" t="str">
        <f t="shared" si="10"/>
        <v>cvm!$CA$245#</v>
      </c>
      <c r="BY245" s="82" t="str" cm="1">
        <f t="array" ref="BY245">_xlfn.LET(_xlpm.x, CA245,
         _xlpm.cellAddress, "【 cvm!" &amp; ADDRESS(ROW(cvmCpu选项表[[#This Row],[自检]]),COLUMN(cvmCpu选项表[[#This Row],[自检]])) &amp; "】",
         _xlfn.IFS(ISBLANK(_xlpm.x),   "error:右侧选项不足" &amp;  _xlpm.cellAddress,
               ISERROR(_xlpm.x),   "error:右侧选项执行失败: cvm!" &amp; _xlpm.cellAddress,
               TRUE,             "ok")
)</f>
        <v>ok</v>
      </c>
      <c r="CA245" cm="1">
        <f t="array" ref="CA245">TRANSPOSE(
_xlfn.UNIQUE(
_xlfn._xlws.FILTER(cvm[CPU],(cvm[地域]=cvmCpu选项表[[#This Row],[地域]])
*IF(cvmCpu选项表[[#This Row],[机型]]="",TRUE,(cvm[机型]=cvmCpu选项表[[#This Row],[机型]]))
*IF(cvmCpu选项表[[#This Row],[内存]]="",TRUE,(cvm[内存]=cvmCpu选项表[[#This Row],[内存]]))))
)</f>
        <v>16</v>
      </c>
      <c r="EG245" t="s">
        <v>61</v>
      </c>
      <c r="EI245" s="98">
        <v>20</v>
      </c>
      <c r="EJ245" s="98" t="str">
        <f t="shared" si="11"/>
        <v>cvm!$EM$245#</v>
      </c>
      <c r="EK245" t="str" cm="1">
        <f t="array" ref="EK245">_xlfn.LET(_xlpm.x, EM245,
         _xlpm.cellAddress, "【 cvm!" &amp; ADDRESS(ROW(cvm内存选项表[[#This Row],[自检]]),COLUMN(cvm内存选项表[[#This Row],[自检]])) &amp; "】",
         _xlfn.IFS(ISBLANK(_xlpm.x),   "error:右侧选项不足" &amp;  _xlpm.cellAddress,
               ISERROR(_xlpm.x),   "error:右侧选项执行失败: cvm!" &amp; _xlpm.cellAddress,
               TRUE,             "ok")
)</f>
        <v>ok</v>
      </c>
      <c r="EM245" cm="1">
        <f t="array" ref="EM245">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246" spans="2:144" x14ac:dyDescent="0.4">
      <c r="B246" t="e" vm="598">
        <v>#VALUE!</v>
      </c>
      <c r="C246" t="s">
        <v>1565</v>
      </c>
      <c r="D246" t="s">
        <v>1838</v>
      </c>
      <c r="E246" s="82">
        <v>2</v>
      </c>
      <c r="F246" s="82">
        <v>2</v>
      </c>
      <c r="G246" t="s">
        <v>1842</v>
      </c>
      <c r="H246">
        <v>135</v>
      </c>
      <c r="I246">
        <v>1</v>
      </c>
      <c r="J246" t="s">
        <v>1843</v>
      </c>
      <c r="R246" t="s">
        <v>61</v>
      </c>
      <c r="S246" s="82">
        <v>12</v>
      </c>
      <c r="T246" s="82">
        <v>48</v>
      </c>
      <c r="U246" s="82" t="str">
        <f t="shared" si="9"/>
        <v>cvm!$X$246#</v>
      </c>
      <c r="V246" t="str" cm="1">
        <f t="array" ref="V246">_xlfn.LET(_xlpm.x, X246,
         _xlpm.cellAddress, "【 cvm!" &amp; ADDRESS(ROW(cvm机型选项表[[#This Row],[自检]]),COLUMN(cvm机型选项表[[#This Row],[自检]])) &amp; "】",
         _xlfn.IFS(ISBLANK(_xlpm.x),   "error:右侧选项不足" &amp;  _xlpm.cellAddress,
               ISERROR(_xlpm.x),   "error:右侧选项执行失败: cvm!" &amp; _xlpm.cellAddress,
               TRUE,             "ok")
)</f>
        <v>ok</v>
      </c>
      <c r="X246" t="str" cm="1">
        <f t="array" ref="X246:Y246">TRANSPOSE(
_xlfn.UNIQUE(
_xlfn._xlws.FILTER(cvm[机型],(cvm[地域]=cvm机型选项表[[#This Row],[地域]])
*IF(cvm机型选项表[[#This Row],[CPU]]="",TRUE,(cvm[CPU]=cvm机型选项表[[#This Row],[CPU]]))
*IF(cvm机型选项表[[#This Row],[内存]]="",TRUE,(cvm[内存]=cvm机型选项表[[#This Row],[内存]]))))
)</f>
        <v>标准型 S3</v>
      </c>
      <c r="Y246" t="str">
        <v>标准型 S2</v>
      </c>
      <c r="BU246" t="s">
        <v>1565</v>
      </c>
      <c r="BV246" t="s">
        <v>1647</v>
      </c>
      <c r="BW246" s="82">
        <v>256</v>
      </c>
      <c r="BX246" s="82" t="str">
        <f t="shared" si="10"/>
        <v>cvm!$CA$246#</v>
      </c>
      <c r="BY246" s="82" t="str" cm="1">
        <f t="array" ref="BY246">_xlfn.LET(_xlpm.x, CA246,
         _xlpm.cellAddress, "【 cvm!" &amp; ADDRESS(ROW(cvmCpu选项表[[#This Row],[自检]]),COLUMN(cvmCpu选项表[[#This Row],[自检]])) &amp; "】",
         _xlfn.IFS(ISBLANK(_xlpm.x),   "error:右侧选项不足" &amp;  _xlpm.cellAddress,
               ISERROR(_xlpm.x),   "error:右侧选项执行失败: cvm!" &amp; _xlpm.cellAddress,
               TRUE,             "ok")
)</f>
        <v>ok</v>
      </c>
      <c r="CA246" cm="1">
        <f t="array" ref="CA246">TRANSPOSE(
_xlfn.UNIQUE(
_xlfn._xlws.FILTER(cvm[CPU],(cvm[地域]=cvmCpu选项表[[#This Row],[地域]])
*IF(cvmCpu选项表[[#This Row],[机型]]="",TRUE,(cvm[机型]=cvmCpu选项表[[#This Row],[机型]]))
*IF(cvmCpu选项表[[#This Row],[内存]]="",TRUE,(cvm[内存]=cvmCpu选项表[[#This Row],[内存]]))))
)</f>
        <v>32</v>
      </c>
      <c r="EG246" t="s">
        <v>61</v>
      </c>
      <c r="EI246" s="98">
        <v>36</v>
      </c>
      <c r="EJ246" s="98" t="str">
        <f t="shared" si="11"/>
        <v>cvm!$EM$246#</v>
      </c>
      <c r="EK246" t="str" cm="1">
        <f t="array" ref="EK246">_xlfn.LET(_xlpm.x, EM246,
         _xlpm.cellAddress, "【 cvm!" &amp; ADDRESS(ROW(cvm内存选项表[[#This Row],[自检]]),COLUMN(cvm内存选项表[[#This Row],[自检]])) &amp; "】",
         _xlfn.IFS(ISBLANK(_xlpm.x),   "error:右侧选项不足" &amp;  _xlpm.cellAddress,
               ISERROR(_xlpm.x),   "error:右侧选项执行失败: cvm!" &amp; _xlpm.cellAddress,
               TRUE,             "ok")
)</f>
        <v>ok</v>
      </c>
      <c r="EM246" cm="1">
        <f t="array" ref="EM246">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247" spans="2:144" x14ac:dyDescent="0.4">
      <c r="B247" t="e" vm="599">
        <v>#VALUE!</v>
      </c>
      <c r="C247" t="s">
        <v>1565</v>
      </c>
      <c r="D247" t="s">
        <v>1838</v>
      </c>
      <c r="E247" s="82">
        <v>4</v>
      </c>
      <c r="F247" s="82">
        <v>16</v>
      </c>
      <c r="G247" t="s">
        <v>1593</v>
      </c>
      <c r="H247">
        <v>540</v>
      </c>
      <c r="I247">
        <v>1</v>
      </c>
      <c r="J247" t="s">
        <v>1847</v>
      </c>
      <c r="R247" t="s">
        <v>61</v>
      </c>
      <c r="S247" s="82">
        <v>40</v>
      </c>
      <c r="T247" s="82">
        <v>160</v>
      </c>
      <c r="U247" s="82" t="str">
        <f t="shared" si="9"/>
        <v>cvm!$X$247#</v>
      </c>
      <c r="V247" t="str" cm="1">
        <f t="array" ref="V247">_xlfn.LET(_xlpm.x, X247,
         _xlpm.cellAddress, "【 cvm!" &amp; ADDRESS(ROW(cvm机型选项表[[#This Row],[自检]]),COLUMN(cvm机型选项表[[#This Row],[自检]])) &amp; "】",
         _xlfn.IFS(ISBLANK(_xlpm.x),   "error:右侧选项不足" &amp;  _xlpm.cellAddress,
               ISERROR(_xlpm.x),   "error:右侧选项执行失败: cvm!" &amp; _xlpm.cellAddress,
               TRUE,             "ok")
)</f>
        <v>ok</v>
      </c>
      <c r="X247" t="str" cm="1">
        <f t="array" ref="X247:Z247">TRANSPOSE(
_xlfn.UNIQUE(
_xlfn._xlws.FILTER(cvm[机型],(cvm[地域]=cvm机型选项表[[#This Row],[地域]])
*IF(cvm机型选项表[[#This Row],[CPU]]="",TRUE,(cvm[CPU]=cvm机型选项表[[#This Row],[CPU]]))
*IF(cvm机型选项表[[#This Row],[内存]]="",TRUE,(cvm[内存]=cvm机型选项表[[#This Row],[内存]]))))
)</f>
        <v>标准型 S3</v>
      </c>
      <c r="Y247" t="str">
        <v>GPU计算型 GN7</v>
      </c>
      <c r="Z247" t="str">
        <v>GPU计算型 GN10Xp</v>
      </c>
      <c r="BU247" t="s">
        <v>1565</v>
      </c>
      <c r="BV247" t="s">
        <v>1647</v>
      </c>
      <c r="BW247" s="82">
        <v>384</v>
      </c>
      <c r="BX247" s="82" t="str">
        <f t="shared" si="10"/>
        <v>cvm!$CA$247#</v>
      </c>
      <c r="BY247" s="82" t="str" cm="1">
        <f t="array" ref="BY247">_xlfn.LET(_xlpm.x, CA247,
         _xlpm.cellAddress, "【 cvm!" &amp; ADDRESS(ROW(cvmCpu选项表[[#This Row],[自检]]),COLUMN(cvmCpu选项表[[#This Row],[自检]])) &amp; "】",
         _xlfn.IFS(ISBLANK(_xlpm.x),   "error:右侧选项不足" &amp;  _xlpm.cellAddress,
               ISERROR(_xlpm.x),   "error:右侧选项执行失败: cvm!" &amp; _xlpm.cellAddress,
               TRUE,             "ok")
)</f>
        <v>ok</v>
      </c>
      <c r="CA247" cm="1">
        <f t="array" ref="CA247">TRANSPOSE(
_xlfn.UNIQUE(
_xlfn._xlws.FILTER(cvm[CPU],(cvm[地域]=cvmCpu选项表[[#This Row],[地域]])
*IF(cvmCpu选项表[[#This Row],[机型]]="",TRUE,(cvm[机型]=cvmCpu选项表[[#This Row],[机型]]))
*IF(cvmCpu选项表[[#This Row],[内存]]="",TRUE,(cvm[内存]=cvmCpu选项表[[#This Row],[内存]]))))
)</f>
        <v>32</v>
      </c>
      <c r="EG247" t="s">
        <v>61</v>
      </c>
      <c r="EI247" s="98">
        <v>22</v>
      </c>
      <c r="EJ247" s="98" t="str">
        <f t="shared" si="11"/>
        <v>cvm!$EM$247#</v>
      </c>
      <c r="EK247" t="str" cm="1">
        <f t="array" ref="EK247">_xlfn.LET(_xlpm.x, EM247,
         _xlpm.cellAddress, "【 cvm!" &amp; ADDRESS(ROW(cvm内存选项表[[#This Row],[自检]]),COLUMN(cvm内存选项表[[#This Row],[自检]])) &amp; "】",
         _xlfn.IFS(ISBLANK(_xlpm.x),   "error:右侧选项不足" &amp;  _xlpm.cellAddress,
               ISERROR(_xlpm.x),   "error:右侧选项执行失败: cvm!" &amp; _xlpm.cellAddress,
               TRUE,             "ok")
)</f>
        <v>ok</v>
      </c>
      <c r="EM247" cm="1">
        <f t="array" ref="EM247">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248" spans="2:144" x14ac:dyDescent="0.4">
      <c r="B248" t="e" vm="600">
        <v>#VALUE!</v>
      </c>
      <c r="C248" t="s">
        <v>1565</v>
      </c>
      <c r="D248" t="s">
        <v>1838</v>
      </c>
      <c r="E248" s="82">
        <v>4</v>
      </c>
      <c r="F248" s="82">
        <v>8</v>
      </c>
      <c r="G248" t="s">
        <v>1591</v>
      </c>
      <c r="H248">
        <v>360</v>
      </c>
      <c r="I248">
        <v>1</v>
      </c>
      <c r="J248" t="s">
        <v>1846</v>
      </c>
      <c r="R248" t="s">
        <v>61</v>
      </c>
      <c r="S248" s="82">
        <v>2</v>
      </c>
      <c r="T248" s="82">
        <v>2</v>
      </c>
      <c r="U248" s="82" t="str">
        <f t="shared" si="9"/>
        <v>cvm!$X$248#</v>
      </c>
      <c r="V248" t="str" cm="1">
        <f t="array" ref="V248">_xlfn.LET(_xlpm.x, X248,
         _xlpm.cellAddress, "【 cvm!" &amp; ADDRESS(ROW(cvm机型选项表[[#This Row],[自检]]),COLUMN(cvm机型选项表[[#This Row],[自检]])) &amp; "】",
         _xlfn.IFS(ISBLANK(_xlpm.x),   "error:右侧选项不足" &amp;  _xlpm.cellAddress,
               ISERROR(_xlpm.x),   "error:右侧选项执行失败: cvm!" &amp; _xlpm.cellAddress,
               TRUE,             "ok")
)</f>
        <v>ok</v>
      </c>
      <c r="X248" t="str" cm="1">
        <f t="array" ref="X248">TRANSPOSE(
_xlfn.UNIQUE(
_xlfn._xlws.FILTER(cvm[机型],(cvm[地域]=cvm机型选项表[[#This Row],[地域]])
*IF(cvm机型选项表[[#This Row],[CPU]]="",TRUE,(cvm[CPU]=cvm机型选项表[[#This Row],[CPU]]))
*IF(cvm机型选项表[[#This Row],[内存]]="",TRUE,(cvm[内存]=cvm机型选项表[[#This Row],[内存]]))))
)</f>
        <v>标准型 S2</v>
      </c>
      <c r="BU248" t="s">
        <v>1565</v>
      </c>
      <c r="BV248" t="s">
        <v>1647</v>
      </c>
      <c r="BW248" s="82">
        <v>512</v>
      </c>
      <c r="BX248" s="82" t="str">
        <f t="shared" si="10"/>
        <v>cvm!$CA$248#</v>
      </c>
      <c r="BY248" s="82" t="str" cm="1">
        <f t="array" ref="BY248">_xlfn.LET(_xlpm.x, CA248,
         _xlpm.cellAddress, "【 cvm!" &amp; ADDRESS(ROW(cvmCpu选项表[[#This Row],[自检]]),COLUMN(cvmCpu选项表[[#This Row],[自检]])) &amp; "】",
         _xlfn.IFS(ISBLANK(_xlpm.x),   "error:右侧选项不足" &amp;  _xlpm.cellAddress,
               ISERROR(_xlpm.x),   "error:右侧选项执行失败: cvm!" &amp; _xlpm.cellAddress,
               TRUE,             "ok")
)</f>
        <v>ok</v>
      </c>
      <c r="CA248" cm="1">
        <f t="array" ref="CA248">TRANSPOSE(
_xlfn.UNIQUE(
_xlfn._xlws.FILTER(cvm[CPU],(cvm[地域]=cvmCpu选项表[[#This Row],[地域]])
*IF(cvmCpu选项表[[#This Row],[机型]]="",TRUE,(cvm[机型]=cvmCpu选项表[[#This Row],[机型]]))
*IF(cvmCpu选项表[[#This Row],[内存]]="",TRUE,(cvm[内存]=cvmCpu选项表[[#This Row],[内存]]))))
)</f>
        <v>64</v>
      </c>
      <c r="EG248" t="s">
        <v>61</v>
      </c>
      <c r="EI248" s="98">
        <v>44</v>
      </c>
      <c r="EJ248" s="98" t="str">
        <f t="shared" si="11"/>
        <v>cvm!$EM$248#</v>
      </c>
      <c r="EK248" t="str" cm="1">
        <f t="array" ref="EK248">_xlfn.LET(_xlpm.x, EM248,
         _xlpm.cellAddress, "【 cvm!" &amp; ADDRESS(ROW(cvm内存选项表[[#This Row],[自检]]),COLUMN(cvm内存选项表[[#This Row],[自检]])) &amp; "】",
         _xlfn.IFS(ISBLANK(_xlpm.x),   "error:右侧选项不足" &amp;  _xlpm.cellAddress,
               ISERROR(_xlpm.x),   "error:右侧选项执行失败: cvm!" &amp; _xlpm.cellAddress,
               TRUE,             "ok")
)</f>
        <v>ok</v>
      </c>
      <c r="EM248" cm="1">
        <f t="array" ref="EM248">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249" spans="2:144" x14ac:dyDescent="0.4">
      <c r="B249" t="e" vm="601">
        <v>#VALUE!</v>
      </c>
      <c r="C249" t="s">
        <v>1565</v>
      </c>
      <c r="D249" t="s">
        <v>1838</v>
      </c>
      <c r="E249" s="82">
        <v>8</v>
      </c>
      <c r="F249" s="82">
        <v>32</v>
      </c>
      <c r="G249" t="s">
        <v>1598</v>
      </c>
      <c r="H249">
        <v>1080</v>
      </c>
      <c r="I249">
        <v>1</v>
      </c>
      <c r="J249" t="s">
        <v>1849</v>
      </c>
      <c r="R249" t="s">
        <v>61</v>
      </c>
      <c r="S249" s="82">
        <v>16</v>
      </c>
      <c r="T249" s="82">
        <v>48</v>
      </c>
      <c r="U249" s="82" t="str">
        <f t="shared" si="9"/>
        <v>cvm!$X$249#</v>
      </c>
      <c r="V249" t="str" cm="1">
        <f t="array" ref="V249">_xlfn.LET(_xlpm.x, X249,
         _xlpm.cellAddress, "【 cvm!" &amp; ADDRESS(ROW(cvm机型选项表[[#This Row],[自检]]),COLUMN(cvm机型选项表[[#This Row],[自检]])) &amp; "】",
         _xlfn.IFS(ISBLANK(_xlpm.x),   "error:右侧选项不足" &amp;  _xlpm.cellAddress,
               ISERROR(_xlpm.x),   "error:右侧选项执行失败: cvm!" &amp; _xlpm.cellAddress,
               TRUE,             "ok")
)</f>
        <v>ok</v>
      </c>
      <c r="X249" t="str" cm="1">
        <f t="array" ref="X249">TRANSPOSE(
_xlfn.UNIQUE(
_xlfn._xlws.FILTER(cvm[机型],(cvm[地域]=cvm机型选项表[[#This Row],[地域]])
*IF(cvm机型选项表[[#This Row],[CPU]]="",TRUE,(cvm[CPU]=cvm机型选项表[[#This Row],[CPU]]))
*IF(cvm机型选项表[[#This Row],[内存]]="",TRUE,(cvm[内存]=cvm机型选项表[[#This Row],[内存]]))))
)</f>
        <v>标准型 S2</v>
      </c>
      <c r="BU249" t="s">
        <v>1565</v>
      </c>
      <c r="BV249" t="s">
        <v>1664</v>
      </c>
      <c r="BW249" s="82">
        <v>8</v>
      </c>
      <c r="BX249" s="82" t="str">
        <f t="shared" si="10"/>
        <v>cvm!$CA$249#</v>
      </c>
      <c r="BY249" s="82" t="str" cm="1">
        <f t="array" ref="BY249">_xlfn.LET(_xlpm.x, CA249,
         _xlpm.cellAddress, "【 cvm!" &amp; ADDRESS(ROW(cvmCpu选项表[[#This Row],[自检]]),COLUMN(cvmCpu选项表[[#This Row],[自检]])) &amp; "】",
         _xlfn.IFS(ISBLANK(_xlpm.x),   "error:右侧选项不足" &amp;  _xlpm.cellAddress,
               ISERROR(_xlpm.x),   "error:右侧选项执行失败: cvm!" &amp; _xlpm.cellAddress,
               TRUE,             "ok")
)</f>
        <v>ok</v>
      </c>
      <c r="CA249" cm="1">
        <f t="array" ref="CA249">TRANSPOSE(
_xlfn.UNIQUE(
_xlfn._xlws.FILTER(cvm[CPU],(cvm[地域]=cvmCpu选项表[[#This Row],[地域]])
*IF(cvmCpu选项表[[#This Row],[机型]]="",TRUE,(cvm[机型]=cvmCpu选项表[[#This Row],[机型]]))
*IF(cvmCpu选项表[[#This Row],[内存]]="",TRUE,(cvm[内存]=cvmCpu选项表[[#This Row],[内存]]))))
)</f>
        <v>1</v>
      </c>
      <c r="EG249" t="s">
        <v>1565</v>
      </c>
      <c r="EH249" t="s">
        <v>1759</v>
      </c>
      <c r="EI249" s="98">
        <v>96</v>
      </c>
      <c r="EJ249" s="98" t="str">
        <f t="shared" si="11"/>
        <v>cvm!$EM$249#</v>
      </c>
      <c r="EK249" t="str" cm="1">
        <f t="array" ref="EK249">_xlfn.LET(_xlpm.x, EM249,
         _xlpm.cellAddress, "【 cvm!" &amp; ADDRESS(ROW(cvm内存选项表[[#This Row],[自检]]),COLUMN(cvm内存选项表[[#This Row],[自检]])) &amp; "】",
         _xlfn.IFS(ISBLANK(_xlpm.x),   "error:右侧选项不足" &amp;  _xlpm.cellAddress,
               ISERROR(_xlpm.x),   "error:右侧选项执行失败: cvm!" &amp; _xlpm.cellAddress,
               TRUE,             "ok")
)</f>
        <v>ok</v>
      </c>
      <c r="EM249" cm="1">
        <f t="array" ref="EM249">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250" spans="2:144" x14ac:dyDescent="0.4">
      <c r="B250" t="e" vm="602">
        <v>#VALUE!</v>
      </c>
      <c r="C250" t="s">
        <v>1565</v>
      </c>
      <c r="D250" t="s">
        <v>1838</v>
      </c>
      <c r="E250" s="82">
        <v>8</v>
      </c>
      <c r="F250" s="82">
        <v>16</v>
      </c>
      <c r="G250" t="s">
        <v>1596</v>
      </c>
      <c r="H250">
        <v>720</v>
      </c>
      <c r="I250">
        <v>1</v>
      </c>
      <c r="J250" t="s">
        <v>1848</v>
      </c>
      <c r="R250" t="s">
        <v>61</v>
      </c>
      <c r="S250" s="82">
        <v>56</v>
      </c>
      <c r="T250" s="82">
        <v>224</v>
      </c>
      <c r="U250" s="82" t="str">
        <f t="shared" si="9"/>
        <v>cvm!$X$250#</v>
      </c>
      <c r="V250" t="str" cm="1">
        <f t="array" ref="V250">_xlfn.LET(_xlpm.x, X250,
         _xlpm.cellAddress, "【 cvm!" &amp; ADDRESS(ROW(cvm机型选项表[[#This Row],[自检]]),COLUMN(cvm机型选项表[[#This Row],[自检]])) &amp; "】",
         _xlfn.IFS(ISBLANK(_xlpm.x),   "error:右侧选项不足" &amp;  _xlpm.cellAddress,
               ISERROR(_xlpm.x),   "error:右侧选项执行失败: cvm!" &amp; _xlpm.cellAddress,
               TRUE,             "ok")
)</f>
        <v>ok</v>
      </c>
      <c r="X250" t="str" cm="1">
        <f t="array" ref="X250:Y250">TRANSPOSE(
_xlfn.UNIQUE(
_xlfn._xlws.FILTER(cvm[机型],(cvm[地域]=cvm机型选项表[[#This Row],[地域]])
*IF(cvm机型选项表[[#This Row],[CPU]]="",TRUE,(cvm[CPU]=cvm机型选项表[[#This Row],[CPU]]))
*IF(cvm机型选项表[[#This Row],[内存]]="",TRUE,(cvm[内存]=cvm机型选项表[[#This Row],[内存]]))))
)</f>
        <v>标准型 S2</v>
      </c>
      <c r="Y250" t="str">
        <v>大数据型 D1</v>
      </c>
      <c r="BU250" t="s">
        <v>1565</v>
      </c>
      <c r="BV250" t="s">
        <v>1664</v>
      </c>
      <c r="BW250" s="82">
        <v>16</v>
      </c>
      <c r="BX250" s="82" t="str">
        <f t="shared" si="10"/>
        <v>cvm!$CA$250#</v>
      </c>
      <c r="BY250" s="82" t="str" cm="1">
        <f t="array" ref="BY250">_xlfn.LET(_xlpm.x, CA250,
         _xlpm.cellAddress, "【 cvm!" &amp; ADDRESS(ROW(cvmCpu选项表[[#This Row],[自检]]),COLUMN(cvmCpu选项表[[#This Row],[自检]])) &amp; "】",
         _xlfn.IFS(ISBLANK(_xlpm.x),   "error:右侧选项不足" &amp;  _xlpm.cellAddress,
               ISERROR(_xlpm.x),   "error:右侧选项执行失败: cvm!" &amp; _xlpm.cellAddress,
               TRUE,             "ok")
)</f>
        <v>ok</v>
      </c>
      <c r="CA250" cm="1">
        <f t="array" ref="CA250">TRANSPOSE(
_xlfn.UNIQUE(
_xlfn._xlws.FILTER(cvm[CPU],(cvm[地域]=cvmCpu选项表[[#This Row],[地域]])
*IF(cvmCpu选项表[[#This Row],[机型]]="",TRUE,(cvm[机型]=cvmCpu选项表[[#This Row],[机型]]))
*IF(cvmCpu选项表[[#This Row],[内存]]="",TRUE,(cvm[内存]=cvmCpu选项表[[#This Row],[内存]]))))
)</f>
        <v>2</v>
      </c>
      <c r="EG250" t="s">
        <v>1565</v>
      </c>
      <c r="EH250" t="s">
        <v>1775</v>
      </c>
      <c r="EI250" s="98">
        <v>16</v>
      </c>
      <c r="EJ250" s="98" t="str">
        <f t="shared" si="11"/>
        <v>cvm!$EM$250#</v>
      </c>
      <c r="EK250" t="str" cm="1">
        <f t="array" ref="EK250">_xlfn.LET(_xlpm.x, EM250,
         _xlpm.cellAddress, "【 cvm!" &amp; ADDRESS(ROW(cvm内存选项表[[#This Row],[自检]]),COLUMN(cvm内存选项表[[#This Row],[自检]])) &amp; "】",
         _xlfn.IFS(ISBLANK(_xlpm.x),   "error:右侧选项不足" &amp;  _xlpm.cellAddress,
               ISERROR(_xlpm.x),   "error:右侧选项执行失败: cvm!" &amp; _xlpm.cellAddress,
               TRUE,             "ok")
)</f>
        <v>ok</v>
      </c>
      <c r="EM250" cm="1">
        <f t="array" ref="EM25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251" spans="2:144" x14ac:dyDescent="0.4">
      <c r="B251" t="e" vm="603">
        <v>#VALUE!</v>
      </c>
      <c r="C251" t="s">
        <v>1565</v>
      </c>
      <c r="D251" t="s">
        <v>1838</v>
      </c>
      <c r="E251" s="82">
        <v>12</v>
      </c>
      <c r="F251" s="82">
        <v>24</v>
      </c>
      <c r="G251" t="s">
        <v>1776</v>
      </c>
      <c r="H251">
        <v>1080</v>
      </c>
      <c r="I251">
        <v>1</v>
      </c>
      <c r="J251" t="s">
        <v>1850</v>
      </c>
      <c r="R251" t="s">
        <v>61</v>
      </c>
      <c r="S251" s="82">
        <v>1</v>
      </c>
      <c r="T251" s="82">
        <v>8</v>
      </c>
      <c r="U251" s="82" t="str">
        <f t="shared" si="9"/>
        <v>cvm!$X$251#</v>
      </c>
      <c r="V251" t="str" cm="1">
        <f t="array" ref="V251">_xlfn.LET(_xlpm.x, X251,
         _xlpm.cellAddress, "【 cvm!" &amp; ADDRESS(ROW(cvm机型选项表[[#This Row],[自检]]),COLUMN(cvm机型选项表[[#This Row],[自检]])) &amp; "】",
         _xlfn.IFS(ISBLANK(_xlpm.x),   "error:右侧选项不足" &amp;  _xlpm.cellAddress,
               ISERROR(_xlpm.x),   "error:右侧选项执行失败: cvm!" &amp; _xlpm.cellAddress,
               TRUE,             "ok")
)</f>
        <v>ok</v>
      </c>
      <c r="X251" t="str" cm="1">
        <f t="array" ref="X251:AC251">TRANSPOSE(
_xlfn.UNIQUE(
_xlfn._xlws.FILTER(cvm[机型],(cvm[地域]=cvm机型选项表[[#This Row],[地域]])
*IF(cvm机型选项表[[#This Row],[CPU]]="",TRUE,(cvm[CPU]=cvm机型选项表[[#This Row],[CPU]]))
*IF(cvm机型选项表[[#This Row],[内存]]="",TRUE,(cvm[内存]=cvm机型选项表[[#This Row],[内存]]))))
)</f>
        <v>内存型 MA2</v>
      </c>
      <c r="Y251" t="str">
        <v>内存型 M6</v>
      </c>
      <c r="Z251" t="str">
        <v>内存型 M5</v>
      </c>
      <c r="AA251" t="str">
        <v>内存型 M4</v>
      </c>
      <c r="AB251" t="str">
        <v>内存型 M3</v>
      </c>
      <c r="AC251" t="str">
        <v>内存型 M2</v>
      </c>
      <c r="BU251" t="s">
        <v>1565</v>
      </c>
      <c r="BV251" t="s">
        <v>1664</v>
      </c>
      <c r="BW251" s="82">
        <v>32</v>
      </c>
      <c r="BX251" s="82" t="str">
        <f t="shared" si="10"/>
        <v>cvm!$CA$251#</v>
      </c>
      <c r="BY251" s="82" t="str" cm="1">
        <f t="array" ref="BY251">_xlfn.LET(_xlpm.x, CA251,
         _xlpm.cellAddress, "【 cvm!" &amp; ADDRESS(ROW(cvmCpu选项表[[#This Row],[自检]]),COLUMN(cvmCpu选项表[[#This Row],[自检]])) &amp; "】",
         _xlfn.IFS(ISBLANK(_xlpm.x),   "error:右侧选项不足" &amp;  _xlpm.cellAddress,
               ISERROR(_xlpm.x),   "error:右侧选项执行失败: cvm!" &amp; _xlpm.cellAddress,
               TRUE,             "ok")
)</f>
        <v>ok</v>
      </c>
      <c r="CA251" cm="1">
        <f t="array" ref="CA251">TRANSPOSE(
_xlfn.UNIQUE(
_xlfn._xlws.FILTER(cvm[CPU],(cvm[地域]=cvmCpu选项表[[#This Row],[地域]])
*IF(cvmCpu选项表[[#This Row],[机型]]="",TRUE,(cvm[机型]=cvmCpu选项表[[#This Row],[机型]]))
*IF(cvmCpu选项表[[#This Row],[内存]]="",TRUE,(cvm[内存]=cvmCpu选项表[[#This Row],[内存]]))))
)</f>
        <v>4</v>
      </c>
      <c r="EG251" t="s">
        <v>1565</v>
      </c>
      <c r="EH251" t="s">
        <v>1775</v>
      </c>
      <c r="EI251" s="98">
        <v>32</v>
      </c>
      <c r="EJ251" s="98" t="str">
        <f t="shared" si="11"/>
        <v>cvm!$EM$251#</v>
      </c>
      <c r="EK251" t="str" cm="1">
        <f t="array" ref="EK251">_xlfn.LET(_xlpm.x, EM251,
         _xlpm.cellAddress, "【 cvm!" &amp; ADDRESS(ROW(cvm内存选项表[[#This Row],[自检]]),COLUMN(cvm内存选项表[[#This Row],[自检]])) &amp; "】",
         _xlfn.IFS(ISBLANK(_xlpm.x),   "error:右侧选项不足" &amp;  _xlpm.cellAddress,
               ISERROR(_xlpm.x),   "error:右侧选项执行失败: cvm!" &amp; _xlpm.cellAddress,
               TRUE,             "ok")
)</f>
        <v>ok</v>
      </c>
      <c r="EM251" cm="1">
        <f t="array" ref="EM251">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252" spans="2:144" x14ac:dyDescent="0.4">
      <c r="B252" t="e" vm="604">
        <v>#VALUE!</v>
      </c>
      <c r="C252" t="s">
        <v>1565</v>
      </c>
      <c r="D252" t="s">
        <v>1838</v>
      </c>
      <c r="E252" s="82">
        <v>12</v>
      </c>
      <c r="F252" s="82">
        <v>48</v>
      </c>
      <c r="G252" t="s">
        <v>1804</v>
      </c>
      <c r="H252">
        <v>1620</v>
      </c>
      <c r="I252">
        <v>1</v>
      </c>
      <c r="J252" t="s">
        <v>1851</v>
      </c>
      <c r="R252" t="s">
        <v>61</v>
      </c>
      <c r="S252" s="82">
        <v>8</v>
      </c>
      <c r="T252" s="82">
        <v>64</v>
      </c>
      <c r="U252" s="82" t="str">
        <f t="shared" si="9"/>
        <v>cvm!$X$252#</v>
      </c>
      <c r="V252" t="str" cm="1">
        <f t="array" ref="V252">_xlfn.LET(_xlpm.x, X252,
         _xlpm.cellAddress, "【 cvm!" &amp; ADDRESS(ROW(cvm机型选项表[[#This Row],[自检]]),COLUMN(cvm机型选项表[[#This Row],[自检]])) &amp; "】",
         _xlfn.IFS(ISBLANK(_xlpm.x),   "error:右侧选项不足" &amp;  _xlpm.cellAddress,
               ISERROR(_xlpm.x),   "error:右侧选项执行失败: cvm!" &amp; _xlpm.cellAddress,
               TRUE,             "ok")
)</f>
        <v>ok</v>
      </c>
      <c r="X252" t="str" cm="1">
        <f t="array" ref="X252:AC252">TRANSPOSE(
_xlfn.UNIQUE(
_xlfn._xlws.FILTER(cvm[机型],(cvm[地域]=cvm机型选项表[[#This Row],[地域]])
*IF(cvm机型选项表[[#This Row],[CPU]]="",TRUE,(cvm[CPU]=cvm机型选项表[[#This Row],[CPU]]))
*IF(cvm机型选项表[[#This Row],[内存]]="",TRUE,(cvm[内存]=cvm机型选项表[[#This Row],[内存]]))))
)</f>
        <v>内存型 MA2</v>
      </c>
      <c r="Y252" t="str">
        <v>内存型 M6</v>
      </c>
      <c r="Z252" t="str">
        <v>内存型 M5</v>
      </c>
      <c r="AA252" t="str">
        <v>内存型 M4</v>
      </c>
      <c r="AB252" t="str">
        <v>内存型 M3</v>
      </c>
      <c r="AC252" t="str">
        <v>内存型 M2</v>
      </c>
      <c r="BU252" t="s">
        <v>1565</v>
      </c>
      <c r="BV252" t="s">
        <v>1664</v>
      </c>
      <c r="BW252" s="82">
        <v>64</v>
      </c>
      <c r="BX252" s="82" t="str">
        <f t="shared" si="10"/>
        <v>cvm!$CA$252#</v>
      </c>
      <c r="BY252" s="82" t="str" cm="1">
        <f t="array" ref="BY252">_xlfn.LET(_xlpm.x, CA252,
         _xlpm.cellAddress, "【 cvm!" &amp; ADDRESS(ROW(cvmCpu选项表[[#This Row],[自检]]),COLUMN(cvmCpu选项表[[#This Row],[自检]])) &amp; "】",
         _xlfn.IFS(ISBLANK(_xlpm.x),   "error:右侧选项不足" &amp;  _xlpm.cellAddress,
               ISERROR(_xlpm.x),   "error:右侧选项执行失败: cvm!" &amp; _xlpm.cellAddress,
               TRUE,             "ok")
)</f>
        <v>ok</v>
      </c>
      <c r="CA252" cm="1">
        <f t="array" ref="CA252">TRANSPOSE(
_xlfn.UNIQUE(
_xlfn._xlws.FILTER(cvm[CPU],(cvm[地域]=cvmCpu选项表[[#This Row],[地域]])
*IF(cvmCpu选项表[[#This Row],[机型]]="",TRUE,(cvm[机型]=cvmCpu选项表[[#This Row],[机型]]))
*IF(cvmCpu选项表[[#This Row],[内存]]="",TRUE,(cvm[内存]=cvmCpu选项表[[#This Row],[内存]]))))
)</f>
        <v>8</v>
      </c>
      <c r="EG252" t="s">
        <v>1565</v>
      </c>
      <c r="EH252" t="s">
        <v>1775</v>
      </c>
      <c r="EI252" s="98">
        <v>64</v>
      </c>
      <c r="EJ252" s="98" t="str">
        <f t="shared" si="11"/>
        <v>cvm!$EM$252#</v>
      </c>
      <c r="EK252" t="str" cm="1">
        <f t="array" ref="EK252">_xlfn.LET(_xlpm.x, EM252,
         _xlpm.cellAddress, "【 cvm!" &amp; ADDRESS(ROW(cvm内存选项表[[#This Row],[自检]]),COLUMN(cvm内存选项表[[#This Row],[自检]])) &amp; "】",
         _xlfn.IFS(ISBLANK(_xlpm.x),   "error:右侧选项不足" &amp;  _xlpm.cellAddress,
               ISERROR(_xlpm.x),   "error:右侧选项执行失败: cvm!" &amp; _xlpm.cellAddress,
               TRUE,             "ok")
)</f>
        <v>ok</v>
      </c>
      <c r="EM252" cm="1">
        <f t="array" ref="EM252">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253" spans="2:144" x14ac:dyDescent="0.4">
      <c r="B253" t="e" vm="605">
        <v>#VALUE!</v>
      </c>
      <c r="C253" t="s">
        <v>1565</v>
      </c>
      <c r="D253" t="s">
        <v>1838</v>
      </c>
      <c r="E253" s="82">
        <v>16</v>
      </c>
      <c r="F253" s="82">
        <v>64</v>
      </c>
      <c r="G253" t="s">
        <v>1603</v>
      </c>
      <c r="H253">
        <v>2160</v>
      </c>
      <c r="I253">
        <v>1</v>
      </c>
      <c r="J253" t="s">
        <v>1853</v>
      </c>
      <c r="R253" t="s">
        <v>61</v>
      </c>
      <c r="S253" s="82">
        <v>16</v>
      </c>
      <c r="T253" s="82">
        <v>128</v>
      </c>
      <c r="U253" s="82" t="str">
        <f t="shared" si="9"/>
        <v>cvm!$X$253#</v>
      </c>
      <c r="V253" t="str" cm="1">
        <f t="array" ref="V253">_xlfn.LET(_xlpm.x, X253,
         _xlpm.cellAddress, "【 cvm!" &amp; ADDRESS(ROW(cvm机型选项表[[#This Row],[自检]]),COLUMN(cvm机型选项表[[#This Row],[自检]])) &amp; "】",
         _xlfn.IFS(ISBLANK(_xlpm.x),   "error:右侧选项不足" &amp;  _xlpm.cellAddress,
               ISERROR(_xlpm.x),   "error:右侧选项执行失败: cvm!" &amp; _xlpm.cellAddress,
               TRUE,             "ok")
)</f>
        <v>ok</v>
      </c>
      <c r="X253" t="str" cm="1">
        <f t="array" ref="X253:AC253">TRANSPOSE(
_xlfn.UNIQUE(
_xlfn._xlws.FILTER(cvm[机型],(cvm[地域]=cvm机型选项表[[#This Row],[地域]])
*IF(cvm机型选项表[[#This Row],[CPU]]="",TRUE,(cvm[CPU]=cvm机型选项表[[#This Row],[CPU]]))
*IF(cvm机型选项表[[#This Row],[内存]]="",TRUE,(cvm[内存]=cvm机型选项表[[#This Row],[内存]]))))
)</f>
        <v>内存型 MA2</v>
      </c>
      <c r="Y253" t="str">
        <v>内存型 M6</v>
      </c>
      <c r="Z253" t="str">
        <v>内存型 M5</v>
      </c>
      <c r="AA253" t="str">
        <v>内存型 M4</v>
      </c>
      <c r="AB253" t="str">
        <v>内存型 M3</v>
      </c>
      <c r="AC253" t="str">
        <v>内存型 M2</v>
      </c>
      <c r="BU253" t="s">
        <v>1565</v>
      </c>
      <c r="BV253" t="s">
        <v>1664</v>
      </c>
      <c r="BW253" s="82">
        <v>96</v>
      </c>
      <c r="BX253" s="82" t="str">
        <f t="shared" si="10"/>
        <v>cvm!$CA$253#</v>
      </c>
      <c r="BY253" s="82" t="str" cm="1">
        <f t="array" ref="BY253">_xlfn.LET(_xlpm.x, CA253,
         _xlpm.cellAddress, "【 cvm!" &amp; ADDRESS(ROW(cvmCpu选项表[[#This Row],[自检]]),COLUMN(cvmCpu选项表[[#This Row],[自检]])) &amp; "】",
         _xlfn.IFS(ISBLANK(_xlpm.x),   "error:右侧选项不足" &amp;  _xlpm.cellAddress,
               ISERROR(_xlpm.x),   "error:右侧选项执行失败: cvm!" &amp; _xlpm.cellAddress,
               TRUE,             "ok")
)</f>
        <v>ok</v>
      </c>
      <c r="CA253" cm="1">
        <f t="array" ref="CA253">TRANSPOSE(
_xlfn.UNIQUE(
_xlfn._xlws.FILTER(cvm[CPU],(cvm[地域]=cvmCpu选项表[[#This Row],[地域]])
*IF(cvmCpu选项表[[#This Row],[机型]]="",TRUE,(cvm[机型]=cvmCpu选项表[[#This Row],[机型]]))
*IF(cvmCpu选项表[[#This Row],[内存]]="",TRUE,(cvm[内存]=cvmCpu选项表[[#This Row],[内存]]))))
)</f>
        <v>12</v>
      </c>
      <c r="EG253" t="s">
        <v>1565</v>
      </c>
      <c r="EH253" t="s">
        <v>1775</v>
      </c>
      <c r="EI253" s="98">
        <v>84</v>
      </c>
      <c r="EJ253" s="98" t="str">
        <f t="shared" si="11"/>
        <v>cvm!$EM$253#</v>
      </c>
      <c r="EK253" t="str" cm="1">
        <f t="array" ref="EK253">_xlfn.LET(_xlpm.x, EM253,
         _xlpm.cellAddress, "【 cvm!" &amp; ADDRESS(ROW(cvm内存选项表[[#This Row],[自检]]),COLUMN(cvm内存选项表[[#This Row],[自检]])) &amp; "】",
         _xlfn.IFS(ISBLANK(_xlpm.x),   "error:右侧选项不足" &amp;  _xlpm.cellAddress,
               ISERROR(_xlpm.x),   "error:右侧选项执行失败: cvm!" &amp; _xlpm.cellAddress,
               TRUE,             "ok")
)</f>
        <v>ok</v>
      </c>
      <c r="EM253" cm="1">
        <f t="array" ref="EM253">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254" spans="2:144" x14ac:dyDescent="0.4">
      <c r="B254" t="e" vm="606">
        <v>#VALUE!</v>
      </c>
      <c r="C254" t="s">
        <v>1565</v>
      </c>
      <c r="D254" t="s">
        <v>1838</v>
      </c>
      <c r="E254" s="82">
        <v>16</v>
      </c>
      <c r="F254" s="82">
        <v>32</v>
      </c>
      <c r="G254" t="s">
        <v>1601</v>
      </c>
      <c r="H254">
        <v>1440</v>
      </c>
      <c r="I254">
        <v>1</v>
      </c>
      <c r="J254" t="s">
        <v>1852</v>
      </c>
      <c r="R254" t="s">
        <v>61</v>
      </c>
      <c r="S254" s="82">
        <v>48</v>
      </c>
      <c r="T254" s="82">
        <v>384</v>
      </c>
      <c r="U254" s="82" t="str">
        <f t="shared" si="9"/>
        <v>cvm!$X$254#</v>
      </c>
      <c r="V254" t="str" cm="1">
        <f t="array" ref="V254">_xlfn.LET(_xlpm.x, X254,
         _xlpm.cellAddress, "【 cvm!" &amp; ADDRESS(ROW(cvm机型选项表[[#This Row],[自检]]),COLUMN(cvm机型选项表[[#This Row],[自检]])) &amp; "】",
         _xlfn.IFS(ISBLANK(_xlpm.x),   "error:右侧选项不足" &amp;  _xlpm.cellAddress,
               ISERROR(_xlpm.x),   "error:右侧选项执行失败: cvm!" &amp; _xlpm.cellAddress,
               TRUE,             "ok")
)</f>
        <v>ok</v>
      </c>
      <c r="X254" t="str" cm="1">
        <f t="array" ref="X254:Y254">TRANSPOSE(
_xlfn.UNIQUE(
_xlfn._xlws.FILTER(cvm[机型],(cvm[地域]=cvm机型选项表[[#This Row],[地域]])
*IF(cvm机型选项表[[#This Row],[CPU]]="",TRUE,(cvm[CPU]=cvm机型选项表[[#This Row],[CPU]]))
*IF(cvm机型选项表[[#This Row],[内存]]="",TRUE,(cvm[内存]=cvm机型选项表[[#This Row],[内存]]))))
)</f>
        <v>内存型 MA2</v>
      </c>
      <c r="Y254" t="str">
        <v>内存型 M2</v>
      </c>
      <c r="BU254" t="s">
        <v>1565</v>
      </c>
      <c r="BV254" t="s">
        <v>1664</v>
      </c>
      <c r="BW254" s="82">
        <v>128</v>
      </c>
      <c r="BX254" s="82" t="str">
        <f t="shared" si="10"/>
        <v>cvm!$CA$254#</v>
      </c>
      <c r="BY254" s="82" t="str" cm="1">
        <f t="array" ref="BY254">_xlfn.LET(_xlpm.x, CA254,
         _xlpm.cellAddress, "【 cvm!" &amp; ADDRESS(ROW(cvmCpu选项表[[#This Row],[自检]]),COLUMN(cvmCpu选项表[[#This Row],[自检]])) &amp; "】",
         _xlfn.IFS(ISBLANK(_xlpm.x),   "error:右侧选项不足" &amp;  _xlpm.cellAddress,
               ISERROR(_xlpm.x),   "error:右侧选项执行失败: cvm!" &amp; _xlpm.cellAddress,
               TRUE,             "ok")
)</f>
        <v>ok</v>
      </c>
      <c r="CA254" cm="1">
        <f t="array" ref="CA254">TRANSPOSE(
_xlfn.UNIQUE(
_xlfn._xlws.FILTER(cvm[CPU],(cvm[地域]=cvmCpu选项表[[#This Row],[地域]])
*IF(cvmCpu选项表[[#This Row],[机型]]="",TRUE,(cvm[机型]=cvmCpu选项表[[#This Row],[机型]]))
*IF(cvmCpu选项表[[#This Row],[内存]]="",TRUE,(cvm[内存]=cvmCpu选项表[[#This Row],[内存]]))))
)</f>
        <v>16</v>
      </c>
      <c r="EG254" t="s">
        <v>1565</v>
      </c>
      <c r="EH254" t="s">
        <v>1785</v>
      </c>
      <c r="EI254" s="98">
        <v>16</v>
      </c>
      <c r="EJ254" s="98" t="str">
        <f t="shared" si="11"/>
        <v>cvm!$EM$254#</v>
      </c>
      <c r="EK254" t="str" cm="1">
        <f t="array" ref="EK254">_xlfn.LET(_xlpm.x, EM254,
         _xlpm.cellAddress, "【 cvm!" &amp; ADDRESS(ROW(cvm内存选项表[[#This Row],[自检]]),COLUMN(cvm内存选项表[[#This Row],[自检]])) &amp; "】",
         _xlfn.IFS(ISBLANK(_xlpm.x),   "error:右侧选项不足" &amp;  _xlpm.cellAddress,
               ISERROR(_xlpm.x),   "error:右侧选项执行失败: cvm!" &amp; _xlpm.cellAddress,
               TRUE,             "ok")
)</f>
        <v>ok</v>
      </c>
      <c r="EM254" cm="1">
        <f t="array" ref="EM25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255" spans="2:144" x14ac:dyDescent="0.4">
      <c r="B255" t="e" vm="607">
        <v>#VALUE!</v>
      </c>
      <c r="C255" t="s">
        <v>1565</v>
      </c>
      <c r="D255" t="s">
        <v>1838</v>
      </c>
      <c r="E255" s="82">
        <v>24</v>
      </c>
      <c r="F255" s="82">
        <v>96</v>
      </c>
      <c r="G255" t="s">
        <v>1682</v>
      </c>
      <c r="H255">
        <v>3240</v>
      </c>
      <c r="I255">
        <v>1</v>
      </c>
      <c r="J255" t="s">
        <v>1855</v>
      </c>
      <c r="R255" t="s">
        <v>61</v>
      </c>
      <c r="S255" s="82">
        <v>2</v>
      </c>
      <c r="T255" s="82">
        <v>12</v>
      </c>
      <c r="U255" s="82" t="str">
        <f t="shared" si="9"/>
        <v>cvm!$X$255#</v>
      </c>
      <c r="V255" t="str" cm="1">
        <f t="array" ref="V255">_xlfn.LET(_xlpm.x, X255,
         _xlpm.cellAddress, "【 cvm!" &amp; ADDRESS(ROW(cvm机型选项表[[#This Row],[自检]]),COLUMN(cvm机型选项表[[#This Row],[自检]])) &amp; "】",
         _xlfn.IFS(ISBLANK(_xlpm.x),   "error:右侧选项不足" &amp;  _xlpm.cellAddress,
               ISERROR(_xlpm.x),   "error:右侧选项执行失败: cvm!" &amp; _xlpm.cellAddress,
               TRUE,             "ok")
)</f>
        <v>ok</v>
      </c>
      <c r="X255" t="str" cm="1">
        <f t="array" ref="X255">TRANSPOSE(
_xlfn.UNIQUE(
_xlfn._xlws.FILTER(cvm[机型],(cvm[地域]=cvm机型选项表[[#This Row],[地域]])
*IF(cvm机型选项表[[#This Row],[CPU]]="",TRUE,(cvm[CPU]=cvm机型选项表[[#This Row],[CPU]]))
*IF(cvm机型选项表[[#This Row],[内存]]="",TRUE,(cvm[内存]=cvm机型选项表[[#This Row],[内存]]))))
)</f>
        <v>内存型 M6</v>
      </c>
      <c r="BU255" t="s">
        <v>1565</v>
      </c>
      <c r="BV255" t="s">
        <v>1664</v>
      </c>
      <c r="BW255" s="82">
        <v>192</v>
      </c>
      <c r="BX255" s="82" t="str">
        <f t="shared" si="10"/>
        <v>cvm!$CA$255#</v>
      </c>
      <c r="BY255" s="82" t="str" cm="1">
        <f t="array" ref="BY255">_xlfn.LET(_xlpm.x, CA255,
         _xlpm.cellAddress, "【 cvm!" &amp; ADDRESS(ROW(cvmCpu选项表[[#This Row],[自检]]),COLUMN(cvmCpu选项表[[#This Row],[自检]])) &amp; "】",
         _xlfn.IFS(ISBLANK(_xlpm.x),   "error:右侧选项不足" &amp;  _xlpm.cellAddress,
               ISERROR(_xlpm.x),   "error:右侧选项执行失败: cvm!" &amp; _xlpm.cellAddress,
               TRUE,             "ok")
)</f>
        <v>ok</v>
      </c>
      <c r="CA255" cm="1">
        <f t="array" ref="CA255">TRANSPOSE(
_xlfn.UNIQUE(
_xlfn._xlws.FILTER(cvm[CPU],(cvm[地域]=cvmCpu选项表[[#This Row],[地域]])
*IF(cvmCpu选项表[[#This Row],[机型]]="",TRUE,(cvm[机型]=cvmCpu选项表[[#This Row],[机型]]))
*IF(cvmCpu选项表[[#This Row],[内存]]="",TRUE,(cvm[内存]=cvmCpu选项表[[#This Row],[内存]]))))
)</f>
        <v>24</v>
      </c>
      <c r="EG255" t="s">
        <v>1565</v>
      </c>
      <c r="EH255" t="s">
        <v>1785</v>
      </c>
      <c r="EI255" s="98">
        <v>32</v>
      </c>
      <c r="EJ255" s="98" t="str">
        <f t="shared" si="11"/>
        <v>cvm!$EM$255#</v>
      </c>
      <c r="EK255" t="str" cm="1">
        <f t="array" ref="EK255">_xlfn.LET(_xlpm.x, EM255,
         _xlpm.cellAddress, "【 cvm!" &amp; ADDRESS(ROW(cvm内存选项表[[#This Row],[自检]]),COLUMN(cvm内存选项表[[#This Row],[自检]])) &amp; "】",
         _xlfn.IFS(ISBLANK(_xlpm.x),   "error:右侧选项不足" &amp;  _xlpm.cellAddress,
               ISERROR(_xlpm.x),   "error:右侧选项执行失败: cvm!" &amp; _xlpm.cellAddress,
               TRUE,             "ok")
)</f>
        <v>ok</v>
      </c>
      <c r="EM255" cm="1">
        <f t="array" ref="EM255">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256" spans="2:144" x14ac:dyDescent="0.4">
      <c r="B256" t="e" vm="608">
        <v>#VALUE!</v>
      </c>
      <c r="C256" t="s">
        <v>1565</v>
      </c>
      <c r="D256" t="s">
        <v>1838</v>
      </c>
      <c r="E256" s="82">
        <v>24</v>
      </c>
      <c r="F256" s="82">
        <v>48</v>
      </c>
      <c r="G256" t="s">
        <v>1680</v>
      </c>
      <c r="H256">
        <v>2160</v>
      </c>
      <c r="I256">
        <v>1</v>
      </c>
      <c r="J256" t="s">
        <v>1854</v>
      </c>
      <c r="R256" t="s">
        <v>61</v>
      </c>
      <c r="S256" s="82">
        <v>62</v>
      </c>
      <c r="T256" s="82">
        <v>470</v>
      </c>
      <c r="U256" s="82" t="str">
        <f t="shared" si="9"/>
        <v>cvm!$X$256#</v>
      </c>
      <c r="V256" t="str" cm="1">
        <f t="array" ref="V256">_xlfn.LET(_xlpm.x, X256,
         _xlpm.cellAddress, "【 cvm!" &amp; ADDRESS(ROW(cvm机型选项表[[#This Row],[自检]]),COLUMN(cvm机型选项表[[#This Row],[自检]])) &amp; "】",
         _xlfn.IFS(ISBLANK(_xlpm.x),   "error:右侧选项不足" &amp;  _xlpm.cellAddress,
               ISERROR(_xlpm.x),   "error:右侧选项执行失败: cvm!" &amp; _xlpm.cellAddress,
               TRUE,             "ok")
)</f>
        <v>ok</v>
      </c>
      <c r="X256" t="str" cm="1">
        <f t="array" ref="X256">TRANSPOSE(
_xlfn.UNIQUE(
_xlfn._xlws.FILTER(cvm[机型],(cvm[地域]=cvm机型选项表[[#This Row],[地域]])
*IF(cvm机型选项表[[#This Row],[CPU]]="",TRUE,(cvm[CPU]=cvm机型选项表[[#This Row],[CPU]]))
*IF(cvm机型选项表[[#This Row],[内存]]="",TRUE,(cvm[内存]=cvm机型选项表[[#This Row],[内存]]))))
)</f>
        <v>内存型 M6</v>
      </c>
      <c r="BU256" t="s">
        <v>1565</v>
      </c>
      <c r="BV256" t="s">
        <v>1664</v>
      </c>
      <c r="BW256" s="82">
        <v>256</v>
      </c>
      <c r="BX256" s="82" t="str">
        <f t="shared" si="10"/>
        <v>cvm!$CA$256#</v>
      </c>
      <c r="BY256" s="82" t="str" cm="1">
        <f t="array" ref="BY256">_xlfn.LET(_xlpm.x, CA256,
         _xlpm.cellAddress, "【 cvm!" &amp; ADDRESS(ROW(cvmCpu选项表[[#This Row],[自检]]),COLUMN(cvmCpu选项表[[#This Row],[自检]])) &amp; "】",
         _xlfn.IFS(ISBLANK(_xlpm.x),   "error:右侧选项不足" &amp;  _xlpm.cellAddress,
               ISERROR(_xlpm.x),   "error:右侧选项执行失败: cvm!" &amp; _xlpm.cellAddress,
               TRUE,             "ok")
)</f>
        <v>ok</v>
      </c>
      <c r="CA256" cm="1">
        <f t="array" ref="CA256">TRANSPOSE(
_xlfn.UNIQUE(
_xlfn._xlws.FILTER(cvm[CPU],(cvm[地域]=cvmCpu选项表[[#This Row],[地域]])
*IF(cvmCpu选项表[[#This Row],[机型]]="",TRUE,(cvm[机型]=cvmCpu选项表[[#This Row],[机型]]))
*IF(cvmCpu选项表[[#This Row],[内存]]="",TRUE,(cvm[内存]=cvmCpu选项表[[#This Row],[内存]]))))
)</f>
        <v>32</v>
      </c>
      <c r="EG256" t="s">
        <v>1565</v>
      </c>
      <c r="EH256" t="s">
        <v>1785</v>
      </c>
      <c r="EI256" s="98">
        <v>64</v>
      </c>
      <c r="EJ256" s="98" t="str">
        <f t="shared" si="11"/>
        <v>cvm!$EM$256#</v>
      </c>
      <c r="EK256" t="str" cm="1">
        <f t="array" ref="EK256">_xlfn.LET(_xlpm.x, EM256,
         _xlpm.cellAddress, "【 cvm!" &amp; ADDRESS(ROW(cvm内存选项表[[#This Row],[自检]]),COLUMN(cvm内存选项表[[#This Row],[自检]])) &amp; "】",
         _xlfn.IFS(ISBLANK(_xlpm.x),   "error:右侧选项不足" &amp;  _xlpm.cellAddress,
               ISERROR(_xlpm.x),   "error:右侧选项执行失败: cvm!" &amp; _xlpm.cellAddress,
               TRUE,             "ok")
)</f>
        <v>ok</v>
      </c>
      <c r="EM256" cm="1">
        <f t="array" ref="EM256">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257" spans="2:144" x14ac:dyDescent="0.4">
      <c r="B257" t="e" vm="609">
        <v>#VALUE!</v>
      </c>
      <c r="C257" t="s">
        <v>1565</v>
      </c>
      <c r="D257" t="s">
        <v>1838</v>
      </c>
      <c r="E257" s="82">
        <v>32</v>
      </c>
      <c r="F257" s="82">
        <v>128</v>
      </c>
      <c r="G257" t="s">
        <v>1612</v>
      </c>
      <c r="H257">
        <v>4320</v>
      </c>
      <c r="I257">
        <v>1</v>
      </c>
      <c r="J257" t="s">
        <v>1857</v>
      </c>
      <c r="R257" t="s">
        <v>61</v>
      </c>
      <c r="S257" s="82">
        <v>64</v>
      </c>
      <c r="T257" s="82">
        <v>512</v>
      </c>
      <c r="U257" s="82" t="str">
        <f t="shared" si="9"/>
        <v>cvm!$X$257#</v>
      </c>
      <c r="V257" t="str" cm="1">
        <f t="array" ref="V257">_xlfn.LET(_xlpm.x, X257,
         _xlpm.cellAddress, "【 cvm!" &amp; ADDRESS(ROW(cvm机型选项表[[#This Row],[自检]]),COLUMN(cvm机型选项表[[#This Row],[自检]])) &amp; "】",
         _xlfn.IFS(ISBLANK(_xlpm.x),   "error:右侧选项不足" &amp;  _xlpm.cellAddress,
               ISERROR(_xlpm.x),   "error:右侧选项执行失败: cvm!" &amp; _xlpm.cellAddress,
               TRUE,             "ok")
)</f>
        <v>ok</v>
      </c>
      <c r="X257" t="str" cm="1">
        <f t="array" ref="X257:AA257">TRANSPOSE(
_xlfn.UNIQUE(
_xlfn._xlws.FILTER(cvm[机型],(cvm[地域]=cvm机型选项表[[#This Row],[地域]])
*IF(cvm机型选项表[[#This Row],[CPU]]="",TRUE,(cvm[CPU]=cvm机型选项表[[#This Row],[CPU]]))
*IF(cvm机型选项表[[#This Row],[内存]]="",TRUE,(cvm[内存]=cvm机型选项表[[#This Row],[内存]]))))
)</f>
        <v>内存型 M6</v>
      </c>
      <c r="Y257" t="str">
        <v>内存型 M5</v>
      </c>
      <c r="Z257" t="str">
        <v>内存型 M4</v>
      </c>
      <c r="AA257" t="str">
        <v>内存型 M3</v>
      </c>
      <c r="BU257" t="s">
        <v>1565</v>
      </c>
      <c r="BV257" t="s">
        <v>1664</v>
      </c>
      <c r="BW257" s="82">
        <v>384</v>
      </c>
      <c r="BX257" s="82" t="str">
        <f t="shared" si="10"/>
        <v>cvm!$CA$257#</v>
      </c>
      <c r="BY257" s="82" t="str" cm="1">
        <f t="array" ref="BY257">_xlfn.LET(_xlpm.x, CA257,
         _xlpm.cellAddress, "【 cvm!" &amp; ADDRESS(ROW(cvmCpu选项表[[#This Row],[自检]]),COLUMN(cvmCpu选项表[[#This Row],[自检]])) &amp; "】",
         _xlfn.IFS(ISBLANK(_xlpm.x),   "error:右侧选项不足" &amp;  _xlpm.cellAddress,
               ISERROR(_xlpm.x),   "error:右侧选项执行失败: cvm!" &amp; _xlpm.cellAddress,
               TRUE,             "ok")
)</f>
        <v>ok</v>
      </c>
      <c r="CA257" cm="1">
        <f t="array" ref="CA257">TRANSPOSE(
_xlfn.UNIQUE(
_xlfn._xlws.FILTER(cvm[CPU],(cvm[地域]=cvmCpu选项表[[#This Row],[地域]])
*IF(cvmCpu选项表[[#This Row],[机型]]="",TRUE,(cvm[机型]=cvmCpu选项表[[#This Row],[机型]]))
*IF(cvmCpu选项表[[#This Row],[内存]]="",TRUE,(cvm[内存]=cvmCpu选项表[[#This Row],[内存]]))))
)</f>
        <v>48</v>
      </c>
      <c r="EG257" t="s">
        <v>1565</v>
      </c>
      <c r="EH257" t="s">
        <v>1793</v>
      </c>
      <c r="EI257" s="98">
        <v>8</v>
      </c>
      <c r="EJ257" s="98" t="str">
        <f t="shared" si="11"/>
        <v>cvm!$EM$257#</v>
      </c>
      <c r="EK257" t="str" cm="1">
        <f t="array" ref="EK257">_xlfn.LET(_xlpm.x, EM257,
         _xlpm.cellAddress, "【 cvm!" &amp; ADDRESS(ROW(cvm内存选项表[[#This Row],[自检]]),COLUMN(cvm内存选项表[[#This Row],[自检]])) &amp; "】",
         _xlfn.IFS(ISBLANK(_xlpm.x),   "error:右侧选项不足" &amp;  _xlpm.cellAddress,
               ISERROR(_xlpm.x),   "error:右侧选项执行失败: cvm!" &amp; _xlpm.cellAddress,
               TRUE,             "ok")
)</f>
        <v>ok</v>
      </c>
      <c r="EM257" cm="1">
        <f t="array" ref="EM257">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258" spans="2:144" x14ac:dyDescent="0.4">
      <c r="B258" t="e" vm="610">
        <v>#VALUE!</v>
      </c>
      <c r="C258" t="s">
        <v>1565</v>
      </c>
      <c r="D258" t="s">
        <v>1838</v>
      </c>
      <c r="E258" s="82">
        <v>32</v>
      </c>
      <c r="F258" s="82">
        <v>64</v>
      </c>
      <c r="G258" t="s">
        <v>1606</v>
      </c>
      <c r="H258">
        <v>2880</v>
      </c>
      <c r="I258">
        <v>1</v>
      </c>
      <c r="J258" t="s">
        <v>1856</v>
      </c>
      <c r="R258" t="s">
        <v>61</v>
      </c>
      <c r="S258" s="82">
        <v>124</v>
      </c>
      <c r="T258" s="82">
        <v>940</v>
      </c>
      <c r="U258" s="82" t="str">
        <f t="shared" ref="U258:U321" si="12">"cvm!"&amp;ADDRESS(ROW(X258),COLUMN(X258)) &amp; "#"</f>
        <v>cvm!$X$258#</v>
      </c>
      <c r="V258" t="str" cm="1">
        <f t="array" ref="V258">_xlfn.LET(_xlpm.x, X258,
         _xlpm.cellAddress, "【 cvm!" &amp; ADDRESS(ROW(cvm机型选项表[[#This Row],[自检]]),COLUMN(cvm机型选项表[[#This Row],[自检]])) &amp; "】",
         _xlfn.IFS(ISBLANK(_xlpm.x),   "error:右侧选项不足" &amp;  _xlpm.cellAddress,
               ISERROR(_xlpm.x),   "error:右侧选项执行失败: cvm!" &amp; _xlpm.cellAddress,
               TRUE,             "ok")
)</f>
        <v>ok</v>
      </c>
      <c r="X258" t="str" cm="1">
        <f t="array" ref="X258">TRANSPOSE(
_xlfn.UNIQUE(
_xlfn._xlws.FILTER(cvm[机型],(cvm[地域]=cvm机型选项表[[#This Row],[地域]])
*IF(cvm机型选项表[[#This Row],[CPU]]="",TRUE,(cvm[CPU]=cvm机型选项表[[#This Row],[CPU]]))
*IF(cvm机型选项表[[#This Row],[内存]]="",TRUE,(cvm[内存]=cvm机型选项表[[#This Row],[内存]]))))
)</f>
        <v>内存型 M6</v>
      </c>
      <c r="BU258" t="s">
        <v>1565</v>
      </c>
      <c r="BV258" t="s">
        <v>1664</v>
      </c>
      <c r="BW258" s="82">
        <v>448</v>
      </c>
      <c r="BX258" s="82" t="str">
        <f t="shared" ref="BX258:BX321" si="13">"cvm!"&amp;ADDRESS(ROW(CA258),COLUMN(CA258)) &amp; "#"</f>
        <v>cvm!$CA$258#</v>
      </c>
      <c r="BY258" s="82" t="str" cm="1">
        <f t="array" ref="BY258">_xlfn.LET(_xlpm.x, CA258,
         _xlpm.cellAddress, "【 cvm!" &amp; ADDRESS(ROW(cvmCpu选项表[[#This Row],[自检]]),COLUMN(cvmCpu选项表[[#This Row],[自检]])) &amp; "】",
         _xlfn.IFS(ISBLANK(_xlpm.x),   "error:右侧选项不足" &amp;  _xlpm.cellAddress,
               ISERROR(_xlpm.x),   "error:右侧选项执行失败: cvm!" &amp; _xlpm.cellAddress,
               TRUE,             "ok")
)</f>
        <v>ok</v>
      </c>
      <c r="CA258" cm="1">
        <f t="array" ref="CA258">TRANSPOSE(
_xlfn.UNIQUE(
_xlfn._xlws.FILTER(cvm[CPU],(cvm[地域]=cvmCpu选项表[[#This Row],[地域]])
*IF(cvmCpu选项表[[#This Row],[机型]]="",TRUE,(cvm[机型]=cvmCpu选项表[[#This Row],[机型]]))
*IF(cvmCpu选项表[[#This Row],[内存]]="",TRUE,(cvm[内存]=cvmCpu选项表[[#This Row],[内存]]))))
)</f>
        <v>56</v>
      </c>
      <c r="EG258" t="s">
        <v>1565</v>
      </c>
      <c r="EH258" t="s">
        <v>1793</v>
      </c>
      <c r="EI258" s="98">
        <v>16</v>
      </c>
      <c r="EJ258" s="98" t="str">
        <f t="shared" ref="EJ258:EJ321" si="14">"cvm!"&amp;ADDRESS(ROW(EM258),COLUMN(EM258)) &amp; "#"</f>
        <v>cvm!$EM$258#</v>
      </c>
      <c r="EK258" t="str" cm="1">
        <f t="array" ref="EK258">_xlfn.LET(_xlpm.x, EM258,
         _xlpm.cellAddress, "【 cvm!" &amp; ADDRESS(ROW(cvm内存选项表[[#This Row],[自检]]),COLUMN(cvm内存选项表[[#This Row],[自检]])) &amp; "】",
         _xlfn.IFS(ISBLANK(_xlpm.x),   "error:右侧选项不足" &amp;  _xlpm.cellAddress,
               ISERROR(_xlpm.x),   "error:右侧选项执行失败: cvm!" &amp; _xlpm.cellAddress,
               TRUE,             "ok")
)</f>
        <v>ok</v>
      </c>
      <c r="EM258" cm="1">
        <f t="array" ref="EM258">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259" spans="2:144" x14ac:dyDescent="0.4">
      <c r="B259" t="e" vm="611">
        <v>#VALUE!</v>
      </c>
      <c r="C259" t="s">
        <v>1565</v>
      </c>
      <c r="D259" t="s">
        <v>1838</v>
      </c>
      <c r="E259" s="82">
        <v>56</v>
      </c>
      <c r="F259" s="82">
        <v>224</v>
      </c>
      <c r="G259" t="s">
        <v>1858</v>
      </c>
      <c r="H259">
        <v>7560</v>
      </c>
      <c r="I259">
        <v>1</v>
      </c>
      <c r="J259" t="s">
        <v>1859</v>
      </c>
      <c r="R259" t="s">
        <v>61</v>
      </c>
      <c r="S259" s="82">
        <v>2</v>
      </c>
      <c r="T259" s="82">
        <v>16</v>
      </c>
      <c r="U259" s="82" t="str">
        <f t="shared" si="12"/>
        <v>cvm!$X$259#</v>
      </c>
      <c r="V259" t="str" cm="1">
        <f t="array" ref="V259">_xlfn.LET(_xlpm.x, X259,
         _xlpm.cellAddress, "【 cvm!" &amp; ADDRESS(ROW(cvm机型选项表[[#This Row],[自检]]),COLUMN(cvm机型选项表[[#This Row],[自检]])) &amp; "】",
         _xlfn.IFS(ISBLANK(_xlpm.x),   "error:右侧选项不足" &amp;  _xlpm.cellAddress,
               ISERROR(_xlpm.x),   "error:右侧选项执行失败: cvm!" &amp; _xlpm.cellAddress,
               TRUE,             "ok")
)</f>
        <v>ok</v>
      </c>
      <c r="X259" t="str" cm="1">
        <f t="array" ref="X259:AA259">TRANSPOSE(
_xlfn.UNIQUE(
_xlfn._xlws.FILTER(cvm[机型],(cvm[地域]=cvm机型选项表[[#This Row],[地域]])
*IF(cvm机型选项表[[#This Row],[CPU]]="",TRUE,(cvm[CPU]=cvm机型选项表[[#This Row],[CPU]]))
*IF(cvm机型选项表[[#This Row],[内存]]="",TRUE,(cvm[内存]=cvm机型选项表[[#This Row],[内存]]))))
)</f>
        <v>内存型 M5</v>
      </c>
      <c r="Y259" t="str">
        <v>内存型 M4</v>
      </c>
      <c r="Z259" t="str">
        <v>内存型 M3</v>
      </c>
      <c r="AA259" t="str">
        <v>内存型 M2</v>
      </c>
      <c r="BU259" t="s">
        <v>1565</v>
      </c>
      <c r="BV259" t="s">
        <v>1685</v>
      </c>
      <c r="BW259" s="82">
        <v>8</v>
      </c>
      <c r="BX259" s="82" t="str">
        <f t="shared" si="13"/>
        <v>cvm!$CA$259#</v>
      </c>
      <c r="BY259" s="82" t="str" cm="1">
        <f t="array" ref="BY259">_xlfn.LET(_xlpm.x, CA259,
         _xlpm.cellAddress, "【 cvm!" &amp; ADDRESS(ROW(cvmCpu选项表[[#This Row],[自检]]),COLUMN(cvmCpu选项表[[#This Row],[自检]])) &amp; "】",
         _xlfn.IFS(ISBLANK(_xlpm.x),   "error:右侧选项不足" &amp;  _xlpm.cellAddress,
               ISERROR(_xlpm.x),   "error:右侧选项执行失败: cvm!" &amp; _xlpm.cellAddress,
               TRUE,             "ok")
)</f>
        <v>ok</v>
      </c>
      <c r="CA259" cm="1">
        <f t="array" ref="CA259">TRANSPOSE(
_xlfn.UNIQUE(
_xlfn._xlws.FILTER(cvm[CPU],(cvm[地域]=cvmCpu选项表[[#This Row],[地域]])
*IF(cvmCpu选项表[[#This Row],[机型]]="",TRUE,(cvm[机型]=cvmCpu选项表[[#This Row],[机型]]))
*IF(cvmCpu选项表[[#This Row],[内存]]="",TRUE,(cvm[内存]=cvmCpu选项表[[#This Row],[内存]]))))
)</f>
        <v>1</v>
      </c>
      <c r="EG259" t="s">
        <v>1565</v>
      </c>
      <c r="EH259" t="s">
        <v>1793</v>
      </c>
      <c r="EI259" s="98">
        <v>24</v>
      </c>
      <c r="EJ259" s="98" t="str">
        <f t="shared" si="14"/>
        <v>cvm!$EM$259#</v>
      </c>
      <c r="EK259" t="str" cm="1">
        <f t="array" ref="EK259">_xlfn.LET(_xlpm.x, EM259,
         _xlpm.cellAddress, "【 cvm!" &amp; ADDRESS(ROW(cvm内存选项表[[#This Row],[自检]]),COLUMN(cvm内存选项表[[#This Row],[自检]])) &amp; "】",
         _xlfn.IFS(ISBLANK(_xlpm.x),   "error:右侧选项不足" &amp;  _xlpm.cellAddress,
               ISERROR(_xlpm.x),   "error:右侧选项执行失败: cvm!" &amp; _xlpm.cellAddress,
               TRUE,             "ok")
)</f>
        <v>ok</v>
      </c>
      <c r="EM259" cm="1">
        <f t="array" ref="EM259">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260" spans="2:144" x14ac:dyDescent="0.4">
      <c r="B260" t="e" vm="612">
        <v>#VALUE!</v>
      </c>
      <c r="C260" t="s">
        <v>1565</v>
      </c>
      <c r="D260" t="s">
        <v>1860</v>
      </c>
      <c r="E260" s="82">
        <v>1</v>
      </c>
      <c r="F260" s="82">
        <v>4</v>
      </c>
      <c r="G260" t="s">
        <v>1584</v>
      </c>
      <c r="H260">
        <v>132</v>
      </c>
      <c r="I260">
        <v>1</v>
      </c>
      <c r="J260" t="s">
        <v>1863</v>
      </c>
      <c r="R260" t="s">
        <v>61</v>
      </c>
      <c r="S260" s="82">
        <v>12</v>
      </c>
      <c r="T260" s="82">
        <v>96</v>
      </c>
      <c r="U260" s="82" t="str">
        <f t="shared" si="12"/>
        <v>cvm!$X$260#</v>
      </c>
      <c r="V260" t="str" cm="1">
        <f t="array" ref="V260">_xlfn.LET(_xlpm.x, X260,
         _xlpm.cellAddress, "【 cvm!" &amp; ADDRESS(ROW(cvm机型选项表[[#This Row],[自检]]),COLUMN(cvm机型选项表[[#This Row],[自检]])) &amp; "】",
         _xlfn.IFS(ISBLANK(_xlpm.x),   "error:右侧选项不足" &amp;  _xlpm.cellAddress,
               ISERROR(_xlpm.x),   "error:右侧选项执行失败: cvm!" &amp; _xlpm.cellAddress,
               TRUE,             "ok")
)</f>
        <v>ok</v>
      </c>
      <c r="X260" t="str" cm="1">
        <f t="array" ref="X260:AA260">TRANSPOSE(
_xlfn.UNIQUE(
_xlfn._xlws.FILTER(cvm[机型],(cvm[地域]=cvm机型选项表[[#This Row],[地域]])
*IF(cvm机型选项表[[#This Row],[CPU]]="",TRUE,(cvm[CPU]=cvm机型选项表[[#This Row],[CPU]]))
*IF(cvm机型选项表[[#This Row],[内存]]="",TRUE,(cvm[内存]=cvm机型选项表[[#This Row],[内存]]))))
)</f>
        <v>内存型 M5</v>
      </c>
      <c r="Y260" t="str">
        <v>内存型 M4</v>
      </c>
      <c r="Z260" t="str">
        <v>内存型 M3</v>
      </c>
      <c r="AA260" t="str">
        <v>内存型 M2</v>
      </c>
      <c r="BU260" t="s">
        <v>1565</v>
      </c>
      <c r="BV260" t="s">
        <v>1685</v>
      </c>
      <c r="BW260" s="82">
        <v>16</v>
      </c>
      <c r="BX260" s="82" t="str">
        <f t="shared" si="13"/>
        <v>cvm!$CA$260#</v>
      </c>
      <c r="BY260" s="82" t="str" cm="1">
        <f t="array" ref="BY260">_xlfn.LET(_xlpm.x, CA260,
         _xlpm.cellAddress, "【 cvm!" &amp; ADDRESS(ROW(cvmCpu选项表[[#This Row],[自检]]),COLUMN(cvmCpu选项表[[#This Row],[自检]])) &amp; "】",
         _xlfn.IFS(ISBLANK(_xlpm.x),   "error:右侧选项不足" &amp;  _xlpm.cellAddress,
               ISERROR(_xlpm.x),   "error:右侧选项执行失败: cvm!" &amp; _xlpm.cellAddress,
               TRUE,             "ok")
)</f>
        <v>ok</v>
      </c>
      <c r="CA260" cm="1">
        <f t="array" ref="CA260">TRANSPOSE(
_xlfn.UNIQUE(
_xlfn._xlws.FILTER(cvm[CPU],(cvm[地域]=cvmCpu选项表[[#This Row],[地域]])
*IF(cvmCpu选项表[[#This Row],[机型]]="",TRUE,(cvm[机型]=cvmCpu选项表[[#This Row],[机型]]))
*IF(cvmCpu选项表[[#This Row],[内存]]="",TRUE,(cvm[内存]=cvmCpu选项表[[#This Row],[内存]]))))
)</f>
        <v>2</v>
      </c>
      <c r="EG260" t="s">
        <v>1565</v>
      </c>
      <c r="EH260" t="s">
        <v>1793</v>
      </c>
      <c r="EI260" s="98">
        <v>32</v>
      </c>
      <c r="EJ260" s="98" t="str">
        <f t="shared" si="14"/>
        <v>cvm!$EM$260#</v>
      </c>
      <c r="EK260" t="str" cm="1">
        <f t="array" ref="EK260">_xlfn.LET(_xlpm.x, EM260,
         _xlpm.cellAddress, "【 cvm!" &amp; ADDRESS(ROW(cvm内存选项表[[#This Row],[自检]]),COLUMN(cvm内存选项表[[#This Row],[自检]])) &amp; "】",
         _xlfn.IFS(ISBLANK(_xlpm.x),   "error:右侧选项不足" &amp;  _xlpm.cellAddress,
               ISERROR(_xlpm.x),   "error:右侧选项执行失败: cvm!" &amp; _xlpm.cellAddress,
               TRUE,             "ok")
)</f>
        <v>ok</v>
      </c>
      <c r="EM260" cm="1">
        <f t="array" ref="EM260">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261" spans="2:144" x14ac:dyDescent="0.4">
      <c r="B261" t="e" vm="613">
        <v>#VALUE!</v>
      </c>
      <c r="C261" t="s">
        <v>1565</v>
      </c>
      <c r="D261" t="s">
        <v>1860</v>
      </c>
      <c r="E261" s="82">
        <v>1</v>
      </c>
      <c r="F261" s="82">
        <v>2</v>
      </c>
      <c r="G261" t="s">
        <v>1582</v>
      </c>
      <c r="H261">
        <v>70</v>
      </c>
      <c r="I261">
        <v>1</v>
      </c>
      <c r="J261" t="s">
        <v>1862</v>
      </c>
      <c r="R261" t="s">
        <v>61</v>
      </c>
      <c r="S261" s="82">
        <v>12</v>
      </c>
      <c r="T261" s="82">
        <v>144</v>
      </c>
      <c r="U261" s="82" t="str">
        <f t="shared" si="12"/>
        <v>cvm!$X$261#</v>
      </c>
      <c r="V261" t="str" cm="1">
        <f t="array" ref="V261">_xlfn.LET(_xlpm.x, X261,
         _xlpm.cellAddress, "【 cvm!" &amp; ADDRESS(ROW(cvm机型选项表[[#This Row],[自检]]),COLUMN(cvm机型选项表[[#This Row],[自检]])) &amp; "】",
         _xlfn.IFS(ISBLANK(_xlpm.x),   "error:右侧选项不足" &amp;  _xlpm.cellAddress,
               ISERROR(_xlpm.x),   "error:右侧选项执行失败: cvm!" &amp; _xlpm.cellAddress,
               TRUE,             "ok")
)</f>
        <v>ok</v>
      </c>
      <c r="X261" t="str" cm="1">
        <f t="array" ref="X261:Y261">TRANSPOSE(
_xlfn.UNIQUE(
_xlfn._xlws.FILTER(cvm[机型],(cvm[地域]=cvm机型选项表[[#This Row],[地域]])
*IF(cvm机型选项表[[#This Row],[CPU]]="",TRUE,(cvm[CPU]=cvm机型选项表[[#This Row],[CPU]]))
*IF(cvm机型选项表[[#This Row],[内存]]="",TRUE,(cvm[内存]=cvm机型选项表[[#This Row],[内存]]))))
)</f>
        <v>内存型 M4</v>
      </c>
      <c r="Y261" t="str">
        <v>内存型 M3</v>
      </c>
      <c r="BU261" t="s">
        <v>1565</v>
      </c>
      <c r="BV261" t="s">
        <v>1685</v>
      </c>
      <c r="BW261" s="82">
        <v>32</v>
      </c>
      <c r="BX261" s="82" t="str">
        <f t="shared" si="13"/>
        <v>cvm!$CA$261#</v>
      </c>
      <c r="BY261" s="82" t="str" cm="1">
        <f t="array" ref="BY261">_xlfn.LET(_xlpm.x, CA261,
         _xlpm.cellAddress, "【 cvm!" &amp; ADDRESS(ROW(cvmCpu选项表[[#This Row],[自检]]),COLUMN(cvmCpu选项表[[#This Row],[自检]])) &amp; "】",
         _xlfn.IFS(ISBLANK(_xlpm.x),   "error:右侧选项不足" &amp;  _xlpm.cellAddress,
               ISERROR(_xlpm.x),   "error:右侧选项执行失败: cvm!" &amp; _xlpm.cellAddress,
               TRUE,             "ok")
)</f>
        <v>ok</v>
      </c>
      <c r="CA261" cm="1">
        <f t="array" ref="CA261">TRANSPOSE(
_xlfn.UNIQUE(
_xlfn._xlws.FILTER(cvm[CPU],(cvm[地域]=cvmCpu选项表[[#This Row],[地域]])
*IF(cvmCpu选项表[[#This Row],[机型]]="",TRUE,(cvm[机型]=cvmCpu选项表[[#This Row],[机型]]))
*IF(cvmCpu选项表[[#This Row],[内存]]="",TRUE,(cvm[内存]=cvmCpu选项表[[#This Row],[内存]]))))
)</f>
        <v>4</v>
      </c>
      <c r="EG261" t="s">
        <v>1565</v>
      </c>
      <c r="EH261" t="s">
        <v>1793</v>
      </c>
      <c r="EI261" s="98">
        <v>64</v>
      </c>
      <c r="EJ261" s="98" t="str">
        <f t="shared" si="14"/>
        <v>cvm!$EM$261#</v>
      </c>
      <c r="EK261" t="str" cm="1">
        <f t="array" ref="EK261">_xlfn.LET(_xlpm.x, EM261,
         _xlpm.cellAddress, "【 cvm!" &amp; ADDRESS(ROW(cvm内存选项表[[#This Row],[自检]]),COLUMN(cvm内存选项表[[#This Row],[自检]])) &amp; "】",
         _xlfn.IFS(ISBLANK(_xlpm.x),   "error:右侧选项不足" &amp;  _xlpm.cellAddress,
               ISERROR(_xlpm.x),   "error:右侧选项执行失败: cvm!" &amp; _xlpm.cellAddress,
               TRUE,             "ok")
)</f>
        <v>ok</v>
      </c>
      <c r="EM261" cm="1">
        <f t="array" ref="EM261">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262" spans="2:144" x14ac:dyDescent="0.4">
      <c r="B262" t="e" vm="614">
        <v>#VALUE!</v>
      </c>
      <c r="C262" t="s">
        <v>1565</v>
      </c>
      <c r="D262" t="s">
        <v>1860</v>
      </c>
      <c r="E262" s="82">
        <v>1</v>
      </c>
      <c r="F262" s="82">
        <v>1</v>
      </c>
      <c r="G262" t="s">
        <v>1579</v>
      </c>
      <c r="H262">
        <v>30</v>
      </c>
      <c r="I262">
        <v>1</v>
      </c>
      <c r="J262" t="s">
        <v>1861</v>
      </c>
      <c r="R262" t="s">
        <v>61</v>
      </c>
      <c r="S262" s="82">
        <v>16</v>
      </c>
      <c r="T262" s="82">
        <v>192</v>
      </c>
      <c r="U262" s="82" t="str">
        <f t="shared" si="12"/>
        <v>cvm!$X$262#</v>
      </c>
      <c r="V262" t="str" cm="1">
        <f t="array" ref="V262">_xlfn.LET(_xlpm.x, X262,
         _xlpm.cellAddress, "【 cvm!" &amp; ADDRESS(ROW(cvm机型选项表[[#This Row],[自检]]),COLUMN(cvm机型选项表[[#This Row],[自检]])) &amp; "】",
         _xlfn.IFS(ISBLANK(_xlpm.x),   "error:右侧选项不足" &amp;  _xlpm.cellAddress,
               ISERROR(_xlpm.x),   "error:右侧选项执行失败: cvm!" &amp; _xlpm.cellAddress,
               TRUE,             "ok")
)</f>
        <v>ok</v>
      </c>
      <c r="X262" t="str" cm="1">
        <f t="array" ref="X262:Y262">TRANSPOSE(
_xlfn.UNIQUE(
_xlfn._xlws.FILTER(cvm[机型],(cvm[地域]=cvm机型选项表[[#This Row],[地域]])
*IF(cvm机型选项表[[#This Row],[CPU]]="",TRUE,(cvm[CPU]=cvm机型选项表[[#This Row],[CPU]]))
*IF(cvm机型选项表[[#This Row],[内存]]="",TRUE,(cvm[内存]=cvm机型选项表[[#This Row],[内存]]))))
)</f>
        <v>内存型 M4</v>
      </c>
      <c r="Y262" t="str">
        <v>内存型 M3</v>
      </c>
      <c r="BU262" t="s">
        <v>1565</v>
      </c>
      <c r="BV262" t="s">
        <v>1685</v>
      </c>
      <c r="BW262" s="82">
        <v>64</v>
      </c>
      <c r="BX262" s="82" t="str">
        <f t="shared" si="13"/>
        <v>cvm!$CA$262#</v>
      </c>
      <c r="BY262" s="82" t="str" cm="1">
        <f t="array" ref="BY262">_xlfn.LET(_xlpm.x, CA262,
         _xlpm.cellAddress, "【 cvm!" &amp; ADDRESS(ROW(cvmCpu选项表[[#This Row],[自检]]),COLUMN(cvmCpu选项表[[#This Row],[自检]])) &amp; "】",
         _xlfn.IFS(ISBLANK(_xlpm.x),   "error:右侧选项不足" &amp;  _xlpm.cellAddress,
               ISERROR(_xlpm.x),   "error:右侧选项执行失败: cvm!" &amp; _xlpm.cellAddress,
               TRUE,             "ok")
)</f>
        <v>ok</v>
      </c>
      <c r="CA262" cm="1">
        <f t="array" ref="CA262">TRANSPOSE(
_xlfn.UNIQUE(
_xlfn._xlws.FILTER(cvm[CPU],(cvm[地域]=cvmCpu选项表[[#This Row],[地域]])
*IF(cvmCpu选项表[[#This Row],[机型]]="",TRUE,(cvm[机型]=cvmCpu选项表[[#This Row],[机型]]))
*IF(cvmCpu选项表[[#This Row],[内存]]="",TRUE,(cvm[内存]=cvmCpu选项表[[#This Row],[内存]]))))
)</f>
        <v>8</v>
      </c>
      <c r="EG262" t="s">
        <v>1565</v>
      </c>
      <c r="EH262" t="s">
        <v>1749</v>
      </c>
      <c r="EI262" s="98">
        <v>4</v>
      </c>
      <c r="EJ262" s="98" t="str">
        <f t="shared" si="14"/>
        <v>cvm!$EM$262#</v>
      </c>
      <c r="EK262" t="str" cm="1">
        <f t="array" ref="EK262">_xlfn.LET(_xlpm.x, EM262,
         _xlpm.cellAddress, "【 cvm!" &amp; ADDRESS(ROW(cvm内存选项表[[#This Row],[自检]]),COLUMN(cvm内存选项表[[#This Row],[自检]])) &amp; "】",
         _xlfn.IFS(ISBLANK(_xlpm.x),   "error:右侧选项不足" &amp;  _xlpm.cellAddress,
               ISERROR(_xlpm.x),   "error:右侧选项执行失败: cvm!" &amp; _xlpm.cellAddress,
               TRUE,             "ok")
)</f>
        <v>ok</v>
      </c>
      <c r="EM262" cm="1">
        <f t="array" ref="EM262:EN26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62">
        <v>16</v>
      </c>
    </row>
    <row r="263" spans="2:144" x14ac:dyDescent="0.4">
      <c r="B263" t="e" vm="615">
        <v>#VALUE!</v>
      </c>
      <c r="C263" t="s">
        <v>1565</v>
      </c>
      <c r="D263" t="s">
        <v>1860</v>
      </c>
      <c r="E263" s="82">
        <v>2</v>
      </c>
      <c r="F263" s="82">
        <v>4</v>
      </c>
      <c r="G263" t="s">
        <v>1586</v>
      </c>
      <c r="H263">
        <v>170</v>
      </c>
      <c r="I263">
        <v>1</v>
      </c>
      <c r="J263" t="s">
        <v>1865</v>
      </c>
      <c r="R263" t="s">
        <v>61</v>
      </c>
      <c r="S263" s="82">
        <v>24</v>
      </c>
      <c r="T263" s="82">
        <v>192</v>
      </c>
      <c r="U263" s="82" t="str">
        <f t="shared" si="12"/>
        <v>cvm!$X$263#</v>
      </c>
      <c r="V263" t="str" cm="1">
        <f t="array" ref="V263">_xlfn.LET(_xlpm.x, X263,
         _xlpm.cellAddress, "【 cvm!" &amp; ADDRESS(ROW(cvm机型选项表[[#This Row],[自检]]),COLUMN(cvm机型选项表[[#This Row],[自检]])) &amp; "】",
         _xlfn.IFS(ISBLANK(_xlpm.x),   "error:右侧选项不足" &amp;  _xlpm.cellAddress,
               ISERROR(_xlpm.x),   "error:右侧选项执行失败: cvm!" &amp; _xlpm.cellAddress,
               TRUE,             "ok")
)</f>
        <v>ok</v>
      </c>
      <c r="X263" t="str" cm="1">
        <f t="array" ref="X263:Y263">TRANSPOSE(
_xlfn.UNIQUE(
_xlfn._xlws.FILTER(cvm[机型],(cvm[地域]=cvm机型选项表[[#This Row],[地域]])
*IF(cvm机型选项表[[#This Row],[CPU]]="",TRUE,(cvm[CPU]=cvm机型选项表[[#This Row],[CPU]]))
*IF(cvm机型选项表[[#This Row],[内存]]="",TRUE,(cvm[内存]=cvm机型选项表[[#This Row],[内存]]))))
)</f>
        <v>内存型 M4</v>
      </c>
      <c r="Y263" t="str">
        <v>内存型 M2</v>
      </c>
      <c r="BU263" t="s">
        <v>1565</v>
      </c>
      <c r="BV263" t="s">
        <v>1685</v>
      </c>
      <c r="BW263" s="82">
        <v>96</v>
      </c>
      <c r="BX263" s="82" t="str">
        <f t="shared" si="13"/>
        <v>cvm!$CA$263#</v>
      </c>
      <c r="BY263" s="82" t="str" cm="1">
        <f t="array" ref="BY263">_xlfn.LET(_xlpm.x, CA263,
         _xlpm.cellAddress, "【 cvm!" &amp; ADDRESS(ROW(cvmCpu选项表[[#This Row],[自检]]),COLUMN(cvmCpu选项表[[#This Row],[自检]])) &amp; "】",
         _xlfn.IFS(ISBLANK(_xlpm.x),   "error:右侧选项不足" &amp;  _xlpm.cellAddress,
               ISERROR(_xlpm.x),   "error:右侧选项执行失败: cvm!" &amp; _xlpm.cellAddress,
               TRUE,             "ok")
)</f>
        <v>ok</v>
      </c>
      <c r="CA263" cm="1">
        <f t="array" ref="CA263">TRANSPOSE(
_xlfn.UNIQUE(
_xlfn._xlws.FILTER(cvm[CPU],(cvm[地域]=cvmCpu选项表[[#This Row],[地域]])
*IF(cvmCpu选项表[[#This Row],[机型]]="",TRUE,(cvm[机型]=cvmCpu选项表[[#This Row],[机型]]))
*IF(cvmCpu选项表[[#This Row],[内存]]="",TRUE,(cvm[内存]=cvmCpu选项表[[#This Row],[内存]]))))
)</f>
        <v>12</v>
      </c>
      <c r="EG263" t="s">
        <v>1565</v>
      </c>
      <c r="EH263" t="s">
        <v>1749</v>
      </c>
      <c r="EI263" s="98">
        <v>8</v>
      </c>
      <c r="EJ263" s="98" t="str">
        <f t="shared" si="14"/>
        <v>cvm!$EM$263#</v>
      </c>
      <c r="EK263" t="str" cm="1">
        <f t="array" ref="EK263">_xlfn.LET(_xlpm.x, EM263,
         _xlpm.cellAddress, "【 cvm!" &amp; ADDRESS(ROW(cvm内存选项表[[#This Row],[自检]]),COLUMN(cvm内存选项表[[#This Row],[自检]])) &amp; "】",
         _xlfn.IFS(ISBLANK(_xlpm.x),   "error:右侧选项不足" &amp;  _xlpm.cellAddress,
               ISERROR(_xlpm.x),   "error:右侧选项执行失败: cvm!" &amp; _xlpm.cellAddress,
               TRUE,             "ok")
)</f>
        <v>ok</v>
      </c>
      <c r="EM263" cm="1">
        <f t="array" ref="EM263:EN263">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63">
        <v>32</v>
      </c>
    </row>
    <row r="264" spans="2:144" x14ac:dyDescent="0.4">
      <c r="B264" t="e" vm="616">
        <v>#VALUE!</v>
      </c>
      <c r="C264" t="s">
        <v>1565</v>
      </c>
      <c r="D264" t="s">
        <v>1860</v>
      </c>
      <c r="E264" s="82">
        <v>2</v>
      </c>
      <c r="F264" s="82">
        <v>2</v>
      </c>
      <c r="G264" t="s">
        <v>1842</v>
      </c>
      <c r="H264">
        <v>132</v>
      </c>
      <c r="I264">
        <v>1</v>
      </c>
      <c r="J264" t="s">
        <v>1864</v>
      </c>
      <c r="R264" t="s">
        <v>61</v>
      </c>
      <c r="S264" s="82">
        <v>32</v>
      </c>
      <c r="T264" s="82">
        <v>384</v>
      </c>
      <c r="U264" s="82" t="str">
        <f t="shared" si="12"/>
        <v>cvm!$X$264#</v>
      </c>
      <c r="V264" t="str" cm="1">
        <f t="array" ref="V264">_xlfn.LET(_xlpm.x, X264,
         _xlpm.cellAddress, "【 cvm!" &amp; ADDRESS(ROW(cvm机型选项表[[#This Row],[自检]]),COLUMN(cvm机型选项表[[#This Row],[自检]])) &amp; "】",
         _xlfn.IFS(ISBLANK(_xlpm.x),   "error:右侧选项不足" &amp;  _xlpm.cellAddress,
               ISERROR(_xlpm.x),   "error:右侧选项执行失败: cvm!" &amp; _xlpm.cellAddress,
               TRUE,             "ok")
)</f>
        <v>ok</v>
      </c>
      <c r="X264" t="str" cm="1">
        <f t="array" ref="X264:Y264">TRANSPOSE(
_xlfn.UNIQUE(
_xlfn._xlws.FILTER(cvm[机型],(cvm[地域]=cvm机型选项表[[#This Row],[地域]])
*IF(cvm机型选项表[[#This Row],[CPU]]="",TRUE,(cvm[CPU]=cvm机型选项表[[#This Row],[CPU]]))
*IF(cvm机型选项表[[#This Row],[内存]]="",TRUE,(cvm[内存]=cvm机型选项表[[#This Row],[内存]]))))
)</f>
        <v>内存型 M4</v>
      </c>
      <c r="Y264" t="str">
        <v>内存型 M3</v>
      </c>
      <c r="BU264" t="s">
        <v>1565</v>
      </c>
      <c r="BV264" t="s">
        <v>1685</v>
      </c>
      <c r="BW264" s="82">
        <v>128</v>
      </c>
      <c r="BX264" s="82" t="str">
        <f t="shared" si="13"/>
        <v>cvm!$CA$264#</v>
      </c>
      <c r="BY264" s="82" t="str" cm="1">
        <f t="array" ref="BY264">_xlfn.LET(_xlpm.x, CA264,
         _xlpm.cellAddress, "【 cvm!" &amp; ADDRESS(ROW(cvmCpu选项表[[#This Row],[自检]]),COLUMN(cvmCpu选项表[[#This Row],[自检]])) &amp; "】",
         _xlfn.IFS(ISBLANK(_xlpm.x),   "error:右侧选项不足" &amp;  _xlpm.cellAddress,
               ISERROR(_xlpm.x),   "error:右侧选项执行失败: cvm!" &amp; _xlpm.cellAddress,
               TRUE,             "ok")
)</f>
        <v>ok</v>
      </c>
      <c r="CA264" cm="1">
        <f t="array" ref="CA264">TRANSPOSE(
_xlfn.UNIQUE(
_xlfn._xlws.FILTER(cvm[CPU],(cvm[地域]=cvmCpu选项表[[#This Row],[地域]])
*IF(cvmCpu选项表[[#This Row],[机型]]="",TRUE,(cvm[机型]=cvmCpu选项表[[#This Row],[机型]]))
*IF(cvmCpu选项表[[#This Row],[内存]]="",TRUE,(cvm[内存]=cvmCpu选项表[[#This Row],[内存]]))))
)</f>
        <v>16</v>
      </c>
      <c r="EG264" t="s">
        <v>1565</v>
      </c>
      <c r="EH264" t="s">
        <v>1749</v>
      </c>
      <c r="EI264" s="98">
        <v>16</v>
      </c>
      <c r="EJ264" s="98" t="str">
        <f t="shared" si="14"/>
        <v>cvm!$EM$264#</v>
      </c>
      <c r="EK264" t="str" cm="1">
        <f t="array" ref="EK264">_xlfn.LET(_xlpm.x, EM264,
         _xlpm.cellAddress, "【 cvm!" &amp; ADDRESS(ROW(cvm内存选项表[[#This Row],[自检]]),COLUMN(cvm内存选项表[[#This Row],[自检]])) &amp; "】",
         _xlfn.IFS(ISBLANK(_xlpm.x),   "error:右侧选项不足" &amp;  _xlpm.cellAddress,
               ISERROR(_xlpm.x),   "error:右侧选项执行失败: cvm!" &amp; _xlpm.cellAddress,
               TRUE,             "ok")
)</f>
        <v>ok</v>
      </c>
      <c r="EM264" cm="1">
        <f t="array" ref="EM264:EN264">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64">
        <v>64</v>
      </c>
    </row>
    <row r="265" spans="2:144" x14ac:dyDescent="0.4">
      <c r="B265" t="e" vm="617">
        <v>#VALUE!</v>
      </c>
      <c r="C265" t="s">
        <v>1565</v>
      </c>
      <c r="D265" t="s">
        <v>1860</v>
      </c>
      <c r="E265" s="82">
        <v>2</v>
      </c>
      <c r="F265" s="82">
        <v>8</v>
      </c>
      <c r="G265" t="s">
        <v>1589</v>
      </c>
      <c r="H265">
        <v>264</v>
      </c>
      <c r="I265">
        <v>1</v>
      </c>
      <c r="J265" t="s">
        <v>1866</v>
      </c>
      <c r="R265" t="s">
        <v>61</v>
      </c>
      <c r="S265" s="82">
        <v>72</v>
      </c>
      <c r="T265" s="82">
        <v>648</v>
      </c>
      <c r="U265" s="82" t="str">
        <f t="shared" si="12"/>
        <v>cvm!$X$265#</v>
      </c>
      <c r="V265" t="str" cm="1">
        <f t="array" ref="V265">_xlfn.LET(_xlpm.x, X265,
         _xlpm.cellAddress, "【 cvm!" &amp; ADDRESS(ROW(cvm机型选项表[[#This Row],[自检]]),COLUMN(cvm机型选项表[[#This Row],[自检]])) &amp; "】",
         _xlfn.IFS(ISBLANK(_xlpm.x),   "error:右侧选项不足" &amp;  _xlpm.cellAddress,
               ISERROR(_xlpm.x),   "error:右侧选项执行失败: cvm!" &amp; _xlpm.cellAddress,
               TRUE,             "ok")
)</f>
        <v>ok</v>
      </c>
      <c r="X265" t="str" cm="1">
        <f t="array" ref="X265">TRANSPOSE(
_xlfn.UNIQUE(
_xlfn._xlws.FILTER(cvm[机型],(cvm[地域]=cvm机型选项表[[#This Row],[地域]])
*IF(cvm机型选项表[[#This Row],[CPU]]="",TRUE,(cvm[CPU]=cvm机型选项表[[#This Row],[CPU]]))
*IF(cvm机型选项表[[#This Row],[内存]]="",TRUE,(cvm[内存]=cvm机型选项表[[#This Row],[内存]]))))
)</f>
        <v>内存型 M4</v>
      </c>
      <c r="BU265" t="s">
        <v>1565</v>
      </c>
      <c r="BV265" t="s">
        <v>1685</v>
      </c>
      <c r="BW265" s="82">
        <v>192</v>
      </c>
      <c r="BX265" s="82" t="str">
        <f t="shared" si="13"/>
        <v>cvm!$CA$265#</v>
      </c>
      <c r="BY265" s="82" t="str" cm="1">
        <f t="array" ref="BY265">_xlfn.LET(_xlpm.x, CA265,
         _xlpm.cellAddress, "【 cvm!" &amp; ADDRESS(ROW(cvmCpu选项表[[#This Row],[自检]]),COLUMN(cvmCpu选项表[[#This Row],[自检]])) &amp; "】",
         _xlfn.IFS(ISBLANK(_xlpm.x),   "error:右侧选项不足" &amp;  _xlpm.cellAddress,
               ISERROR(_xlpm.x),   "error:右侧选项执行失败: cvm!" &amp; _xlpm.cellAddress,
               TRUE,             "ok")
)</f>
        <v>ok</v>
      </c>
      <c r="CA265" cm="1">
        <f t="array" ref="CA265">TRANSPOSE(
_xlfn.UNIQUE(
_xlfn._xlws.FILTER(cvm[CPU],(cvm[地域]=cvmCpu选项表[[#This Row],[地域]])
*IF(cvmCpu选项表[[#This Row],[机型]]="",TRUE,(cvm[机型]=cvmCpu选项表[[#This Row],[机型]]))
*IF(cvmCpu选项表[[#This Row],[内存]]="",TRUE,(cvm[内存]=cvmCpu选项表[[#This Row],[内存]]))))
)</f>
        <v>24</v>
      </c>
      <c r="EG265" t="s">
        <v>1565</v>
      </c>
      <c r="EH265" t="s">
        <v>1749</v>
      </c>
      <c r="EI265" s="98">
        <v>32</v>
      </c>
      <c r="EJ265" s="98" t="str">
        <f t="shared" si="14"/>
        <v>cvm!$EM$265#</v>
      </c>
      <c r="EK265" t="str" cm="1">
        <f t="array" ref="EK265">_xlfn.LET(_xlpm.x, EM265,
         _xlpm.cellAddress, "【 cvm!" &amp; ADDRESS(ROW(cvm内存选项表[[#This Row],[自检]]),COLUMN(cvm内存选项表[[#This Row],[自检]])) &amp; "】",
         _xlfn.IFS(ISBLANK(_xlpm.x),   "error:右侧选项不足" &amp;  _xlpm.cellAddress,
               ISERROR(_xlpm.x),   "error:右侧选项执行失败: cvm!" &amp; _xlpm.cellAddress,
               TRUE,             "ok")
)</f>
        <v>ok</v>
      </c>
      <c r="EM265" cm="1">
        <f t="array" ref="EM265:EN265">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265">
        <v>128</v>
      </c>
    </row>
    <row r="266" spans="2:144" x14ac:dyDescent="0.4">
      <c r="B266" t="e" vm="618">
        <v>#VALUE!</v>
      </c>
      <c r="C266" t="s">
        <v>1565</v>
      </c>
      <c r="D266" t="s">
        <v>1860</v>
      </c>
      <c r="E266" s="82">
        <v>4</v>
      </c>
      <c r="F266" s="82">
        <v>4</v>
      </c>
      <c r="G266" t="s">
        <v>1867</v>
      </c>
      <c r="H266">
        <v>264</v>
      </c>
      <c r="I266">
        <v>1</v>
      </c>
      <c r="J266" t="s">
        <v>1868</v>
      </c>
      <c r="R266" t="s">
        <v>61</v>
      </c>
      <c r="S266" s="82">
        <v>56</v>
      </c>
      <c r="T266" s="82">
        <v>448</v>
      </c>
      <c r="U266" s="82" t="str">
        <f t="shared" si="12"/>
        <v>cvm!$X$266#</v>
      </c>
      <c r="V266" t="str" cm="1">
        <f t="array" ref="V266">_xlfn.LET(_xlpm.x, X266,
         _xlpm.cellAddress, "【 cvm!" &amp; ADDRESS(ROW(cvm机型选项表[[#This Row],[自检]]),COLUMN(cvm机型选项表[[#This Row],[自检]])) &amp; "】",
         _xlfn.IFS(ISBLANK(_xlpm.x),   "error:右侧选项不足" &amp;  _xlpm.cellAddress,
               ISERROR(_xlpm.x),   "error:右侧选项执行失败: cvm!" &amp; _xlpm.cellAddress,
               TRUE,             "ok")
)</f>
        <v>ok</v>
      </c>
      <c r="X266" t="str" cm="1">
        <f t="array" ref="X266:Y266">TRANSPOSE(
_xlfn.UNIQUE(
_xlfn._xlws.FILTER(cvm[机型],(cvm[地域]=cvm机型选项表[[#This Row],[地域]])
*IF(cvm机型选项表[[#This Row],[CPU]]="",TRUE,(cvm[CPU]=cvm机型选项表[[#This Row],[CPU]]))
*IF(cvm机型选项表[[#This Row],[内存]]="",TRUE,(cvm[内存]=cvm机型选项表[[#This Row],[内存]]))))
)</f>
        <v>内存型 M2</v>
      </c>
      <c r="Y266" t="str">
        <v>GPU计算型 GN8</v>
      </c>
      <c r="BU266" t="s">
        <v>1565</v>
      </c>
      <c r="BV266" t="s">
        <v>1685</v>
      </c>
      <c r="BW266" s="82">
        <v>256</v>
      </c>
      <c r="BX266" s="82" t="str">
        <f t="shared" si="13"/>
        <v>cvm!$CA$266#</v>
      </c>
      <c r="BY266" s="82" t="str" cm="1">
        <f t="array" ref="BY266">_xlfn.LET(_xlpm.x, CA266,
         _xlpm.cellAddress, "【 cvm!" &amp; ADDRESS(ROW(cvmCpu选项表[[#This Row],[自检]]),COLUMN(cvmCpu选项表[[#This Row],[自检]])) &amp; "】",
         _xlfn.IFS(ISBLANK(_xlpm.x),   "error:右侧选项不足" &amp;  _xlpm.cellAddress,
               ISERROR(_xlpm.x),   "error:右侧选项执行失败: cvm!" &amp; _xlpm.cellAddress,
               TRUE,             "ok")
)</f>
        <v>ok</v>
      </c>
      <c r="CA266" cm="1">
        <f t="array" ref="CA266">TRANSPOSE(
_xlfn.UNIQUE(
_xlfn._xlws.FILTER(cvm[CPU],(cvm[地域]=cvmCpu选项表[[#This Row],[地域]])
*IF(cvmCpu选项表[[#This Row],[机型]]="",TRUE,(cvm[机型]=cvmCpu选项表[[#This Row],[机型]]))
*IF(cvmCpu选项表[[#This Row],[内存]]="",TRUE,(cvm[内存]=cvmCpu选项表[[#This Row],[内存]]))))
)</f>
        <v>32</v>
      </c>
      <c r="EG266" t="s">
        <v>1565</v>
      </c>
      <c r="EH266" t="s">
        <v>1688</v>
      </c>
      <c r="EI266" s="98">
        <v>4</v>
      </c>
      <c r="EJ266" s="98" t="str">
        <f t="shared" si="14"/>
        <v>cvm!$EM$266#</v>
      </c>
      <c r="EK266" t="str" cm="1">
        <f t="array" ref="EK266">_xlfn.LET(_xlpm.x, EM266,
         _xlpm.cellAddress, "【 cvm!" &amp; ADDRESS(ROW(cvm内存选项表[[#This Row],[自检]]),COLUMN(cvm内存选项表[[#This Row],[自检]])) &amp; "】",
         _xlfn.IFS(ISBLANK(_xlpm.x),   "error:右侧选项不足" &amp;  _xlpm.cellAddress,
               ISERROR(_xlpm.x),   "error:右侧选项执行失败: cvm!" &amp; _xlpm.cellAddress,
               TRUE,             "ok")
)</f>
        <v>ok</v>
      </c>
      <c r="EM266" cm="1">
        <f t="array" ref="EM266:EN26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66">
        <v>16</v>
      </c>
    </row>
    <row r="267" spans="2:144" x14ac:dyDescent="0.4">
      <c r="B267" t="e" vm="619">
        <v>#VALUE!</v>
      </c>
      <c r="C267" t="s">
        <v>1565</v>
      </c>
      <c r="D267" t="s">
        <v>1860</v>
      </c>
      <c r="E267" s="82">
        <v>4</v>
      </c>
      <c r="F267" s="82">
        <v>16</v>
      </c>
      <c r="G267" t="s">
        <v>1593</v>
      </c>
      <c r="H267">
        <v>528</v>
      </c>
      <c r="I267">
        <v>1</v>
      </c>
      <c r="J267" t="s">
        <v>1870</v>
      </c>
      <c r="R267" t="s">
        <v>61</v>
      </c>
      <c r="S267" s="82">
        <v>16</v>
      </c>
      <c r="T267" s="82">
        <v>96</v>
      </c>
      <c r="U267" s="82" t="str">
        <f t="shared" si="12"/>
        <v>cvm!$X$267#</v>
      </c>
      <c r="V267" t="str" cm="1">
        <f t="array" ref="V267">_xlfn.LET(_xlpm.x, X267,
         _xlpm.cellAddress, "【 cvm!" &amp; ADDRESS(ROW(cvm机型选项表[[#This Row],[自检]]),COLUMN(cvm机型选项表[[#This Row],[自检]])) &amp; "】",
         _xlfn.IFS(ISBLANK(_xlpm.x),   "error:右侧选项不足" &amp;  _xlpm.cellAddress,
               ISERROR(_xlpm.x),   "error:右侧选项执行失败: cvm!" &amp; _xlpm.cellAddress,
               TRUE,             "ok")
)</f>
        <v>ok</v>
      </c>
      <c r="X267" t="str" cm="1">
        <f t="array" ref="X267">TRANSPOSE(
_xlfn.UNIQUE(
_xlfn._xlws.FILTER(cvm[机型],(cvm[地域]=cvm机型选项表[[#This Row],[地域]])
*IF(cvm机型选项表[[#This Row],[CPU]]="",TRUE,(cvm[CPU]=cvm机型选项表[[#This Row],[CPU]]))
*IF(cvm机型选项表[[#This Row],[内存]]="",TRUE,(cvm[内存]=cvm机型选项表[[#This Row],[内存]]))))
)</f>
        <v>GPU计算型 GT4</v>
      </c>
      <c r="BU267" t="s">
        <v>1565</v>
      </c>
      <c r="BV267" t="s">
        <v>1974</v>
      </c>
      <c r="BW267" s="82">
        <v>96</v>
      </c>
      <c r="BX267" s="82" t="str">
        <f t="shared" si="13"/>
        <v>cvm!$CA$267#</v>
      </c>
      <c r="BY267" s="82" t="str" cm="1">
        <f t="array" ref="BY267">_xlfn.LET(_xlpm.x, CA267,
         _xlpm.cellAddress, "【 cvm!" &amp; ADDRESS(ROW(cvmCpu选项表[[#This Row],[自检]]),COLUMN(cvmCpu选项表[[#This Row],[自检]])) &amp; "】",
         _xlfn.IFS(ISBLANK(_xlpm.x),   "error:右侧选项不足" &amp;  _xlpm.cellAddress,
               ISERROR(_xlpm.x),   "error:右侧选项执行失败: cvm!" &amp; _xlpm.cellAddress,
               TRUE,             "ok")
)</f>
        <v>ok</v>
      </c>
      <c r="CA267" cm="1">
        <f t="array" ref="CA267">TRANSPOSE(
_xlfn.UNIQUE(
_xlfn._xlws.FILTER(cvm[CPU],(cvm[地域]=cvmCpu选项表[[#This Row],[地域]])
*IF(cvmCpu选项表[[#This Row],[机型]]="",TRUE,(cvm[机型]=cvmCpu选项表[[#This Row],[机型]]))
*IF(cvmCpu选项表[[#This Row],[内存]]="",TRUE,(cvm[内存]=cvmCpu选项表[[#This Row],[内存]]))))
)</f>
        <v>16</v>
      </c>
      <c r="EG267" t="s">
        <v>1565</v>
      </c>
      <c r="EH267" t="s">
        <v>1688</v>
      </c>
      <c r="EI267" s="98">
        <v>8</v>
      </c>
      <c r="EJ267" s="98" t="str">
        <f t="shared" si="14"/>
        <v>cvm!$EM$267#</v>
      </c>
      <c r="EK267" t="str" cm="1">
        <f t="array" ref="EK267">_xlfn.LET(_xlpm.x, EM267,
         _xlpm.cellAddress, "【 cvm!" &amp; ADDRESS(ROW(cvm内存选项表[[#This Row],[自检]]),COLUMN(cvm内存选项表[[#This Row],[自检]])) &amp; "】",
         _xlfn.IFS(ISBLANK(_xlpm.x),   "error:右侧选项不足" &amp;  _xlpm.cellAddress,
               ISERROR(_xlpm.x),   "error:右侧选项执行失败: cvm!" &amp; _xlpm.cellAddress,
               TRUE,             "ok")
)</f>
        <v>ok</v>
      </c>
      <c r="EM267" cm="1">
        <f t="array" ref="EM267:EN26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67">
        <v>32</v>
      </c>
    </row>
    <row r="268" spans="2:144" x14ac:dyDescent="0.4">
      <c r="B268" t="e" vm="620">
        <v>#VALUE!</v>
      </c>
      <c r="C268" t="s">
        <v>1565</v>
      </c>
      <c r="D268" t="s">
        <v>1860</v>
      </c>
      <c r="E268" s="82">
        <v>4</v>
      </c>
      <c r="F268" s="82">
        <v>8</v>
      </c>
      <c r="G268" t="s">
        <v>1591</v>
      </c>
      <c r="H268">
        <v>352</v>
      </c>
      <c r="I268">
        <v>1</v>
      </c>
      <c r="J268" t="s">
        <v>1869</v>
      </c>
      <c r="R268" t="s">
        <v>61</v>
      </c>
      <c r="S268" s="82">
        <v>32</v>
      </c>
      <c r="T268" s="82">
        <v>192</v>
      </c>
      <c r="U268" s="82" t="str">
        <f t="shared" si="12"/>
        <v>cvm!$X$268#</v>
      </c>
      <c r="V268" t="str" cm="1">
        <f t="array" ref="V268">_xlfn.LET(_xlpm.x, X268,
         _xlpm.cellAddress, "【 cvm!" &amp; ADDRESS(ROW(cvm机型选项表[[#This Row],[自检]]),COLUMN(cvm机型选项表[[#This Row],[自检]])) &amp; "】",
         _xlfn.IFS(ISBLANK(_xlpm.x),   "error:右侧选项不足" &amp;  _xlpm.cellAddress,
               ISERROR(_xlpm.x),   "error:右侧选项执行失败: cvm!" &amp; _xlpm.cellAddress,
               TRUE,             "ok")
)</f>
        <v>ok</v>
      </c>
      <c r="X268" t="str" cm="1">
        <f t="array" ref="X268">TRANSPOSE(
_xlfn.UNIQUE(
_xlfn._xlws.FILTER(cvm[机型],(cvm[地域]=cvm机型选项表[[#This Row],[地域]])
*IF(cvm机型选项表[[#This Row],[CPU]]="",TRUE,(cvm[CPU]=cvm机型选项表[[#This Row],[CPU]]))
*IF(cvm机型选项表[[#This Row],[内存]]="",TRUE,(cvm[内存]=cvm机型选项表[[#This Row],[内存]]))))
)</f>
        <v>GPU计算型 GT4</v>
      </c>
      <c r="BU268" t="s">
        <v>1565</v>
      </c>
      <c r="BV268" t="s">
        <v>1974</v>
      </c>
      <c r="BW268" s="82">
        <v>192</v>
      </c>
      <c r="BX268" s="82" t="str">
        <f t="shared" si="13"/>
        <v>cvm!$CA$268#</v>
      </c>
      <c r="BY268" s="82" t="str" cm="1">
        <f t="array" ref="BY268">_xlfn.LET(_xlpm.x, CA268,
         _xlpm.cellAddress, "【 cvm!" &amp; ADDRESS(ROW(cvmCpu选项表[[#This Row],[自检]]),COLUMN(cvmCpu选项表[[#This Row],[自检]])) &amp; "】",
         _xlfn.IFS(ISBLANK(_xlpm.x),   "error:右侧选项不足" &amp;  _xlpm.cellAddress,
               ISERROR(_xlpm.x),   "error:右侧选项执行失败: cvm!" &amp; _xlpm.cellAddress,
               TRUE,             "ok")
)</f>
        <v>ok</v>
      </c>
      <c r="CA268" cm="1">
        <f t="array" ref="CA268">TRANSPOSE(
_xlfn.UNIQUE(
_xlfn._xlws.FILTER(cvm[CPU],(cvm[地域]=cvmCpu选项表[[#This Row],[地域]])
*IF(cvmCpu选项表[[#This Row],[机型]]="",TRUE,(cvm[机型]=cvmCpu选项表[[#This Row],[机型]]))
*IF(cvmCpu选项表[[#This Row],[内存]]="",TRUE,(cvm[内存]=cvmCpu选项表[[#This Row],[内存]]))))
)</f>
        <v>32</v>
      </c>
      <c r="EG268" t="s">
        <v>1565</v>
      </c>
      <c r="EH268" t="s">
        <v>1688</v>
      </c>
      <c r="EI268" s="98">
        <v>16</v>
      </c>
      <c r="EJ268" s="98" t="str">
        <f t="shared" si="14"/>
        <v>cvm!$EM$268#</v>
      </c>
      <c r="EK268" t="str" cm="1">
        <f t="array" ref="EK268">_xlfn.LET(_xlpm.x, EM268,
         _xlpm.cellAddress, "【 cvm!" &amp; ADDRESS(ROW(cvm内存选项表[[#This Row],[自检]]),COLUMN(cvm内存选项表[[#This Row],[自检]])) &amp; "】",
         _xlfn.IFS(ISBLANK(_xlpm.x),   "error:右侧选项不足" &amp;  _xlpm.cellAddress,
               ISERROR(_xlpm.x),   "error:右侧选项执行失败: cvm!" &amp; _xlpm.cellAddress,
               TRUE,             "ok")
)</f>
        <v>ok</v>
      </c>
      <c r="EM268" cm="1">
        <f t="array" ref="EM268:EN26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68">
        <v>64</v>
      </c>
    </row>
    <row r="269" spans="2:144" x14ac:dyDescent="0.4">
      <c r="B269" t="e" vm="621">
        <v>#VALUE!</v>
      </c>
      <c r="C269" t="s">
        <v>1565</v>
      </c>
      <c r="D269" t="s">
        <v>1860</v>
      </c>
      <c r="E269" s="82">
        <v>8</v>
      </c>
      <c r="F269" s="82">
        <v>32</v>
      </c>
      <c r="G269" t="s">
        <v>1598</v>
      </c>
      <c r="H269">
        <v>1056</v>
      </c>
      <c r="I269">
        <v>1</v>
      </c>
      <c r="J269" t="s">
        <v>1874</v>
      </c>
      <c r="R269" t="s">
        <v>61</v>
      </c>
      <c r="S269" s="82">
        <v>82</v>
      </c>
      <c r="T269" s="82">
        <v>474</v>
      </c>
      <c r="U269" s="82" t="str">
        <f t="shared" si="12"/>
        <v>cvm!$X$269#</v>
      </c>
      <c r="V269" t="str" cm="1">
        <f t="array" ref="V269">_xlfn.LET(_xlpm.x, X269,
         _xlpm.cellAddress, "【 cvm!" &amp; ADDRESS(ROW(cvm机型选项表[[#This Row],[自检]]),COLUMN(cvm机型选项表[[#This Row],[自检]])) &amp; "】",
         _xlfn.IFS(ISBLANK(_xlpm.x),   "error:右侧选项不足" &amp;  _xlpm.cellAddress,
               ISERROR(_xlpm.x),   "error:右侧选项执行失败: cvm!" &amp; _xlpm.cellAddress,
               TRUE,             "ok")
)</f>
        <v>ok</v>
      </c>
      <c r="X269" t="str" cm="1">
        <f t="array" ref="X269">TRANSPOSE(
_xlfn.UNIQUE(
_xlfn._xlws.FILTER(cvm[机型],(cvm[地域]=cvm机型选项表[[#This Row],[地域]])
*IF(cvm机型选项表[[#This Row],[CPU]]="",TRUE,(cvm[CPU]=cvm机型选项表[[#This Row],[CPU]]))
*IF(cvm机型选项表[[#This Row],[内存]]="",TRUE,(cvm[内存]=cvm机型选项表[[#This Row],[内存]]))))
)</f>
        <v>GPU计算型 GT4</v>
      </c>
      <c r="BU269" t="s">
        <v>1565</v>
      </c>
      <c r="BV269" t="s">
        <v>1974</v>
      </c>
      <c r="BW269" s="82">
        <v>474</v>
      </c>
      <c r="BX269" s="82" t="str">
        <f t="shared" si="13"/>
        <v>cvm!$CA$269#</v>
      </c>
      <c r="BY269" s="82" t="str" cm="1">
        <f t="array" ref="BY269">_xlfn.LET(_xlpm.x, CA269,
         _xlpm.cellAddress, "【 cvm!" &amp; ADDRESS(ROW(cvmCpu选项表[[#This Row],[自检]]),COLUMN(cvmCpu选项表[[#This Row],[自检]])) &amp; "】",
         _xlfn.IFS(ISBLANK(_xlpm.x),   "error:右侧选项不足" &amp;  _xlpm.cellAddress,
               ISERROR(_xlpm.x),   "error:右侧选项执行失败: cvm!" &amp; _xlpm.cellAddress,
               TRUE,             "ok")
)</f>
        <v>ok</v>
      </c>
      <c r="CA269" cm="1">
        <f t="array" ref="CA269">TRANSPOSE(
_xlfn.UNIQUE(
_xlfn._xlws.FILTER(cvm[CPU],(cvm[地域]=cvmCpu选项表[[#This Row],[地域]])
*IF(cvmCpu选项表[[#This Row],[机型]]="",TRUE,(cvm[机型]=cvmCpu选项表[[#This Row],[机型]]))
*IF(cvmCpu选项表[[#This Row],[内存]]="",TRUE,(cvm[内存]=cvmCpu选项表[[#This Row],[内存]]))))
)</f>
        <v>82</v>
      </c>
      <c r="EG269" t="s">
        <v>1565</v>
      </c>
      <c r="EH269" t="s">
        <v>1688</v>
      </c>
      <c r="EI269" s="98">
        <v>32</v>
      </c>
      <c r="EJ269" s="98" t="str">
        <f t="shared" si="14"/>
        <v>cvm!$EM$269#</v>
      </c>
      <c r="EK269" t="str" cm="1">
        <f t="array" ref="EK269">_xlfn.LET(_xlpm.x, EM269,
         _xlpm.cellAddress, "【 cvm!" &amp; ADDRESS(ROW(cvm内存选项表[[#This Row],[自检]]),COLUMN(cvm内存选项表[[#This Row],[自检]])) &amp; "】",
         _xlfn.IFS(ISBLANK(_xlpm.x),   "error:右侧选项不足" &amp;  _xlpm.cellAddress,
               ISERROR(_xlpm.x),   "error:右侧选项执行失败: cvm!" &amp; _xlpm.cellAddress,
               TRUE,             "ok")
)</f>
        <v>ok</v>
      </c>
      <c r="EM269" cm="1">
        <f t="array" ref="EM26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270" spans="2:144" x14ac:dyDescent="0.4">
      <c r="B270" t="e" vm="622">
        <v>#VALUE!</v>
      </c>
      <c r="C270" t="s">
        <v>1565</v>
      </c>
      <c r="D270" t="s">
        <v>1860</v>
      </c>
      <c r="E270" s="82">
        <v>8</v>
      </c>
      <c r="F270" s="82">
        <v>16</v>
      </c>
      <c r="G270" t="s">
        <v>1596</v>
      </c>
      <c r="H270">
        <v>704</v>
      </c>
      <c r="I270">
        <v>1</v>
      </c>
      <c r="J270" t="s">
        <v>1873</v>
      </c>
      <c r="R270" t="s">
        <v>61</v>
      </c>
      <c r="S270" s="82">
        <v>164</v>
      </c>
      <c r="T270" s="82">
        <v>948</v>
      </c>
      <c r="U270" s="82" t="str">
        <f t="shared" si="12"/>
        <v>cvm!$X$270#</v>
      </c>
      <c r="V270" t="str" cm="1">
        <f t="array" ref="V270">_xlfn.LET(_xlpm.x, X270,
         _xlpm.cellAddress, "【 cvm!" &amp; ADDRESS(ROW(cvm机型选项表[[#This Row],[自检]]),COLUMN(cvm机型选项表[[#This Row],[自检]])) &amp; "】",
         _xlfn.IFS(ISBLANK(_xlpm.x),   "error:右侧选项不足" &amp;  _xlpm.cellAddress,
               ISERROR(_xlpm.x),   "error:右侧选项执行失败: cvm!" &amp; _xlpm.cellAddress,
               TRUE,             "ok")
)</f>
        <v>ok</v>
      </c>
      <c r="X270" t="str" cm="1">
        <f t="array" ref="X270">TRANSPOSE(
_xlfn.UNIQUE(
_xlfn._xlws.FILTER(cvm[机型],(cvm[地域]=cvm机型选项表[[#This Row],[地域]])
*IF(cvm机型选项表[[#This Row],[CPU]]="",TRUE,(cvm[CPU]=cvm机型选项表[[#This Row],[CPU]]))
*IF(cvm机型选项表[[#This Row],[内存]]="",TRUE,(cvm[内存]=cvm机型选项表[[#This Row],[内存]]))))
)</f>
        <v>GPU计算型 GT4</v>
      </c>
      <c r="BU270" t="s">
        <v>1565</v>
      </c>
      <c r="BV270" t="s">
        <v>1974</v>
      </c>
      <c r="BW270" s="82">
        <v>948</v>
      </c>
      <c r="BX270" s="82" t="str">
        <f t="shared" si="13"/>
        <v>cvm!$CA$270#</v>
      </c>
      <c r="BY270" s="82" t="str" cm="1">
        <f t="array" ref="BY270">_xlfn.LET(_xlpm.x, CA270,
         _xlpm.cellAddress, "【 cvm!" &amp; ADDRESS(ROW(cvmCpu选项表[[#This Row],[自检]]),COLUMN(cvmCpu选项表[[#This Row],[自检]])) &amp; "】",
         _xlfn.IFS(ISBLANK(_xlpm.x),   "error:右侧选项不足" &amp;  _xlpm.cellAddress,
               ISERROR(_xlpm.x),   "error:右侧选项执行失败: cvm!" &amp; _xlpm.cellAddress,
               TRUE,             "ok")
)</f>
        <v>ok</v>
      </c>
      <c r="CA270" cm="1">
        <f t="array" ref="CA270">TRANSPOSE(
_xlfn.UNIQUE(
_xlfn._xlws.FILTER(cvm[CPU],(cvm[地域]=cvmCpu选项表[[#This Row],[地域]])
*IF(cvmCpu选项表[[#This Row],[机型]]="",TRUE,(cvm[机型]=cvmCpu选项表[[#This Row],[机型]]))
*IF(cvmCpu选项表[[#This Row],[内存]]="",TRUE,(cvm[内存]=cvmCpu选项表[[#This Row],[内存]]))))
)</f>
        <v>164</v>
      </c>
      <c r="EG270" t="s">
        <v>1565</v>
      </c>
      <c r="EH270" t="s">
        <v>1688</v>
      </c>
      <c r="EI270" s="98">
        <v>46</v>
      </c>
      <c r="EJ270" s="98" t="str">
        <f t="shared" si="14"/>
        <v>cvm!$EM$270#</v>
      </c>
      <c r="EK270" t="str" cm="1">
        <f t="array" ref="EK270">_xlfn.LET(_xlpm.x, EM270,
         _xlpm.cellAddress, "【 cvm!" &amp; ADDRESS(ROW(cvm内存选项表[[#This Row],[自检]]),COLUMN(cvm内存选项表[[#This Row],[自检]])) &amp; "】",
         _xlfn.IFS(ISBLANK(_xlpm.x),   "error:右侧选项不足" &amp;  _xlpm.cellAddress,
               ISERROR(_xlpm.x),   "error:右侧选项执行失败: cvm!" &amp; _xlpm.cellAddress,
               TRUE,             "ok")
)</f>
        <v>ok</v>
      </c>
      <c r="EM270" cm="1">
        <f t="array" ref="EM270">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271" spans="2:144" x14ac:dyDescent="0.4">
      <c r="B271" t="e" vm="623">
        <v>#VALUE!</v>
      </c>
      <c r="C271" t="s">
        <v>1565</v>
      </c>
      <c r="D271" t="s">
        <v>1860</v>
      </c>
      <c r="E271" s="82">
        <v>8</v>
      </c>
      <c r="F271" s="82">
        <v>8</v>
      </c>
      <c r="G271" t="s">
        <v>1871</v>
      </c>
      <c r="H271">
        <v>528</v>
      </c>
      <c r="I271">
        <v>1</v>
      </c>
      <c r="J271" t="s">
        <v>1872</v>
      </c>
      <c r="R271" t="s">
        <v>61</v>
      </c>
      <c r="S271" s="82">
        <v>6</v>
      </c>
      <c r="T271" s="82">
        <v>56</v>
      </c>
      <c r="U271" s="82" t="str">
        <f t="shared" si="12"/>
        <v>cvm!$X$271#</v>
      </c>
      <c r="V271" t="str" cm="1">
        <f t="array" ref="V271">_xlfn.LET(_xlpm.x, X271,
         _xlpm.cellAddress, "【 cvm!" &amp; ADDRESS(ROW(cvm机型选项表[[#This Row],[自检]]),COLUMN(cvm机型选项表[[#This Row],[自检]])) &amp; "】",
         _xlfn.IFS(ISBLANK(_xlpm.x),   "error:右侧选项不足" &amp;  _xlpm.cellAddress,
               ISERROR(_xlpm.x),   "error:右侧选项执行失败: cvm!" &amp; _xlpm.cellAddress,
               TRUE,             "ok")
)</f>
        <v>ok</v>
      </c>
      <c r="X271" t="str" cm="1">
        <f t="array" ref="X271">TRANSPOSE(
_xlfn.UNIQUE(
_xlfn._xlws.FILTER(cvm[机型],(cvm[地域]=cvm机型选项表[[#This Row],[地域]])
*IF(cvm机型选项表[[#This Row],[CPU]]="",TRUE,(cvm[CPU]=cvm机型选项表[[#This Row],[CPU]]))
*IF(cvm机型选项表[[#This Row],[内存]]="",TRUE,(cvm[内存]=cvm机型选项表[[#This Row],[内存]]))))
)</f>
        <v>GPU计算型 GN8</v>
      </c>
      <c r="BU271" t="s">
        <v>1565</v>
      </c>
      <c r="BV271" t="s">
        <v>1978</v>
      </c>
      <c r="BW271" s="82">
        <v>56</v>
      </c>
      <c r="BX271" s="82" t="str">
        <f t="shared" si="13"/>
        <v>cvm!$CA$271#</v>
      </c>
      <c r="BY271" s="82" t="str" cm="1">
        <f t="array" ref="BY271">_xlfn.LET(_xlpm.x, CA271,
         _xlpm.cellAddress, "【 cvm!" &amp; ADDRESS(ROW(cvmCpu选项表[[#This Row],[自检]]),COLUMN(cvmCpu选项表[[#This Row],[自检]])) &amp; "】",
         _xlfn.IFS(ISBLANK(_xlpm.x),   "error:右侧选项不足" &amp;  _xlpm.cellAddress,
               ISERROR(_xlpm.x),   "error:右侧选项执行失败: cvm!" &amp; _xlpm.cellAddress,
               TRUE,             "ok")
)</f>
        <v>ok</v>
      </c>
      <c r="CA271" cm="1">
        <f t="array" ref="CA271">TRANSPOSE(
_xlfn.UNIQUE(
_xlfn._xlws.FILTER(cvm[CPU],(cvm[地域]=cvmCpu选项表[[#This Row],[地域]])
*IF(cvmCpu选项表[[#This Row],[机型]]="",TRUE,(cvm[机型]=cvmCpu选项表[[#This Row],[机型]]))
*IF(cvmCpu选项表[[#This Row],[内存]]="",TRUE,(cvm[内存]=cvmCpu选项表[[#This Row],[内存]]))))
)</f>
        <v>6</v>
      </c>
      <c r="EG271" t="s">
        <v>1565</v>
      </c>
      <c r="EH271" t="s">
        <v>1688</v>
      </c>
      <c r="EI271" s="98">
        <v>64</v>
      </c>
      <c r="EJ271" s="98" t="str">
        <f t="shared" si="14"/>
        <v>cvm!$EM$271#</v>
      </c>
      <c r="EK271" t="str" cm="1">
        <f t="array" ref="EK271">_xlfn.LET(_xlpm.x, EM271,
         _xlpm.cellAddress, "【 cvm!" &amp; ADDRESS(ROW(cvm内存选项表[[#This Row],[自检]]),COLUMN(cvm内存选项表[[#This Row],[自检]])) &amp; "】",
         _xlfn.IFS(ISBLANK(_xlpm.x),   "error:右侧选项不足" &amp;  _xlpm.cellAddress,
               ISERROR(_xlpm.x),   "error:右侧选项执行失败: cvm!" &amp; _xlpm.cellAddress,
               TRUE,             "ok")
)</f>
        <v>ok</v>
      </c>
      <c r="EM271" cm="1">
        <f t="array" ref="EM271">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272" spans="2:144" x14ac:dyDescent="0.4">
      <c r="B272" t="e" vm="624">
        <v>#VALUE!</v>
      </c>
      <c r="C272" t="s">
        <v>1565</v>
      </c>
      <c r="D272" t="s">
        <v>1860</v>
      </c>
      <c r="E272" s="82">
        <v>12</v>
      </c>
      <c r="F272" s="82">
        <v>24</v>
      </c>
      <c r="G272" t="s">
        <v>1776</v>
      </c>
      <c r="H272">
        <v>1056</v>
      </c>
      <c r="I272">
        <v>1</v>
      </c>
      <c r="J272" t="s">
        <v>1875</v>
      </c>
      <c r="R272" t="s">
        <v>61</v>
      </c>
      <c r="S272" s="82">
        <v>14</v>
      </c>
      <c r="T272" s="82">
        <v>112</v>
      </c>
      <c r="U272" s="82" t="str">
        <f t="shared" si="12"/>
        <v>cvm!$X$272#</v>
      </c>
      <c r="V272" t="str" cm="1">
        <f t="array" ref="V272">_xlfn.LET(_xlpm.x, X272,
         _xlpm.cellAddress, "【 cvm!" &amp; ADDRESS(ROW(cvm机型选项表[[#This Row],[自检]]),COLUMN(cvm机型选项表[[#This Row],[自检]])) &amp; "】",
         _xlfn.IFS(ISBLANK(_xlpm.x),   "error:右侧选项不足" &amp;  _xlpm.cellAddress,
               ISERROR(_xlpm.x),   "error:右侧选项执行失败: cvm!" &amp; _xlpm.cellAddress,
               TRUE,             "ok")
)</f>
        <v>ok</v>
      </c>
      <c r="X272" t="str" cm="1">
        <f t="array" ref="X272">TRANSPOSE(
_xlfn.UNIQUE(
_xlfn._xlws.FILTER(cvm[机型],(cvm[地域]=cvm机型选项表[[#This Row],[地域]])
*IF(cvm机型选项表[[#This Row],[CPU]]="",TRUE,(cvm[CPU]=cvm机型选项表[[#This Row],[CPU]]))
*IF(cvm机型选项表[[#This Row],[内存]]="",TRUE,(cvm[内存]=cvm机型选项表[[#This Row],[内存]]))))
)</f>
        <v>GPU计算型 GN8</v>
      </c>
      <c r="BU272" t="s">
        <v>1565</v>
      </c>
      <c r="BV272" t="s">
        <v>1978</v>
      </c>
      <c r="BW272" s="82">
        <v>112</v>
      </c>
      <c r="BX272" s="82" t="str">
        <f t="shared" si="13"/>
        <v>cvm!$CA$272#</v>
      </c>
      <c r="BY272" s="82" t="str" cm="1">
        <f t="array" ref="BY272">_xlfn.LET(_xlpm.x, CA272,
         _xlpm.cellAddress, "【 cvm!" &amp; ADDRESS(ROW(cvmCpu选项表[[#This Row],[自检]]),COLUMN(cvmCpu选项表[[#This Row],[自检]])) &amp; "】",
         _xlfn.IFS(ISBLANK(_xlpm.x),   "error:右侧选项不足" &amp;  _xlpm.cellAddress,
               ISERROR(_xlpm.x),   "error:右侧选项执行失败: cvm!" &amp; _xlpm.cellAddress,
               TRUE,             "ok")
)</f>
        <v>ok</v>
      </c>
      <c r="CA272" cm="1">
        <f t="array" ref="CA272">TRANSPOSE(
_xlfn.UNIQUE(
_xlfn._xlws.FILTER(cvm[CPU],(cvm[地域]=cvmCpu选项表[[#This Row],[地域]])
*IF(cvmCpu选项表[[#This Row],[机型]]="",TRUE,(cvm[机型]=cvmCpu选项表[[#This Row],[机型]]))
*IF(cvmCpu选项表[[#This Row],[内存]]="",TRUE,(cvm[内存]=cvmCpu选项表[[#This Row],[内存]]))))
)</f>
        <v>14</v>
      </c>
      <c r="EG272" t="s">
        <v>1565</v>
      </c>
      <c r="EH272" t="s">
        <v>1688</v>
      </c>
      <c r="EI272" s="98">
        <v>80</v>
      </c>
      <c r="EJ272" s="98" t="str">
        <f t="shared" si="14"/>
        <v>cvm!$EM$272#</v>
      </c>
      <c r="EK272" t="str" cm="1">
        <f t="array" ref="EK272">_xlfn.LET(_xlpm.x, EM272,
         _xlpm.cellAddress, "【 cvm!" &amp; ADDRESS(ROW(cvm内存选项表[[#This Row],[自检]]),COLUMN(cvm内存选项表[[#This Row],[自检]])) &amp; "】",
         _xlfn.IFS(ISBLANK(_xlpm.x),   "error:右侧选项不足" &amp;  _xlpm.cellAddress,
               ISERROR(_xlpm.x),   "error:右侧选项执行失败: cvm!" &amp; _xlpm.cellAddress,
               TRUE,             "ok")
)</f>
        <v>ok</v>
      </c>
      <c r="EM272" cm="1">
        <f t="array" ref="EM272">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273" spans="2:144" x14ac:dyDescent="0.4">
      <c r="B273" t="e" vm="625">
        <v>#VALUE!</v>
      </c>
      <c r="C273" t="s">
        <v>1565</v>
      </c>
      <c r="D273" t="s">
        <v>1860</v>
      </c>
      <c r="E273" s="82">
        <v>12</v>
      </c>
      <c r="F273" s="82">
        <v>48</v>
      </c>
      <c r="G273" t="s">
        <v>1804</v>
      </c>
      <c r="H273">
        <v>1584</v>
      </c>
      <c r="I273">
        <v>1</v>
      </c>
      <c r="J273" t="s">
        <v>1876</v>
      </c>
      <c r="R273" t="s">
        <v>61</v>
      </c>
      <c r="S273" s="82">
        <v>28</v>
      </c>
      <c r="T273" s="82">
        <v>224</v>
      </c>
      <c r="U273" s="82" t="str">
        <f t="shared" si="12"/>
        <v>cvm!$X$273#</v>
      </c>
      <c r="V273" t="str" cm="1">
        <f t="array" ref="V273">_xlfn.LET(_xlpm.x, X273,
         _xlpm.cellAddress, "【 cvm!" &amp; ADDRESS(ROW(cvm机型选项表[[#This Row],[自检]]),COLUMN(cvm机型选项表[[#This Row],[自检]])) &amp; "】",
         _xlfn.IFS(ISBLANK(_xlpm.x),   "error:右侧选项不足" &amp;  _xlpm.cellAddress,
               ISERROR(_xlpm.x),   "error:右侧选项执行失败: cvm!" &amp; _xlpm.cellAddress,
               TRUE,             "ok")
)</f>
        <v>ok</v>
      </c>
      <c r="X273" t="str" cm="1">
        <f t="array" ref="X273">TRANSPOSE(
_xlfn.UNIQUE(
_xlfn._xlws.FILTER(cvm[机型],(cvm[地域]=cvm机型选项表[[#This Row],[地域]])
*IF(cvm机型选项表[[#This Row],[CPU]]="",TRUE,(cvm[CPU]=cvm机型选项表[[#This Row],[CPU]]))
*IF(cvm机型选项表[[#This Row],[内存]]="",TRUE,(cvm[内存]=cvm机型选项表[[#This Row],[内存]]))))
)</f>
        <v>GPU计算型 GN8</v>
      </c>
      <c r="BU273" t="s">
        <v>1565</v>
      </c>
      <c r="BV273" t="s">
        <v>1978</v>
      </c>
      <c r="BW273" s="82">
        <v>224</v>
      </c>
      <c r="BX273" s="82" t="str">
        <f t="shared" si="13"/>
        <v>cvm!$CA$273#</v>
      </c>
      <c r="BY273" s="82" t="str" cm="1">
        <f t="array" ref="BY273">_xlfn.LET(_xlpm.x, CA273,
         _xlpm.cellAddress, "【 cvm!" &amp; ADDRESS(ROW(cvmCpu选项表[[#This Row],[自检]]),COLUMN(cvmCpu选项表[[#This Row],[自检]])) &amp; "】",
         _xlfn.IFS(ISBLANK(_xlpm.x),   "error:右侧选项不足" &amp;  _xlpm.cellAddress,
               ISERROR(_xlpm.x),   "error:右侧选项执行失败: cvm!" &amp; _xlpm.cellAddress,
               TRUE,             "ok")
)</f>
        <v>ok</v>
      </c>
      <c r="CA273" cm="1">
        <f t="array" ref="CA273">TRANSPOSE(
_xlfn.UNIQUE(
_xlfn._xlws.FILTER(cvm[CPU],(cvm[地域]=cvmCpu选项表[[#This Row],[地域]])
*IF(cvmCpu选项表[[#This Row],[机型]]="",TRUE,(cvm[机型]=cvmCpu选项表[[#This Row],[机型]]))
*IF(cvmCpu选项表[[#This Row],[内存]]="",TRUE,(cvm[内存]=cvmCpu选项表[[#This Row],[内存]]))))
)</f>
        <v>28</v>
      </c>
      <c r="EG273" t="s">
        <v>1565</v>
      </c>
      <c r="EH273" t="s">
        <v>1688</v>
      </c>
      <c r="EI273" s="98">
        <v>92</v>
      </c>
      <c r="EJ273" s="98" t="str">
        <f t="shared" si="14"/>
        <v>cvm!$EM$273#</v>
      </c>
      <c r="EK273" t="str" cm="1">
        <f t="array" ref="EK273">_xlfn.LET(_xlpm.x, EM273,
         _xlpm.cellAddress, "【 cvm!" &amp; ADDRESS(ROW(cvm内存选项表[[#This Row],[自检]]),COLUMN(cvm内存选项表[[#This Row],[自检]])) &amp; "】",
         _xlfn.IFS(ISBLANK(_xlpm.x),   "error:右侧选项不足" &amp;  _xlpm.cellAddress,
               ISERROR(_xlpm.x),   "error:右侧选项执行失败: cvm!" &amp; _xlpm.cellAddress,
               TRUE,             "ok")
)</f>
        <v>ok</v>
      </c>
      <c r="EM273" cm="1">
        <f t="array" ref="EM273">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274" spans="2:144" x14ac:dyDescent="0.4">
      <c r="B274" t="e" vm="626">
        <v>#VALUE!</v>
      </c>
      <c r="C274" t="s">
        <v>1565</v>
      </c>
      <c r="D274" t="s">
        <v>1860</v>
      </c>
      <c r="E274" s="82">
        <v>16</v>
      </c>
      <c r="F274" s="82">
        <v>32</v>
      </c>
      <c r="G274" t="s">
        <v>1601</v>
      </c>
      <c r="H274">
        <v>1408</v>
      </c>
      <c r="I274">
        <v>1</v>
      </c>
      <c r="J274" t="s">
        <v>1877</v>
      </c>
      <c r="R274" t="s">
        <v>61</v>
      </c>
      <c r="S274" s="82">
        <v>4</v>
      </c>
      <c r="T274" s="82">
        <v>20</v>
      </c>
      <c r="U274" s="82" t="str">
        <f t="shared" si="12"/>
        <v>cvm!$X$274#</v>
      </c>
      <c r="V274" t="str" cm="1">
        <f t="array" ref="V274">_xlfn.LET(_xlpm.x, X274,
         _xlpm.cellAddress, "【 cvm!" &amp; ADDRESS(ROW(cvm机型选项表[[#This Row],[自检]]),COLUMN(cvm机型选项表[[#This Row],[自检]])) &amp; "】",
         _xlfn.IFS(ISBLANK(_xlpm.x),   "error:右侧选项不足" &amp;  _xlpm.cellAddress,
               ISERROR(_xlpm.x),   "error:右侧选项执行失败: cvm!" &amp; _xlpm.cellAddress,
               TRUE,             "ok")
)</f>
        <v>ok</v>
      </c>
      <c r="X274" t="str" cm="1">
        <f t="array" ref="X274:Y274">TRANSPOSE(
_xlfn.UNIQUE(
_xlfn._xlws.FILTER(cvm[机型],(cvm[地域]=cvm机型选项表[[#This Row],[地域]])
*IF(cvm机型选项表[[#This Row],[CPU]]="",TRUE,(cvm[CPU]=cvm机型选项表[[#This Row],[CPU]]))
*IF(cvm机型选项表[[#This Row],[内存]]="",TRUE,(cvm[内存]=cvm机型选项表[[#This Row],[内存]]))))
)</f>
        <v>GPU计算型 GN7</v>
      </c>
      <c r="Y274" t="str">
        <v>GPU计算型 GN6S</v>
      </c>
      <c r="BU274" t="s">
        <v>1565</v>
      </c>
      <c r="BV274" t="s">
        <v>1978</v>
      </c>
      <c r="BW274" s="82">
        <v>448</v>
      </c>
      <c r="BX274" s="82" t="str">
        <f t="shared" si="13"/>
        <v>cvm!$CA$274#</v>
      </c>
      <c r="BY274" s="82" t="str" cm="1">
        <f t="array" ref="BY274">_xlfn.LET(_xlpm.x, CA274,
         _xlpm.cellAddress, "【 cvm!" &amp; ADDRESS(ROW(cvmCpu选项表[[#This Row],[自检]]),COLUMN(cvmCpu选项表[[#This Row],[自检]])) &amp; "】",
         _xlfn.IFS(ISBLANK(_xlpm.x),   "error:右侧选项不足" &amp;  _xlpm.cellAddress,
               ISERROR(_xlpm.x),   "error:右侧选项执行失败: cvm!" &amp; _xlpm.cellAddress,
               TRUE,             "ok")
)</f>
        <v>ok</v>
      </c>
      <c r="CA274" cm="1">
        <f t="array" ref="CA274">TRANSPOSE(
_xlfn.UNIQUE(
_xlfn._xlws.FILTER(cvm[CPU],(cvm[地域]=cvmCpu选项表[[#This Row],[地域]])
*IF(cvmCpu选项表[[#This Row],[机型]]="",TRUE,(cvm[机型]=cvmCpu选项表[[#This Row],[机型]]))
*IF(cvmCpu选项表[[#This Row],[内存]]="",TRUE,(cvm[内存]=cvmCpu选项表[[#This Row],[内存]]))))
)</f>
        <v>56</v>
      </c>
      <c r="EG274" t="s">
        <v>1565</v>
      </c>
      <c r="EH274" t="s">
        <v>1691</v>
      </c>
      <c r="EI274" s="98">
        <v>4</v>
      </c>
      <c r="EJ274" s="98" t="str">
        <f t="shared" si="14"/>
        <v>cvm!$EM$274#</v>
      </c>
      <c r="EK274" t="str" cm="1">
        <f t="array" ref="EK274">_xlfn.LET(_xlpm.x, EM274,
         _xlpm.cellAddress, "【 cvm!" &amp; ADDRESS(ROW(cvm内存选项表[[#This Row],[自检]]),COLUMN(cvm内存选项表[[#This Row],[自检]])) &amp; "】",
         _xlfn.IFS(ISBLANK(_xlpm.x),   "error:右侧选项不足" &amp;  _xlpm.cellAddress,
               ISERROR(_xlpm.x),   "error:右侧选项执行失败: cvm!" &amp; _xlpm.cellAddress,
               TRUE,             "ok")
)</f>
        <v>ok</v>
      </c>
      <c r="EM274" cm="1">
        <f t="array" ref="EM274:EN27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74">
        <v>16</v>
      </c>
    </row>
    <row r="275" spans="2:144" x14ac:dyDescent="0.4">
      <c r="B275" t="e" vm="627">
        <v>#VALUE!</v>
      </c>
      <c r="C275" t="s">
        <v>1565</v>
      </c>
      <c r="D275" t="s">
        <v>1860</v>
      </c>
      <c r="E275" s="82">
        <v>24</v>
      </c>
      <c r="F275" s="82">
        <v>48</v>
      </c>
      <c r="G275" t="s">
        <v>1680</v>
      </c>
      <c r="H275">
        <v>2112</v>
      </c>
      <c r="I275">
        <v>1</v>
      </c>
      <c r="J275" t="s">
        <v>1878</v>
      </c>
      <c r="R275" t="s">
        <v>61</v>
      </c>
      <c r="S275" s="82">
        <v>10</v>
      </c>
      <c r="T275" s="82">
        <v>40</v>
      </c>
      <c r="U275" s="82" t="str">
        <f t="shared" si="12"/>
        <v>cvm!$X$275#</v>
      </c>
      <c r="V275" t="str" cm="1">
        <f t="array" ref="V275">_xlfn.LET(_xlpm.x, X275,
         _xlpm.cellAddress, "【 cvm!" &amp; ADDRESS(ROW(cvm机型选项表[[#This Row],[自检]]),COLUMN(cvm机型选项表[[#This Row],[自检]])) &amp; "】",
         _xlfn.IFS(ISBLANK(_xlpm.x),   "error:右侧选项不足" &amp;  _xlpm.cellAddress,
               ISERROR(_xlpm.x),   "error:右侧选项执行失败: cvm!" &amp; _xlpm.cellAddress,
               TRUE,             "ok")
)</f>
        <v>ok</v>
      </c>
      <c r="X275" t="str" cm="1">
        <f t="array" ref="X275:Y275">TRANSPOSE(
_xlfn.UNIQUE(
_xlfn._xlws.FILTER(cvm[机型],(cvm[地域]=cvm机型选项表[[#This Row],[地域]])
*IF(cvm机型选项表[[#This Row],[CPU]]="",TRUE,(cvm[CPU]=cvm机型选项表[[#This Row],[CPU]]))
*IF(cvm机型选项表[[#This Row],[内存]]="",TRUE,(cvm[内存]=cvm机型选项表[[#This Row],[内存]]))))
)</f>
        <v>GPU计算型 GN7</v>
      </c>
      <c r="Y275" t="str">
        <v>GPU计算型 GN10Xp</v>
      </c>
      <c r="BU275" t="s">
        <v>1565</v>
      </c>
      <c r="BV275" t="s">
        <v>1986</v>
      </c>
      <c r="BW275" s="82">
        <v>20</v>
      </c>
      <c r="BX275" s="82" t="str">
        <f t="shared" si="13"/>
        <v>cvm!$CA$275#</v>
      </c>
      <c r="BY275" s="82" t="str" cm="1">
        <f t="array" ref="BY275">_xlfn.LET(_xlpm.x, CA275,
         _xlpm.cellAddress, "【 cvm!" &amp; ADDRESS(ROW(cvmCpu选项表[[#This Row],[自检]]),COLUMN(cvmCpu选项表[[#This Row],[自检]])) &amp; "】",
         _xlfn.IFS(ISBLANK(_xlpm.x),   "error:右侧选项不足" &amp;  _xlpm.cellAddress,
               ISERROR(_xlpm.x),   "error:右侧选项执行失败: cvm!" &amp; _xlpm.cellAddress,
               TRUE,             "ok")
)</f>
        <v>ok</v>
      </c>
      <c r="CA275" cm="1">
        <f t="array" ref="CA275">TRANSPOSE(
_xlfn.UNIQUE(
_xlfn._xlws.FILTER(cvm[CPU],(cvm[地域]=cvmCpu选项表[[#This Row],[地域]])
*IF(cvmCpu选项表[[#This Row],[机型]]="",TRUE,(cvm[机型]=cvmCpu选项表[[#This Row],[机型]]))
*IF(cvmCpu选项表[[#This Row],[内存]]="",TRUE,(cvm[内存]=cvmCpu选项表[[#This Row],[内存]]))))
)</f>
        <v>4</v>
      </c>
      <c r="EG275" t="s">
        <v>1565</v>
      </c>
      <c r="EH275" t="s">
        <v>1691</v>
      </c>
      <c r="EI275" s="98">
        <v>8</v>
      </c>
      <c r="EJ275" s="98" t="str">
        <f t="shared" si="14"/>
        <v>cvm!$EM$275#</v>
      </c>
      <c r="EK275" t="str" cm="1">
        <f t="array" ref="EK275">_xlfn.LET(_xlpm.x, EM275,
         _xlpm.cellAddress, "【 cvm!" &amp; ADDRESS(ROW(cvm内存选项表[[#This Row],[自检]]),COLUMN(cvm内存选项表[[#This Row],[自检]])) &amp; "】",
         _xlfn.IFS(ISBLANK(_xlpm.x),   "error:右侧选项不足" &amp;  _xlpm.cellAddress,
               ISERROR(_xlpm.x),   "error:右侧选项执行失败: cvm!" &amp; _xlpm.cellAddress,
               TRUE,             "ok")
)</f>
        <v>ok</v>
      </c>
      <c r="EM275" cm="1">
        <f t="array" ref="EM275:EN275">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75">
        <v>32</v>
      </c>
    </row>
    <row r="276" spans="2:144" x14ac:dyDescent="0.4">
      <c r="B276" t="e" vm="628">
        <v>#VALUE!</v>
      </c>
      <c r="C276" t="s">
        <v>1565</v>
      </c>
      <c r="D276" t="s">
        <v>1860</v>
      </c>
      <c r="E276" s="82">
        <v>32</v>
      </c>
      <c r="F276" s="82">
        <v>64</v>
      </c>
      <c r="G276" t="s">
        <v>1606</v>
      </c>
      <c r="H276">
        <v>2816</v>
      </c>
      <c r="I276">
        <v>1</v>
      </c>
      <c r="J276" t="s">
        <v>1879</v>
      </c>
      <c r="R276" t="s">
        <v>61</v>
      </c>
      <c r="S276" s="82">
        <v>20</v>
      </c>
      <c r="T276" s="82">
        <v>80</v>
      </c>
      <c r="U276" s="82" t="str">
        <f t="shared" si="12"/>
        <v>cvm!$X$276#</v>
      </c>
      <c r="V276" t="str" cm="1">
        <f t="array" ref="V276">_xlfn.LET(_xlpm.x, X276,
         _xlpm.cellAddress, "【 cvm!" &amp; ADDRESS(ROW(cvm机型选项表[[#This Row],[自检]]),COLUMN(cvm机型选项表[[#This Row],[自检]])) &amp; "】",
         _xlfn.IFS(ISBLANK(_xlpm.x),   "error:右侧选项不足" &amp;  _xlpm.cellAddress,
               ISERROR(_xlpm.x),   "error:右侧选项执行失败: cvm!" &amp; _xlpm.cellAddress,
               TRUE,             "ok")
)</f>
        <v>ok</v>
      </c>
      <c r="X276" t="str" cm="1">
        <f t="array" ref="X276:Y276">TRANSPOSE(
_xlfn.UNIQUE(
_xlfn._xlws.FILTER(cvm[机型],(cvm[地域]=cvm机型选项表[[#This Row],[地域]])
*IF(cvm机型选项表[[#This Row],[CPU]]="",TRUE,(cvm[CPU]=cvm机型选项表[[#This Row],[CPU]]))
*IF(cvm机型选项表[[#This Row],[内存]]="",TRUE,(cvm[内存]=cvm机型选项表[[#This Row],[内存]]))))
)</f>
        <v>GPU计算型 GN7</v>
      </c>
      <c r="Y276" t="str">
        <v>GPU计算型 GN10Xp</v>
      </c>
      <c r="BU276" t="s">
        <v>1565</v>
      </c>
      <c r="BV276" t="s">
        <v>1986</v>
      </c>
      <c r="BW276" s="82">
        <v>32</v>
      </c>
      <c r="BX276" s="82" t="str">
        <f t="shared" si="13"/>
        <v>cvm!$CA$276#</v>
      </c>
      <c r="BY276" s="82" t="str" cm="1">
        <f t="array" ref="BY276">_xlfn.LET(_xlpm.x, CA276,
         _xlpm.cellAddress, "【 cvm!" &amp; ADDRESS(ROW(cvmCpu选项表[[#This Row],[自检]]),COLUMN(cvmCpu选项表[[#This Row],[自检]])) &amp; "】",
         _xlfn.IFS(ISBLANK(_xlpm.x),   "error:右侧选项不足" &amp;  _xlpm.cellAddress,
               ISERROR(_xlpm.x),   "error:右侧选项执行失败: cvm!" &amp; _xlpm.cellAddress,
               TRUE,             "ok")
)</f>
        <v>ok</v>
      </c>
      <c r="CA276" cm="1">
        <f t="array" ref="CA276">TRANSPOSE(
_xlfn.UNIQUE(
_xlfn._xlws.FILTER(cvm[CPU],(cvm[地域]=cvmCpu选项表[[#This Row],[地域]])
*IF(cvmCpu选项表[[#This Row],[机型]]="",TRUE,(cvm[机型]=cvmCpu选项表[[#This Row],[机型]]))
*IF(cvmCpu选项表[[#This Row],[内存]]="",TRUE,(cvm[内存]=cvmCpu选项表[[#This Row],[内存]]))))
)</f>
        <v>8</v>
      </c>
      <c r="EG276" t="s">
        <v>1565</v>
      </c>
      <c r="EH276" t="s">
        <v>1691</v>
      </c>
      <c r="EI276" s="98">
        <v>16</v>
      </c>
      <c r="EJ276" s="98" t="str">
        <f t="shared" si="14"/>
        <v>cvm!$EM$276#</v>
      </c>
      <c r="EK276" t="str" cm="1">
        <f t="array" ref="EK276">_xlfn.LET(_xlpm.x, EM276,
         _xlpm.cellAddress, "【 cvm!" &amp; ADDRESS(ROW(cvm内存选项表[[#This Row],[自检]]),COLUMN(cvm内存选项表[[#This Row],[自检]])) &amp; "】",
         _xlfn.IFS(ISBLANK(_xlpm.x),   "error:右侧选项不足" &amp;  _xlpm.cellAddress,
               ISERROR(_xlpm.x),   "error:右侧选项执行失败: cvm!" &amp; _xlpm.cellAddress,
               TRUE,             "ok")
)</f>
        <v>ok</v>
      </c>
      <c r="EM276" cm="1">
        <f t="array" ref="EM276:EN276">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76">
        <v>64</v>
      </c>
    </row>
    <row r="277" spans="2:144" x14ac:dyDescent="0.4">
      <c r="B277" t="e" vm="629">
        <v>#VALUE!</v>
      </c>
      <c r="C277" t="s">
        <v>1565</v>
      </c>
      <c r="D277" t="s">
        <v>1860</v>
      </c>
      <c r="E277" s="82">
        <v>48</v>
      </c>
      <c r="F277" s="82">
        <v>96</v>
      </c>
      <c r="G277" t="s">
        <v>1617</v>
      </c>
      <c r="H277">
        <v>4224</v>
      </c>
      <c r="I277">
        <v>1</v>
      </c>
      <c r="J277" t="s">
        <v>1880</v>
      </c>
      <c r="R277" t="s">
        <v>61</v>
      </c>
      <c r="S277" s="82">
        <v>8</v>
      </c>
      <c r="T277" s="82">
        <v>40</v>
      </c>
      <c r="U277" s="82" t="str">
        <f t="shared" si="12"/>
        <v>cvm!$X$277#</v>
      </c>
      <c r="V277" t="str" cm="1">
        <f t="array" ref="V277">_xlfn.LET(_xlpm.x, X277,
         _xlpm.cellAddress, "【 cvm!" &amp; ADDRESS(ROW(cvm机型选项表[[#This Row],[自检]]),COLUMN(cvm机型选项表[[#This Row],[自检]])) &amp; "】",
         _xlfn.IFS(ISBLANK(_xlpm.x),   "error:右侧选项不足" &amp;  _xlpm.cellAddress,
               ISERROR(_xlpm.x),   "error:右侧选项执行失败: cvm!" &amp; _xlpm.cellAddress,
               TRUE,             "ok")
)</f>
        <v>ok</v>
      </c>
      <c r="X277" t="str" cm="1">
        <f t="array" ref="X277:Y277">TRANSPOSE(
_xlfn.UNIQUE(
_xlfn._xlws.FILTER(cvm[机型],(cvm[地域]=cvm机型选项表[[#This Row],[地域]])
*IF(cvm机型选项表[[#This Row],[CPU]]="",TRUE,(cvm[CPU]=cvm机型选项表[[#This Row],[CPU]]))
*IF(cvm机型选项表[[#This Row],[内存]]="",TRUE,(cvm[内存]=cvm机型选项表[[#This Row],[内存]]))))
)</f>
        <v>GPU计算型 GN6S</v>
      </c>
      <c r="Y277" t="str">
        <v>GPU计算型 GN10X</v>
      </c>
      <c r="BU277" t="s">
        <v>1565</v>
      </c>
      <c r="BV277" t="s">
        <v>1986</v>
      </c>
      <c r="BW277" s="82">
        <v>40</v>
      </c>
      <c r="BX277" s="82" t="str">
        <f t="shared" si="13"/>
        <v>cvm!$CA$277#</v>
      </c>
      <c r="BY277" s="82" t="str" cm="1">
        <f t="array" ref="BY277">_xlfn.LET(_xlpm.x, CA277,
         _xlpm.cellAddress, "【 cvm!" &amp; ADDRESS(ROW(cvmCpu选项表[[#This Row],[自检]]),COLUMN(cvmCpu选项表[[#This Row],[自检]])) &amp; "】",
         _xlfn.IFS(ISBLANK(_xlpm.x),   "error:右侧选项不足" &amp;  _xlpm.cellAddress,
               ISERROR(_xlpm.x),   "error:右侧选项执行失败: cvm!" &amp; _xlpm.cellAddress,
               TRUE,             "ok")
)</f>
        <v>ok</v>
      </c>
      <c r="CA277" cm="1">
        <f t="array" ref="CA277">TRANSPOSE(
_xlfn.UNIQUE(
_xlfn._xlws.FILTER(cvm[CPU],(cvm[地域]=cvmCpu选项表[[#This Row],[地域]])
*IF(cvmCpu选项表[[#This Row],[机型]]="",TRUE,(cvm[机型]=cvmCpu选项表[[#This Row],[机型]]))
*IF(cvmCpu选项表[[#This Row],[内存]]="",TRUE,(cvm[内存]=cvmCpu选项表[[#This Row],[内存]]))))
)</f>
        <v>10</v>
      </c>
      <c r="EG277" t="s">
        <v>1565</v>
      </c>
      <c r="EH277" t="s">
        <v>1691</v>
      </c>
      <c r="EI277" s="98">
        <v>32</v>
      </c>
      <c r="EJ277" s="98" t="str">
        <f t="shared" si="14"/>
        <v>cvm!$EM$277#</v>
      </c>
      <c r="EK277" t="str" cm="1">
        <f t="array" ref="EK277">_xlfn.LET(_xlpm.x, EM277,
         _xlpm.cellAddress, "【 cvm!" &amp; ADDRESS(ROW(cvm内存选项表[[#This Row],[自检]]),COLUMN(cvm内存选项表[[#This Row],[自检]])) &amp; "】",
         _xlfn.IFS(ISBLANK(_xlpm.x),   "error:右侧选项不足" &amp;  _xlpm.cellAddress,
               ISERROR(_xlpm.x),   "error:右侧选项执行失败: cvm!" &amp; _xlpm.cellAddress,
               TRUE,             "ok")
)</f>
        <v>ok</v>
      </c>
      <c r="EM277" cm="1">
        <f t="array" ref="EM277:EN27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277">
        <v>128</v>
      </c>
    </row>
    <row r="278" spans="2:144" x14ac:dyDescent="0.4">
      <c r="B278" t="e" vm="630">
        <v>#VALUE!</v>
      </c>
      <c r="C278" t="s">
        <v>1565</v>
      </c>
      <c r="D278" t="s">
        <v>1801</v>
      </c>
      <c r="E278" s="82">
        <v>80</v>
      </c>
      <c r="F278" s="82">
        <v>384</v>
      </c>
      <c r="G278" t="s">
        <v>2114</v>
      </c>
      <c r="H278">
        <v>16376</v>
      </c>
      <c r="I278">
        <v>1</v>
      </c>
      <c r="J278" t="s">
        <v>2116</v>
      </c>
      <c r="R278" t="s">
        <v>61</v>
      </c>
      <c r="S278" s="82">
        <v>36</v>
      </c>
      <c r="T278" s="82">
        <v>160</v>
      </c>
      <c r="U278" s="82" t="str">
        <f t="shared" si="12"/>
        <v>cvm!$X$278#</v>
      </c>
      <c r="V278" t="str" cm="1">
        <f t="array" ref="V278">_xlfn.LET(_xlpm.x, X278,
         _xlpm.cellAddress, "【 cvm!" &amp; ADDRESS(ROW(cvm机型选项表[[#This Row],[自检]]),COLUMN(cvm机型选项表[[#This Row],[自检]])) &amp; "】",
         _xlfn.IFS(ISBLANK(_xlpm.x),   "error:右侧选项不足" &amp;  _xlpm.cellAddress,
               ISERROR(_xlpm.x),   "error:右侧选项执行失败: cvm!" &amp; _xlpm.cellAddress,
               TRUE,             "ok")
)</f>
        <v>ok</v>
      </c>
      <c r="X278" t="str" cm="1">
        <f t="array" ref="X278">TRANSPOSE(
_xlfn.UNIQUE(
_xlfn._xlws.FILTER(cvm[机型],(cvm[地域]=cvm机型选项表[[#This Row],[地域]])
*IF(cvm机型选项表[[#This Row],[CPU]]="",TRUE,(cvm[CPU]=cvm机型选项表[[#This Row],[CPU]]))
*IF(cvm机型选项表[[#This Row],[内存]]="",TRUE,(cvm[内存]=cvm机型选项表[[#This Row],[内存]]))))
)</f>
        <v>GPU计算型 GN10X</v>
      </c>
      <c r="BU278" t="s">
        <v>1565</v>
      </c>
      <c r="BV278" t="s">
        <v>1986</v>
      </c>
      <c r="BW278" s="82">
        <v>80</v>
      </c>
      <c r="BX278" s="82" t="str">
        <f t="shared" si="13"/>
        <v>cvm!$CA$278#</v>
      </c>
      <c r="BY278" s="82" t="str" cm="1">
        <f t="array" ref="BY278">_xlfn.LET(_xlpm.x, CA278,
         _xlpm.cellAddress, "【 cvm!" &amp; ADDRESS(ROW(cvmCpu选项表[[#This Row],[自检]]),COLUMN(cvmCpu选项表[[#This Row],[自检]])) &amp; "】",
         _xlfn.IFS(ISBLANK(_xlpm.x),   "error:右侧选项不足" &amp;  _xlpm.cellAddress,
               ISERROR(_xlpm.x),   "error:右侧选项执行失败: cvm!" &amp; _xlpm.cellAddress,
               TRUE,             "ok")
)</f>
        <v>ok</v>
      </c>
      <c r="CA278" cm="1">
        <f t="array" ref="CA278">TRANSPOSE(
_xlfn.UNIQUE(
_xlfn._xlws.FILTER(cvm[CPU],(cvm[地域]=cvmCpu选项表[[#This Row],[地域]])
*IF(cvmCpu选项表[[#This Row],[机型]]="",TRUE,(cvm[机型]=cvmCpu选项表[[#This Row],[机型]]))
*IF(cvmCpu选项表[[#This Row],[内存]]="",TRUE,(cvm[内存]=cvmCpu选项表[[#This Row],[内存]]))))
)</f>
        <v>20</v>
      </c>
      <c r="EG278" t="s">
        <v>1565</v>
      </c>
      <c r="EH278" t="s">
        <v>1691</v>
      </c>
      <c r="EI278" s="98">
        <v>48</v>
      </c>
      <c r="EJ278" s="98" t="str">
        <f t="shared" si="14"/>
        <v>cvm!$EM$278#</v>
      </c>
      <c r="EK278" t="str" cm="1">
        <f t="array" ref="EK278">_xlfn.LET(_xlpm.x, EM278,
         _xlpm.cellAddress, "【 cvm!" &amp; ADDRESS(ROW(cvm内存选项表[[#This Row],[自检]]),COLUMN(cvm内存选项表[[#This Row],[自检]])) &amp; "】",
         _xlfn.IFS(ISBLANK(_xlpm.x),   "error:右侧选项不足" &amp;  _xlpm.cellAddress,
               ISERROR(_xlpm.x),   "error:右侧选项执行失败: cvm!" &amp; _xlpm.cellAddress,
               TRUE,             "ok")
)</f>
        <v>ok</v>
      </c>
      <c r="EM278" cm="1">
        <f t="array" ref="EM278:EN278">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278">
        <v>192</v>
      </c>
    </row>
    <row r="279" spans="2:144" x14ac:dyDescent="0.4">
      <c r="B279" t="e" vm="631">
        <v>#VALUE!</v>
      </c>
      <c r="C279" t="s">
        <v>1565</v>
      </c>
      <c r="D279" t="s">
        <v>1808</v>
      </c>
      <c r="E279" s="82">
        <v>8</v>
      </c>
      <c r="F279" s="82">
        <v>32</v>
      </c>
      <c r="G279" t="s">
        <v>1598</v>
      </c>
      <c r="H279">
        <v>1584</v>
      </c>
      <c r="I279">
        <v>1</v>
      </c>
      <c r="J279" t="s">
        <v>2102</v>
      </c>
      <c r="R279" t="s">
        <v>61</v>
      </c>
      <c r="S279" s="82">
        <v>72</v>
      </c>
      <c r="T279" s="82">
        <v>320</v>
      </c>
      <c r="U279" s="82" t="str">
        <f t="shared" si="12"/>
        <v>cvm!$X$279#</v>
      </c>
      <c r="V279" t="str" cm="1">
        <f t="array" ref="V279">_xlfn.LET(_xlpm.x, X279,
         _xlpm.cellAddress, "【 cvm!" &amp; ADDRESS(ROW(cvm机型选项表[[#This Row],[自检]]),COLUMN(cvm机型选项表[[#This Row],[自检]])) &amp; "】",
         _xlfn.IFS(ISBLANK(_xlpm.x),   "error:右侧选项不足" &amp;  _xlpm.cellAddress,
               ISERROR(_xlpm.x),   "error:右侧选项执行失败: cvm!" &amp; _xlpm.cellAddress,
               TRUE,             "ok")
)</f>
        <v>ok</v>
      </c>
      <c r="X279" t="str" cm="1">
        <f t="array" ref="X279">TRANSPOSE(
_xlfn.UNIQUE(
_xlfn._xlws.FILTER(cvm[机型],(cvm[地域]=cvm机型选项表[[#This Row],[地域]])
*IF(cvm机型选项表[[#This Row],[CPU]]="",TRUE,(cvm[CPU]=cvm机型选项表[[#This Row],[CPU]]))
*IF(cvm机型选项表[[#This Row],[内存]]="",TRUE,(cvm[内存]=cvm机型选项表[[#This Row],[内存]]))))
)</f>
        <v>GPU计算型 GN10X</v>
      </c>
      <c r="BU279" t="s">
        <v>1565</v>
      </c>
      <c r="BV279" t="s">
        <v>1986</v>
      </c>
      <c r="BW279" s="82">
        <v>128</v>
      </c>
      <c r="BX279" s="82" t="str">
        <f t="shared" si="13"/>
        <v>cvm!$CA$279#</v>
      </c>
      <c r="BY279" s="82" t="str" cm="1">
        <f t="array" ref="BY279">_xlfn.LET(_xlpm.x, CA279,
         _xlpm.cellAddress, "【 cvm!" &amp; ADDRESS(ROW(cvmCpu选项表[[#This Row],[自检]]),COLUMN(cvmCpu选项表[[#This Row],[自检]])) &amp; "】",
         _xlfn.IFS(ISBLANK(_xlpm.x),   "error:右侧选项不足" &amp;  _xlpm.cellAddress,
               ISERROR(_xlpm.x),   "error:右侧选项执行失败: cvm!" &amp; _xlpm.cellAddress,
               TRUE,             "ok")
)</f>
        <v>ok</v>
      </c>
      <c r="CA279" cm="1">
        <f t="array" ref="CA279">TRANSPOSE(
_xlfn.UNIQUE(
_xlfn._xlws.FILTER(cvm[CPU],(cvm[地域]=cvmCpu选项表[[#This Row],[地域]])
*IF(cvmCpu选项表[[#This Row],[机型]]="",TRUE,(cvm[机型]=cvmCpu选项表[[#This Row],[机型]]))
*IF(cvmCpu选项表[[#This Row],[内存]]="",TRUE,(cvm[内存]=cvmCpu选项表[[#This Row],[内存]]))))
)</f>
        <v>32</v>
      </c>
      <c r="EG279" t="s">
        <v>1565</v>
      </c>
      <c r="EH279" t="s">
        <v>1691</v>
      </c>
      <c r="EI279" s="98">
        <v>52</v>
      </c>
      <c r="EJ279" s="98" t="str">
        <f t="shared" si="14"/>
        <v>cvm!$EM$279#</v>
      </c>
      <c r="EK279" t="str" cm="1">
        <f t="array" ref="EK279">_xlfn.LET(_xlpm.x, EM279,
         _xlpm.cellAddress, "【 cvm!" &amp; ADDRESS(ROW(cvm内存选项表[[#This Row],[自检]]),COLUMN(cvm内存选项表[[#This Row],[自检]])) &amp; "】",
         _xlfn.IFS(ISBLANK(_xlpm.x),   "error:右侧选项不足" &amp;  _xlpm.cellAddress,
               ISERROR(_xlpm.x),   "error:右侧选项执行失败: cvm!" &amp; _xlpm.cellAddress,
               TRUE,             "ok")
)</f>
        <v>ok</v>
      </c>
      <c r="EM279" cm="1">
        <f t="array" ref="EM279">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280" spans="2:144" x14ac:dyDescent="0.4">
      <c r="B280" t="e" vm="632">
        <v>#VALUE!</v>
      </c>
      <c r="C280" t="s">
        <v>1565</v>
      </c>
      <c r="D280" t="s">
        <v>1808</v>
      </c>
      <c r="E280" s="82">
        <v>16</v>
      </c>
      <c r="F280" s="82">
        <v>64</v>
      </c>
      <c r="G280" t="s">
        <v>1603</v>
      </c>
      <c r="H280">
        <v>3168</v>
      </c>
      <c r="I280">
        <v>1</v>
      </c>
      <c r="J280" t="s">
        <v>2103</v>
      </c>
      <c r="R280" t="s">
        <v>61</v>
      </c>
      <c r="S280" s="82">
        <v>90</v>
      </c>
      <c r="T280" s="82">
        <v>226</v>
      </c>
      <c r="U280" s="82" t="str">
        <f t="shared" si="12"/>
        <v>cvm!$X$280#</v>
      </c>
      <c r="V280" t="str" cm="1">
        <f t="array" ref="V280">_xlfn.LET(_xlpm.x, X280,
         _xlpm.cellAddress, "【 cvm!" &amp; ADDRESS(ROW(cvm机型选项表[[#This Row],[自检]]),COLUMN(cvm机型选项表[[#This Row],[自检]])) &amp; "】",
         _xlfn.IFS(ISBLANK(_xlpm.x),   "error:右侧选项不足" &amp;  _xlpm.cellAddress,
               ISERROR(_xlpm.x),   "error:右侧选项执行失败: cvm!" &amp; _xlpm.cellAddress,
               TRUE,             "ok")
)</f>
        <v>ok</v>
      </c>
      <c r="X280" t="str" cm="1">
        <f t="array" ref="X280">TRANSPOSE(
_xlfn.UNIQUE(
_xlfn._xlws.FILTER(cvm[机型],(cvm[地域]=cvm机型选项表[[#This Row],[地域]])
*IF(cvm机型选项表[[#This Row],[CPU]]="",TRUE,(cvm[CPU]=cvm机型选项表[[#This Row],[CPU]]))
*IF(cvm机型选项表[[#This Row],[内存]]="",TRUE,(cvm[内存]=cvm机型选项表[[#This Row],[内存]]))))
)</f>
        <v>GPU推理型 GI3X</v>
      </c>
      <c r="BU280" t="s">
        <v>1565</v>
      </c>
      <c r="BV280" t="s">
        <v>1986</v>
      </c>
      <c r="BW280" s="82">
        <v>160</v>
      </c>
      <c r="BX280" s="82" t="str">
        <f t="shared" si="13"/>
        <v>cvm!$CA$280#</v>
      </c>
      <c r="BY280" s="82" t="str" cm="1">
        <f t="array" ref="BY280">_xlfn.LET(_xlpm.x, CA280,
         _xlpm.cellAddress, "【 cvm!" &amp; ADDRESS(ROW(cvmCpu选项表[[#This Row],[自检]]),COLUMN(cvmCpu选项表[[#This Row],[自检]])) &amp; "】",
         _xlfn.IFS(ISBLANK(_xlpm.x),   "error:右侧选项不足" &amp;  _xlpm.cellAddress,
               ISERROR(_xlpm.x),   "error:右侧选项执行失败: cvm!" &amp; _xlpm.cellAddress,
               TRUE,             "ok")
)</f>
        <v>ok</v>
      </c>
      <c r="CA280" cm="1">
        <f t="array" ref="CA280">TRANSPOSE(
_xlfn.UNIQUE(
_xlfn._xlws.FILTER(cvm[CPU],(cvm[地域]=cvmCpu选项表[[#This Row],[地域]])
*IF(cvmCpu选项表[[#This Row],[机型]]="",TRUE,(cvm[机型]=cvmCpu选项表[[#This Row],[机型]]))
*IF(cvmCpu选项表[[#This Row],[内存]]="",TRUE,(cvm[内存]=cvmCpu选项表[[#This Row],[内存]]))))
)</f>
        <v>40</v>
      </c>
      <c r="EG280" t="s">
        <v>1565</v>
      </c>
      <c r="EH280" t="s">
        <v>1691</v>
      </c>
      <c r="EI280" s="98">
        <v>64</v>
      </c>
      <c r="EJ280" s="98" t="str">
        <f t="shared" si="14"/>
        <v>cvm!$EM$280#</v>
      </c>
      <c r="EK280" t="str" cm="1">
        <f t="array" ref="EK280">_xlfn.LET(_xlpm.x, EM280,
         _xlpm.cellAddress, "【 cvm!" &amp; ADDRESS(ROW(cvm内存选项表[[#This Row],[自检]]),COLUMN(cvm内存选项表[[#This Row],[自检]])) &amp; "】",
         _xlfn.IFS(ISBLANK(_xlpm.x),   "error:右侧选项不足" &amp;  _xlpm.cellAddress,
               ISERROR(_xlpm.x),   "error:右侧选项执行失败: cvm!" &amp; _xlpm.cellAddress,
               TRUE,             "ok")
)</f>
        <v>ok</v>
      </c>
      <c r="EM280" cm="1">
        <f t="array" ref="EM280:EN280">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280">
        <v>256</v>
      </c>
    </row>
    <row r="281" spans="2:144" x14ac:dyDescent="0.4">
      <c r="B281" t="e" vm="633">
        <v>#VALUE!</v>
      </c>
      <c r="C281" t="s">
        <v>1565</v>
      </c>
      <c r="D281" t="s">
        <v>1808</v>
      </c>
      <c r="E281" s="82">
        <v>32</v>
      </c>
      <c r="F281" s="82">
        <v>128</v>
      </c>
      <c r="G281" t="s">
        <v>1612</v>
      </c>
      <c r="H281">
        <v>5856</v>
      </c>
      <c r="I281">
        <v>1</v>
      </c>
      <c r="J281" t="s">
        <v>2104</v>
      </c>
      <c r="R281" t="s">
        <v>61</v>
      </c>
      <c r="S281" s="82">
        <v>180</v>
      </c>
      <c r="T281" s="82">
        <v>452</v>
      </c>
      <c r="U281" s="82" t="str">
        <f t="shared" si="12"/>
        <v>cvm!$X$281#</v>
      </c>
      <c r="V281" t="str" cm="1">
        <f t="array" ref="V281">_xlfn.LET(_xlpm.x, X281,
         _xlpm.cellAddress, "【 cvm!" &amp; ADDRESS(ROW(cvm机型选项表[[#This Row],[自检]]),COLUMN(cvm机型选项表[[#This Row],[自检]])) &amp; "】",
         _xlfn.IFS(ISBLANK(_xlpm.x),   "error:右侧选项不足" &amp;  _xlpm.cellAddress,
               ISERROR(_xlpm.x),   "error:右侧选项执行失败: cvm!" &amp; _xlpm.cellAddress,
               TRUE,             "ok")
)</f>
        <v>ok</v>
      </c>
      <c r="X281" t="str" cm="1">
        <f t="array" ref="X281">TRANSPOSE(
_xlfn.UNIQUE(
_xlfn._xlws.FILTER(cvm[机型],(cvm[地域]=cvm机型选项表[[#This Row],[地域]])
*IF(cvm机型选项表[[#This Row],[CPU]]="",TRUE,(cvm[CPU]=cvm机型选项表[[#This Row],[CPU]]))
*IF(cvm机型选项表[[#This Row],[内存]]="",TRUE,(cvm[内存]=cvm机型选项表[[#This Row],[内存]]))))
)</f>
        <v>GPU推理型 GI3X</v>
      </c>
      <c r="BU281" t="s">
        <v>1565</v>
      </c>
      <c r="BV281" t="s">
        <v>1986</v>
      </c>
      <c r="BW281" s="82">
        <v>320</v>
      </c>
      <c r="BX281" s="82" t="str">
        <f t="shared" si="13"/>
        <v>cvm!$CA$281#</v>
      </c>
      <c r="BY281" s="82" t="str" cm="1">
        <f t="array" ref="BY281">_xlfn.LET(_xlpm.x, CA281,
         _xlpm.cellAddress, "【 cvm!" &amp; ADDRESS(ROW(cvmCpu选项表[[#This Row],[自检]]),COLUMN(cvmCpu选项表[[#This Row],[自检]])) &amp; "】",
         _xlfn.IFS(ISBLANK(_xlpm.x),   "error:右侧选项不足" &amp;  _xlpm.cellAddress,
               ISERROR(_xlpm.x),   "error:右侧选项执行失败: cvm!" &amp; _xlpm.cellAddress,
               TRUE,             "ok")
)</f>
        <v>ok</v>
      </c>
      <c r="CA281" cm="1">
        <f t="array" ref="CA281">TRANSPOSE(
_xlfn.UNIQUE(
_xlfn._xlws.FILTER(cvm[CPU],(cvm[地域]=cvmCpu选项表[[#This Row],[地域]])
*IF(cvmCpu选项表[[#This Row],[机型]]="",TRUE,(cvm[机型]=cvmCpu选项表[[#This Row],[机型]]))
*IF(cvmCpu选项表[[#This Row],[内存]]="",TRUE,(cvm[内存]=cvmCpu选项表[[#This Row],[内存]]))))
)</f>
        <v>80</v>
      </c>
      <c r="EG281" t="s">
        <v>1565</v>
      </c>
      <c r="EH281" t="s">
        <v>1691</v>
      </c>
      <c r="EI281" s="98">
        <v>104</v>
      </c>
      <c r="EJ281" s="98" t="str">
        <f t="shared" si="14"/>
        <v>cvm!$EM$281#</v>
      </c>
      <c r="EK281" t="str" cm="1">
        <f t="array" ref="EK281">_xlfn.LET(_xlpm.x, EM281,
         _xlpm.cellAddress, "【 cvm!" &amp; ADDRESS(ROW(cvm内存选项表[[#This Row],[自检]]),COLUMN(cvm内存选项表[[#This Row],[自检]])) &amp; "】",
         _xlfn.IFS(ISBLANK(_xlpm.x),   "error:右侧选项不足" &amp;  _xlpm.cellAddress,
               ISERROR(_xlpm.x),   "error:右侧选项执行失败: cvm!" &amp; _xlpm.cellAddress,
               TRUE,             "ok")
)</f>
        <v>ok</v>
      </c>
      <c r="EM281" cm="1">
        <f t="array" ref="EM281">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282" spans="2:144" x14ac:dyDescent="0.4">
      <c r="B282" t="e" vm="634">
        <v>#VALUE!</v>
      </c>
      <c r="C282" t="s">
        <v>1565</v>
      </c>
      <c r="D282" t="s">
        <v>1808</v>
      </c>
      <c r="E282" s="82">
        <v>64</v>
      </c>
      <c r="F282" s="82">
        <v>256</v>
      </c>
      <c r="G282" t="s">
        <v>1626</v>
      </c>
      <c r="H282">
        <v>11712</v>
      </c>
      <c r="I282">
        <v>1</v>
      </c>
      <c r="J282" t="s">
        <v>2105</v>
      </c>
      <c r="R282" t="s">
        <v>61</v>
      </c>
      <c r="S282" s="82">
        <v>10</v>
      </c>
      <c r="T282" s="82">
        <v>88</v>
      </c>
      <c r="U282" s="82" t="str">
        <f t="shared" si="12"/>
        <v>cvm!$X$282#</v>
      </c>
      <c r="V282" t="str" cm="1">
        <f t="array" ref="V282">_xlfn.LET(_xlpm.x, X282,
         _xlpm.cellAddress, "【 cvm!" &amp; ADDRESS(ROW(cvm机型选项表[[#This Row],[自检]]),COLUMN(cvm机型选项表[[#This Row],[自检]])) &amp; "】",
         _xlfn.IFS(ISBLANK(_xlpm.x),   "error:右侧选项不足" &amp;  _xlpm.cellAddress,
               ISERROR(_xlpm.x),   "error:右侧选项执行失败: cvm!" &amp; _xlpm.cellAddress,
               TRUE,             "ok")
)</f>
        <v>ok</v>
      </c>
      <c r="X282" t="str" cm="1">
        <f t="array" ref="X282">TRANSPOSE(
_xlfn.UNIQUE(
_xlfn._xlws.FILTER(cvm[机型],(cvm[地域]=cvm机型选项表[[#This Row],[地域]])
*IF(cvm机型选项表[[#This Row],[CPU]]="",TRUE,(cvm[CPU]=cvm机型选项表[[#This Row],[CPU]]))
*IF(cvm机型选项表[[#This Row],[内存]]="",TRUE,(cvm[内存]=cvm机型选项表[[#This Row],[内存]]))))
)</f>
        <v>FPGA加速型 FX4</v>
      </c>
      <c r="BU282" t="s">
        <v>1565</v>
      </c>
      <c r="BV282" t="s">
        <v>2005</v>
      </c>
      <c r="BW282" s="82">
        <v>20</v>
      </c>
      <c r="BX282" s="82" t="str">
        <f t="shared" si="13"/>
        <v>cvm!$CA$282#</v>
      </c>
      <c r="BY282" s="82" t="str" cm="1">
        <f t="array" ref="BY282">_xlfn.LET(_xlpm.x, CA282,
         _xlpm.cellAddress, "【 cvm!" &amp; ADDRESS(ROW(cvmCpu选项表[[#This Row],[自检]]),COLUMN(cvmCpu选项表[[#This Row],[自检]])) &amp; "】",
         _xlfn.IFS(ISBLANK(_xlpm.x),   "error:右侧选项不足" &amp;  _xlpm.cellAddress,
               ISERROR(_xlpm.x),   "error:右侧选项执行失败: cvm!" &amp; _xlpm.cellAddress,
               TRUE,             "ok")
)</f>
        <v>ok</v>
      </c>
      <c r="CA282" cm="1">
        <f t="array" ref="CA282">TRANSPOSE(
_xlfn.UNIQUE(
_xlfn._xlws.FILTER(cvm[CPU],(cvm[地域]=cvmCpu选项表[[#This Row],[地域]])
*IF(cvmCpu选项表[[#This Row],[机型]]="",TRUE,(cvm[机型]=cvmCpu选项表[[#This Row],[机型]]))
*IF(cvmCpu选项表[[#This Row],[内存]]="",TRUE,(cvm[内存]=cvmCpu选项表[[#This Row],[内存]]))))
)</f>
        <v>4</v>
      </c>
      <c r="EG282" t="s">
        <v>1565</v>
      </c>
      <c r="EH282" t="s">
        <v>1698</v>
      </c>
      <c r="EI282" s="98">
        <v>4</v>
      </c>
      <c r="EJ282" s="98" t="str">
        <f t="shared" si="14"/>
        <v>cvm!$EM$282#</v>
      </c>
      <c r="EK282" t="str" cm="1">
        <f t="array" ref="EK282">_xlfn.LET(_xlpm.x, EM282,
         _xlpm.cellAddress, "【 cvm!" &amp; ADDRESS(ROW(cvm内存选项表[[#This Row],[自检]]),COLUMN(cvm内存选项表[[#This Row],[自检]])) &amp; "】",
         _xlfn.IFS(ISBLANK(_xlpm.x),   "error:右侧选项不足" &amp;  _xlpm.cellAddress,
               ISERROR(_xlpm.x),   "error:右侧选项执行失败: cvm!" &amp; _xlpm.cellAddress,
               TRUE,             "ok")
)</f>
        <v>ok</v>
      </c>
      <c r="EM282" cm="1">
        <f t="array" ref="EM282:EN28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82">
        <v>16</v>
      </c>
    </row>
    <row r="283" spans="2:144" x14ac:dyDescent="0.4">
      <c r="B283" t="e" vm="635">
        <v>#VALUE!</v>
      </c>
      <c r="C283" t="s">
        <v>1565</v>
      </c>
      <c r="D283" t="s">
        <v>1808</v>
      </c>
      <c r="E283" s="82">
        <v>84</v>
      </c>
      <c r="F283" s="82">
        <v>320</v>
      </c>
      <c r="G283" t="s">
        <v>1884</v>
      </c>
      <c r="H283">
        <v>14104</v>
      </c>
      <c r="I283">
        <v>1</v>
      </c>
      <c r="J283" t="s">
        <v>2106</v>
      </c>
      <c r="R283" t="s">
        <v>61</v>
      </c>
      <c r="S283" s="82">
        <v>22</v>
      </c>
      <c r="T283" s="82">
        <v>176</v>
      </c>
      <c r="U283" s="82" t="str">
        <f t="shared" si="12"/>
        <v>cvm!$X$283#</v>
      </c>
      <c r="V283" t="str" cm="1">
        <f t="array" ref="V283">_xlfn.LET(_xlpm.x, X283,
         _xlpm.cellAddress, "【 cvm!" &amp; ADDRESS(ROW(cvm机型选项表[[#This Row],[自检]]),COLUMN(cvm机型选项表[[#This Row],[自检]])) &amp; "】",
         _xlfn.IFS(ISBLANK(_xlpm.x),   "error:右侧选项不足" &amp;  _xlpm.cellAddress,
               ISERROR(_xlpm.x),   "error:右侧选项执行失败: cvm!" &amp; _xlpm.cellAddress,
               TRUE,             "ok")
)</f>
        <v>ok</v>
      </c>
      <c r="X283" t="str" cm="1">
        <f t="array" ref="X283">TRANSPOSE(
_xlfn.UNIQUE(
_xlfn._xlws.FILTER(cvm[机型],(cvm[地域]=cvm机型选项表[[#This Row],[地域]])
*IF(cvm机型选项表[[#This Row],[CPU]]="",TRUE,(cvm[CPU]=cvm机型选项表[[#This Row],[CPU]]))
*IF(cvm机型选项表[[#This Row],[内存]]="",TRUE,(cvm[内存]=cvm机型选项表[[#This Row],[内存]]))))
)</f>
        <v>FPGA加速型 FX4</v>
      </c>
      <c r="BU283" t="s">
        <v>1565</v>
      </c>
      <c r="BV283" t="s">
        <v>2005</v>
      </c>
      <c r="BW283" s="82">
        <v>40</v>
      </c>
      <c r="BX283" s="82" t="str">
        <f t="shared" si="13"/>
        <v>cvm!$CA$283#</v>
      </c>
      <c r="BY283" s="82" t="str" cm="1">
        <f t="array" ref="BY283">_xlfn.LET(_xlpm.x, CA283,
         _xlpm.cellAddress, "【 cvm!" &amp; ADDRESS(ROW(cvmCpu选项表[[#This Row],[自检]]),COLUMN(cvmCpu选项表[[#This Row],[自检]])) &amp; "】",
         _xlfn.IFS(ISBLANK(_xlpm.x),   "error:右侧选项不足" &amp;  _xlpm.cellAddress,
               ISERROR(_xlpm.x),   "error:右侧选项执行失败: cvm!" &amp; _xlpm.cellAddress,
               TRUE,             "ok")
)</f>
        <v>ok</v>
      </c>
      <c r="CA283" cm="1">
        <f t="array" ref="CA283">TRANSPOSE(
_xlfn.UNIQUE(
_xlfn._xlws.FILTER(cvm[CPU],(cvm[地域]=cvmCpu选项表[[#This Row],[地域]])
*IF(cvmCpu选项表[[#This Row],[机型]]="",TRUE,(cvm[机型]=cvmCpu选项表[[#This Row],[机型]]))
*IF(cvmCpu选项表[[#This Row],[内存]]="",TRUE,(cvm[内存]=cvmCpu选项表[[#This Row],[内存]]))))
)</f>
        <v>8</v>
      </c>
      <c r="EG283" t="s">
        <v>1565</v>
      </c>
      <c r="EH283" t="s">
        <v>1698</v>
      </c>
      <c r="EI283" s="98">
        <v>8</v>
      </c>
      <c r="EJ283" s="98" t="str">
        <f t="shared" si="14"/>
        <v>cvm!$EM$283#</v>
      </c>
      <c r="EK283" t="str" cm="1">
        <f t="array" ref="EK283">_xlfn.LET(_xlpm.x, EM283,
         _xlpm.cellAddress, "【 cvm!" &amp; ADDRESS(ROW(cvm内存选项表[[#This Row],[自检]]),COLUMN(cvm内存选项表[[#This Row],[自检]])) &amp; "】",
         _xlfn.IFS(ISBLANK(_xlpm.x),   "error:右侧选项不足" &amp;  _xlpm.cellAddress,
               ISERROR(_xlpm.x),   "error:右侧选项执行失败: cvm!" &amp; _xlpm.cellAddress,
               TRUE,             "ok")
)</f>
        <v>ok</v>
      </c>
      <c r="EM283" cm="1">
        <f t="array" ref="EM283:EN283">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83">
        <v>32</v>
      </c>
    </row>
    <row r="284" spans="2:144" x14ac:dyDescent="0.4">
      <c r="B284" t="e" vm="636">
        <v>#VALUE!</v>
      </c>
      <c r="C284" t="s">
        <v>1565</v>
      </c>
      <c r="D284" t="s">
        <v>1816</v>
      </c>
      <c r="E284" s="82">
        <v>8</v>
      </c>
      <c r="F284" s="82">
        <v>32</v>
      </c>
      <c r="G284" t="s">
        <v>1598</v>
      </c>
      <c r="H284">
        <v>1404</v>
      </c>
      <c r="I284">
        <v>1</v>
      </c>
      <c r="J284" t="s">
        <v>2107</v>
      </c>
      <c r="R284" t="s">
        <v>61</v>
      </c>
      <c r="S284" s="82">
        <v>44</v>
      </c>
      <c r="T284" s="82">
        <v>352</v>
      </c>
      <c r="U284" s="82" t="str">
        <f t="shared" si="12"/>
        <v>cvm!$X$284#</v>
      </c>
      <c r="V284" t="str" cm="1">
        <f t="array" ref="V284">_xlfn.LET(_xlpm.x, X284,
         _xlpm.cellAddress, "【 cvm!" &amp; ADDRESS(ROW(cvm机型选项表[[#This Row],[自检]]),COLUMN(cvm机型选项表[[#This Row],[自检]])) &amp; "】",
         _xlfn.IFS(ISBLANK(_xlpm.x),   "error:右侧选项不足" &amp;  _xlpm.cellAddress,
               ISERROR(_xlpm.x),   "error:右侧选项执行失败: cvm!" &amp; _xlpm.cellAddress,
               TRUE,             "ok")
)</f>
        <v>ok</v>
      </c>
      <c r="X284" t="str" cm="1">
        <f t="array" ref="X284">TRANSPOSE(
_xlfn.UNIQUE(
_xlfn._xlws.FILTER(cvm[机型],(cvm[地域]=cvm机型选项表[[#This Row],[地域]])
*IF(cvm机型选项表[[#This Row],[CPU]]="",TRUE,(cvm[CPU]=cvm机型选项表[[#This Row],[CPU]]))
*IF(cvm机型选项表[[#This Row],[内存]]="",TRUE,(cvm[内存]=cvm机型选项表[[#This Row],[内存]]))))
)</f>
        <v>FPGA加速型 FX4</v>
      </c>
      <c r="BU284" t="s">
        <v>1565</v>
      </c>
      <c r="BV284" t="s">
        <v>2014</v>
      </c>
      <c r="BW284" s="82">
        <v>40</v>
      </c>
      <c r="BX284" s="82" t="str">
        <f t="shared" si="13"/>
        <v>cvm!$CA$284#</v>
      </c>
      <c r="BY284" s="82" t="str" cm="1">
        <f t="array" ref="BY284">_xlfn.LET(_xlpm.x, CA284,
         _xlpm.cellAddress, "【 cvm!" &amp; ADDRESS(ROW(cvmCpu选项表[[#This Row],[自检]]),COLUMN(cvmCpu选项表[[#This Row],[自检]])) &amp; "】",
         _xlfn.IFS(ISBLANK(_xlpm.x),   "error:右侧选项不足" &amp;  _xlpm.cellAddress,
               ISERROR(_xlpm.x),   "error:右侧选项执行失败: cvm!" &amp; _xlpm.cellAddress,
               TRUE,             "ok")
)</f>
        <v>ok</v>
      </c>
      <c r="CA284" cm="1">
        <f t="array" ref="CA284">TRANSPOSE(
_xlfn.UNIQUE(
_xlfn._xlws.FILTER(cvm[CPU],(cvm[地域]=cvmCpu选项表[[#This Row],[地域]])
*IF(cvmCpu选项表[[#This Row],[机型]]="",TRUE,(cvm[机型]=cvmCpu选项表[[#This Row],[机型]]))
*IF(cvmCpu选项表[[#This Row],[内存]]="",TRUE,(cvm[内存]=cvmCpu选项表[[#This Row],[内存]]))))
)</f>
        <v>10</v>
      </c>
      <c r="EG284" t="s">
        <v>1565</v>
      </c>
      <c r="EH284" t="s">
        <v>1698</v>
      </c>
      <c r="EI284" s="98">
        <v>16</v>
      </c>
      <c r="EJ284" s="98" t="str">
        <f t="shared" si="14"/>
        <v>cvm!$EM$284#</v>
      </c>
      <c r="EK284" t="str" cm="1">
        <f t="array" ref="EK284">_xlfn.LET(_xlpm.x, EM284,
         _xlpm.cellAddress, "【 cvm!" &amp; ADDRESS(ROW(cvm内存选项表[[#This Row],[自检]]),COLUMN(cvm内存选项表[[#This Row],[自检]])) &amp; "】",
         _xlfn.IFS(ISBLANK(_xlpm.x),   "error:右侧选项不足" &amp;  _xlpm.cellAddress,
               ISERROR(_xlpm.x),   "error:右侧选项执行失败: cvm!" &amp; _xlpm.cellAddress,
               TRUE,             "ok")
)</f>
        <v>ok</v>
      </c>
      <c r="EM284" cm="1">
        <f t="array" ref="EM284:EN284">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84">
        <v>64</v>
      </c>
    </row>
    <row r="285" spans="2:144" x14ac:dyDescent="0.4">
      <c r="B285" t="e" vm="637">
        <v>#VALUE!</v>
      </c>
      <c r="C285" t="s">
        <v>1565</v>
      </c>
      <c r="D285" t="s">
        <v>1816</v>
      </c>
      <c r="E285" s="82">
        <v>16</v>
      </c>
      <c r="F285" s="82">
        <v>64</v>
      </c>
      <c r="G285" t="s">
        <v>1603</v>
      </c>
      <c r="H285">
        <v>2808</v>
      </c>
      <c r="I285">
        <v>1</v>
      </c>
      <c r="J285" t="s">
        <v>2108</v>
      </c>
      <c r="R285" t="s">
        <v>1565</v>
      </c>
      <c r="S285" s="82"/>
      <c r="T285" s="82"/>
      <c r="U285" s="82" t="str">
        <f t="shared" si="12"/>
        <v>cvm!$X$285#</v>
      </c>
      <c r="V285" t="str" cm="1">
        <f t="array" ref="V285">_xlfn.LET(_xlpm.x, X285,
         _xlpm.cellAddress, "【 cvm!" &amp; ADDRESS(ROW(cvm机型选项表[[#This Row],[自检]]),COLUMN(cvm机型选项表[[#This Row],[自检]])) &amp; "】",
         _xlfn.IFS(ISBLANK(_xlpm.x),   "error:右侧选项不足" &amp;  _xlpm.cellAddress,
               ISERROR(_xlpm.x),   "error:右侧选项执行失败: cvm!" &amp; _xlpm.cellAddress,
               TRUE,             "ok")
)</f>
        <v>ok</v>
      </c>
      <c r="X285" t="str" cm="1">
        <f t="array" ref="X285:BL285">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285" t="str">
        <v>高IO型 IT5</v>
      </c>
      <c r="Z285" t="str">
        <v>高IO型 IT3</v>
      </c>
      <c r="AA285" t="str">
        <v>高IO型 I3</v>
      </c>
      <c r="AB285" t="str">
        <v>计算网络增强型 CN3</v>
      </c>
      <c r="AC285" t="str">
        <v>计算型 C6</v>
      </c>
      <c r="AD285" t="str">
        <v>计算型 C5</v>
      </c>
      <c r="AE285" t="str">
        <v>计算型 C4</v>
      </c>
      <c r="AF285" t="str">
        <v>计算型 C3</v>
      </c>
      <c r="AG285" t="str">
        <v>计算型 C2</v>
      </c>
      <c r="AH285" t="str">
        <v>标准网络优化型 SN3ne</v>
      </c>
      <c r="AI285" t="str">
        <v>标准存储增强型 S5se</v>
      </c>
      <c r="AJ285" t="str">
        <v>标准型 黑石物理服务器BMS4</v>
      </c>
      <c r="AK285" t="str">
        <v>标准型 SA3</v>
      </c>
      <c r="AL285" t="str">
        <v>标准型 SA2</v>
      </c>
      <c r="AM285" t="str">
        <v>标准型 SA1</v>
      </c>
      <c r="AN285" t="str">
        <v>标准型 S6</v>
      </c>
      <c r="AO285" t="str">
        <v>标准型 S5</v>
      </c>
      <c r="AP285" t="str">
        <v>标准型 S4</v>
      </c>
      <c r="AQ285" t="str">
        <v>标准型 S3</v>
      </c>
      <c r="AR285" t="str">
        <v>标准型 S2</v>
      </c>
      <c r="AS285" t="str">
        <v>标准型 S1</v>
      </c>
      <c r="AT285" t="str">
        <v>大数据型 黑石物理服务器BMD2</v>
      </c>
      <c r="AU285" t="str">
        <v>大数据型 D3</v>
      </c>
      <c r="AV285" t="str">
        <v>大数据型 D2</v>
      </c>
      <c r="AW285" t="str">
        <v>内存型 MA2</v>
      </c>
      <c r="AX285" t="str">
        <v>内存型 M6</v>
      </c>
      <c r="AY285" t="str">
        <v>内存型 M5</v>
      </c>
      <c r="AZ285" t="str">
        <v>内存型 M4</v>
      </c>
      <c r="BA285" t="str">
        <v>内存型 M3</v>
      </c>
      <c r="BB285" t="str">
        <v>内存型 M2</v>
      </c>
      <c r="BC285" t="str">
        <v>内存型 M1</v>
      </c>
      <c r="BD285" t="str">
        <v>GPU计算型 GT4</v>
      </c>
      <c r="BE285" t="str">
        <v>GPU计算型 GN8</v>
      </c>
      <c r="BF285" t="str">
        <v>GPU计算型 GN7</v>
      </c>
      <c r="BG285" t="str">
        <v>GPU计算型 GN6S</v>
      </c>
      <c r="BH285" t="str">
        <v>GPU计算型 GN10Xp</v>
      </c>
      <c r="BI285" t="str">
        <v>GPU计算型 GN10X</v>
      </c>
      <c r="BJ285" t="str">
        <v>GPU推理型 GI3X</v>
      </c>
      <c r="BK285" t="str">
        <v>GPU型 黑石物理服务器BMG5t</v>
      </c>
      <c r="BL285" t="str">
        <v>FPGA加速型 FX4</v>
      </c>
      <c r="BU285" t="s">
        <v>1565</v>
      </c>
      <c r="BV285" t="s">
        <v>2014</v>
      </c>
      <c r="BW285" s="82">
        <v>80</v>
      </c>
      <c r="BX285" s="82" t="str">
        <f t="shared" si="13"/>
        <v>cvm!$CA$285#</v>
      </c>
      <c r="BY285" s="82" t="str" cm="1">
        <f t="array" ref="BY285">_xlfn.LET(_xlpm.x, CA285,
         _xlpm.cellAddress, "【 cvm!" &amp; ADDRESS(ROW(cvmCpu选项表[[#This Row],[自检]]),COLUMN(cvmCpu选项表[[#This Row],[自检]])) &amp; "】",
         _xlfn.IFS(ISBLANK(_xlpm.x),   "error:右侧选项不足" &amp;  _xlpm.cellAddress,
               ISERROR(_xlpm.x),   "error:右侧选项执行失败: cvm!" &amp; _xlpm.cellAddress,
               TRUE,             "ok")
)</f>
        <v>ok</v>
      </c>
      <c r="CA285" cm="1">
        <f t="array" ref="CA285">TRANSPOSE(
_xlfn.UNIQUE(
_xlfn._xlws.FILTER(cvm[CPU],(cvm[地域]=cvmCpu选项表[[#This Row],[地域]])
*IF(cvmCpu选项表[[#This Row],[机型]]="",TRUE,(cvm[机型]=cvmCpu选项表[[#This Row],[机型]]))
*IF(cvmCpu选项表[[#This Row],[内存]]="",TRUE,(cvm[内存]=cvmCpu选项表[[#This Row],[内存]]))))
)</f>
        <v>20</v>
      </c>
      <c r="EG285" t="s">
        <v>1565</v>
      </c>
      <c r="EH285" t="s">
        <v>1698</v>
      </c>
      <c r="EI285" s="98">
        <v>32</v>
      </c>
      <c r="EJ285" s="98" t="str">
        <f t="shared" si="14"/>
        <v>cvm!$EM$285#</v>
      </c>
      <c r="EK285" t="str" cm="1">
        <f t="array" ref="EK285">_xlfn.LET(_xlpm.x, EM285,
         _xlpm.cellAddress, "【 cvm!" &amp; ADDRESS(ROW(cvm内存选项表[[#This Row],[自检]]),COLUMN(cvm内存选项表[[#This Row],[自检]])) &amp; "】",
         _xlfn.IFS(ISBLANK(_xlpm.x),   "error:右侧选项不足" &amp;  _xlpm.cellAddress,
               ISERROR(_xlpm.x),   "error:右侧选项执行失败: cvm!" &amp; _xlpm.cellAddress,
               TRUE,             "ok")
)</f>
        <v>ok</v>
      </c>
      <c r="EM285" cm="1">
        <f t="array" ref="EM285">TRANSPOSE(
    _xlfn._xlws.SORT(
        _xlfn.UNIQUE(
            _xlfn._xlws.FILTER(cvm[内存],
                 (cvm[地域]=cvm内存选项表[[#This Row],[地域]])
                *IF(cvm内存选项表[[#This Row],[机型]]="",TRUE,(cvm[机型]=cvm内存选项表[[#This Row],[机型]]))
                *IF(ISBLANK(cvm内存选项表[[#This Row],[CPU]]),TRUE,(cvm[CPU]=cvm内存选项表[[#This Row],[CPU]]))
            )
        )
    )
)</f>
        <v>174</v>
      </c>
    </row>
    <row r="286" spans="2:144" x14ac:dyDescent="0.4">
      <c r="B286" t="e" vm="638">
        <v>#VALUE!</v>
      </c>
      <c r="C286" t="s">
        <v>1565</v>
      </c>
      <c r="D286" t="s">
        <v>1816</v>
      </c>
      <c r="E286" s="82">
        <v>24</v>
      </c>
      <c r="F286" s="82">
        <v>96</v>
      </c>
      <c r="G286" t="s">
        <v>1682</v>
      </c>
      <c r="H286">
        <v>4212</v>
      </c>
      <c r="I286">
        <v>1</v>
      </c>
      <c r="J286" t="s">
        <v>2109</v>
      </c>
      <c r="R286" t="s">
        <v>61</v>
      </c>
      <c r="S286" s="82"/>
      <c r="T286" s="82"/>
      <c r="U286" s="82" t="str">
        <f t="shared" si="12"/>
        <v>cvm!$X$286#</v>
      </c>
      <c r="V286" t="str" cm="1">
        <f t="array" ref="V286">_xlfn.LET(_xlpm.x, X286,
         _xlpm.cellAddress, "【 cvm!" &amp; ADDRESS(ROW(cvm机型选项表[[#This Row],[自检]]),COLUMN(cvm机型选项表[[#This Row],[自检]])) &amp; "】",
         _xlfn.IFS(ISBLANK(_xlpm.x),   "error:右侧选项不足" &amp;  _xlpm.cellAddress,
               ISERROR(_xlpm.x),   "error:右侧选项执行失败: cvm!" &amp; _xlpm.cellAddress,
               TRUE,             "ok")
)</f>
        <v>ok</v>
      </c>
      <c r="X286" t="str" cm="1">
        <f t="array" ref="X286:BK286">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286" t="str">
        <v>高IO型 IT5</v>
      </c>
      <c r="Z286" t="str">
        <v>高IO型 IT3</v>
      </c>
      <c r="AA286" t="str">
        <v>高IO型 I3</v>
      </c>
      <c r="AB286" t="str">
        <v>计算网络增强型 CN3</v>
      </c>
      <c r="AC286" t="str">
        <v>计算型 C5</v>
      </c>
      <c r="AD286" t="str">
        <v>计算型 C4</v>
      </c>
      <c r="AE286" t="str">
        <v>计算型 C3</v>
      </c>
      <c r="AF286" t="str">
        <v>计算型 C2</v>
      </c>
      <c r="AG286" t="str">
        <v>标准网络优化型 SN3ne</v>
      </c>
      <c r="AH286" t="str">
        <v>标准存储增强型 S5se</v>
      </c>
      <c r="AI286" t="str">
        <v>标准型 黑石物理服务器BMS4</v>
      </c>
      <c r="AJ286" t="str">
        <v>标准型 SA3</v>
      </c>
      <c r="AK286" t="str">
        <v>标准型 SA2</v>
      </c>
      <c r="AL286" t="str">
        <v>标准型 SA1</v>
      </c>
      <c r="AM286" t="str">
        <v>标准型 S6</v>
      </c>
      <c r="AN286" t="str">
        <v>标准型 S5</v>
      </c>
      <c r="AO286" t="str">
        <v>标准型 S4</v>
      </c>
      <c r="AP286" t="str">
        <v>标准型 S3</v>
      </c>
      <c r="AQ286" t="str">
        <v>标准型 S2</v>
      </c>
      <c r="AR286" t="str">
        <v>大数据型 黑石物理服务器BMD3s</v>
      </c>
      <c r="AS286" t="str">
        <v>大数据型 黑石物理服务器BMD2</v>
      </c>
      <c r="AT286" t="str">
        <v>大数据型 D3</v>
      </c>
      <c r="AU286" t="str">
        <v>大数据型 D2</v>
      </c>
      <c r="AV286" t="str">
        <v>大数据型 D1</v>
      </c>
      <c r="AW286" t="str">
        <v>内存型 MA2</v>
      </c>
      <c r="AX286" t="str">
        <v>内存型 M6</v>
      </c>
      <c r="AY286" t="str">
        <v>内存型 M5</v>
      </c>
      <c r="AZ286" t="str">
        <v>内存型 M4</v>
      </c>
      <c r="BA286" t="str">
        <v>内存型 M3</v>
      </c>
      <c r="BB286" t="str">
        <v>内存型 M2</v>
      </c>
      <c r="BC286" t="str">
        <v>GPU计算型 GT4</v>
      </c>
      <c r="BD286" t="str">
        <v>GPU计算型 GN8</v>
      </c>
      <c r="BE286" t="str">
        <v>GPU计算型 GN7</v>
      </c>
      <c r="BF286" t="str">
        <v>GPU计算型 GN6S</v>
      </c>
      <c r="BG286" t="str">
        <v>GPU计算型 GN10Xp</v>
      </c>
      <c r="BH286" t="str">
        <v>GPU计算型 GN10X</v>
      </c>
      <c r="BI286" t="str">
        <v>GPU推理型 GI3X</v>
      </c>
      <c r="BJ286" t="str">
        <v>GPU型 黑石物理服务器BMG5t</v>
      </c>
      <c r="BK286" t="str">
        <v>FPGA加速型 FX4</v>
      </c>
      <c r="BU286" t="s">
        <v>1565</v>
      </c>
      <c r="BV286" t="s">
        <v>2014</v>
      </c>
      <c r="BW286" s="82">
        <v>160</v>
      </c>
      <c r="BX286" s="82" t="str">
        <f t="shared" si="13"/>
        <v>cvm!$CA$286#</v>
      </c>
      <c r="BY286" s="82" t="str" cm="1">
        <f t="array" ref="BY286">_xlfn.LET(_xlpm.x, CA286,
         _xlpm.cellAddress, "【 cvm!" &amp; ADDRESS(ROW(cvmCpu选项表[[#This Row],[自检]]),COLUMN(cvmCpu选项表[[#This Row],[自检]])) &amp; "】",
         _xlfn.IFS(ISBLANK(_xlpm.x),   "error:右侧选项不足" &amp;  _xlpm.cellAddress,
               ISERROR(_xlpm.x),   "error:右侧选项执行失败: cvm!" &amp; _xlpm.cellAddress,
               TRUE,             "ok")
)</f>
        <v>ok</v>
      </c>
      <c r="CA286" cm="1">
        <f t="array" ref="CA286">TRANSPOSE(
_xlfn.UNIQUE(
_xlfn._xlws.FILTER(cvm[CPU],(cvm[地域]=cvmCpu选项表[[#This Row],[地域]])
*IF(cvmCpu选项表[[#This Row],[机型]]="",TRUE,(cvm[机型]=cvmCpu选项表[[#This Row],[机型]]))
*IF(cvmCpu选项表[[#This Row],[内存]]="",TRUE,(cvm[内存]=cvmCpu选项表[[#This Row],[内存]]))))
)</f>
        <v>40</v>
      </c>
      <c r="EG286" t="s">
        <v>1565</v>
      </c>
      <c r="EH286" t="s">
        <v>1698</v>
      </c>
      <c r="EI286" s="98">
        <v>64</v>
      </c>
      <c r="EJ286" s="98" t="str">
        <f t="shared" si="14"/>
        <v>cvm!$EM$286#</v>
      </c>
      <c r="EK286" t="str" cm="1">
        <f t="array" ref="EK286">_xlfn.LET(_xlpm.x, EM286,
         _xlpm.cellAddress, "【 cvm!" &amp; ADDRESS(ROW(cvm内存选项表[[#This Row],[自检]]),COLUMN(cvm内存选项表[[#This Row],[自检]])) &amp; "】",
         _xlfn.IFS(ISBLANK(_xlpm.x),   "error:右侧选项不足" &amp;  _xlpm.cellAddress,
               ISERROR(_xlpm.x),   "error:右侧选项执行失败: cvm!" &amp; _xlpm.cellAddress,
               TRUE,             "ok")
)</f>
        <v>ok</v>
      </c>
      <c r="EM286" cm="1">
        <f t="array" ref="EM286">TRANSPOSE(
    _xlfn._xlws.SORT(
        _xlfn.UNIQUE(
            _xlfn._xlws.FILTER(cvm[内存],
                 (cvm[地域]=cvm内存选项表[[#This Row],[地域]])
                *IF(cvm内存选项表[[#This Row],[机型]]="",TRUE,(cvm[机型]=cvm内存选项表[[#This Row],[机型]]))
                *IF(ISBLANK(cvm内存选项表[[#This Row],[CPU]]),TRUE,(cvm[CPU]=cvm内存选项表[[#This Row],[CPU]]))
            )
        )
    )
)</f>
        <v>348</v>
      </c>
    </row>
    <row r="287" spans="2:144" x14ac:dyDescent="0.4">
      <c r="B287" t="e" vm="639">
        <v>#VALUE!</v>
      </c>
      <c r="C287" t="s">
        <v>1565</v>
      </c>
      <c r="D287" t="s">
        <v>1816</v>
      </c>
      <c r="E287" s="82">
        <v>32</v>
      </c>
      <c r="F287" s="82">
        <v>128</v>
      </c>
      <c r="G287" t="s">
        <v>1612</v>
      </c>
      <c r="H287">
        <v>5616</v>
      </c>
      <c r="I287">
        <v>1</v>
      </c>
      <c r="J287" t="s">
        <v>2110</v>
      </c>
      <c r="R287" t="s">
        <v>1566</v>
      </c>
      <c r="S287" s="82"/>
      <c r="T287" s="82"/>
      <c r="U287" s="82" t="str">
        <f t="shared" si="12"/>
        <v>cvm!$X$287#</v>
      </c>
      <c r="V287" t="str" cm="1">
        <f t="array" ref="V287">_xlfn.LET(_xlpm.x, X287,
         _xlpm.cellAddress, "【 cvm!" &amp; ADDRESS(ROW(cvm机型选项表[[#This Row],[自检]]),COLUMN(cvm机型选项表[[#This Row],[自检]])) &amp; "】",
         _xlfn.IFS(ISBLANK(_xlpm.x),   "error:右侧选项不足" &amp;  _xlpm.cellAddress,
               ISERROR(_xlpm.x),   "error:右侧选项执行失败: cvm!" &amp; _xlpm.cellAddress,
               TRUE,             "ok")
)</f>
        <v>ok</v>
      </c>
      <c r="X287" t="str" cm="1">
        <f t="array" ref="X287:BO287">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287" t="str">
        <v>高IO型 IT5</v>
      </c>
      <c r="Z287" t="str">
        <v>高IO型 IT3</v>
      </c>
      <c r="AA287" t="str">
        <v>高IO型 I3</v>
      </c>
      <c r="AB287" t="str">
        <v>计算网络增强型 CN3</v>
      </c>
      <c r="AC287" t="str">
        <v>计算型 C6</v>
      </c>
      <c r="AD287" t="str">
        <v>计算型 C5</v>
      </c>
      <c r="AE287" t="str">
        <v>计算型 C4</v>
      </c>
      <c r="AF287" t="str">
        <v>计算型 C3</v>
      </c>
      <c r="AG287" t="str">
        <v>计算型 C2</v>
      </c>
      <c r="AH287" t="str">
        <v>标准网络优化型 SN3ne</v>
      </c>
      <c r="AI287" t="str">
        <v>标准存储增强型 S5se</v>
      </c>
      <c r="AJ287" t="str">
        <v>标准型 黑石物理服务器BMS4</v>
      </c>
      <c r="AK287" t="str">
        <v>标准型 SA3</v>
      </c>
      <c r="AL287" t="str">
        <v>标准型 SA2</v>
      </c>
      <c r="AM287" t="str">
        <v>标准型 SA1</v>
      </c>
      <c r="AN287" t="str">
        <v>标准型 S6</v>
      </c>
      <c r="AO287" t="str">
        <v>标准型 S5</v>
      </c>
      <c r="AP287" t="str">
        <v>标准型 S4</v>
      </c>
      <c r="AQ287" t="str">
        <v>标准型 S3</v>
      </c>
      <c r="AR287" t="str">
        <v>标准型 S2</v>
      </c>
      <c r="AS287" t="str">
        <v>标准型 S1</v>
      </c>
      <c r="AT287" t="str">
        <v>大数据型 黑石物理服务器BMD3s</v>
      </c>
      <c r="AU287" t="str">
        <v>大数据型 黑石物理服务器BMD2</v>
      </c>
      <c r="AV287" t="str">
        <v>大数据型 D3</v>
      </c>
      <c r="AW287" t="str">
        <v>大数据型 D2</v>
      </c>
      <c r="AX287" t="str">
        <v>大数据型 D1</v>
      </c>
      <c r="AY287" t="str">
        <v>内存型 MA2</v>
      </c>
      <c r="AZ287" t="str">
        <v>内存型 M6</v>
      </c>
      <c r="BA287" t="str">
        <v>内存型 M5</v>
      </c>
      <c r="BB287" t="str">
        <v>内存型 M4</v>
      </c>
      <c r="BC287" t="str">
        <v>内存型 M2</v>
      </c>
      <c r="BD287" t="str">
        <v>内存型 M1</v>
      </c>
      <c r="BE287" t="str">
        <v>GPU计算型 GT4</v>
      </c>
      <c r="BF287" t="str">
        <v>GPU计算型 GN8</v>
      </c>
      <c r="BG287" t="str">
        <v>GPU计算型 GN7</v>
      </c>
      <c r="BH287" t="str">
        <v>GPU计算型 GN6S</v>
      </c>
      <c r="BI287" t="str">
        <v>GPU计算型 GN6</v>
      </c>
      <c r="BJ287" t="str">
        <v>GPU计算型 GN10Xp</v>
      </c>
      <c r="BK287" t="str">
        <v>GPU计算型 GN10X</v>
      </c>
      <c r="BL287" t="str">
        <v>GPU推理型 GI3X</v>
      </c>
      <c r="BM287" t="str">
        <v>GPU型 黑石物理服务器BMG5v</v>
      </c>
      <c r="BN287" t="str">
        <v>GPU型 黑石物理服务器BMG5t</v>
      </c>
      <c r="BO287" t="str">
        <v>FPGA加速型 FX4</v>
      </c>
      <c r="BU287" t="s">
        <v>1565</v>
      </c>
      <c r="BV287" t="s">
        <v>2014</v>
      </c>
      <c r="BW287" s="82">
        <v>320</v>
      </c>
      <c r="BX287" s="82" t="str">
        <f t="shared" si="13"/>
        <v>cvm!$CA$287#</v>
      </c>
      <c r="BY287" s="82" t="str" cm="1">
        <f t="array" ref="BY287">_xlfn.LET(_xlpm.x, CA287,
         _xlpm.cellAddress, "【 cvm!" &amp; ADDRESS(ROW(cvmCpu选项表[[#This Row],[自检]]),COLUMN(cvmCpu选项表[[#This Row],[自检]])) &amp; "】",
         _xlfn.IFS(ISBLANK(_xlpm.x),   "error:右侧选项不足" &amp;  _xlpm.cellAddress,
               ISERROR(_xlpm.x),   "error:右侧选项执行失败: cvm!" &amp; _xlpm.cellAddress,
               TRUE,             "ok")
)</f>
        <v>ok</v>
      </c>
      <c r="CA287" cm="1">
        <f t="array" ref="CA287">TRANSPOSE(
_xlfn.UNIQUE(
_xlfn._xlws.FILTER(cvm[CPU],(cvm[地域]=cvmCpu选项表[[#This Row],[地域]])
*IF(cvmCpu选项表[[#This Row],[机型]]="",TRUE,(cvm[机型]=cvmCpu选项表[[#This Row],[机型]]))
*IF(cvmCpu选项表[[#This Row],[内存]]="",TRUE,(cvm[内存]=cvmCpu选项表[[#This Row],[内存]]))))
)</f>
        <v>80</v>
      </c>
      <c r="EG287" t="s">
        <v>1565</v>
      </c>
      <c r="EH287" t="s">
        <v>1709</v>
      </c>
      <c r="EI287" s="98">
        <v>4</v>
      </c>
      <c r="EJ287" s="98" t="str">
        <f t="shared" si="14"/>
        <v>cvm!$EM$287#</v>
      </c>
      <c r="EK287" t="str" cm="1">
        <f t="array" ref="EK287">_xlfn.LET(_xlpm.x, EM287,
         _xlpm.cellAddress, "【 cvm!" &amp; ADDRESS(ROW(cvm内存选项表[[#This Row],[自检]]),COLUMN(cvm内存选项表[[#This Row],[自检]])) &amp; "】",
         _xlfn.IFS(ISBLANK(_xlpm.x),   "error:右侧选项不足" &amp;  _xlpm.cellAddress,
               ISERROR(_xlpm.x),   "error:右侧选项执行失败: cvm!" &amp; _xlpm.cellAddress,
               TRUE,             "ok")
)</f>
        <v>ok</v>
      </c>
      <c r="EM287" cm="1">
        <f t="array" ref="EM287:EN28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87">
        <v>16</v>
      </c>
    </row>
    <row r="288" spans="2:144" x14ac:dyDescent="0.4">
      <c r="B288" t="e" vm="640">
        <v>#VALUE!</v>
      </c>
      <c r="C288" t="s">
        <v>1565</v>
      </c>
      <c r="D288" t="s">
        <v>1816</v>
      </c>
      <c r="E288" s="82">
        <v>64</v>
      </c>
      <c r="F288" s="82">
        <v>256</v>
      </c>
      <c r="G288" t="s">
        <v>1626</v>
      </c>
      <c r="H288">
        <v>11232</v>
      </c>
      <c r="I288">
        <v>1</v>
      </c>
      <c r="J288" t="s">
        <v>2111</v>
      </c>
      <c r="R288" t="s">
        <v>1565</v>
      </c>
      <c r="S288" s="82">
        <v>96</v>
      </c>
      <c r="T288" s="82"/>
      <c r="U288" s="82" t="str">
        <f t="shared" si="12"/>
        <v>cvm!$X$288#</v>
      </c>
      <c r="V288" t="str" cm="1">
        <f t="array" ref="V288">_xlfn.LET(_xlpm.x, X288,
         _xlpm.cellAddress, "【 cvm!" &amp; ADDRESS(ROW(cvm机型选项表[[#This Row],[自检]]),COLUMN(cvm机型选项表[[#This Row],[自检]])) &amp; "】",
         _xlfn.IFS(ISBLANK(_xlpm.x),   "error:右侧选项不足" &amp;  _xlpm.cellAddress,
               ISERROR(_xlpm.x),   "error:右侧选项执行失败: cvm!" &amp; _xlpm.cellAddress,
               TRUE,             "ok")
)</f>
        <v>ok</v>
      </c>
      <c r="X288" t="str" cm="1">
        <f t="array" ref="X288:Z288">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288" t="str">
        <v>标准型 SA3</v>
      </c>
      <c r="Z288" t="str">
        <v>GPU型 黑石物理服务器BMG5t</v>
      </c>
      <c r="BU288" t="s">
        <v>1565</v>
      </c>
      <c r="BV288" t="s">
        <v>2029</v>
      </c>
      <c r="BW288" s="82">
        <v>40</v>
      </c>
      <c r="BX288" s="82" t="str">
        <f t="shared" si="13"/>
        <v>cvm!$CA$288#</v>
      </c>
      <c r="BY288" s="82" t="str" cm="1">
        <f t="array" ref="BY288">_xlfn.LET(_xlpm.x, CA288,
         _xlpm.cellAddress, "【 cvm!" &amp; ADDRESS(ROW(cvmCpu选项表[[#This Row],[自检]]),COLUMN(cvmCpu选项表[[#This Row],[自检]])) &amp; "】",
         _xlfn.IFS(ISBLANK(_xlpm.x),   "error:右侧选项不足" &amp;  _xlpm.cellAddress,
               ISERROR(_xlpm.x),   "error:右侧选项执行失败: cvm!" &amp; _xlpm.cellAddress,
               TRUE,             "ok")
)</f>
        <v>ok</v>
      </c>
      <c r="CA288" cm="1">
        <f t="array" ref="CA288">TRANSPOSE(
_xlfn.UNIQUE(
_xlfn._xlws.FILTER(cvm[CPU],(cvm[地域]=cvmCpu选项表[[#This Row],[地域]])
*IF(cvmCpu选项表[[#This Row],[机型]]="",TRUE,(cvm[机型]=cvmCpu选项表[[#This Row],[机型]]))
*IF(cvmCpu选项表[[#This Row],[内存]]="",TRUE,(cvm[内存]=cvmCpu选项表[[#This Row],[内存]]))))
)</f>
        <v>8</v>
      </c>
      <c r="EG288" t="s">
        <v>1565</v>
      </c>
      <c r="EH288" t="s">
        <v>1709</v>
      </c>
      <c r="EI288" s="98">
        <v>8</v>
      </c>
      <c r="EJ288" s="98" t="str">
        <f t="shared" si="14"/>
        <v>cvm!$EM$288#</v>
      </c>
      <c r="EK288" t="str" cm="1">
        <f t="array" ref="EK288">_xlfn.LET(_xlpm.x, EM288,
         _xlpm.cellAddress, "【 cvm!" &amp; ADDRESS(ROW(cvm内存选项表[[#This Row],[自检]]),COLUMN(cvm内存选项表[[#This Row],[自检]])) &amp; "】",
         _xlfn.IFS(ISBLANK(_xlpm.x),   "error:右侧选项不足" &amp;  _xlpm.cellAddress,
               ISERROR(_xlpm.x),   "error:右侧选项执行失败: cvm!" &amp; _xlpm.cellAddress,
               TRUE,             "ok")
)</f>
        <v>ok</v>
      </c>
      <c r="EM288" cm="1">
        <f t="array" ref="EM288:EN28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88">
        <v>32</v>
      </c>
    </row>
    <row r="289" spans="2:144" x14ac:dyDescent="0.4">
      <c r="B289" t="e" vm="641">
        <v>#VALUE!</v>
      </c>
      <c r="C289" t="s">
        <v>1565</v>
      </c>
      <c r="D289" t="s">
        <v>1816</v>
      </c>
      <c r="E289" s="82">
        <v>76</v>
      </c>
      <c r="F289" s="82">
        <v>320</v>
      </c>
      <c r="G289" t="s">
        <v>2112</v>
      </c>
      <c r="H289">
        <v>14456</v>
      </c>
      <c r="I289">
        <v>1</v>
      </c>
      <c r="J289" t="s">
        <v>2113</v>
      </c>
      <c r="R289" t="s">
        <v>1565</v>
      </c>
      <c r="S289" s="82">
        <v>16</v>
      </c>
      <c r="T289" s="82"/>
      <c r="U289" s="82" t="str">
        <f t="shared" si="12"/>
        <v>cvm!$X$289#</v>
      </c>
      <c r="V289" t="str" cm="1">
        <f t="array" ref="V289">_xlfn.LET(_xlpm.x, X289,
         _xlpm.cellAddress, "【 cvm!" &amp; ADDRESS(ROW(cvm机型选项表[[#This Row],[自检]]),COLUMN(cvm机型选项表[[#This Row],[自检]])) &amp; "】",
         _xlfn.IFS(ISBLANK(_xlpm.x),   "error:右侧选项不足" &amp;  _xlpm.cellAddress,
               ISERROR(_xlpm.x),   "error:右侧选项执行失败: cvm!" &amp; _xlpm.cellAddress,
               TRUE,             "ok")
)</f>
        <v>ok</v>
      </c>
      <c r="X289" t="str" cm="1">
        <f t="array" ref="X289:BA289">TRANSPOSE(
_xlfn.UNIQUE(
_xlfn._xlws.FILTER(cvm[机型],(cvm[地域]=cvm机型选项表[[#This Row],[地域]])
*IF(cvm机型选项表[[#This Row],[CPU]]="",TRUE,(cvm[CPU]=cvm机型选项表[[#This Row],[CPU]]))
*IF(cvm机型选项表[[#This Row],[内存]]="",TRUE,(cvm[内存]=cvm机型选项表[[#This Row],[内存]]))))
)</f>
        <v>高IO型 IT5</v>
      </c>
      <c r="Y289" t="str">
        <v>高IO型 IT3</v>
      </c>
      <c r="Z289" t="str">
        <v>高IO型 I3</v>
      </c>
      <c r="AA289" t="str">
        <v>计算网络增强型 CN3</v>
      </c>
      <c r="AB289" t="str">
        <v>计算型 C6</v>
      </c>
      <c r="AC289" t="str">
        <v>计算型 C5</v>
      </c>
      <c r="AD289" t="str">
        <v>计算型 C4</v>
      </c>
      <c r="AE289" t="str">
        <v>计算型 C3</v>
      </c>
      <c r="AF289" t="str">
        <v>计算型 C2</v>
      </c>
      <c r="AG289" t="str">
        <v>标准网络优化型 SN3ne</v>
      </c>
      <c r="AH289" t="str">
        <v>标准存储增强型 S5se</v>
      </c>
      <c r="AI289" t="str">
        <v>标准型 SA3</v>
      </c>
      <c r="AJ289" t="str">
        <v>标准型 SA2</v>
      </c>
      <c r="AK289" t="str">
        <v>标准型 SA1</v>
      </c>
      <c r="AL289" t="str">
        <v>标准型 S6</v>
      </c>
      <c r="AM289" t="str">
        <v>标准型 S5</v>
      </c>
      <c r="AN289" t="str">
        <v>标准型 S4</v>
      </c>
      <c r="AO289" t="str">
        <v>标准型 S3</v>
      </c>
      <c r="AP289" t="str">
        <v>标准型 S2</v>
      </c>
      <c r="AQ289" t="str">
        <v>标准型 S1</v>
      </c>
      <c r="AR289" t="str">
        <v>大数据型 D3</v>
      </c>
      <c r="AS289" t="str">
        <v>大数据型 D2</v>
      </c>
      <c r="AT289" t="str">
        <v>内存型 MA2</v>
      </c>
      <c r="AU289" t="str">
        <v>内存型 M6</v>
      </c>
      <c r="AV289" t="str">
        <v>内存型 M5</v>
      </c>
      <c r="AW289" t="str">
        <v>内存型 M4</v>
      </c>
      <c r="AX289" t="str">
        <v>内存型 M3</v>
      </c>
      <c r="AY289" t="str">
        <v>内存型 M2</v>
      </c>
      <c r="AZ289" t="str">
        <v>内存型 M1</v>
      </c>
      <c r="BA289" t="str">
        <v>GPU计算型 GT4</v>
      </c>
      <c r="BU289" t="s">
        <v>1565</v>
      </c>
      <c r="BV289" t="s">
        <v>2029</v>
      </c>
      <c r="BW289" s="82">
        <v>80</v>
      </c>
      <c r="BX289" s="82" t="str">
        <f t="shared" si="13"/>
        <v>cvm!$CA$289#</v>
      </c>
      <c r="BY289" s="82" t="str" cm="1">
        <f t="array" ref="BY289">_xlfn.LET(_xlpm.x, CA289,
         _xlpm.cellAddress, "【 cvm!" &amp; ADDRESS(ROW(cvmCpu选项表[[#This Row],[自检]]),COLUMN(cvmCpu选项表[[#This Row],[自检]])) &amp; "】",
         _xlfn.IFS(ISBLANK(_xlpm.x),   "error:右侧选项不足" &amp;  _xlpm.cellAddress,
               ISERROR(_xlpm.x),   "error:右侧选项执行失败: cvm!" &amp; _xlpm.cellAddress,
               TRUE,             "ok")
)</f>
        <v>ok</v>
      </c>
      <c r="CA289" cm="1">
        <f t="array" ref="CA289">TRANSPOSE(
_xlfn.UNIQUE(
_xlfn._xlws.FILTER(cvm[CPU],(cvm[地域]=cvmCpu选项表[[#This Row],[地域]])
*IF(cvmCpu选项表[[#This Row],[机型]]="",TRUE,(cvm[机型]=cvmCpu选项表[[#This Row],[机型]]))
*IF(cvmCpu选项表[[#This Row],[内存]]="",TRUE,(cvm[内存]=cvmCpu选项表[[#This Row],[内存]]))))
)</f>
        <v>18</v>
      </c>
      <c r="EG289" t="s">
        <v>1565</v>
      </c>
      <c r="EH289" t="s">
        <v>1709</v>
      </c>
      <c r="EI289" s="98">
        <v>16</v>
      </c>
      <c r="EJ289" s="98" t="str">
        <f t="shared" si="14"/>
        <v>cvm!$EM$289#</v>
      </c>
      <c r="EK289" t="str" cm="1">
        <f t="array" ref="EK289">_xlfn.LET(_xlpm.x, EM289,
         _xlpm.cellAddress, "【 cvm!" &amp; ADDRESS(ROW(cvm内存选项表[[#This Row],[自检]]),COLUMN(cvm内存选项表[[#This Row],[自检]])) &amp; "】",
         _xlfn.IFS(ISBLANK(_xlpm.x),   "error:右侧选项不足" &amp;  _xlpm.cellAddress,
               ISERROR(_xlpm.x),   "error:右侧选项执行失败: cvm!" &amp; _xlpm.cellAddress,
               TRUE,             "ok")
)</f>
        <v>ok</v>
      </c>
      <c r="EM289" cm="1">
        <f t="array" ref="EM289:EN28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89">
        <v>64</v>
      </c>
    </row>
    <row r="290" spans="2:144" x14ac:dyDescent="0.4">
      <c r="B290" t="e" vm="642">
        <v>#VALUE!</v>
      </c>
      <c r="C290" t="s">
        <v>1565</v>
      </c>
      <c r="D290" t="s">
        <v>1581</v>
      </c>
      <c r="E290" s="82">
        <v>1</v>
      </c>
      <c r="F290" s="82">
        <v>8</v>
      </c>
      <c r="G290" t="s">
        <v>1894</v>
      </c>
      <c r="H290">
        <v>123.2</v>
      </c>
      <c r="I290">
        <v>1</v>
      </c>
      <c r="J290" t="s">
        <v>1912</v>
      </c>
      <c r="R290" t="s">
        <v>1565</v>
      </c>
      <c r="S290" s="82">
        <v>32</v>
      </c>
      <c r="T290" s="82"/>
      <c r="U290" s="82" t="str">
        <f t="shared" si="12"/>
        <v>cvm!$X$290#</v>
      </c>
      <c r="V290" t="str" cm="1">
        <f t="array" ref="V290">_xlfn.LET(_xlpm.x, X290,
         _xlpm.cellAddress, "【 cvm!" &amp; ADDRESS(ROW(cvm机型选项表[[#This Row],[自检]]),COLUMN(cvm机型选项表[[#This Row],[自检]])) &amp; "】",
         _xlfn.IFS(ISBLANK(_xlpm.x),   "error:右侧选项不足" &amp;  _xlpm.cellAddress,
               ISERROR(_xlpm.x),   "error:右侧选项执行失败: cvm!" &amp; _xlpm.cellAddress,
               TRUE,             "ok")
)</f>
        <v>ok</v>
      </c>
      <c r="X290" t="str" cm="1">
        <f t="array" ref="X290:BC290">TRANSPOSE(
_xlfn.UNIQUE(
_xlfn._xlws.FILTER(cvm[机型],(cvm[地域]=cvm机型选项表[[#This Row],[地域]])
*IF(cvm机型选项表[[#This Row],[CPU]]="",TRUE,(cvm[CPU]=cvm机型选项表[[#This Row],[CPU]]))
*IF(cvm机型选项表[[#This Row],[内存]]="",TRUE,(cvm[内存]=cvm机型选项表[[#This Row],[内存]]))))
)</f>
        <v>高IO型 IT5</v>
      </c>
      <c r="Y290" t="str">
        <v>高IO型 IT3</v>
      </c>
      <c r="Z290" t="str">
        <v>高IO型 I3</v>
      </c>
      <c r="AA290" t="str">
        <v>计算网络增强型 CN3</v>
      </c>
      <c r="AB290" t="str">
        <v>计算型 C6</v>
      </c>
      <c r="AC290" t="str">
        <v>计算型 C5</v>
      </c>
      <c r="AD290" t="str">
        <v>计算型 C4</v>
      </c>
      <c r="AE290" t="str">
        <v>计算型 C3</v>
      </c>
      <c r="AF290" t="str">
        <v>计算型 C2</v>
      </c>
      <c r="AG290" t="str">
        <v>标准网络优化型 SN3ne</v>
      </c>
      <c r="AH290" t="str">
        <v>标准存储增强型 S5se</v>
      </c>
      <c r="AI290" t="str">
        <v>标准型 SA3</v>
      </c>
      <c r="AJ290" t="str">
        <v>标准型 SA2</v>
      </c>
      <c r="AK290" t="str">
        <v>标准型 SA1</v>
      </c>
      <c r="AL290" t="str">
        <v>标准型 S6</v>
      </c>
      <c r="AM290" t="str">
        <v>标准型 S5</v>
      </c>
      <c r="AN290" t="str">
        <v>标准型 S4</v>
      </c>
      <c r="AO290" t="str">
        <v>标准型 S3</v>
      </c>
      <c r="AP290" t="str">
        <v>标准型 S2</v>
      </c>
      <c r="AQ290" t="str">
        <v>标准型 S1</v>
      </c>
      <c r="AR290" t="str">
        <v>大数据型 D3</v>
      </c>
      <c r="AS290" t="str">
        <v>大数据型 D2</v>
      </c>
      <c r="AT290" t="str">
        <v>内存型 MA2</v>
      </c>
      <c r="AU290" t="str">
        <v>内存型 M6</v>
      </c>
      <c r="AV290" t="str">
        <v>内存型 M5</v>
      </c>
      <c r="AW290" t="str">
        <v>内存型 M4</v>
      </c>
      <c r="AX290" t="str">
        <v>内存型 M3</v>
      </c>
      <c r="AY290" t="str">
        <v>内存型 M2</v>
      </c>
      <c r="AZ290" t="str">
        <v>内存型 M1</v>
      </c>
      <c r="BA290" t="str">
        <v>GPU计算型 GT4</v>
      </c>
      <c r="BB290" t="str">
        <v>GPU计算型 GN7</v>
      </c>
      <c r="BC290" t="str">
        <v>GPU推理型 GI3X</v>
      </c>
      <c r="BU290" t="s">
        <v>1565</v>
      </c>
      <c r="BV290" t="s">
        <v>2029</v>
      </c>
      <c r="BW290" s="82">
        <v>160</v>
      </c>
      <c r="BX290" s="82" t="str">
        <f t="shared" si="13"/>
        <v>cvm!$CA$290#</v>
      </c>
      <c r="BY290" s="82" t="str" cm="1">
        <f t="array" ref="BY290">_xlfn.LET(_xlpm.x, CA290,
         _xlpm.cellAddress, "【 cvm!" &amp; ADDRESS(ROW(cvmCpu选项表[[#This Row],[自检]]),COLUMN(cvmCpu选项表[[#This Row],[自检]])) &amp; "】",
         _xlfn.IFS(ISBLANK(_xlpm.x),   "error:右侧选项不足" &amp;  _xlpm.cellAddress,
               ISERROR(_xlpm.x),   "error:右侧选项执行失败: cvm!" &amp; _xlpm.cellAddress,
               TRUE,             "ok")
)</f>
        <v>ok</v>
      </c>
      <c r="CA290" cm="1">
        <f t="array" ref="CA290">TRANSPOSE(
_xlfn.UNIQUE(
_xlfn._xlws.FILTER(cvm[CPU],(cvm[地域]=cvmCpu选项表[[#This Row],[地域]])
*IF(cvmCpu选项表[[#This Row],[机型]]="",TRUE,(cvm[机型]=cvmCpu选项表[[#This Row],[机型]]))
*IF(cvmCpu选项表[[#This Row],[内存]]="",TRUE,(cvm[内存]=cvmCpu选项表[[#This Row],[内存]]))))
)</f>
        <v>36</v>
      </c>
      <c r="EG290" t="s">
        <v>1565</v>
      </c>
      <c r="EH290" t="s">
        <v>1709</v>
      </c>
      <c r="EI290" s="98">
        <v>32</v>
      </c>
      <c r="EJ290" s="98" t="str">
        <f t="shared" si="14"/>
        <v>cvm!$EM$290#</v>
      </c>
      <c r="EK290" t="str" cm="1">
        <f t="array" ref="EK290">_xlfn.LET(_xlpm.x, EM290,
         _xlpm.cellAddress, "【 cvm!" &amp; ADDRESS(ROW(cvm内存选项表[[#This Row],[自检]]),COLUMN(cvm内存选项表[[#This Row],[自检]])) &amp; "】",
         _xlfn.IFS(ISBLANK(_xlpm.x),   "error:右侧选项不足" &amp;  _xlpm.cellAddress,
               ISERROR(_xlpm.x),   "error:右侧选项执行失败: cvm!" &amp; _xlpm.cellAddress,
               TRUE,             "ok")
)</f>
        <v>ok</v>
      </c>
      <c r="EM290" cm="1">
        <f t="array" ref="EM290:EN290">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290">
        <v>128</v>
      </c>
    </row>
    <row r="291" spans="2:144" x14ac:dyDescent="0.4">
      <c r="B291" t="e" vm="643">
        <v>#VALUE!</v>
      </c>
      <c r="C291" t="s">
        <v>1565</v>
      </c>
      <c r="D291" t="s">
        <v>1581</v>
      </c>
      <c r="E291" s="82">
        <v>4</v>
      </c>
      <c r="F291" s="82">
        <v>32</v>
      </c>
      <c r="G291" t="s">
        <v>1898</v>
      </c>
      <c r="H291">
        <v>492.8</v>
      </c>
      <c r="I291">
        <v>1</v>
      </c>
      <c r="J291" t="s">
        <v>1913</v>
      </c>
      <c r="R291" t="s">
        <v>1565</v>
      </c>
      <c r="S291" s="82">
        <v>64</v>
      </c>
      <c r="T291" s="82"/>
      <c r="U291" s="82" t="str">
        <f t="shared" si="12"/>
        <v>cvm!$X$291#</v>
      </c>
      <c r="V291" t="str" cm="1">
        <f t="array" ref="V291">_xlfn.LET(_xlpm.x, X291,
         _xlpm.cellAddress, "【 cvm!" &amp; ADDRESS(ROW(cvm机型选项表[[#This Row],[自检]]),COLUMN(cvm机型选项表[[#This Row],[自检]])) &amp; "】",
         _xlfn.IFS(ISBLANK(_xlpm.x),   "error:右侧选项不足" &amp;  _xlpm.cellAddress,
               ISERROR(_xlpm.x),   "error:右侧选项执行失败: cvm!" &amp; _xlpm.cellAddress,
               TRUE,             "ok")
)</f>
        <v>ok</v>
      </c>
      <c r="X291" t="str" cm="1">
        <f t="array" ref="X291:AQ291">TRANSPOSE(
_xlfn.UNIQUE(
_xlfn._xlws.FILTER(cvm[机型],(cvm[地域]=cvm机型选项表[[#This Row],[地域]])
*IF(cvm机型选项表[[#This Row],[CPU]]="",TRUE,(cvm[CPU]=cvm机型选项表[[#This Row],[CPU]]))
*IF(cvm机型选项表[[#This Row],[内存]]="",TRUE,(cvm[内存]=cvm机型选项表[[#This Row],[内存]]))))
)</f>
        <v>高IO型 IT5</v>
      </c>
      <c r="Y291" t="str">
        <v>高IO型 IT3</v>
      </c>
      <c r="Z291" t="str">
        <v>高IO型 I3</v>
      </c>
      <c r="AA291" t="str">
        <v>计算型 C6</v>
      </c>
      <c r="AB291" t="str">
        <v>计算型 C5</v>
      </c>
      <c r="AC291" t="str">
        <v>计算型 C4</v>
      </c>
      <c r="AD291" t="str">
        <v>标准网络优化型 SN3ne</v>
      </c>
      <c r="AE291" t="str">
        <v>标准型 SA3</v>
      </c>
      <c r="AF291" t="str">
        <v>标准型 SA2</v>
      </c>
      <c r="AG291" t="str">
        <v>标准型 SA1</v>
      </c>
      <c r="AH291" t="str">
        <v>标准型 S6</v>
      </c>
      <c r="AI291" t="str">
        <v>标准型 S5</v>
      </c>
      <c r="AJ291" t="str">
        <v>标准型 S4</v>
      </c>
      <c r="AK291" t="str">
        <v>标准型 S3</v>
      </c>
      <c r="AL291" t="str">
        <v>大数据型 D3</v>
      </c>
      <c r="AM291" t="str">
        <v>大数据型 D2</v>
      </c>
      <c r="AN291" t="str">
        <v>内存型 M6</v>
      </c>
      <c r="AO291" t="str">
        <v>内存型 M5</v>
      </c>
      <c r="AP291" t="str">
        <v>内存型 M4</v>
      </c>
      <c r="AQ291" t="str">
        <v>内存型 M3</v>
      </c>
      <c r="BU291" t="s">
        <v>1565</v>
      </c>
      <c r="BV291" t="s">
        <v>2029</v>
      </c>
      <c r="BW291" s="82">
        <v>320</v>
      </c>
      <c r="BX291" s="82" t="str">
        <f t="shared" si="13"/>
        <v>cvm!$CA$291#</v>
      </c>
      <c r="BY291" s="82" t="str" cm="1">
        <f t="array" ref="BY291">_xlfn.LET(_xlpm.x, CA291,
         _xlpm.cellAddress, "【 cvm!" &amp; ADDRESS(ROW(cvmCpu选项表[[#This Row],[自检]]),COLUMN(cvmCpu选项表[[#This Row],[自检]])) &amp; "】",
         _xlfn.IFS(ISBLANK(_xlpm.x),   "error:右侧选项不足" &amp;  _xlpm.cellAddress,
               ISERROR(_xlpm.x),   "error:右侧选项执行失败: cvm!" &amp; _xlpm.cellAddress,
               TRUE,             "ok")
)</f>
        <v>ok</v>
      </c>
      <c r="CA291" cm="1">
        <f t="array" ref="CA291">TRANSPOSE(
_xlfn.UNIQUE(
_xlfn._xlws.FILTER(cvm[CPU],(cvm[地域]=cvmCpu选项表[[#This Row],[地域]])
*IF(cvmCpu选项表[[#This Row],[机型]]="",TRUE,(cvm[机型]=cvmCpu选项表[[#This Row],[机型]]))
*IF(cvmCpu选项表[[#This Row],[内存]]="",TRUE,(cvm[内存]=cvmCpu选项表[[#This Row],[内存]]))))
)</f>
        <v>72</v>
      </c>
      <c r="EG291" t="s">
        <v>1565</v>
      </c>
      <c r="EH291" t="s">
        <v>1728</v>
      </c>
      <c r="EI291" s="98">
        <v>4</v>
      </c>
      <c r="EJ291" s="98" t="str">
        <f t="shared" si="14"/>
        <v>cvm!$EM$291#</v>
      </c>
      <c r="EK291" t="str" cm="1">
        <f t="array" ref="EK291">_xlfn.LET(_xlpm.x, EM291,
         _xlpm.cellAddress, "【 cvm!" &amp; ADDRESS(ROW(cvm内存选项表[[#This Row],[自检]]),COLUMN(cvm内存选项表[[#This Row],[自检]])) &amp; "】",
         _xlfn.IFS(ISBLANK(_xlpm.x),   "error:右侧选项不足" &amp;  _xlpm.cellAddress,
               ISERROR(_xlpm.x),   "error:右侧选项执行失败: cvm!" &amp; _xlpm.cellAddress,
               TRUE,             "ok")
)</f>
        <v>ok</v>
      </c>
      <c r="EM291" cm="1">
        <f t="array" ref="EM291:EN29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91">
        <v>16</v>
      </c>
    </row>
    <row r="292" spans="2:144" x14ac:dyDescent="0.4">
      <c r="B292" t="e" vm="644">
        <v>#VALUE!</v>
      </c>
      <c r="C292" t="s">
        <v>1565</v>
      </c>
      <c r="D292" t="s">
        <v>1581</v>
      </c>
      <c r="E292" s="82">
        <v>8</v>
      </c>
      <c r="F292" s="82">
        <v>64</v>
      </c>
      <c r="G292" t="s">
        <v>1900</v>
      </c>
      <c r="H292">
        <v>985.6</v>
      </c>
      <c r="I292">
        <v>1</v>
      </c>
      <c r="J292" t="s">
        <v>1914</v>
      </c>
      <c r="R292" t="s">
        <v>1565</v>
      </c>
      <c r="S292" s="82">
        <v>84</v>
      </c>
      <c r="T292" s="82"/>
      <c r="U292" s="82" t="str">
        <f t="shared" si="12"/>
        <v>cvm!$X$292#</v>
      </c>
      <c r="V292" t="str" cm="1">
        <f t="array" ref="V292">_xlfn.LET(_xlpm.x, X292,
         _xlpm.cellAddress, "【 cvm!" &amp; ADDRESS(ROW(cvm机型选项表[[#This Row],[自检]]),COLUMN(cvm机型选项表[[#This Row],[自检]])) &amp; "】",
         _xlfn.IFS(ISBLANK(_xlpm.x),   "error:右侧选项不足" &amp;  _xlpm.cellAddress,
               ISERROR(_xlpm.x),   "error:右侧选项执行失败: cvm!" &amp; _xlpm.cellAddress,
               TRUE,             "ok")
)</f>
        <v>ok</v>
      </c>
      <c r="X292" t="str" cm="1">
        <f t="array" ref="X292:Y292">TRANSPOSE(
_xlfn.UNIQUE(
_xlfn._xlws.FILTER(cvm[机型],(cvm[地域]=cvm机型选项表[[#This Row],[地域]])
*IF(cvm机型选项表[[#This Row],[CPU]]="",TRUE,(cvm[CPU]=cvm机型选项表[[#This Row],[CPU]]))
*IF(cvm机型选项表[[#This Row],[内存]]="",TRUE,(cvm[内存]=cvm机型选项表[[#This Row],[内存]]))))
)</f>
        <v>高IO型 IT5</v>
      </c>
      <c r="Y292" t="str">
        <v>大数据型 D3</v>
      </c>
      <c r="BU292" t="s">
        <v>1565</v>
      </c>
      <c r="BV292" t="s">
        <v>1966</v>
      </c>
      <c r="BW292" s="82">
        <v>64</v>
      </c>
      <c r="BX292" s="82" t="str">
        <f t="shared" si="13"/>
        <v>cvm!$CA$292#</v>
      </c>
      <c r="BY292" s="82" t="str" cm="1">
        <f t="array" ref="BY292">_xlfn.LET(_xlpm.x, CA292,
         _xlpm.cellAddress, "【 cvm!" &amp; ADDRESS(ROW(cvmCpu选项表[[#This Row],[自检]]),COLUMN(cvmCpu选项表[[#This Row],[自检]])) &amp; "】",
         _xlfn.IFS(ISBLANK(_xlpm.x),   "error:右侧选项不足" &amp;  _xlpm.cellAddress,
               ISERROR(_xlpm.x),   "error:右侧选项执行失败: cvm!" &amp; _xlpm.cellAddress,
               TRUE,             "ok")
)</f>
        <v>ok</v>
      </c>
      <c r="CA292" cm="1">
        <f t="array" ref="CA292">TRANSPOSE(
_xlfn.UNIQUE(
_xlfn._xlws.FILTER(cvm[CPU],(cvm[地域]=cvmCpu选项表[[#This Row],[地域]])
*IF(cvmCpu选项表[[#This Row],[机型]]="",TRUE,(cvm[机型]=cvmCpu选项表[[#This Row],[机型]]))
*IF(cvmCpu选项表[[#This Row],[内存]]="",TRUE,(cvm[内存]=cvmCpu选项表[[#This Row],[内存]]))))
)</f>
        <v>32</v>
      </c>
      <c r="EG292" t="s">
        <v>1565</v>
      </c>
      <c r="EH292" t="s">
        <v>1728</v>
      </c>
      <c r="EI292" s="98">
        <v>8</v>
      </c>
      <c r="EJ292" s="98" t="str">
        <f t="shared" si="14"/>
        <v>cvm!$EM$292#</v>
      </c>
      <c r="EK292" t="str" cm="1">
        <f t="array" ref="EK292">_xlfn.LET(_xlpm.x, EM292,
         _xlpm.cellAddress, "【 cvm!" &amp; ADDRESS(ROW(cvm内存选项表[[#This Row],[自检]]),COLUMN(cvm内存选项表[[#This Row],[自检]])) &amp; "】",
         _xlfn.IFS(ISBLANK(_xlpm.x),   "error:右侧选项不足" &amp;  _xlpm.cellAddress,
               ISERROR(_xlpm.x),   "error:右侧选项执行失败: cvm!" &amp; _xlpm.cellAddress,
               TRUE,             "ok")
)</f>
        <v>ok</v>
      </c>
      <c r="EM292" cm="1">
        <f t="array" ref="EM292:EN29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92">
        <v>32</v>
      </c>
    </row>
    <row r="293" spans="2:144" x14ac:dyDescent="0.4">
      <c r="B293" t="e" vm="645">
        <v>#VALUE!</v>
      </c>
      <c r="C293" t="s">
        <v>1565</v>
      </c>
      <c r="D293" t="s">
        <v>1581</v>
      </c>
      <c r="E293" s="82">
        <v>16</v>
      </c>
      <c r="F293" s="82">
        <v>128</v>
      </c>
      <c r="G293" t="s">
        <v>1902</v>
      </c>
      <c r="H293">
        <v>1971.2</v>
      </c>
      <c r="I293">
        <v>1</v>
      </c>
      <c r="J293" t="s">
        <v>1915</v>
      </c>
      <c r="R293" t="s">
        <v>1565</v>
      </c>
      <c r="S293" s="82">
        <v>8</v>
      </c>
      <c r="T293" s="82"/>
      <c r="U293" s="82" t="str">
        <f t="shared" si="12"/>
        <v>cvm!$X$293#</v>
      </c>
      <c r="V293" t="str" cm="1">
        <f t="array" ref="V293">_xlfn.LET(_xlpm.x, X293,
         _xlpm.cellAddress, "【 cvm!" &amp; ADDRESS(ROW(cvm机型选项表[[#This Row],[自检]]),COLUMN(cvm机型选项表[[#This Row],[自检]])) &amp; "】",
         _xlfn.IFS(ISBLANK(_xlpm.x),   "error:右侧选项不足" &amp;  _xlpm.cellAddress,
               ISERROR(_xlpm.x),   "error:右侧选项执行失败: cvm!" &amp; _xlpm.cellAddress,
               TRUE,             "ok")
)</f>
        <v>ok</v>
      </c>
      <c r="X293" t="str" cm="1">
        <f t="array" ref="X293:BA293">TRANSPOSE(
_xlfn.UNIQUE(
_xlfn._xlws.FILTER(cvm[机型],(cvm[地域]=cvm机型选项表[[#This Row],[地域]])
*IF(cvm机型选项表[[#This Row],[CPU]]="",TRUE,(cvm[CPU]=cvm机型选项表[[#This Row],[CPU]]))
*IF(cvm机型选项表[[#This Row],[内存]]="",TRUE,(cvm[内存]=cvm机型选项表[[#This Row],[内存]]))))
)</f>
        <v>高IO型 I3</v>
      </c>
      <c r="Y293" t="str">
        <v>计算网络增强型 CN3</v>
      </c>
      <c r="Z293" t="str">
        <v>计算型 C6</v>
      </c>
      <c r="AA293" t="str">
        <v>计算型 C5</v>
      </c>
      <c r="AB293" t="str">
        <v>计算型 C4</v>
      </c>
      <c r="AC293" t="str">
        <v>计算型 C3</v>
      </c>
      <c r="AD293" t="str">
        <v>计算型 C2</v>
      </c>
      <c r="AE293" t="str">
        <v>标准网络优化型 SN3ne</v>
      </c>
      <c r="AF293" t="str">
        <v>标准存储增强型 S5se</v>
      </c>
      <c r="AG293" t="str">
        <v>标准型 SA3</v>
      </c>
      <c r="AH293" t="str">
        <v>标准型 SA2</v>
      </c>
      <c r="AI293" t="str">
        <v>标准型 SA1</v>
      </c>
      <c r="AJ293" t="str">
        <v>标准型 S6</v>
      </c>
      <c r="AK293" t="str">
        <v>标准型 S5</v>
      </c>
      <c r="AL293" t="str">
        <v>标准型 S4</v>
      </c>
      <c r="AM293" t="str">
        <v>标准型 S3</v>
      </c>
      <c r="AN293" t="str">
        <v>标准型 S2</v>
      </c>
      <c r="AO293" t="str">
        <v>标准型 S1</v>
      </c>
      <c r="AP293" t="str">
        <v>大数据型 D3</v>
      </c>
      <c r="AQ293" t="str">
        <v>大数据型 D2</v>
      </c>
      <c r="AR293" t="str">
        <v>内存型 MA2</v>
      </c>
      <c r="AS293" t="str">
        <v>内存型 M6</v>
      </c>
      <c r="AT293" t="str">
        <v>内存型 M5</v>
      </c>
      <c r="AU293" t="str">
        <v>内存型 M4</v>
      </c>
      <c r="AV293" t="str">
        <v>内存型 M3</v>
      </c>
      <c r="AW293" t="str">
        <v>内存型 M2</v>
      </c>
      <c r="AX293" t="str">
        <v>内存型 M1</v>
      </c>
      <c r="AY293" t="str">
        <v>GPU计算型 GN7</v>
      </c>
      <c r="AZ293" t="str">
        <v>GPU计算型 GN6S</v>
      </c>
      <c r="BA293" t="str">
        <v>GPU计算型 GN10X</v>
      </c>
      <c r="BU293" t="s">
        <v>1565</v>
      </c>
      <c r="BV293" t="s">
        <v>1966</v>
      </c>
      <c r="BW293" s="82">
        <v>226</v>
      </c>
      <c r="BX293" s="82" t="str">
        <f t="shared" si="13"/>
        <v>cvm!$CA$293#</v>
      </c>
      <c r="BY293" s="82" t="str" cm="1">
        <f t="array" ref="BY293">_xlfn.LET(_xlpm.x, CA293,
         _xlpm.cellAddress, "【 cvm!" &amp; ADDRESS(ROW(cvmCpu选项表[[#This Row],[自检]]),COLUMN(cvmCpu选项表[[#This Row],[自检]])) &amp; "】",
         _xlfn.IFS(ISBLANK(_xlpm.x),   "error:右侧选项不足" &amp;  _xlpm.cellAddress,
               ISERROR(_xlpm.x),   "error:右侧选项执行失败: cvm!" &amp; _xlpm.cellAddress,
               TRUE,             "ok")
)</f>
        <v>ok</v>
      </c>
      <c r="CA293" cm="1">
        <f t="array" ref="CA293">TRANSPOSE(
_xlfn.UNIQUE(
_xlfn._xlws.FILTER(cvm[CPU],(cvm[地域]=cvmCpu选项表[[#This Row],[地域]])
*IF(cvmCpu选项表[[#This Row],[机型]]="",TRUE,(cvm[机型]=cvmCpu选项表[[#This Row],[机型]]))
*IF(cvmCpu选项表[[#This Row],[内存]]="",TRUE,(cvm[内存]=cvmCpu选项表[[#This Row],[内存]]))))
)</f>
        <v>90</v>
      </c>
      <c r="EG293" t="s">
        <v>1565</v>
      </c>
      <c r="EH293" t="s">
        <v>1728</v>
      </c>
      <c r="EI293" s="98">
        <v>16</v>
      </c>
      <c r="EJ293" s="98" t="str">
        <f t="shared" si="14"/>
        <v>cvm!$EM$293#</v>
      </c>
      <c r="EK293" t="str" cm="1">
        <f t="array" ref="EK293">_xlfn.LET(_xlpm.x, EM293,
         _xlpm.cellAddress, "【 cvm!" &amp; ADDRESS(ROW(cvm内存选项表[[#This Row],[自检]]),COLUMN(cvm内存选项表[[#This Row],[自检]])) &amp; "】",
         _xlfn.IFS(ISBLANK(_xlpm.x),   "error:右侧选项不足" &amp;  _xlpm.cellAddress,
               ISERROR(_xlpm.x),   "error:右侧选项执行失败: cvm!" &amp; _xlpm.cellAddress,
               TRUE,             "ok")
)</f>
        <v>ok</v>
      </c>
      <c r="EM293" cm="1">
        <f t="array" ref="EM293:EN29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293">
        <v>64</v>
      </c>
    </row>
    <row r="294" spans="2:144" x14ac:dyDescent="0.4">
      <c r="B294" t="e" vm="646">
        <v>#VALUE!</v>
      </c>
      <c r="C294" t="s">
        <v>1565</v>
      </c>
      <c r="D294" t="s">
        <v>1581</v>
      </c>
      <c r="E294" s="82">
        <v>32</v>
      </c>
      <c r="F294" s="82">
        <v>256</v>
      </c>
      <c r="G294" t="s">
        <v>1904</v>
      </c>
      <c r="H294">
        <v>3942.4</v>
      </c>
      <c r="I294">
        <v>1</v>
      </c>
      <c r="J294" t="s">
        <v>1916</v>
      </c>
      <c r="R294" t="s">
        <v>1565</v>
      </c>
      <c r="S294" s="82">
        <v>24</v>
      </c>
      <c r="T294" s="82"/>
      <c r="U294" s="82" t="str">
        <f t="shared" si="12"/>
        <v>cvm!$X$294#</v>
      </c>
      <c r="V294" t="str" cm="1">
        <f t="array" ref="V294">_xlfn.LET(_xlpm.x, X294,
         _xlpm.cellAddress, "【 cvm!" &amp; ADDRESS(ROW(cvm机型选项表[[#This Row],[自检]]),COLUMN(cvm机型选项表[[#This Row],[自检]])) &amp; "】",
         _xlfn.IFS(ISBLANK(_xlpm.x),   "error:右侧选项不足" &amp;  _xlpm.cellAddress,
               ISERROR(_xlpm.x),   "error:右侧选项执行失败: cvm!" &amp; _xlpm.cellAddress,
               TRUE,             "ok")
)</f>
        <v>ok</v>
      </c>
      <c r="X294" t="str" cm="1">
        <f t="array" ref="X294:AG294">TRANSPOSE(
_xlfn.UNIQUE(
_xlfn._xlws.FILTER(cvm[机型],(cvm[地域]=cvm机型选项表[[#This Row],[地域]])
*IF(cvm机型选项表[[#This Row],[CPU]]="",TRUE,(cvm[CPU]=cvm机型选项表[[#This Row],[CPU]]))
*IF(cvm机型选项表[[#This Row],[内存]]="",TRUE,(cvm[内存]=cvm机型选项表[[#This Row],[内存]]))))
)</f>
        <v>高IO型 I3</v>
      </c>
      <c r="Y294" t="str">
        <v>标准网络优化型 SN3ne</v>
      </c>
      <c r="Z294" t="str">
        <v>标准型 S5</v>
      </c>
      <c r="AA294" t="str">
        <v>标准型 S4</v>
      </c>
      <c r="AB294" t="str">
        <v>标准型 S3</v>
      </c>
      <c r="AC294" t="str">
        <v>标准型 S2</v>
      </c>
      <c r="AD294" t="str">
        <v>标准型 S1</v>
      </c>
      <c r="AE294" t="str">
        <v>大数据型 D2</v>
      </c>
      <c r="AF294" t="str">
        <v>内存型 M2</v>
      </c>
      <c r="AG294" t="str">
        <v>内存型 M1</v>
      </c>
      <c r="BU294" t="s">
        <v>1565</v>
      </c>
      <c r="BV294" t="s">
        <v>1966</v>
      </c>
      <c r="BW294" s="82">
        <v>452</v>
      </c>
      <c r="BX294" s="82" t="str">
        <f t="shared" si="13"/>
        <v>cvm!$CA$294#</v>
      </c>
      <c r="BY294" s="82" t="str" cm="1">
        <f t="array" ref="BY294">_xlfn.LET(_xlpm.x, CA294,
         _xlpm.cellAddress, "【 cvm!" &amp; ADDRESS(ROW(cvmCpu选项表[[#This Row],[自检]]),COLUMN(cvmCpu选项表[[#This Row],[自检]])) &amp; "】",
         _xlfn.IFS(ISBLANK(_xlpm.x),   "error:右侧选项不足" &amp;  _xlpm.cellAddress,
               ISERROR(_xlpm.x),   "error:右侧选项执行失败: cvm!" &amp; _xlpm.cellAddress,
               TRUE,             "ok")
)</f>
        <v>ok</v>
      </c>
      <c r="CA294" cm="1">
        <f t="array" ref="CA294">TRANSPOSE(
_xlfn.UNIQUE(
_xlfn._xlws.FILTER(cvm[CPU],(cvm[地域]=cvmCpu选项表[[#This Row],[地域]])
*IF(cvmCpu选项表[[#This Row],[机型]]="",TRUE,(cvm[机型]=cvmCpu选项表[[#This Row],[机型]]))
*IF(cvmCpu选项表[[#This Row],[内存]]="",TRUE,(cvm[内存]=cvmCpu选项表[[#This Row],[内存]]))))
)</f>
        <v>180</v>
      </c>
      <c r="EG294" t="s">
        <v>1565</v>
      </c>
      <c r="EH294" t="s">
        <v>1728</v>
      </c>
      <c r="EI294" s="98">
        <v>32</v>
      </c>
      <c r="EJ294" s="98" t="str">
        <f t="shared" si="14"/>
        <v>cvm!$EM$294#</v>
      </c>
      <c r="EK294" t="str" cm="1">
        <f t="array" ref="EK294">_xlfn.LET(_xlpm.x, EM294,
         _xlpm.cellAddress, "【 cvm!" &amp; ADDRESS(ROW(cvm内存选项表[[#This Row],[自检]]),COLUMN(cvm内存选项表[[#This Row],[自检]])) &amp; "】",
         _xlfn.IFS(ISBLANK(_xlpm.x),   "error:右侧选项不足" &amp;  _xlpm.cellAddress,
               ISERROR(_xlpm.x),   "error:右侧选项执行失败: cvm!" &amp; _xlpm.cellAddress,
               TRUE,             "ok")
)</f>
        <v>ok</v>
      </c>
      <c r="EM294" cm="1">
        <f t="array" ref="EM294:EN294">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294">
        <v>96</v>
      </c>
    </row>
    <row r="295" spans="2:144" x14ac:dyDescent="0.4">
      <c r="B295" t="e" vm="647">
        <v>#VALUE!</v>
      </c>
      <c r="C295" t="s">
        <v>1565</v>
      </c>
      <c r="D295" t="s">
        <v>1581</v>
      </c>
      <c r="E295" s="82">
        <v>48</v>
      </c>
      <c r="F295" s="82">
        <v>384</v>
      </c>
      <c r="G295" t="s">
        <v>1917</v>
      </c>
      <c r="H295">
        <v>5913.6</v>
      </c>
      <c r="I295">
        <v>1</v>
      </c>
      <c r="J295" t="s">
        <v>1918</v>
      </c>
      <c r="R295" t="s">
        <v>1565</v>
      </c>
      <c r="S295" s="82">
        <v>4</v>
      </c>
      <c r="T295" s="82"/>
      <c r="U295" s="82" t="str">
        <f t="shared" si="12"/>
        <v>cvm!$X$295#</v>
      </c>
      <c r="V295" t="str" cm="1">
        <f t="array" ref="V295">_xlfn.LET(_xlpm.x, X295,
         _xlpm.cellAddress, "【 cvm!" &amp; ADDRESS(ROW(cvm机型选项表[[#This Row],[自检]]),COLUMN(cvm机型选项表[[#This Row],[自检]])) &amp; "】",
         _xlfn.IFS(ISBLANK(_xlpm.x),   "error:右侧选项不足" &amp;  _xlpm.cellAddress,
               ISERROR(_xlpm.x),   "error:右侧选项执行失败: cvm!" &amp; _xlpm.cellAddress,
               TRUE,             "ok")
)</f>
        <v>ok</v>
      </c>
      <c r="X295" t="str" cm="1">
        <f t="array" ref="X295:AW295">TRANSPOSE(
_xlfn.UNIQUE(
_xlfn._xlws.FILTER(cvm[机型],(cvm[地域]=cvm机型选项表[[#This Row],[地域]])
*IF(cvm机型选项表[[#This Row],[CPU]]="",TRUE,(cvm[CPU]=cvm机型选项表[[#This Row],[CPU]]))
*IF(cvm机型选项表[[#This Row],[内存]]="",TRUE,(cvm[内存]=cvm机型选项表[[#This Row],[内存]]))))
)</f>
        <v>计算网络增强型 CN3</v>
      </c>
      <c r="Y295" t="str">
        <v>计算型 C6</v>
      </c>
      <c r="Z295" t="str">
        <v>计算型 C5</v>
      </c>
      <c r="AA295" t="str">
        <v>计算型 C4</v>
      </c>
      <c r="AB295" t="str">
        <v>计算型 C3</v>
      </c>
      <c r="AC295" t="str">
        <v>计算型 C2</v>
      </c>
      <c r="AD295" t="str">
        <v>标准网络优化型 SN3ne</v>
      </c>
      <c r="AE295" t="str">
        <v>标准存储增强型 S5se</v>
      </c>
      <c r="AF295" t="str">
        <v>标准型 SA3</v>
      </c>
      <c r="AG295" t="str">
        <v>标准型 SA2</v>
      </c>
      <c r="AH295" t="str">
        <v>标准型 SA1</v>
      </c>
      <c r="AI295" t="str">
        <v>标准型 S6</v>
      </c>
      <c r="AJ295" t="str">
        <v>标准型 S5</v>
      </c>
      <c r="AK295" t="str">
        <v>标准型 S4</v>
      </c>
      <c r="AL295" t="str">
        <v>标准型 S3</v>
      </c>
      <c r="AM295" t="str">
        <v>标准型 S2</v>
      </c>
      <c r="AN295" t="str">
        <v>标准型 S1</v>
      </c>
      <c r="AO295" t="str">
        <v>内存型 MA2</v>
      </c>
      <c r="AP295" t="str">
        <v>内存型 M6</v>
      </c>
      <c r="AQ295" t="str">
        <v>内存型 M5</v>
      </c>
      <c r="AR295" t="str">
        <v>内存型 M4</v>
      </c>
      <c r="AS295" t="str">
        <v>内存型 M3</v>
      </c>
      <c r="AT295" t="str">
        <v>内存型 M2</v>
      </c>
      <c r="AU295" t="str">
        <v>内存型 M1</v>
      </c>
      <c r="AV295" t="str">
        <v>GPU计算型 GN7</v>
      </c>
      <c r="AW295" t="str">
        <v>GPU计算型 GN6S</v>
      </c>
      <c r="BU295" t="s">
        <v>1565</v>
      </c>
      <c r="BV295" t="s">
        <v>1954</v>
      </c>
      <c r="BW295" s="82">
        <v>384</v>
      </c>
      <c r="BX295" s="82" t="str">
        <f t="shared" si="13"/>
        <v>cvm!$CA$295#</v>
      </c>
      <c r="BY295" s="82" t="str" cm="1">
        <f t="array" ref="BY295">_xlfn.LET(_xlpm.x, CA295,
         _xlpm.cellAddress, "【 cvm!" &amp; ADDRESS(ROW(cvmCpu选项表[[#This Row],[自检]]),COLUMN(cvmCpu选项表[[#This Row],[自检]])) &amp; "】",
         _xlfn.IFS(ISBLANK(_xlpm.x),   "error:右侧选项不足" &amp;  _xlpm.cellAddress,
               ISERROR(_xlpm.x),   "error:右侧选项执行失败: cvm!" &amp; _xlpm.cellAddress,
               TRUE,             "ok")
)</f>
        <v>ok</v>
      </c>
      <c r="CA295" cm="1">
        <f t="array" ref="CA295">TRANSPOSE(
_xlfn.UNIQUE(
_xlfn._xlws.FILTER(cvm[CPU],(cvm[地域]=cvmCpu选项表[[#This Row],[地域]])
*IF(cvmCpu选项表[[#This Row],[机型]]="",TRUE,(cvm[机型]=cvmCpu选项表[[#This Row],[机型]]))
*IF(cvmCpu选项表[[#This Row],[内存]]="",TRUE,(cvm[内存]=cvmCpu选项表[[#This Row],[内存]]))))
)</f>
        <v>96</v>
      </c>
      <c r="EG295" t="s">
        <v>1565</v>
      </c>
      <c r="EH295" t="s">
        <v>1768</v>
      </c>
      <c r="EI295" s="98">
        <v>1</v>
      </c>
      <c r="EJ295" s="98" t="str">
        <f t="shared" si="14"/>
        <v>cvm!$EM$295#</v>
      </c>
      <c r="EK295" t="str" cm="1">
        <f t="array" ref="EK295">_xlfn.LET(_xlpm.x, EM295,
         _xlpm.cellAddress, "【 cvm!" &amp; ADDRESS(ROW(cvm内存选项表[[#This Row],[自检]]),COLUMN(cvm内存选项表[[#This Row],[自检]])) &amp; "】",
         _xlfn.IFS(ISBLANK(_xlpm.x),   "error:右侧选项不足" &amp;  _xlpm.cellAddress,
               ISERROR(_xlpm.x),   "error:右侧选项执行失败: cvm!" &amp; _xlpm.cellAddress,
               TRUE,             "ok")
)</f>
        <v>ok</v>
      </c>
      <c r="EM295" cm="1">
        <f t="array" ref="EM295">TRANSPOSE(
    _xlfn._xlws.SORT(
        _xlfn.UNIQUE(
            _xlfn._xlws.FILTER(cvm[内存],
                 (cvm[地域]=cvm内存选项表[[#This Row],[地域]])
                *IF(cvm内存选项表[[#This Row],[机型]]="",TRUE,(cvm[机型]=cvm内存选项表[[#This Row],[机型]]))
                *IF(ISBLANK(cvm内存选项表[[#This Row],[CPU]]),TRUE,(cvm[CPU]=cvm内存选项表[[#This Row],[CPU]]))
            )
        )
    )
)</f>
        <v>2</v>
      </c>
    </row>
    <row r="296" spans="2:144" x14ac:dyDescent="0.4">
      <c r="B296" t="e" vm="648">
        <v>#VALUE!</v>
      </c>
      <c r="C296" t="s">
        <v>1565</v>
      </c>
      <c r="D296" t="s">
        <v>1588</v>
      </c>
      <c r="E296" s="82">
        <v>1</v>
      </c>
      <c r="F296" s="82">
        <v>8</v>
      </c>
      <c r="G296" t="s">
        <v>1894</v>
      </c>
      <c r="H296">
        <v>166.32</v>
      </c>
      <c r="I296">
        <v>1</v>
      </c>
      <c r="J296" t="s">
        <v>1895</v>
      </c>
      <c r="R296" t="s">
        <v>1565</v>
      </c>
      <c r="S296" s="82">
        <v>46</v>
      </c>
      <c r="T296" s="82"/>
      <c r="U296" s="82" t="str">
        <f t="shared" si="12"/>
        <v>cvm!$X$296#</v>
      </c>
      <c r="V296" t="str" cm="1">
        <f t="array" ref="V296">_xlfn.LET(_xlpm.x, X296,
         _xlpm.cellAddress, "【 cvm!" &amp; ADDRESS(ROW(cvm机型选项表[[#This Row],[自检]]),COLUMN(cvm机型选项表[[#This Row],[自检]])) &amp; "】",
         _xlfn.IFS(ISBLANK(_xlpm.x),   "error:右侧选项不足" &amp;  _xlpm.cellAddress,
               ISERROR(_xlpm.x),   "error:右侧选项执行失败: cvm!" &amp; _xlpm.cellAddress,
               TRUE,             "ok")
)</f>
        <v>ok</v>
      </c>
      <c r="X296" t="str" cm="1">
        <f t="array" ref="X296">TRANSPOSE(
_xlfn.UNIQUE(
_xlfn._xlws.FILTER(cvm[机型],(cvm[地域]=cvm机型选项表[[#This Row],[地域]])
*IF(cvm机型选项表[[#This Row],[CPU]]="",TRUE,(cvm[CPU]=cvm机型选项表[[#This Row],[CPU]]))
*IF(cvm机型选项表[[#This Row],[内存]]="",TRUE,(cvm[内存]=cvm机型选项表[[#This Row],[内存]]))))
)</f>
        <v>计算型 C6</v>
      </c>
      <c r="BU296" t="s">
        <v>1565</v>
      </c>
      <c r="BV296" t="s">
        <v>2040</v>
      </c>
      <c r="BW296" s="82">
        <v>88</v>
      </c>
      <c r="BX296" s="82" t="str">
        <f t="shared" si="13"/>
        <v>cvm!$CA$296#</v>
      </c>
      <c r="BY296" s="82" t="str" cm="1">
        <f t="array" ref="BY296">_xlfn.LET(_xlpm.x, CA296,
         _xlpm.cellAddress, "【 cvm!" &amp; ADDRESS(ROW(cvmCpu选项表[[#This Row],[自检]]),COLUMN(cvmCpu选项表[[#This Row],[自检]])) &amp; "】",
         _xlfn.IFS(ISBLANK(_xlpm.x),   "error:右侧选项不足" &amp;  _xlpm.cellAddress,
               ISERROR(_xlpm.x),   "error:右侧选项执行失败: cvm!" &amp; _xlpm.cellAddress,
               TRUE,             "ok")
)</f>
        <v>ok</v>
      </c>
      <c r="CA296" cm="1">
        <f t="array" ref="CA296">TRANSPOSE(
_xlfn.UNIQUE(
_xlfn._xlws.FILTER(cvm[CPU],(cvm[地域]=cvmCpu选项表[[#This Row],[地域]])
*IF(cvmCpu选项表[[#This Row],[机型]]="",TRUE,(cvm[机型]=cvmCpu选项表[[#This Row],[机型]]))
*IF(cvmCpu选项表[[#This Row],[内存]]="",TRUE,(cvm[内存]=cvmCpu选项表[[#This Row],[内存]]))))
)</f>
        <v>10</v>
      </c>
      <c r="EG296" t="s">
        <v>1565</v>
      </c>
      <c r="EH296" t="s">
        <v>1768</v>
      </c>
      <c r="EI296" s="98">
        <v>2</v>
      </c>
      <c r="EJ296" s="98" t="str">
        <f t="shared" si="14"/>
        <v>cvm!$EM$296#</v>
      </c>
      <c r="EK296" t="str" cm="1">
        <f t="array" ref="EK296">_xlfn.LET(_xlpm.x, EM296,
         _xlpm.cellAddress, "【 cvm!" &amp; ADDRESS(ROW(cvm内存选项表[[#This Row],[自检]]),COLUMN(cvm内存选项表[[#This Row],[自检]])) &amp; "】",
         _xlfn.IFS(ISBLANK(_xlpm.x),   "error:右侧选项不足" &amp;  _xlpm.cellAddress,
               ISERROR(_xlpm.x),   "error:右侧选项执行失败: cvm!" &amp; _xlpm.cellAddress,
               TRUE,             "ok")
)</f>
        <v>ok</v>
      </c>
      <c r="EM296" cm="1">
        <f t="array" ref="EM296">TRANSPOSE(
    _xlfn._xlws.SORT(
        _xlfn.UNIQUE(
            _xlfn._xlws.FILTER(cvm[内存],
                 (cvm[地域]=cvm内存选项表[[#This Row],[地域]])
                *IF(cvm内存选项表[[#This Row],[机型]]="",TRUE,(cvm[机型]=cvm内存选项表[[#This Row],[机型]]))
                *IF(ISBLANK(cvm内存选项表[[#This Row],[CPU]]),TRUE,(cvm[CPU]=cvm内存选项表[[#This Row],[CPU]]))
            )
        )
    )
)</f>
        <v>4</v>
      </c>
    </row>
    <row r="297" spans="2:144" x14ac:dyDescent="0.4">
      <c r="B297" t="e" vm="649">
        <v>#VALUE!</v>
      </c>
      <c r="C297" t="s">
        <v>1565</v>
      </c>
      <c r="D297" t="s">
        <v>1588</v>
      </c>
      <c r="E297" s="82">
        <v>2</v>
      </c>
      <c r="F297" s="82">
        <v>12</v>
      </c>
      <c r="G297" t="s">
        <v>1896</v>
      </c>
      <c r="H297">
        <v>272.16000000000003</v>
      </c>
      <c r="I297">
        <v>1</v>
      </c>
      <c r="J297" t="s">
        <v>1897</v>
      </c>
      <c r="R297" t="s">
        <v>1565</v>
      </c>
      <c r="S297" s="82">
        <v>80</v>
      </c>
      <c r="T297" s="82"/>
      <c r="U297" s="82" t="str">
        <f t="shared" si="12"/>
        <v>cvm!$X$297#</v>
      </c>
      <c r="V297" t="str" cm="1">
        <f t="array" ref="V297">_xlfn.LET(_xlpm.x, X297,
         _xlpm.cellAddress, "【 cvm!" &amp; ADDRESS(ROW(cvm机型选项表[[#This Row],[自检]]),COLUMN(cvm机型选项表[[#This Row],[自检]])) &amp; "】",
         _xlfn.IFS(ISBLANK(_xlpm.x),   "error:右侧选项不足" &amp;  _xlpm.cellAddress,
               ISERROR(_xlpm.x),   "error:右侧选项执行失败: cvm!" &amp; _xlpm.cellAddress,
               TRUE,             "ok")
)</f>
        <v>ok</v>
      </c>
      <c r="X297" t="str" cm="1">
        <f t="array" ref="X297:AE297">TRANSPOSE(
_xlfn.UNIQUE(
_xlfn._xlws.FILTER(cvm[机型],(cvm[地域]=cvm机型选项表[[#This Row],[地域]])
*IF(cvm机型选项表[[#This Row],[CPU]]="",TRUE,(cvm[CPU]=cvm机型选项表[[#This Row],[CPU]]))
*IF(cvm机型选项表[[#This Row],[内存]]="",TRUE,(cvm[内存]=cvm机型选项表[[#This Row],[内存]]))))
)</f>
        <v>计算型 C6</v>
      </c>
      <c r="Y297" t="str">
        <v>标准型 黑石物理服务器BMS4</v>
      </c>
      <c r="Z297" t="str">
        <v>标准型 SA3</v>
      </c>
      <c r="AA297" t="str">
        <v>标准型 SA2</v>
      </c>
      <c r="AB297" t="str">
        <v>标准型 S3</v>
      </c>
      <c r="AC297" t="str">
        <v>大数据型 黑石物理服务器BMD2</v>
      </c>
      <c r="AD297" t="str">
        <v>GPU计算型 GN7</v>
      </c>
      <c r="AE297" t="str">
        <v>GPU计算型 GN10Xp</v>
      </c>
      <c r="BU297" t="s">
        <v>1565</v>
      </c>
      <c r="BV297" t="s">
        <v>2040</v>
      </c>
      <c r="BW297" s="82">
        <v>176</v>
      </c>
      <c r="BX297" s="82" t="str">
        <f t="shared" si="13"/>
        <v>cvm!$CA$297#</v>
      </c>
      <c r="BY297" s="82" t="str" cm="1">
        <f t="array" ref="BY297">_xlfn.LET(_xlpm.x, CA297,
         _xlpm.cellAddress, "【 cvm!" &amp; ADDRESS(ROW(cvmCpu选项表[[#This Row],[自检]]),COLUMN(cvmCpu选项表[[#This Row],[自检]])) &amp; "】",
         _xlfn.IFS(ISBLANK(_xlpm.x),   "error:右侧选项不足" &amp;  _xlpm.cellAddress,
               ISERROR(_xlpm.x),   "error:右侧选项执行失败: cvm!" &amp; _xlpm.cellAddress,
               TRUE,             "ok")
)</f>
        <v>ok</v>
      </c>
      <c r="CA297" cm="1">
        <f t="array" ref="CA297">TRANSPOSE(
_xlfn.UNIQUE(
_xlfn._xlws.FILTER(cvm[CPU],(cvm[地域]=cvmCpu选项表[[#This Row],[地域]])
*IF(cvmCpu选项表[[#This Row],[机型]]="",TRUE,(cvm[机型]=cvmCpu选项表[[#This Row],[机型]]))
*IF(cvmCpu选项表[[#This Row],[内存]]="",TRUE,(cvm[内存]=cvmCpu选项表[[#This Row],[内存]]))))
)</f>
        <v>22</v>
      </c>
      <c r="EG297" t="s">
        <v>1565</v>
      </c>
      <c r="EH297" t="s">
        <v>1768</v>
      </c>
      <c r="EI297" s="98">
        <v>4</v>
      </c>
      <c r="EJ297" s="98" t="str">
        <f t="shared" si="14"/>
        <v>cvm!$EM$297#</v>
      </c>
      <c r="EK297" t="str" cm="1">
        <f t="array" ref="EK297">_xlfn.LET(_xlpm.x, EM297,
         _xlpm.cellAddress, "【 cvm!" &amp; ADDRESS(ROW(cvm内存选项表[[#This Row],[自检]]),COLUMN(cvm内存选项表[[#This Row],[自检]])) &amp; "】",
         _xlfn.IFS(ISBLANK(_xlpm.x),   "error:右侧选项不足" &amp;  _xlpm.cellAddress,
               ISERROR(_xlpm.x),   "error:右侧选项执行失败: cvm!" &amp; _xlpm.cellAddress,
               TRUE,             "ok")
)</f>
        <v>ok</v>
      </c>
      <c r="EM297" cm="1">
        <f t="array" ref="EM297:EN29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297">
        <v>16</v>
      </c>
    </row>
    <row r="298" spans="2:144" x14ac:dyDescent="0.4">
      <c r="B298" t="e" vm="650">
        <v>#VALUE!</v>
      </c>
      <c r="C298" t="s">
        <v>1565</v>
      </c>
      <c r="D298" t="s">
        <v>1588</v>
      </c>
      <c r="E298" s="82">
        <v>4</v>
      </c>
      <c r="F298" s="82">
        <v>32</v>
      </c>
      <c r="G298" t="s">
        <v>1898</v>
      </c>
      <c r="H298">
        <v>665.28</v>
      </c>
      <c r="I298">
        <v>1</v>
      </c>
      <c r="J298" t="s">
        <v>1899</v>
      </c>
      <c r="R298" t="s">
        <v>1565</v>
      </c>
      <c r="S298" s="82">
        <v>92</v>
      </c>
      <c r="T298" s="82"/>
      <c r="U298" s="82" t="str">
        <f t="shared" si="12"/>
        <v>cvm!$X$298#</v>
      </c>
      <c r="V298" t="str" cm="1">
        <f t="array" ref="V298">_xlfn.LET(_xlpm.x, X298,
         _xlpm.cellAddress, "【 cvm!" &amp; ADDRESS(ROW(cvm机型选项表[[#This Row],[自检]]),COLUMN(cvm机型选项表[[#This Row],[自检]])) &amp; "】",
         _xlfn.IFS(ISBLANK(_xlpm.x),   "error:右侧选项不足" &amp;  _xlpm.cellAddress,
               ISERROR(_xlpm.x),   "error:右侧选项执行失败: cvm!" &amp; _xlpm.cellAddress,
               TRUE,             "ok")
)</f>
        <v>ok</v>
      </c>
      <c r="X298" t="str" cm="1">
        <f t="array" ref="X298">TRANSPOSE(
_xlfn.UNIQUE(
_xlfn._xlws.FILTER(cvm[机型],(cvm[地域]=cvm机型选项表[[#This Row],[地域]])
*IF(cvm机型选项表[[#This Row],[CPU]]="",TRUE,(cvm[CPU]=cvm机型选项表[[#This Row],[CPU]]))
*IF(cvm机型选项表[[#This Row],[内存]]="",TRUE,(cvm[内存]=cvm机型选项表[[#This Row],[内存]]))))
)</f>
        <v>计算型 C6</v>
      </c>
      <c r="BU298" t="s">
        <v>1565</v>
      </c>
      <c r="BV298" t="s">
        <v>2040</v>
      </c>
      <c r="BW298" s="82">
        <v>352</v>
      </c>
      <c r="BX298" s="82" t="str">
        <f t="shared" si="13"/>
        <v>cvm!$CA$298#</v>
      </c>
      <c r="BY298" s="82" t="str" cm="1">
        <f t="array" ref="BY298">_xlfn.LET(_xlpm.x, CA298,
         _xlpm.cellAddress, "【 cvm!" &amp; ADDRESS(ROW(cvmCpu选项表[[#This Row],[自检]]),COLUMN(cvmCpu选项表[[#This Row],[自检]])) &amp; "】",
         _xlfn.IFS(ISBLANK(_xlpm.x),   "error:右侧选项不足" &amp;  _xlpm.cellAddress,
               ISERROR(_xlpm.x),   "error:右侧选项执行失败: cvm!" &amp; _xlpm.cellAddress,
               TRUE,             "ok")
)</f>
        <v>ok</v>
      </c>
      <c r="CA298" cm="1">
        <f t="array" ref="CA298">TRANSPOSE(
_xlfn.UNIQUE(
_xlfn._xlws.FILTER(cvm[CPU],(cvm[地域]=cvmCpu选项表[[#This Row],[地域]])
*IF(cvmCpu选项表[[#This Row],[机型]]="",TRUE,(cvm[机型]=cvmCpu选项表[[#This Row],[机型]]))
*IF(cvmCpu选项表[[#This Row],[内存]]="",TRUE,(cvm[内存]=cvmCpu选项表[[#This Row],[内存]]))))
)</f>
        <v>44</v>
      </c>
      <c r="EG298" t="s">
        <v>1565</v>
      </c>
      <c r="EH298" t="s">
        <v>1768</v>
      </c>
      <c r="EI298" s="98">
        <v>8</v>
      </c>
      <c r="EJ298" s="98" t="str">
        <f t="shared" si="14"/>
        <v>cvm!$EM$298#</v>
      </c>
      <c r="EK298" t="str" cm="1">
        <f t="array" ref="EK298">_xlfn.LET(_xlpm.x, EM298,
         _xlpm.cellAddress, "【 cvm!" &amp; ADDRESS(ROW(cvm内存选项表[[#This Row],[自检]]),COLUMN(cvm内存选项表[[#This Row],[自检]])) &amp; "】",
         _xlfn.IFS(ISBLANK(_xlpm.x),   "error:右侧选项不足" &amp;  _xlpm.cellAddress,
               ISERROR(_xlpm.x),   "error:右侧选项执行失败: cvm!" &amp; _xlpm.cellAddress,
               TRUE,             "ok")
)</f>
        <v>ok</v>
      </c>
      <c r="EM298" cm="1">
        <f t="array" ref="EM298:EN29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298">
        <v>32</v>
      </c>
    </row>
    <row r="299" spans="2:144" x14ac:dyDescent="0.4">
      <c r="B299" t="e" vm="651">
        <v>#VALUE!</v>
      </c>
      <c r="C299" t="s">
        <v>1565</v>
      </c>
      <c r="D299" t="s">
        <v>1588</v>
      </c>
      <c r="E299" s="82">
        <v>8</v>
      </c>
      <c r="F299" s="82">
        <v>64</v>
      </c>
      <c r="G299" t="s">
        <v>1900</v>
      </c>
      <c r="H299">
        <v>1330.56</v>
      </c>
      <c r="I299">
        <v>1</v>
      </c>
      <c r="J299" t="s">
        <v>1901</v>
      </c>
      <c r="R299" t="s">
        <v>1565</v>
      </c>
      <c r="S299" s="82">
        <v>48</v>
      </c>
      <c r="T299" s="82"/>
      <c r="U299" s="82" t="str">
        <f t="shared" si="12"/>
        <v>cvm!$X$299#</v>
      </c>
      <c r="V299" t="str" cm="1">
        <f t="array" ref="V299">_xlfn.LET(_xlpm.x, X299,
         _xlpm.cellAddress, "【 cvm!" &amp; ADDRESS(ROW(cvm机型选项表[[#This Row],[自检]]),COLUMN(cvm机型选项表[[#This Row],[自检]])) &amp; "】",
         _xlfn.IFS(ISBLANK(_xlpm.x),   "error:右侧选项不足" &amp;  _xlpm.cellAddress,
               ISERROR(_xlpm.x),   "error:右侧选项执行失败: cvm!" &amp; _xlpm.cellAddress,
               TRUE,             "ok")
)</f>
        <v>ok</v>
      </c>
      <c r="X299" t="str" cm="1">
        <f t="array" ref="X299:AH299">TRANSPOSE(
_xlfn.UNIQUE(
_xlfn._xlws.FILTER(cvm[机型],(cvm[地域]=cvm机型选项表[[#This Row],[地域]])
*IF(cvm机型选项表[[#This Row],[CPU]]="",TRUE,(cvm[CPU]=cvm机型选项表[[#This Row],[CPU]]))
*IF(cvm机型选项表[[#This Row],[内存]]="",TRUE,(cvm[内存]=cvm机型选项表[[#This Row],[内存]]))))
)</f>
        <v>计算型 C5</v>
      </c>
      <c r="Y299" t="str">
        <v>标准网络优化型 SN3ne</v>
      </c>
      <c r="Z299" t="str">
        <v>标准型 SA3</v>
      </c>
      <c r="AA299" t="str">
        <v>标准型 SA2</v>
      </c>
      <c r="AB299" t="str">
        <v>标准型 S6</v>
      </c>
      <c r="AC299" t="str">
        <v>标准型 S5</v>
      </c>
      <c r="AD299" t="str">
        <v>标准型 S4</v>
      </c>
      <c r="AE299" t="str">
        <v>标准型 S3</v>
      </c>
      <c r="AF299" t="str">
        <v>标准型 S1</v>
      </c>
      <c r="AG299" t="str">
        <v>内存型 MA2</v>
      </c>
      <c r="AH299" t="str">
        <v>内存型 M2</v>
      </c>
      <c r="BU299" t="s">
        <v>1566</v>
      </c>
      <c r="BV299" t="s">
        <v>1759</v>
      </c>
      <c r="BW299" s="82">
        <v>384</v>
      </c>
      <c r="BX299" s="82" t="str">
        <f t="shared" si="13"/>
        <v>cvm!$CA$299#</v>
      </c>
      <c r="BY299" s="82" t="str" cm="1">
        <f t="array" ref="BY299">_xlfn.LET(_xlpm.x, CA299,
         _xlpm.cellAddress, "【 cvm!" &amp; ADDRESS(ROW(cvmCpu选项表[[#This Row],[自检]]),COLUMN(cvmCpu选项表[[#This Row],[自检]])) &amp; "】",
         _xlfn.IFS(ISBLANK(_xlpm.x),   "error:右侧选项不足" &amp;  _xlpm.cellAddress,
               ISERROR(_xlpm.x),   "error:右侧选项执行失败: cvm!" &amp; _xlpm.cellAddress,
               TRUE,             "ok")
)</f>
        <v>ok</v>
      </c>
      <c r="CA299" cm="1">
        <f t="array" ref="CA299">TRANSPOSE(
_xlfn.UNIQUE(
_xlfn._xlws.FILTER(cvm[CPU],(cvm[地域]=cvmCpu选项表[[#This Row],[地域]])
*IF(cvmCpu选项表[[#This Row],[机型]]="",TRUE,(cvm[机型]=cvmCpu选项表[[#This Row],[机型]]))
*IF(cvmCpu选项表[[#This Row],[内存]]="",TRUE,(cvm[内存]=cvmCpu选项表[[#This Row],[内存]]))))
)</f>
        <v>96</v>
      </c>
      <c r="EG299" t="s">
        <v>1565</v>
      </c>
      <c r="EH299" t="s">
        <v>1768</v>
      </c>
      <c r="EI299" s="98">
        <v>12</v>
      </c>
      <c r="EJ299" s="98" t="str">
        <f t="shared" si="14"/>
        <v>cvm!$EM$299#</v>
      </c>
      <c r="EK299" t="str" cm="1">
        <f t="array" ref="EK299">_xlfn.LET(_xlpm.x, EM299,
         _xlpm.cellAddress, "【 cvm!" &amp; ADDRESS(ROW(cvm内存选项表[[#This Row],[自检]]),COLUMN(cvm内存选项表[[#This Row],[自检]])) &amp; "】",
         _xlfn.IFS(ISBLANK(_xlpm.x),   "error:右侧选项不足" &amp;  _xlpm.cellAddress,
               ISERROR(_xlpm.x),   "error:右侧选项执行失败: cvm!" &amp; _xlpm.cellAddress,
               TRUE,             "ok")
)</f>
        <v>ok</v>
      </c>
      <c r="EM299" cm="1">
        <f t="array" ref="EM299">TRANSPOSE(
    _xlfn._xlws.SORT(
        _xlfn.UNIQUE(
            _xlfn._xlws.FILTER(cvm[内存],
                 (cvm[地域]=cvm内存选项表[[#This Row],[地域]])
                *IF(cvm内存选项表[[#This Row],[机型]]="",TRUE,(cvm[机型]=cvm内存选项表[[#This Row],[机型]]))
                *IF(ISBLANK(cvm内存选项表[[#This Row],[CPU]]),TRUE,(cvm[CPU]=cvm内存选项表[[#This Row],[CPU]]))
            )
        )
    )
)</f>
        <v>24</v>
      </c>
    </row>
    <row r="300" spans="2:144" x14ac:dyDescent="0.4">
      <c r="B300" t="e" vm="652">
        <v>#VALUE!</v>
      </c>
      <c r="C300" t="s">
        <v>1565</v>
      </c>
      <c r="D300" t="s">
        <v>1588</v>
      </c>
      <c r="E300" s="82">
        <v>16</v>
      </c>
      <c r="F300" s="82">
        <v>128</v>
      </c>
      <c r="G300" t="s">
        <v>1902</v>
      </c>
      <c r="H300">
        <v>2661.12</v>
      </c>
      <c r="I300">
        <v>1</v>
      </c>
      <c r="J300" t="s">
        <v>1903</v>
      </c>
      <c r="R300" t="s">
        <v>1565</v>
      </c>
      <c r="S300" s="82">
        <v>52</v>
      </c>
      <c r="T300" s="82"/>
      <c r="U300" s="82" t="str">
        <f t="shared" si="12"/>
        <v>cvm!$X$300#</v>
      </c>
      <c r="V300" t="str" cm="1">
        <f t="array" ref="V300">_xlfn.LET(_xlpm.x, X300,
         _xlpm.cellAddress, "【 cvm!" &amp; ADDRESS(ROW(cvm机型选项表[[#This Row],[自检]]),COLUMN(cvm机型选项表[[#This Row],[自检]])) &amp; "】",
         _xlfn.IFS(ISBLANK(_xlpm.x),   "error:右侧选项不足" &amp;  _xlpm.cellAddress,
               ISERROR(_xlpm.x),   "error:右侧选项执行失败: cvm!" &amp; _xlpm.cellAddress,
               TRUE,             "ok")
)</f>
        <v>ok</v>
      </c>
      <c r="X300" t="str" cm="1">
        <f t="array" ref="X300">TRANSPOSE(
_xlfn.UNIQUE(
_xlfn._xlws.FILTER(cvm[机型],(cvm[地域]=cvm机型选项表[[#This Row],[地域]])
*IF(cvm机型选项表[[#This Row],[CPU]]="",TRUE,(cvm[CPU]=cvm机型选项表[[#This Row],[CPU]]))
*IF(cvm机型选项表[[#This Row],[内存]]="",TRUE,(cvm[内存]=cvm机型选项表[[#This Row],[内存]]))))
)</f>
        <v>计算型 C5</v>
      </c>
      <c r="BU300" t="s">
        <v>1566</v>
      </c>
      <c r="BV300" t="s">
        <v>1775</v>
      </c>
      <c r="BW300" s="82">
        <v>64</v>
      </c>
      <c r="BX300" s="82" t="str">
        <f t="shared" si="13"/>
        <v>cvm!$CA$300#</v>
      </c>
      <c r="BY300" s="82" t="str" cm="1">
        <f t="array" ref="BY300">_xlfn.LET(_xlpm.x, CA300,
         _xlpm.cellAddress, "【 cvm!" &amp; ADDRESS(ROW(cvmCpu选项表[[#This Row],[自检]]),COLUMN(cvmCpu选项表[[#This Row],[自检]])) &amp; "】",
         _xlfn.IFS(ISBLANK(_xlpm.x),   "error:右侧选项不足" &amp;  _xlpm.cellAddress,
               ISERROR(_xlpm.x),   "error:右侧选项执行失败: cvm!" &amp; _xlpm.cellAddress,
               TRUE,             "ok")
)</f>
        <v>ok</v>
      </c>
      <c r="CA300" cm="1">
        <f t="array" ref="CA300">TRANSPOSE(
_xlfn.UNIQUE(
_xlfn._xlws.FILTER(cvm[CPU],(cvm[地域]=cvmCpu选项表[[#This Row],[地域]])
*IF(cvmCpu选项表[[#This Row],[机型]]="",TRUE,(cvm[机型]=cvmCpu选项表[[#This Row],[机型]]))
*IF(cvmCpu选项表[[#This Row],[内存]]="",TRUE,(cvm[内存]=cvmCpu选项表[[#This Row],[内存]]))))
)</f>
        <v>16</v>
      </c>
      <c r="EG300" t="s">
        <v>1565</v>
      </c>
      <c r="EH300" t="s">
        <v>1768</v>
      </c>
      <c r="EI300" s="98">
        <v>16</v>
      </c>
      <c r="EJ300" s="98" t="str">
        <f t="shared" si="14"/>
        <v>cvm!$EM$300#</v>
      </c>
      <c r="EK300" t="str" cm="1">
        <f t="array" ref="EK300">_xlfn.LET(_xlpm.x, EM300,
         _xlpm.cellAddress, "【 cvm!" &amp; ADDRESS(ROW(cvm内存选项表[[#This Row],[自检]]),COLUMN(cvm内存选项表[[#This Row],[自检]])) &amp; "】",
         _xlfn.IFS(ISBLANK(_xlpm.x),   "error:右侧选项不足" &amp;  _xlpm.cellAddress,
               ISERROR(_xlpm.x),   "error:右侧选项执行失败: cvm!" &amp; _xlpm.cellAddress,
               TRUE,             "ok")
)</f>
        <v>ok</v>
      </c>
      <c r="EM300" cm="1">
        <f t="array" ref="EM300:EN30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00">
        <v>64</v>
      </c>
    </row>
    <row r="301" spans="2:144" x14ac:dyDescent="0.4">
      <c r="B301" t="e" vm="653">
        <v>#VALUE!</v>
      </c>
      <c r="C301" t="s">
        <v>1565</v>
      </c>
      <c r="D301" t="s">
        <v>1588</v>
      </c>
      <c r="E301" s="82">
        <v>32</v>
      </c>
      <c r="F301" s="82">
        <v>256</v>
      </c>
      <c r="G301" t="s">
        <v>1904</v>
      </c>
      <c r="H301">
        <v>5322.24</v>
      </c>
      <c r="I301">
        <v>1</v>
      </c>
      <c r="J301" t="s">
        <v>1905</v>
      </c>
      <c r="R301" t="s">
        <v>1565</v>
      </c>
      <c r="S301" s="82">
        <v>104</v>
      </c>
      <c r="T301" s="82"/>
      <c r="U301" s="82" t="str">
        <f t="shared" si="12"/>
        <v>cvm!$X$301#</v>
      </c>
      <c r="V301" t="str" cm="1">
        <f t="array" ref="V301">_xlfn.LET(_xlpm.x, X301,
         _xlpm.cellAddress, "【 cvm!" &amp; ADDRESS(ROW(cvm机型选项表[[#This Row],[自检]]),COLUMN(cvm机型选项表[[#This Row],[自检]])) &amp; "】",
         _xlfn.IFS(ISBLANK(_xlpm.x),   "error:右侧选项不足" &amp;  _xlpm.cellAddress,
               ISERROR(_xlpm.x),   "error:右侧选项执行失败: cvm!" &amp; _xlpm.cellAddress,
               TRUE,             "ok")
)</f>
        <v>ok</v>
      </c>
      <c r="X301" t="str" cm="1">
        <f t="array" ref="X301">TRANSPOSE(
_xlfn.UNIQUE(
_xlfn._xlws.FILTER(cvm[机型],(cvm[地域]=cvm机型选项表[[#This Row],[地域]])
*IF(cvm机型选项表[[#This Row],[CPU]]="",TRUE,(cvm[CPU]=cvm机型选项表[[#This Row],[CPU]]))
*IF(cvm机型选项表[[#This Row],[内存]]="",TRUE,(cvm[内存]=cvm机型选项表[[#This Row],[内存]]))))
)</f>
        <v>计算型 C5</v>
      </c>
      <c r="BU301" t="s">
        <v>1566</v>
      </c>
      <c r="BV301" t="s">
        <v>1775</v>
      </c>
      <c r="BW301" s="82">
        <v>128</v>
      </c>
      <c r="BX301" s="82" t="str">
        <f t="shared" si="13"/>
        <v>cvm!$CA$301#</v>
      </c>
      <c r="BY301" s="82" t="str" cm="1">
        <f t="array" ref="BY301">_xlfn.LET(_xlpm.x, CA301,
         _xlpm.cellAddress, "【 cvm!" &amp; ADDRESS(ROW(cvmCpu选项表[[#This Row],[自检]]),COLUMN(cvmCpu选项表[[#This Row],[自检]])) &amp; "】",
         _xlfn.IFS(ISBLANK(_xlpm.x),   "error:右侧选项不足" &amp;  _xlpm.cellAddress,
               ISERROR(_xlpm.x),   "error:右侧选项执行失败: cvm!" &amp; _xlpm.cellAddress,
               TRUE,             "ok")
)</f>
        <v>ok</v>
      </c>
      <c r="CA301" cm="1">
        <f t="array" ref="CA301">TRANSPOSE(
_xlfn.UNIQUE(
_xlfn._xlws.FILTER(cvm[CPU],(cvm[地域]=cvmCpu选项表[[#This Row],[地域]])
*IF(cvmCpu选项表[[#This Row],[机型]]="",TRUE,(cvm[机型]=cvmCpu选项表[[#This Row],[机型]]))
*IF(cvmCpu选项表[[#This Row],[内存]]="",TRUE,(cvm[内存]=cvmCpu选项表[[#This Row],[内存]]))))
)</f>
        <v>32</v>
      </c>
      <c r="EG301" t="s">
        <v>1565</v>
      </c>
      <c r="EH301" t="s">
        <v>1768</v>
      </c>
      <c r="EI301" s="98">
        <v>24</v>
      </c>
      <c r="EJ301" s="98" t="str">
        <f t="shared" si="14"/>
        <v>cvm!$EM$301#</v>
      </c>
      <c r="EK301" t="str" cm="1">
        <f t="array" ref="EK301">_xlfn.LET(_xlpm.x, EM301,
         _xlpm.cellAddress, "【 cvm!" &amp; ADDRESS(ROW(cvm内存选项表[[#This Row],[自检]]),COLUMN(cvm内存选项表[[#This Row],[自检]])) &amp; "】",
         _xlfn.IFS(ISBLANK(_xlpm.x),   "error:右侧选项不足" &amp;  _xlpm.cellAddress,
               ISERROR(_xlpm.x),   "error:右侧选项执行失败: cvm!" &amp; _xlpm.cellAddress,
               TRUE,             "ok")
)</f>
        <v>ok</v>
      </c>
      <c r="EM301" cm="1">
        <f t="array" ref="EM301:EN301">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301">
        <v>96</v>
      </c>
    </row>
    <row r="302" spans="2:144" x14ac:dyDescent="0.4">
      <c r="B302" t="e" vm="654">
        <v>#VALUE!</v>
      </c>
      <c r="C302" t="s">
        <v>1565</v>
      </c>
      <c r="D302" t="s">
        <v>1588</v>
      </c>
      <c r="E302" s="82">
        <v>62</v>
      </c>
      <c r="F302" s="82">
        <v>470</v>
      </c>
      <c r="G302" t="s">
        <v>1906</v>
      </c>
      <c r="H302">
        <v>9918.7199999999993</v>
      </c>
      <c r="I302">
        <v>1</v>
      </c>
      <c r="J302" t="s">
        <v>1907</v>
      </c>
      <c r="R302" t="s">
        <v>1565</v>
      </c>
      <c r="S302" s="82">
        <v>1</v>
      </c>
      <c r="T302" s="82"/>
      <c r="U302" s="82" t="str">
        <f t="shared" si="12"/>
        <v>cvm!$X$302#</v>
      </c>
      <c r="V302" t="str" cm="1">
        <f t="array" ref="V302">_xlfn.LET(_xlpm.x, X302,
         _xlpm.cellAddress, "【 cvm!" &amp; ADDRESS(ROW(cvm机型选项表[[#This Row],[自检]]),COLUMN(cvm机型选项表[[#This Row],[自检]])) &amp; "】",
         _xlfn.IFS(ISBLANK(_xlpm.x),   "error:右侧选项不足" &amp;  _xlpm.cellAddress,
               ISERROR(_xlpm.x),   "error:右侧选项执行失败: cvm!" &amp; _xlpm.cellAddress,
               TRUE,             "ok")
)</f>
        <v>ok</v>
      </c>
      <c r="X302" t="str" cm="1">
        <f t="array" ref="X302:AN302">TRANSPOSE(
_xlfn.UNIQUE(
_xlfn._xlws.FILTER(cvm[机型],(cvm[地域]=cvm机型选项表[[#This Row],[地域]])
*IF(cvm机型选项表[[#This Row],[CPU]]="",TRUE,(cvm[CPU]=cvm机型选项表[[#This Row],[CPU]]))
*IF(cvm机型选项表[[#This Row],[内存]]="",TRUE,(cvm[内存]=cvm机型选项表[[#This Row],[内存]]))))
)</f>
        <v>标准网络优化型 SN3ne</v>
      </c>
      <c r="Y302" t="str">
        <v>标准型 SA3</v>
      </c>
      <c r="Z302" t="str">
        <v>标准型 SA2</v>
      </c>
      <c r="AA302" t="str">
        <v>标准型 SA1</v>
      </c>
      <c r="AB302" t="str">
        <v>标准型 S6</v>
      </c>
      <c r="AC302" t="str">
        <v>标准型 S5</v>
      </c>
      <c r="AD302" t="str">
        <v>标准型 S4</v>
      </c>
      <c r="AE302" t="str">
        <v>标准型 S3</v>
      </c>
      <c r="AF302" t="str">
        <v>标准型 S2</v>
      </c>
      <c r="AG302" t="str">
        <v>标准型 S1</v>
      </c>
      <c r="AH302" t="str">
        <v>内存型 MA2</v>
      </c>
      <c r="AI302" t="str">
        <v>内存型 M6</v>
      </c>
      <c r="AJ302" t="str">
        <v>内存型 M5</v>
      </c>
      <c r="AK302" t="str">
        <v>内存型 M4</v>
      </c>
      <c r="AL302" t="str">
        <v>内存型 M3</v>
      </c>
      <c r="AM302" t="str">
        <v>内存型 M2</v>
      </c>
      <c r="AN302" t="str">
        <v>内存型 M1</v>
      </c>
      <c r="BU302" t="s">
        <v>1566</v>
      </c>
      <c r="BV302" t="s">
        <v>1775</v>
      </c>
      <c r="BW302" s="82">
        <v>256</v>
      </c>
      <c r="BX302" s="82" t="str">
        <f t="shared" si="13"/>
        <v>cvm!$CA$302#</v>
      </c>
      <c r="BY302" s="82" t="str" cm="1">
        <f t="array" ref="BY302">_xlfn.LET(_xlpm.x, CA302,
         _xlpm.cellAddress, "【 cvm!" &amp; ADDRESS(ROW(cvmCpu选项表[[#This Row],[自检]]),COLUMN(cvmCpu选项表[[#This Row],[自检]])) &amp; "】",
         _xlfn.IFS(ISBLANK(_xlpm.x),   "error:右侧选项不足" &amp;  _xlpm.cellAddress,
               ISERROR(_xlpm.x),   "error:右侧选项执行失败: cvm!" &amp; _xlpm.cellAddress,
               TRUE,             "ok")
)</f>
        <v>ok</v>
      </c>
      <c r="CA302" cm="1">
        <f t="array" ref="CA302">TRANSPOSE(
_xlfn.UNIQUE(
_xlfn._xlws.FILTER(cvm[CPU],(cvm[地域]=cvmCpu选项表[[#This Row],[地域]])
*IF(cvmCpu选项表[[#This Row],[机型]]="",TRUE,(cvm[机型]=cvmCpu选项表[[#This Row],[机型]]))
*IF(cvmCpu选项表[[#This Row],[内存]]="",TRUE,(cvm[内存]=cvmCpu选项表[[#This Row],[内存]]))))
)</f>
        <v>64</v>
      </c>
      <c r="EG302" t="s">
        <v>1565</v>
      </c>
      <c r="EH302" t="s">
        <v>1768</v>
      </c>
      <c r="EI302" s="98">
        <v>32</v>
      </c>
      <c r="EJ302" s="98" t="str">
        <f t="shared" si="14"/>
        <v>cvm!$EM$302#</v>
      </c>
      <c r="EK302" t="str" cm="1">
        <f t="array" ref="EK302">_xlfn.LET(_xlpm.x, EM302,
         _xlpm.cellAddress, "【 cvm!" &amp; ADDRESS(ROW(cvm内存选项表[[#This Row],[自检]]),COLUMN(cvm内存选项表[[#This Row],[自检]])) &amp; "】",
         _xlfn.IFS(ISBLANK(_xlpm.x),   "error:右侧选项不足" &amp;  _xlpm.cellAddress,
               ISERROR(_xlpm.x),   "error:右侧选项执行失败: cvm!" &amp; _xlpm.cellAddress,
               TRUE,             "ok")
)</f>
        <v>ok</v>
      </c>
      <c r="EM302" cm="1">
        <f t="array" ref="EM302:EN30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02">
        <v>128</v>
      </c>
    </row>
    <row r="303" spans="2:144" x14ac:dyDescent="0.4">
      <c r="B303" t="e" vm="655">
        <v>#VALUE!</v>
      </c>
      <c r="C303" t="s">
        <v>1565</v>
      </c>
      <c r="D303" t="s">
        <v>1588</v>
      </c>
      <c r="E303" s="82">
        <v>64</v>
      </c>
      <c r="F303" s="82">
        <v>512</v>
      </c>
      <c r="G303" t="s">
        <v>1908</v>
      </c>
      <c r="H303">
        <v>10644.48</v>
      </c>
      <c r="I303">
        <v>1</v>
      </c>
      <c r="J303" t="s">
        <v>1909</v>
      </c>
      <c r="R303" t="s">
        <v>1565</v>
      </c>
      <c r="S303" s="82">
        <v>2</v>
      </c>
      <c r="T303" s="82"/>
      <c r="U303" s="82" t="str">
        <f t="shared" si="12"/>
        <v>cvm!$X$303#</v>
      </c>
      <c r="V303" t="str" cm="1">
        <f t="array" ref="V303">_xlfn.LET(_xlpm.x, X303,
         _xlpm.cellAddress, "【 cvm!" &amp; ADDRESS(ROW(cvm机型选项表[[#This Row],[自检]]),COLUMN(cvm机型选项表[[#This Row],[自检]])) &amp; "】",
         _xlfn.IFS(ISBLANK(_xlpm.x),   "error:右侧选项不足" &amp;  _xlpm.cellAddress,
               ISERROR(_xlpm.x),   "error:右侧选项执行失败: cvm!" &amp; _xlpm.cellAddress,
               TRUE,             "ok")
)</f>
        <v>ok</v>
      </c>
      <c r="X303" t="str" cm="1">
        <f t="array" ref="X303:AM303">TRANSPOSE(
_xlfn.UNIQUE(
_xlfn._xlws.FILTER(cvm[机型],(cvm[地域]=cvm机型选项表[[#This Row],[地域]])
*IF(cvm机型选项表[[#This Row],[CPU]]="",TRUE,(cvm[CPU]=cvm机型选项表[[#This Row],[CPU]]))
*IF(cvm机型选项表[[#This Row],[内存]]="",TRUE,(cvm[内存]=cvm机型选项表[[#This Row],[内存]]))))
)</f>
        <v>标准网络优化型 SN3ne</v>
      </c>
      <c r="Y303" t="str">
        <v>标准型 SA3</v>
      </c>
      <c r="Z303" t="str">
        <v>标准型 SA2</v>
      </c>
      <c r="AA303" t="str">
        <v>标准型 SA1</v>
      </c>
      <c r="AB303" t="str">
        <v>标准型 S6</v>
      </c>
      <c r="AC303" t="str">
        <v>标准型 S5</v>
      </c>
      <c r="AD303" t="str">
        <v>标准型 S4</v>
      </c>
      <c r="AE303" t="str">
        <v>标准型 S3</v>
      </c>
      <c r="AF303" t="str">
        <v>标准型 S2</v>
      </c>
      <c r="AG303" t="str">
        <v>标准型 S1</v>
      </c>
      <c r="AH303" t="str">
        <v>内存型 M6</v>
      </c>
      <c r="AI303" t="str">
        <v>内存型 M5</v>
      </c>
      <c r="AJ303" t="str">
        <v>内存型 M4</v>
      </c>
      <c r="AK303" t="str">
        <v>内存型 M3</v>
      </c>
      <c r="AL303" t="str">
        <v>内存型 M2</v>
      </c>
      <c r="AM303" t="str">
        <v>内存型 M1</v>
      </c>
      <c r="BU303" t="s">
        <v>1566</v>
      </c>
      <c r="BV303" t="s">
        <v>1785</v>
      </c>
      <c r="BW303" s="82">
        <v>32</v>
      </c>
      <c r="BX303" s="82" t="str">
        <f t="shared" si="13"/>
        <v>cvm!$CA$303#</v>
      </c>
      <c r="BY303" s="82" t="str" cm="1">
        <f t="array" ref="BY303">_xlfn.LET(_xlpm.x, CA303,
         _xlpm.cellAddress, "【 cvm!" &amp; ADDRESS(ROW(cvmCpu选项表[[#This Row],[自检]]),COLUMN(cvmCpu选项表[[#This Row],[自检]])) &amp; "】",
         _xlfn.IFS(ISBLANK(_xlpm.x),   "error:右侧选项不足" &amp;  _xlpm.cellAddress,
               ISERROR(_xlpm.x),   "error:右侧选项执行失败: cvm!" &amp; _xlpm.cellAddress,
               TRUE,             "ok")
)</f>
        <v>ok</v>
      </c>
      <c r="CA303" cm="1">
        <f t="array" ref="CA303">TRANSPOSE(
_xlfn.UNIQUE(
_xlfn._xlws.FILTER(cvm[CPU],(cvm[地域]=cvmCpu选项表[[#This Row],[地域]])
*IF(cvmCpu选项表[[#This Row],[机型]]="",TRUE,(cvm[机型]=cvmCpu选项表[[#This Row],[机型]]))
*IF(cvmCpu选项表[[#This Row],[内存]]="",TRUE,(cvm[内存]=cvmCpu选项表[[#This Row],[内存]]))))
)</f>
        <v>8</v>
      </c>
      <c r="EG303" t="s">
        <v>1565</v>
      </c>
      <c r="EH303" t="s">
        <v>1768</v>
      </c>
      <c r="EI303" s="98">
        <v>48</v>
      </c>
      <c r="EJ303" s="98" t="str">
        <f t="shared" si="14"/>
        <v>cvm!$EM$303#</v>
      </c>
      <c r="EK303" t="str" cm="1">
        <f t="array" ref="EK303">_xlfn.LET(_xlpm.x, EM303,
         _xlpm.cellAddress, "【 cvm!" &amp; ADDRESS(ROW(cvm内存选项表[[#This Row],[自检]]),COLUMN(cvm内存选项表[[#This Row],[自检]])) &amp; "】",
         _xlfn.IFS(ISBLANK(_xlpm.x),   "error:右侧选项不足" &amp;  _xlpm.cellAddress,
               ISERROR(_xlpm.x),   "error:右侧选项执行失败: cvm!" &amp; _xlpm.cellAddress,
               TRUE,             "ok")
)</f>
        <v>ok</v>
      </c>
      <c r="EM303" cm="1">
        <f t="array" ref="EM303:EN30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03">
        <v>192</v>
      </c>
    </row>
    <row r="304" spans="2:144" x14ac:dyDescent="0.4">
      <c r="B304" t="e" vm="656">
        <v>#VALUE!</v>
      </c>
      <c r="C304" t="s">
        <v>1565</v>
      </c>
      <c r="D304" t="s">
        <v>1588</v>
      </c>
      <c r="E304" s="82">
        <v>124</v>
      </c>
      <c r="F304" s="82">
        <v>940</v>
      </c>
      <c r="G304" t="s">
        <v>1910</v>
      </c>
      <c r="H304">
        <v>19837.439999999999</v>
      </c>
      <c r="I304">
        <v>1</v>
      </c>
      <c r="J304" t="s">
        <v>1911</v>
      </c>
      <c r="R304" t="s">
        <v>1565</v>
      </c>
      <c r="S304" s="82">
        <v>12</v>
      </c>
      <c r="T304" s="82"/>
      <c r="U304" s="82" t="str">
        <f t="shared" si="12"/>
        <v>cvm!$X$304#</v>
      </c>
      <c r="V304" t="str" cm="1">
        <f t="array" ref="V304">_xlfn.LET(_xlpm.x, X304,
         _xlpm.cellAddress, "【 cvm!" &amp; ADDRESS(ROW(cvm机型选项表[[#This Row],[自检]]),COLUMN(cvm机型选项表[[#This Row],[自检]])) &amp; "】",
         _xlfn.IFS(ISBLANK(_xlpm.x),   "error:右侧选项不足" &amp;  _xlpm.cellAddress,
               ISERROR(_xlpm.x),   "error:右侧选项执行失败: cvm!" &amp; _xlpm.cellAddress,
               TRUE,             "ok")
)</f>
        <v>ok</v>
      </c>
      <c r="X304" t="str" cm="1">
        <f t="array" ref="X304:AF304">TRANSPOSE(
_xlfn.UNIQUE(
_xlfn._xlws.FILTER(cvm[机型],(cvm[地域]=cvm机型选项表[[#This Row],[地域]])
*IF(cvm机型选项表[[#This Row],[CPU]]="",TRUE,(cvm[CPU]=cvm机型选项表[[#This Row],[CPU]]))
*IF(cvm机型选项表[[#This Row],[内存]]="",TRUE,(cvm[内存]=cvm机型选项表[[#This Row],[内存]]))))
)</f>
        <v>标准网络优化型 SN3ne</v>
      </c>
      <c r="Y304" t="str">
        <v>标准型 S3</v>
      </c>
      <c r="Z304" t="str">
        <v>标准型 S2</v>
      </c>
      <c r="AA304" t="str">
        <v>标准型 S1</v>
      </c>
      <c r="AB304" t="str">
        <v>内存型 M5</v>
      </c>
      <c r="AC304" t="str">
        <v>内存型 M4</v>
      </c>
      <c r="AD304" t="str">
        <v>内存型 M3</v>
      </c>
      <c r="AE304" t="str">
        <v>内存型 M2</v>
      </c>
      <c r="AF304" t="str">
        <v>内存型 M1</v>
      </c>
      <c r="BU304" t="s">
        <v>1566</v>
      </c>
      <c r="BV304" t="s">
        <v>1785</v>
      </c>
      <c r="BW304" s="82">
        <v>64</v>
      </c>
      <c r="BX304" s="82" t="str">
        <f t="shared" si="13"/>
        <v>cvm!$CA$304#</v>
      </c>
      <c r="BY304" s="82" t="str" cm="1">
        <f t="array" ref="BY304">_xlfn.LET(_xlpm.x, CA304,
         _xlpm.cellAddress, "【 cvm!" &amp; ADDRESS(ROW(cvmCpu选项表[[#This Row],[自检]]),COLUMN(cvmCpu选项表[[#This Row],[自检]])) &amp; "】",
         _xlfn.IFS(ISBLANK(_xlpm.x),   "error:右侧选项不足" &amp;  _xlpm.cellAddress,
               ISERROR(_xlpm.x),   "error:右侧选项执行失败: cvm!" &amp; _xlpm.cellAddress,
               TRUE,             "ok")
)</f>
        <v>ok</v>
      </c>
      <c r="CA304" cm="1">
        <f t="array" ref="CA304">TRANSPOSE(
_xlfn.UNIQUE(
_xlfn._xlws.FILTER(cvm[CPU],(cvm[地域]=cvmCpu选项表[[#This Row],[地域]])
*IF(cvmCpu选项表[[#This Row],[机型]]="",TRUE,(cvm[机型]=cvmCpu选项表[[#This Row],[机型]]))
*IF(cvmCpu选项表[[#This Row],[内存]]="",TRUE,(cvm[内存]=cvmCpu选项表[[#This Row],[内存]]))))
)</f>
        <v>16</v>
      </c>
      <c r="EG304" t="s">
        <v>1565</v>
      </c>
      <c r="EH304" t="s">
        <v>1768</v>
      </c>
      <c r="EI304" s="98">
        <v>64</v>
      </c>
      <c r="EJ304" s="98" t="str">
        <f t="shared" si="14"/>
        <v>cvm!$EM$304#</v>
      </c>
      <c r="EK304" t="str" cm="1">
        <f t="array" ref="EK304">_xlfn.LET(_xlpm.x, EM304,
         _xlpm.cellAddress, "【 cvm!" &amp; ADDRESS(ROW(cvm内存选项表[[#This Row],[自检]]),COLUMN(cvm内存选项表[[#This Row],[自检]])) &amp; "】",
         _xlfn.IFS(ISBLANK(_xlpm.x),   "error:右侧选项不足" &amp;  _xlpm.cellAddress,
               ISERROR(_xlpm.x),   "error:右侧选项执行失败: cvm!" &amp; _xlpm.cellAddress,
               TRUE,             "ok")
)</f>
        <v>ok</v>
      </c>
      <c r="EM304" cm="1">
        <f t="array" ref="EM304:EN30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304">
        <v>256</v>
      </c>
    </row>
    <row r="305" spans="2:145" x14ac:dyDescent="0.4">
      <c r="B305" t="e" vm="657">
        <v>#VALUE!</v>
      </c>
      <c r="C305" t="s">
        <v>1565</v>
      </c>
      <c r="D305" t="s">
        <v>1595</v>
      </c>
      <c r="E305" s="82">
        <v>1</v>
      </c>
      <c r="F305" s="82">
        <v>8</v>
      </c>
      <c r="G305" t="s">
        <v>1894</v>
      </c>
      <c r="H305">
        <v>176</v>
      </c>
      <c r="I305">
        <v>1</v>
      </c>
      <c r="J305" t="s">
        <v>1919</v>
      </c>
      <c r="R305" t="s">
        <v>1565</v>
      </c>
      <c r="S305" s="82">
        <v>72</v>
      </c>
      <c r="T305" s="82"/>
      <c r="U305" s="82" t="str">
        <f t="shared" si="12"/>
        <v>cvm!$X$305#</v>
      </c>
      <c r="V305" t="str" cm="1">
        <f t="array" ref="V305">_xlfn.LET(_xlpm.x, X305,
         _xlpm.cellAddress, "【 cvm!" &amp; ADDRESS(ROW(cvm机型选项表[[#This Row],[自检]]),COLUMN(cvm机型选项表[[#This Row],[自检]])) &amp; "】",
         _xlfn.IFS(ISBLANK(_xlpm.x),   "error:右侧选项不足" &amp;  _xlpm.cellAddress,
               ISERROR(_xlpm.x),   "error:右侧选项执行失败: cvm!" &amp; _xlpm.cellAddress,
               TRUE,             "ok")
)</f>
        <v>ok</v>
      </c>
      <c r="X305" t="str" cm="1">
        <f t="array" ref="X305:AA305">TRANSPOSE(
_xlfn.UNIQUE(
_xlfn._xlws.FILTER(cvm[机型],(cvm[地域]=cvm机型选项表[[#This Row],[地域]])
*IF(cvm机型选项表[[#This Row],[CPU]]="",TRUE,(cvm[CPU]=cvm机型选项表[[#This Row],[CPU]]))
*IF(cvm机型选项表[[#This Row],[内存]]="",TRUE,(cvm[内存]=cvm机型选项表[[#This Row],[内存]]))))
)</f>
        <v>标准网络优化型 SN3ne</v>
      </c>
      <c r="Y305" t="str">
        <v>标准型 S4</v>
      </c>
      <c r="Z305" t="str">
        <v>内存型 M4</v>
      </c>
      <c r="AA305" t="str">
        <v>GPU计算型 GN10X</v>
      </c>
      <c r="BU305" t="s">
        <v>1566</v>
      </c>
      <c r="BV305" t="s">
        <v>1785</v>
      </c>
      <c r="BW305" s="82">
        <v>128</v>
      </c>
      <c r="BX305" s="82" t="str">
        <f t="shared" si="13"/>
        <v>cvm!$CA$305#</v>
      </c>
      <c r="BY305" s="82" t="str" cm="1">
        <f t="array" ref="BY305">_xlfn.LET(_xlpm.x, CA305,
         _xlpm.cellAddress, "【 cvm!" &amp; ADDRESS(ROW(cvmCpu选项表[[#This Row],[自检]]),COLUMN(cvmCpu选项表[[#This Row],[自检]])) &amp; "】",
         _xlfn.IFS(ISBLANK(_xlpm.x),   "error:右侧选项不足" &amp;  _xlpm.cellAddress,
               ISERROR(_xlpm.x),   "error:右侧选项执行失败: cvm!" &amp; _xlpm.cellAddress,
               TRUE,             "ok")
)</f>
        <v>ok</v>
      </c>
      <c r="CA305" cm="1">
        <f t="array" ref="CA305">TRANSPOSE(
_xlfn.UNIQUE(
_xlfn._xlws.FILTER(cvm[CPU],(cvm[地域]=cvmCpu选项表[[#This Row],[地域]])
*IF(cvmCpu选项表[[#This Row],[机型]]="",TRUE,(cvm[机型]=cvmCpu选项表[[#This Row],[机型]]))
*IF(cvmCpu选项表[[#This Row],[内存]]="",TRUE,(cvm[内存]=cvmCpu选项表[[#This Row],[内存]]))))
)</f>
        <v>32</v>
      </c>
      <c r="EG305" t="s">
        <v>1565</v>
      </c>
      <c r="EH305" t="s">
        <v>1768</v>
      </c>
      <c r="EI305" s="98">
        <v>72</v>
      </c>
      <c r="EJ305" s="98" t="str">
        <f t="shared" si="14"/>
        <v>cvm!$EM$305#</v>
      </c>
      <c r="EK305" t="str" cm="1">
        <f t="array" ref="EK305">_xlfn.LET(_xlpm.x, EM305,
         _xlpm.cellAddress, "【 cvm!" &amp; ADDRESS(ROW(cvm内存选项表[[#This Row],[自检]]),COLUMN(cvm内存选项表[[#This Row],[自检]])) &amp; "】",
         _xlfn.IFS(ISBLANK(_xlpm.x),   "error:右侧选项不足" &amp;  _xlpm.cellAddress,
               ISERROR(_xlpm.x),   "error:右侧选项执行失败: cvm!" &amp; _xlpm.cellAddress,
               TRUE,             "ok")
)</f>
        <v>ok</v>
      </c>
      <c r="EM305" cm="1">
        <f t="array" ref="EM305">TRANSPOSE(
    _xlfn._xlws.SORT(
        _xlfn.UNIQUE(
            _xlfn._xlws.FILTER(cvm[内存],
                 (cvm[地域]=cvm内存选项表[[#This Row],[地域]])
                *IF(cvm内存选项表[[#This Row],[机型]]="",TRUE,(cvm[机型]=cvm内存选项表[[#This Row],[机型]]))
                *IF(ISBLANK(cvm内存选项表[[#This Row],[CPU]]),TRUE,(cvm[CPU]=cvm内存选项表[[#This Row],[CPU]]))
            )
        )
    )
)</f>
        <v>288</v>
      </c>
    </row>
    <row r="306" spans="2:145" x14ac:dyDescent="0.4">
      <c r="B306" t="e" vm="658">
        <v>#VALUE!</v>
      </c>
      <c r="C306" t="s">
        <v>1565</v>
      </c>
      <c r="D306" t="s">
        <v>1595</v>
      </c>
      <c r="E306" s="82">
        <v>2</v>
      </c>
      <c r="F306" s="82">
        <v>16</v>
      </c>
      <c r="G306" t="s">
        <v>1920</v>
      </c>
      <c r="H306">
        <v>352</v>
      </c>
      <c r="I306">
        <v>1</v>
      </c>
      <c r="J306" t="s">
        <v>1921</v>
      </c>
      <c r="R306" t="s">
        <v>1565</v>
      </c>
      <c r="S306" s="82">
        <v>68</v>
      </c>
      <c r="T306" s="82"/>
      <c r="U306" s="82" t="str">
        <f t="shared" si="12"/>
        <v>cvm!$X$306#</v>
      </c>
      <c r="V306" t="str" cm="1">
        <f t="array" ref="V306">_xlfn.LET(_xlpm.x, X306,
         _xlpm.cellAddress, "【 cvm!" &amp; ADDRESS(ROW(cvm机型选项表[[#This Row],[自检]]),COLUMN(cvm机型选项表[[#This Row],[自检]])) &amp; "】",
         _xlfn.IFS(ISBLANK(_xlpm.x),   "error:右侧选项不足" &amp;  _xlpm.cellAddress,
               ISERROR(_xlpm.x),   "error:右侧选项执行失败: cvm!" &amp; _xlpm.cellAddress,
               TRUE,             "ok")
)</f>
        <v>ok</v>
      </c>
      <c r="X306" t="str" cm="1">
        <f t="array" ref="X306">TRANSPOSE(
_xlfn.UNIQUE(
_xlfn._xlws.FILTER(cvm[机型],(cvm[地域]=cvm机型选项表[[#This Row],[地域]])
*IF(cvm机型选项表[[#This Row],[CPU]]="",TRUE,(cvm[CPU]=cvm机型选项表[[#This Row],[CPU]]))
*IF(cvm机型选项表[[#This Row],[内存]]="",TRUE,(cvm[内存]=cvm机型选项表[[#This Row],[内存]]))))
)</f>
        <v>标准存储增强型 S5se</v>
      </c>
      <c r="BU306" t="s">
        <v>1566</v>
      </c>
      <c r="BV306" t="s">
        <v>1785</v>
      </c>
      <c r="BW306" s="82">
        <v>256</v>
      </c>
      <c r="BX306" s="82" t="str">
        <f t="shared" si="13"/>
        <v>cvm!$CA$306#</v>
      </c>
      <c r="BY306" s="82" t="str" cm="1">
        <f t="array" ref="BY306">_xlfn.LET(_xlpm.x, CA306,
         _xlpm.cellAddress, "【 cvm!" &amp; ADDRESS(ROW(cvmCpu选项表[[#This Row],[自检]]),COLUMN(cvmCpu选项表[[#This Row],[自检]])) &amp; "】",
         _xlfn.IFS(ISBLANK(_xlpm.x),   "error:右侧选项不足" &amp;  _xlpm.cellAddress,
               ISERROR(_xlpm.x),   "error:右侧选项执行失败: cvm!" &amp; _xlpm.cellAddress,
               TRUE,             "ok")
)</f>
        <v>ok</v>
      </c>
      <c r="CA306" cm="1">
        <f t="array" ref="CA306">TRANSPOSE(
_xlfn.UNIQUE(
_xlfn._xlws.FILTER(cvm[CPU],(cvm[地域]=cvmCpu选项表[[#This Row],[地域]])
*IF(cvmCpu选项表[[#This Row],[机型]]="",TRUE,(cvm[机型]=cvmCpu选项表[[#This Row],[机型]]))
*IF(cvmCpu选项表[[#This Row],[内存]]="",TRUE,(cvm[内存]=cvmCpu选项表[[#This Row],[内存]]))))
)</f>
        <v>64</v>
      </c>
      <c r="EG306" t="s">
        <v>1565</v>
      </c>
      <c r="EH306" t="s">
        <v>1692</v>
      </c>
      <c r="EI306" s="98">
        <v>4</v>
      </c>
      <c r="EJ306" s="98" t="str">
        <f t="shared" si="14"/>
        <v>cvm!$EM$306#</v>
      </c>
      <c r="EK306" t="str" cm="1">
        <f t="array" ref="EK306">_xlfn.LET(_xlpm.x, EM306,
         _xlpm.cellAddress, "【 cvm!" &amp; ADDRESS(ROW(cvm内存选项表[[#This Row],[自检]]),COLUMN(cvm内存选项表[[#This Row],[自检]])) &amp; "】",
         _xlfn.IFS(ISBLANK(_xlpm.x),   "error:右侧选项不足" &amp;  _xlpm.cellAddress,
               ISERROR(_xlpm.x),   "error:右侧选项执行失败: cvm!" &amp; _xlpm.cellAddress,
               TRUE,             "ok")
)</f>
        <v>ok</v>
      </c>
      <c r="EM306" cm="1">
        <f t="array" ref="EM306">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307" spans="2:145" x14ac:dyDescent="0.4">
      <c r="B307" t="e" vm="659">
        <v>#VALUE!</v>
      </c>
      <c r="C307" t="s">
        <v>1565</v>
      </c>
      <c r="D307" t="s">
        <v>1595</v>
      </c>
      <c r="E307" s="82">
        <v>4</v>
      </c>
      <c r="F307" s="82">
        <v>32</v>
      </c>
      <c r="G307" t="s">
        <v>1898</v>
      </c>
      <c r="H307">
        <v>704</v>
      </c>
      <c r="I307">
        <v>1</v>
      </c>
      <c r="J307" t="s">
        <v>1922</v>
      </c>
      <c r="R307" t="s">
        <v>1565</v>
      </c>
      <c r="S307" s="82">
        <v>116</v>
      </c>
      <c r="T307" s="82"/>
      <c r="U307" s="82" t="str">
        <f t="shared" si="12"/>
        <v>cvm!$X$307#</v>
      </c>
      <c r="V307" t="str" cm="1">
        <f t="array" ref="V307">_xlfn.LET(_xlpm.x, X307,
         _xlpm.cellAddress, "【 cvm!" &amp; ADDRESS(ROW(cvm机型选项表[[#This Row],[自检]]),COLUMN(cvm机型选项表[[#This Row],[自检]])) &amp; "】",
         _xlfn.IFS(ISBLANK(_xlpm.x),   "error:右侧选项不足" &amp;  _xlpm.cellAddress,
               ISERROR(_xlpm.x),   "error:右侧选项执行失败: cvm!" &amp; _xlpm.cellAddress,
               TRUE,             "ok")
)</f>
        <v>ok</v>
      </c>
      <c r="X307" t="str" cm="1">
        <f t="array" ref="X307">TRANSPOSE(
_xlfn.UNIQUE(
_xlfn._xlws.FILTER(cvm[机型],(cvm[地域]=cvm机型选项表[[#This Row],[地域]])
*IF(cvm机型选项表[[#This Row],[CPU]]="",TRUE,(cvm[CPU]=cvm机型选项表[[#This Row],[CPU]]))
*IF(cvm机型选项表[[#This Row],[内存]]="",TRUE,(cvm[内存]=cvm机型选项表[[#This Row],[内存]]))))
)</f>
        <v>标准型 SA3</v>
      </c>
      <c r="BU307" t="s">
        <v>1566</v>
      </c>
      <c r="BV307" t="s">
        <v>1793</v>
      </c>
      <c r="BW307" s="82">
        <v>32</v>
      </c>
      <c r="BX307" s="82" t="str">
        <f t="shared" si="13"/>
        <v>cvm!$CA$307#</v>
      </c>
      <c r="BY307" s="82" t="str" cm="1">
        <f t="array" ref="BY307">_xlfn.LET(_xlpm.x, CA307,
         _xlpm.cellAddress, "【 cvm!" &amp; ADDRESS(ROW(cvmCpu选项表[[#This Row],[自检]]),COLUMN(cvmCpu选项表[[#This Row],[自检]])) &amp; "】",
         _xlfn.IFS(ISBLANK(_xlpm.x),   "error:右侧选项不足" &amp;  _xlpm.cellAddress,
               ISERROR(_xlpm.x),   "error:右侧选项执行失败: cvm!" &amp; _xlpm.cellAddress,
               TRUE,             "ok")
)</f>
        <v>ok</v>
      </c>
      <c r="CA307" cm="1">
        <f t="array" ref="CA307">TRANSPOSE(
_xlfn.UNIQUE(
_xlfn._xlws.FILTER(cvm[CPU],(cvm[地域]=cvmCpu选项表[[#This Row],[地域]])
*IF(cvmCpu选项表[[#This Row],[机型]]="",TRUE,(cvm[机型]=cvmCpu选项表[[#This Row],[机型]]))
*IF(cvmCpu选项表[[#This Row],[内存]]="",TRUE,(cvm[内存]=cvmCpu选项表[[#This Row],[内存]]))))
)</f>
        <v>8</v>
      </c>
      <c r="EG307" t="s">
        <v>1565</v>
      </c>
      <c r="EH307" t="s">
        <v>1692</v>
      </c>
      <c r="EI307" s="98">
        <v>8</v>
      </c>
      <c r="EJ307" s="98" t="str">
        <f t="shared" si="14"/>
        <v>cvm!$EM$307#</v>
      </c>
      <c r="EK307" t="str" cm="1">
        <f t="array" ref="EK307">_xlfn.LET(_xlpm.x, EM307,
         _xlpm.cellAddress, "【 cvm!" &amp; ADDRESS(ROW(cvm内存选项表[[#This Row],[自检]]),COLUMN(cvm内存选项表[[#This Row],[自检]])) &amp; "】",
         _xlfn.IFS(ISBLANK(_xlpm.x),   "error:右侧选项不足" &amp;  _xlpm.cellAddress,
               ISERROR(_xlpm.x),   "error:右侧选项执行失败: cvm!" &amp; _xlpm.cellAddress,
               TRUE,             "ok")
)</f>
        <v>ok</v>
      </c>
      <c r="EM307" cm="1">
        <f t="array" ref="EM307:EN30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07">
        <v>32</v>
      </c>
    </row>
    <row r="308" spans="2:145" x14ac:dyDescent="0.4">
      <c r="B308" t="e" vm="660">
        <v>#VALUE!</v>
      </c>
      <c r="C308" t="s">
        <v>1565</v>
      </c>
      <c r="D308" t="s">
        <v>1595</v>
      </c>
      <c r="E308" s="82">
        <v>8</v>
      </c>
      <c r="F308" s="82">
        <v>64</v>
      </c>
      <c r="G308" t="s">
        <v>1900</v>
      </c>
      <c r="H308">
        <v>1408</v>
      </c>
      <c r="I308">
        <v>1</v>
      </c>
      <c r="J308" t="s">
        <v>1923</v>
      </c>
      <c r="R308" t="s">
        <v>1565</v>
      </c>
      <c r="S308" s="82">
        <v>128</v>
      </c>
      <c r="T308" s="82"/>
      <c r="U308" s="82" t="str">
        <f t="shared" si="12"/>
        <v>cvm!$X$308#</v>
      </c>
      <c r="V308" t="str" cm="1">
        <f t="array" ref="V308">_xlfn.LET(_xlpm.x, X308,
         _xlpm.cellAddress, "【 cvm!" &amp; ADDRESS(ROW(cvm机型选项表[[#This Row],[自检]]),COLUMN(cvm机型选项表[[#This Row],[自检]])) &amp; "】",
         _xlfn.IFS(ISBLANK(_xlpm.x),   "error:右侧选项不足" &amp;  _xlpm.cellAddress,
               ISERROR(_xlpm.x),   "error:右侧选项执行失败: cvm!" &amp; _xlpm.cellAddress,
               TRUE,             "ok")
)</f>
        <v>ok</v>
      </c>
      <c r="X308" t="str" cm="1">
        <f t="array" ref="X308:Z308">TRANSPOSE(
_xlfn.UNIQUE(
_xlfn._xlws.FILTER(cvm[机型],(cvm[地域]=cvm机型选项表[[#This Row],[地域]])
*IF(cvm机型选项表[[#This Row],[CPU]]="",TRUE,(cvm[CPU]=cvm机型选项表[[#This Row],[CPU]]))
*IF(cvm机型选项表[[#This Row],[内存]]="",TRUE,(cvm[内存]=cvm机型选项表[[#This Row],[内存]]))))
)</f>
        <v>标准型 SA3</v>
      </c>
      <c r="Y308" t="str">
        <v>标准型 SA2</v>
      </c>
      <c r="Z308" t="str">
        <v>标准型 SA1</v>
      </c>
      <c r="BU308" t="s">
        <v>1566</v>
      </c>
      <c r="BV308" t="s">
        <v>1793</v>
      </c>
      <c r="BW308" s="82">
        <v>64</v>
      </c>
      <c r="BX308" s="82" t="str">
        <f t="shared" si="13"/>
        <v>cvm!$CA$308#</v>
      </c>
      <c r="BY308" s="82" t="str" cm="1">
        <f t="array" ref="BY308">_xlfn.LET(_xlpm.x, CA308,
         _xlpm.cellAddress, "【 cvm!" &amp; ADDRESS(ROW(cvmCpu选项表[[#This Row],[自检]]),COLUMN(cvmCpu选项表[[#This Row],[自检]])) &amp; "】",
         _xlfn.IFS(ISBLANK(_xlpm.x),   "error:右侧选项不足" &amp;  _xlpm.cellAddress,
               ISERROR(_xlpm.x),   "error:右侧选项执行失败: cvm!" &amp; _xlpm.cellAddress,
               TRUE,             "ok")
)</f>
        <v>ok</v>
      </c>
      <c r="CA308" cm="1">
        <f t="array" ref="CA308">TRANSPOSE(
_xlfn.UNIQUE(
_xlfn._xlws.FILTER(cvm[CPU],(cvm[地域]=cvmCpu选项表[[#This Row],[地域]])
*IF(cvmCpu选项表[[#This Row],[机型]]="",TRUE,(cvm[机型]=cvmCpu选项表[[#This Row],[机型]]))
*IF(cvmCpu选项表[[#This Row],[内存]]="",TRUE,(cvm[内存]=cvmCpu选项表[[#This Row],[内存]]))))
)</f>
        <v>16</v>
      </c>
      <c r="EG308" t="s">
        <v>1565</v>
      </c>
      <c r="EH308" t="s">
        <v>1692</v>
      </c>
      <c r="EI308" s="98">
        <v>16</v>
      </c>
      <c r="EJ308" s="98" t="str">
        <f t="shared" si="14"/>
        <v>cvm!$EM$308#</v>
      </c>
      <c r="EK308" t="str" cm="1">
        <f t="array" ref="EK308">_xlfn.LET(_xlpm.x, EM308,
         _xlpm.cellAddress, "【 cvm!" &amp; ADDRESS(ROW(cvm内存选项表[[#This Row],[自检]]),COLUMN(cvm内存选项表[[#This Row],[自检]])) &amp; "】",
         _xlfn.IFS(ISBLANK(_xlpm.x),   "error:右侧选项不足" &amp;  _xlpm.cellAddress,
               ISERROR(_xlpm.x),   "error:右侧选项执行失败: cvm!" &amp; _xlpm.cellAddress,
               TRUE,             "ok")
)</f>
        <v>ok</v>
      </c>
      <c r="EM308" cm="1">
        <f t="array" ref="EM308:EN30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08">
        <v>64</v>
      </c>
    </row>
    <row r="309" spans="2:145" x14ac:dyDescent="0.4">
      <c r="B309" t="e" vm="661">
        <v>#VALUE!</v>
      </c>
      <c r="C309" t="s">
        <v>1565</v>
      </c>
      <c r="D309" t="s">
        <v>1595</v>
      </c>
      <c r="E309" s="82">
        <v>12</v>
      </c>
      <c r="F309" s="82">
        <v>96</v>
      </c>
      <c r="G309" t="s">
        <v>1924</v>
      </c>
      <c r="H309">
        <v>2112</v>
      </c>
      <c r="I309">
        <v>1</v>
      </c>
      <c r="J309" t="s">
        <v>1925</v>
      </c>
      <c r="R309" t="s">
        <v>1565</v>
      </c>
      <c r="S309" s="82">
        <v>160</v>
      </c>
      <c r="T309" s="82"/>
      <c r="U309" s="82" t="str">
        <f t="shared" si="12"/>
        <v>cvm!$X$309#</v>
      </c>
      <c r="V309" t="str" cm="1">
        <f t="array" ref="V309">_xlfn.LET(_xlpm.x, X309,
         _xlpm.cellAddress, "【 cvm!" &amp; ADDRESS(ROW(cvm机型选项表[[#This Row],[自检]]),COLUMN(cvm机型选项表[[#This Row],[自检]])) &amp; "】",
         _xlfn.IFS(ISBLANK(_xlpm.x),   "error:右侧选项不足" &amp;  _xlpm.cellAddress,
               ISERROR(_xlpm.x),   "error:右侧选项执行失败: cvm!" &amp; _xlpm.cellAddress,
               TRUE,             "ok")
)</f>
        <v>ok</v>
      </c>
      <c r="X309" t="str" cm="1">
        <f t="array" ref="X309:Y309">TRANSPOSE(
_xlfn.UNIQUE(
_xlfn._xlws.FILTER(cvm[机型],(cvm[地域]=cvm机型选项表[[#This Row],[地域]])
*IF(cvm机型选项表[[#This Row],[CPU]]="",TRUE,(cvm[CPU]=cvm机型选项表[[#This Row],[CPU]]))
*IF(cvm机型选项表[[#This Row],[内存]]="",TRUE,(cvm[内存]=cvm机型选项表[[#This Row],[内存]]))))
)</f>
        <v>标准型 SA3</v>
      </c>
      <c r="Y309" t="str">
        <v>标准型 SA2</v>
      </c>
      <c r="BU309" t="s">
        <v>1566</v>
      </c>
      <c r="BV309" t="s">
        <v>1793</v>
      </c>
      <c r="BW309" s="82">
        <v>96</v>
      </c>
      <c r="BX309" s="82" t="str">
        <f t="shared" si="13"/>
        <v>cvm!$CA$309#</v>
      </c>
      <c r="BY309" s="82" t="str" cm="1">
        <f t="array" ref="BY309">_xlfn.LET(_xlpm.x, CA309,
         _xlpm.cellAddress, "【 cvm!" &amp; ADDRESS(ROW(cvmCpu选项表[[#This Row],[自检]]),COLUMN(cvmCpu选项表[[#This Row],[自检]])) &amp; "】",
         _xlfn.IFS(ISBLANK(_xlpm.x),   "error:右侧选项不足" &amp;  _xlpm.cellAddress,
               ISERROR(_xlpm.x),   "error:右侧选项执行失败: cvm!" &amp; _xlpm.cellAddress,
               TRUE,             "ok")
)</f>
        <v>ok</v>
      </c>
      <c r="CA309" cm="1">
        <f t="array" ref="CA309">TRANSPOSE(
_xlfn.UNIQUE(
_xlfn._xlws.FILTER(cvm[CPU],(cvm[地域]=cvmCpu选项表[[#This Row],[地域]])
*IF(cvmCpu选项表[[#This Row],[机型]]="",TRUE,(cvm[机型]=cvmCpu选项表[[#This Row],[机型]]))
*IF(cvmCpu选项表[[#This Row],[内存]]="",TRUE,(cvm[内存]=cvmCpu选项表[[#This Row],[内存]]))))
)</f>
        <v>24</v>
      </c>
      <c r="EG309" t="s">
        <v>1565</v>
      </c>
      <c r="EH309" t="s">
        <v>1692</v>
      </c>
      <c r="EI309" s="98">
        <v>32</v>
      </c>
      <c r="EJ309" s="98" t="str">
        <f t="shared" si="14"/>
        <v>cvm!$EM$309#</v>
      </c>
      <c r="EK309" t="str" cm="1">
        <f t="array" ref="EK309">_xlfn.LET(_xlpm.x, EM309,
         _xlpm.cellAddress, "【 cvm!" &amp; ADDRESS(ROW(cvm内存选项表[[#This Row],[自检]]),COLUMN(cvm内存选项表[[#This Row],[自检]])) &amp; "】",
         _xlfn.IFS(ISBLANK(_xlpm.x),   "error:右侧选项不足" &amp;  _xlpm.cellAddress,
               ISERROR(_xlpm.x),   "error:右侧选项执行失败: cvm!" &amp; _xlpm.cellAddress,
               TRUE,             "ok")
)</f>
        <v>ok</v>
      </c>
      <c r="EM309" cm="1">
        <f t="array" ref="EM309:EN309">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09">
        <v>128</v>
      </c>
    </row>
    <row r="310" spans="2:145" x14ac:dyDescent="0.4">
      <c r="B310" t="e" vm="662">
        <v>#VALUE!</v>
      </c>
      <c r="C310" t="s">
        <v>1565</v>
      </c>
      <c r="D310" t="s">
        <v>1595</v>
      </c>
      <c r="E310" s="82">
        <v>16</v>
      </c>
      <c r="F310" s="82">
        <v>128</v>
      </c>
      <c r="G310" t="s">
        <v>1902</v>
      </c>
      <c r="H310">
        <v>2816</v>
      </c>
      <c r="I310">
        <v>1</v>
      </c>
      <c r="J310" t="s">
        <v>1926</v>
      </c>
      <c r="R310" t="s">
        <v>1565</v>
      </c>
      <c r="S310" s="82">
        <v>232</v>
      </c>
      <c r="T310" s="82"/>
      <c r="U310" s="82" t="str">
        <f t="shared" si="12"/>
        <v>cvm!$X$310#</v>
      </c>
      <c r="V310" t="str" cm="1">
        <f t="array" ref="V310">_xlfn.LET(_xlpm.x, X310,
         _xlpm.cellAddress, "【 cvm!" &amp; ADDRESS(ROW(cvm机型选项表[[#This Row],[自检]]),COLUMN(cvm机型选项表[[#This Row],[自检]])) &amp; "】",
         _xlfn.IFS(ISBLANK(_xlpm.x),   "error:右侧选项不足" &amp;  _xlpm.cellAddress,
               ISERROR(_xlpm.x),   "error:右侧选项执行失败: cvm!" &amp; _xlpm.cellAddress,
               TRUE,             "ok")
)</f>
        <v>ok</v>
      </c>
      <c r="X310" t="str" cm="1">
        <f t="array" ref="X310">TRANSPOSE(
_xlfn.UNIQUE(
_xlfn._xlws.FILTER(cvm[机型],(cvm[地域]=cvm机型选项表[[#This Row],[地域]])
*IF(cvm机型选项表[[#This Row],[CPU]]="",TRUE,(cvm[CPU]=cvm机型选项表[[#This Row],[CPU]]))
*IF(cvm机型选项表[[#This Row],[内存]]="",TRUE,(cvm[内存]=cvm机型选项表[[#This Row],[内存]]))))
)</f>
        <v>标准型 SA3</v>
      </c>
      <c r="BU310" t="s">
        <v>1566</v>
      </c>
      <c r="BV310" t="s">
        <v>1793</v>
      </c>
      <c r="BW310" s="82">
        <v>128</v>
      </c>
      <c r="BX310" s="82" t="str">
        <f t="shared" si="13"/>
        <v>cvm!$CA$310#</v>
      </c>
      <c r="BY310" s="82" t="str" cm="1">
        <f t="array" ref="BY310">_xlfn.LET(_xlpm.x, CA310,
         _xlpm.cellAddress, "【 cvm!" &amp; ADDRESS(ROW(cvmCpu选项表[[#This Row],[自检]]),COLUMN(cvmCpu选项表[[#This Row],[自检]])) &amp; "】",
         _xlfn.IFS(ISBLANK(_xlpm.x),   "error:右侧选项不足" &amp;  _xlpm.cellAddress,
               ISERROR(_xlpm.x),   "error:右侧选项执行失败: cvm!" &amp; _xlpm.cellAddress,
               TRUE,             "ok")
)</f>
        <v>ok</v>
      </c>
      <c r="CA310" cm="1">
        <f t="array" ref="CA310">TRANSPOSE(
_xlfn.UNIQUE(
_xlfn._xlws.FILTER(cvm[CPU],(cvm[地域]=cvmCpu选项表[[#This Row],[地域]])
*IF(cvmCpu选项表[[#This Row],[机型]]="",TRUE,(cvm[机型]=cvmCpu选项表[[#This Row],[机型]]))
*IF(cvmCpu选项表[[#This Row],[内存]]="",TRUE,(cvm[内存]=cvmCpu选项表[[#This Row],[内存]]))))
)</f>
        <v>32</v>
      </c>
      <c r="EG310" t="s">
        <v>1565</v>
      </c>
      <c r="EH310" t="s">
        <v>1692</v>
      </c>
      <c r="EI310" s="98">
        <v>68</v>
      </c>
      <c r="EJ310" s="98" t="str">
        <f t="shared" si="14"/>
        <v>cvm!$EM$310#</v>
      </c>
      <c r="EK310" t="str" cm="1">
        <f t="array" ref="EK310">_xlfn.LET(_xlpm.x, EM310,
         _xlpm.cellAddress, "【 cvm!" &amp; ADDRESS(ROW(cvm内存选项表[[#This Row],[自检]]),COLUMN(cvm内存选项表[[#This Row],[自检]])) &amp; "】",
         _xlfn.IFS(ISBLANK(_xlpm.x),   "error:右侧选项不足" &amp;  _xlpm.cellAddress,
               ISERROR(_xlpm.x),   "error:右侧选项执行失败: cvm!" &amp; _xlpm.cellAddress,
               TRUE,             "ok")
)</f>
        <v>ok</v>
      </c>
      <c r="EM310" cm="1">
        <f t="array" ref="EM310">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311" spans="2:145" x14ac:dyDescent="0.4">
      <c r="B311" t="e" vm="663">
        <v>#VALUE!</v>
      </c>
      <c r="C311" t="s">
        <v>1565</v>
      </c>
      <c r="D311" t="s">
        <v>1595</v>
      </c>
      <c r="E311" s="82">
        <v>32</v>
      </c>
      <c r="F311" s="82">
        <v>256</v>
      </c>
      <c r="G311" t="s">
        <v>1904</v>
      </c>
      <c r="H311">
        <v>5632</v>
      </c>
      <c r="I311">
        <v>1</v>
      </c>
      <c r="J311" t="s">
        <v>1927</v>
      </c>
      <c r="R311" t="s">
        <v>1565</v>
      </c>
      <c r="S311" s="82">
        <v>90</v>
      </c>
      <c r="T311" s="82"/>
      <c r="U311" s="82" t="str">
        <f t="shared" si="12"/>
        <v>cvm!$X$311#</v>
      </c>
      <c r="V311" t="str" cm="1">
        <f t="array" ref="V311">_xlfn.LET(_xlpm.x, X311,
         _xlpm.cellAddress, "【 cvm!" &amp; ADDRESS(ROW(cvm机型选项表[[#This Row],[自检]]),COLUMN(cvm机型选项表[[#This Row],[自检]])) &amp; "】",
         _xlfn.IFS(ISBLANK(_xlpm.x),   "error:右侧选项不足" &amp;  _xlpm.cellAddress,
               ISERROR(_xlpm.x),   "error:右侧选项执行失败: cvm!" &amp; _xlpm.cellAddress,
               TRUE,             "ok")
)</f>
        <v>ok</v>
      </c>
      <c r="X311" t="str" cm="1">
        <f t="array" ref="X311:Y311">TRANSPOSE(
_xlfn.UNIQUE(
_xlfn._xlws.FILTER(cvm[机型],(cvm[地域]=cvm机型选项表[[#This Row],[地域]])
*IF(cvm机型选项表[[#This Row],[CPU]]="",TRUE,(cvm[CPU]=cvm机型选项表[[#This Row],[CPU]]))
*IF(cvm机型选项表[[#This Row],[内存]]="",TRUE,(cvm[内存]=cvm机型选项表[[#This Row],[内存]]))))
)</f>
        <v>标准型 SA2</v>
      </c>
      <c r="Y311" t="str">
        <v>GPU推理型 GI3X</v>
      </c>
      <c r="BU311" t="s">
        <v>1566</v>
      </c>
      <c r="BV311" t="s">
        <v>1793</v>
      </c>
      <c r="BW311" s="82">
        <v>256</v>
      </c>
      <c r="BX311" s="82" t="str">
        <f t="shared" si="13"/>
        <v>cvm!$CA$311#</v>
      </c>
      <c r="BY311" s="82" t="str" cm="1">
        <f t="array" ref="BY311">_xlfn.LET(_xlpm.x, CA311,
         _xlpm.cellAddress, "【 cvm!" &amp; ADDRESS(ROW(cvmCpu选项表[[#This Row],[自检]]),COLUMN(cvmCpu选项表[[#This Row],[自检]])) &amp; "】",
         _xlfn.IFS(ISBLANK(_xlpm.x),   "error:右侧选项不足" &amp;  _xlpm.cellAddress,
               ISERROR(_xlpm.x),   "error:右侧选项执行失败: cvm!" &amp; _xlpm.cellAddress,
               TRUE,             "ok")
)</f>
        <v>ok</v>
      </c>
      <c r="CA311" cm="1">
        <f t="array" ref="CA311">TRANSPOSE(
_xlfn.UNIQUE(
_xlfn._xlws.FILTER(cvm[CPU],(cvm[地域]=cvmCpu选项表[[#This Row],[地域]])
*IF(cvmCpu选项表[[#This Row],[机型]]="",TRUE,(cvm[机型]=cvmCpu选项表[[#This Row],[机型]]))
*IF(cvmCpu选项表[[#This Row],[内存]]="",TRUE,(cvm[内存]=cvmCpu选项表[[#This Row],[内存]]))))
)</f>
        <v>64</v>
      </c>
      <c r="EG311" t="s">
        <v>1565</v>
      </c>
      <c r="EH311" t="s">
        <v>1829</v>
      </c>
      <c r="EI311" s="98">
        <v>80</v>
      </c>
      <c r="EJ311" s="98" t="str">
        <f t="shared" si="14"/>
        <v>cvm!$EM$311#</v>
      </c>
      <c r="EK311" t="str" cm="1">
        <f t="array" ref="EK311">_xlfn.LET(_xlpm.x, EM311,
         _xlpm.cellAddress, "【 cvm!" &amp; ADDRESS(ROW(cvm内存选项表[[#This Row],[自检]]),COLUMN(cvm内存选项表[[#This Row],[自检]])) &amp; "】",
         _xlfn.IFS(ISBLANK(_xlpm.x),   "error:右侧选项不足" &amp;  _xlpm.cellAddress,
               ISERROR(_xlpm.x),   "error:右侧选项执行失败: cvm!" &amp; _xlpm.cellAddress,
               TRUE,             "ok")
)</f>
        <v>ok</v>
      </c>
      <c r="EM311" cm="1">
        <f t="array" ref="EM311">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312" spans="2:145" x14ac:dyDescent="0.4">
      <c r="B312" t="e" vm="664">
        <v>#VALUE!</v>
      </c>
      <c r="C312" t="s">
        <v>1565</v>
      </c>
      <c r="D312" t="s">
        <v>1595</v>
      </c>
      <c r="E312" s="82">
        <v>64</v>
      </c>
      <c r="F312" s="82">
        <v>512</v>
      </c>
      <c r="G312" t="s">
        <v>1908</v>
      </c>
      <c r="H312">
        <v>11264</v>
      </c>
      <c r="I312">
        <v>1</v>
      </c>
      <c r="J312" t="s">
        <v>1928</v>
      </c>
      <c r="R312" t="s">
        <v>1565</v>
      </c>
      <c r="S312" s="82">
        <v>180</v>
      </c>
      <c r="T312" s="82"/>
      <c r="U312" s="82" t="str">
        <f t="shared" si="12"/>
        <v>cvm!$X$312#</v>
      </c>
      <c r="V312" t="str" cm="1">
        <f t="array" ref="V312">_xlfn.LET(_xlpm.x, X312,
         _xlpm.cellAddress, "【 cvm!" &amp; ADDRESS(ROW(cvm机型选项表[[#This Row],[自检]]),COLUMN(cvm机型选项表[[#This Row],[自检]])) &amp; "】",
         _xlfn.IFS(ISBLANK(_xlpm.x),   "error:右侧选项不足" &amp;  _xlpm.cellAddress,
               ISERROR(_xlpm.x),   "error:右侧选项执行失败: cvm!" &amp; _xlpm.cellAddress,
               TRUE,             "ok")
)</f>
        <v>ok</v>
      </c>
      <c r="X312" t="str" cm="1">
        <f t="array" ref="X312:Y312">TRANSPOSE(
_xlfn.UNIQUE(
_xlfn._xlws.FILTER(cvm[机型],(cvm[地域]=cvm机型选项表[[#This Row],[地域]])
*IF(cvm机型选项表[[#This Row],[CPU]]="",TRUE,(cvm[CPU]=cvm机型选项表[[#This Row],[CPU]]))
*IF(cvm机型选项表[[#This Row],[内存]]="",TRUE,(cvm[内存]=cvm机型选项表[[#This Row],[内存]]))))
)</f>
        <v>标准型 SA2</v>
      </c>
      <c r="Y312" t="str">
        <v>GPU推理型 GI3X</v>
      </c>
      <c r="BU312" t="s">
        <v>1566</v>
      </c>
      <c r="BV312" t="s">
        <v>1793</v>
      </c>
      <c r="BW312" s="82">
        <v>320</v>
      </c>
      <c r="BX312" s="82" t="str">
        <f t="shared" si="13"/>
        <v>cvm!$CA$312#</v>
      </c>
      <c r="BY312" s="82" t="str" cm="1">
        <f t="array" ref="BY312">_xlfn.LET(_xlpm.x, CA312,
         _xlpm.cellAddress, "【 cvm!" &amp; ADDRESS(ROW(cvmCpu选项表[[#This Row],[自检]]),COLUMN(cvmCpu选项表[[#This Row],[自检]])) &amp; "】",
         _xlfn.IFS(ISBLANK(_xlpm.x),   "error:右侧选项不足" &amp;  _xlpm.cellAddress,
               ISERROR(_xlpm.x),   "error:右侧选项执行失败: cvm!" &amp; _xlpm.cellAddress,
               TRUE,             "ok")
)</f>
        <v>ok</v>
      </c>
      <c r="CA312" cm="1">
        <f t="array" ref="CA312">TRANSPOSE(
_xlfn.UNIQUE(
_xlfn._xlws.FILTER(cvm[CPU],(cvm[地域]=cvmCpu选项表[[#This Row],[地域]])
*IF(cvmCpu选项表[[#This Row],[机型]]="",TRUE,(cvm[机型]=cvmCpu选项表[[#This Row],[机型]]))
*IF(cvmCpu选项表[[#This Row],[内存]]="",TRUE,(cvm[内存]=cvmCpu选项表[[#This Row],[内存]]))))
)</f>
        <v>76</v>
      </c>
      <c r="EG312" t="s">
        <v>1565</v>
      </c>
      <c r="EH312" t="s">
        <v>62</v>
      </c>
      <c r="EI312" s="98">
        <v>1</v>
      </c>
      <c r="EJ312" s="98" t="str">
        <f t="shared" si="14"/>
        <v>cvm!$EM$312#</v>
      </c>
      <c r="EK312" t="str" cm="1">
        <f t="array" ref="EK312">_xlfn.LET(_xlpm.x, EM312,
         _xlpm.cellAddress, "【 cvm!" &amp; ADDRESS(ROW(cvm内存选项表[[#This Row],[自检]]),COLUMN(cvm内存选项表[[#This Row],[自检]])) &amp; "】",
         _xlfn.IFS(ISBLANK(_xlpm.x),   "error:右侧选项不足" &amp;  _xlpm.cellAddress,
               ISERROR(_xlpm.x),   "error:右侧选项执行失败: cvm!" &amp; _xlpm.cellAddress,
               TRUE,             "ok")
)</f>
        <v>ok</v>
      </c>
      <c r="EM312" cm="1">
        <f t="array" ref="EM312:EO312">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12">
        <v>2</v>
      </c>
      <c r="EO312">
        <v>4</v>
      </c>
    </row>
    <row r="313" spans="2:145" x14ac:dyDescent="0.4">
      <c r="B313" t="e" vm="665">
        <v>#VALUE!</v>
      </c>
      <c r="C313" t="s">
        <v>1565</v>
      </c>
      <c r="D313" t="s">
        <v>1642</v>
      </c>
      <c r="E313" s="82">
        <v>1</v>
      </c>
      <c r="F313" s="82">
        <v>8</v>
      </c>
      <c r="G313" t="s">
        <v>1894</v>
      </c>
      <c r="H313">
        <v>176</v>
      </c>
      <c r="I313">
        <v>1</v>
      </c>
      <c r="J313" t="s">
        <v>1929</v>
      </c>
      <c r="R313" t="s">
        <v>1565</v>
      </c>
      <c r="S313" s="82">
        <v>62</v>
      </c>
      <c r="T313" s="82"/>
      <c r="U313" s="82" t="str">
        <f t="shared" si="12"/>
        <v>cvm!$X$313#</v>
      </c>
      <c r="V313" t="str" cm="1">
        <f t="array" ref="V313">_xlfn.LET(_xlpm.x, X313,
         _xlpm.cellAddress, "【 cvm!" &amp; ADDRESS(ROW(cvm机型选项表[[#This Row],[自检]]),COLUMN(cvm机型选项表[[#This Row],[自检]])) &amp; "】",
         _xlfn.IFS(ISBLANK(_xlpm.x),   "error:右侧选项不足" &amp;  _xlpm.cellAddress,
               ISERROR(_xlpm.x),   "error:右侧选项执行失败: cvm!" &amp; _xlpm.cellAddress,
               TRUE,             "ok")
)</f>
        <v>ok</v>
      </c>
      <c r="X313" t="str" cm="1">
        <f t="array" ref="X313:Y313">TRANSPOSE(
_xlfn.UNIQUE(
_xlfn._xlws.FILTER(cvm[机型],(cvm[地域]=cvm机型选项表[[#This Row],[地域]])
*IF(cvm机型选项表[[#This Row],[CPU]]="",TRUE,(cvm[CPU]=cvm机型选项表[[#This Row],[CPU]]))
*IF(cvm机型选项表[[#This Row],[内存]]="",TRUE,(cvm[内存]=cvm机型选项表[[#This Row],[内存]]))))
)</f>
        <v>标准型 S6</v>
      </c>
      <c r="Y313" t="str">
        <v>内存型 M6</v>
      </c>
      <c r="BU313" t="s">
        <v>1566</v>
      </c>
      <c r="BV313" t="s">
        <v>1749</v>
      </c>
      <c r="BW313" s="82">
        <v>16</v>
      </c>
      <c r="BX313" s="82" t="str">
        <f t="shared" si="13"/>
        <v>cvm!$CA$313#</v>
      </c>
      <c r="BY313" s="82" t="str" cm="1">
        <f t="array" ref="BY313">_xlfn.LET(_xlpm.x, CA313,
         _xlpm.cellAddress, "【 cvm!" &amp; ADDRESS(ROW(cvmCpu选项表[[#This Row],[自检]]),COLUMN(cvmCpu选项表[[#This Row],[自检]])) &amp; "】",
         _xlfn.IFS(ISBLANK(_xlpm.x),   "error:右侧选项不足" &amp;  _xlpm.cellAddress,
               ISERROR(_xlpm.x),   "error:右侧选项执行失败: cvm!" &amp; _xlpm.cellAddress,
               TRUE,             "ok")
)</f>
        <v>ok</v>
      </c>
      <c r="CA313" cm="1">
        <f t="array" ref="CA313:CB313">TRANSPOSE(
_xlfn.UNIQUE(
_xlfn._xlws.FILTER(cvm[CPU],(cvm[地域]=cvmCpu选项表[[#This Row],[地域]])
*IF(cvmCpu选项表[[#This Row],[机型]]="",TRUE,(cvm[机型]=cvmCpu选项表[[#This Row],[机型]]))
*IF(cvmCpu选项表[[#This Row],[内存]]="",TRUE,(cvm[内存]=cvmCpu选项表[[#This Row],[内存]]))))
)</f>
        <v>4</v>
      </c>
      <c r="CB313">
        <v>8</v>
      </c>
      <c r="EG313" t="s">
        <v>1565</v>
      </c>
      <c r="EH313" t="s">
        <v>62</v>
      </c>
      <c r="EI313" s="98">
        <v>2</v>
      </c>
      <c r="EJ313" s="98" t="str">
        <f t="shared" si="14"/>
        <v>cvm!$EM$313#</v>
      </c>
      <c r="EK313" t="str" cm="1">
        <f t="array" ref="EK313">_xlfn.LET(_xlpm.x, EM313,
         _xlpm.cellAddress, "【 cvm!" &amp; ADDRESS(ROW(cvm内存选项表[[#This Row],[自检]]),COLUMN(cvm内存选项表[[#This Row],[自检]])) &amp; "】",
         _xlfn.IFS(ISBLANK(_xlpm.x),   "error:右侧选项不足" &amp;  _xlpm.cellAddress,
               ISERROR(_xlpm.x),   "error:右侧选项执行失败: cvm!" &amp; _xlpm.cellAddress,
               TRUE,             "ok")
)</f>
        <v>ok</v>
      </c>
      <c r="EM313" cm="1">
        <f t="array" ref="EM313:EN313">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13">
        <v>8</v>
      </c>
    </row>
    <row r="314" spans="2:145" x14ac:dyDescent="0.4">
      <c r="B314" t="e" vm="666">
        <v>#VALUE!</v>
      </c>
      <c r="C314" t="s">
        <v>1565</v>
      </c>
      <c r="D314" t="s">
        <v>1642</v>
      </c>
      <c r="E314" s="82">
        <v>2</v>
      </c>
      <c r="F314" s="82">
        <v>16</v>
      </c>
      <c r="G314" t="s">
        <v>1920</v>
      </c>
      <c r="H314">
        <v>352</v>
      </c>
      <c r="I314">
        <v>1</v>
      </c>
      <c r="J314" t="s">
        <v>1930</v>
      </c>
      <c r="R314" t="s">
        <v>1565</v>
      </c>
      <c r="S314" s="82">
        <v>124</v>
      </c>
      <c r="T314" s="82"/>
      <c r="U314" s="82" t="str">
        <f t="shared" si="12"/>
        <v>cvm!$X$314#</v>
      </c>
      <c r="V314" t="str" cm="1">
        <f t="array" ref="V314">_xlfn.LET(_xlpm.x, X314,
         _xlpm.cellAddress, "【 cvm!" &amp; ADDRESS(ROW(cvm机型选项表[[#This Row],[自检]]),COLUMN(cvm机型选项表[[#This Row],[自检]])) &amp; "】",
         _xlfn.IFS(ISBLANK(_xlpm.x),   "error:右侧选项不足" &amp;  _xlpm.cellAddress,
               ISERROR(_xlpm.x),   "error:右侧选项执行失败: cvm!" &amp; _xlpm.cellAddress,
               TRUE,             "ok")
)</f>
        <v>ok</v>
      </c>
      <c r="X314" t="str" cm="1">
        <f t="array" ref="X314:Y314">TRANSPOSE(
_xlfn.UNIQUE(
_xlfn._xlws.FILTER(cvm[机型],(cvm[地域]=cvm机型选项表[[#This Row],[地域]])
*IF(cvm机型选项表[[#This Row],[CPU]]="",TRUE,(cvm[CPU]=cvm机型选项表[[#This Row],[CPU]]))
*IF(cvm机型选项表[[#This Row],[内存]]="",TRUE,(cvm[内存]=cvm机型选项表[[#This Row],[内存]]))))
)</f>
        <v>标准型 S6</v>
      </c>
      <c r="Y314" t="str">
        <v>内存型 M6</v>
      </c>
      <c r="BU314" t="s">
        <v>1566</v>
      </c>
      <c r="BV314" t="s">
        <v>1749</v>
      </c>
      <c r="BW314" s="82">
        <v>8</v>
      </c>
      <c r="BX314" s="82" t="str">
        <f t="shared" si="13"/>
        <v>cvm!$CA$314#</v>
      </c>
      <c r="BY314" s="82" t="str" cm="1">
        <f t="array" ref="BY314">_xlfn.LET(_xlpm.x, CA314,
         _xlpm.cellAddress, "【 cvm!" &amp; ADDRESS(ROW(cvmCpu选项表[[#This Row],[自检]]),COLUMN(cvmCpu选项表[[#This Row],[自检]])) &amp; "】",
         _xlfn.IFS(ISBLANK(_xlpm.x),   "error:右侧选项不足" &amp;  _xlpm.cellAddress,
               ISERROR(_xlpm.x),   "error:右侧选项执行失败: cvm!" &amp; _xlpm.cellAddress,
               TRUE,             "ok")
)</f>
        <v>ok</v>
      </c>
      <c r="CA314" cm="1">
        <f t="array" ref="CA314">TRANSPOSE(
_xlfn.UNIQUE(
_xlfn._xlws.FILTER(cvm[CPU],(cvm[地域]=cvmCpu选项表[[#This Row],[地域]])
*IF(cvmCpu选项表[[#This Row],[机型]]="",TRUE,(cvm[机型]=cvmCpu选项表[[#This Row],[机型]]))
*IF(cvmCpu选项表[[#This Row],[内存]]="",TRUE,(cvm[内存]=cvmCpu选项表[[#This Row],[内存]]))))
)</f>
        <v>4</v>
      </c>
      <c r="EG314" t="s">
        <v>1565</v>
      </c>
      <c r="EH314" t="s">
        <v>62</v>
      </c>
      <c r="EI314" s="98">
        <v>4</v>
      </c>
      <c r="EJ314" s="98" t="str">
        <f t="shared" si="14"/>
        <v>cvm!$EM$314#</v>
      </c>
      <c r="EK314" t="str" cm="1">
        <f t="array" ref="EK314">_xlfn.LET(_xlpm.x, EM314,
         _xlpm.cellAddress, "【 cvm!" &amp; ADDRESS(ROW(cvm内存选项表[[#This Row],[自检]]),COLUMN(cvm内存选项表[[#This Row],[自检]])) &amp; "】",
         _xlfn.IFS(ISBLANK(_xlpm.x),   "error:右侧选项不足" &amp;  _xlpm.cellAddress,
               ISERROR(_xlpm.x),   "error:右侧选项执行失败: cvm!" &amp; _xlpm.cellAddress,
               TRUE,             "ok")
)</f>
        <v>ok</v>
      </c>
      <c r="EM314" cm="1">
        <f t="array" ref="EM314:EN31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14">
        <v>16</v>
      </c>
    </row>
    <row r="315" spans="2:145" x14ac:dyDescent="0.4">
      <c r="B315" t="e" vm="667">
        <v>#VALUE!</v>
      </c>
      <c r="C315" t="s">
        <v>1565</v>
      </c>
      <c r="D315" t="s">
        <v>1642</v>
      </c>
      <c r="E315" s="82">
        <v>4</v>
      </c>
      <c r="F315" s="82">
        <v>32</v>
      </c>
      <c r="G315" t="s">
        <v>1898</v>
      </c>
      <c r="H315">
        <v>704</v>
      </c>
      <c r="I315">
        <v>1</v>
      </c>
      <c r="J315" t="s">
        <v>1931</v>
      </c>
      <c r="R315" t="s">
        <v>1565</v>
      </c>
      <c r="S315" s="82">
        <v>56</v>
      </c>
      <c r="T315" s="82"/>
      <c r="U315" s="82" t="str">
        <f t="shared" si="12"/>
        <v>cvm!$X$315#</v>
      </c>
      <c r="V315" t="str" cm="1">
        <f t="array" ref="V315">_xlfn.LET(_xlpm.x, X315,
         _xlpm.cellAddress, "【 cvm!" &amp; ADDRESS(ROW(cvm机型选项表[[#This Row],[自检]]),COLUMN(cvm机型选项表[[#This Row],[自检]])) &amp; "】",
         _xlfn.IFS(ISBLANK(_xlpm.x),   "error:右侧选项不足" &amp;  _xlpm.cellAddress,
               ISERROR(_xlpm.x),   "error:右侧选项执行失败: cvm!" &amp; _xlpm.cellAddress,
               TRUE,             "ok")
)</f>
        <v>ok</v>
      </c>
      <c r="X315" t="str" cm="1">
        <f t="array" ref="X315:Z315">TRANSPOSE(
_xlfn.UNIQUE(
_xlfn._xlws.FILTER(cvm[机型],(cvm[地域]=cvm机型选项表[[#This Row],[地域]])
*IF(cvm机型选项表[[#This Row],[CPU]]="",TRUE,(cvm[CPU]=cvm机型选项表[[#This Row],[CPU]]))
*IF(cvm机型选项表[[#This Row],[内存]]="",TRUE,(cvm[内存]=cvm机型选项表[[#This Row],[内存]]))))
)</f>
        <v>标准型 S2</v>
      </c>
      <c r="Y315" t="str">
        <v>内存型 M2</v>
      </c>
      <c r="Z315" t="str">
        <v>GPU计算型 GN8</v>
      </c>
      <c r="BU315" t="s">
        <v>1566</v>
      </c>
      <c r="BV315" t="s">
        <v>1749</v>
      </c>
      <c r="BW315" s="82">
        <v>32</v>
      </c>
      <c r="BX315" s="82" t="str">
        <f t="shared" si="13"/>
        <v>cvm!$CA$315#</v>
      </c>
      <c r="BY315" s="82" t="str" cm="1">
        <f t="array" ref="BY315">_xlfn.LET(_xlpm.x, CA315,
         _xlpm.cellAddress, "【 cvm!" &amp; ADDRESS(ROW(cvmCpu选项表[[#This Row],[自检]]),COLUMN(cvmCpu选项表[[#This Row],[自检]])) &amp; "】",
         _xlfn.IFS(ISBLANK(_xlpm.x),   "error:右侧选项不足" &amp;  _xlpm.cellAddress,
               ISERROR(_xlpm.x),   "error:右侧选项执行失败: cvm!" &amp; _xlpm.cellAddress,
               TRUE,             "ok")
)</f>
        <v>ok</v>
      </c>
      <c r="CA315" cm="1">
        <f t="array" ref="CA315:CB315">TRANSPOSE(
_xlfn.UNIQUE(
_xlfn._xlws.FILTER(cvm[CPU],(cvm[地域]=cvmCpu选项表[[#This Row],[地域]])
*IF(cvmCpu选项表[[#This Row],[机型]]="",TRUE,(cvm[机型]=cvmCpu选项表[[#This Row],[机型]]))
*IF(cvmCpu选项表[[#This Row],[内存]]="",TRUE,(cvm[内存]=cvmCpu选项表[[#This Row],[内存]]))))
)</f>
        <v>8</v>
      </c>
      <c r="CB315">
        <v>16</v>
      </c>
      <c r="EG315" t="s">
        <v>1565</v>
      </c>
      <c r="EH315" t="s">
        <v>62</v>
      </c>
      <c r="EI315" s="98">
        <v>8</v>
      </c>
      <c r="EJ315" s="98" t="str">
        <f t="shared" si="14"/>
        <v>cvm!$EM$315#</v>
      </c>
      <c r="EK315" t="str" cm="1">
        <f t="array" ref="EK315">_xlfn.LET(_xlpm.x, EM315,
         _xlpm.cellAddress, "【 cvm!" &amp; ADDRESS(ROW(cvm内存选项表[[#This Row],[自检]]),COLUMN(cvm内存选项表[[#This Row],[自检]])) &amp; "】",
         _xlfn.IFS(ISBLANK(_xlpm.x),   "error:右侧选项不足" &amp;  _xlpm.cellAddress,
               ISERROR(_xlpm.x),   "error:右侧选项执行失败: cvm!" &amp; _xlpm.cellAddress,
               TRUE,             "ok")
)</f>
        <v>ok</v>
      </c>
      <c r="EM315" cm="1">
        <f t="array" ref="EM315:EN315">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15">
        <v>32</v>
      </c>
    </row>
    <row r="316" spans="2:145" x14ac:dyDescent="0.4">
      <c r="B316" t="e" vm="668">
        <v>#VALUE!</v>
      </c>
      <c r="C316" t="s">
        <v>1565</v>
      </c>
      <c r="D316" t="s">
        <v>1642</v>
      </c>
      <c r="E316" s="82">
        <v>8</v>
      </c>
      <c r="F316" s="82">
        <v>64</v>
      </c>
      <c r="G316" t="s">
        <v>1900</v>
      </c>
      <c r="H316">
        <v>1408</v>
      </c>
      <c r="I316">
        <v>1</v>
      </c>
      <c r="J316" t="s">
        <v>1932</v>
      </c>
      <c r="R316" t="s">
        <v>1565</v>
      </c>
      <c r="S316" s="82">
        <v>76</v>
      </c>
      <c r="T316" s="82"/>
      <c r="U316" s="82" t="str">
        <f t="shared" si="12"/>
        <v>cvm!$X$316#</v>
      </c>
      <c r="V316" t="str" cm="1">
        <f t="array" ref="V316">_xlfn.LET(_xlpm.x, X316,
         _xlpm.cellAddress, "【 cvm!" &amp; ADDRESS(ROW(cvm机型选项表[[#This Row],[自检]]),COLUMN(cvm机型选项表[[#This Row],[自检]])) &amp; "】",
         _xlfn.IFS(ISBLANK(_xlpm.x),   "error:右侧选项不足" &amp;  _xlpm.cellAddress,
               ISERROR(_xlpm.x),   "error:右侧选项执行失败: cvm!" &amp; _xlpm.cellAddress,
               TRUE,             "ok")
)</f>
        <v>ok</v>
      </c>
      <c r="X316" t="str" cm="1">
        <f t="array" ref="X316">TRANSPOSE(
_xlfn.UNIQUE(
_xlfn._xlws.FILTER(cvm[机型],(cvm[地域]=cvm机型选项表[[#This Row],[地域]])
*IF(cvm机型选项表[[#This Row],[CPU]]="",TRUE,(cvm[CPU]=cvm机型选项表[[#This Row],[CPU]]))
*IF(cvm机型选项表[[#This Row],[内存]]="",TRUE,(cvm[内存]=cvm机型选项表[[#This Row],[内存]]))))
)</f>
        <v>大数据型 D2</v>
      </c>
      <c r="BU316" t="s">
        <v>1566</v>
      </c>
      <c r="BV316" t="s">
        <v>1749</v>
      </c>
      <c r="BW316" s="82">
        <v>64</v>
      </c>
      <c r="BX316" s="82" t="str">
        <f t="shared" si="13"/>
        <v>cvm!$CA$316#</v>
      </c>
      <c r="BY316" s="82" t="str" cm="1">
        <f t="array" ref="BY316">_xlfn.LET(_xlpm.x, CA316,
         _xlpm.cellAddress, "【 cvm!" &amp; ADDRESS(ROW(cvmCpu选项表[[#This Row],[自检]]),COLUMN(cvmCpu选项表[[#This Row],[自检]])) &amp; "】",
         _xlfn.IFS(ISBLANK(_xlpm.x),   "error:右侧选项不足" &amp;  _xlpm.cellAddress,
               ISERROR(_xlpm.x),   "error:右侧选项执行失败: cvm!" &amp; _xlpm.cellAddress,
               TRUE,             "ok")
)</f>
        <v>ok</v>
      </c>
      <c r="CA316" cm="1">
        <f t="array" ref="CA316:CB316">TRANSPOSE(
_xlfn.UNIQUE(
_xlfn._xlws.FILTER(cvm[CPU],(cvm[地域]=cvmCpu选项表[[#This Row],[地域]])
*IF(cvmCpu选项表[[#This Row],[机型]]="",TRUE,(cvm[机型]=cvmCpu选项表[[#This Row],[机型]]))
*IF(cvmCpu选项表[[#This Row],[内存]]="",TRUE,(cvm[内存]=cvmCpu选项表[[#This Row],[内存]]))))
)</f>
        <v>16</v>
      </c>
      <c r="CB316">
        <v>32</v>
      </c>
      <c r="EG316" t="s">
        <v>1565</v>
      </c>
      <c r="EH316" t="s">
        <v>62</v>
      </c>
      <c r="EI316" s="98">
        <v>16</v>
      </c>
      <c r="EJ316" s="98" t="str">
        <f t="shared" si="14"/>
        <v>cvm!$EM$316#</v>
      </c>
      <c r="EK316" t="str" cm="1">
        <f t="array" ref="EK316">_xlfn.LET(_xlpm.x, EM316,
         _xlpm.cellAddress, "【 cvm!" &amp; ADDRESS(ROW(cvm内存选项表[[#This Row],[自检]]),COLUMN(cvm内存选项表[[#This Row],[自检]])) &amp; "】",
         _xlfn.IFS(ISBLANK(_xlpm.x),   "error:右侧选项不足" &amp;  _xlpm.cellAddress,
               ISERROR(_xlpm.x),   "error:右侧选项执行失败: cvm!" &amp; _xlpm.cellAddress,
               TRUE,             "ok")
)</f>
        <v>ok</v>
      </c>
      <c r="EM316" cm="1">
        <f t="array" ref="EM316:EN316">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16">
        <v>64</v>
      </c>
    </row>
    <row r="317" spans="2:145" x14ac:dyDescent="0.4">
      <c r="B317" t="e" vm="669">
        <v>#VALUE!</v>
      </c>
      <c r="C317" t="s">
        <v>1565</v>
      </c>
      <c r="D317" t="s">
        <v>1642</v>
      </c>
      <c r="E317" s="82">
        <v>12</v>
      </c>
      <c r="F317" s="82">
        <v>96</v>
      </c>
      <c r="G317" t="s">
        <v>1924</v>
      </c>
      <c r="H317">
        <v>2112</v>
      </c>
      <c r="I317">
        <v>1</v>
      </c>
      <c r="J317" t="s">
        <v>1933</v>
      </c>
      <c r="R317" t="s">
        <v>1565</v>
      </c>
      <c r="S317" s="82">
        <v>82</v>
      </c>
      <c r="T317" s="82"/>
      <c r="U317" s="82" t="str">
        <f t="shared" si="12"/>
        <v>cvm!$X$317#</v>
      </c>
      <c r="V317" t="str" cm="1">
        <f t="array" ref="V317">_xlfn.LET(_xlpm.x, X317,
         _xlpm.cellAddress, "【 cvm!" &amp; ADDRESS(ROW(cvm机型选项表[[#This Row],[自检]]),COLUMN(cvm机型选项表[[#This Row],[自检]])) &amp; "】",
         _xlfn.IFS(ISBLANK(_xlpm.x),   "error:右侧选项不足" &amp;  _xlpm.cellAddress,
               ISERROR(_xlpm.x),   "error:右侧选项执行失败: cvm!" &amp; _xlpm.cellAddress,
               TRUE,             "ok")
)</f>
        <v>ok</v>
      </c>
      <c r="X317" t="str" cm="1">
        <f t="array" ref="X317">TRANSPOSE(
_xlfn.UNIQUE(
_xlfn._xlws.FILTER(cvm[机型],(cvm[地域]=cvm机型选项表[[#This Row],[地域]])
*IF(cvm机型选项表[[#This Row],[CPU]]="",TRUE,(cvm[CPU]=cvm机型选项表[[#This Row],[CPU]]))
*IF(cvm机型选项表[[#This Row],[内存]]="",TRUE,(cvm[内存]=cvm机型选项表[[#This Row],[内存]]))))
)</f>
        <v>GPU计算型 GT4</v>
      </c>
      <c r="BU317" t="s">
        <v>1566</v>
      </c>
      <c r="BV317" t="s">
        <v>1749</v>
      </c>
      <c r="BW317" s="82">
        <v>128</v>
      </c>
      <c r="BX317" s="82" t="str">
        <f t="shared" si="13"/>
        <v>cvm!$CA$317#</v>
      </c>
      <c r="BY317" s="82" t="str" cm="1">
        <f t="array" ref="BY317">_xlfn.LET(_xlpm.x, CA317,
         _xlpm.cellAddress, "【 cvm!" &amp; ADDRESS(ROW(cvmCpu选项表[[#This Row],[自检]]),COLUMN(cvmCpu选项表[[#This Row],[自检]])) &amp; "】",
         _xlfn.IFS(ISBLANK(_xlpm.x),   "error:右侧选项不足" &amp;  _xlpm.cellAddress,
               ISERROR(_xlpm.x),   "error:右侧选项执行失败: cvm!" &amp; _xlpm.cellAddress,
               TRUE,             "ok")
)</f>
        <v>ok</v>
      </c>
      <c r="CA317" cm="1">
        <f t="array" ref="CA317">TRANSPOSE(
_xlfn.UNIQUE(
_xlfn._xlws.FILTER(cvm[CPU],(cvm[地域]=cvmCpu选项表[[#This Row],[地域]])
*IF(cvmCpu选项表[[#This Row],[机型]]="",TRUE,(cvm[机型]=cvmCpu选项表[[#This Row],[机型]]))
*IF(cvmCpu选项表[[#This Row],[内存]]="",TRUE,(cvm[内存]=cvmCpu选项表[[#This Row],[内存]]))))
)</f>
        <v>32</v>
      </c>
      <c r="EG317" t="s">
        <v>1565</v>
      </c>
      <c r="EH317" t="s">
        <v>62</v>
      </c>
      <c r="EI317" s="98">
        <v>32</v>
      </c>
      <c r="EJ317" s="98" t="str">
        <f t="shared" si="14"/>
        <v>cvm!$EM$317#</v>
      </c>
      <c r="EK317" t="str" cm="1">
        <f t="array" ref="EK317">_xlfn.LET(_xlpm.x, EM317,
         _xlpm.cellAddress, "【 cvm!" &amp; ADDRESS(ROW(cvm内存选项表[[#This Row],[自检]]),COLUMN(cvm内存选项表[[#This Row],[自检]])) &amp; "】",
         _xlfn.IFS(ISBLANK(_xlpm.x),   "error:右侧选项不足" &amp;  _xlpm.cellAddress,
               ISERROR(_xlpm.x),   "error:右侧选项执行失败: cvm!" &amp; _xlpm.cellAddress,
               TRUE,             "ok")
)</f>
        <v>ok</v>
      </c>
      <c r="EM317" cm="1">
        <f t="array" ref="EM317:EN31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17">
        <v>128</v>
      </c>
    </row>
    <row r="318" spans="2:145" x14ac:dyDescent="0.4">
      <c r="B318" t="e" vm="670">
        <v>#VALUE!</v>
      </c>
      <c r="C318" t="s">
        <v>1565</v>
      </c>
      <c r="D318" t="s">
        <v>1642</v>
      </c>
      <c r="E318" s="82">
        <v>12</v>
      </c>
      <c r="F318" s="82">
        <v>144</v>
      </c>
      <c r="G318" t="s">
        <v>1934</v>
      </c>
      <c r="H318">
        <v>2880</v>
      </c>
      <c r="I318">
        <v>1</v>
      </c>
      <c r="J318" t="s">
        <v>1935</v>
      </c>
      <c r="R318" t="s">
        <v>1565</v>
      </c>
      <c r="S318" s="82">
        <v>164</v>
      </c>
      <c r="T318" s="82"/>
      <c r="U318" s="82" t="str">
        <f t="shared" si="12"/>
        <v>cvm!$X$318#</v>
      </c>
      <c r="V318" t="str" cm="1">
        <f t="array" ref="V318">_xlfn.LET(_xlpm.x, X318,
         _xlpm.cellAddress, "【 cvm!" &amp; ADDRESS(ROW(cvm机型选项表[[#This Row],[自检]]),COLUMN(cvm机型选项表[[#This Row],[自检]])) &amp; "】",
         _xlfn.IFS(ISBLANK(_xlpm.x),   "error:右侧选项不足" &amp;  _xlpm.cellAddress,
               ISERROR(_xlpm.x),   "error:右侧选项执行失败: cvm!" &amp; _xlpm.cellAddress,
               TRUE,             "ok")
)</f>
        <v>ok</v>
      </c>
      <c r="X318" t="str" cm="1">
        <f t="array" ref="X318">TRANSPOSE(
_xlfn.UNIQUE(
_xlfn._xlws.FILTER(cvm[机型],(cvm[地域]=cvm机型选项表[[#This Row],[地域]])
*IF(cvm机型选项表[[#This Row],[CPU]]="",TRUE,(cvm[CPU]=cvm机型选项表[[#This Row],[CPU]]))
*IF(cvm机型选项表[[#This Row],[内存]]="",TRUE,(cvm[内存]=cvm机型选项表[[#This Row],[内存]]))))
)</f>
        <v>GPU计算型 GT4</v>
      </c>
      <c r="BU318" t="s">
        <v>1566</v>
      </c>
      <c r="BV318" t="s">
        <v>1688</v>
      </c>
      <c r="BW318" s="82">
        <v>16</v>
      </c>
      <c r="BX318" s="82" t="str">
        <f t="shared" si="13"/>
        <v>cvm!$CA$318#</v>
      </c>
      <c r="BY318" s="82" t="str" cm="1">
        <f t="array" ref="BY318">_xlfn.LET(_xlpm.x, CA318,
         _xlpm.cellAddress, "【 cvm!" &amp; ADDRESS(ROW(cvmCpu选项表[[#This Row],[自检]]),COLUMN(cvmCpu选项表[[#This Row],[自检]])) &amp; "】",
         _xlfn.IFS(ISBLANK(_xlpm.x),   "error:右侧选项不足" &amp;  _xlpm.cellAddress,
               ISERROR(_xlpm.x),   "error:右侧选项执行失败: cvm!" &amp; _xlpm.cellAddress,
               TRUE,             "ok")
)</f>
        <v>ok</v>
      </c>
      <c r="CA318" cm="1">
        <f t="array" ref="CA318:CB318">TRANSPOSE(
_xlfn.UNIQUE(
_xlfn._xlws.FILTER(cvm[CPU],(cvm[地域]=cvmCpu选项表[[#This Row],[地域]])
*IF(cvmCpu选项表[[#This Row],[机型]]="",TRUE,(cvm[机型]=cvmCpu选项表[[#This Row],[机型]]))
*IF(cvmCpu选项表[[#This Row],[内存]]="",TRUE,(cvm[内存]=cvmCpu选项表[[#This Row],[内存]]))))
)</f>
        <v>4</v>
      </c>
      <c r="CB318">
        <v>8</v>
      </c>
      <c r="EG318" t="s">
        <v>1565</v>
      </c>
      <c r="EH318" t="s">
        <v>62</v>
      </c>
      <c r="EI318" s="98">
        <v>48</v>
      </c>
      <c r="EJ318" s="98" t="str">
        <f t="shared" si="14"/>
        <v>cvm!$EM$318#</v>
      </c>
      <c r="EK318" t="str" cm="1">
        <f t="array" ref="EK318">_xlfn.LET(_xlpm.x, EM318,
         _xlpm.cellAddress, "【 cvm!" &amp; ADDRESS(ROW(cvm内存选项表[[#This Row],[自检]]),COLUMN(cvm内存选项表[[#This Row],[自检]])) &amp; "】",
         _xlfn.IFS(ISBLANK(_xlpm.x),   "error:右侧选项不足" &amp;  _xlpm.cellAddress,
               ISERROR(_xlpm.x),   "error:右侧选项执行失败: cvm!" &amp; _xlpm.cellAddress,
               TRUE,             "ok")
)</f>
        <v>ok</v>
      </c>
      <c r="EM318" cm="1">
        <f t="array" ref="EM318:EN318">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18">
        <v>192</v>
      </c>
    </row>
    <row r="319" spans="2:145" x14ac:dyDescent="0.4">
      <c r="B319" t="e" vm="671">
        <v>#VALUE!</v>
      </c>
      <c r="C319" t="s">
        <v>1565</v>
      </c>
      <c r="D319" t="s">
        <v>1642</v>
      </c>
      <c r="E319" s="82">
        <v>16</v>
      </c>
      <c r="F319" s="82">
        <v>192</v>
      </c>
      <c r="G319" t="s">
        <v>1937</v>
      </c>
      <c r="H319">
        <v>3840</v>
      </c>
      <c r="I319">
        <v>1</v>
      </c>
      <c r="J319" t="s">
        <v>1938</v>
      </c>
      <c r="R319" t="s">
        <v>1565</v>
      </c>
      <c r="S319" s="82">
        <v>6</v>
      </c>
      <c r="T319" s="82"/>
      <c r="U319" s="82" t="str">
        <f t="shared" si="12"/>
        <v>cvm!$X$319#</v>
      </c>
      <c r="V319" t="str" cm="1">
        <f t="array" ref="V319">_xlfn.LET(_xlpm.x, X319,
         _xlpm.cellAddress, "【 cvm!" &amp; ADDRESS(ROW(cvm机型选项表[[#This Row],[自检]]),COLUMN(cvm机型选项表[[#This Row],[自检]])) &amp; "】",
         _xlfn.IFS(ISBLANK(_xlpm.x),   "error:右侧选项不足" &amp;  _xlpm.cellAddress,
               ISERROR(_xlpm.x),   "error:右侧选项执行失败: cvm!" &amp; _xlpm.cellAddress,
               TRUE,             "ok")
)</f>
        <v>ok</v>
      </c>
      <c r="X319" t="str" cm="1">
        <f t="array" ref="X319">TRANSPOSE(
_xlfn.UNIQUE(
_xlfn._xlws.FILTER(cvm[机型],(cvm[地域]=cvm机型选项表[[#This Row],[地域]])
*IF(cvm机型选项表[[#This Row],[CPU]]="",TRUE,(cvm[CPU]=cvm机型选项表[[#This Row],[CPU]]))
*IF(cvm机型选项表[[#This Row],[内存]]="",TRUE,(cvm[内存]=cvm机型选项表[[#This Row],[内存]]))))
)</f>
        <v>GPU计算型 GN8</v>
      </c>
      <c r="BU319" t="s">
        <v>1566</v>
      </c>
      <c r="BV319" t="s">
        <v>1688</v>
      </c>
      <c r="BW319" s="82">
        <v>8</v>
      </c>
      <c r="BX319" s="82" t="str">
        <f t="shared" si="13"/>
        <v>cvm!$CA$319#</v>
      </c>
      <c r="BY319" s="82" t="str" cm="1">
        <f t="array" ref="BY319">_xlfn.LET(_xlpm.x, CA319,
         _xlpm.cellAddress, "【 cvm!" &amp; ADDRESS(ROW(cvmCpu选项表[[#This Row],[自检]]),COLUMN(cvmCpu选项表[[#This Row],[自检]])) &amp; "】",
         _xlfn.IFS(ISBLANK(_xlpm.x),   "error:右侧选项不足" &amp;  _xlpm.cellAddress,
               ISERROR(_xlpm.x),   "error:右侧选项执行失败: cvm!" &amp; _xlpm.cellAddress,
               TRUE,             "ok")
)</f>
        <v>ok</v>
      </c>
      <c r="CA319" cm="1">
        <f t="array" ref="CA319">TRANSPOSE(
_xlfn.UNIQUE(
_xlfn._xlws.FILTER(cvm[CPU],(cvm[地域]=cvmCpu选项表[[#This Row],[地域]])
*IF(cvmCpu选项表[[#This Row],[机型]]="",TRUE,(cvm[机型]=cvmCpu选项表[[#This Row],[机型]]))
*IF(cvmCpu选项表[[#This Row],[内存]]="",TRUE,(cvm[内存]=cvmCpu选项表[[#This Row],[内存]]))))
)</f>
        <v>4</v>
      </c>
      <c r="EG319" t="s">
        <v>1565</v>
      </c>
      <c r="EH319" t="s">
        <v>62</v>
      </c>
      <c r="EI319" s="98">
        <v>64</v>
      </c>
      <c r="EJ319" s="98" t="str">
        <f t="shared" si="14"/>
        <v>cvm!$EM$319#</v>
      </c>
      <c r="EK319" t="str" cm="1">
        <f t="array" ref="EK319">_xlfn.LET(_xlpm.x, EM319,
         _xlpm.cellAddress, "【 cvm!" &amp; ADDRESS(ROW(cvm内存选项表[[#This Row],[自检]]),COLUMN(cvm内存选项表[[#This Row],[自检]])) &amp; "】",
         _xlfn.IFS(ISBLANK(_xlpm.x),   "error:右侧选项不足" &amp;  _xlpm.cellAddress,
               ISERROR(_xlpm.x),   "error:右侧选项执行失败: cvm!" &amp; _xlpm.cellAddress,
               TRUE,             "ok")
)</f>
        <v>ok</v>
      </c>
      <c r="EM319" cm="1">
        <f t="array" ref="EM319:EN319">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319">
        <v>256</v>
      </c>
    </row>
    <row r="320" spans="2:145" x14ac:dyDescent="0.4">
      <c r="B320" t="e" vm="672">
        <v>#VALUE!</v>
      </c>
      <c r="C320" t="s">
        <v>1565</v>
      </c>
      <c r="D320" t="s">
        <v>1642</v>
      </c>
      <c r="E320" s="82">
        <v>16</v>
      </c>
      <c r="F320" s="82">
        <v>128</v>
      </c>
      <c r="G320" t="s">
        <v>1902</v>
      </c>
      <c r="H320">
        <v>2816</v>
      </c>
      <c r="I320">
        <v>1</v>
      </c>
      <c r="J320" t="s">
        <v>1936</v>
      </c>
      <c r="R320" t="s">
        <v>1565</v>
      </c>
      <c r="S320" s="82">
        <v>14</v>
      </c>
      <c r="T320" s="82"/>
      <c r="U320" s="82" t="str">
        <f t="shared" si="12"/>
        <v>cvm!$X$320#</v>
      </c>
      <c r="V320" t="str" cm="1">
        <f t="array" ref="V320">_xlfn.LET(_xlpm.x, X320,
         _xlpm.cellAddress, "【 cvm!" &amp; ADDRESS(ROW(cvm机型选项表[[#This Row],[自检]]),COLUMN(cvm机型选项表[[#This Row],[自检]])) &amp; "】",
         _xlfn.IFS(ISBLANK(_xlpm.x),   "error:右侧选项不足" &amp;  _xlpm.cellAddress,
               ISERROR(_xlpm.x),   "error:右侧选项执行失败: cvm!" &amp; _xlpm.cellAddress,
               TRUE,             "ok")
)</f>
        <v>ok</v>
      </c>
      <c r="X320" t="str" cm="1">
        <f t="array" ref="X320">TRANSPOSE(
_xlfn.UNIQUE(
_xlfn._xlws.FILTER(cvm[机型],(cvm[地域]=cvm机型选项表[[#This Row],[地域]])
*IF(cvm机型选项表[[#This Row],[CPU]]="",TRUE,(cvm[CPU]=cvm机型选项表[[#This Row],[CPU]]))
*IF(cvm机型选项表[[#This Row],[内存]]="",TRUE,(cvm[内存]=cvm机型选项表[[#This Row],[内存]]))))
)</f>
        <v>GPU计算型 GN8</v>
      </c>
      <c r="BU320" t="s">
        <v>1566</v>
      </c>
      <c r="BV320" t="s">
        <v>1688</v>
      </c>
      <c r="BW320" s="82">
        <v>32</v>
      </c>
      <c r="BX320" s="82" t="str">
        <f t="shared" si="13"/>
        <v>cvm!$CA$320#</v>
      </c>
      <c r="BY320" s="82" t="str" cm="1">
        <f t="array" ref="BY320">_xlfn.LET(_xlpm.x, CA320,
         _xlpm.cellAddress, "【 cvm!" &amp; ADDRESS(ROW(cvmCpu选项表[[#This Row],[自检]]),COLUMN(cvmCpu选项表[[#This Row],[自检]])) &amp; "】",
         _xlfn.IFS(ISBLANK(_xlpm.x),   "error:右侧选项不足" &amp;  _xlpm.cellAddress,
               ISERROR(_xlpm.x),   "error:右侧选项执行失败: cvm!" &amp; _xlpm.cellAddress,
               TRUE,             "ok")
)</f>
        <v>ok</v>
      </c>
      <c r="CA320" cm="1">
        <f t="array" ref="CA320:CB320">TRANSPOSE(
_xlfn.UNIQUE(
_xlfn._xlws.FILTER(cvm[CPU],(cvm[地域]=cvmCpu选项表[[#This Row],[地域]])
*IF(cvmCpu选项表[[#This Row],[机型]]="",TRUE,(cvm[机型]=cvmCpu选项表[[#This Row],[机型]]))
*IF(cvmCpu选项表[[#This Row],[内存]]="",TRUE,(cvm[内存]=cvmCpu选项表[[#This Row],[内存]]))))
)</f>
        <v>8</v>
      </c>
      <c r="CB320">
        <v>16</v>
      </c>
      <c r="EG320" t="s">
        <v>1565</v>
      </c>
      <c r="EH320" t="s">
        <v>62</v>
      </c>
      <c r="EI320" s="98">
        <v>80</v>
      </c>
      <c r="EJ320" s="98" t="str">
        <f t="shared" si="14"/>
        <v>cvm!$EM$320#</v>
      </c>
      <c r="EK320" t="str" cm="1">
        <f t="array" ref="EK320">_xlfn.LET(_xlpm.x, EM320,
         _xlpm.cellAddress, "【 cvm!" &amp; ADDRESS(ROW(cvm内存选项表[[#This Row],[自检]]),COLUMN(cvm内存选项表[[#This Row],[自检]])) &amp; "】",
         _xlfn.IFS(ISBLANK(_xlpm.x),   "error:右侧选项不足" &amp;  _xlpm.cellAddress,
               ISERROR(_xlpm.x),   "error:右侧选项执行失败: cvm!" &amp; _xlpm.cellAddress,
               TRUE,             "ok")
)</f>
        <v>ok</v>
      </c>
      <c r="EM320" cm="1">
        <f t="array" ref="EM320:EN320">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320">
        <v>320</v>
      </c>
    </row>
    <row r="321" spans="2:145" x14ac:dyDescent="0.4">
      <c r="B321" t="e" vm="673">
        <v>#VALUE!</v>
      </c>
      <c r="C321" t="s">
        <v>1565</v>
      </c>
      <c r="D321" t="s">
        <v>1642</v>
      </c>
      <c r="E321" s="82">
        <v>32</v>
      </c>
      <c r="F321" s="82">
        <v>256</v>
      </c>
      <c r="G321" t="s">
        <v>1904</v>
      </c>
      <c r="H321">
        <v>5632</v>
      </c>
      <c r="I321">
        <v>1</v>
      </c>
      <c r="J321" t="s">
        <v>1939</v>
      </c>
      <c r="R321" t="s">
        <v>1565</v>
      </c>
      <c r="S321" s="82">
        <v>28</v>
      </c>
      <c r="T321" s="82"/>
      <c r="U321" s="82" t="str">
        <f t="shared" si="12"/>
        <v>cvm!$X$321#</v>
      </c>
      <c r="V321" t="str" cm="1">
        <f t="array" ref="V321">_xlfn.LET(_xlpm.x, X321,
         _xlpm.cellAddress, "【 cvm!" &amp; ADDRESS(ROW(cvm机型选项表[[#This Row],[自检]]),COLUMN(cvm机型选项表[[#This Row],[自检]])) &amp; "】",
         _xlfn.IFS(ISBLANK(_xlpm.x),   "error:右侧选项不足" &amp;  _xlpm.cellAddress,
               ISERROR(_xlpm.x),   "error:右侧选项执行失败: cvm!" &amp; _xlpm.cellAddress,
               TRUE,             "ok")
)</f>
        <v>ok</v>
      </c>
      <c r="X321" t="str" cm="1">
        <f t="array" ref="X321">TRANSPOSE(
_xlfn.UNIQUE(
_xlfn._xlws.FILTER(cvm[机型],(cvm[地域]=cvm机型选项表[[#This Row],[地域]])
*IF(cvm机型选项表[[#This Row],[CPU]]="",TRUE,(cvm[CPU]=cvm机型选项表[[#This Row],[CPU]]))
*IF(cvm机型选项表[[#This Row],[内存]]="",TRUE,(cvm[内存]=cvm机型选项表[[#This Row],[内存]]))))
)</f>
        <v>GPU计算型 GN8</v>
      </c>
      <c r="BU321" t="s">
        <v>1566</v>
      </c>
      <c r="BV321" t="s">
        <v>1688</v>
      </c>
      <c r="BW321" s="82">
        <v>64</v>
      </c>
      <c r="BX321" s="82" t="str">
        <f t="shared" si="13"/>
        <v>cvm!$CA$321#</v>
      </c>
      <c r="BY321" s="82" t="str" cm="1">
        <f t="array" ref="BY321">_xlfn.LET(_xlpm.x, CA321,
         _xlpm.cellAddress, "【 cvm!" &amp; ADDRESS(ROW(cvmCpu选项表[[#This Row],[自检]]),COLUMN(cvmCpu选项表[[#This Row],[自检]])) &amp; "】",
         _xlfn.IFS(ISBLANK(_xlpm.x),   "error:右侧选项不足" &amp;  _xlpm.cellAddress,
               ISERROR(_xlpm.x),   "error:右侧选项执行失败: cvm!" &amp; _xlpm.cellAddress,
               TRUE,             "ok")
)</f>
        <v>ok</v>
      </c>
      <c r="CA321" cm="1">
        <f t="array" ref="CA321">TRANSPOSE(
_xlfn.UNIQUE(
_xlfn._xlws.FILTER(cvm[CPU],(cvm[地域]=cvmCpu选项表[[#This Row],[地域]])
*IF(cvmCpu选项表[[#This Row],[机型]]="",TRUE,(cvm[机型]=cvmCpu选项表[[#This Row],[机型]]))
*IF(cvmCpu选项表[[#This Row],[内存]]="",TRUE,(cvm[内存]=cvmCpu选项表[[#This Row],[内存]]))))
)</f>
        <v>16</v>
      </c>
      <c r="EG321" t="s">
        <v>1565</v>
      </c>
      <c r="EH321" t="s">
        <v>62</v>
      </c>
      <c r="EI321" s="98">
        <v>96</v>
      </c>
      <c r="EJ321" s="98" t="str">
        <f t="shared" si="14"/>
        <v>cvm!$EM$321#</v>
      </c>
      <c r="EK321" t="str" cm="1">
        <f t="array" ref="EK321">_xlfn.LET(_xlpm.x, EM321,
         _xlpm.cellAddress, "【 cvm!" &amp; ADDRESS(ROW(cvm内存选项表[[#This Row],[自检]]),COLUMN(cvm内存选项表[[#This Row],[自检]])) &amp; "】",
         _xlfn.IFS(ISBLANK(_xlpm.x),   "error:右侧选项不足" &amp;  _xlpm.cellAddress,
               ISERROR(_xlpm.x),   "error:右侧选项执行失败: cvm!" &amp; _xlpm.cellAddress,
               TRUE,             "ok")
)</f>
        <v>ok</v>
      </c>
      <c r="EM321" cm="1">
        <f t="array" ref="EM321:EN321">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321">
        <v>384</v>
      </c>
    </row>
    <row r="322" spans="2:145" x14ac:dyDescent="0.4">
      <c r="B322" t="e" vm="674">
        <v>#VALUE!</v>
      </c>
      <c r="C322" t="s">
        <v>1565</v>
      </c>
      <c r="D322" t="s">
        <v>1642</v>
      </c>
      <c r="E322" s="82">
        <v>32</v>
      </c>
      <c r="F322" s="82">
        <v>384</v>
      </c>
      <c r="G322" t="s">
        <v>1940</v>
      </c>
      <c r="H322">
        <v>7680</v>
      </c>
      <c r="I322">
        <v>1</v>
      </c>
      <c r="J322" t="s">
        <v>1941</v>
      </c>
      <c r="R322" t="s">
        <v>1565</v>
      </c>
      <c r="S322" s="82">
        <v>10</v>
      </c>
      <c r="T322" s="82"/>
      <c r="U322" s="82" t="str">
        <f t="shared" ref="U322:U385" si="15">"cvm!"&amp;ADDRESS(ROW(X322),COLUMN(X322)) &amp; "#"</f>
        <v>cvm!$X$322#</v>
      </c>
      <c r="V322" t="str" cm="1">
        <f t="array" ref="V322">_xlfn.LET(_xlpm.x, X322,
         _xlpm.cellAddress, "【 cvm!" &amp; ADDRESS(ROW(cvm机型选项表[[#This Row],[自检]]),COLUMN(cvm机型选项表[[#This Row],[自检]])) &amp; "】",
         _xlfn.IFS(ISBLANK(_xlpm.x),   "error:右侧选项不足" &amp;  _xlpm.cellAddress,
               ISERROR(_xlpm.x),   "error:右侧选项执行失败: cvm!" &amp; _xlpm.cellAddress,
               TRUE,             "ok")
)</f>
        <v>ok</v>
      </c>
      <c r="X322" t="str" cm="1">
        <f t="array" ref="X322:Z322">TRANSPOSE(
_xlfn.UNIQUE(
_xlfn._xlws.FILTER(cvm[机型],(cvm[地域]=cvm机型选项表[[#This Row],[地域]])
*IF(cvm机型选项表[[#This Row],[CPU]]="",TRUE,(cvm[CPU]=cvm机型选项表[[#This Row],[CPU]]))
*IF(cvm机型选项表[[#This Row],[内存]]="",TRUE,(cvm[内存]=cvm机型选项表[[#This Row],[内存]]))))
)</f>
        <v>GPU计算型 GN7</v>
      </c>
      <c r="Y322" t="str">
        <v>GPU计算型 GN10Xp</v>
      </c>
      <c r="Z322" t="str">
        <v>FPGA加速型 FX4</v>
      </c>
      <c r="BU322" t="s">
        <v>1566</v>
      </c>
      <c r="BV322" t="s">
        <v>1688</v>
      </c>
      <c r="BW322" s="82">
        <v>128</v>
      </c>
      <c r="BX322" s="82" t="str">
        <f t="shared" ref="BX322:BX385" si="16">"cvm!"&amp;ADDRESS(ROW(CA322),COLUMN(CA322)) &amp; "#"</f>
        <v>cvm!$CA$322#</v>
      </c>
      <c r="BY322" s="82" t="str" cm="1">
        <f t="array" ref="BY322">_xlfn.LET(_xlpm.x, CA322,
         _xlpm.cellAddress, "【 cvm!" &amp; ADDRESS(ROW(cvmCpu选项表[[#This Row],[自检]]),COLUMN(cvmCpu选项表[[#This Row],[自检]])) &amp; "】",
         _xlfn.IFS(ISBLANK(_xlpm.x),   "error:右侧选项不足" &amp;  _xlpm.cellAddress,
               ISERROR(_xlpm.x),   "error:右侧选项执行失败: cvm!" &amp; _xlpm.cellAddress,
               TRUE,             "ok")
)</f>
        <v>ok</v>
      </c>
      <c r="CA322" cm="1">
        <f t="array" ref="CA322">TRANSPOSE(
_xlfn.UNIQUE(
_xlfn._xlws.FILTER(cvm[CPU],(cvm[地域]=cvmCpu选项表[[#This Row],[地域]])
*IF(cvmCpu选项表[[#This Row],[机型]]="",TRUE,(cvm[机型]=cvmCpu选项表[[#This Row],[机型]]))
*IF(cvmCpu选项表[[#This Row],[内存]]="",TRUE,(cvm[内存]=cvmCpu选项表[[#This Row],[内存]]))))
)</f>
        <v>32</v>
      </c>
      <c r="EG322" t="s">
        <v>1565</v>
      </c>
      <c r="EH322" t="s">
        <v>62</v>
      </c>
      <c r="EI322" s="98">
        <v>116</v>
      </c>
      <c r="EJ322" s="98" t="str">
        <f t="shared" ref="EJ322:EJ385" si="17">"cvm!"&amp;ADDRESS(ROW(EM322),COLUMN(EM322)) &amp; "#"</f>
        <v>cvm!$EM$322#</v>
      </c>
      <c r="EK322" t="str" cm="1">
        <f t="array" ref="EK322">_xlfn.LET(_xlpm.x, EM322,
         _xlpm.cellAddress, "【 cvm!" &amp; ADDRESS(ROW(cvm内存选项表[[#This Row],[自检]]),COLUMN(cvm内存选项表[[#This Row],[自检]])) &amp; "】",
         _xlfn.IFS(ISBLANK(_xlpm.x),   "error:右侧选项不足" &amp;  _xlpm.cellAddress,
               ISERROR(_xlpm.x),   "error:右侧选项执行失败: cvm!" &amp; _xlpm.cellAddress,
               TRUE,             "ok")
)</f>
        <v>ok</v>
      </c>
      <c r="EM322" cm="1">
        <f t="array" ref="EM322:EN322">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322">
        <v>470</v>
      </c>
    </row>
    <row r="323" spans="2:145" x14ac:dyDescent="0.4">
      <c r="B323" t="e" vm="675">
        <v>#VALUE!</v>
      </c>
      <c r="C323" t="s">
        <v>1565</v>
      </c>
      <c r="D323" t="s">
        <v>1642</v>
      </c>
      <c r="E323" s="82">
        <v>64</v>
      </c>
      <c r="F323" s="82">
        <v>512</v>
      </c>
      <c r="G323" t="s">
        <v>1908</v>
      </c>
      <c r="H323">
        <v>11264</v>
      </c>
      <c r="I323">
        <v>1</v>
      </c>
      <c r="J323" t="s">
        <v>1942</v>
      </c>
      <c r="R323" t="s">
        <v>1565</v>
      </c>
      <c r="S323" s="82">
        <v>20</v>
      </c>
      <c r="T323" s="82"/>
      <c r="U323" s="82" t="str">
        <f t="shared" si="15"/>
        <v>cvm!$X$323#</v>
      </c>
      <c r="V323" t="str" cm="1">
        <f t="array" ref="V323">_xlfn.LET(_xlpm.x, X323,
         _xlpm.cellAddress, "【 cvm!" &amp; ADDRESS(ROW(cvm机型选项表[[#This Row],[自检]]),COLUMN(cvm机型选项表[[#This Row],[自检]])) &amp; "】",
         _xlfn.IFS(ISBLANK(_xlpm.x),   "error:右侧选项不足" &amp;  _xlpm.cellAddress,
               ISERROR(_xlpm.x),   "error:右侧选项执行失败: cvm!" &amp; _xlpm.cellAddress,
               TRUE,             "ok")
)</f>
        <v>ok</v>
      </c>
      <c r="X323" t="str" cm="1">
        <f t="array" ref="X323:Y323">TRANSPOSE(
_xlfn.UNIQUE(
_xlfn._xlws.FILTER(cvm[机型],(cvm[地域]=cvm机型选项表[[#This Row],[地域]])
*IF(cvm机型选项表[[#This Row],[CPU]]="",TRUE,(cvm[CPU]=cvm机型选项表[[#This Row],[CPU]]))
*IF(cvm机型选项表[[#This Row],[内存]]="",TRUE,(cvm[内存]=cvm机型选项表[[#This Row],[内存]]))))
)</f>
        <v>GPU计算型 GN7</v>
      </c>
      <c r="Y323" t="str">
        <v>GPU计算型 GN10Xp</v>
      </c>
      <c r="BU323" t="s">
        <v>1566</v>
      </c>
      <c r="BV323" t="s">
        <v>1688</v>
      </c>
      <c r="BW323" s="82">
        <v>216</v>
      </c>
      <c r="BX323" s="82" t="str">
        <f t="shared" si="16"/>
        <v>cvm!$CA$323#</v>
      </c>
      <c r="BY323" s="82" t="str" cm="1">
        <f t="array" ref="BY323">_xlfn.LET(_xlpm.x, CA323,
         _xlpm.cellAddress, "【 cvm!" &amp; ADDRESS(ROW(cvmCpu选项表[[#This Row],[自检]]),COLUMN(cvmCpu选项表[[#This Row],[自检]])) &amp; "】",
         _xlfn.IFS(ISBLANK(_xlpm.x),   "error:右侧选项不足" &amp;  _xlpm.cellAddress,
               ISERROR(_xlpm.x),   "error:右侧选项执行失败: cvm!" &amp; _xlpm.cellAddress,
               TRUE,             "ok")
)</f>
        <v>ok</v>
      </c>
      <c r="CA323" cm="1">
        <f t="array" ref="CA323">TRANSPOSE(
_xlfn.UNIQUE(
_xlfn._xlws.FILTER(cvm[CPU],(cvm[地域]=cvmCpu选项表[[#This Row],[地域]])
*IF(cvmCpu选项表[[#This Row],[机型]]="",TRUE,(cvm[机型]=cvmCpu选项表[[#This Row],[机型]]))
*IF(cvmCpu选项表[[#This Row],[内存]]="",TRUE,(cvm[内存]=cvmCpu选项表[[#This Row],[内存]]))))
)</f>
        <v>46</v>
      </c>
      <c r="EG323" t="s">
        <v>1565</v>
      </c>
      <c r="EH323" t="s">
        <v>62</v>
      </c>
      <c r="EI323" s="98">
        <v>128</v>
      </c>
      <c r="EJ323" s="98" t="str">
        <f t="shared" si="17"/>
        <v>cvm!$EM$323#</v>
      </c>
      <c r="EK323" t="str" cm="1">
        <f t="array" ref="EK323">_xlfn.LET(_xlpm.x, EM323,
         _xlpm.cellAddress, "【 cvm!" &amp; ADDRESS(ROW(cvm内存选项表[[#This Row],[自检]]),COLUMN(cvm内存选项表[[#This Row],[自检]])) &amp; "】",
         _xlfn.IFS(ISBLANK(_xlpm.x),   "error:右侧选项不足" &amp;  _xlpm.cellAddress,
               ISERROR(_xlpm.x),   "error:右侧选项执行失败: cvm!" &amp; _xlpm.cellAddress,
               TRUE,             "ok")
)</f>
        <v>ok</v>
      </c>
      <c r="EM323" cm="1">
        <f t="array" ref="EM323:EN323">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323">
        <v>256</v>
      </c>
    </row>
    <row r="324" spans="2:145" x14ac:dyDescent="0.4">
      <c r="B324" t="e" vm="676">
        <v>#VALUE!</v>
      </c>
      <c r="C324" t="s">
        <v>1565</v>
      </c>
      <c r="D324" t="s">
        <v>1642</v>
      </c>
      <c r="E324" s="82">
        <v>72</v>
      </c>
      <c r="F324" s="82">
        <v>648</v>
      </c>
      <c r="G324" t="s">
        <v>1943</v>
      </c>
      <c r="H324">
        <v>13824</v>
      </c>
      <c r="I324">
        <v>1</v>
      </c>
      <c r="J324" t="s">
        <v>1944</v>
      </c>
      <c r="R324" t="s">
        <v>1565</v>
      </c>
      <c r="S324" s="82">
        <v>40</v>
      </c>
      <c r="T324" s="82"/>
      <c r="U324" s="82" t="str">
        <f t="shared" si="15"/>
        <v>cvm!$X$324#</v>
      </c>
      <c r="V324" t="str" cm="1">
        <f t="array" ref="V324">_xlfn.LET(_xlpm.x, X324,
         _xlpm.cellAddress, "【 cvm!" &amp; ADDRESS(ROW(cvm机型选项表[[#This Row],[自检]]),COLUMN(cvm机型选项表[[#This Row],[自检]])) &amp; "】",
         _xlfn.IFS(ISBLANK(_xlpm.x),   "error:右侧选项不足" &amp;  _xlpm.cellAddress,
               ISERROR(_xlpm.x),   "error:右侧选项执行失败: cvm!" &amp; _xlpm.cellAddress,
               TRUE,             "ok")
)</f>
        <v>ok</v>
      </c>
      <c r="X324" t="str" cm="1">
        <f t="array" ref="X324:Y324">TRANSPOSE(
_xlfn.UNIQUE(
_xlfn._xlws.FILTER(cvm[机型],(cvm[地域]=cvm机型选项表[[#This Row],[地域]])
*IF(cvm机型选项表[[#This Row],[CPU]]="",TRUE,(cvm[CPU]=cvm机型选项表[[#This Row],[CPU]]))
*IF(cvm机型选项表[[#This Row],[内存]]="",TRUE,(cvm[内存]=cvm机型选项表[[#This Row],[内存]]))))
)</f>
        <v>GPU计算型 GN7</v>
      </c>
      <c r="Y324" t="str">
        <v>GPU计算型 GN10Xp</v>
      </c>
      <c r="BU324" t="s">
        <v>1566</v>
      </c>
      <c r="BV324" t="s">
        <v>1688</v>
      </c>
      <c r="BW324" s="82">
        <v>256</v>
      </c>
      <c r="BX324" s="82" t="str">
        <f t="shared" si="16"/>
        <v>cvm!$CA$324#</v>
      </c>
      <c r="BY324" s="82" t="str" cm="1">
        <f t="array" ref="BY324">_xlfn.LET(_xlpm.x, CA324,
         _xlpm.cellAddress, "【 cvm!" &amp; ADDRESS(ROW(cvmCpu选项表[[#This Row],[自检]]),COLUMN(cvmCpu选项表[[#This Row],[自检]])) &amp; "】",
         _xlfn.IFS(ISBLANK(_xlpm.x),   "error:右侧选项不足" &amp;  _xlpm.cellAddress,
               ISERROR(_xlpm.x),   "error:右侧选项执行失败: cvm!" &amp; _xlpm.cellAddress,
               TRUE,             "ok")
)</f>
        <v>ok</v>
      </c>
      <c r="CA324" cm="1">
        <f t="array" ref="CA324">TRANSPOSE(
_xlfn.UNIQUE(
_xlfn._xlws.FILTER(cvm[CPU],(cvm[地域]=cvmCpu选项表[[#This Row],[地域]])
*IF(cvmCpu选项表[[#This Row],[机型]]="",TRUE,(cvm[机型]=cvmCpu选项表[[#This Row],[机型]]))
*IF(cvmCpu选项表[[#This Row],[内存]]="",TRUE,(cvm[内存]=cvmCpu选项表[[#This Row],[内存]]))))
)</f>
        <v>64</v>
      </c>
      <c r="EG324" t="s">
        <v>1565</v>
      </c>
      <c r="EH324" t="s">
        <v>62</v>
      </c>
      <c r="EI324" s="98">
        <v>160</v>
      </c>
      <c r="EJ324" s="98" t="str">
        <f t="shared" si="17"/>
        <v>cvm!$EM$324#</v>
      </c>
      <c r="EK324" t="str" cm="1">
        <f t="array" ref="EK324">_xlfn.LET(_xlpm.x, EM324,
         _xlpm.cellAddress, "【 cvm!" &amp; ADDRESS(ROW(cvm内存选项表[[#This Row],[自检]]),COLUMN(cvm内存选项表[[#This Row],[自检]])) &amp; "】",
         _xlfn.IFS(ISBLANK(_xlpm.x),   "error:右侧选项不足" &amp;  _xlpm.cellAddress,
               ISERROR(_xlpm.x),   "error:右侧选项执行失败: cvm!" &amp; _xlpm.cellAddress,
               TRUE,             "ok")
)</f>
        <v>ok</v>
      </c>
      <c r="EM324" cm="1">
        <f t="array" ref="EM324:EN324">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324">
        <v>640</v>
      </c>
    </row>
    <row r="325" spans="2:145" x14ac:dyDescent="0.4">
      <c r="B325" t="e" vm="677">
        <v>#VALUE!</v>
      </c>
      <c r="C325" t="s">
        <v>1565</v>
      </c>
      <c r="D325" t="s">
        <v>1647</v>
      </c>
      <c r="E325" s="82">
        <v>1</v>
      </c>
      <c r="F325" s="82">
        <v>8</v>
      </c>
      <c r="G325" t="s">
        <v>1894</v>
      </c>
      <c r="H325">
        <v>176</v>
      </c>
      <c r="I325">
        <v>1</v>
      </c>
      <c r="J325" t="s">
        <v>1945</v>
      </c>
      <c r="R325" t="s">
        <v>1565</v>
      </c>
      <c r="S325" s="82">
        <v>18</v>
      </c>
      <c r="T325" s="82"/>
      <c r="U325" s="82" t="str">
        <f t="shared" si="15"/>
        <v>cvm!$X$325#</v>
      </c>
      <c r="V325" t="str" cm="1">
        <f t="array" ref="V325">_xlfn.LET(_xlpm.x, X325,
         _xlpm.cellAddress, "【 cvm!" &amp; ADDRESS(ROW(cvm机型选项表[[#This Row],[自检]]),COLUMN(cvm机型选项表[[#This Row],[自检]])) &amp; "】",
         _xlfn.IFS(ISBLANK(_xlpm.x),   "error:右侧选项不足" &amp;  _xlpm.cellAddress,
               ISERROR(_xlpm.x),   "error:右侧选项执行失败: cvm!" &amp; _xlpm.cellAddress,
               TRUE,             "ok")
)</f>
        <v>ok</v>
      </c>
      <c r="X325" t="str" cm="1">
        <f t="array" ref="X325">TRANSPOSE(
_xlfn.UNIQUE(
_xlfn._xlws.FILTER(cvm[机型],(cvm[地域]=cvm机型选项表[[#This Row],[地域]])
*IF(cvm机型选项表[[#This Row],[CPU]]="",TRUE,(cvm[CPU]=cvm机型选项表[[#This Row],[CPU]]))
*IF(cvm机型选项表[[#This Row],[内存]]="",TRUE,(cvm[内存]=cvm机型选项表[[#This Row],[内存]]))))
)</f>
        <v>GPU计算型 GN10X</v>
      </c>
      <c r="BU325" t="s">
        <v>1566</v>
      </c>
      <c r="BV325" t="s">
        <v>1688</v>
      </c>
      <c r="BW325" s="82">
        <v>320</v>
      </c>
      <c r="BX325" s="82" t="str">
        <f t="shared" si="16"/>
        <v>cvm!$CA$325#</v>
      </c>
      <c r="BY325" s="82" t="str" cm="1">
        <f t="array" ref="BY325">_xlfn.LET(_xlpm.x, CA325,
         _xlpm.cellAddress, "【 cvm!" &amp; ADDRESS(ROW(cvmCpu选项表[[#This Row],[自检]]),COLUMN(cvmCpu选项表[[#This Row],[自检]])) &amp; "】",
         _xlfn.IFS(ISBLANK(_xlpm.x),   "error:右侧选项不足" &amp;  _xlpm.cellAddress,
               ISERROR(_xlpm.x),   "error:右侧选项执行失败: cvm!" &amp; _xlpm.cellAddress,
               TRUE,             "ok")
)</f>
        <v>ok</v>
      </c>
      <c r="CA325" cm="1">
        <f t="array" ref="CA325">TRANSPOSE(
_xlfn.UNIQUE(
_xlfn._xlws.FILTER(cvm[CPU],(cvm[地域]=cvmCpu选项表[[#This Row],[地域]])
*IF(cvmCpu选项表[[#This Row],[机型]]="",TRUE,(cvm[机型]=cvmCpu选项表[[#This Row],[机型]]))
*IF(cvmCpu选项表[[#This Row],[内存]]="",TRUE,(cvm[内存]=cvmCpu选项表[[#This Row],[内存]]))))
)</f>
        <v>80</v>
      </c>
      <c r="EG325" t="s">
        <v>1565</v>
      </c>
      <c r="EH325" t="s">
        <v>62</v>
      </c>
      <c r="EI325" s="98">
        <v>232</v>
      </c>
      <c r="EJ325" s="98" t="str">
        <f t="shared" si="17"/>
        <v>cvm!$EM$325#</v>
      </c>
      <c r="EK325" t="str" cm="1">
        <f t="array" ref="EK325">_xlfn.LET(_xlpm.x, EM325,
         _xlpm.cellAddress, "【 cvm!" &amp; ADDRESS(ROW(cvm内存选项表[[#This Row],[自检]]),COLUMN(cvm内存选项表[[#This Row],[自检]])) &amp; "】",
         _xlfn.IFS(ISBLANK(_xlpm.x),   "error:右侧选项不足" &amp;  _xlpm.cellAddress,
               ISERROR(_xlpm.x),   "error:右侧选项执行失败: cvm!" &amp; _xlpm.cellAddress,
               TRUE,             "ok")
)</f>
        <v>ok</v>
      </c>
      <c r="EM325" cm="1">
        <f t="array" ref="EM325:EN325">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325">
        <v>940</v>
      </c>
    </row>
    <row r="326" spans="2:145" x14ac:dyDescent="0.4">
      <c r="B326" t="e" vm="678">
        <v>#VALUE!</v>
      </c>
      <c r="C326" t="s">
        <v>1565</v>
      </c>
      <c r="D326" t="s">
        <v>1647</v>
      </c>
      <c r="E326" s="82">
        <v>2</v>
      </c>
      <c r="F326" s="82">
        <v>16</v>
      </c>
      <c r="G326" t="s">
        <v>1920</v>
      </c>
      <c r="H326">
        <v>352</v>
      </c>
      <c r="I326">
        <v>1</v>
      </c>
      <c r="J326" t="s">
        <v>1946</v>
      </c>
      <c r="R326" t="s">
        <v>1565</v>
      </c>
      <c r="S326" s="82">
        <v>36</v>
      </c>
      <c r="T326" s="82"/>
      <c r="U326" s="82" t="str">
        <f t="shared" si="15"/>
        <v>cvm!$X$326#</v>
      </c>
      <c r="V326" t="str" cm="1">
        <f t="array" ref="V326">_xlfn.LET(_xlpm.x, X326,
         _xlpm.cellAddress, "【 cvm!" &amp; ADDRESS(ROW(cvm机型选项表[[#This Row],[自检]]),COLUMN(cvm机型选项表[[#This Row],[自检]])) &amp; "】",
         _xlfn.IFS(ISBLANK(_xlpm.x),   "error:右侧选项不足" &amp;  _xlpm.cellAddress,
               ISERROR(_xlpm.x),   "error:右侧选项执行失败: cvm!" &amp; _xlpm.cellAddress,
               TRUE,             "ok")
)</f>
        <v>ok</v>
      </c>
      <c r="X326" t="str" cm="1">
        <f t="array" ref="X326">TRANSPOSE(
_xlfn.UNIQUE(
_xlfn._xlws.FILTER(cvm[机型],(cvm[地域]=cvm机型选项表[[#This Row],[地域]])
*IF(cvm机型选项表[[#This Row],[CPU]]="",TRUE,(cvm[CPU]=cvm机型选项表[[#This Row],[CPU]]))
*IF(cvm机型选项表[[#This Row],[内存]]="",TRUE,(cvm[内存]=cvm机型选项表[[#This Row],[内存]]))))
)</f>
        <v>GPU计算型 GN10X</v>
      </c>
      <c r="BU326" t="s">
        <v>1566</v>
      </c>
      <c r="BV326" t="s">
        <v>1688</v>
      </c>
      <c r="BW326" s="82">
        <v>432</v>
      </c>
      <c r="BX326" s="82" t="str">
        <f t="shared" si="16"/>
        <v>cvm!$CA$326#</v>
      </c>
      <c r="BY326" s="82" t="str" cm="1">
        <f t="array" ref="BY326">_xlfn.LET(_xlpm.x, CA326,
         _xlpm.cellAddress, "【 cvm!" &amp; ADDRESS(ROW(cvmCpu选项表[[#This Row],[自检]]),COLUMN(cvmCpu选项表[[#This Row],[自检]])) &amp; "】",
         _xlfn.IFS(ISBLANK(_xlpm.x),   "error:右侧选项不足" &amp;  _xlpm.cellAddress,
               ISERROR(_xlpm.x),   "error:右侧选项执行失败: cvm!" &amp; _xlpm.cellAddress,
               TRUE,             "ok")
)</f>
        <v>ok</v>
      </c>
      <c r="CA326" cm="1">
        <f t="array" ref="CA326">TRANSPOSE(
_xlfn.UNIQUE(
_xlfn._xlws.FILTER(cvm[CPU],(cvm[地域]=cvmCpu选项表[[#This Row],[地域]])
*IF(cvmCpu选项表[[#This Row],[机型]]="",TRUE,(cvm[机型]=cvmCpu选项表[[#This Row],[机型]]))
*IF(cvmCpu选项表[[#This Row],[内存]]="",TRUE,(cvm[内存]=cvmCpu选项表[[#This Row],[内存]]))))
)</f>
        <v>92</v>
      </c>
      <c r="EG326" t="s">
        <v>1565</v>
      </c>
      <c r="EH326" t="s">
        <v>1632</v>
      </c>
      <c r="EI326" s="98">
        <v>1</v>
      </c>
      <c r="EJ326" s="98" t="str">
        <f t="shared" si="17"/>
        <v>cvm!$EM$326#</v>
      </c>
      <c r="EK326" t="str" cm="1">
        <f t="array" ref="EK326">_xlfn.LET(_xlpm.x, EM326,
         _xlpm.cellAddress, "【 cvm!" &amp; ADDRESS(ROW(cvm内存选项表[[#This Row],[自检]]),COLUMN(cvm内存选项表[[#This Row],[自检]])) &amp; "】",
         _xlfn.IFS(ISBLANK(_xlpm.x),   "error:右侧选项不足" &amp;  _xlpm.cellAddress,
               ISERROR(_xlpm.x),   "error:右侧选项执行失败: cvm!" &amp; _xlpm.cellAddress,
               TRUE,             "ok")
)</f>
        <v>ok</v>
      </c>
      <c r="EM326" cm="1">
        <f t="array" ref="EM326:EO32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26">
        <v>2</v>
      </c>
      <c r="EO326">
        <v>4</v>
      </c>
    </row>
    <row r="327" spans="2:145" x14ac:dyDescent="0.4">
      <c r="B327" t="e" vm="679">
        <v>#VALUE!</v>
      </c>
      <c r="C327" t="s">
        <v>1565</v>
      </c>
      <c r="D327" t="s">
        <v>1647</v>
      </c>
      <c r="E327" s="82">
        <v>4</v>
      </c>
      <c r="F327" s="82">
        <v>32</v>
      </c>
      <c r="G327" t="s">
        <v>1898</v>
      </c>
      <c r="H327">
        <v>704</v>
      </c>
      <c r="I327">
        <v>1</v>
      </c>
      <c r="J327" t="s">
        <v>1947</v>
      </c>
      <c r="R327" t="s">
        <v>1565</v>
      </c>
      <c r="S327" s="82">
        <v>22</v>
      </c>
      <c r="T327" s="82"/>
      <c r="U327" s="82" t="str">
        <f t="shared" si="15"/>
        <v>cvm!$X$327#</v>
      </c>
      <c r="V327" t="str" cm="1">
        <f t="array" ref="V327">_xlfn.LET(_xlpm.x, X327,
         _xlpm.cellAddress, "【 cvm!" &amp; ADDRESS(ROW(cvm机型选项表[[#This Row],[自检]]),COLUMN(cvm机型选项表[[#This Row],[自检]])) &amp; "】",
         _xlfn.IFS(ISBLANK(_xlpm.x),   "error:右侧选项不足" &amp;  _xlpm.cellAddress,
               ISERROR(_xlpm.x),   "error:右侧选项执行失败: cvm!" &amp; _xlpm.cellAddress,
               TRUE,             "ok")
)</f>
        <v>ok</v>
      </c>
      <c r="X327" t="str" cm="1">
        <f t="array" ref="X327">TRANSPOSE(
_xlfn.UNIQUE(
_xlfn._xlws.FILTER(cvm[机型],(cvm[地域]=cvm机型选项表[[#This Row],[地域]])
*IF(cvm机型选项表[[#This Row],[CPU]]="",TRUE,(cvm[CPU]=cvm机型选项表[[#This Row],[CPU]]))
*IF(cvm机型选项表[[#This Row],[内存]]="",TRUE,(cvm[内存]=cvm机型选项表[[#This Row],[内存]]))))
)</f>
        <v>FPGA加速型 FX4</v>
      </c>
      <c r="BU327" t="s">
        <v>1566</v>
      </c>
      <c r="BV327" t="s">
        <v>1691</v>
      </c>
      <c r="BW327" s="82">
        <v>8</v>
      </c>
      <c r="BX327" s="82" t="str">
        <f t="shared" si="16"/>
        <v>cvm!$CA$327#</v>
      </c>
      <c r="BY327" s="82" t="str" cm="1">
        <f t="array" ref="BY327">_xlfn.LET(_xlpm.x, CA327,
         _xlpm.cellAddress, "【 cvm!" &amp; ADDRESS(ROW(cvmCpu选项表[[#This Row],[自检]]),COLUMN(cvmCpu选项表[[#This Row],[自检]])) &amp; "】",
         _xlfn.IFS(ISBLANK(_xlpm.x),   "error:右侧选项不足" &amp;  _xlpm.cellAddress,
               ISERROR(_xlpm.x),   "error:右侧选项执行失败: cvm!" &amp; _xlpm.cellAddress,
               TRUE,             "ok")
)</f>
        <v>ok</v>
      </c>
      <c r="CA327" cm="1">
        <f t="array" ref="CA327">TRANSPOSE(
_xlfn.UNIQUE(
_xlfn._xlws.FILTER(cvm[CPU],(cvm[地域]=cvmCpu选项表[[#This Row],[地域]])
*IF(cvmCpu选项表[[#This Row],[机型]]="",TRUE,(cvm[机型]=cvmCpu选项表[[#This Row],[机型]]))
*IF(cvmCpu选项表[[#This Row],[内存]]="",TRUE,(cvm[内存]=cvmCpu选项表[[#This Row],[内存]]))))
)</f>
        <v>4</v>
      </c>
      <c r="EG327" t="s">
        <v>1565</v>
      </c>
      <c r="EH327" t="s">
        <v>1632</v>
      </c>
      <c r="EI327" s="98">
        <v>2</v>
      </c>
      <c r="EJ327" s="98" t="str">
        <f t="shared" si="17"/>
        <v>cvm!$EM$327#</v>
      </c>
      <c r="EK327" t="str" cm="1">
        <f t="array" ref="EK327">_xlfn.LET(_xlpm.x, EM327,
         _xlpm.cellAddress, "【 cvm!" &amp; ADDRESS(ROW(cvm内存选项表[[#This Row],[自检]]),COLUMN(cvm内存选项表[[#This Row],[自检]])) &amp; "】",
         _xlfn.IFS(ISBLANK(_xlpm.x),   "error:右侧选项不足" &amp;  _xlpm.cellAddress,
               ISERROR(_xlpm.x),   "error:右侧选项执行失败: cvm!" &amp; _xlpm.cellAddress,
               TRUE,             "ok")
)</f>
        <v>ok</v>
      </c>
      <c r="EM327" cm="1">
        <f t="array" ref="EM327:EN32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27">
        <v>8</v>
      </c>
    </row>
    <row r="328" spans="2:145" x14ac:dyDescent="0.4">
      <c r="B328" t="e" vm="680">
        <v>#VALUE!</v>
      </c>
      <c r="C328" t="s">
        <v>1565</v>
      </c>
      <c r="D328" t="s">
        <v>1647</v>
      </c>
      <c r="E328" s="82">
        <v>8</v>
      </c>
      <c r="F328" s="82">
        <v>64</v>
      </c>
      <c r="G328" t="s">
        <v>1900</v>
      </c>
      <c r="H328">
        <v>1408</v>
      </c>
      <c r="I328">
        <v>1</v>
      </c>
      <c r="J328" t="s">
        <v>1948</v>
      </c>
      <c r="R328" t="s">
        <v>1565</v>
      </c>
      <c r="S328" s="82">
        <v>44</v>
      </c>
      <c r="T328" s="82"/>
      <c r="U328" s="82" t="str">
        <f t="shared" si="15"/>
        <v>cvm!$X$328#</v>
      </c>
      <c r="V328" t="str" cm="1">
        <f t="array" ref="V328">_xlfn.LET(_xlpm.x, X328,
         _xlpm.cellAddress, "【 cvm!" &amp; ADDRESS(ROW(cvm机型选项表[[#This Row],[自检]]),COLUMN(cvm机型选项表[[#This Row],[自检]])) &amp; "】",
         _xlfn.IFS(ISBLANK(_xlpm.x),   "error:右侧选项不足" &amp;  _xlpm.cellAddress,
               ISERROR(_xlpm.x),   "error:右侧选项执行失败: cvm!" &amp; _xlpm.cellAddress,
               TRUE,             "ok")
)</f>
        <v>ok</v>
      </c>
      <c r="X328" t="str" cm="1">
        <f t="array" ref="X328">TRANSPOSE(
_xlfn.UNIQUE(
_xlfn._xlws.FILTER(cvm[机型],(cvm[地域]=cvm机型选项表[[#This Row],[地域]])
*IF(cvm机型选项表[[#This Row],[CPU]]="",TRUE,(cvm[CPU]=cvm机型选项表[[#This Row],[CPU]]))
*IF(cvm机型选项表[[#This Row],[内存]]="",TRUE,(cvm[内存]=cvm机型选项表[[#This Row],[内存]]))))
)</f>
        <v>FPGA加速型 FX4</v>
      </c>
      <c r="BU328" t="s">
        <v>1566</v>
      </c>
      <c r="BV328" t="s">
        <v>1691</v>
      </c>
      <c r="BW328" s="82">
        <v>16</v>
      </c>
      <c r="BX328" s="82" t="str">
        <f t="shared" si="16"/>
        <v>cvm!$CA$328#</v>
      </c>
      <c r="BY328" s="82" t="str" cm="1">
        <f t="array" ref="BY328">_xlfn.LET(_xlpm.x, CA328,
         _xlpm.cellAddress, "【 cvm!" &amp; ADDRESS(ROW(cvmCpu选项表[[#This Row],[自检]]),COLUMN(cvmCpu选项表[[#This Row],[自检]])) &amp; "】",
         _xlfn.IFS(ISBLANK(_xlpm.x),   "error:右侧选项不足" &amp;  _xlpm.cellAddress,
               ISERROR(_xlpm.x),   "error:右侧选项执行失败: cvm!" &amp; _xlpm.cellAddress,
               TRUE,             "ok")
)</f>
        <v>ok</v>
      </c>
      <c r="CA328" cm="1">
        <f t="array" ref="CA328:CB328">TRANSPOSE(
_xlfn.UNIQUE(
_xlfn._xlws.FILTER(cvm[CPU],(cvm[地域]=cvmCpu选项表[[#This Row],[地域]])
*IF(cvmCpu选项表[[#This Row],[机型]]="",TRUE,(cvm[机型]=cvmCpu选项表[[#This Row],[机型]]))
*IF(cvmCpu选项表[[#This Row],[内存]]="",TRUE,(cvm[内存]=cvmCpu选项表[[#This Row],[内存]]))))
)</f>
        <v>4</v>
      </c>
      <c r="CB328">
        <v>8</v>
      </c>
      <c r="EG328" t="s">
        <v>1565</v>
      </c>
      <c r="EH328" t="s">
        <v>1632</v>
      </c>
      <c r="EI328" s="98">
        <v>4</v>
      </c>
      <c r="EJ328" s="98" t="str">
        <f t="shared" si="17"/>
        <v>cvm!$EM$328#</v>
      </c>
      <c r="EK328" t="str" cm="1">
        <f t="array" ref="EK328">_xlfn.LET(_xlpm.x, EM328,
         _xlpm.cellAddress, "【 cvm!" &amp; ADDRESS(ROW(cvm内存选项表[[#This Row],[自检]]),COLUMN(cvm内存选项表[[#This Row],[自检]])) &amp; "】",
         _xlfn.IFS(ISBLANK(_xlpm.x),   "error:右侧选项不足" &amp;  _xlpm.cellAddress,
               ISERROR(_xlpm.x),   "error:右侧选项执行失败: cvm!" &amp; _xlpm.cellAddress,
               TRUE,             "ok")
)</f>
        <v>ok</v>
      </c>
      <c r="EM328" cm="1">
        <f t="array" ref="EM328:EN32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28">
        <v>16</v>
      </c>
    </row>
    <row r="329" spans="2:145" x14ac:dyDescent="0.4">
      <c r="B329" t="e" vm="681">
        <v>#VALUE!</v>
      </c>
      <c r="C329" t="s">
        <v>1565</v>
      </c>
      <c r="D329" t="s">
        <v>1647</v>
      </c>
      <c r="E329" s="82">
        <v>12</v>
      </c>
      <c r="F329" s="82">
        <v>144</v>
      </c>
      <c r="G329" t="s">
        <v>1934</v>
      </c>
      <c r="H329">
        <v>2880</v>
      </c>
      <c r="I329">
        <v>1</v>
      </c>
      <c r="J329" t="s">
        <v>1950</v>
      </c>
      <c r="R329" t="s">
        <v>1566</v>
      </c>
      <c r="S329" s="82">
        <v>96</v>
      </c>
      <c r="T329" s="82"/>
      <c r="U329" s="82" t="str">
        <f t="shared" si="15"/>
        <v>cvm!$X$329#</v>
      </c>
      <c r="V329" t="str" cm="1">
        <f t="array" ref="V329">_xlfn.LET(_xlpm.x, X329,
         _xlpm.cellAddress, "【 cvm!" &amp; ADDRESS(ROW(cvm机型选项表[[#This Row],[自检]]),COLUMN(cvm机型选项表[[#This Row],[自检]])) &amp; "】",
         _xlfn.IFS(ISBLANK(_xlpm.x),   "error:右侧选项不足" &amp;  _xlpm.cellAddress,
               ISERROR(_xlpm.x),   "error:右侧选项执行失败: cvm!" &amp; _xlpm.cellAddress,
               TRUE,             "ok")
)</f>
        <v>ok</v>
      </c>
      <c r="X329" t="str" cm="1">
        <f t="array" ref="X329:AC329">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329" t="str">
        <v>标准型 SA3</v>
      </c>
      <c r="Z329" t="str">
        <v>标准型 SA2</v>
      </c>
      <c r="AA329" t="str">
        <v>大数据型 黑石物理服务器BMD3s</v>
      </c>
      <c r="AB329" t="str">
        <v>GPU型 黑石物理服务器BMG5v</v>
      </c>
      <c r="AC329" t="str">
        <v>GPU型 黑石物理服务器BMG5t</v>
      </c>
      <c r="BU329" t="s">
        <v>1566</v>
      </c>
      <c r="BV329" t="s">
        <v>1691</v>
      </c>
      <c r="BW329" s="82">
        <v>32</v>
      </c>
      <c r="BX329" s="82" t="str">
        <f t="shared" si="16"/>
        <v>cvm!$CA$329#</v>
      </c>
      <c r="BY329" s="82" t="str" cm="1">
        <f t="array" ref="BY329">_xlfn.LET(_xlpm.x, CA329,
         _xlpm.cellAddress, "【 cvm!" &amp; ADDRESS(ROW(cvmCpu选项表[[#This Row],[自检]]),COLUMN(cvmCpu选项表[[#This Row],[自检]])) &amp; "】",
         _xlfn.IFS(ISBLANK(_xlpm.x),   "error:右侧选项不足" &amp;  _xlpm.cellAddress,
               ISERROR(_xlpm.x),   "error:右侧选项执行失败: cvm!" &amp; _xlpm.cellAddress,
               TRUE,             "ok")
)</f>
        <v>ok</v>
      </c>
      <c r="CA329" cm="1">
        <f t="array" ref="CA329:CB329">TRANSPOSE(
_xlfn.UNIQUE(
_xlfn._xlws.FILTER(cvm[CPU],(cvm[地域]=cvmCpu选项表[[#This Row],[地域]])
*IF(cvmCpu选项表[[#This Row],[机型]]="",TRUE,(cvm[机型]=cvmCpu选项表[[#This Row],[机型]]))
*IF(cvmCpu选项表[[#This Row],[内存]]="",TRUE,(cvm[内存]=cvmCpu选项表[[#This Row],[内存]]))))
)</f>
        <v>8</v>
      </c>
      <c r="CB329">
        <v>16</v>
      </c>
      <c r="EG329" t="s">
        <v>1565</v>
      </c>
      <c r="EH329" t="s">
        <v>1632</v>
      </c>
      <c r="EI329" s="98">
        <v>8</v>
      </c>
      <c r="EJ329" s="98" t="str">
        <f t="shared" si="17"/>
        <v>cvm!$EM$329#</v>
      </c>
      <c r="EK329" t="str" cm="1">
        <f t="array" ref="EK329">_xlfn.LET(_xlpm.x, EM329,
         _xlpm.cellAddress, "【 cvm!" &amp; ADDRESS(ROW(cvm内存选项表[[#This Row],[自检]]),COLUMN(cvm内存选项表[[#This Row],[自检]])) &amp; "】",
         _xlfn.IFS(ISBLANK(_xlpm.x),   "error:右侧选项不足" &amp;  _xlpm.cellAddress,
               ISERROR(_xlpm.x),   "error:右侧选项执行失败: cvm!" &amp; _xlpm.cellAddress,
               TRUE,             "ok")
)</f>
        <v>ok</v>
      </c>
      <c r="EM329" cm="1">
        <f t="array" ref="EM329:EN32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29">
        <v>32</v>
      </c>
    </row>
    <row r="330" spans="2:145" x14ac:dyDescent="0.4">
      <c r="B330" t="e" vm="682">
        <v>#VALUE!</v>
      </c>
      <c r="C330" t="s">
        <v>1565</v>
      </c>
      <c r="D330" t="s">
        <v>1647</v>
      </c>
      <c r="E330" s="82">
        <v>12</v>
      </c>
      <c r="F330" s="82">
        <v>96</v>
      </c>
      <c r="G330" t="s">
        <v>1924</v>
      </c>
      <c r="H330">
        <v>2112</v>
      </c>
      <c r="I330">
        <v>1</v>
      </c>
      <c r="J330" t="s">
        <v>1949</v>
      </c>
      <c r="R330" t="s">
        <v>1566</v>
      </c>
      <c r="S330" s="82">
        <v>16</v>
      </c>
      <c r="T330" s="82"/>
      <c r="U330" s="82" t="str">
        <f t="shared" si="15"/>
        <v>cvm!$X$330#</v>
      </c>
      <c r="V330" t="str" cm="1">
        <f t="array" ref="V330">_xlfn.LET(_xlpm.x, X330,
         _xlpm.cellAddress, "【 cvm!" &amp; ADDRESS(ROW(cvm机型选项表[[#This Row],[自检]]),COLUMN(cvm机型选项表[[#This Row],[自检]])) &amp; "】",
         _xlfn.IFS(ISBLANK(_xlpm.x),   "error:右侧选项不足" &amp;  _xlpm.cellAddress,
               ISERROR(_xlpm.x),   "error:右侧选项执行失败: cvm!" &amp; _xlpm.cellAddress,
               TRUE,             "ok")
)</f>
        <v>ok</v>
      </c>
      <c r="X330" t="str" cm="1">
        <f t="array" ref="X330:AX330">TRANSPOSE(
_xlfn.UNIQUE(
_xlfn._xlws.FILTER(cvm[机型],(cvm[地域]=cvm机型选项表[[#This Row],[地域]])
*IF(cvm机型选项表[[#This Row],[CPU]]="",TRUE,(cvm[CPU]=cvm机型选项表[[#This Row],[CPU]]))
*IF(cvm机型选项表[[#This Row],[内存]]="",TRUE,(cvm[内存]=cvm机型选项表[[#This Row],[内存]]))))
)</f>
        <v>高IO型 IT5</v>
      </c>
      <c r="Y330" t="str">
        <v>高IO型 IT3</v>
      </c>
      <c r="Z330" t="str">
        <v>高IO型 I3</v>
      </c>
      <c r="AA330" t="str">
        <v>计算网络增强型 CN3</v>
      </c>
      <c r="AB330" t="str">
        <v>计算型 C6</v>
      </c>
      <c r="AC330" t="str">
        <v>计算型 C5</v>
      </c>
      <c r="AD330" t="str">
        <v>计算型 C4</v>
      </c>
      <c r="AE330" t="str">
        <v>计算型 C3</v>
      </c>
      <c r="AF330" t="str">
        <v>计算型 C2</v>
      </c>
      <c r="AG330" t="str">
        <v>标准存储增强型 S5se</v>
      </c>
      <c r="AH330" t="str">
        <v>标准型 SA3</v>
      </c>
      <c r="AI330" t="str">
        <v>标准型 SA2</v>
      </c>
      <c r="AJ330" t="str">
        <v>标准型 SA1</v>
      </c>
      <c r="AK330" t="str">
        <v>标准型 S5</v>
      </c>
      <c r="AL330" t="str">
        <v>标准型 S4</v>
      </c>
      <c r="AM330" t="str">
        <v>标准型 S3</v>
      </c>
      <c r="AN330" t="str">
        <v>标准型 S2</v>
      </c>
      <c r="AO330" t="str">
        <v>标准型 S1</v>
      </c>
      <c r="AP330" t="str">
        <v>大数据型 D3</v>
      </c>
      <c r="AQ330" t="str">
        <v>大数据型 D2</v>
      </c>
      <c r="AR330" t="str">
        <v>内存型 MA2</v>
      </c>
      <c r="AS330" t="str">
        <v>内存型 M6</v>
      </c>
      <c r="AT330" t="str">
        <v>内存型 M5</v>
      </c>
      <c r="AU330" t="str">
        <v>内存型 M4</v>
      </c>
      <c r="AV330" t="str">
        <v>内存型 M2</v>
      </c>
      <c r="AW330" t="str">
        <v>内存型 M1</v>
      </c>
      <c r="AX330" t="str">
        <v>GPU计算型 GT4</v>
      </c>
      <c r="BU330" t="s">
        <v>1566</v>
      </c>
      <c r="BV330" t="s">
        <v>1691</v>
      </c>
      <c r="BW330" s="82">
        <v>64</v>
      </c>
      <c r="BX330" s="82" t="str">
        <f t="shared" si="16"/>
        <v>cvm!$CA$330#</v>
      </c>
      <c r="BY330" s="82" t="str" cm="1">
        <f t="array" ref="BY330">_xlfn.LET(_xlpm.x, CA330,
         _xlpm.cellAddress, "【 cvm!" &amp; ADDRESS(ROW(cvmCpu选项表[[#This Row],[自检]]),COLUMN(cvmCpu选项表[[#This Row],[自检]])) &amp; "】",
         _xlfn.IFS(ISBLANK(_xlpm.x),   "error:右侧选项不足" &amp;  _xlpm.cellAddress,
               ISERROR(_xlpm.x),   "error:右侧选项执行失败: cvm!" &amp; _xlpm.cellAddress,
               TRUE,             "ok")
)</f>
        <v>ok</v>
      </c>
      <c r="CA330" cm="1">
        <f t="array" ref="CA330:CB330">TRANSPOSE(
_xlfn.UNIQUE(
_xlfn._xlws.FILTER(cvm[CPU],(cvm[地域]=cvmCpu选项表[[#This Row],[地域]])
*IF(cvmCpu选项表[[#This Row],[机型]]="",TRUE,(cvm[机型]=cvmCpu选项表[[#This Row],[机型]]))
*IF(cvmCpu选项表[[#This Row],[内存]]="",TRUE,(cvm[内存]=cvmCpu选项表[[#This Row],[内存]]))))
)</f>
        <v>16</v>
      </c>
      <c r="CB330">
        <v>32</v>
      </c>
      <c r="EG330" t="s">
        <v>1565</v>
      </c>
      <c r="EH330" t="s">
        <v>1632</v>
      </c>
      <c r="EI330" s="98">
        <v>16</v>
      </c>
      <c r="EJ330" s="98" t="str">
        <f t="shared" si="17"/>
        <v>cvm!$EM$330#</v>
      </c>
      <c r="EK330" t="str" cm="1">
        <f t="array" ref="EK330">_xlfn.LET(_xlpm.x, EM330,
         _xlpm.cellAddress, "【 cvm!" &amp; ADDRESS(ROW(cvm内存选项表[[#This Row],[自检]]),COLUMN(cvm内存选项表[[#This Row],[自检]])) &amp; "】",
         _xlfn.IFS(ISBLANK(_xlpm.x),   "error:右侧选项不足" &amp;  _xlpm.cellAddress,
               ISERROR(_xlpm.x),   "error:右侧选项执行失败: cvm!" &amp; _xlpm.cellAddress,
               TRUE,             "ok")
)</f>
        <v>ok</v>
      </c>
      <c r="EM330" cm="1">
        <f t="array" ref="EM330:EN33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30">
        <v>64</v>
      </c>
    </row>
    <row r="331" spans="2:145" x14ac:dyDescent="0.4">
      <c r="B331" t="e" vm="683">
        <v>#VALUE!</v>
      </c>
      <c r="C331" t="s">
        <v>1565</v>
      </c>
      <c r="D331" t="s">
        <v>1647</v>
      </c>
      <c r="E331" s="82">
        <v>16</v>
      </c>
      <c r="F331" s="82">
        <v>128</v>
      </c>
      <c r="G331" t="s">
        <v>1902</v>
      </c>
      <c r="H331">
        <v>2816</v>
      </c>
      <c r="I331">
        <v>1</v>
      </c>
      <c r="J331" t="s">
        <v>1952</v>
      </c>
      <c r="R331" t="s">
        <v>1566</v>
      </c>
      <c r="S331" s="82">
        <v>32</v>
      </c>
      <c r="T331" s="82"/>
      <c r="U331" s="82" t="str">
        <f t="shared" si="15"/>
        <v>cvm!$X$331#</v>
      </c>
      <c r="V331" t="str" cm="1">
        <f t="array" ref="V331">_xlfn.LET(_xlpm.x, X331,
         _xlpm.cellAddress, "【 cvm!" &amp; ADDRESS(ROW(cvm机型选项表[[#This Row],[自检]]),COLUMN(cvm机型选项表[[#This Row],[自检]])) &amp; "】",
         _xlfn.IFS(ISBLANK(_xlpm.x),   "error:右侧选项不足" &amp;  _xlpm.cellAddress,
               ISERROR(_xlpm.x),   "error:右侧选项执行失败: cvm!" &amp; _xlpm.cellAddress,
               TRUE,             "ok")
)</f>
        <v>ok</v>
      </c>
      <c r="X331" t="str" cm="1">
        <f t="array" ref="X331:BB331">TRANSPOSE(
_xlfn.UNIQUE(
_xlfn._xlws.FILTER(cvm[机型],(cvm[地域]=cvm机型选项表[[#This Row],[地域]])
*IF(cvm机型选项表[[#This Row],[CPU]]="",TRUE,(cvm[CPU]=cvm机型选项表[[#This Row],[CPU]]))
*IF(cvm机型选项表[[#This Row],[内存]]="",TRUE,(cvm[内存]=cvm机型选项表[[#This Row],[内存]]))))
)</f>
        <v>高IO型 IT5</v>
      </c>
      <c r="Y331" t="str">
        <v>高IO型 IT3</v>
      </c>
      <c r="Z331" t="str">
        <v>高IO型 I3</v>
      </c>
      <c r="AA331" t="str">
        <v>计算网络增强型 CN3</v>
      </c>
      <c r="AB331" t="str">
        <v>计算型 C6</v>
      </c>
      <c r="AC331" t="str">
        <v>计算型 C5</v>
      </c>
      <c r="AD331" t="str">
        <v>计算型 C4</v>
      </c>
      <c r="AE331" t="str">
        <v>计算型 C3</v>
      </c>
      <c r="AF331" t="str">
        <v>计算型 C2</v>
      </c>
      <c r="AG331" t="str">
        <v>标准网络优化型 SN3ne</v>
      </c>
      <c r="AH331" t="str">
        <v>标准存储增强型 S5se</v>
      </c>
      <c r="AI331" t="str">
        <v>标准型 SA3</v>
      </c>
      <c r="AJ331" t="str">
        <v>标准型 SA2</v>
      </c>
      <c r="AK331" t="str">
        <v>标准型 SA1</v>
      </c>
      <c r="AL331" t="str">
        <v>标准型 S6</v>
      </c>
      <c r="AM331" t="str">
        <v>标准型 S5</v>
      </c>
      <c r="AN331" t="str">
        <v>标准型 S4</v>
      </c>
      <c r="AO331" t="str">
        <v>标准型 S3</v>
      </c>
      <c r="AP331" t="str">
        <v>标准型 S2</v>
      </c>
      <c r="AQ331" t="str">
        <v>标准型 S1</v>
      </c>
      <c r="AR331" t="str">
        <v>大数据型 D3</v>
      </c>
      <c r="AS331" t="str">
        <v>大数据型 D2</v>
      </c>
      <c r="AT331" t="str">
        <v>内存型 MA2</v>
      </c>
      <c r="AU331" t="str">
        <v>内存型 M6</v>
      </c>
      <c r="AV331" t="str">
        <v>内存型 M5</v>
      </c>
      <c r="AW331" t="str">
        <v>内存型 M4</v>
      </c>
      <c r="AX331" t="str">
        <v>内存型 M2</v>
      </c>
      <c r="AY331" t="str">
        <v>内存型 M1</v>
      </c>
      <c r="AZ331" t="str">
        <v>GPU计算型 GT4</v>
      </c>
      <c r="BA331" t="str">
        <v>GPU计算型 GN7</v>
      </c>
      <c r="BB331" t="str">
        <v>GPU推理型 GI3X</v>
      </c>
      <c r="BU331" t="s">
        <v>1566</v>
      </c>
      <c r="BV331" t="s">
        <v>1691</v>
      </c>
      <c r="BW331" s="82">
        <v>128</v>
      </c>
      <c r="BX331" s="82" t="str">
        <f t="shared" si="16"/>
        <v>cvm!$CA$331#</v>
      </c>
      <c r="BY331" s="82" t="str" cm="1">
        <f t="array" ref="BY331">_xlfn.LET(_xlpm.x, CA331,
         _xlpm.cellAddress, "【 cvm!" &amp; ADDRESS(ROW(cvmCpu选项表[[#This Row],[自检]]),COLUMN(cvmCpu选项表[[#This Row],[自检]])) &amp; "】",
         _xlfn.IFS(ISBLANK(_xlpm.x),   "error:右侧选项不足" &amp;  _xlpm.cellAddress,
               ISERROR(_xlpm.x),   "error:右侧选项执行失败: cvm!" &amp; _xlpm.cellAddress,
               TRUE,             "ok")
)</f>
        <v>ok</v>
      </c>
      <c r="CA331" cm="1">
        <f t="array" ref="CA331:CB331">TRANSPOSE(
_xlfn.UNIQUE(
_xlfn._xlws.FILTER(cvm[CPU],(cvm[地域]=cvmCpu选项表[[#This Row],[地域]])
*IF(cvmCpu选项表[[#This Row],[机型]]="",TRUE,(cvm[机型]=cvmCpu选项表[[#This Row],[机型]]))
*IF(cvmCpu选项表[[#This Row],[内存]]="",TRUE,(cvm[内存]=cvmCpu选项表[[#This Row],[内存]]))))
)</f>
        <v>32</v>
      </c>
      <c r="CB331">
        <v>64</v>
      </c>
      <c r="EG331" t="s">
        <v>1565</v>
      </c>
      <c r="EH331" t="s">
        <v>1632</v>
      </c>
      <c r="EI331" s="98">
        <v>32</v>
      </c>
      <c r="EJ331" s="98" t="str">
        <f t="shared" si="17"/>
        <v>cvm!$EM$331#</v>
      </c>
      <c r="EK331" t="str" cm="1">
        <f t="array" ref="EK331">_xlfn.LET(_xlpm.x, EM331,
         _xlpm.cellAddress, "【 cvm!" &amp; ADDRESS(ROW(cvm内存选项表[[#This Row],[自检]]),COLUMN(cvm内存选项表[[#This Row],[自检]])) &amp; "】",
         _xlfn.IFS(ISBLANK(_xlpm.x),   "error:右侧选项不足" &amp;  _xlpm.cellAddress,
               ISERROR(_xlpm.x),   "error:右侧选项执行失败: cvm!" &amp; _xlpm.cellAddress,
               TRUE,             "ok")
)</f>
        <v>ok</v>
      </c>
      <c r="EM331" cm="1">
        <f t="array" ref="EM331:EN33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31">
        <v>128</v>
      </c>
    </row>
    <row r="332" spans="2:145" x14ac:dyDescent="0.4">
      <c r="B332" t="e" vm="684">
        <v>#VALUE!</v>
      </c>
      <c r="C332" t="s">
        <v>1565</v>
      </c>
      <c r="D332" t="s">
        <v>1647</v>
      </c>
      <c r="E332" s="82">
        <v>16</v>
      </c>
      <c r="F332" s="82">
        <v>192</v>
      </c>
      <c r="G332" t="s">
        <v>1937</v>
      </c>
      <c r="H332">
        <v>3840</v>
      </c>
      <c r="I332">
        <v>1</v>
      </c>
      <c r="J332" t="s">
        <v>1953</v>
      </c>
      <c r="R332" t="s">
        <v>1566</v>
      </c>
      <c r="S332" s="82">
        <v>64</v>
      </c>
      <c r="T332" s="82"/>
      <c r="U332" s="82" t="str">
        <f t="shared" si="15"/>
        <v>cvm!$X$332#</v>
      </c>
      <c r="V332" t="str" cm="1">
        <f t="array" ref="V332">_xlfn.LET(_xlpm.x, X332,
         _xlpm.cellAddress, "【 cvm!" &amp; ADDRESS(ROW(cvm机型选项表[[#This Row],[自检]]),COLUMN(cvm机型选项表[[#This Row],[自检]])) &amp; "】",
         _xlfn.IFS(ISBLANK(_xlpm.x),   "error:右侧选项不足" &amp;  _xlpm.cellAddress,
               ISERROR(_xlpm.x),   "error:右侧选项执行失败: cvm!" &amp; _xlpm.cellAddress,
               TRUE,             "ok")
)</f>
        <v>ok</v>
      </c>
      <c r="X332" t="str" cm="1">
        <f t="array" ref="X332:AO332">TRANSPOSE(
_xlfn.UNIQUE(
_xlfn._xlws.FILTER(cvm[机型],(cvm[地域]=cvm机型选项表[[#This Row],[地域]])
*IF(cvm机型选项表[[#This Row],[CPU]]="",TRUE,(cvm[CPU]=cvm机型选项表[[#This Row],[CPU]]))
*IF(cvm机型选项表[[#This Row],[内存]]="",TRUE,(cvm[内存]=cvm机型选项表[[#This Row],[内存]]))))
)</f>
        <v>高IO型 IT5</v>
      </c>
      <c r="Y332" t="str">
        <v>高IO型 IT3</v>
      </c>
      <c r="Z332" t="str">
        <v>高IO型 I3</v>
      </c>
      <c r="AA332" t="str">
        <v>计算型 C6</v>
      </c>
      <c r="AB332" t="str">
        <v>计算型 C5</v>
      </c>
      <c r="AC332" t="str">
        <v>计算型 C4</v>
      </c>
      <c r="AD332" t="str">
        <v>标准型 SA3</v>
      </c>
      <c r="AE332" t="str">
        <v>标准型 SA2</v>
      </c>
      <c r="AF332" t="str">
        <v>标准型 SA1</v>
      </c>
      <c r="AG332" t="str">
        <v>标准型 S6</v>
      </c>
      <c r="AH332" t="str">
        <v>标准型 S5</v>
      </c>
      <c r="AI332" t="str">
        <v>标准型 S4</v>
      </c>
      <c r="AJ332" t="str">
        <v>标准型 S3</v>
      </c>
      <c r="AK332" t="str">
        <v>大数据型 D3</v>
      </c>
      <c r="AL332" t="str">
        <v>大数据型 D2</v>
      </c>
      <c r="AM332" t="str">
        <v>内存型 M6</v>
      </c>
      <c r="AN332" t="str">
        <v>内存型 M5</v>
      </c>
      <c r="AO332" t="str">
        <v>内存型 M4</v>
      </c>
      <c r="BU332" t="s">
        <v>1566</v>
      </c>
      <c r="BV332" t="s">
        <v>1691</v>
      </c>
      <c r="BW332" s="82">
        <v>96</v>
      </c>
      <c r="BX332" s="82" t="str">
        <f t="shared" si="16"/>
        <v>cvm!$CA$332#</v>
      </c>
      <c r="BY332" s="82" t="str" cm="1">
        <f t="array" ref="BY332">_xlfn.LET(_xlpm.x, CA332,
         _xlpm.cellAddress, "【 cvm!" &amp; ADDRESS(ROW(cvmCpu选项表[[#This Row],[自检]]),COLUMN(cvmCpu选项表[[#This Row],[自检]])) &amp; "】",
         _xlfn.IFS(ISBLANK(_xlpm.x),   "error:右侧选项不足" &amp;  _xlpm.cellAddress,
               ISERROR(_xlpm.x),   "error:右侧选项执行失败: cvm!" &amp; _xlpm.cellAddress,
               TRUE,             "ok")
)</f>
        <v>ok</v>
      </c>
      <c r="CA332" cm="1">
        <f t="array" ref="CA332">TRANSPOSE(
_xlfn.UNIQUE(
_xlfn._xlws.FILTER(cvm[CPU],(cvm[地域]=cvmCpu选项表[[#This Row],[地域]])
*IF(cvmCpu选项表[[#This Row],[机型]]="",TRUE,(cvm[机型]=cvmCpu选项表[[#This Row],[机型]]))
*IF(cvmCpu选项表[[#This Row],[内存]]="",TRUE,(cvm[内存]=cvmCpu选项表[[#This Row],[内存]]))))
)</f>
        <v>48</v>
      </c>
      <c r="EG332" t="s">
        <v>1565</v>
      </c>
      <c r="EH332" t="s">
        <v>1632</v>
      </c>
      <c r="EI332" s="98">
        <v>48</v>
      </c>
      <c r="EJ332" s="98" t="str">
        <f t="shared" si="17"/>
        <v>cvm!$EM$332#</v>
      </c>
      <c r="EK332" t="str" cm="1">
        <f t="array" ref="EK332">_xlfn.LET(_xlpm.x, EM332,
         _xlpm.cellAddress, "【 cvm!" &amp; ADDRESS(ROW(cvm内存选项表[[#This Row],[自检]]),COLUMN(cvm内存选项表[[#This Row],[自检]])) &amp; "】",
         _xlfn.IFS(ISBLANK(_xlpm.x),   "error:右侧选项不足" &amp;  _xlpm.cellAddress,
               ISERROR(_xlpm.x),   "error:右侧选项执行失败: cvm!" &amp; _xlpm.cellAddress,
               TRUE,             "ok")
)</f>
        <v>ok</v>
      </c>
      <c r="EM332" cm="1">
        <f t="array" ref="EM332">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333" spans="2:145" x14ac:dyDescent="0.4">
      <c r="B333" t="e" vm="685">
        <v>#VALUE!</v>
      </c>
      <c r="C333" t="s">
        <v>1565</v>
      </c>
      <c r="D333" t="s">
        <v>1647</v>
      </c>
      <c r="E333" s="82">
        <v>32</v>
      </c>
      <c r="F333" s="82">
        <v>256</v>
      </c>
      <c r="G333" t="s">
        <v>1904</v>
      </c>
      <c r="H333">
        <v>5632</v>
      </c>
      <c r="I333">
        <v>1</v>
      </c>
      <c r="J333" t="s">
        <v>1955</v>
      </c>
      <c r="R333" t="s">
        <v>1566</v>
      </c>
      <c r="S333" s="82">
        <v>8</v>
      </c>
      <c r="T333" s="82"/>
      <c r="U333" s="82" t="str">
        <f t="shared" si="15"/>
        <v>cvm!$X$333#</v>
      </c>
      <c r="V333" t="str" cm="1">
        <f t="array" ref="V333">_xlfn.LET(_xlpm.x, X333,
         _xlpm.cellAddress, "【 cvm!" &amp; ADDRESS(ROW(cvm机型选项表[[#This Row],[自检]]),COLUMN(cvm机型选项表[[#This Row],[自检]])) &amp; "】",
         _xlfn.IFS(ISBLANK(_xlpm.x),   "error:右侧选项不足" &amp;  _xlpm.cellAddress,
               ISERROR(_xlpm.x),   "error:右侧选项执行失败: cvm!" &amp; _xlpm.cellAddress,
               TRUE,             "ok")
)</f>
        <v>ok</v>
      </c>
      <c r="X333" t="str" cm="1">
        <f t="array" ref="X333:AY333">TRANSPOSE(
_xlfn.UNIQUE(
_xlfn._xlws.FILTER(cvm[机型],(cvm[地域]=cvm机型选项表[[#This Row],[地域]])
*IF(cvm机型选项表[[#This Row],[CPU]]="",TRUE,(cvm[CPU]=cvm机型选项表[[#This Row],[CPU]]))
*IF(cvm机型选项表[[#This Row],[内存]]="",TRUE,(cvm[内存]=cvm机型选项表[[#This Row],[内存]]))))
)</f>
        <v>高IO型 IT3</v>
      </c>
      <c r="Y333" t="str">
        <v>高IO型 I3</v>
      </c>
      <c r="Z333" t="str">
        <v>计算网络增强型 CN3</v>
      </c>
      <c r="AA333" t="str">
        <v>计算型 C6</v>
      </c>
      <c r="AB333" t="str">
        <v>计算型 C5</v>
      </c>
      <c r="AC333" t="str">
        <v>计算型 C4</v>
      </c>
      <c r="AD333" t="str">
        <v>计算型 C3</v>
      </c>
      <c r="AE333" t="str">
        <v>计算型 C2</v>
      </c>
      <c r="AF333" t="str">
        <v>标准存储增强型 S5se</v>
      </c>
      <c r="AG333" t="str">
        <v>标准型 SA3</v>
      </c>
      <c r="AH333" t="str">
        <v>标准型 SA2</v>
      </c>
      <c r="AI333" t="str">
        <v>标准型 SA1</v>
      </c>
      <c r="AJ333" t="str">
        <v>标准型 S5</v>
      </c>
      <c r="AK333" t="str">
        <v>标准型 S4</v>
      </c>
      <c r="AL333" t="str">
        <v>标准型 S3</v>
      </c>
      <c r="AM333" t="str">
        <v>标准型 S2</v>
      </c>
      <c r="AN333" t="str">
        <v>标准型 S1</v>
      </c>
      <c r="AO333" t="str">
        <v>大数据型 D3</v>
      </c>
      <c r="AP333" t="str">
        <v>大数据型 D2</v>
      </c>
      <c r="AQ333" t="str">
        <v>内存型 MA2</v>
      </c>
      <c r="AR333" t="str">
        <v>内存型 M6</v>
      </c>
      <c r="AS333" t="str">
        <v>内存型 M5</v>
      </c>
      <c r="AT333" t="str">
        <v>内存型 M4</v>
      </c>
      <c r="AU333" t="str">
        <v>内存型 M2</v>
      </c>
      <c r="AV333" t="str">
        <v>内存型 M1</v>
      </c>
      <c r="AW333" t="str">
        <v>GPU计算型 GN7</v>
      </c>
      <c r="AX333" t="str">
        <v>GPU计算型 GN6S</v>
      </c>
      <c r="AY333" t="str">
        <v>GPU计算型 GN10X</v>
      </c>
      <c r="BU333" t="s">
        <v>1566</v>
      </c>
      <c r="BV333" t="s">
        <v>1691</v>
      </c>
      <c r="BW333" s="82">
        <v>192</v>
      </c>
      <c r="BX333" s="82" t="str">
        <f t="shared" si="16"/>
        <v>cvm!$CA$333#</v>
      </c>
      <c r="BY333" s="82" t="str" cm="1">
        <f t="array" ref="BY333">_xlfn.LET(_xlpm.x, CA333,
         _xlpm.cellAddress, "【 cvm!" &amp; ADDRESS(ROW(cvmCpu选项表[[#This Row],[自检]]),COLUMN(cvmCpu选项表[[#This Row],[自检]])) &amp; "】",
         _xlfn.IFS(ISBLANK(_xlpm.x),   "error:右侧选项不足" &amp;  _xlpm.cellAddress,
               ISERROR(_xlpm.x),   "error:右侧选项执行失败: cvm!" &amp; _xlpm.cellAddress,
               TRUE,             "ok")
)</f>
        <v>ok</v>
      </c>
      <c r="CA333" cm="1">
        <f t="array" ref="CA333">TRANSPOSE(
_xlfn.UNIQUE(
_xlfn._xlws.FILTER(cvm[CPU],(cvm[地域]=cvmCpu选项表[[#This Row],[地域]])
*IF(cvmCpu选项表[[#This Row],[机型]]="",TRUE,(cvm[机型]=cvmCpu选项表[[#This Row],[机型]]))
*IF(cvmCpu选项表[[#This Row],[内存]]="",TRUE,(cvm[内存]=cvmCpu选项表[[#This Row],[内存]]))))
)</f>
        <v>48</v>
      </c>
      <c r="EG333" t="s">
        <v>1565</v>
      </c>
      <c r="EH333" t="s">
        <v>1632</v>
      </c>
      <c r="EI333" s="98">
        <v>64</v>
      </c>
      <c r="EJ333" s="98" t="str">
        <f t="shared" si="17"/>
        <v>cvm!$EM$333#</v>
      </c>
      <c r="EK333" t="str" cm="1">
        <f t="array" ref="EK333">_xlfn.LET(_xlpm.x, EM333,
         _xlpm.cellAddress, "【 cvm!" &amp; ADDRESS(ROW(cvm内存选项表[[#This Row],[自检]]),COLUMN(cvm内存选项表[[#This Row],[自检]])) &amp; "】",
         _xlfn.IFS(ISBLANK(_xlpm.x),   "error:右侧选项不足" &amp;  _xlpm.cellAddress,
               ISERROR(_xlpm.x),   "error:右侧选项执行失败: cvm!" &amp; _xlpm.cellAddress,
               TRUE,             "ok")
)</f>
        <v>ok</v>
      </c>
      <c r="EM333" cm="1">
        <f t="array" ref="EM333:EN333">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333">
        <v>256</v>
      </c>
    </row>
    <row r="334" spans="2:145" x14ac:dyDescent="0.4">
      <c r="B334" t="e" vm="686">
        <v>#VALUE!</v>
      </c>
      <c r="C334" t="s">
        <v>1565</v>
      </c>
      <c r="D334" t="s">
        <v>1647</v>
      </c>
      <c r="E334" s="82">
        <v>32</v>
      </c>
      <c r="F334" s="82">
        <v>384</v>
      </c>
      <c r="G334" t="s">
        <v>1940</v>
      </c>
      <c r="H334">
        <v>7680</v>
      </c>
      <c r="I334">
        <v>1</v>
      </c>
      <c r="J334" t="s">
        <v>1956</v>
      </c>
      <c r="R334" t="s">
        <v>1566</v>
      </c>
      <c r="S334" s="82">
        <v>24</v>
      </c>
      <c r="T334" s="82"/>
      <c r="U334" s="82" t="str">
        <f t="shared" si="15"/>
        <v>cvm!$X$334#</v>
      </c>
      <c r="V334" t="str" cm="1">
        <f t="array" ref="V334">_xlfn.LET(_xlpm.x, X334,
         _xlpm.cellAddress, "【 cvm!" &amp; ADDRESS(ROW(cvm机型选项表[[#This Row],[自检]]),COLUMN(cvm机型选项表[[#This Row],[自检]])) &amp; "】",
         _xlfn.IFS(ISBLANK(_xlpm.x),   "error:右侧选项不足" &amp;  _xlpm.cellAddress,
               ISERROR(_xlpm.x),   "error:右侧选项执行失败: cvm!" &amp; _xlpm.cellAddress,
               TRUE,             "ok")
)</f>
        <v>ok</v>
      </c>
      <c r="X334" t="str" cm="1">
        <f t="array" ref="X334:AG334">TRANSPOSE(
_xlfn.UNIQUE(
_xlfn._xlws.FILTER(cvm[机型],(cvm[地域]=cvm机型选项表[[#This Row],[地域]])
*IF(cvm机型选项表[[#This Row],[CPU]]="",TRUE,(cvm[CPU]=cvm机型选项表[[#This Row],[CPU]]))
*IF(cvm机型选项表[[#This Row],[内存]]="",TRUE,(cvm[内存]=cvm机型选项表[[#This Row],[内存]]))))
)</f>
        <v>高IO型 I3</v>
      </c>
      <c r="Y334" t="str">
        <v>标准型 S5</v>
      </c>
      <c r="Z334" t="str">
        <v>标准型 S4</v>
      </c>
      <c r="AA334" t="str">
        <v>标准型 S3</v>
      </c>
      <c r="AB334" t="str">
        <v>标准型 S2</v>
      </c>
      <c r="AC334" t="str">
        <v>标准型 S1</v>
      </c>
      <c r="AD334" t="str">
        <v>大数据型 D2</v>
      </c>
      <c r="AE334" t="str">
        <v>内存型 M5</v>
      </c>
      <c r="AF334" t="str">
        <v>内存型 M2</v>
      </c>
      <c r="AG334" t="str">
        <v>内存型 M1</v>
      </c>
      <c r="BU334" t="s">
        <v>1566</v>
      </c>
      <c r="BV334" t="s">
        <v>1691</v>
      </c>
      <c r="BW334" s="82">
        <v>184</v>
      </c>
      <c r="BX334" s="82" t="str">
        <f t="shared" si="16"/>
        <v>cvm!$CA$334#</v>
      </c>
      <c r="BY334" s="82" t="str" cm="1">
        <f t="array" ref="BY334">_xlfn.LET(_xlpm.x, CA334,
         _xlpm.cellAddress, "【 cvm!" &amp; ADDRESS(ROW(cvmCpu选项表[[#This Row],[自检]]),COLUMN(cvmCpu选项表[[#This Row],[自检]])) &amp; "】",
         _xlfn.IFS(ISBLANK(_xlpm.x),   "error:右侧选项不足" &amp;  _xlpm.cellAddress,
               ISERROR(_xlpm.x),   "error:右侧选项执行失败: cvm!" &amp; _xlpm.cellAddress,
               TRUE,             "ok")
)</f>
        <v>ok</v>
      </c>
      <c r="CA334" cm="1">
        <f t="array" ref="CA334">TRANSPOSE(
_xlfn.UNIQUE(
_xlfn._xlws.FILTER(cvm[CPU],(cvm[地域]=cvmCpu选项表[[#This Row],[地域]])
*IF(cvmCpu选项表[[#This Row],[机型]]="",TRUE,(cvm[机型]=cvmCpu选项表[[#This Row],[机型]]))
*IF(cvmCpu选项表[[#This Row],[内存]]="",TRUE,(cvm[内存]=cvmCpu选项表[[#This Row],[内存]]))))
)</f>
        <v>52</v>
      </c>
      <c r="EG334" t="s">
        <v>1565</v>
      </c>
      <c r="EH334" t="s">
        <v>1632</v>
      </c>
      <c r="EI334" s="98">
        <v>80</v>
      </c>
      <c r="EJ334" s="98" t="str">
        <f t="shared" si="17"/>
        <v>cvm!$EM$334#</v>
      </c>
      <c r="EK334" t="str" cm="1">
        <f t="array" ref="EK334">_xlfn.LET(_xlpm.x, EM334,
         _xlpm.cellAddress, "【 cvm!" &amp; ADDRESS(ROW(cvm内存选项表[[#This Row],[自检]]),COLUMN(cvm内存选项表[[#This Row],[自检]])) &amp; "】",
         _xlfn.IFS(ISBLANK(_xlpm.x),   "error:右侧选项不足" &amp;  _xlpm.cellAddress,
               ISERROR(_xlpm.x),   "error:右侧选项执行失败: cvm!" &amp; _xlpm.cellAddress,
               TRUE,             "ok")
)</f>
        <v>ok</v>
      </c>
      <c r="EM334" cm="1">
        <f t="array" ref="EM334">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335" spans="2:145" x14ac:dyDescent="0.4">
      <c r="B335" t="e" vm="687">
        <v>#VALUE!</v>
      </c>
      <c r="C335" t="s">
        <v>1565</v>
      </c>
      <c r="D335" t="s">
        <v>1647</v>
      </c>
      <c r="E335" s="82">
        <v>64</v>
      </c>
      <c r="F335" s="82">
        <v>512</v>
      </c>
      <c r="G335" t="s">
        <v>1908</v>
      </c>
      <c r="H335">
        <v>11264</v>
      </c>
      <c r="I335">
        <v>1</v>
      </c>
      <c r="J335" t="s">
        <v>1957</v>
      </c>
      <c r="R335" t="s">
        <v>1566</v>
      </c>
      <c r="S335" s="82">
        <v>76</v>
      </c>
      <c r="T335" s="82"/>
      <c r="U335" s="82" t="str">
        <f t="shared" si="15"/>
        <v>cvm!$X$335#</v>
      </c>
      <c r="V335" t="str" cm="1">
        <f t="array" ref="V335">_xlfn.LET(_xlpm.x, X335,
         _xlpm.cellAddress, "【 cvm!" &amp; ADDRESS(ROW(cvm机型选项表[[#This Row],[自检]]),COLUMN(cvm机型选项表[[#This Row],[自检]])) &amp; "】",
         _xlfn.IFS(ISBLANK(_xlpm.x),   "error:右侧选项不足" &amp;  _xlpm.cellAddress,
               ISERROR(_xlpm.x),   "error:右侧选项执行失败: cvm!" &amp; _xlpm.cellAddress,
               TRUE,             "ok")
)</f>
        <v>ok</v>
      </c>
      <c r="X335" t="str" cm="1">
        <f t="array" ref="X335:Z335">TRANSPOSE(
_xlfn.UNIQUE(
_xlfn._xlws.FILTER(cvm[机型],(cvm[地域]=cvm机型选项表[[#This Row],[地域]])
*IF(cvm机型选项表[[#This Row],[CPU]]="",TRUE,(cvm[CPU]=cvm机型选项表[[#This Row],[CPU]]))
*IF(cvm机型选项表[[#This Row],[内存]]="",TRUE,(cvm[内存]=cvm机型选项表[[#This Row],[内存]]))))
)</f>
        <v>高IO型 I3</v>
      </c>
      <c r="Y335" t="str">
        <v>标准型 S5</v>
      </c>
      <c r="Z335" t="str">
        <v>大数据型 D2</v>
      </c>
      <c r="BU335" t="s">
        <v>1566</v>
      </c>
      <c r="BV335" t="s">
        <v>1691</v>
      </c>
      <c r="BW335" s="82">
        <v>256</v>
      </c>
      <c r="BX335" s="82" t="str">
        <f t="shared" si="16"/>
        <v>cvm!$CA$335#</v>
      </c>
      <c r="BY335" s="82" t="str" cm="1">
        <f t="array" ref="BY335">_xlfn.LET(_xlpm.x, CA335,
         _xlpm.cellAddress, "【 cvm!" &amp; ADDRESS(ROW(cvmCpu选项表[[#This Row],[自检]]),COLUMN(cvmCpu选项表[[#This Row],[自检]])) &amp; "】",
         _xlfn.IFS(ISBLANK(_xlpm.x),   "error:右侧选项不足" &amp;  _xlpm.cellAddress,
               ISERROR(_xlpm.x),   "error:右侧选项执行失败: cvm!" &amp; _xlpm.cellAddress,
               TRUE,             "ok")
)</f>
        <v>ok</v>
      </c>
      <c r="CA335" cm="1">
        <f t="array" ref="CA335">TRANSPOSE(
_xlfn.UNIQUE(
_xlfn._xlws.FILTER(cvm[CPU],(cvm[地域]=cvmCpu选项表[[#This Row],[地域]])
*IF(cvmCpu选项表[[#This Row],[机型]]="",TRUE,(cvm[机型]=cvmCpu选项表[[#This Row],[机型]]))
*IF(cvmCpu选项表[[#This Row],[内存]]="",TRUE,(cvm[内存]=cvmCpu选项表[[#This Row],[内存]]))))
)</f>
        <v>64</v>
      </c>
      <c r="EG335" t="s">
        <v>1565</v>
      </c>
      <c r="EH335" t="s">
        <v>1632</v>
      </c>
      <c r="EI335" s="98">
        <v>90</v>
      </c>
      <c r="EJ335" s="98" t="str">
        <f t="shared" si="17"/>
        <v>cvm!$EM$335#</v>
      </c>
      <c r="EK335" t="str" cm="1">
        <f t="array" ref="EK335">_xlfn.LET(_xlpm.x, EM335,
         _xlpm.cellAddress, "【 cvm!" &amp; ADDRESS(ROW(cvm内存选项表[[#This Row],[自检]]),COLUMN(cvm内存选项表[[#This Row],[自检]])) &amp; "】",
         _xlfn.IFS(ISBLANK(_xlpm.x),   "error:右侧选项不足" &amp;  _xlpm.cellAddress,
               ISERROR(_xlpm.x),   "error:右侧选项执行失败: cvm!" &amp; _xlpm.cellAddress,
               TRUE,             "ok")
)</f>
        <v>ok</v>
      </c>
      <c r="EM335" cm="1">
        <f t="array" ref="EM335">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336" spans="2:145" x14ac:dyDescent="0.4">
      <c r="B336" t="e" vm="688">
        <v>#VALUE!</v>
      </c>
      <c r="C336" t="s">
        <v>1565</v>
      </c>
      <c r="D336" t="s">
        <v>1664</v>
      </c>
      <c r="E336" s="82">
        <v>1</v>
      </c>
      <c r="F336" s="82">
        <v>8</v>
      </c>
      <c r="G336" t="s">
        <v>1894</v>
      </c>
      <c r="H336">
        <v>176</v>
      </c>
      <c r="I336">
        <v>1</v>
      </c>
      <c r="J336" t="s">
        <v>1958</v>
      </c>
      <c r="R336" t="s">
        <v>1566</v>
      </c>
      <c r="S336" s="82">
        <v>4</v>
      </c>
      <c r="T336" s="82"/>
      <c r="U336" s="82" t="str">
        <f t="shared" si="15"/>
        <v>cvm!$X$336#</v>
      </c>
      <c r="V336" t="str" cm="1">
        <f t="array" ref="V336">_xlfn.LET(_xlpm.x, X336,
         _xlpm.cellAddress, "【 cvm!" &amp; ADDRESS(ROW(cvm机型选项表[[#This Row],[自检]]),COLUMN(cvm机型选项表[[#This Row],[自检]])) &amp; "】",
         _xlfn.IFS(ISBLANK(_xlpm.x),   "error:右侧选项不足" &amp;  _xlpm.cellAddress,
               ISERROR(_xlpm.x),   "error:右侧选项执行失败: cvm!" &amp; _xlpm.cellAddress,
               TRUE,             "ok")
)</f>
        <v>ok</v>
      </c>
      <c r="X336" t="str" cm="1">
        <f t="array" ref="X336:AT336">TRANSPOSE(
_xlfn.UNIQUE(
_xlfn._xlws.FILTER(cvm[机型],(cvm[地域]=cvm机型选项表[[#This Row],[地域]])
*IF(cvm机型选项表[[#This Row],[CPU]]="",TRUE,(cvm[CPU]=cvm机型选项表[[#This Row],[CPU]]))
*IF(cvm机型选项表[[#This Row],[内存]]="",TRUE,(cvm[内存]=cvm机型选项表[[#This Row],[内存]]))))
)</f>
        <v>计算网络增强型 CN3</v>
      </c>
      <c r="Y336" t="str">
        <v>计算型 C6</v>
      </c>
      <c r="Z336" t="str">
        <v>计算型 C5</v>
      </c>
      <c r="AA336" t="str">
        <v>计算型 C4</v>
      </c>
      <c r="AB336" t="str">
        <v>计算型 C3</v>
      </c>
      <c r="AC336" t="str">
        <v>计算型 C2</v>
      </c>
      <c r="AD336" t="str">
        <v>标准存储增强型 S5se</v>
      </c>
      <c r="AE336" t="str">
        <v>标准型 SA3</v>
      </c>
      <c r="AF336" t="str">
        <v>标准型 SA2</v>
      </c>
      <c r="AG336" t="str">
        <v>标准型 SA1</v>
      </c>
      <c r="AH336" t="str">
        <v>标准型 S5</v>
      </c>
      <c r="AI336" t="str">
        <v>标准型 S4</v>
      </c>
      <c r="AJ336" t="str">
        <v>标准型 S3</v>
      </c>
      <c r="AK336" t="str">
        <v>标准型 S2</v>
      </c>
      <c r="AL336" t="str">
        <v>标准型 S1</v>
      </c>
      <c r="AM336" t="str">
        <v>内存型 MA2</v>
      </c>
      <c r="AN336" t="str">
        <v>内存型 M6</v>
      </c>
      <c r="AO336" t="str">
        <v>内存型 M5</v>
      </c>
      <c r="AP336" t="str">
        <v>内存型 M4</v>
      </c>
      <c r="AQ336" t="str">
        <v>内存型 M2</v>
      </c>
      <c r="AR336" t="str">
        <v>内存型 M1</v>
      </c>
      <c r="AS336" t="str">
        <v>GPU计算型 GN7</v>
      </c>
      <c r="AT336" t="str">
        <v>GPU计算型 GN6S</v>
      </c>
      <c r="BU336" t="s">
        <v>1566</v>
      </c>
      <c r="BV336" t="s">
        <v>1691</v>
      </c>
      <c r="BW336" s="82">
        <v>368</v>
      </c>
      <c r="BX336" s="82" t="str">
        <f t="shared" si="16"/>
        <v>cvm!$CA$336#</v>
      </c>
      <c r="BY336" s="82" t="str" cm="1">
        <f t="array" ref="BY336">_xlfn.LET(_xlpm.x, CA336,
         _xlpm.cellAddress, "【 cvm!" &amp; ADDRESS(ROW(cvmCpu选项表[[#This Row],[自检]]),COLUMN(cvmCpu选项表[[#This Row],[自检]])) &amp; "】",
         _xlfn.IFS(ISBLANK(_xlpm.x),   "error:右侧选项不足" &amp;  _xlpm.cellAddress,
               ISERROR(_xlpm.x),   "error:右侧选项执行失败: cvm!" &amp; _xlpm.cellAddress,
               TRUE,             "ok")
)</f>
        <v>ok</v>
      </c>
      <c r="CA336" cm="1">
        <f t="array" ref="CA336">TRANSPOSE(
_xlfn.UNIQUE(
_xlfn._xlws.FILTER(cvm[CPU],(cvm[地域]=cvmCpu选项表[[#This Row],[地域]])
*IF(cvmCpu选项表[[#This Row],[机型]]="",TRUE,(cvm[机型]=cvmCpu选项表[[#This Row],[机型]]))
*IF(cvmCpu选项表[[#This Row],[内存]]="",TRUE,(cvm[内存]=cvmCpu选项表[[#This Row],[内存]]))))
)</f>
        <v>104</v>
      </c>
      <c r="EG336" t="s">
        <v>1565</v>
      </c>
      <c r="EH336" t="s">
        <v>1632</v>
      </c>
      <c r="EI336" s="98">
        <v>128</v>
      </c>
      <c r="EJ336" s="98" t="str">
        <f t="shared" si="17"/>
        <v>cvm!$EM$336#</v>
      </c>
      <c r="EK336" t="str" cm="1">
        <f t="array" ref="EK336">_xlfn.LET(_xlpm.x, EM336,
         _xlpm.cellAddress, "【 cvm!" &amp; ADDRESS(ROW(cvm内存选项表[[#This Row],[自检]]),COLUMN(cvm内存选项表[[#This Row],[自检]])) &amp; "】",
         _xlfn.IFS(ISBLANK(_xlpm.x),   "error:右侧选项不足" &amp;  _xlpm.cellAddress,
               ISERROR(_xlpm.x),   "error:右侧选项执行失败: cvm!" &amp; _xlpm.cellAddress,
               TRUE,             "ok")
)</f>
        <v>ok</v>
      </c>
      <c r="EM336" cm="1">
        <f t="array" ref="EM336">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337" spans="2:145" x14ac:dyDescent="0.4">
      <c r="B337" t="e" vm="689">
        <v>#VALUE!</v>
      </c>
      <c r="C337" t="s">
        <v>1565</v>
      </c>
      <c r="D337" t="s">
        <v>1664</v>
      </c>
      <c r="E337" s="82">
        <v>2</v>
      </c>
      <c r="F337" s="82">
        <v>16</v>
      </c>
      <c r="G337" t="s">
        <v>1920</v>
      </c>
      <c r="H337">
        <v>352</v>
      </c>
      <c r="I337">
        <v>1</v>
      </c>
      <c r="J337" t="s">
        <v>1959</v>
      </c>
      <c r="R337" t="s">
        <v>1566</v>
      </c>
      <c r="S337" s="82">
        <v>46</v>
      </c>
      <c r="T337" s="82"/>
      <c r="U337" s="82" t="str">
        <f t="shared" si="15"/>
        <v>cvm!$X$337#</v>
      </c>
      <c r="V337" t="str" cm="1">
        <f t="array" ref="V337">_xlfn.LET(_xlpm.x, X337,
         _xlpm.cellAddress, "【 cvm!" &amp; ADDRESS(ROW(cvm机型选项表[[#This Row],[自检]]),COLUMN(cvm机型选项表[[#This Row],[自检]])) &amp; "】",
         _xlfn.IFS(ISBLANK(_xlpm.x),   "error:右侧选项不足" &amp;  _xlpm.cellAddress,
               ISERROR(_xlpm.x),   "error:右侧选项执行失败: cvm!" &amp; _xlpm.cellAddress,
               TRUE,             "ok")
)</f>
        <v>ok</v>
      </c>
      <c r="X337" t="str" cm="1">
        <f t="array" ref="X337">TRANSPOSE(
_xlfn.UNIQUE(
_xlfn._xlws.FILTER(cvm[机型],(cvm[地域]=cvm机型选项表[[#This Row],[地域]])
*IF(cvm机型选项表[[#This Row],[CPU]]="",TRUE,(cvm[CPU]=cvm机型选项表[[#This Row],[CPU]]))
*IF(cvm机型选项表[[#This Row],[内存]]="",TRUE,(cvm[内存]=cvm机型选项表[[#This Row],[内存]]))))
)</f>
        <v>计算型 C6</v>
      </c>
      <c r="BU337" t="s">
        <v>1566</v>
      </c>
      <c r="BV337" t="s">
        <v>1698</v>
      </c>
      <c r="BW337" s="82">
        <v>8</v>
      </c>
      <c r="BX337" s="82" t="str">
        <f t="shared" si="16"/>
        <v>cvm!$CA$337#</v>
      </c>
      <c r="BY337" s="82" t="str" cm="1">
        <f t="array" ref="BY337">_xlfn.LET(_xlpm.x, CA337,
         _xlpm.cellAddress, "【 cvm!" &amp; ADDRESS(ROW(cvmCpu选项表[[#This Row],[自检]]),COLUMN(cvmCpu选项表[[#This Row],[自检]])) &amp; "】",
         _xlfn.IFS(ISBLANK(_xlpm.x),   "error:右侧选项不足" &amp;  _xlpm.cellAddress,
               ISERROR(_xlpm.x),   "error:右侧选项执行失败: cvm!" &amp; _xlpm.cellAddress,
               TRUE,             "ok")
)</f>
        <v>ok</v>
      </c>
      <c r="CA337" cm="1">
        <f t="array" ref="CA337">TRANSPOSE(
_xlfn.UNIQUE(
_xlfn._xlws.FILTER(cvm[CPU],(cvm[地域]=cvmCpu选项表[[#This Row],[地域]])
*IF(cvmCpu选项表[[#This Row],[机型]]="",TRUE,(cvm[机型]=cvmCpu选项表[[#This Row],[机型]]))
*IF(cvmCpu选项表[[#This Row],[内存]]="",TRUE,(cvm[内存]=cvmCpu选项表[[#This Row],[内存]]))))
)</f>
        <v>4</v>
      </c>
      <c r="EG337" t="s">
        <v>1565</v>
      </c>
      <c r="EH337" t="s">
        <v>1632</v>
      </c>
      <c r="EI337" s="98">
        <v>160</v>
      </c>
      <c r="EJ337" s="98" t="str">
        <f t="shared" si="17"/>
        <v>cvm!$EM$337#</v>
      </c>
      <c r="EK337" t="str" cm="1">
        <f t="array" ref="EK337">_xlfn.LET(_xlpm.x, EM337,
         _xlpm.cellAddress, "【 cvm!" &amp; ADDRESS(ROW(cvm内存选项表[[#This Row],[自检]]),COLUMN(cvm内存选项表[[#This Row],[自检]])) &amp; "】",
         _xlfn.IFS(ISBLANK(_xlpm.x),   "error:右侧选项不足" &amp;  _xlpm.cellAddress,
               ISERROR(_xlpm.x),   "error:右侧选项执行失败: cvm!" &amp; _xlpm.cellAddress,
               TRUE,             "ok")
)</f>
        <v>ok</v>
      </c>
      <c r="EM337" cm="1">
        <f t="array" ref="EM337">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338" spans="2:145" x14ac:dyDescent="0.4">
      <c r="B338" t="e" vm="690">
        <v>#VALUE!</v>
      </c>
      <c r="C338" t="s">
        <v>1565</v>
      </c>
      <c r="D338" t="s">
        <v>1664</v>
      </c>
      <c r="E338" s="82">
        <v>4</v>
      </c>
      <c r="F338" s="82">
        <v>32</v>
      </c>
      <c r="G338" t="s">
        <v>1898</v>
      </c>
      <c r="H338">
        <v>704</v>
      </c>
      <c r="I338">
        <v>1</v>
      </c>
      <c r="J338" t="s">
        <v>1960</v>
      </c>
      <c r="R338" t="s">
        <v>1566</v>
      </c>
      <c r="S338" s="82">
        <v>80</v>
      </c>
      <c r="T338" s="82"/>
      <c r="U338" s="82" t="str">
        <f t="shared" si="15"/>
        <v>cvm!$X$338#</v>
      </c>
      <c r="V338" t="str" cm="1">
        <f t="array" ref="V338">_xlfn.LET(_xlpm.x, X338,
         _xlpm.cellAddress, "【 cvm!" &amp; ADDRESS(ROW(cvm机型选项表[[#This Row],[自检]]),COLUMN(cvm机型选项表[[#This Row],[自检]])) &amp; "】",
         _xlfn.IFS(ISBLANK(_xlpm.x),   "error:右侧选项不足" &amp;  _xlpm.cellAddress,
               ISERROR(_xlpm.x),   "error:右侧选项执行失败: cvm!" &amp; _xlpm.cellAddress,
               TRUE,             "ok")
)</f>
        <v>ok</v>
      </c>
      <c r="X338" t="str" cm="1">
        <f t="array" ref="X338:AF338">TRANSPOSE(
_xlfn.UNIQUE(
_xlfn._xlws.FILTER(cvm[机型],(cvm[地域]=cvm机型选项表[[#This Row],[地域]])
*IF(cvm机型选项表[[#This Row],[CPU]]="",TRUE,(cvm[CPU]=cvm机型选项表[[#This Row],[CPU]]))
*IF(cvm机型选项表[[#This Row],[内存]]="",TRUE,(cvm[内存]=cvm机型选项表[[#This Row],[内存]]))))
)</f>
        <v>计算型 C6</v>
      </c>
      <c r="Y338" t="str">
        <v>标准型 黑石物理服务器BMS4</v>
      </c>
      <c r="Z338" t="str">
        <v>标准型 SA3</v>
      </c>
      <c r="AA338" t="str">
        <v>标准型 SA2</v>
      </c>
      <c r="AB338" t="str">
        <v>标准型 S5</v>
      </c>
      <c r="AC338" t="str">
        <v>标准型 S3</v>
      </c>
      <c r="AD338" t="str">
        <v>大数据型 黑石物理服务器BMD2</v>
      </c>
      <c r="AE338" t="str">
        <v>GPU计算型 GN7</v>
      </c>
      <c r="AF338" t="str">
        <v>GPU计算型 GN10Xp</v>
      </c>
      <c r="BU338" t="s">
        <v>1566</v>
      </c>
      <c r="BV338" t="s">
        <v>1698</v>
      </c>
      <c r="BW338" s="82">
        <v>16</v>
      </c>
      <c r="BX338" s="82" t="str">
        <f t="shared" si="16"/>
        <v>cvm!$CA$338#</v>
      </c>
      <c r="BY338" s="82" t="str" cm="1">
        <f t="array" ref="BY338">_xlfn.LET(_xlpm.x, CA338,
         _xlpm.cellAddress, "【 cvm!" &amp; ADDRESS(ROW(cvmCpu选项表[[#This Row],[自检]]),COLUMN(cvmCpu选项表[[#This Row],[自检]])) &amp; "】",
         _xlfn.IFS(ISBLANK(_xlpm.x),   "error:右侧选项不足" &amp;  _xlpm.cellAddress,
               ISERROR(_xlpm.x),   "error:右侧选项执行失败: cvm!" &amp; _xlpm.cellAddress,
               TRUE,             "ok")
)</f>
        <v>ok</v>
      </c>
      <c r="CA338" cm="1">
        <f t="array" ref="CA338:CB338">TRANSPOSE(
_xlfn.UNIQUE(
_xlfn._xlws.FILTER(cvm[CPU],(cvm[地域]=cvmCpu选项表[[#This Row],[地域]])
*IF(cvmCpu选项表[[#This Row],[机型]]="",TRUE,(cvm[机型]=cvmCpu选项表[[#This Row],[机型]]))
*IF(cvmCpu选项表[[#This Row],[内存]]="",TRUE,(cvm[内存]=cvmCpu选项表[[#This Row],[内存]]))))
)</f>
        <v>4</v>
      </c>
      <c r="CB338">
        <v>8</v>
      </c>
      <c r="EG338" t="s">
        <v>1565</v>
      </c>
      <c r="EH338" t="s">
        <v>1632</v>
      </c>
      <c r="EI338" s="98">
        <v>180</v>
      </c>
      <c r="EJ338" s="98" t="str">
        <f t="shared" si="17"/>
        <v>cvm!$EM$338#</v>
      </c>
      <c r="EK338" t="str" cm="1">
        <f t="array" ref="EK338">_xlfn.LET(_xlpm.x, EM338,
         _xlpm.cellAddress, "【 cvm!" &amp; ADDRESS(ROW(cvm内存选项表[[#This Row],[自检]]),COLUMN(cvm内存选项表[[#This Row],[自检]])) &amp; "】",
         _xlfn.IFS(ISBLANK(_xlpm.x),   "error:右侧选项不足" &amp;  _xlpm.cellAddress,
               ISERROR(_xlpm.x),   "error:右侧选项执行失败: cvm!" &amp; _xlpm.cellAddress,
               TRUE,             "ok")
)</f>
        <v>ok</v>
      </c>
      <c r="EM338" cm="1">
        <f t="array" ref="EM338">TRANSPOSE(
    _xlfn._xlws.SORT(
        _xlfn.UNIQUE(
            _xlfn._xlws.FILTER(cvm[内存],
                 (cvm[地域]=cvm内存选项表[[#This Row],[地域]])
                *IF(cvm内存选项表[[#This Row],[机型]]="",TRUE,(cvm[机型]=cvm内存选项表[[#This Row],[机型]]))
                *IF(ISBLANK(cvm内存选项表[[#This Row],[CPU]]),TRUE,(cvm[CPU]=cvm内存选项表[[#This Row],[CPU]]))
            )
        )
    )
)</f>
        <v>464</v>
      </c>
    </row>
    <row r="339" spans="2:145" x14ac:dyDescent="0.4">
      <c r="B339" t="e" vm="691">
        <v>#VALUE!</v>
      </c>
      <c r="C339" t="s">
        <v>1565</v>
      </c>
      <c r="D339" t="s">
        <v>1664</v>
      </c>
      <c r="E339" s="82">
        <v>8</v>
      </c>
      <c r="F339" s="82">
        <v>64</v>
      </c>
      <c r="G339" t="s">
        <v>1900</v>
      </c>
      <c r="H339">
        <v>1408</v>
      </c>
      <c r="I339">
        <v>1</v>
      </c>
      <c r="J339" t="s">
        <v>1961</v>
      </c>
      <c r="R339" t="s">
        <v>1566</v>
      </c>
      <c r="S339" s="82">
        <v>92</v>
      </c>
      <c r="T339" s="82"/>
      <c r="U339" s="82" t="str">
        <f t="shared" si="15"/>
        <v>cvm!$X$339#</v>
      </c>
      <c r="V339" t="str" cm="1">
        <f t="array" ref="V339">_xlfn.LET(_xlpm.x, X339,
         _xlpm.cellAddress, "【 cvm!" &amp; ADDRESS(ROW(cvm机型选项表[[#This Row],[自检]]),COLUMN(cvm机型选项表[[#This Row],[自检]])) &amp; "】",
         _xlfn.IFS(ISBLANK(_xlpm.x),   "error:右侧选项不足" &amp;  _xlpm.cellAddress,
               ISERROR(_xlpm.x),   "error:右侧选项执行失败: cvm!" &amp; _xlpm.cellAddress,
               TRUE,             "ok")
)</f>
        <v>ok</v>
      </c>
      <c r="X339" t="str" cm="1">
        <f t="array" ref="X339">TRANSPOSE(
_xlfn.UNIQUE(
_xlfn._xlws.FILTER(cvm[机型],(cvm[地域]=cvm机型选项表[[#This Row],[地域]])
*IF(cvm机型选项表[[#This Row],[CPU]]="",TRUE,(cvm[CPU]=cvm机型选项表[[#This Row],[CPU]]))
*IF(cvm机型选项表[[#This Row],[内存]]="",TRUE,(cvm[内存]=cvm机型选项表[[#This Row],[内存]]))))
)</f>
        <v>计算型 C6</v>
      </c>
      <c r="BU339" t="s">
        <v>1566</v>
      </c>
      <c r="BV339" t="s">
        <v>1698</v>
      </c>
      <c r="BW339" s="82">
        <v>32</v>
      </c>
      <c r="BX339" s="82" t="str">
        <f t="shared" si="16"/>
        <v>cvm!$CA$339#</v>
      </c>
      <c r="BY339" s="82" t="str" cm="1">
        <f t="array" ref="BY339">_xlfn.LET(_xlpm.x, CA339,
         _xlpm.cellAddress, "【 cvm!" &amp; ADDRESS(ROW(cvmCpu选项表[[#This Row],[自检]]),COLUMN(cvmCpu选项表[[#This Row],[自检]])) &amp; "】",
         _xlfn.IFS(ISBLANK(_xlpm.x),   "error:右侧选项不足" &amp;  _xlpm.cellAddress,
               ISERROR(_xlpm.x),   "error:右侧选项执行失败: cvm!" &amp; _xlpm.cellAddress,
               TRUE,             "ok")
)</f>
        <v>ok</v>
      </c>
      <c r="CA339" cm="1">
        <f t="array" ref="CA339:CB339">TRANSPOSE(
_xlfn.UNIQUE(
_xlfn._xlws.FILTER(cvm[CPU],(cvm[地域]=cvmCpu选项表[[#This Row],[地域]])
*IF(cvmCpu选项表[[#This Row],[机型]]="",TRUE,(cvm[机型]=cvmCpu选项表[[#This Row],[机型]]))
*IF(cvmCpu选项表[[#This Row],[内存]]="",TRUE,(cvm[内存]=cvmCpu选项表[[#This Row],[内存]]))))
)</f>
        <v>8</v>
      </c>
      <c r="CB339">
        <v>16</v>
      </c>
      <c r="EG339" t="s">
        <v>1565</v>
      </c>
      <c r="EH339" t="s">
        <v>1818</v>
      </c>
      <c r="EI339" s="98">
        <v>1</v>
      </c>
      <c r="EJ339" s="98" t="str">
        <f t="shared" si="17"/>
        <v>cvm!$EM$339#</v>
      </c>
      <c r="EK339" t="str" cm="1">
        <f t="array" ref="EK339">_xlfn.LET(_xlpm.x, EM339,
         _xlpm.cellAddress, "【 cvm!" &amp; ADDRESS(ROW(cvm内存选项表[[#This Row],[自检]]),COLUMN(cvm内存选项表[[#This Row],[自检]])) &amp; "】",
         _xlfn.IFS(ISBLANK(_xlpm.x),   "error:右侧选项不足" &amp;  _xlpm.cellAddress,
               ISERROR(_xlpm.x),   "error:右侧选项执行失败: cvm!" &amp; _xlpm.cellAddress,
               TRUE,             "ok")
)</f>
        <v>ok</v>
      </c>
      <c r="EM339" cm="1">
        <f t="array" ref="EM339:EO339">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39">
        <v>2</v>
      </c>
      <c r="EO339">
        <v>4</v>
      </c>
    </row>
    <row r="340" spans="2:145" x14ac:dyDescent="0.4">
      <c r="B340" t="e" vm="692">
        <v>#VALUE!</v>
      </c>
      <c r="C340" t="s">
        <v>1565</v>
      </c>
      <c r="D340" t="s">
        <v>1664</v>
      </c>
      <c r="E340" s="82">
        <v>12</v>
      </c>
      <c r="F340" s="82">
        <v>96</v>
      </c>
      <c r="G340" t="s">
        <v>1924</v>
      </c>
      <c r="H340">
        <v>2112</v>
      </c>
      <c r="I340">
        <v>1</v>
      </c>
      <c r="J340" t="s">
        <v>1962</v>
      </c>
      <c r="R340" t="s">
        <v>1566</v>
      </c>
      <c r="S340" s="82">
        <v>48</v>
      </c>
      <c r="T340" s="82"/>
      <c r="U340" s="82" t="str">
        <f t="shared" si="15"/>
        <v>cvm!$X$340#</v>
      </c>
      <c r="V340" t="str" cm="1">
        <f t="array" ref="V340">_xlfn.LET(_xlpm.x, X340,
         _xlpm.cellAddress, "【 cvm!" &amp; ADDRESS(ROW(cvm机型选项表[[#This Row],[自检]]),COLUMN(cvm机型选项表[[#This Row],[自检]])) &amp; "】",
         _xlfn.IFS(ISBLANK(_xlpm.x),   "error:右侧选项不足" &amp;  _xlpm.cellAddress,
               ISERROR(_xlpm.x),   "error:右侧选项执行失败: cvm!" &amp; _xlpm.cellAddress,
               TRUE,             "ok")
)</f>
        <v>ok</v>
      </c>
      <c r="X340" t="str" cm="1">
        <f t="array" ref="X340:AF340">TRANSPOSE(
_xlfn.UNIQUE(
_xlfn._xlws.FILTER(cvm[机型],(cvm[地域]=cvm机型选项表[[#This Row],[地域]])
*IF(cvm机型选项表[[#This Row],[CPU]]="",TRUE,(cvm[CPU]=cvm机型选项表[[#This Row],[CPU]]))
*IF(cvm机型选项表[[#This Row],[内存]]="",TRUE,(cvm[内存]=cvm机型选项表[[#This Row],[内存]]))))
)</f>
        <v>计算型 C5</v>
      </c>
      <c r="Y340" t="str">
        <v>标准型 SA3</v>
      </c>
      <c r="Z340" t="str">
        <v>标准型 SA2</v>
      </c>
      <c r="AA340" t="str">
        <v>标准型 S5</v>
      </c>
      <c r="AB340" t="str">
        <v>标准型 S4</v>
      </c>
      <c r="AC340" t="str">
        <v>标准型 S3</v>
      </c>
      <c r="AD340" t="str">
        <v>标准型 S1</v>
      </c>
      <c r="AE340" t="str">
        <v>内存型 MA2</v>
      </c>
      <c r="AF340" t="str">
        <v>内存型 M2</v>
      </c>
      <c r="BU340" t="s">
        <v>1566</v>
      </c>
      <c r="BV340" t="s">
        <v>1698</v>
      </c>
      <c r="BW340" s="82">
        <v>64</v>
      </c>
      <c r="BX340" s="82" t="str">
        <f t="shared" si="16"/>
        <v>cvm!$CA$340#</v>
      </c>
      <c r="BY340" s="82" t="str" cm="1">
        <f t="array" ref="BY340">_xlfn.LET(_xlpm.x, CA340,
         _xlpm.cellAddress, "【 cvm!" &amp; ADDRESS(ROW(cvmCpu选项表[[#This Row],[自检]]),COLUMN(cvmCpu选项表[[#This Row],[自检]])) &amp; "】",
         _xlfn.IFS(ISBLANK(_xlpm.x),   "error:右侧选项不足" &amp;  _xlpm.cellAddress,
               ISERROR(_xlpm.x),   "error:右侧选项执行失败: cvm!" &amp; _xlpm.cellAddress,
               TRUE,             "ok")
)</f>
        <v>ok</v>
      </c>
      <c r="CA340" cm="1">
        <f t="array" ref="CA340">TRANSPOSE(
_xlfn.UNIQUE(
_xlfn._xlws.FILTER(cvm[CPU],(cvm[地域]=cvmCpu选项表[[#This Row],[地域]])
*IF(cvmCpu选项表[[#This Row],[机型]]="",TRUE,(cvm[机型]=cvmCpu选项表[[#This Row],[机型]]))
*IF(cvmCpu选项表[[#This Row],[内存]]="",TRUE,(cvm[内存]=cvmCpu选项表[[#This Row],[内存]]))))
)</f>
        <v>16</v>
      </c>
      <c r="EG340" t="s">
        <v>1565</v>
      </c>
      <c r="EH340" t="s">
        <v>1818</v>
      </c>
      <c r="EI340" s="98">
        <v>2</v>
      </c>
      <c r="EJ340" s="98" t="str">
        <f t="shared" si="17"/>
        <v>cvm!$EM$340#</v>
      </c>
      <c r="EK340" t="str" cm="1">
        <f t="array" ref="EK340">_xlfn.LET(_xlpm.x, EM340,
         _xlpm.cellAddress, "【 cvm!" &amp; ADDRESS(ROW(cvm内存选项表[[#This Row],[自检]]),COLUMN(cvm内存选项表[[#This Row],[自检]])) &amp; "】",
         _xlfn.IFS(ISBLANK(_xlpm.x),   "error:右侧选项不足" &amp;  _xlpm.cellAddress,
               ISERROR(_xlpm.x),   "error:右侧选项执行失败: cvm!" &amp; _xlpm.cellAddress,
               TRUE,             "ok")
)</f>
        <v>ok</v>
      </c>
      <c r="EM340" cm="1">
        <f t="array" ref="EM340:EN340">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40">
        <v>8</v>
      </c>
    </row>
    <row r="341" spans="2:145" x14ac:dyDescent="0.4">
      <c r="B341" t="e" vm="693">
        <v>#VALUE!</v>
      </c>
      <c r="C341" t="s">
        <v>1565</v>
      </c>
      <c r="D341" t="s">
        <v>1664</v>
      </c>
      <c r="E341" s="82">
        <v>16</v>
      </c>
      <c r="F341" s="82">
        <v>128</v>
      </c>
      <c r="G341" t="s">
        <v>1902</v>
      </c>
      <c r="H341">
        <v>2816</v>
      </c>
      <c r="I341">
        <v>1</v>
      </c>
      <c r="J341" t="s">
        <v>1963</v>
      </c>
      <c r="R341" t="s">
        <v>1566</v>
      </c>
      <c r="S341" s="82">
        <v>52</v>
      </c>
      <c r="T341" s="82"/>
      <c r="U341" s="82" t="str">
        <f t="shared" si="15"/>
        <v>cvm!$X$341#</v>
      </c>
      <c r="V341" t="str" cm="1">
        <f t="array" ref="V341">_xlfn.LET(_xlpm.x, X341,
         _xlpm.cellAddress, "【 cvm!" &amp; ADDRESS(ROW(cvm机型选项表[[#This Row],[自检]]),COLUMN(cvm机型选项表[[#This Row],[自检]])) &amp; "】",
         _xlfn.IFS(ISBLANK(_xlpm.x),   "error:右侧选项不足" &amp;  _xlpm.cellAddress,
               ISERROR(_xlpm.x),   "error:右侧选项执行失败: cvm!" &amp; _xlpm.cellAddress,
               TRUE,             "ok")
)</f>
        <v>ok</v>
      </c>
      <c r="X341" t="str" cm="1">
        <f t="array" ref="X341">TRANSPOSE(
_xlfn.UNIQUE(
_xlfn._xlws.FILTER(cvm[机型],(cvm[地域]=cvm机型选项表[[#This Row],[地域]])
*IF(cvm机型选项表[[#This Row],[CPU]]="",TRUE,(cvm[CPU]=cvm机型选项表[[#This Row],[CPU]]))
*IF(cvm机型选项表[[#This Row],[内存]]="",TRUE,(cvm[内存]=cvm机型选项表[[#This Row],[内存]]))))
)</f>
        <v>计算型 C5</v>
      </c>
      <c r="BU341" t="s">
        <v>1566</v>
      </c>
      <c r="BV341" t="s">
        <v>1698</v>
      </c>
      <c r="BW341" s="82">
        <v>174</v>
      </c>
      <c r="BX341" s="82" t="str">
        <f t="shared" si="16"/>
        <v>cvm!$CA$341#</v>
      </c>
      <c r="BY341" s="82" t="str" cm="1">
        <f t="array" ref="BY341">_xlfn.LET(_xlpm.x, CA341,
         _xlpm.cellAddress, "【 cvm!" &amp; ADDRESS(ROW(cvmCpu选项表[[#This Row],[自检]]),COLUMN(cvmCpu选项表[[#This Row],[自检]])) &amp; "】",
         _xlfn.IFS(ISBLANK(_xlpm.x),   "error:右侧选项不足" &amp;  _xlpm.cellAddress,
               ISERROR(_xlpm.x),   "error:右侧选项执行失败: cvm!" &amp; _xlpm.cellAddress,
               TRUE,             "ok")
)</f>
        <v>ok</v>
      </c>
      <c r="CA341" cm="1">
        <f t="array" ref="CA341">TRANSPOSE(
_xlfn.UNIQUE(
_xlfn._xlws.FILTER(cvm[CPU],(cvm[地域]=cvmCpu选项表[[#This Row],[地域]])
*IF(cvmCpu选项表[[#This Row],[机型]]="",TRUE,(cvm[机型]=cvmCpu选项表[[#This Row],[机型]]))
*IF(cvmCpu选项表[[#This Row],[内存]]="",TRUE,(cvm[内存]=cvmCpu选项表[[#This Row],[内存]]))))
)</f>
        <v>32</v>
      </c>
      <c r="EG341" t="s">
        <v>1565</v>
      </c>
      <c r="EH341" t="s">
        <v>1818</v>
      </c>
      <c r="EI341" s="98">
        <v>4</v>
      </c>
      <c r="EJ341" s="98" t="str">
        <f t="shared" si="17"/>
        <v>cvm!$EM$341#</v>
      </c>
      <c r="EK341" t="str" cm="1">
        <f t="array" ref="EK341">_xlfn.LET(_xlpm.x, EM341,
         _xlpm.cellAddress, "【 cvm!" &amp; ADDRESS(ROW(cvm内存选项表[[#This Row],[自检]]),COLUMN(cvm内存选项表[[#This Row],[自检]])) &amp; "】",
         _xlfn.IFS(ISBLANK(_xlpm.x),   "error:右侧选项不足" &amp;  _xlpm.cellAddress,
               ISERROR(_xlpm.x),   "error:右侧选项执行失败: cvm!" &amp; _xlpm.cellAddress,
               TRUE,             "ok")
)</f>
        <v>ok</v>
      </c>
      <c r="EM341" cm="1">
        <f t="array" ref="EM341:EN34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41">
        <v>16</v>
      </c>
    </row>
    <row r="342" spans="2:145" x14ac:dyDescent="0.4">
      <c r="B342" t="e" vm="694">
        <v>#VALUE!</v>
      </c>
      <c r="C342" t="s">
        <v>1565</v>
      </c>
      <c r="D342" t="s">
        <v>1664</v>
      </c>
      <c r="E342" s="82">
        <v>24</v>
      </c>
      <c r="F342" s="82">
        <v>192</v>
      </c>
      <c r="G342" t="s">
        <v>1964</v>
      </c>
      <c r="H342">
        <v>4224</v>
      </c>
      <c r="I342">
        <v>1</v>
      </c>
      <c r="J342" t="s">
        <v>1965</v>
      </c>
      <c r="R342" t="s">
        <v>1566</v>
      </c>
      <c r="S342" s="82">
        <v>104</v>
      </c>
      <c r="T342" s="82"/>
      <c r="U342" s="82" t="str">
        <f t="shared" si="15"/>
        <v>cvm!$X$342#</v>
      </c>
      <c r="V342" t="str" cm="1">
        <f t="array" ref="V342">_xlfn.LET(_xlpm.x, X342,
         _xlpm.cellAddress, "【 cvm!" &amp; ADDRESS(ROW(cvm机型选项表[[#This Row],[自检]]),COLUMN(cvm机型选项表[[#This Row],[自检]])) &amp; "】",
         _xlfn.IFS(ISBLANK(_xlpm.x),   "error:右侧选项不足" &amp;  _xlpm.cellAddress,
               ISERROR(_xlpm.x),   "error:右侧选项执行失败: cvm!" &amp; _xlpm.cellAddress,
               TRUE,             "ok")
)</f>
        <v>ok</v>
      </c>
      <c r="X342" t="str" cm="1">
        <f t="array" ref="X342">TRANSPOSE(
_xlfn.UNIQUE(
_xlfn._xlws.FILTER(cvm[机型],(cvm[地域]=cvm机型选项表[[#This Row],[地域]])
*IF(cvm机型选项表[[#This Row],[CPU]]="",TRUE,(cvm[CPU]=cvm机型选项表[[#This Row],[CPU]]))
*IF(cvm机型选项表[[#This Row],[内存]]="",TRUE,(cvm[内存]=cvm机型选项表[[#This Row],[内存]]))))
)</f>
        <v>计算型 C5</v>
      </c>
      <c r="BU342" t="s">
        <v>1566</v>
      </c>
      <c r="BV342" t="s">
        <v>1698</v>
      </c>
      <c r="BW342" s="82">
        <v>348</v>
      </c>
      <c r="BX342" s="82" t="str">
        <f t="shared" si="16"/>
        <v>cvm!$CA$342#</v>
      </c>
      <c r="BY342" s="82" t="str" cm="1">
        <f t="array" ref="BY342">_xlfn.LET(_xlpm.x, CA342,
         _xlpm.cellAddress, "【 cvm!" &amp; ADDRESS(ROW(cvmCpu选项表[[#This Row],[自检]]),COLUMN(cvmCpu选项表[[#This Row],[自检]])) &amp; "】",
         _xlfn.IFS(ISBLANK(_xlpm.x),   "error:右侧选项不足" &amp;  _xlpm.cellAddress,
               ISERROR(_xlpm.x),   "error:右侧选项执行失败: cvm!" &amp; _xlpm.cellAddress,
               TRUE,             "ok")
)</f>
        <v>ok</v>
      </c>
      <c r="CA342" cm="1">
        <f t="array" ref="CA342">TRANSPOSE(
_xlfn.UNIQUE(
_xlfn._xlws.FILTER(cvm[CPU],(cvm[地域]=cvmCpu选项表[[#This Row],[地域]])
*IF(cvmCpu选项表[[#This Row],[机型]]="",TRUE,(cvm[机型]=cvmCpu选项表[[#This Row],[机型]]))
*IF(cvmCpu选项表[[#This Row],[内存]]="",TRUE,(cvm[内存]=cvmCpu选项表[[#This Row],[内存]]))))
)</f>
        <v>64</v>
      </c>
      <c r="EG342" t="s">
        <v>1565</v>
      </c>
      <c r="EH342" t="s">
        <v>1818</v>
      </c>
      <c r="EI342" s="98">
        <v>8</v>
      </c>
      <c r="EJ342" s="98" t="str">
        <f t="shared" si="17"/>
        <v>cvm!$EM$342#</v>
      </c>
      <c r="EK342" t="str" cm="1">
        <f t="array" ref="EK342">_xlfn.LET(_xlpm.x, EM342,
         _xlpm.cellAddress, "【 cvm!" &amp; ADDRESS(ROW(cvm内存选项表[[#This Row],[自检]]),COLUMN(cvm内存选项表[[#This Row],[自检]])) &amp; "】",
         _xlfn.IFS(ISBLANK(_xlpm.x),   "error:右侧选项不足" &amp;  _xlpm.cellAddress,
               ISERROR(_xlpm.x),   "error:右侧选项执行失败: cvm!" &amp; _xlpm.cellAddress,
               TRUE,             "ok")
)</f>
        <v>ok</v>
      </c>
      <c r="EM342" cm="1">
        <f t="array" ref="EM342:EN34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42">
        <v>32</v>
      </c>
    </row>
    <row r="343" spans="2:145" x14ac:dyDescent="0.4">
      <c r="B343" t="e" vm="695">
        <v>#VALUE!</v>
      </c>
      <c r="C343" t="s">
        <v>1565</v>
      </c>
      <c r="D343" t="s">
        <v>1664</v>
      </c>
      <c r="E343" s="82">
        <v>32</v>
      </c>
      <c r="F343" s="82">
        <v>256</v>
      </c>
      <c r="G343" t="s">
        <v>1904</v>
      </c>
      <c r="H343">
        <v>5632</v>
      </c>
      <c r="I343">
        <v>1</v>
      </c>
      <c r="J343" t="s">
        <v>1967</v>
      </c>
      <c r="R343" t="s">
        <v>1566</v>
      </c>
      <c r="S343" s="82">
        <v>68</v>
      </c>
      <c r="T343" s="82"/>
      <c r="U343" s="82" t="str">
        <f t="shared" si="15"/>
        <v>cvm!$X$343#</v>
      </c>
      <c r="V343" t="str" cm="1">
        <f t="array" ref="V343">_xlfn.LET(_xlpm.x, X343,
         _xlpm.cellAddress, "【 cvm!" &amp; ADDRESS(ROW(cvm机型选项表[[#This Row],[自检]]),COLUMN(cvm机型选项表[[#This Row],[自检]])) &amp; "】",
         _xlfn.IFS(ISBLANK(_xlpm.x),   "error:右侧选项不足" &amp;  _xlpm.cellAddress,
               ISERROR(_xlpm.x),   "error:右侧选项执行失败: cvm!" &amp; _xlpm.cellAddress,
               TRUE,             "ok")
)</f>
        <v>ok</v>
      </c>
      <c r="X343" t="str" cm="1">
        <f t="array" ref="X343">TRANSPOSE(
_xlfn.UNIQUE(
_xlfn._xlws.FILTER(cvm[机型],(cvm[地域]=cvm机型选项表[[#This Row],[地域]])
*IF(cvm机型选项表[[#This Row],[CPU]]="",TRUE,(cvm[CPU]=cvm机型选项表[[#This Row],[CPU]]))
*IF(cvm机型选项表[[#This Row],[内存]]="",TRUE,(cvm[内存]=cvm机型选项表[[#This Row],[内存]]))))
)</f>
        <v>标准存储增强型 S5se</v>
      </c>
      <c r="BU343" t="s">
        <v>1566</v>
      </c>
      <c r="BV343" t="s">
        <v>1709</v>
      </c>
      <c r="BW343" s="82">
        <v>16</v>
      </c>
      <c r="BX343" s="82" t="str">
        <f t="shared" si="16"/>
        <v>cvm!$CA$343#</v>
      </c>
      <c r="BY343" s="82" t="str" cm="1">
        <f t="array" ref="BY343">_xlfn.LET(_xlpm.x, CA343,
         _xlpm.cellAddress, "【 cvm!" &amp; ADDRESS(ROW(cvmCpu选项表[[#This Row],[自检]]),COLUMN(cvmCpu选项表[[#This Row],[自检]])) &amp; "】",
         _xlfn.IFS(ISBLANK(_xlpm.x),   "error:右侧选项不足" &amp;  _xlpm.cellAddress,
               ISERROR(_xlpm.x),   "error:右侧选项执行失败: cvm!" &amp; _xlpm.cellAddress,
               TRUE,             "ok")
)</f>
        <v>ok</v>
      </c>
      <c r="CA343" cm="1">
        <f t="array" ref="CA343:CB343">TRANSPOSE(
_xlfn.UNIQUE(
_xlfn._xlws.FILTER(cvm[CPU],(cvm[地域]=cvmCpu选项表[[#This Row],[地域]])
*IF(cvmCpu选项表[[#This Row],[机型]]="",TRUE,(cvm[机型]=cvmCpu选项表[[#This Row],[机型]]))
*IF(cvmCpu选项表[[#This Row],[内存]]="",TRUE,(cvm[内存]=cvmCpu选项表[[#This Row],[内存]]))))
)</f>
        <v>4</v>
      </c>
      <c r="CB343">
        <v>8</v>
      </c>
      <c r="EG343" t="s">
        <v>1565</v>
      </c>
      <c r="EH343" t="s">
        <v>1818</v>
      </c>
      <c r="EI343" s="98">
        <v>16</v>
      </c>
      <c r="EJ343" s="98" t="str">
        <f t="shared" si="17"/>
        <v>cvm!$EM$343#</v>
      </c>
      <c r="EK343" t="str" cm="1">
        <f t="array" ref="EK343">_xlfn.LET(_xlpm.x, EM343,
         _xlpm.cellAddress, "【 cvm!" &amp; ADDRESS(ROW(cvm内存选项表[[#This Row],[自检]]),COLUMN(cvm内存选项表[[#This Row],[自检]])) &amp; "】",
         _xlfn.IFS(ISBLANK(_xlpm.x),   "error:右侧选项不足" &amp;  _xlpm.cellAddress,
               ISERROR(_xlpm.x),   "error:右侧选项执行失败: cvm!" &amp; _xlpm.cellAddress,
               TRUE,             "ok")
)</f>
        <v>ok</v>
      </c>
      <c r="EM343" cm="1">
        <f t="array" ref="EM343:EN34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43">
        <v>64</v>
      </c>
    </row>
    <row r="344" spans="2:145" x14ac:dyDescent="0.4">
      <c r="B344" t="e" vm="696">
        <v>#VALUE!</v>
      </c>
      <c r="C344" t="s">
        <v>1565</v>
      </c>
      <c r="D344" t="s">
        <v>1664</v>
      </c>
      <c r="E344" s="82">
        <v>48</v>
      </c>
      <c r="F344" s="82">
        <v>384</v>
      </c>
      <c r="G344" t="s">
        <v>1917</v>
      </c>
      <c r="H344">
        <v>8448</v>
      </c>
      <c r="I344">
        <v>1</v>
      </c>
      <c r="J344" t="s">
        <v>1968</v>
      </c>
      <c r="R344" t="s">
        <v>1566</v>
      </c>
      <c r="S344" s="82">
        <v>1</v>
      </c>
      <c r="T344" s="82"/>
      <c r="U344" s="82" t="str">
        <f t="shared" si="15"/>
        <v>cvm!$X$344#</v>
      </c>
      <c r="V344" t="str" cm="1">
        <f t="array" ref="V344">_xlfn.LET(_xlpm.x, X344,
         _xlpm.cellAddress, "【 cvm!" &amp; ADDRESS(ROW(cvm机型选项表[[#This Row],[自检]]),COLUMN(cvm机型选项表[[#This Row],[自检]])) &amp; "】",
         _xlfn.IFS(ISBLANK(_xlpm.x),   "error:右侧选项不足" &amp;  _xlpm.cellAddress,
               ISERROR(_xlpm.x),   "error:右侧选项执行失败: cvm!" &amp; _xlpm.cellAddress,
               TRUE,             "ok")
)</f>
        <v>ok</v>
      </c>
      <c r="X344" t="str" cm="1">
        <f t="array" ref="X344:AK344">TRANSPOSE(
_xlfn.UNIQUE(
_xlfn._xlws.FILTER(cvm[机型],(cvm[地域]=cvm机型选项表[[#This Row],[地域]])
*IF(cvm机型选项表[[#This Row],[CPU]]="",TRUE,(cvm[CPU]=cvm机型选项表[[#This Row],[CPU]]))
*IF(cvm机型选项表[[#This Row],[内存]]="",TRUE,(cvm[内存]=cvm机型选项表[[#This Row],[内存]]))))
)</f>
        <v>标准型 SA3</v>
      </c>
      <c r="Y344" t="str">
        <v>标准型 SA2</v>
      </c>
      <c r="Z344" t="str">
        <v>标准型 SA1</v>
      </c>
      <c r="AA344" t="str">
        <v>标准型 S5</v>
      </c>
      <c r="AB344" t="str">
        <v>标准型 S4</v>
      </c>
      <c r="AC344" t="str">
        <v>标准型 S3</v>
      </c>
      <c r="AD344" t="str">
        <v>标准型 S2</v>
      </c>
      <c r="AE344" t="str">
        <v>标准型 S1</v>
      </c>
      <c r="AF344" t="str">
        <v>内存型 MA2</v>
      </c>
      <c r="AG344" t="str">
        <v>内存型 M6</v>
      </c>
      <c r="AH344" t="str">
        <v>内存型 M5</v>
      </c>
      <c r="AI344" t="str">
        <v>内存型 M4</v>
      </c>
      <c r="AJ344" t="str">
        <v>内存型 M2</v>
      </c>
      <c r="AK344" t="str">
        <v>内存型 M1</v>
      </c>
      <c r="BU344" t="s">
        <v>1566</v>
      </c>
      <c r="BV344" t="s">
        <v>1709</v>
      </c>
      <c r="BW344" s="82">
        <v>8</v>
      </c>
      <c r="BX344" s="82" t="str">
        <f t="shared" si="16"/>
        <v>cvm!$CA$344#</v>
      </c>
      <c r="BY344" s="82" t="str" cm="1">
        <f t="array" ref="BY344">_xlfn.LET(_xlpm.x, CA344,
         _xlpm.cellAddress, "【 cvm!" &amp; ADDRESS(ROW(cvmCpu选项表[[#This Row],[自检]]),COLUMN(cvmCpu选项表[[#This Row],[自检]])) &amp; "】",
         _xlfn.IFS(ISBLANK(_xlpm.x),   "error:右侧选项不足" &amp;  _xlpm.cellAddress,
               ISERROR(_xlpm.x),   "error:右侧选项执行失败: cvm!" &amp; _xlpm.cellAddress,
               TRUE,             "ok")
)</f>
        <v>ok</v>
      </c>
      <c r="CA344" cm="1">
        <f t="array" ref="CA344">TRANSPOSE(
_xlfn.UNIQUE(
_xlfn._xlws.FILTER(cvm[CPU],(cvm[地域]=cvmCpu选项表[[#This Row],[地域]])
*IF(cvmCpu选项表[[#This Row],[机型]]="",TRUE,(cvm[机型]=cvmCpu选项表[[#This Row],[机型]]))
*IF(cvmCpu选项表[[#This Row],[内存]]="",TRUE,(cvm[内存]=cvmCpu选项表[[#This Row],[内存]]))))
)</f>
        <v>4</v>
      </c>
      <c r="EG344" t="s">
        <v>1565</v>
      </c>
      <c r="EH344" t="s">
        <v>1818</v>
      </c>
      <c r="EI344" s="98">
        <v>32</v>
      </c>
      <c r="EJ344" s="98" t="str">
        <f t="shared" si="17"/>
        <v>cvm!$EM$344#</v>
      </c>
      <c r="EK344" t="str" cm="1">
        <f t="array" ref="EK344">_xlfn.LET(_xlpm.x, EM344,
         _xlpm.cellAddress, "【 cvm!" &amp; ADDRESS(ROW(cvm内存选项表[[#This Row],[自检]]),COLUMN(cvm内存选项表[[#This Row],[自检]])) &amp; "】",
         _xlfn.IFS(ISBLANK(_xlpm.x),   "error:右侧选项不足" &amp;  _xlpm.cellAddress,
               ISERROR(_xlpm.x),   "error:右侧选项执行失败: cvm!" &amp; _xlpm.cellAddress,
               TRUE,             "ok")
)</f>
        <v>ok</v>
      </c>
      <c r="EM344" cm="1">
        <f t="array" ref="EM344:EN344">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44">
        <v>128</v>
      </c>
    </row>
    <row r="345" spans="2:145" x14ac:dyDescent="0.4">
      <c r="B345" t="e" vm="697">
        <v>#VALUE!</v>
      </c>
      <c r="C345" t="s">
        <v>1565</v>
      </c>
      <c r="D345" t="s">
        <v>1664</v>
      </c>
      <c r="E345" s="82">
        <v>56</v>
      </c>
      <c r="F345" s="82">
        <v>448</v>
      </c>
      <c r="G345" t="s">
        <v>1969</v>
      </c>
      <c r="H345">
        <v>9856</v>
      </c>
      <c r="I345">
        <v>1</v>
      </c>
      <c r="J345" t="s">
        <v>1970</v>
      </c>
      <c r="R345" t="s">
        <v>1566</v>
      </c>
      <c r="S345" s="82">
        <v>2</v>
      </c>
      <c r="T345" s="82"/>
      <c r="U345" s="82" t="str">
        <f t="shared" si="15"/>
        <v>cvm!$X$345#</v>
      </c>
      <c r="V345" t="str" cm="1">
        <f t="array" ref="V345">_xlfn.LET(_xlpm.x, X345,
         _xlpm.cellAddress, "【 cvm!" &amp; ADDRESS(ROW(cvm机型选项表[[#This Row],[自检]]),COLUMN(cvm机型选项表[[#This Row],[自检]])) &amp; "】",
         _xlfn.IFS(ISBLANK(_xlpm.x),   "error:右侧选项不足" &amp;  _xlpm.cellAddress,
               ISERROR(_xlpm.x),   "error:右侧选项执行失败: cvm!" &amp; _xlpm.cellAddress,
               TRUE,             "ok")
)</f>
        <v>ok</v>
      </c>
      <c r="X345" t="str" cm="1">
        <f t="array" ref="X345:AJ345">TRANSPOSE(
_xlfn.UNIQUE(
_xlfn._xlws.FILTER(cvm[机型],(cvm[地域]=cvm机型选项表[[#This Row],[地域]])
*IF(cvm机型选项表[[#This Row],[CPU]]="",TRUE,(cvm[CPU]=cvm机型选项表[[#This Row],[CPU]]))
*IF(cvm机型选项表[[#This Row],[内存]]="",TRUE,(cvm[内存]=cvm机型选项表[[#This Row],[内存]]))))
)</f>
        <v>标准型 SA3</v>
      </c>
      <c r="Y345" t="str">
        <v>标准型 SA2</v>
      </c>
      <c r="Z345" t="str">
        <v>标准型 SA1</v>
      </c>
      <c r="AA345" t="str">
        <v>标准型 S5</v>
      </c>
      <c r="AB345" t="str">
        <v>标准型 S4</v>
      </c>
      <c r="AC345" t="str">
        <v>标准型 S3</v>
      </c>
      <c r="AD345" t="str">
        <v>标准型 S2</v>
      </c>
      <c r="AE345" t="str">
        <v>标准型 S1</v>
      </c>
      <c r="AF345" t="str">
        <v>内存型 M6</v>
      </c>
      <c r="AG345" t="str">
        <v>内存型 M5</v>
      </c>
      <c r="AH345" t="str">
        <v>内存型 M4</v>
      </c>
      <c r="AI345" t="str">
        <v>内存型 M2</v>
      </c>
      <c r="AJ345" t="str">
        <v>内存型 M1</v>
      </c>
      <c r="BU345" t="s">
        <v>1566</v>
      </c>
      <c r="BV345" t="s">
        <v>1709</v>
      </c>
      <c r="BW345" s="82">
        <v>32</v>
      </c>
      <c r="BX345" s="82" t="str">
        <f t="shared" si="16"/>
        <v>cvm!$CA$345#</v>
      </c>
      <c r="BY345" s="82" t="str" cm="1">
        <f t="array" ref="BY345">_xlfn.LET(_xlpm.x, CA345,
         _xlpm.cellAddress, "【 cvm!" &amp; ADDRESS(ROW(cvmCpu选项表[[#This Row],[自检]]),COLUMN(cvmCpu选项表[[#This Row],[自检]])) &amp; "】",
         _xlfn.IFS(ISBLANK(_xlpm.x),   "error:右侧选项不足" &amp;  _xlpm.cellAddress,
               ISERROR(_xlpm.x),   "error:右侧选项执行失败: cvm!" &amp; _xlpm.cellAddress,
               TRUE,             "ok")
)</f>
        <v>ok</v>
      </c>
      <c r="CA345" cm="1">
        <f t="array" ref="CA345:CB345">TRANSPOSE(
_xlfn.UNIQUE(
_xlfn._xlws.FILTER(cvm[CPU],(cvm[地域]=cvmCpu选项表[[#This Row],[地域]])
*IF(cvmCpu选项表[[#This Row],[机型]]="",TRUE,(cvm[机型]=cvmCpu选项表[[#This Row],[机型]]))
*IF(cvmCpu选项表[[#This Row],[内存]]="",TRUE,(cvm[内存]=cvmCpu选项表[[#This Row],[内存]]))))
)</f>
        <v>8</v>
      </c>
      <c r="CB345">
        <v>16</v>
      </c>
      <c r="EG345" t="s">
        <v>1565</v>
      </c>
      <c r="EH345" t="s">
        <v>1818</v>
      </c>
      <c r="EI345" s="98">
        <v>64</v>
      </c>
      <c r="EJ345" s="98" t="str">
        <f t="shared" si="17"/>
        <v>cvm!$EM$345#</v>
      </c>
      <c r="EK345" t="str" cm="1">
        <f t="array" ref="EK345">_xlfn.LET(_xlpm.x, EM345,
         _xlpm.cellAddress, "【 cvm!" &amp; ADDRESS(ROW(cvm内存选项表[[#This Row],[自检]]),COLUMN(cvm内存选项表[[#This Row],[自检]])) &amp; "】",
         _xlfn.IFS(ISBLANK(_xlpm.x),   "error:右侧选项不足" &amp;  _xlpm.cellAddress,
               ISERROR(_xlpm.x),   "error:右侧选项执行失败: cvm!" &amp; _xlpm.cellAddress,
               TRUE,             "ok")
)</f>
        <v>ok</v>
      </c>
      <c r="EM345" cm="1">
        <f t="array" ref="EM345:EN345">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345">
        <v>256</v>
      </c>
    </row>
    <row r="346" spans="2:145" x14ac:dyDescent="0.4">
      <c r="B346" t="e" vm="698">
        <v>#VALUE!</v>
      </c>
      <c r="C346" t="s">
        <v>1565</v>
      </c>
      <c r="D346" t="s">
        <v>1685</v>
      </c>
      <c r="E346" s="82">
        <v>1</v>
      </c>
      <c r="F346" s="82">
        <v>8</v>
      </c>
      <c r="G346" t="s">
        <v>1894</v>
      </c>
      <c r="H346">
        <v>165</v>
      </c>
      <c r="I346">
        <v>1</v>
      </c>
      <c r="J346" t="s">
        <v>1971</v>
      </c>
      <c r="R346" t="s">
        <v>1566</v>
      </c>
      <c r="S346" s="82">
        <v>116</v>
      </c>
      <c r="T346" s="82"/>
      <c r="U346" s="82" t="str">
        <f t="shared" si="15"/>
        <v>cvm!$X$346#</v>
      </c>
      <c r="V346" t="str" cm="1">
        <f t="array" ref="V346">_xlfn.LET(_xlpm.x, X346,
         _xlpm.cellAddress, "【 cvm!" &amp; ADDRESS(ROW(cvm机型选项表[[#This Row],[自检]]),COLUMN(cvm机型选项表[[#This Row],[自检]])) &amp; "】",
         _xlfn.IFS(ISBLANK(_xlpm.x),   "error:右侧选项不足" &amp;  _xlpm.cellAddress,
               ISERROR(_xlpm.x),   "error:右侧选项执行失败: cvm!" &amp; _xlpm.cellAddress,
               TRUE,             "ok")
)</f>
        <v>ok</v>
      </c>
      <c r="X346" t="str" cm="1">
        <f t="array" ref="X346">TRANSPOSE(
_xlfn.UNIQUE(
_xlfn._xlws.FILTER(cvm[机型],(cvm[地域]=cvm机型选项表[[#This Row],[地域]])
*IF(cvm机型选项表[[#This Row],[CPU]]="",TRUE,(cvm[CPU]=cvm机型选项表[[#This Row],[CPU]]))
*IF(cvm机型选项表[[#This Row],[内存]]="",TRUE,(cvm[内存]=cvm机型选项表[[#This Row],[内存]]))))
)</f>
        <v>标准型 SA3</v>
      </c>
      <c r="BU346" t="s">
        <v>1566</v>
      </c>
      <c r="BV346" t="s">
        <v>1709</v>
      </c>
      <c r="BW346" s="82">
        <v>64</v>
      </c>
      <c r="BX346" s="82" t="str">
        <f t="shared" si="16"/>
        <v>cvm!$CA$346#</v>
      </c>
      <c r="BY346" s="82" t="str" cm="1">
        <f t="array" ref="BY346">_xlfn.LET(_xlpm.x, CA346,
         _xlpm.cellAddress, "【 cvm!" &amp; ADDRESS(ROW(cvmCpu选项表[[#This Row],[自检]]),COLUMN(cvmCpu选项表[[#This Row],[自检]])) &amp; "】",
         _xlfn.IFS(ISBLANK(_xlpm.x),   "error:右侧选项不足" &amp;  _xlpm.cellAddress,
               ISERROR(_xlpm.x),   "error:右侧选项执行失败: cvm!" &amp; _xlpm.cellAddress,
               TRUE,             "ok")
)</f>
        <v>ok</v>
      </c>
      <c r="CA346" cm="1">
        <f t="array" ref="CA346:CB346">TRANSPOSE(
_xlfn.UNIQUE(
_xlfn._xlws.FILTER(cvm[CPU],(cvm[地域]=cvmCpu选项表[[#This Row],[地域]])
*IF(cvmCpu选项表[[#This Row],[机型]]="",TRUE,(cvm[机型]=cvmCpu选项表[[#This Row],[机型]]))
*IF(cvmCpu选项表[[#This Row],[内存]]="",TRUE,(cvm[内存]=cvmCpu选项表[[#This Row],[内存]]))))
)</f>
        <v>16</v>
      </c>
      <c r="CB346">
        <v>32</v>
      </c>
      <c r="EG346" t="s">
        <v>1565</v>
      </c>
      <c r="EH346" t="s">
        <v>1818</v>
      </c>
      <c r="EI346" s="98">
        <v>128</v>
      </c>
      <c r="EJ346" s="98" t="str">
        <f t="shared" si="17"/>
        <v>cvm!$EM$346#</v>
      </c>
      <c r="EK346" t="str" cm="1">
        <f t="array" ref="EK346">_xlfn.LET(_xlpm.x, EM346,
         _xlpm.cellAddress, "【 cvm!" &amp; ADDRESS(ROW(cvm内存选项表[[#This Row],[自检]]),COLUMN(cvm内存选项表[[#This Row],[自检]])) &amp; "】",
         _xlfn.IFS(ISBLANK(_xlpm.x),   "error:右侧选项不足" &amp;  _xlpm.cellAddress,
               ISERROR(_xlpm.x),   "error:右侧选项执行失败: cvm!" &amp; _xlpm.cellAddress,
               TRUE,             "ok")
)</f>
        <v>ok</v>
      </c>
      <c r="EM346" cm="1">
        <f t="array" ref="EM346">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347" spans="2:145" x14ac:dyDescent="0.4">
      <c r="B347" t="e" vm="699">
        <v>#VALUE!</v>
      </c>
      <c r="C347" t="s">
        <v>1565</v>
      </c>
      <c r="D347" t="s">
        <v>1685</v>
      </c>
      <c r="E347" s="82">
        <v>2</v>
      </c>
      <c r="F347" s="82">
        <v>16</v>
      </c>
      <c r="G347" t="s">
        <v>1920</v>
      </c>
      <c r="H347">
        <v>330</v>
      </c>
      <c r="I347">
        <v>1</v>
      </c>
      <c r="J347" t="s">
        <v>1972</v>
      </c>
      <c r="R347" t="s">
        <v>1566</v>
      </c>
      <c r="S347" s="82">
        <v>128</v>
      </c>
      <c r="T347" s="82"/>
      <c r="U347" s="82" t="str">
        <f t="shared" si="15"/>
        <v>cvm!$X$347#</v>
      </c>
      <c r="V347" t="str" cm="1">
        <f t="array" ref="V347">_xlfn.LET(_xlpm.x, X347,
         _xlpm.cellAddress, "【 cvm!" &amp; ADDRESS(ROW(cvm机型选项表[[#This Row],[自检]]),COLUMN(cvm机型选项表[[#This Row],[自检]])) &amp; "】",
         _xlfn.IFS(ISBLANK(_xlpm.x),   "error:右侧选项不足" &amp;  _xlpm.cellAddress,
               ISERROR(_xlpm.x),   "error:右侧选项执行失败: cvm!" &amp; _xlpm.cellAddress,
               TRUE,             "ok")
)</f>
        <v>ok</v>
      </c>
      <c r="X347" t="str" cm="1">
        <f t="array" ref="X347:Z347">TRANSPOSE(
_xlfn.UNIQUE(
_xlfn._xlws.FILTER(cvm[机型],(cvm[地域]=cvm机型选项表[[#This Row],[地域]])
*IF(cvm机型选项表[[#This Row],[CPU]]="",TRUE,(cvm[CPU]=cvm机型选项表[[#This Row],[CPU]]))
*IF(cvm机型选项表[[#This Row],[内存]]="",TRUE,(cvm[内存]=cvm机型选项表[[#This Row],[内存]]))))
)</f>
        <v>标准型 SA3</v>
      </c>
      <c r="Y347" t="str">
        <v>标准型 SA2</v>
      </c>
      <c r="Z347" t="str">
        <v>标准型 SA1</v>
      </c>
      <c r="BU347" t="s">
        <v>1566</v>
      </c>
      <c r="BV347" t="s">
        <v>1709</v>
      </c>
      <c r="BW347" s="82">
        <v>128</v>
      </c>
      <c r="BX347" s="82" t="str">
        <f t="shared" si="16"/>
        <v>cvm!$CA$347#</v>
      </c>
      <c r="BY347" s="82" t="str" cm="1">
        <f t="array" ref="BY347">_xlfn.LET(_xlpm.x, CA347,
         _xlpm.cellAddress, "【 cvm!" &amp; ADDRESS(ROW(cvmCpu选项表[[#This Row],[自检]]),COLUMN(cvmCpu选项表[[#This Row],[自检]])) &amp; "】",
         _xlfn.IFS(ISBLANK(_xlpm.x),   "error:右侧选项不足" &amp;  _xlpm.cellAddress,
               ISERROR(_xlpm.x),   "error:右侧选项执行失败: cvm!" &amp; _xlpm.cellAddress,
               TRUE,             "ok")
)</f>
        <v>ok</v>
      </c>
      <c r="CA347" cm="1">
        <f t="array" ref="CA347">TRANSPOSE(
_xlfn.UNIQUE(
_xlfn._xlws.FILTER(cvm[CPU],(cvm[地域]=cvmCpu选项表[[#This Row],[地域]])
*IF(cvmCpu选项表[[#This Row],[机型]]="",TRUE,(cvm[机型]=cvmCpu选项表[[#This Row],[机型]]))
*IF(cvmCpu选项表[[#This Row],[内存]]="",TRUE,(cvm[内存]=cvmCpu选项表[[#This Row],[内存]]))))
)</f>
        <v>32</v>
      </c>
      <c r="EG347" t="s">
        <v>1565</v>
      </c>
      <c r="EH347" t="s">
        <v>1578</v>
      </c>
      <c r="EI347" s="98">
        <v>1</v>
      </c>
      <c r="EJ347" s="98" t="str">
        <f t="shared" si="17"/>
        <v>cvm!$EM$347#</v>
      </c>
      <c r="EK347" t="str" cm="1">
        <f t="array" ref="EK347">_xlfn.LET(_xlpm.x, EM347,
         _xlpm.cellAddress, "【 cvm!" &amp; ADDRESS(ROW(cvm内存选项表[[#This Row],[自检]]),COLUMN(cvm内存选项表[[#This Row],[自检]])) &amp; "】",
         _xlfn.IFS(ISBLANK(_xlpm.x),   "error:右侧选项不足" &amp;  _xlpm.cellAddress,
               ISERROR(_xlpm.x),   "error:右侧选项执行失败: cvm!" &amp; _xlpm.cellAddress,
               TRUE,             "ok")
)</f>
        <v>ok</v>
      </c>
      <c r="EM347" cm="1">
        <f t="array" ref="EM347:EO347">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47">
        <v>2</v>
      </c>
      <c r="EO347">
        <v>4</v>
      </c>
    </row>
    <row r="348" spans="2:145" x14ac:dyDescent="0.4">
      <c r="B348" t="e" vm="700">
        <v>#VALUE!</v>
      </c>
      <c r="C348" t="s">
        <v>1565</v>
      </c>
      <c r="D348" t="s">
        <v>1685</v>
      </c>
      <c r="E348" s="82">
        <v>4</v>
      </c>
      <c r="F348" s="82">
        <v>32</v>
      </c>
      <c r="G348" t="s">
        <v>1898</v>
      </c>
      <c r="H348">
        <v>660</v>
      </c>
      <c r="I348">
        <v>1</v>
      </c>
      <c r="J348" t="s">
        <v>1973</v>
      </c>
      <c r="R348" t="s">
        <v>1566</v>
      </c>
      <c r="S348" s="82">
        <v>160</v>
      </c>
      <c r="T348" s="82"/>
      <c r="U348" s="82" t="str">
        <f t="shared" si="15"/>
        <v>cvm!$X$348#</v>
      </c>
      <c r="V348" t="str" cm="1">
        <f t="array" ref="V348">_xlfn.LET(_xlpm.x, X348,
         _xlpm.cellAddress, "【 cvm!" &amp; ADDRESS(ROW(cvm机型选项表[[#This Row],[自检]]),COLUMN(cvm机型选项表[[#This Row],[自检]])) &amp; "】",
         _xlfn.IFS(ISBLANK(_xlpm.x),   "error:右侧选项不足" &amp;  _xlpm.cellAddress,
               ISERROR(_xlpm.x),   "error:右侧选项执行失败: cvm!" &amp; _xlpm.cellAddress,
               TRUE,             "ok")
)</f>
        <v>ok</v>
      </c>
      <c r="X348" t="str" cm="1">
        <f t="array" ref="X348:Y348">TRANSPOSE(
_xlfn.UNIQUE(
_xlfn._xlws.FILTER(cvm[机型],(cvm[地域]=cvm机型选项表[[#This Row],[地域]])
*IF(cvm机型选项表[[#This Row],[CPU]]="",TRUE,(cvm[CPU]=cvm机型选项表[[#This Row],[CPU]]))
*IF(cvm机型选项表[[#This Row],[内存]]="",TRUE,(cvm[内存]=cvm机型选项表[[#This Row],[内存]]))))
)</f>
        <v>标准型 SA3</v>
      </c>
      <c r="Y348" t="str">
        <v>标准型 SA2</v>
      </c>
      <c r="BU348" t="s">
        <v>1566</v>
      </c>
      <c r="BV348" t="s">
        <v>1728</v>
      </c>
      <c r="BW348" s="82">
        <v>8</v>
      </c>
      <c r="BX348" s="82" t="str">
        <f t="shared" si="16"/>
        <v>cvm!$CA$348#</v>
      </c>
      <c r="BY348" s="82" t="str" cm="1">
        <f t="array" ref="BY348">_xlfn.LET(_xlpm.x, CA348,
         _xlpm.cellAddress, "【 cvm!" &amp; ADDRESS(ROW(cvmCpu选项表[[#This Row],[自检]]),COLUMN(cvmCpu选项表[[#This Row],[自检]])) &amp; "】",
         _xlfn.IFS(ISBLANK(_xlpm.x),   "error:右侧选项不足" &amp;  _xlpm.cellAddress,
               ISERROR(_xlpm.x),   "error:右侧选项执行失败: cvm!" &amp; _xlpm.cellAddress,
               TRUE,             "ok")
)</f>
        <v>ok</v>
      </c>
      <c r="CA348" cm="1">
        <f t="array" ref="CA348">TRANSPOSE(
_xlfn.UNIQUE(
_xlfn._xlws.FILTER(cvm[CPU],(cvm[地域]=cvmCpu选项表[[#This Row],[地域]])
*IF(cvmCpu选项表[[#This Row],[机型]]="",TRUE,(cvm[机型]=cvmCpu选项表[[#This Row],[机型]]))
*IF(cvmCpu选项表[[#This Row],[内存]]="",TRUE,(cvm[内存]=cvmCpu选项表[[#This Row],[内存]]))))
)</f>
        <v>4</v>
      </c>
      <c r="EG348" t="s">
        <v>1565</v>
      </c>
      <c r="EH348" t="s">
        <v>1578</v>
      </c>
      <c r="EI348" s="98">
        <v>2</v>
      </c>
      <c r="EJ348" s="98" t="str">
        <f t="shared" si="17"/>
        <v>cvm!$EM$348#</v>
      </c>
      <c r="EK348" t="str" cm="1">
        <f t="array" ref="EK348">_xlfn.LET(_xlpm.x, EM348,
         _xlpm.cellAddress, "【 cvm!" &amp; ADDRESS(ROW(cvm内存选项表[[#This Row],[自检]]),COLUMN(cvm内存选项表[[#This Row],[自检]])) &amp; "】",
         _xlfn.IFS(ISBLANK(_xlpm.x),   "error:右侧选项不足" &amp;  _xlpm.cellAddress,
               ISERROR(_xlpm.x),   "error:右侧选项执行失败: cvm!" &amp; _xlpm.cellAddress,
               TRUE,             "ok")
)</f>
        <v>ok</v>
      </c>
      <c r="EM348" cm="1">
        <f t="array" ref="EM348:EN348">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48">
        <v>8</v>
      </c>
    </row>
    <row r="349" spans="2:145" x14ac:dyDescent="0.4">
      <c r="B349" t="e" vm="701">
        <v>#VALUE!</v>
      </c>
      <c r="C349" t="s">
        <v>1565</v>
      </c>
      <c r="D349" t="s">
        <v>1685</v>
      </c>
      <c r="E349" s="82">
        <v>8</v>
      </c>
      <c r="F349" s="82">
        <v>64</v>
      </c>
      <c r="G349" t="s">
        <v>1900</v>
      </c>
      <c r="H349">
        <v>1320</v>
      </c>
      <c r="I349">
        <v>1</v>
      </c>
      <c r="J349" t="s">
        <v>1975</v>
      </c>
      <c r="R349" t="s">
        <v>1566</v>
      </c>
      <c r="S349" s="82">
        <v>232</v>
      </c>
      <c r="T349" s="82"/>
      <c r="U349" s="82" t="str">
        <f t="shared" si="15"/>
        <v>cvm!$X$349#</v>
      </c>
      <c r="V349" t="str" cm="1">
        <f t="array" ref="V349">_xlfn.LET(_xlpm.x, X349,
         _xlpm.cellAddress, "【 cvm!" &amp; ADDRESS(ROW(cvm机型选项表[[#This Row],[自检]]),COLUMN(cvm机型选项表[[#This Row],[自检]])) &amp; "】",
         _xlfn.IFS(ISBLANK(_xlpm.x),   "error:右侧选项不足" &amp;  _xlpm.cellAddress,
               ISERROR(_xlpm.x),   "error:右侧选项执行失败: cvm!" &amp; _xlpm.cellAddress,
               TRUE,             "ok")
)</f>
        <v>ok</v>
      </c>
      <c r="X349" t="str" cm="1">
        <f t="array" ref="X349">TRANSPOSE(
_xlfn.UNIQUE(
_xlfn._xlws.FILTER(cvm[机型],(cvm[地域]=cvm机型选项表[[#This Row],[地域]])
*IF(cvm机型选项表[[#This Row],[CPU]]="",TRUE,(cvm[CPU]=cvm机型选项表[[#This Row],[CPU]]))
*IF(cvm机型选项表[[#This Row],[内存]]="",TRUE,(cvm[内存]=cvm机型选项表[[#This Row],[内存]]))))
)</f>
        <v>标准型 SA3</v>
      </c>
      <c r="BU349" t="s">
        <v>1566</v>
      </c>
      <c r="BV349" t="s">
        <v>1728</v>
      </c>
      <c r="BW349" s="82">
        <v>16</v>
      </c>
      <c r="BX349" s="82" t="str">
        <f t="shared" si="16"/>
        <v>cvm!$CA$349#</v>
      </c>
      <c r="BY349" s="82" t="str" cm="1">
        <f t="array" ref="BY349">_xlfn.LET(_xlpm.x, CA349,
         _xlpm.cellAddress, "【 cvm!" &amp; ADDRESS(ROW(cvmCpu选项表[[#This Row],[自检]]),COLUMN(cvmCpu选项表[[#This Row],[自检]])) &amp; "】",
         _xlfn.IFS(ISBLANK(_xlpm.x),   "error:右侧选项不足" &amp;  _xlpm.cellAddress,
               ISERROR(_xlpm.x),   "error:右侧选项执行失败: cvm!" &amp; _xlpm.cellAddress,
               TRUE,             "ok")
)</f>
        <v>ok</v>
      </c>
      <c r="CA349" cm="1">
        <f t="array" ref="CA349:CB349">TRANSPOSE(
_xlfn.UNIQUE(
_xlfn._xlws.FILTER(cvm[CPU],(cvm[地域]=cvmCpu选项表[[#This Row],[地域]])
*IF(cvmCpu选项表[[#This Row],[机型]]="",TRUE,(cvm[机型]=cvmCpu选项表[[#This Row],[机型]]))
*IF(cvmCpu选项表[[#This Row],[内存]]="",TRUE,(cvm[内存]=cvmCpu选项表[[#This Row],[内存]]))))
)</f>
        <v>4</v>
      </c>
      <c r="CB349">
        <v>8</v>
      </c>
      <c r="EG349" t="s">
        <v>1565</v>
      </c>
      <c r="EH349" t="s">
        <v>1578</v>
      </c>
      <c r="EI349" s="98">
        <v>4</v>
      </c>
      <c r="EJ349" s="98" t="str">
        <f t="shared" si="17"/>
        <v>cvm!$EM$349#</v>
      </c>
      <c r="EK349" t="str" cm="1">
        <f t="array" ref="EK349">_xlfn.LET(_xlpm.x, EM349,
         _xlpm.cellAddress, "【 cvm!" &amp; ADDRESS(ROW(cvm内存选项表[[#This Row],[自检]]),COLUMN(cvm内存选项表[[#This Row],[自检]])) &amp; "】",
         _xlfn.IFS(ISBLANK(_xlpm.x),   "error:右侧选项不足" &amp;  _xlpm.cellAddress,
               ISERROR(_xlpm.x),   "error:右侧选项执行失败: cvm!" &amp; _xlpm.cellAddress,
               TRUE,             "ok")
)</f>
        <v>ok</v>
      </c>
      <c r="EM349" cm="1">
        <f t="array" ref="EM349:EN34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49">
        <v>16</v>
      </c>
    </row>
    <row r="350" spans="2:145" x14ac:dyDescent="0.4">
      <c r="B350" t="e" vm="702">
        <v>#VALUE!</v>
      </c>
      <c r="C350" t="s">
        <v>1565</v>
      </c>
      <c r="D350" t="s">
        <v>1685</v>
      </c>
      <c r="E350" s="82">
        <v>12</v>
      </c>
      <c r="F350" s="82">
        <v>96</v>
      </c>
      <c r="G350" t="s">
        <v>1924</v>
      </c>
      <c r="H350">
        <v>1980</v>
      </c>
      <c r="I350">
        <v>1</v>
      </c>
      <c r="J350" t="s">
        <v>1976</v>
      </c>
      <c r="R350" t="s">
        <v>1566</v>
      </c>
      <c r="S350" s="82">
        <v>90</v>
      </c>
      <c r="T350" s="82"/>
      <c r="U350" s="82" t="str">
        <f t="shared" si="15"/>
        <v>cvm!$X$350#</v>
      </c>
      <c r="V350" t="str" cm="1">
        <f t="array" ref="V350">_xlfn.LET(_xlpm.x, X350,
         _xlpm.cellAddress, "【 cvm!" &amp; ADDRESS(ROW(cvm机型选项表[[#This Row],[自检]]),COLUMN(cvm机型选项表[[#This Row],[自检]])) &amp; "】",
         _xlfn.IFS(ISBLANK(_xlpm.x),   "error:右侧选项不足" &amp;  _xlpm.cellAddress,
               ISERROR(_xlpm.x),   "error:右侧选项执行失败: cvm!" &amp; _xlpm.cellAddress,
               TRUE,             "ok")
)</f>
        <v>ok</v>
      </c>
      <c r="X350" t="str" cm="1">
        <f t="array" ref="X350:Y350">TRANSPOSE(
_xlfn.UNIQUE(
_xlfn._xlws.FILTER(cvm[机型],(cvm[地域]=cvm机型选项表[[#This Row],[地域]])
*IF(cvm机型选项表[[#This Row],[CPU]]="",TRUE,(cvm[CPU]=cvm机型选项表[[#This Row],[CPU]]))
*IF(cvm机型选项表[[#This Row],[内存]]="",TRUE,(cvm[内存]=cvm机型选项表[[#This Row],[内存]]))))
)</f>
        <v>标准型 SA2</v>
      </c>
      <c r="Y350" t="str">
        <v>GPU推理型 GI3X</v>
      </c>
      <c r="BU350" t="s">
        <v>1566</v>
      </c>
      <c r="BV350" t="s">
        <v>1728</v>
      </c>
      <c r="BW350" s="82">
        <v>32</v>
      </c>
      <c r="BX350" s="82" t="str">
        <f t="shared" si="16"/>
        <v>cvm!$CA$350#</v>
      </c>
      <c r="BY350" s="82" t="str" cm="1">
        <f t="array" ref="BY350">_xlfn.LET(_xlpm.x, CA350,
         _xlpm.cellAddress, "【 cvm!" &amp; ADDRESS(ROW(cvmCpu选项表[[#This Row],[自检]]),COLUMN(cvmCpu选项表[[#This Row],[自检]])) &amp; "】",
         _xlfn.IFS(ISBLANK(_xlpm.x),   "error:右侧选项不足" &amp;  _xlpm.cellAddress,
               ISERROR(_xlpm.x),   "error:右侧选项执行失败: cvm!" &amp; _xlpm.cellAddress,
               TRUE,             "ok")
)</f>
        <v>ok</v>
      </c>
      <c r="CA350" cm="1">
        <f t="array" ref="CA350:CB350">TRANSPOSE(
_xlfn.UNIQUE(
_xlfn._xlws.FILTER(cvm[CPU],(cvm[地域]=cvmCpu选项表[[#This Row],[地域]])
*IF(cvmCpu选项表[[#This Row],[机型]]="",TRUE,(cvm[机型]=cvmCpu选项表[[#This Row],[机型]]))
*IF(cvmCpu选项表[[#This Row],[内存]]="",TRUE,(cvm[内存]=cvmCpu选项表[[#This Row],[内存]]))))
)</f>
        <v>8</v>
      </c>
      <c r="CB350">
        <v>16</v>
      </c>
      <c r="EG350" t="s">
        <v>1565</v>
      </c>
      <c r="EH350" t="s">
        <v>1578</v>
      </c>
      <c r="EI350" s="98">
        <v>8</v>
      </c>
      <c r="EJ350" s="98" t="str">
        <f t="shared" si="17"/>
        <v>cvm!$EM$350#</v>
      </c>
      <c r="EK350" t="str" cm="1">
        <f t="array" ref="EK350">_xlfn.LET(_xlpm.x, EM350,
         _xlpm.cellAddress, "【 cvm!" &amp; ADDRESS(ROW(cvm内存选项表[[#This Row],[自检]]),COLUMN(cvm内存选项表[[#This Row],[自检]])) &amp; "】",
         _xlfn.IFS(ISBLANK(_xlpm.x),   "error:右侧选项不足" &amp;  _xlpm.cellAddress,
               ISERROR(_xlpm.x),   "error:右侧选项执行失败: cvm!" &amp; _xlpm.cellAddress,
               TRUE,             "ok")
)</f>
        <v>ok</v>
      </c>
      <c r="EM350" cm="1">
        <f t="array" ref="EM350:EN350">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50">
        <v>32</v>
      </c>
    </row>
    <row r="351" spans="2:145" x14ac:dyDescent="0.4">
      <c r="B351" t="e" vm="703">
        <v>#VALUE!</v>
      </c>
      <c r="C351" t="s">
        <v>1565</v>
      </c>
      <c r="D351" t="s">
        <v>1685</v>
      </c>
      <c r="E351" s="82">
        <v>16</v>
      </c>
      <c r="F351" s="82">
        <v>128</v>
      </c>
      <c r="G351" t="s">
        <v>1902</v>
      </c>
      <c r="H351">
        <v>2640</v>
      </c>
      <c r="I351">
        <v>1</v>
      </c>
      <c r="J351" t="s">
        <v>1977</v>
      </c>
      <c r="R351" t="s">
        <v>1566</v>
      </c>
      <c r="S351" s="82">
        <v>180</v>
      </c>
      <c r="T351" s="82"/>
      <c r="U351" s="82" t="str">
        <f t="shared" si="15"/>
        <v>cvm!$X$351#</v>
      </c>
      <c r="V351" t="str" cm="1">
        <f t="array" ref="V351">_xlfn.LET(_xlpm.x, X351,
         _xlpm.cellAddress, "【 cvm!" &amp; ADDRESS(ROW(cvm机型选项表[[#This Row],[自检]]),COLUMN(cvm机型选项表[[#This Row],[自检]])) &amp; "】",
         _xlfn.IFS(ISBLANK(_xlpm.x),   "error:右侧选项不足" &amp;  _xlpm.cellAddress,
               ISERROR(_xlpm.x),   "error:右侧选项执行失败: cvm!" &amp; _xlpm.cellAddress,
               TRUE,             "ok")
)</f>
        <v>ok</v>
      </c>
      <c r="X351" t="str" cm="1">
        <f t="array" ref="X351:Y351">TRANSPOSE(
_xlfn.UNIQUE(
_xlfn._xlws.FILTER(cvm[机型],(cvm[地域]=cvm机型选项表[[#This Row],[地域]])
*IF(cvm机型选项表[[#This Row],[CPU]]="",TRUE,(cvm[CPU]=cvm机型选项表[[#This Row],[CPU]]))
*IF(cvm机型选项表[[#This Row],[内存]]="",TRUE,(cvm[内存]=cvm机型选项表[[#This Row],[内存]]))))
)</f>
        <v>标准型 SA2</v>
      </c>
      <c r="Y351" t="str">
        <v>GPU推理型 GI3X</v>
      </c>
      <c r="BU351" t="s">
        <v>1566</v>
      </c>
      <c r="BV351" t="s">
        <v>1728</v>
      </c>
      <c r="BW351" s="82">
        <v>64</v>
      </c>
      <c r="BX351" s="82" t="str">
        <f t="shared" si="16"/>
        <v>cvm!$CA$351#</v>
      </c>
      <c r="BY351" s="82" t="str" cm="1">
        <f t="array" ref="BY351">_xlfn.LET(_xlpm.x, CA351,
         _xlpm.cellAddress, "【 cvm!" &amp; ADDRESS(ROW(cvmCpu选项表[[#This Row],[自检]]),COLUMN(cvmCpu选项表[[#This Row],[自检]])) &amp; "】",
         _xlfn.IFS(ISBLANK(_xlpm.x),   "error:右侧选项不足" &amp;  _xlpm.cellAddress,
               ISERROR(_xlpm.x),   "error:右侧选项执行失败: cvm!" &amp; _xlpm.cellAddress,
               TRUE,             "ok")
)</f>
        <v>ok</v>
      </c>
      <c r="CA351" cm="1">
        <f t="array" ref="CA351">TRANSPOSE(
_xlfn.UNIQUE(
_xlfn._xlws.FILTER(cvm[CPU],(cvm[地域]=cvmCpu选项表[[#This Row],[地域]])
*IF(cvmCpu选项表[[#This Row],[机型]]="",TRUE,(cvm[机型]=cvmCpu选项表[[#This Row],[机型]]))
*IF(cvmCpu选项表[[#This Row],[内存]]="",TRUE,(cvm[内存]=cvmCpu选项表[[#This Row],[内存]]))))
)</f>
        <v>16</v>
      </c>
      <c r="EG351" t="s">
        <v>1565</v>
      </c>
      <c r="EH351" t="s">
        <v>1578</v>
      </c>
      <c r="EI351" s="98">
        <v>16</v>
      </c>
      <c r="EJ351" s="98" t="str">
        <f t="shared" si="17"/>
        <v>cvm!$EM$351#</v>
      </c>
      <c r="EK351" t="str" cm="1">
        <f t="array" ref="EK351">_xlfn.LET(_xlpm.x, EM351,
         _xlpm.cellAddress, "【 cvm!" &amp; ADDRESS(ROW(cvm内存选项表[[#This Row],[自检]]),COLUMN(cvm内存选项表[[#This Row],[自检]])) &amp; "】",
         _xlfn.IFS(ISBLANK(_xlpm.x),   "error:右侧选项不足" &amp;  _xlpm.cellAddress,
               ISERROR(_xlpm.x),   "error:右侧选项执行失败: cvm!" &amp; _xlpm.cellAddress,
               TRUE,             "ok")
)</f>
        <v>ok</v>
      </c>
      <c r="EM351" cm="1">
        <f t="array" ref="EM351:EN351">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51">
        <v>64</v>
      </c>
    </row>
    <row r="352" spans="2:145" x14ac:dyDescent="0.4">
      <c r="B352" t="e" vm="704">
        <v>#VALUE!</v>
      </c>
      <c r="C352" t="s">
        <v>1565</v>
      </c>
      <c r="D352" t="s">
        <v>1685</v>
      </c>
      <c r="E352" s="82">
        <v>24</v>
      </c>
      <c r="F352" s="82">
        <v>192</v>
      </c>
      <c r="G352" t="s">
        <v>1964</v>
      </c>
      <c r="H352">
        <v>3960</v>
      </c>
      <c r="I352">
        <v>1</v>
      </c>
      <c r="J352" t="s">
        <v>1979</v>
      </c>
      <c r="R352" t="s">
        <v>1566</v>
      </c>
      <c r="S352" s="82">
        <v>124</v>
      </c>
      <c r="T352" s="82"/>
      <c r="U352" s="82" t="str">
        <f t="shared" si="15"/>
        <v>cvm!$X$352#</v>
      </c>
      <c r="V352" t="str" cm="1">
        <f t="array" ref="V352">_xlfn.LET(_xlpm.x, X352,
         _xlpm.cellAddress, "【 cvm!" &amp; ADDRESS(ROW(cvm机型选项表[[#This Row],[自检]]),COLUMN(cvm机型选项表[[#This Row],[自检]])) &amp; "】",
         _xlfn.IFS(ISBLANK(_xlpm.x),   "error:右侧选项不足" &amp;  _xlpm.cellAddress,
               ISERROR(_xlpm.x),   "error:右侧选项执行失败: cvm!" &amp; _xlpm.cellAddress,
               TRUE,             "ok")
)</f>
        <v>ok</v>
      </c>
      <c r="X352" t="str" cm="1">
        <f t="array" ref="X352:Y352">TRANSPOSE(
_xlfn.UNIQUE(
_xlfn._xlws.FILTER(cvm[机型],(cvm[地域]=cvm机型选项表[[#This Row],[地域]])
*IF(cvm机型选项表[[#This Row],[CPU]]="",TRUE,(cvm[CPU]=cvm机型选项表[[#This Row],[CPU]]))
*IF(cvm机型选项表[[#This Row],[内存]]="",TRUE,(cvm[内存]=cvm机型选项表[[#This Row],[内存]]))))
)</f>
        <v>标准型 S6</v>
      </c>
      <c r="Y352" t="str">
        <v>内存型 M6</v>
      </c>
      <c r="BU352" t="s">
        <v>1566</v>
      </c>
      <c r="BV352" t="s">
        <v>1728</v>
      </c>
      <c r="BW352" s="82">
        <v>96</v>
      </c>
      <c r="BX352" s="82" t="str">
        <f t="shared" si="16"/>
        <v>cvm!$CA$352#</v>
      </c>
      <c r="BY352" s="82" t="str" cm="1">
        <f t="array" ref="BY352">_xlfn.LET(_xlpm.x, CA352,
         _xlpm.cellAddress, "【 cvm!" &amp; ADDRESS(ROW(cvmCpu选项表[[#This Row],[自检]]),COLUMN(cvmCpu选项表[[#This Row],[自检]])) &amp; "】",
         _xlfn.IFS(ISBLANK(_xlpm.x),   "error:右侧选项不足" &amp;  _xlpm.cellAddress,
               ISERROR(_xlpm.x),   "error:右侧选项执行失败: cvm!" &amp; _xlpm.cellAddress,
               TRUE,             "ok")
)</f>
        <v>ok</v>
      </c>
      <c r="CA352" cm="1">
        <f t="array" ref="CA352">TRANSPOSE(
_xlfn.UNIQUE(
_xlfn._xlws.FILTER(cvm[CPU],(cvm[地域]=cvmCpu选项表[[#This Row],[地域]])
*IF(cvmCpu选项表[[#This Row],[机型]]="",TRUE,(cvm[机型]=cvmCpu选项表[[#This Row],[机型]]))
*IF(cvmCpu选项表[[#This Row],[内存]]="",TRUE,(cvm[内存]=cvmCpu选项表[[#This Row],[内存]]))))
)</f>
        <v>32</v>
      </c>
      <c r="EG352" t="s">
        <v>1565</v>
      </c>
      <c r="EH352" t="s">
        <v>1578</v>
      </c>
      <c r="EI352" s="98">
        <v>32</v>
      </c>
      <c r="EJ352" s="98" t="str">
        <f t="shared" si="17"/>
        <v>cvm!$EM$352#</v>
      </c>
      <c r="EK352" t="str" cm="1">
        <f t="array" ref="EK352">_xlfn.LET(_xlpm.x, EM352,
         _xlpm.cellAddress, "【 cvm!" &amp; ADDRESS(ROW(cvm内存选项表[[#This Row],[自检]]),COLUMN(cvm内存选项表[[#This Row],[自检]])) &amp; "】",
         _xlfn.IFS(ISBLANK(_xlpm.x),   "error:右侧选项不足" &amp;  _xlpm.cellAddress,
               ISERROR(_xlpm.x),   "error:右侧选项执行失败: cvm!" &amp; _xlpm.cellAddress,
               TRUE,             "ok")
)</f>
        <v>ok</v>
      </c>
      <c r="EM352" cm="1">
        <f t="array" ref="EM352:EN35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52">
        <v>128</v>
      </c>
    </row>
    <row r="353" spans="2:145" x14ac:dyDescent="0.4">
      <c r="B353" t="e" vm="705">
        <v>#VALUE!</v>
      </c>
      <c r="C353" t="s">
        <v>1565</v>
      </c>
      <c r="D353" t="s">
        <v>1685</v>
      </c>
      <c r="E353" s="82">
        <v>32</v>
      </c>
      <c r="F353" s="82">
        <v>256</v>
      </c>
      <c r="G353" t="s">
        <v>1904</v>
      </c>
      <c r="H353">
        <v>5280</v>
      </c>
      <c r="I353">
        <v>1</v>
      </c>
      <c r="J353" t="s">
        <v>1980</v>
      </c>
      <c r="R353" t="s">
        <v>1566</v>
      </c>
      <c r="S353" s="82">
        <v>84</v>
      </c>
      <c r="T353" s="82"/>
      <c r="U353" s="82" t="str">
        <f t="shared" si="15"/>
        <v>cvm!$X$353#</v>
      </c>
      <c r="V353" t="str" cm="1">
        <f t="array" ref="V353">_xlfn.LET(_xlpm.x, X353,
         _xlpm.cellAddress, "【 cvm!" &amp; ADDRESS(ROW(cvm机型选项表[[#This Row],[自检]]),COLUMN(cvm机型选项表[[#This Row],[自检]])) &amp; "】",
         _xlfn.IFS(ISBLANK(_xlpm.x),   "error:右侧选项不足" &amp;  _xlpm.cellAddress,
               ISERROR(_xlpm.x),   "error:右侧选项执行失败: cvm!" &amp; _xlpm.cellAddress,
               TRUE,             "ok")
)</f>
        <v>ok</v>
      </c>
      <c r="X353" t="str" cm="1">
        <f t="array" ref="X353:Z353">TRANSPOSE(
_xlfn.UNIQUE(
_xlfn._xlws.FILTER(cvm[机型],(cvm[地域]=cvm机型选项表[[#This Row],[地域]])
*IF(cvm机型选项表[[#This Row],[CPU]]="",TRUE,(cvm[CPU]=cvm机型选项表[[#This Row],[CPU]]))
*IF(cvm机型选项表[[#This Row],[内存]]="",TRUE,(cvm[内存]=cvm机型选项表[[#This Row],[内存]]))))
)</f>
        <v>标准型 S5</v>
      </c>
      <c r="Y353" t="str">
        <v>大数据型 D3</v>
      </c>
      <c r="Z353" t="str">
        <v>内存型 M5</v>
      </c>
      <c r="BU353" t="s">
        <v>1566</v>
      </c>
      <c r="BV353" t="s">
        <v>1768</v>
      </c>
      <c r="BW353" s="82">
        <v>64</v>
      </c>
      <c r="BX353" s="82" t="str">
        <f t="shared" si="16"/>
        <v>cvm!$CA$353#</v>
      </c>
      <c r="BY353" s="82" t="str" cm="1">
        <f t="array" ref="BY353">_xlfn.LET(_xlpm.x, CA353,
         _xlpm.cellAddress, "【 cvm!" &amp; ADDRESS(ROW(cvmCpu选项表[[#This Row],[自检]]),COLUMN(cvmCpu选项表[[#This Row],[自检]])) &amp; "】",
         _xlfn.IFS(ISBLANK(_xlpm.x),   "error:右侧选项不足" &amp;  _xlpm.cellAddress,
               ISERROR(_xlpm.x),   "error:右侧选项执行失败: cvm!" &amp; _xlpm.cellAddress,
               TRUE,             "ok")
)</f>
        <v>ok</v>
      </c>
      <c r="CA353" cm="1">
        <f t="array" ref="CA353">TRANSPOSE(
_xlfn.UNIQUE(
_xlfn._xlws.FILTER(cvm[CPU],(cvm[地域]=cvmCpu选项表[[#This Row],[地域]])
*IF(cvmCpu选项表[[#This Row],[机型]]="",TRUE,(cvm[机型]=cvmCpu选项表[[#This Row],[机型]]))
*IF(cvmCpu选项表[[#This Row],[内存]]="",TRUE,(cvm[内存]=cvmCpu选项表[[#This Row],[内存]]))))
)</f>
        <v>32</v>
      </c>
      <c r="EG353" t="s">
        <v>1565</v>
      </c>
      <c r="EH353" t="s">
        <v>1578</v>
      </c>
      <c r="EI353" s="98">
        <v>48</v>
      </c>
      <c r="EJ353" s="98" t="str">
        <f t="shared" si="17"/>
        <v>cvm!$EM$353#</v>
      </c>
      <c r="EK353" t="str" cm="1">
        <f t="array" ref="EK353">_xlfn.LET(_xlpm.x, EM353,
         _xlpm.cellAddress, "【 cvm!" &amp; ADDRESS(ROW(cvm内存选项表[[#This Row],[自检]]),COLUMN(cvm内存选项表[[#This Row],[自检]])) &amp; "】",
         _xlfn.IFS(ISBLANK(_xlpm.x),   "error:右侧选项不足" &amp;  _xlpm.cellAddress,
               ISERROR(_xlpm.x),   "error:右侧选项执行失败: cvm!" &amp; _xlpm.cellAddress,
               TRUE,             "ok")
)</f>
        <v>ok</v>
      </c>
      <c r="EM353" cm="1">
        <f t="array" ref="EM353:EN35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53">
        <v>192</v>
      </c>
    </row>
    <row r="354" spans="2:145" x14ac:dyDescent="0.4">
      <c r="B354" t="e" vm="706">
        <v>#VALUE!</v>
      </c>
      <c r="C354" t="s">
        <v>1565</v>
      </c>
      <c r="D354" t="s">
        <v>1974</v>
      </c>
      <c r="E354" s="82">
        <v>16</v>
      </c>
      <c r="F354" s="82">
        <v>96</v>
      </c>
      <c r="G354" t="s">
        <v>2088</v>
      </c>
      <c r="H354">
        <v>13748</v>
      </c>
      <c r="I354">
        <v>1</v>
      </c>
      <c r="J354" t="s">
        <v>2089</v>
      </c>
      <c r="R354" t="s">
        <v>1566</v>
      </c>
      <c r="S354" s="82">
        <v>12</v>
      </c>
      <c r="T354" s="82"/>
      <c r="U354" s="82" t="str">
        <f t="shared" si="15"/>
        <v>cvm!$X$354#</v>
      </c>
      <c r="V354" t="str" cm="1">
        <f t="array" ref="V354">_xlfn.LET(_xlpm.x, X354,
         _xlpm.cellAddress, "【 cvm!" &amp; ADDRESS(ROW(cvm机型选项表[[#This Row],[自检]]),COLUMN(cvm机型选项表[[#This Row],[自检]])) &amp; "】",
         _xlfn.IFS(ISBLANK(_xlpm.x),   "error:右侧选项不足" &amp;  _xlpm.cellAddress,
               ISERROR(_xlpm.x),   "error:右侧选项执行失败: cvm!" &amp; _xlpm.cellAddress,
               TRUE,             "ok")
)</f>
        <v>ok</v>
      </c>
      <c r="X354" t="str" cm="1">
        <f t="array" ref="X354:AE354">TRANSPOSE(
_xlfn.UNIQUE(
_xlfn._xlws.FILTER(cvm[机型],(cvm[地域]=cvm机型选项表[[#This Row],[地域]])
*IF(cvm机型选项表[[#This Row],[CPU]]="",TRUE,(cvm[CPU]=cvm机型选项表[[#This Row],[CPU]]))
*IF(cvm机型选项表[[#This Row],[内存]]="",TRUE,(cvm[内存]=cvm机型选项表[[#This Row],[内存]]))))
)</f>
        <v>标准型 S4</v>
      </c>
      <c r="Y354" t="str">
        <v>标准型 S3</v>
      </c>
      <c r="Z354" t="str">
        <v>标准型 S2</v>
      </c>
      <c r="AA354" t="str">
        <v>标准型 S1</v>
      </c>
      <c r="AB354" t="str">
        <v>内存型 M5</v>
      </c>
      <c r="AC354" t="str">
        <v>内存型 M4</v>
      </c>
      <c r="AD354" t="str">
        <v>内存型 M2</v>
      </c>
      <c r="AE354" t="str">
        <v>内存型 M1</v>
      </c>
      <c r="BU354" t="s">
        <v>1566</v>
      </c>
      <c r="BV354" t="s">
        <v>1692</v>
      </c>
      <c r="BW354" s="82">
        <v>16</v>
      </c>
      <c r="BX354" s="82" t="str">
        <f t="shared" si="16"/>
        <v>cvm!$CA$354#</v>
      </c>
      <c r="BY354" s="82" t="str" cm="1">
        <f t="array" ref="BY354">_xlfn.LET(_xlpm.x, CA354,
         _xlpm.cellAddress, "【 cvm!" &amp; ADDRESS(ROW(cvmCpu选项表[[#This Row],[自检]]),COLUMN(cvmCpu选项表[[#This Row],[自检]])) &amp; "】",
         _xlfn.IFS(ISBLANK(_xlpm.x),   "error:右侧选项不足" &amp;  _xlpm.cellAddress,
               ISERROR(_xlpm.x),   "error:右侧选项执行失败: cvm!" &amp; _xlpm.cellAddress,
               TRUE,             "ok")
)</f>
        <v>ok</v>
      </c>
      <c r="CA354" cm="1">
        <f t="array" ref="CA354:CB354">TRANSPOSE(
_xlfn.UNIQUE(
_xlfn._xlws.FILTER(cvm[CPU],(cvm[地域]=cvmCpu选项表[[#This Row],[地域]])
*IF(cvmCpu选项表[[#This Row],[机型]]="",TRUE,(cvm[机型]=cvmCpu选项表[[#This Row],[机型]]))
*IF(cvmCpu选项表[[#This Row],[内存]]="",TRUE,(cvm[内存]=cvmCpu选项表[[#This Row],[内存]]))))
)</f>
        <v>4</v>
      </c>
      <c r="CB354">
        <v>8</v>
      </c>
      <c r="EG354" t="s">
        <v>1565</v>
      </c>
      <c r="EH354" t="s">
        <v>1578</v>
      </c>
      <c r="EI354" s="98">
        <v>62</v>
      </c>
      <c r="EJ354" s="98" t="str">
        <f t="shared" si="17"/>
        <v>cvm!$EM$354#</v>
      </c>
      <c r="EK354" t="str" cm="1">
        <f t="array" ref="EK354">_xlfn.LET(_xlpm.x, EM354,
         _xlpm.cellAddress, "【 cvm!" &amp; ADDRESS(ROW(cvm内存选项表[[#This Row],[自检]]),COLUMN(cvm内存选项表[[#This Row],[自检]])) &amp; "】",
         _xlfn.IFS(ISBLANK(_xlpm.x),   "error:右侧选项不足" &amp;  _xlpm.cellAddress,
               ISERROR(_xlpm.x),   "error:右侧选项执行失败: cvm!" &amp; _xlpm.cellAddress,
               TRUE,             "ok")
)</f>
        <v>ok</v>
      </c>
      <c r="EM354" cm="1">
        <f t="array" ref="EM354">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355" spans="2:145" x14ac:dyDescent="0.4">
      <c r="B355" t="e" vm="707">
        <v>#VALUE!</v>
      </c>
      <c r="C355" t="s">
        <v>1565</v>
      </c>
      <c r="D355" t="s">
        <v>1974</v>
      </c>
      <c r="E355" s="82">
        <v>32</v>
      </c>
      <c r="F355" s="82">
        <v>192</v>
      </c>
      <c r="G355" t="s">
        <v>2090</v>
      </c>
      <c r="H355">
        <v>27496</v>
      </c>
      <c r="I355">
        <v>1</v>
      </c>
      <c r="J355" t="s">
        <v>2091</v>
      </c>
      <c r="R355" t="s">
        <v>1566</v>
      </c>
      <c r="S355" s="82">
        <v>28</v>
      </c>
      <c r="T355" s="82"/>
      <c r="U355" s="82" t="str">
        <f t="shared" si="15"/>
        <v>cvm!$X$355#</v>
      </c>
      <c r="V355" t="str" cm="1">
        <f t="array" ref="V355">_xlfn.LET(_xlpm.x, X355,
         _xlpm.cellAddress, "【 cvm!" &amp; ADDRESS(ROW(cvm机型选项表[[#This Row],[自检]]),COLUMN(cvm机型选项表[[#This Row],[自检]])) &amp; "】",
         _xlfn.IFS(ISBLANK(_xlpm.x),   "error:右侧选项不足" &amp;  _xlpm.cellAddress,
               ISERROR(_xlpm.x),   "error:右侧选项执行失败: cvm!" &amp; _xlpm.cellAddress,
               TRUE,             "ok")
)</f>
        <v>ok</v>
      </c>
      <c r="X355" t="str" cm="1">
        <f t="array" ref="X355:Z355">TRANSPOSE(
_xlfn.UNIQUE(
_xlfn._xlws.FILTER(cvm[机型],(cvm[地域]=cvm机型选项表[[#This Row],[地域]])
*IF(cvm机型选项表[[#This Row],[CPU]]="",TRUE,(cvm[CPU]=cvm机型选项表[[#This Row],[CPU]]))
*IF(cvm机型选项表[[#This Row],[内存]]="",TRUE,(cvm[内存]=cvm机型选项表[[#This Row],[内存]]))))
)</f>
        <v>标准型 S4</v>
      </c>
      <c r="Y355" t="str">
        <v>GPU计算型 GN8</v>
      </c>
      <c r="Z355" t="str">
        <v>GPU计算型 GN6</v>
      </c>
      <c r="BU355" t="s">
        <v>1566</v>
      </c>
      <c r="BV355" t="s">
        <v>1692</v>
      </c>
      <c r="BW355" s="82">
        <v>32</v>
      </c>
      <c r="BX355" s="82" t="str">
        <f t="shared" si="16"/>
        <v>cvm!$CA$355#</v>
      </c>
      <c r="BY355" s="82" t="str" cm="1">
        <f t="array" ref="BY355">_xlfn.LET(_xlpm.x, CA355,
         _xlpm.cellAddress, "【 cvm!" &amp; ADDRESS(ROW(cvmCpu选项表[[#This Row],[自检]]),COLUMN(cvmCpu选项表[[#This Row],[自检]])) &amp; "】",
         _xlfn.IFS(ISBLANK(_xlpm.x),   "error:右侧选项不足" &amp;  _xlpm.cellAddress,
               ISERROR(_xlpm.x),   "error:右侧选项执行失败: cvm!" &amp; _xlpm.cellAddress,
               TRUE,             "ok")
)</f>
        <v>ok</v>
      </c>
      <c r="CA355" cm="1">
        <f t="array" ref="CA355:CB355">TRANSPOSE(
_xlfn.UNIQUE(
_xlfn._xlws.FILTER(cvm[CPU],(cvm[地域]=cvmCpu选项表[[#This Row],[地域]])
*IF(cvmCpu选项表[[#This Row],[机型]]="",TRUE,(cvm[机型]=cvmCpu选项表[[#This Row],[机型]]))
*IF(cvmCpu选项表[[#This Row],[内存]]="",TRUE,(cvm[内存]=cvmCpu选项表[[#This Row],[内存]]))))
)</f>
        <v>8</v>
      </c>
      <c r="CB355">
        <v>16</v>
      </c>
      <c r="EG355" t="s">
        <v>1565</v>
      </c>
      <c r="EH355" t="s">
        <v>1578</v>
      </c>
      <c r="EI355" s="98">
        <v>64</v>
      </c>
      <c r="EJ355" s="98" t="str">
        <f t="shared" si="17"/>
        <v>cvm!$EM$355#</v>
      </c>
      <c r="EK355" t="str" cm="1">
        <f t="array" ref="EK355">_xlfn.LET(_xlpm.x, EM355,
         _xlpm.cellAddress, "【 cvm!" &amp; ADDRESS(ROW(cvm内存选项表[[#This Row],[自检]]),COLUMN(cvm内存选项表[[#This Row],[自检]])) &amp; "】",
         _xlfn.IFS(ISBLANK(_xlpm.x),   "error:右侧选项不足" &amp;  _xlpm.cellAddress,
               ISERROR(_xlpm.x),   "error:右侧选项执行失败: cvm!" &amp; _xlpm.cellAddress,
               TRUE,             "ok")
)</f>
        <v>ok</v>
      </c>
      <c r="EM355" cm="1">
        <f t="array" ref="EM35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356" spans="2:145" x14ac:dyDescent="0.4">
      <c r="B356" t="e" vm="708">
        <v>#VALUE!</v>
      </c>
      <c r="C356" t="s">
        <v>1565</v>
      </c>
      <c r="D356" t="s">
        <v>1974</v>
      </c>
      <c r="E356" s="82">
        <v>82</v>
      </c>
      <c r="F356" s="82">
        <v>474</v>
      </c>
      <c r="G356" t="s">
        <v>2092</v>
      </c>
      <c r="H356">
        <v>57008</v>
      </c>
      <c r="I356">
        <v>1</v>
      </c>
      <c r="J356" t="s">
        <v>2093</v>
      </c>
      <c r="R356" t="s">
        <v>1566</v>
      </c>
      <c r="S356" s="82">
        <v>72</v>
      </c>
      <c r="T356" s="82"/>
      <c r="U356" s="82" t="str">
        <f t="shared" si="15"/>
        <v>cvm!$X$356#</v>
      </c>
      <c r="V356" t="str" cm="1">
        <f t="array" ref="V356">_xlfn.LET(_xlpm.x, X356,
         _xlpm.cellAddress, "【 cvm!" &amp; ADDRESS(ROW(cvm机型选项表[[#This Row],[自检]]),COLUMN(cvm机型选项表[[#This Row],[自检]])) &amp; "】",
         _xlfn.IFS(ISBLANK(_xlpm.x),   "error:右侧选项不足" &amp;  _xlpm.cellAddress,
               ISERROR(_xlpm.x),   "error:右侧选项执行失败: cvm!" &amp; _xlpm.cellAddress,
               TRUE,             "ok")
)</f>
        <v>ok</v>
      </c>
      <c r="X356" t="str" cm="1">
        <f t="array" ref="X356:Z356">TRANSPOSE(
_xlfn.UNIQUE(
_xlfn._xlws.FILTER(cvm[机型],(cvm[地域]=cvm机型选项表[[#This Row],[地域]])
*IF(cvm机型选项表[[#This Row],[CPU]]="",TRUE,(cvm[CPU]=cvm机型选项表[[#This Row],[CPU]]))
*IF(cvm机型选项表[[#This Row],[内存]]="",TRUE,(cvm[内存]=cvm机型选项表[[#This Row],[内存]]))))
)</f>
        <v>标准型 S4</v>
      </c>
      <c r="Y356" t="str">
        <v>内存型 M4</v>
      </c>
      <c r="Z356" t="str">
        <v>GPU计算型 GN10X</v>
      </c>
      <c r="BU356" t="s">
        <v>1566</v>
      </c>
      <c r="BV356" t="s">
        <v>1692</v>
      </c>
      <c r="BW356" s="82">
        <v>64</v>
      </c>
      <c r="BX356" s="82" t="str">
        <f t="shared" si="16"/>
        <v>cvm!$CA$356#</v>
      </c>
      <c r="BY356" s="82" t="str" cm="1">
        <f t="array" ref="BY356">_xlfn.LET(_xlpm.x, CA356,
         _xlpm.cellAddress, "【 cvm!" &amp; ADDRESS(ROW(cvmCpu选项表[[#This Row],[自检]]),COLUMN(cvmCpu选项表[[#This Row],[自检]])) &amp; "】",
         _xlfn.IFS(ISBLANK(_xlpm.x),   "error:右侧选项不足" &amp;  _xlpm.cellAddress,
               ISERROR(_xlpm.x),   "error:右侧选项执行失败: cvm!" &amp; _xlpm.cellAddress,
               TRUE,             "ok")
)</f>
        <v>ok</v>
      </c>
      <c r="CA356" cm="1">
        <f t="array" ref="CA356:CB356">TRANSPOSE(
_xlfn.UNIQUE(
_xlfn._xlws.FILTER(cvm[CPU],(cvm[地域]=cvmCpu选项表[[#This Row],[地域]])
*IF(cvmCpu选项表[[#This Row],[机型]]="",TRUE,(cvm[机型]=cvmCpu选项表[[#This Row],[机型]]))
*IF(cvmCpu选项表[[#This Row],[内存]]="",TRUE,(cvm[内存]=cvmCpu选项表[[#This Row],[内存]]))))
)</f>
        <v>16</v>
      </c>
      <c r="CB356">
        <v>32</v>
      </c>
      <c r="EG356" t="s">
        <v>1565</v>
      </c>
      <c r="EH356" t="s">
        <v>1578</v>
      </c>
      <c r="EI356" s="98">
        <v>124</v>
      </c>
      <c r="EJ356" s="98" t="str">
        <f t="shared" si="17"/>
        <v>cvm!$EM$356#</v>
      </c>
      <c r="EK356" t="str" cm="1">
        <f t="array" ref="EK356">_xlfn.LET(_xlpm.x, EM356,
         _xlpm.cellAddress, "【 cvm!" &amp; ADDRESS(ROW(cvm内存选项表[[#This Row],[自检]]),COLUMN(cvm内存选项表[[#This Row],[自检]])) &amp; "】",
         _xlfn.IFS(ISBLANK(_xlpm.x),   "error:右侧选项不足" &amp;  _xlpm.cellAddress,
               ISERROR(_xlpm.x),   "error:右侧选项执行失败: cvm!" &amp; _xlpm.cellAddress,
               TRUE,             "ok")
)</f>
        <v>ok</v>
      </c>
      <c r="EM356" cm="1">
        <f t="array" ref="EM356">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357" spans="2:145" x14ac:dyDescent="0.4">
      <c r="B357" t="e" vm="709">
        <v>#VALUE!</v>
      </c>
      <c r="C357" t="s">
        <v>1565</v>
      </c>
      <c r="D357" t="s">
        <v>1974</v>
      </c>
      <c r="E357" s="82">
        <v>164</v>
      </c>
      <c r="F357" s="82">
        <v>948</v>
      </c>
      <c r="G357" t="s">
        <v>2094</v>
      </c>
      <c r="H357">
        <v>114016</v>
      </c>
      <c r="I357">
        <v>1</v>
      </c>
      <c r="J357" t="s">
        <v>2095</v>
      </c>
      <c r="R357" t="s">
        <v>1566</v>
      </c>
      <c r="S357" s="82">
        <v>56</v>
      </c>
      <c r="T357" s="82"/>
      <c r="U357" s="82" t="str">
        <f t="shared" si="15"/>
        <v>cvm!$X$357#</v>
      </c>
      <c r="V357" t="str" cm="1">
        <f t="array" ref="V357">_xlfn.LET(_xlpm.x, X357,
         _xlpm.cellAddress, "【 cvm!" &amp; ADDRESS(ROW(cvm机型选项表[[#This Row],[自检]]),COLUMN(cvm机型选项表[[#This Row],[自检]])) &amp; "】",
         _xlfn.IFS(ISBLANK(_xlpm.x),   "error:右侧选项不足" &amp;  _xlpm.cellAddress,
               ISERROR(_xlpm.x),   "error:右侧选项执行失败: cvm!" &amp; _xlpm.cellAddress,
               TRUE,             "ok")
)</f>
        <v>ok</v>
      </c>
      <c r="X357" t="str" cm="1">
        <f t="array" ref="X357:AB357">TRANSPOSE(
_xlfn.UNIQUE(
_xlfn._xlws.FILTER(cvm[机型],(cvm[地域]=cvm机型选项表[[#This Row],[地域]])
*IF(cvm机型选项表[[#This Row],[CPU]]="",TRUE,(cvm[CPU]=cvm机型选项表[[#This Row],[CPU]]))
*IF(cvm机型选项表[[#This Row],[内存]]="",TRUE,(cvm[内存]=cvm机型选项表[[#This Row],[内存]]))))
)</f>
        <v>标准型 S2</v>
      </c>
      <c r="Y357" t="str">
        <v>大数据型 D1</v>
      </c>
      <c r="Z357" t="str">
        <v>内存型 M2</v>
      </c>
      <c r="AA357" t="str">
        <v>GPU计算型 GN8</v>
      </c>
      <c r="AB357" t="str">
        <v>GPU计算型 GN6</v>
      </c>
      <c r="BU357" t="s">
        <v>1566</v>
      </c>
      <c r="BV357" t="s">
        <v>1692</v>
      </c>
      <c r="BW357" s="82">
        <v>128</v>
      </c>
      <c r="BX357" s="82" t="str">
        <f t="shared" si="16"/>
        <v>cvm!$CA$357#</v>
      </c>
      <c r="BY357" s="82" t="str" cm="1">
        <f t="array" ref="BY357">_xlfn.LET(_xlpm.x, CA357,
         _xlpm.cellAddress, "【 cvm!" &amp; ADDRESS(ROW(cvmCpu选项表[[#This Row],[自检]]),COLUMN(cvmCpu选项表[[#This Row],[自检]])) &amp; "】",
         _xlfn.IFS(ISBLANK(_xlpm.x),   "error:右侧选项不足" &amp;  _xlpm.cellAddress,
               ISERROR(_xlpm.x),   "error:右侧选项执行失败: cvm!" &amp; _xlpm.cellAddress,
               TRUE,             "ok")
)</f>
        <v>ok</v>
      </c>
      <c r="CA357" cm="1">
        <f t="array" ref="CA357">TRANSPOSE(
_xlfn.UNIQUE(
_xlfn._xlws.FILTER(cvm[CPU],(cvm[地域]=cvmCpu选项表[[#This Row],[地域]])
*IF(cvmCpu选项表[[#This Row],[机型]]="",TRUE,(cvm[机型]=cvmCpu选项表[[#This Row],[机型]]))
*IF(cvmCpu选项表[[#This Row],[内存]]="",TRUE,(cvm[内存]=cvmCpu选项表[[#This Row],[内存]]))))
)</f>
        <v>32</v>
      </c>
      <c r="EG357" t="s">
        <v>1565</v>
      </c>
      <c r="EH357" t="s">
        <v>1669</v>
      </c>
      <c r="EI357" s="98">
        <v>1</v>
      </c>
      <c r="EJ357" s="98" t="str">
        <f t="shared" si="17"/>
        <v>cvm!$EM$357#</v>
      </c>
      <c r="EK357" t="str" cm="1">
        <f t="array" ref="EK357">_xlfn.LET(_xlpm.x, EM357,
         _xlpm.cellAddress, "【 cvm!" &amp; ADDRESS(ROW(cvm内存选项表[[#This Row],[自检]]),COLUMN(cvm内存选项表[[#This Row],[自检]])) &amp; "】",
         _xlfn.IFS(ISBLANK(_xlpm.x),   "error:右侧选项不足" &amp;  _xlpm.cellAddress,
               ISERROR(_xlpm.x),   "error:右侧选项执行失败: cvm!" &amp; _xlpm.cellAddress,
               TRUE,             "ok")
)</f>
        <v>ok</v>
      </c>
      <c r="EM357" cm="1">
        <f t="array" ref="EM357:EN357">TRANSPOSE(
    _xlfn._xlws.SORT(
        _xlfn.UNIQUE(
            _xlfn._xlws.FILTER(cvm[内存],
                 (cvm[地域]=cvm内存选项表[[#This Row],[地域]])
                *IF(cvm内存选项表[[#This Row],[机型]]="",TRUE,(cvm[机型]=cvm内存选项表[[#This Row],[机型]]))
                *IF(ISBLANK(cvm内存选项表[[#This Row],[CPU]]),TRUE,(cvm[CPU]=cvm内存选项表[[#This Row],[CPU]]))
            )
        )
    )
)</f>
        <v>2</v>
      </c>
      <c r="EN357">
        <v>4</v>
      </c>
    </row>
    <row r="358" spans="2:145" x14ac:dyDescent="0.4">
      <c r="B358" t="e" vm="710">
        <v>#VALUE!</v>
      </c>
      <c r="C358" t="s">
        <v>1565</v>
      </c>
      <c r="D358" t="s">
        <v>1978</v>
      </c>
      <c r="E358" s="82">
        <v>6</v>
      </c>
      <c r="F358" s="82">
        <v>56</v>
      </c>
      <c r="G358" t="s">
        <v>2065</v>
      </c>
      <c r="H358">
        <v>4400</v>
      </c>
      <c r="I358">
        <v>1</v>
      </c>
      <c r="J358" t="s">
        <v>2066</v>
      </c>
      <c r="R358" t="s">
        <v>1566</v>
      </c>
      <c r="S358" s="82">
        <v>62</v>
      </c>
      <c r="T358" s="82"/>
      <c r="U358" s="82" t="str">
        <f t="shared" si="15"/>
        <v>cvm!$X$358#</v>
      </c>
      <c r="V358" t="str" cm="1">
        <f t="array" ref="V358">_xlfn.LET(_xlpm.x, X358,
         _xlpm.cellAddress, "【 cvm!" &amp; ADDRESS(ROW(cvm机型选项表[[#This Row],[自检]]),COLUMN(cvm机型选项表[[#This Row],[自检]])) &amp; "】",
         _xlfn.IFS(ISBLANK(_xlpm.x),   "error:右侧选项不足" &amp;  _xlpm.cellAddress,
               ISERROR(_xlpm.x),   "error:右侧选项执行失败: cvm!" &amp; _xlpm.cellAddress,
               TRUE,             "ok")
)</f>
        <v>ok</v>
      </c>
      <c r="X358" t="str" cm="1">
        <f t="array" ref="X358">TRANSPOSE(
_xlfn.UNIQUE(
_xlfn._xlws.FILTER(cvm[机型],(cvm[地域]=cvm机型选项表[[#This Row],[地域]])
*IF(cvm机型选项表[[#This Row],[CPU]]="",TRUE,(cvm[CPU]=cvm机型选项表[[#This Row],[CPU]]))
*IF(cvm机型选项表[[#This Row],[内存]]="",TRUE,(cvm[内存]=cvm机型选项表[[#This Row],[内存]]))))
)</f>
        <v>内存型 M6</v>
      </c>
      <c r="BU358" t="s">
        <v>1566</v>
      </c>
      <c r="BV358" t="s">
        <v>1692</v>
      </c>
      <c r="BW358" s="82">
        <v>316</v>
      </c>
      <c r="BX358" s="82" t="str">
        <f t="shared" si="16"/>
        <v>cvm!$CA$358#</v>
      </c>
      <c r="BY358" s="82" t="str" cm="1">
        <f t="array" ref="BY358">_xlfn.LET(_xlpm.x, CA358,
         _xlpm.cellAddress, "【 cvm!" &amp; ADDRESS(ROW(cvmCpu选项表[[#This Row],[自检]]),COLUMN(cvmCpu选项表[[#This Row],[自检]])) &amp; "】",
         _xlfn.IFS(ISBLANK(_xlpm.x),   "error:右侧选项不足" &amp;  _xlpm.cellAddress,
               ISERROR(_xlpm.x),   "error:右侧选项执行失败: cvm!" &amp; _xlpm.cellAddress,
               TRUE,             "ok")
)</f>
        <v>ok</v>
      </c>
      <c r="CA358" cm="1">
        <f t="array" ref="CA358">TRANSPOSE(
_xlfn.UNIQUE(
_xlfn._xlws.FILTER(cvm[CPU],(cvm[地域]=cvmCpu选项表[[#This Row],[地域]])
*IF(cvmCpu选项表[[#This Row],[机型]]="",TRUE,(cvm[机型]=cvmCpu选项表[[#This Row],[机型]]))
*IF(cvmCpu选项表[[#This Row],[内存]]="",TRUE,(cvm[内存]=cvmCpu选项表[[#This Row],[内存]]))))
)</f>
        <v>68</v>
      </c>
      <c r="EG358" t="s">
        <v>1565</v>
      </c>
      <c r="EH358" t="s">
        <v>1669</v>
      </c>
      <c r="EI358" s="98">
        <v>2</v>
      </c>
      <c r="EJ358" s="98" t="str">
        <f t="shared" si="17"/>
        <v>cvm!$EM$358#</v>
      </c>
      <c r="EK358" t="str" cm="1">
        <f t="array" ref="EK358">_xlfn.LET(_xlpm.x, EM358,
         _xlpm.cellAddress, "【 cvm!" &amp; ADDRESS(ROW(cvm内存选项表[[#This Row],[自检]]),COLUMN(cvm内存选项表[[#This Row],[自检]])) &amp; "】",
         _xlfn.IFS(ISBLANK(_xlpm.x),   "error:右侧选项不足" &amp;  _xlpm.cellAddress,
               ISERROR(_xlpm.x),   "error:右侧选项执行失败: cvm!" &amp; _xlpm.cellAddress,
               TRUE,             "ok")
)</f>
        <v>ok</v>
      </c>
      <c r="EM358" cm="1">
        <f t="array" ref="EM358:EN358">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58">
        <v>8</v>
      </c>
    </row>
    <row r="359" spans="2:145" x14ac:dyDescent="0.4">
      <c r="B359" t="e" vm="711">
        <v>#VALUE!</v>
      </c>
      <c r="C359" t="s">
        <v>1565</v>
      </c>
      <c r="D359" t="s">
        <v>1978</v>
      </c>
      <c r="E359" s="82">
        <v>14</v>
      </c>
      <c r="F359" s="82">
        <v>112</v>
      </c>
      <c r="G359" t="s">
        <v>2067</v>
      </c>
      <c r="H359">
        <v>9000</v>
      </c>
      <c r="I359">
        <v>1</v>
      </c>
      <c r="J359" t="s">
        <v>2068</v>
      </c>
      <c r="R359" t="s">
        <v>1566</v>
      </c>
      <c r="S359" s="82">
        <v>82</v>
      </c>
      <c r="T359" s="82"/>
      <c r="U359" s="82" t="str">
        <f t="shared" si="15"/>
        <v>cvm!$X$359#</v>
      </c>
      <c r="V359" t="str" cm="1">
        <f t="array" ref="V359">_xlfn.LET(_xlpm.x, X359,
         _xlpm.cellAddress, "【 cvm!" &amp; ADDRESS(ROW(cvm机型选项表[[#This Row],[自检]]),COLUMN(cvm机型选项表[[#This Row],[自检]])) &amp; "】",
         _xlfn.IFS(ISBLANK(_xlpm.x),   "error:右侧选项不足" &amp;  _xlpm.cellAddress,
               ISERROR(_xlpm.x),   "error:右侧选项执行失败: cvm!" &amp; _xlpm.cellAddress,
               TRUE,             "ok")
)</f>
        <v>ok</v>
      </c>
      <c r="X359" t="str" cm="1">
        <f t="array" ref="X359">TRANSPOSE(
_xlfn.UNIQUE(
_xlfn._xlws.FILTER(cvm[机型],(cvm[地域]=cvm机型选项表[[#This Row],[地域]])
*IF(cvm机型选项表[[#This Row],[CPU]]="",TRUE,(cvm[CPU]=cvm机型选项表[[#This Row],[CPU]]))
*IF(cvm机型选项表[[#This Row],[内存]]="",TRUE,(cvm[内存]=cvm机型选项表[[#This Row],[内存]]))))
)</f>
        <v>GPU计算型 GT4</v>
      </c>
      <c r="BU359" t="s">
        <v>1566</v>
      </c>
      <c r="BV359" t="s">
        <v>1829</v>
      </c>
      <c r="BW359" s="82">
        <v>384</v>
      </c>
      <c r="BX359" s="82" t="str">
        <f t="shared" si="16"/>
        <v>cvm!$CA$359#</v>
      </c>
      <c r="BY359" s="82" t="str" cm="1">
        <f t="array" ref="BY359">_xlfn.LET(_xlpm.x, CA359,
         _xlpm.cellAddress, "【 cvm!" &amp; ADDRESS(ROW(cvmCpu选项表[[#This Row],[自检]]),COLUMN(cvmCpu选项表[[#This Row],[自检]])) &amp; "】",
         _xlfn.IFS(ISBLANK(_xlpm.x),   "error:右侧选项不足" &amp;  _xlpm.cellAddress,
               ISERROR(_xlpm.x),   "error:右侧选项执行失败: cvm!" &amp; _xlpm.cellAddress,
               TRUE,             "ok")
)</f>
        <v>ok</v>
      </c>
      <c r="CA359" cm="1">
        <f t="array" ref="CA359">TRANSPOSE(
_xlfn.UNIQUE(
_xlfn._xlws.FILTER(cvm[CPU],(cvm[地域]=cvmCpu选项表[[#This Row],[地域]])
*IF(cvmCpu选项表[[#This Row],[机型]]="",TRUE,(cvm[机型]=cvmCpu选项表[[#This Row],[机型]]))
*IF(cvmCpu选项表[[#This Row],[内存]]="",TRUE,(cvm[内存]=cvmCpu选项表[[#This Row],[内存]]))))
)</f>
        <v>80</v>
      </c>
      <c r="EG359" t="s">
        <v>1565</v>
      </c>
      <c r="EH359" t="s">
        <v>1669</v>
      </c>
      <c r="EI359" s="98">
        <v>4</v>
      </c>
      <c r="EJ359" s="98" t="str">
        <f t="shared" si="17"/>
        <v>cvm!$EM$359#</v>
      </c>
      <c r="EK359" t="str" cm="1">
        <f t="array" ref="EK359">_xlfn.LET(_xlpm.x, EM359,
         _xlpm.cellAddress, "【 cvm!" &amp; ADDRESS(ROW(cvm内存选项表[[#This Row],[自检]]),COLUMN(cvm内存选项表[[#This Row],[自检]])) &amp; "】",
         _xlfn.IFS(ISBLANK(_xlpm.x),   "error:右侧选项不足" &amp;  _xlpm.cellAddress,
               ISERROR(_xlpm.x),   "error:右侧选项执行失败: cvm!" &amp; _xlpm.cellAddress,
               TRUE,             "ok")
)</f>
        <v>ok</v>
      </c>
      <c r="EM359" cm="1">
        <f t="array" ref="EM359:EN35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59">
        <v>16</v>
      </c>
    </row>
    <row r="360" spans="2:145" x14ac:dyDescent="0.4">
      <c r="B360" t="e" vm="712">
        <v>#VALUE!</v>
      </c>
      <c r="C360" t="s">
        <v>1565</v>
      </c>
      <c r="D360" t="s">
        <v>1978</v>
      </c>
      <c r="E360" s="82">
        <v>28</v>
      </c>
      <c r="F360" s="82">
        <v>224</v>
      </c>
      <c r="G360" t="s">
        <v>2069</v>
      </c>
      <c r="H360">
        <v>18000</v>
      </c>
      <c r="I360">
        <v>1</v>
      </c>
      <c r="J360" t="s">
        <v>2070</v>
      </c>
      <c r="R360" t="s">
        <v>1566</v>
      </c>
      <c r="S360" s="82">
        <v>164</v>
      </c>
      <c r="T360" s="82"/>
      <c r="U360" s="82" t="str">
        <f t="shared" si="15"/>
        <v>cvm!$X$360#</v>
      </c>
      <c r="V360" t="str" cm="1">
        <f t="array" ref="V360">_xlfn.LET(_xlpm.x, X360,
         _xlpm.cellAddress, "【 cvm!" &amp; ADDRESS(ROW(cvm机型选项表[[#This Row],[自检]]),COLUMN(cvm机型选项表[[#This Row],[自检]])) &amp; "】",
         _xlfn.IFS(ISBLANK(_xlpm.x),   "error:右侧选项不足" &amp;  _xlpm.cellAddress,
               ISERROR(_xlpm.x),   "error:右侧选项执行失败: cvm!" &amp; _xlpm.cellAddress,
               TRUE,             "ok")
)</f>
        <v>ok</v>
      </c>
      <c r="X360" t="str" cm="1">
        <f t="array" ref="X360">TRANSPOSE(
_xlfn.UNIQUE(
_xlfn._xlws.FILTER(cvm[机型],(cvm[地域]=cvm机型选项表[[#This Row],[地域]])
*IF(cvm机型选项表[[#This Row],[CPU]]="",TRUE,(cvm[CPU]=cvm机型选项表[[#This Row],[CPU]]))
*IF(cvm机型选项表[[#This Row],[内存]]="",TRUE,(cvm[内存]=cvm机型选项表[[#This Row],[内存]]))))
)</f>
        <v>GPU计算型 GT4</v>
      </c>
      <c r="BU360" t="s">
        <v>1566</v>
      </c>
      <c r="BV360" t="s">
        <v>62</v>
      </c>
      <c r="BW360" s="82">
        <v>4</v>
      </c>
      <c r="BX360" s="82" t="str">
        <f t="shared" si="16"/>
        <v>cvm!$CA$360#</v>
      </c>
      <c r="BY360" s="82" t="str" cm="1">
        <f t="array" ref="BY360">_xlfn.LET(_xlpm.x, CA360,
         _xlpm.cellAddress, "【 cvm!" &amp; ADDRESS(ROW(cvmCpu选项表[[#This Row],[自检]]),COLUMN(cvmCpu选项表[[#This Row],[自检]])) &amp; "】",
         _xlfn.IFS(ISBLANK(_xlpm.x),   "error:右侧选项不足" &amp;  _xlpm.cellAddress,
               ISERROR(_xlpm.x),   "error:右侧选项执行失败: cvm!" &amp; _xlpm.cellAddress,
               TRUE,             "ok")
)</f>
        <v>ok</v>
      </c>
      <c r="CA360" cm="1">
        <f t="array" ref="CA360:CB360">TRANSPOSE(
_xlfn.UNIQUE(
_xlfn._xlws.FILTER(cvm[CPU],(cvm[地域]=cvmCpu选项表[[#This Row],[地域]])
*IF(cvmCpu选项表[[#This Row],[机型]]="",TRUE,(cvm[机型]=cvmCpu选项表[[#This Row],[机型]]))
*IF(cvmCpu选项表[[#This Row],[内存]]="",TRUE,(cvm[内存]=cvmCpu选项表[[#This Row],[内存]]))))
)</f>
        <v>1</v>
      </c>
      <c r="CB360">
        <v>2</v>
      </c>
      <c r="EG360" t="s">
        <v>1565</v>
      </c>
      <c r="EH360" t="s">
        <v>1669</v>
      </c>
      <c r="EI360" s="98">
        <v>8</v>
      </c>
      <c r="EJ360" s="98" t="str">
        <f t="shared" si="17"/>
        <v>cvm!$EM$360#</v>
      </c>
      <c r="EK360" t="str" cm="1">
        <f t="array" ref="EK360">_xlfn.LET(_xlpm.x, EM360,
         _xlpm.cellAddress, "【 cvm!" &amp; ADDRESS(ROW(cvm内存选项表[[#This Row],[自检]]),COLUMN(cvm内存选项表[[#This Row],[自检]])) &amp; "】",
         _xlfn.IFS(ISBLANK(_xlpm.x),   "error:右侧选项不足" &amp;  _xlpm.cellAddress,
               ISERROR(_xlpm.x),   "error:右侧选项执行失败: cvm!" &amp; _xlpm.cellAddress,
               TRUE,             "ok")
)</f>
        <v>ok</v>
      </c>
      <c r="EM360" cm="1">
        <f t="array" ref="EM360:EN360">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60">
        <v>32</v>
      </c>
    </row>
    <row r="361" spans="2:145" x14ac:dyDescent="0.4">
      <c r="B361" t="e" vm="713">
        <v>#VALUE!</v>
      </c>
      <c r="C361" t="s">
        <v>1565</v>
      </c>
      <c r="D361" t="s">
        <v>1978</v>
      </c>
      <c r="E361" s="82">
        <v>56</v>
      </c>
      <c r="F361" s="82">
        <v>448</v>
      </c>
      <c r="G361" t="s">
        <v>1969</v>
      </c>
      <c r="H361">
        <v>36000</v>
      </c>
      <c r="I361">
        <v>1</v>
      </c>
      <c r="J361" t="s">
        <v>2071</v>
      </c>
      <c r="R361" t="s">
        <v>1566</v>
      </c>
      <c r="S361" s="82">
        <v>6</v>
      </c>
      <c r="T361" s="82"/>
      <c r="U361" s="82" t="str">
        <f t="shared" si="15"/>
        <v>cvm!$X$361#</v>
      </c>
      <c r="V361" t="str" cm="1">
        <f t="array" ref="V361">_xlfn.LET(_xlpm.x, X361,
         _xlpm.cellAddress, "【 cvm!" &amp; ADDRESS(ROW(cvm机型选项表[[#This Row],[自检]]),COLUMN(cvm机型选项表[[#This Row],[自检]])) &amp; "】",
         _xlfn.IFS(ISBLANK(_xlpm.x),   "error:右侧选项不足" &amp;  _xlpm.cellAddress,
               ISERROR(_xlpm.x),   "error:右侧选项执行失败: cvm!" &amp; _xlpm.cellAddress,
               TRUE,             "ok")
)</f>
        <v>ok</v>
      </c>
      <c r="X361" t="str" cm="1">
        <f t="array" ref="X361">TRANSPOSE(
_xlfn.UNIQUE(
_xlfn._xlws.FILTER(cvm[机型],(cvm[地域]=cvm机型选项表[[#This Row],[地域]])
*IF(cvm机型选项表[[#This Row],[CPU]]="",TRUE,(cvm[CPU]=cvm机型选项表[[#This Row],[CPU]]))
*IF(cvm机型选项表[[#This Row],[内存]]="",TRUE,(cvm[内存]=cvm机型选项表[[#This Row],[内存]]))))
)</f>
        <v>GPU计算型 GN8</v>
      </c>
      <c r="BU361" t="s">
        <v>1566</v>
      </c>
      <c r="BV361" t="s">
        <v>62</v>
      </c>
      <c r="BW361" s="82">
        <v>2</v>
      </c>
      <c r="BX361" s="82" t="str">
        <f t="shared" si="16"/>
        <v>cvm!$CA$361#</v>
      </c>
      <c r="BY361" s="82" t="str" cm="1">
        <f t="array" ref="BY361">_xlfn.LET(_xlpm.x, CA361,
         _xlpm.cellAddress, "【 cvm!" &amp; ADDRESS(ROW(cvmCpu选项表[[#This Row],[自检]]),COLUMN(cvmCpu选项表[[#This Row],[自检]])) &amp; "】",
         _xlfn.IFS(ISBLANK(_xlpm.x),   "error:右侧选项不足" &amp;  _xlpm.cellAddress,
               ISERROR(_xlpm.x),   "error:右侧选项执行失败: cvm!" &amp; _xlpm.cellAddress,
               TRUE,             "ok")
)</f>
        <v>ok</v>
      </c>
      <c r="CA361" cm="1">
        <f t="array" ref="CA361">TRANSPOSE(
_xlfn.UNIQUE(
_xlfn._xlws.FILTER(cvm[CPU],(cvm[地域]=cvmCpu选项表[[#This Row],[地域]])
*IF(cvmCpu选项表[[#This Row],[机型]]="",TRUE,(cvm[机型]=cvmCpu选项表[[#This Row],[机型]]))
*IF(cvmCpu选项表[[#This Row],[内存]]="",TRUE,(cvm[内存]=cvmCpu选项表[[#This Row],[内存]]))))
)</f>
        <v>1</v>
      </c>
      <c r="EG361" t="s">
        <v>1565</v>
      </c>
      <c r="EH361" t="s">
        <v>1669</v>
      </c>
      <c r="EI361" s="98">
        <v>16</v>
      </c>
      <c r="EJ361" s="98" t="str">
        <f t="shared" si="17"/>
        <v>cvm!$EM$361#</v>
      </c>
      <c r="EK361" t="str" cm="1">
        <f t="array" ref="EK361">_xlfn.LET(_xlpm.x, EM361,
         _xlpm.cellAddress, "【 cvm!" &amp; ADDRESS(ROW(cvm内存选项表[[#This Row],[自检]]),COLUMN(cvm内存选项表[[#This Row],[自检]])) &amp; "】",
         _xlfn.IFS(ISBLANK(_xlpm.x),   "error:右侧选项不足" &amp;  _xlpm.cellAddress,
               ISERROR(_xlpm.x),   "error:右侧选项执行失败: cvm!" &amp; _xlpm.cellAddress,
               TRUE,             "ok")
)</f>
        <v>ok</v>
      </c>
      <c r="EM361" cm="1">
        <f t="array" ref="EM361:EN361">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61">
        <v>64</v>
      </c>
    </row>
    <row r="362" spans="2:145" x14ac:dyDescent="0.4">
      <c r="B362" t="e" vm="714">
        <v>#VALUE!</v>
      </c>
      <c r="C362" t="s">
        <v>1565</v>
      </c>
      <c r="D362" t="s">
        <v>1986</v>
      </c>
      <c r="E362" s="82">
        <v>4</v>
      </c>
      <c r="F362" s="82">
        <v>20</v>
      </c>
      <c r="G362" t="s">
        <v>2051</v>
      </c>
      <c r="H362">
        <v>975</v>
      </c>
      <c r="I362">
        <v>1</v>
      </c>
      <c r="J362" t="s">
        <v>2055</v>
      </c>
      <c r="R362" t="s">
        <v>1566</v>
      </c>
      <c r="S362" s="82">
        <v>14</v>
      </c>
      <c r="T362" s="82"/>
      <c r="U362" s="82" t="str">
        <f t="shared" si="15"/>
        <v>cvm!$X$362#</v>
      </c>
      <c r="V362" t="str" cm="1">
        <f t="array" ref="V362">_xlfn.LET(_xlpm.x, X362,
         _xlpm.cellAddress, "【 cvm!" &amp; ADDRESS(ROW(cvm机型选项表[[#This Row],[自检]]),COLUMN(cvm机型选项表[[#This Row],[自检]])) &amp; "】",
         _xlfn.IFS(ISBLANK(_xlpm.x),   "error:右侧选项不足" &amp;  _xlpm.cellAddress,
               ISERROR(_xlpm.x),   "error:右侧选项执行失败: cvm!" &amp; _xlpm.cellAddress,
               TRUE,             "ok")
)</f>
        <v>ok</v>
      </c>
      <c r="X362" t="str" cm="1">
        <f t="array" ref="X362">TRANSPOSE(
_xlfn.UNIQUE(
_xlfn._xlws.FILTER(cvm[机型],(cvm[地域]=cvm机型选项表[[#This Row],[地域]])
*IF(cvm机型选项表[[#This Row],[CPU]]="",TRUE,(cvm[CPU]=cvm机型选项表[[#This Row],[CPU]]))
*IF(cvm机型选项表[[#This Row],[内存]]="",TRUE,(cvm[内存]=cvm机型选项表[[#This Row],[内存]]))))
)</f>
        <v>GPU计算型 GN8</v>
      </c>
      <c r="BU362" t="s">
        <v>1566</v>
      </c>
      <c r="BV362" t="s">
        <v>62</v>
      </c>
      <c r="BW362" s="82">
        <v>1</v>
      </c>
      <c r="BX362" s="82" t="str">
        <f t="shared" si="16"/>
        <v>cvm!$CA$362#</v>
      </c>
      <c r="BY362" s="82" t="str" cm="1">
        <f t="array" ref="BY362">_xlfn.LET(_xlpm.x, CA362,
         _xlpm.cellAddress, "【 cvm!" &amp; ADDRESS(ROW(cvmCpu选项表[[#This Row],[自检]]),COLUMN(cvmCpu选项表[[#This Row],[自检]])) &amp; "】",
         _xlfn.IFS(ISBLANK(_xlpm.x),   "error:右侧选项不足" &amp;  _xlpm.cellAddress,
               ISERROR(_xlpm.x),   "error:右侧选项执行失败: cvm!" &amp; _xlpm.cellAddress,
               TRUE,             "ok")
)</f>
        <v>ok</v>
      </c>
      <c r="CA362" cm="1">
        <f t="array" ref="CA362">TRANSPOSE(
_xlfn.UNIQUE(
_xlfn._xlws.FILTER(cvm[CPU],(cvm[地域]=cvmCpu选项表[[#This Row],[地域]])
*IF(cvmCpu选项表[[#This Row],[机型]]="",TRUE,(cvm[机型]=cvmCpu选项表[[#This Row],[机型]]))
*IF(cvmCpu选项表[[#This Row],[内存]]="",TRUE,(cvm[内存]=cvmCpu选项表[[#This Row],[内存]]))))
)</f>
        <v>1</v>
      </c>
      <c r="EG362" t="s">
        <v>1565</v>
      </c>
      <c r="EH362" t="s">
        <v>1669</v>
      </c>
      <c r="EI362" s="98">
        <v>24</v>
      </c>
      <c r="EJ362" s="98" t="str">
        <f t="shared" si="17"/>
        <v>cvm!$EM$362#</v>
      </c>
      <c r="EK362" t="str" cm="1">
        <f t="array" ref="EK362">_xlfn.LET(_xlpm.x, EM362,
         _xlpm.cellAddress, "【 cvm!" &amp; ADDRESS(ROW(cvm内存选项表[[#This Row],[自检]]),COLUMN(cvm内存选项表[[#This Row],[自检]])) &amp; "】",
         _xlfn.IFS(ISBLANK(_xlpm.x),   "error:右侧选项不足" &amp;  _xlpm.cellAddress,
               ISERROR(_xlpm.x),   "error:右侧选项执行失败: cvm!" &amp; _xlpm.cellAddress,
               TRUE,             "ok")
)</f>
        <v>ok</v>
      </c>
      <c r="EM362" cm="1">
        <f t="array" ref="EM362:EN362">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362">
        <v>96</v>
      </c>
    </row>
    <row r="363" spans="2:145" x14ac:dyDescent="0.4">
      <c r="B363" t="e" vm="715">
        <v>#VALUE!</v>
      </c>
      <c r="C363" t="s">
        <v>1565</v>
      </c>
      <c r="D363" t="s">
        <v>1986</v>
      </c>
      <c r="E363" s="82">
        <v>8</v>
      </c>
      <c r="F363" s="82">
        <v>32</v>
      </c>
      <c r="G363" t="s">
        <v>1598</v>
      </c>
      <c r="H363">
        <v>2500</v>
      </c>
      <c r="I363">
        <v>1</v>
      </c>
      <c r="J363" t="s">
        <v>2056</v>
      </c>
      <c r="R363" t="s">
        <v>1566</v>
      </c>
      <c r="S363" s="82">
        <v>10</v>
      </c>
      <c r="T363" s="82"/>
      <c r="U363" s="82" t="str">
        <f t="shared" si="15"/>
        <v>cvm!$X$363#</v>
      </c>
      <c r="V363" t="str" cm="1">
        <f t="array" ref="V363">_xlfn.LET(_xlpm.x, X363,
         _xlpm.cellAddress, "【 cvm!" &amp; ADDRESS(ROW(cvm机型选项表[[#This Row],[自检]]),COLUMN(cvm机型选项表[[#This Row],[自检]])) &amp; "】",
         _xlfn.IFS(ISBLANK(_xlpm.x),   "error:右侧选项不足" &amp;  _xlpm.cellAddress,
               ISERROR(_xlpm.x),   "error:右侧选项执行失败: cvm!" &amp; _xlpm.cellAddress,
               TRUE,             "ok")
)</f>
        <v>ok</v>
      </c>
      <c r="X363" t="str" cm="1">
        <f t="array" ref="X363:Z363">TRANSPOSE(
_xlfn.UNIQUE(
_xlfn._xlws.FILTER(cvm[机型],(cvm[地域]=cvm机型选项表[[#This Row],[地域]])
*IF(cvm机型选项表[[#This Row],[CPU]]="",TRUE,(cvm[CPU]=cvm机型选项表[[#This Row],[CPU]]))
*IF(cvm机型选项表[[#This Row],[内存]]="",TRUE,(cvm[内存]=cvm机型选项表[[#This Row],[内存]]))))
)</f>
        <v>GPU计算型 GN7</v>
      </c>
      <c r="Y363" t="str">
        <v>GPU计算型 GN10Xp</v>
      </c>
      <c r="Z363" t="str">
        <v>FPGA加速型 FX4</v>
      </c>
      <c r="BU363" t="s">
        <v>1566</v>
      </c>
      <c r="BV363" t="s">
        <v>62</v>
      </c>
      <c r="BW363" s="82">
        <v>8</v>
      </c>
      <c r="BX363" s="82" t="str">
        <f t="shared" si="16"/>
        <v>cvm!$CA$363#</v>
      </c>
      <c r="BY363" s="82" t="str" cm="1">
        <f t="array" ref="BY363">_xlfn.LET(_xlpm.x, CA363,
         _xlpm.cellAddress, "【 cvm!" &amp; ADDRESS(ROW(cvmCpu选项表[[#This Row],[自检]]),COLUMN(cvmCpu选项表[[#This Row],[自检]])) &amp; "】",
         _xlfn.IFS(ISBLANK(_xlpm.x),   "error:右侧选项不足" &amp;  _xlpm.cellAddress,
               ISERROR(_xlpm.x),   "error:右侧选项执行失败: cvm!" &amp; _xlpm.cellAddress,
               TRUE,             "ok")
)</f>
        <v>ok</v>
      </c>
      <c r="CA363" cm="1">
        <f t="array" ref="CA363:CB363">TRANSPOSE(
_xlfn.UNIQUE(
_xlfn._xlws.FILTER(cvm[CPU],(cvm[地域]=cvmCpu选项表[[#This Row],[地域]])
*IF(cvmCpu选项表[[#This Row],[机型]]="",TRUE,(cvm[机型]=cvmCpu选项表[[#This Row],[机型]]))
*IF(cvmCpu选项表[[#This Row],[内存]]="",TRUE,(cvm[内存]=cvmCpu选项表[[#This Row],[内存]]))))
)</f>
        <v>2</v>
      </c>
      <c r="CB363">
        <v>4</v>
      </c>
      <c r="EG363" t="s">
        <v>1565</v>
      </c>
      <c r="EH363" t="s">
        <v>1669</v>
      </c>
      <c r="EI363" s="98">
        <v>32</v>
      </c>
      <c r="EJ363" s="98" t="str">
        <f t="shared" si="17"/>
        <v>cvm!$EM$363#</v>
      </c>
      <c r="EK363" t="str" cm="1">
        <f t="array" ref="EK363">_xlfn.LET(_xlpm.x, EM363,
         _xlpm.cellAddress, "【 cvm!" &amp; ADDRESS(ROW(cvm内存选项表[[#This Row],[自检]]),COLUMN(cvm内存选项表[[#This Row],[自检]])) &amp; "】",
         _xlfn.IFS(ISBLANK(_xlpm.x),   "error:右侧选项不足" &amp;  _xlpm.cellAddress,
               ISERROR(_xlpm.x),   "error:右侧选项执行失败: cvm!" &amp; _xlpm.cellAddress,
               TRUE,             "ok")
)</f>
        <v>ok</v>
      </c>
      <c r="EM363" cm="1">
        <f t="array" ref="EM363:EN36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63">
        <v>128</v>
      </c>
    </row>
    <row r="364" spans="2:145" x14ac:dyDescent="0.4">
      <c r="B364" t="e" vm="716">
        <v>#VALUE!</v>
      </c>
      <c r="C364" t="s">
        <v>1565</v>
      </c>
      <c r="D364" t="s">
        <v>1986</v>
      </c>
      <c r="E364" s="82">
        <v>10</v>
      </c>
      <c r="F364" s="82">
        <v>40</v>
      </c>
      <c r="G364" t="s">
        <v>2057</v>
      </c>
      <c r="H364">
        <v>2000</v>
      </c>
      <c r="I364">
        <v>1</v>
      </c>
      <c r="J364" t="s">
        <v>2058</v>
      </c>
      <c r="R364" t="s">
        <v>1566</v>
      </c>
      <c r="S364" s="82">
        <v>20</v>
      </c>
      <c r="T364" s="82"/>
      <c r="U364" s="82" t="str">
        <f t="shared" si="15"/>
        <v>cvm!$X$364#</v>
      </c>
      <c r="V364" t="str" cm="1">
        <f t="array" ref="V364">_xlfn.LET(_xlpm.x, X364,
         _xlpm.cellAddress, "【 cvm!" &amp; ADDRESS(ROW(cvm机型选项表[[#This Row],[自检]]),COLUMN(cvm机型选项表[[#This Row],[自检]])) &amp; "】",
         _xlfn.IFS(ISBLANK(_xlpm.x),   "error:右侧选项不足" &amp;  _xlpm.cellAddress,
               ISERROR(_xlpm.x),   "error:右侧选项执行失败: cvm!" &amp; _xlpm.cellAddress,
               TRUE,             "ok")
)</f>
        <v>ok</v>
      </c>
      <c r="X364" t="str" cm="1">
        <f t="array" ref="X364:Y364">TRANSPOSE(
_xlfn.UNIQUE(
_xlfn._xlws.FILTER(cvm[机型],(cvm[地域]=cvm机型选项表[[#This Row],[地域]])
*IF(cvm机型选项表[[#This Row],[CPU]]="",TRUE,(cvm[CPU]=cvm机型选项表[[#This Row],[CPU]]))
*IF(cvm机型选项表[[#This Row],[内存]]="",TRUE,(cvm[内存]=cvm机型选项表[[#This Row],[内存]]))))
)</f>
        <v>GPU计算型 GN7</v>
      </c>
      <c r="Y364" t="str">
        <v>GPU计算型 GN10Xp</v>
      </c>
      <c r="BU364" t="s">
        <v>1566</v>
      </c>
      <c r="BV364" t="s">
        <v>62</v>
      </c>
      <c r="BW364" s="82">
        <v>16</v>
      </c>
      <c r="BX364" s="82" t="str">
        <f t="shared" si="16"/>
        <v>cvm!$CA$364#</v>
      </c>
      <c r="BY364" s="82" t="str" cm="1">
        <f t="array" ref="BY364">_xlfn.LET(_xlpm.x, CA364,
         _xlpm.cellAddress, "【 cvm!" &amp; ADDRESS(ROW(cvmCpu选项表[[#This Row],[自检]]),COLUMN(cvmCpu选项表[[#This Row],[自检]])) &amp; "】",
         _xlfn.IFS(ISBLANK(_xlpm.x),   "error:右侧选项不足" &amp;  _xlpm.cellAddress,
               ISERROR(_xlpm.x),   "error:右侧选项执行失败: cvm!" &amp; _xlpm.cellAddress,
               TRUE,             "ok")
)</f>
        <v>ok</v>
      </c>
      <c r="CA364" cm="1">
        <f t="array" ref="CA364:CB364">TRANSPOSE(
_xlfn.UNIQUE(
_xlfn._xlws.FILTER(cvm[CPU],(cvm[地域]=cvmCpu选项表[[#This Row],[地域]])
*IF(cvmCpu选项表[[#This Row],[机型]]="",TRUE,(cvm[机型]=cvmCpu选项表[[#This Row],[机型]]))
*IF(cvmCpu选项表[[#This Row],[内存]]="",TRUE,(cvm[内存]=cvmCpu选项表[[#This Row],[内存]]))))
)</f>
        <v>4</v>
      </c>
      <c r="CB364">
        <v>8</v>
      </c>
      <c r="EG364" t="s">
        <v>1565</v>
      </c>
      <c r="EH364" t="s">
        <v>1669</v>
      </c>
      <c r="EI364" s="98">
        <v>48</v>
      </c>
      <c r="EJ364" s="98" t="str">
        <f t="shared" si="17"/>
        <v>cvm!$EM$364#</v>
      </c>
      <c r="EK364" t="str" cm="1">
        <f t="array" ref="EK364">_xlfn.LET(_xlpm.x, EM364,
         _xlpm.cellAddress, "【 cvm!" &amp; ADDRESS(ROW(cvm内存选项表[[#This Row],[自检]]),COLUMN(cvm内存选项表[[#This Row],[自检]])) &amp; "】",
         _xlfn.IFS(ISBLANK(_xlpm.x),   "error:右侧选项不足" &amp;  _xlpm.cellAddress,
               ISERROR(_xlpm.x),   "error:右侧选项执行失败: cvm!" &amp; _xlpm.cellAddress,
               TRUE,             "ok")
)</f>
        <v>ok</v>
      </c>
      <c r="EM364" cm="1">
        <f t="array" ref="EM364:EN364">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64">
        <v>192</v>
      </c>
    </row>
    <row r="365" spans="2:145" x14ac:dyDescent="0.4">
      <c r="B365" t="e" vm="717">
        <v>#VALUE!</v>
      </c>
      <c r="C365" t="s">
        <v>1565</v>
      </c>
      <c r="D365" t="s">
        <v>1986</v>
      </c>
      <c r="E365" s="82">
        <v>20</v>
      </c>
      <c r="F365" s="82">
        <v>80</v>
      </c>
      <c r="G365" t="s">
        <v>2059</v>
      </c>
      <c r="H365">
        <v>4000</v>
      </c>
      <c r="I365">
        <v>1</v>
      </c>
      <c r="J365" t="s">
        <v>2060</v>
      </c>
      <c r="R365" t="s">
        <v>1566</v>
      </c>
      <c r="S365" s="82">
        <v>40</v>
      </c>
      <c r="T365" s="82"/>
      <c r="U365" s="82" t="str">
        <f t="shared" si="15"/>
        <v>cvm!$X$365#</v>
      </c>
      <c r="V365" t="str" cm="1">
        <f t="array" ref="V365">_xlfn.LET(_xlpm.x, X365,
         _xlpm.cellAddress, "【 cvm!" &amp; ADDRESS(ROW(cvm机型选项表[[#This Row],[自检]]),COLUMN(cvm机型选项表[[#This Row],[自检]])) &amp; "】",
         _xlfn.IFS(ISBLANK(_xlpm.x),   "error:右侧选项不足" &amp;  _xlpm.cellAddress,
               ISERROR(_xlpm.x),   "error:右侧选项执行失败: cvm!" &amp; _xlpm.cellAddress,
               TRUE,             "ok")
)</f>
        <v>ok</v>
      </c>
      <c r="X365" t="str" cm="1">
        <f t="array" ref="X365:Y365">TRANSPOSE(
_xlfn.UNIQUE(
_xlfn._xlws.FILTER(cvm[机型],(cvm[地域]=cvm机型选项表[[#This Row],[地域]])
*IF(cvm机型选项表[[#This Row],[CPU]]="",TRUE,(cvm[CPU]=cvm机型选项表[[#This Row],[CPU]]))
*IF(cvm机型选项表[[#This Row],[内存]]="",TRUE,(cvm[内存]=cvm机型选项表[[#This Row],[内存]]))))
)</f>
        <v>GPU计算型 GN7</v>
      </c>
      <c r="Y365" t="str">
        <v>GPU计算型 GN10Xp</v>
      </c>
      <c r="BU365" t="s">
        <v>1566</v>
      </c>
      <c r="BV365" t="s">
        <v>62</v>
      </c>
      <c r="BW365" s="82">
        <v>32</v>
      </c>
      <c r="BX365" s="82" t="str">
        <f t="shared" si="16"/>
        <v>cvm!$CA$365#</v>
      </c>
      <c r="BY365" s="82" t="str" cm="1">
        <f t="array" ref="BY365">_xlfn.LET(_xlpm.x, CA365,
         _xlpm.cellAddress, "【 cvm!" &amp; ADDRESS(ROW(cvmCpu选项表[[#This Row],[自检]]),COLUMN(cvmCpu选项表[[#This Row],[自检]])) &amp; "】",
         _xlfn.IFS(ISBLANK(_xlpm.x),   "error:右侧选项不足" &amp;  _xlpm.cellAddress,
               ISERROR(_xlpm.x),   "error:右侧选项执行失败: cvm!" &amp; _xlpm.cellAddress,
               TRUE,             "ok")
)</f>
        <v>ok</v>
      </c>
      <c r="CA365" cm="1">
        <f t="array" ref="CA365:CB365">TRANSPOSE(
_xlfn.UNIQUE(
_xlfn._xlws.FILTER(cvm[CPU],(cvm[地域]=cvmCpu选项表[[#This Row],[地域]])
*IF(cvmCpu选项表[[#This Row],[机型]]="",TRUE,(cvm[机型]=cvmCpu选项表[[#This Row],[机型]]))
*IF(cvmCpu选项表[[#This Row],[内存]]="",TRUE,(cvm[内存]=cvmCpu选项表[[#This Row],[内存]]))))
)</f>
        <v>8</v>
      </c>
      <c r="CB365">
        <v>16</v>
      </c>
      <c r="EG365" t="s">
        <v>1565</v>
      </c>
      <c r="EH365" t="s">
        <v>1669</v>
      </c>
      <c r="EI365" s="98">
        <v>64</v>
      </c>
      <c r="EJ365" s="98" t="str">
        <f t="shared" si="17"/>
        <v>cvm!$EM$365#</v>
      </c>
      <c r="EK365" t="str" cm="1">
        <f t="array" ref="EK365">_xlfn.LET(_xlpm.x, EM365,
         _xlpm.cellAddress, "【 cvm!" &amp; ADDRESS(ROW(cvm内存选项表[[#This Row],[自检]]),COLUMN(cvm内存选项表[[#This Row],[自检]])) &amp; "】",
         _xlfn.IFS(ISBLANK(_xlpm.x),   "error:右侧选项不足" &amp;  _xlpm.cellAddress,
               ISERROR(_xlpm.x),   "error:右侧选项执行失败: cvm!" &amp; _xlpm.cellAddress,
               TRUE,             "ok")
)</f>
        <v>ok</v>
      </c>
      <c r="EM365" cm="1">
        <f t="array" ref="EM36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366" spans="2:145" x14ac:dyDescent="0.4">
      <c r="B366" t="e" vm="718">
        <v>#VALUE!</v>
      </c>
      <c r="C366" t="s">
        <v>1565</v>
      </c>
      <c r="D366" t="s">
        <v>1986</v>
      </c>
      <c r="E366" s="82">
        <v>32</v>
      </c>
      <c r="F366" s="82">
        <v>128</v>
      </c>
      <c r="G366" t="s">
        <v>1612</v>
      </c>
      <c r="H366">
        <v>5500</v>
      </c>
      <c r="I366">
        <v>1</v>
      </c>
      <c r="J366" t="s">
        <v>2061</v>
      </c>
      <c r="R366" t="s">
        <v>1566</v>
      </c>
      <c r="S366" s="82">
        <v>36</v>
      </c>
      <c r="T366" s="82"/>
      <c r="U366" s="82" t="str">
        <f t="shared" si="15"/>
        <v>cvm!$X$366#</v>
      </c>
      <c r="V366" t="str" cm="1">
        <f t="array" ref="V366">_xlfn.LET(_xlpm.x, X366,
         _xlpm.cellAddress, "【 cvm!" &amp; ADDRESS(ROW(cvm机型选项表[[#This Row],[自检]]),COLUMN(cvm机型选项表[[#This Row],[自检]])) &amp; "】",
         _xlfn.IFS(ISBLANK(_xlpm.x),   "error:右侧选项不足" &amp;  _xlpm.cellAddress,
               ISERROR(_xlpm.x),   "error:右侧选项执行失败: cvm!" &amp; _xlpm.cellAddress,
               TRUE,             "ok")
)</f>
        <v>ok</v>
      </c>
      <c r="X366" t="str" cm="1">
        <f t="array" ref="X366">TRANSPOSE(
_xlfn.UNIQUE(
_xlfn._xlws.FILTER(cvm[机型],(cvm[地域]=cvm机型选项表[[#This Row],[地域]])
*IF(cvm机型选项表[[#This Row],[CPU]]="",TRUE,(cvm[CPU]=cvm机型选项表[[#This Row],[CPU]]))
*IF(cvm机型选项表[[#This Row],[内存]]="",TRUE,(cvm[内存]=cvm机型选项表[[#This Row],[内存]]))))
)</f>
        <v>GPU计算型 GN10X</v>
      </c>
      <c r="BU366" t="s">
        <v>1566</v>
      </c>
      <c r="BV366" t="s">
        <v>62</v>
      </c>
      <c r="BW366" s="82">
        <v>64</v>
      </c>
      <c r="BX366" s="82" t="str">
        <f t="shared" si="16"/>
        <v>cvm!$CA$366#</v>
      </c>
      <c r="BY366" s="82" t="str" cm="1">
        <f t="array" ref="BY366">_xlfn.LET(_xlpm.x, CA366,
         _xlpm.cellAddress, "【 cvm!" &amp; ADDRESS(ROW(cvmCpu选项表[[#This Row],[自检]]),COLUMN(cvmCpu选项表[[#This Row],[自检]])) &amp; "】",
         _xlfn.IFS(ISBLANK(_xlpm.x),   "error:右侧选项不足" &amp;  _xlpm.cellAddress,
               ISERROR(_xlpm.x),   "error:右侧选项执行失败: cvm!" &amp; _xlpm.cellAddress,
               TRUE,             "ok")
)</f>
        <v>ok</v>
      </c>
      <c r="CA366" cm="1">
        <f t="array" ref="CA366:CB366">TRANSPOSE(
_xlfn.UNIQUE(
_xlfn._xlws.FILTER(cvm[CPU],(cvm[地域]=cvmCpu选项表[[#This Row],[地域]])
*IF(cvmCpu选项表[[#This Row],[机型]]="",TRUE,(cvm[机型]=cvmCpu选项表[[#This Row],[机型]]))
*IF(cvmCpu选项表[[#This Row],[内存]]="",TRUE,(cvm[内存]=cvmCpu选项表[[#This Row],[内存]]))))
)</f>
        <v>16</v>
      </c>
      <c r="CB366">
        <v>32</v>
      </c>
      <c r="EG366" t="s">
        <v>1565</v>
      </c>
      <c r="EH366" t="s">
        <v>1743</v>
      </c>
      <c r="EI366" s="98">
        <v>1</v>
      </c>
      <c r="EJ366" s="98" t="str">
        <f t="shared" si="17"/>
        <v>cvm!$EM$366#</v>
      </c>
      <c r="EK366" t="str" cm="1">
        <f t="array" ref="EK366">_xlfn.LET(_xlpm.x, EM366,
         _xlpm.cellAddress, "【 cvm!" &amp; ADDRESS(ROW(cvm内存选项表[[#This Row],[自检]]),COLUMN(cvm内存选项表[[#This Row],[自检]])) &amp; "】",
         _xlfn.IFS(ISBLANK(_xlpm.x),   "error:右侧选项不足" &amp;  _xlpm.cellAddress,
               ISERROR(_xlpm.x),   "error:右侧选项执行失败: cvm!" &amp; _xlpm.cellAddress,
               TRUE,             "ok")
)</f>
        <v>ok</v>
      </c>
      <c r="EM366" cm="1">
        <f t="array" ref="EM366:EO36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66">
        <v>2</v>
      </c>
      <c r="EO366">
        <v>4</v>
      </c>
    </row>
    <row r="367" spans="2:145" x14ac:dyDescent="0.4">
      <c r="B367" t="e" vm="719">
        <v>#VALUE!</v>
      </c>
      <c r="C367" t="s">
        <v>1565</v>
      </c>
      <c r="D367" t="s">
        <v>1986</v>
      </c>
      <c r="E367" s="82">
        <v>40</v>
      </c>
      <c r="F367" s="82">
        <v>160</v>
      </c>
      <c r="G367" t="s">
        <v>2062</v>
      </c>
      <c r="H367">
        <v>8000</v>
      </c>
      <c r="I367">
        <v>1</v>
      </c>
      <c r="J367" t="s">
        <v>2063</v>
      </c>
      <c r="R367" t="s">
        <v>1566</v>
      </c>
      <c r="S367" s="82">
        <v>22</v>
      </c>
      <c r="T367" s="82"/>
      <c r="U367" s="82" t="str">
        <f t="shared" si="15"/>
        <v>cvm!$X$367#</v>
      </c>
      <c r="V367" t="str" cm="1">
        <f t="array" ref="V367">_xlfn.LET(_xlpm.x, X367,
         _xlpm.cellAddress, "【 cvm!" &amp; ADDRESS(ROW(cvm机型选项表[[#This Row],[自检]]),COLUMN(cvm机型选项表[[#This Row],[自检]])) &amp; "】",
         _xlfn.IFS(ISBLANK(_xlpm.x),   "error:右侧选项不足" &amp;  _xlpm.cellAddress,
               ISERROR(_xlpm.x),   "error:右侧选项执行失败: cvm!" &amp; _xlpm.cellAddress,
               TRUE,             "ok")
)</f>
        <v>ok</v>
      </c>
      <c r="X367" t="str" cm="1">
        <f t="array" ref="X367">TRANSPOSE(
_xlfn.UNIQUE(
_xlfn._xlws.FILTER(cvm[机型],(cvm[地域]=cvm机型选项表[[#This Row],[地域]])
*IF(cvm机型选项表[[#This Row],[CPU]]="",TRUE,(cvm[CPU]=cvm机型选项表[[#This Row],[CPU]]))
*IF(cvm机型选项表[[#This Row],[内存]]="",TRUE,(cvm[内存]=cvm机型选项表[[#This Row],[内存]]))))
)</f>
        <v>FPGA加速型 FX4</v>
      </c>
      <c r="BU367" t="s">
        <v>1566</v>
      </c>
      <c r="BV367" t="s">
        <v>62</v>
      </c>
      <c r="BW367" s="82">
        <v>128</v>
      </c>
      <c r="BX367" s="82" t="str">
        <f t="shared" si="16"/>
        <v>cvm!$CA$367#</v>
      </c>
      <c r="BY367" s="82" t="str" cm="1">
        <f t="array" ref="BY367">_xlfn.LET(_xlpm.x, CA367,
         _xlpm.cellAddress, "【 cvm!" &amp; ADDRESS(ROW(cvmCpu选项表[[#This Row],[自检]]),COLUMN(cvmCpu选项表[[#This Row],[自检]])) &amp; "】",
         _xlfn.IFS(ISBLANK(_xlpm.x),   "error:右侧选项不足" &amp;  _xlpm.cellAddress,
               ISERROR(_xlpm.x),   "error:右侧选项执行失败: cvm!" &amp; _xlpm.cellAddress,
               TRUE,             "ok")
)</f>
        <v>ok</v>
      </c>
      <c r="CA367" cm="1">
        <f t="array" ref="CA367:CB367">TRANSPOSE(
_xlfn.UNIQUE(
_xlfn._xlws.FILTER(cvm[CPU],(cvm[地域]=cvmCpu选项表[[#This Row],[地域]])
*IF(cvmCpu选项表[[#This Row],[机型]]="",TRUE,(cvm[机型]=cvmCpu选项表[[#This Row],[机型]]))
*IF(cvmCpu选项表[[#This Row],[内存]]="",TRUE,(cvm[内存]=cvmCpu选项表[[#This Row],[内存]]))))
)</f>
        <v>32</v>
      </c>
      <c r="CB367">
        <v>64</v>
      </c>
      <c r="EG367" t="s">
        <v>1565</v>
      </c>
      <c r="EH367" t="s">
        <v>1743</v>
      </c>
      <c r="EI367" s="98">
        <v>2</v>
      </c>
      <c r="EJ367" s="98" t="str">
        <f t="shared" si="17"/>
        <v>cvm!$EM$367#</v>
      </c>
      <c r="EK367" t="str" cm="1">
        <f t="array" ref="EK367">_xlfn.LET(_xlpm.x, EM367,
         _xlpm.cellAddress, "【 cvm!" &amp; ADDRESS(ROW(cvm内存选项表[[#This Row],[自检]]),COLUMN(cvm内存选项表[[#This Row],[自检]])) &amp; "】",
         _xlfn.IFS(ISBLANK(_xlpm.x),   "error:右侧选项不足" &amp;  _xlpm.cellAddress,
               ISERROR(_xlpm.x),   "error:右侧选项执行失败: cvm!" &amp; _xlpm.cellAddress,
               TRUE,             "ok")
)</f>
        <v>ok</v>
      </c>
      <c r="EM367" cm="1">
        <f t="array" ref="EM367:EN36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67">
        <v>8</v>
      </c>
    </row>
    <row r="368" spans="2:145" x14ac:dyDescent="0.4">
      <c r="B368" t="e" vm="720">
        <v>#VALUE!</v>
      </c>
      <c r="C368" t="s">
        <v>1565</v>
      </c>
      <c r="D368" t="s">
        <v>1986</v>
      </c>
      <c r="E368" s="82">
        <v>80</v>
      </c>
      <c r="F368" s="82">
        <v>320</v>
      </c>
      <c r="G368" t="s">
        <v>1722</v>
      </c>
      <c r="H368">
        <v>16000</v>
      </c>
      <c r="I368">
        <v>1</v>
      </c>
      <c r="J368" t="s">
        <v>2064</v>
      </c>
      <c r="R368" t="s">
        <v>1566</v>
      </c>
      <c r="S368" s="82">
        <v>44</v>
      </c>
      <c r="T368" s="82"/>
      <c r="U368" s="82" t="str">
        <f t="shared" si="15"/>
        <v>cvm!$X$368#</v>
      </c>
      <c r="V368" t="str" cm="1">
        <f t="array" ref="V368">_xlfn.LET(_xlpm.x, X368,
         _xlpm.cellAddress, "【 cvm!" &amp; ADDRESS(ROW(cvm机型选项表[[#This Row],[自检]]),COLUMN(cvm机型选项表[[#This Row],[自检]])) &amp; "】",
         _xlfn.IFS(ISBLANK(_xlpm.x),   "error:右侧选项不足" &amp;  _xlpm.cellAddress,
               ISERROR(_xlpm.x),   "error:右侧选项执行失败: cvm!" &amp; _xlpm.cellAddress,
               TRUE,             "ok")
)</f>
        <v>ok</v>
      </c>
      <c r="X368" t="str" cm="1">
        <f t="array" ref="X368">TRANSPOSE(
_xlfn.UNIQUE(
_xlfn._xlws.FILTER(cvm[机型],(cvm[地域]=cvm机型选项表[[#This Row],[地域]])
*IF(cvm机型选项表[[#This Row],[CPU]]="",TRUE,(cvm[CPU]=cvm机型选项表[[#This Row],[CPU]]))
*IF(cvm机型选项表[[#This Row],[内存]]="",TRUE,(cvm[内存]=cvm机型选项表[[#This Row],[内存]]))))
)</f>
        <v>FPGA加速型 FX4</v>
      </c>
      <c r="BU368" t="s">
        <v>1566</v>
      </c>
      <c r="BV368" t="s">
        <v>62</v>
      </c>
      <c r="BW368" s="82">
        <v>96</v>
      </c>
      <c r="BX368" s="82" t="str">
        <f t="shared" si="16"/>
        <v>cvm!$CA$368#</v>
      </c>
      <c r="BY368" s="82" t="str" cm="1">
        <f t="array" ref="BY368">_xlfn.LET(_xlpm.x, CA368,
         _xlpm.cellAddress, "【 cvm!" &amp; ADDRESS(ROW(cvmCpu选项表[[#This Row],[自检]]),COLUMN(cvmCpu选项表[[#This Row],[自检]])) &amp; "】",
         _xlfn.IFS(ISBLANK(_xlpm.x),   "error:右侧选项不足" &amp;  _xlpm.cellAddress,
               ISERROR(_xlpm.x),   "error:右侧选项执行失败: cvm!" &amp; _xlpm.cellAddress,
               TRUE,             "ok")
)</f>
        <v>ok</v>
      </c>
      <c r="CA368" cm="1">
        <f t="array" ref="CA368">TRANSPOSE(
_xlfn.UNIQUE(
_xlfn._xlws.FILTER(cvm[CPU],(cvm[地域]=cvmCpu选项表[[#This Row],[地域]])
*IF(cvmCpu选项表[[#This Row],[机型]]="",TRUE,(cvm[机型]=cvmCpu选项表[[#This Row],[机型]]))
*IF(cvmCpu选项表[[#This Row],[内存]]="",TRUE,(cvm[内存]=cvmCpu选项表[[#This Row],[内存]]))))
)</f>
        <v>48</v>
      </c>
      <c r="EG368" t="s">
        <v>1565</v>
      </c>
      <c r="EH368" t="s">
        <v>1743</v>
      </c>
      <c r="EI368" s="98">
        <v>4</v>
      </c>
      <c r="EJ368" s="98" t="str">
        <f t="shared" si="17"/>
        <v>cvm!$EM$368#</v>
      </c>
      <c r="EK368" t="str" cm="1">
        <f t="array" ref="EK368">_xlfn.LET(_xlpm.x, EM368,
         _xlpm.cellAddress, "【 cvm!" &amp; ADDRESS(ROW(cvm内存选项表[[#This Row],[自检]]),COLUMN(cvm内存选项表[[#This Row],[自检]])) &amp; "】",
         _xlfn.IFS(ISBLANK(_xlpm.x),   "error:右侧选项不足" &amp;  _xlpm.cellAddress,
               ISERROR(_xlpm.x),   "error:右侧选项执行失败: cvm!" &amp; _xlpm.cellAddress,
               TRUE,             "ok")
)</f>
        <v>ok</v>
      </c>
      <c r="EM368" cm="1">
        <f t="array" ref="EM368:EN36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68">
        <v>16</v>
      </c>
    </row>
    <row r="369" spans="2:145" x14ac:dyDescent="0.4">
      <c r="B369" t="e" vm="721">
        <v>#VALUE!</v>
      </c>
      <c r="C369" t="s">
        <v>1565</v>
      </c>
      <c r="D369" t="s">
        <v>2005</v>
      </c>
      <c r="E369" s="82">
        <v>4</v>
      </c>
      <c r="F369" s="82">
        <v>20</v>
      </c>
      <c r="G369" t="s">
        <v>2051</v>
      </c>
      <c r="H369">
        <v>2000</v>
      </c>
      <c r="I369">
        <v>1</v>
      </c>
      <c r="J369" t="s">
        <v>2052</v>
      </c>
      <c r="R369" t="s">
        <v>61</v>
      </c>
      <c r="S369" s="82">
        <v>96</v>
      </c>
      <c r="T369" s="82"/>
      <c r="U369" s="82" t="str">
        <f t="shared" si="15"/>
        <v>cvm!$X$369#</v>
      </c>
      <c r="V369" t="str" cm="1">
        <f t="array" ref="V369">_xlfn.LET(_xlpm.x, X369,
         _xlpm.cellAddress, "【 cvm!" &amp; ADDRESS(ROW(cvm机型选项表[[#This Row],[自检]]),COLUMN(cvm机型选项表[[#This Row],[自检]])) &amp; "】",
         _xlfn.IFS(ISBLANK(_xlpm.x),   "error:右侧选项不足" &amp;  _xlpm.cellAddress,
               ISERROR(_xlpm.x),   "error:右侧选项执行失败: cvm!" &amp; _xlpm.cellAddress,
               TRUE,             "ok")
)</f>
        <v>ok</v>
      </c>
      <c r="X369" t="str" cm="1">
        <f t="array" ref="X369:AA369">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369" t="str">
        <v>标准型 SA3</v>
      </c>
      <c r="Z369" t="str">
        <v>大数据型 黑石物理服务器BMD3s</v>
      </c>
      <c r="AA369" t="str">
        <v>GPU型 黑石物理服务器BMG5t</v>
      </c>
      <c r="BU369" t="s">
        <v>1566</v>
      </c>
      <c r="BV369" t="s">
        <v>62</v>
      </c>
      <c r="BW369" s="82">
        <v>192</v>
      </c>
      <c r="BX369" s="82" t="str">
        <f t="shared" si="16"/>
        <v>cvm!$CA$369#</v>
      </c>
      <c r="BY369" s="82" t="str" cm="1">
        <f t="array" ref="BY369">_xlfn.LET(_xlpm.x, CA369,
         _xlpm.cellAddress, "【 cvm!" &amp; ADDRESS(ROW(cvmCpu选项表[[#This Row],[自检]]),COLUMN(cvmCpu选项表[[#This Row],[自检]])) &amp; "】",
         _xlfn.IFS(ISBLANK(_xlpm.x),   "error:右侧选项不足" &amp;  _xlpm.cellAddress,
               ISERROR(_xlpm.x),   "error:右侧选项执行失败: cvm!" &amp; _xlpm.cellAddress,
               TRUE,             "ok")
)</f>
        <v>ok</v>
      </c>
      <c r="CA369" cm="1">
        <f t="array" ref="CA369:CB369">TRANSPOSE(
_xlfn.UNIQUE(
_xlfn._xlws.FILTER(cvm[CPU],(cvm[地域]=cvmCpu选项表[[#This Row],[地域]])
*IF(cvmCpu选项表[[#This Row],[机型]]="",TRUE,(cvm[机型]=cvmCpu选项表[[#This Row],[机型]]))
*IF(cvmCpu选项表[[#This Row],[内存]]="",TRUE,(cvm[内存]=cvmCpu选项表[[#This Row],[内存]]))))
)</f>
        <v>48</v>
      </c>
      <c r="CB369">
        <v>96</v>
      </c>
      <c r="EG369" t="s">
        <v>1565</v>
      </c>
      <c r="EH369" t="s">
        <v>1743</v>
      </c>
      <c r="EI369" s="98">
        <v>8</v>
      </c>
      <c r="EJ369" s="98" t="str">
        <f t="shared" si="17"/>
        <v>cvm!$EM$369#</v>
      </c>
      <c r="EK369" t="str" cm="1">
        <f t="array" ref="EK369">_xlfn.LET(_xlpm.x, EM369,
         _xlpm.cellAddress, "【 cvm!" &amp; ADDRESS(ROW(cvm内存选项表[[#This Row],[自检]]),COLUMN(cvm内存选项表[[#This Row],[自检]])) &amp; "】",
         _xlfn.IFS(ISBLANK(_xlpm.x),   "error:右侧选项不足" &amp;  _xlpm.cellAddress,
               ISERROR(_xlpm.x),   "error:右侧选项执行失败: cvm!" &amp; _xlpm.cellAddress,
               TRUE,             "ok")
)</f>
        <v>ok</v>
      </c>
      <c r="EM369" cm="1">
        <f t="array" ref="EM369:EN36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69">
        <v>32</v>
      </c>
    </row>
    <row r="370" spans="2:145" x14ac:dyDescent="0.4">
      <c r="B370" t="e" vm="722">
        <v>#VALUE!</v>
      </c>
      <c r="C370" t="s">
        <v>1565</v>
      </c>
      <c r="D370" t="s">
        <v>2005</v>
      </c>
      <c r="E370" s="82">
        <v>8</v>
      </c>
      <c r="F370" s="82">
        <v>40</v>
      </c>
      <c r="G370" t="s">
        <v>2053</v>
      </c>
      <c r="H370">
        <v>4000</v>
      </c>
      <c r="I370">
        <v>1</v>
      </c>
      <c r="J370" t="s">
        <v>2054</v>
      </c>
      <c r="R370" t="s">
        <v>61</v>
      </c>
      <c r="S370" s="82">
        <v>16</v>
      </c>
      <c r="T370" s="82"/>
      <c r="U370" s="82" t="str">
        <f t="shared" si="15"/>
        <v>cvm!$X$370#</v>
      </c>
      <c r="V370" t="str" cm="1">
        <f t="array" ref="V370">_xlfn.LET(_xlpm.x, X370,
         _xlpm.cellAddress, "【 cvm!" &amp; ADDRESS(ROW(cvm机型选项表[[#This Row],[自检]]),COLUMN(cvm机型选项表[[#This Row],[自检]])) &amp; "】",
         _xlfn.IFS(ISBLANK(_xlpm.x),   "error:右侧选项不足" &amp;  _xlpm.cellAddress,
               ISERROR(_xlpm.x),   "error:右侧选项执行失败: cvm!" &amp; _xlpm.cellAddress,
               TRUE,             "ok")
)</f>
        <v>ok</v>
      </c>
      <c r="X370" t="str" cm="1">
        <f t="array" ref="X370:AY370">TRANSPOSE(
_xlfn.UNIQUE(
_xlfn._xlws.FILTER(cvm[机型],(cvm[地域]=cvm机型选项表[[#This Row],[地域]])
*IF(cvm机型选项表[[#This Row],[CPU]]="",TRUE,(cvm[CPU]=cvm机型选项表[[#This Row],[CPU]]))
*IF(cvm机型选项表[[#This Row],[内存]]="",TRUE,(cvm[内存]=cvm机型选项表[[#This Row],[内存]]))))
)</f>
        <v>高IO型 IT5</v>
      </c>
      <c r="Y370" t="str">
        <v>高IO型 IT3</v>
      </c>
      <c r="Z370" t="str">
        <v>高IO型 I3</v>
      </c>
      <c r="AA370" t="str">
        <v>计算网络增强型 CN3</v>
      </c>
      <c r="AB370" t="str">
        <v>计算型 C5</v>
      </c>
      <c r="AC370" t="str">
        <v>计算型 C4</v>
      </c>
      <c r="AD370" t="str">
        <v>计算型 C3</v>
      </c>
      <c r="AE370" t="str">
        <v>计算型 C2</v>
      </c>
      <c r="AF370" t="str">
        <v>标准网络优化型 SN3ne</v>
      </c>
      <c r="AG370" t="str">
        <v>标准存储增强型 S5se</v>
      </c>
      <c r="AH370" t="str">
        <v>标准型 SA3</v>
      </c>
      <c r="AI370" t="str">
        <v>标准型 SA2</v>
      </c>
      <c r="AJ370" t="str">
        <v>标准型 SA1</v>
      </c>
      <c r="AK370" t="str">
        <v>标准型 S6</v>
      </c>
      <c r="AL370" t="str">
        <v>标准型 S5</v>
      </c>
      <c r="AM370" t="str">
        <v>标准型 S4</v>
      </c>
      <c r="AN370" t="str">
        <v>标准型 S3</v>
      </c>
      <c r="AO370" t="str">
        <v>标准型 S2</v>
      </c>
      <c r="AP370" t="str">
        <v>大数据型 D3</v>
      </c>
      <c r="AQ370" t="str">
        <v>大数据型 D2</v>
      </c>
      <c r="AR370" t="str">
        <v>大数据型 D1</v>
      </c>
      <c r="AS370" t="str">
        <v>内存型 MA2</v>
      </c>
      <c r="AT370" t="str">
        <v>内存型 M6</v>
      </c>
      <c r="AU370" t="str">
        <v>内存型 M5</v>
      </c>
      <c r="AV370" t="str">
        <v>内存型 M4</v>
      </c>
      <c r="AW370" t="str">
        <v>内存型 M3</v>
      </c>
      <c r="AX370" t="str">
        <v>内存型 M2</v>
      </c>
      <c r="AY370" t="str">
        <v>GPU计算型 GT4</v>
      </c>
      <c r="BU370" t="s">
        <v>1566</v>
      </c>
      <c r="BV370" t="s">
        <v>62</v>
      </c>
      <c r="BW370" s="82">
        <v>256</v>
      </c>
      <c r="BX370" s="82" t="str">
        <f t="shared" si="16"/>
        <v>cvm!$CA$370#</v>
      </c>
      <c r="BY370" s="82" t="str" cm="1">
        <f t="array" ref="BY370">_xlfn.LET(_xlpm.x, CA370,
         _xlpm.cellAddress, "【 cvm!" &amp; ADDRESS(ROW(cvmCpu选项表[[#This Row],[自检]]),COLUMN(cvmCpu选项表[[#This Row],[自检]])) &amp; "】",
         _xlfn.IFS(ISBLANK(_xlpm.x),   "error:右侧选项不足" &amp;  _xlpm.cellAddress,
               ISERROR(_xlpm.x),   "error:右侧选项执行失败: cvm!" &amp; _xlpm.cellAddress,
               TRUE,             "ok")
)</f>
        <v>ok</v>
      </c>
      <c r="CA370" cm="1">
        <f t="array" ref="CA370:CB370">TRANSPOSE(
_xlfn.UNIQUE(
_xlfn._xlws.FILTER(cvm[CPU],(cvm[地域]=cvmCpu选项表[[#This Row],[地域]])
*IF(cvmCpu选项表[[#This Row],[机型]]="",TRUE,(cvm[机型]=cvmCpu选项表[[#This Row],[机型]]))
*IF(cvmCpu选项表[[#This Row],[内存]]="",TRUE,(cvm[内存]=cvmCpu选项表[[#This Row],[内存]]))))
)</f>
        <v>64</v>
      </c>
      <c r="CB370">
        <v>128</v>
      </c>
      <c r="EG370" t="s">
        <v>1565</v>
      </c>
      <c r="EH370" t="s">
        <v>1743</v>
      </c>
      <c r="EI370" s="98">
        <v>16</v>
      </c>
      <c r="EJ370" s="98" t="str">
        <f t="shared" si="17"/>
        <v>cvm!$EM$370#</v>
      </c>
      <c r="EK370" t="str" cm="1">
        <f t="array" ref="EK370">_xlfn.LET(_xlpm.x, EM370,
         _xlpm.cellAddress, "【 cvm!" &amp; ADDRESS(ROW(cvm内存选项表[[#This Row],[自检]]),COLUMN(cvm内存选项表[[#This Row],[自检]])) &amp; "】",
         _xlfn.IFS(ISBLANK(_xlpm.x),   "error:右侧选项不足" &amp;  _xlpm.cellAddress,
               ISERROR(_xlpm.x),   "error:右侧选项执行失败: cvm!" &amp; _xlpm.cellAddress,
               TRUE,             "ok")
)</f>
        <v>ok</v>
      </c>
      <c r="EM370" cm="1">
        <f t="array" ref="EM370:EN37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70">
        <v>64</v>
      </c>
    </row>
    <row r="371" spans="2:145" x14ac:dyDescent="0.4">
      <c r="B371" t="e" vm="723">
        <v>#VALUE!</v>
      </c>
      <c r="C371" t="s">
        <v>1565</v>
      </c>
      <c r="D371" t="s">
        <v>2014</v>
      </c>
      <c r="E371" s="82">
        <v>10</v>
      </c>
      <c r="F371" s="82">
        <v>40</v>
      </c>
      <c r="G371" t="s">
        <v>2057</v>
      </c>
      <c r="H371">
        <v>5750</v>
      </c>
      <c r="I371">
        <v>1</v>
      </c>
      <c r="J371" t="s">
        <v>2079</v>
      </c>
      <c r="R371" t="s">
        <v>61</v>
      </c>
      <c r="S371" s="82">
        <v>32</v>
      </c>
      <c r="T371" s="82"/>
      <c r="U371" s="82" t="str">
        <f t="shared" si="15"/>
        <v>cvm!$X$371#</v>
      </c>
      <c r="V371" t="str" cm="1">
        <f t="array" ref="V371">_xlfn.LET(_xlpm.x, X371,
         _xlpm.cellAddress, "【 cvm!" &amp; ADDRESS(ROW(cvm机型选项表[[#This Row],[自检]]),COLUMN(cvm机型选项表[[#This Row],[自检]])) &amp; "】",
         _xlfn.IFS(ISBLANK(_xlpm.x),   "error:右侧选项不足" &amp;  _xlpm.cellAddress,
               ISERROR(_xlpm.x),   "error:右侧选项执行失败: cvm!" &amp; _xlpm.cellAddress,
               TRUE,             "ok")
)</f>
        <v>ok</v>
      </c>
      <c r="X371" t="str" cm="1">
        <f t="array" ref="X371:BA371">TRANSPOSE(
_xlfn.UNIQUE(
_xlfn._xlws.FILTER(cvm[机型],(cvm[地域]=cvm机型选项表[[#This Row],[地域]])
*IF(cvm机型选项表[[#This Row],[CPU]]="",TRUE,(cvm[CPU]=cvm机型选项表[[#This Row],[CPU]]))
*IF(cvm机型选项表[[#This Row],[内存]]="",TRUE,(cvm[内存]=cvm机型选项表[[#This Row],[内存]]))))
)</f>
        <v>高IO型 IT5</v>
      </c>
      <c r="Y371" t="str">
        <v>高IO型 IT3</v>
      </c>
      <c r="Z371" t="str">
        <v>高IO型 I3</v>
      </c>
      <c r="AA371" t="str">
        <v>计算网络增强型 CN3</v>
      </c>
      <c r="AB371" t="str">
        <v>计算型 C5</v>
      </c>
      <c r="AC371" t="str">
        <v>计算型 C4</v>
      </c>
      <c r="AD371" t="str">
        <v>计算型 C3</v>
      </c>
      <c r="AE371" t="str">
        <v>计算型 C2</v>
      </c>
      <c r="AF371" t="str">
        <v>标准网络优化型 SN3ne</v>
      </c>
      <c r="AG371" t="str">
        <v>标准存储增强型 S5se</v>
      </c>
      <c r="AH371" t="str">
        <v>标准型 SA3</v>
      </c>
      <c r="AI371" t="str">
        <v>标准型 SA2</v>
      </c>
      <c r="AJ371" t="str">
        <v>标准型 SA1</v>
      </c>
      <c r="AK371" t="str">
        <v>标准型 S6</v>
      </c>
      <c r="AL371" t="str">
        <v>标准型 S5</v>
      </c>
      <c r="AM371" t="str">
        <v>标准型 S4</v>
      </c>
      <c r="AN371" t="str">
        <v>标准型 S3</v>
      </c>
      <c r="AO371" t="str">
        <v>标准型 S2</v>
      </c>
      <c r="AP371" t="str">
        <v>大数据型 D3</v>
      </c>
      <c r="AQ371" t="str">
        <v>大数据型 D2</v>
      </c>
      <c r="AR371" t="str">
        <v>大数据型 D1</v>
      </c>
      <c r="AS371" t="str">
        <v>内存型 MA2</v>
      </c>
      <c r="AT371" t="str">
        <v>内存型 M6</v>
      </c>
      <c r="AU371" t="str">
        <v>内存型 M5</v>
      </c>
      <c r="AV371" t="str">
        <v>内存型 M4</v>
      </c>
      <c r="AW371" t="str">
        <v>内存型 M3</v>
      </c>
      <c r="AX371" t="str">
        <v>内存型 M2</v>
      </c>
      <c r="AY371" t="str">
        <v>GPU计算型 GT4</v>
      </c>
      <c r="AZ371" t="str">
        <v>GPU计算型 GN7</v>
      </c>
      <c r="BA371" t="str">
        <v>GPU推理型 GI3X</v>
      </c>
      <c r="BU371" t="s">
        <v>1566</v>
      </c>
      <c r="BV371" t="s">
        <v>62</v>
      </c>
      <c r="BW371" s="82">
        <v>160</v>
      </c>
      <c r="BX371" s="82" t="str">
        <f t="shared" si="16"/>
        <v>cvm!$CA$371#</v>
      </c>
      <c r="BY371" s="82" t="str" cm="1">
        <f t="array" ref="BY371">_xlfn.LET(_xlpm.x, CA371,
         _xlpm.cellAddress, "【 cvm!" &amp; ADDRESS(ROW(cvmCpu选项表[[#This Row],[自检]]),COLUMN(cvmCpu选项表[[#This Row],[自检]])) &amp; "】",
         _xlfn.IFS(ISBLANK(_xlpm.x),   "error:右侧选项不足" &amp;  _xlpm.cellAddress,
               ISERROR(_xlpm.x),   "error:右侧选项执行失败: cvm!" &amp; _xlpm.cellAddress,
               TRUE,             "ok")
)</f>
        <v>ok</v>
      </c>
      <c r="CA371" cm="1">
        <f t="array" ref="CA371">TRANSPOSE(
_xlfn.UNIQUE(
_xlfn._xlws.FILTER(cvm[CPU],(cvm[地域]=cvmCpu选项表[[#This Row],[地域]])
*IF(cvmCpu选项表[[#This Row],[机型]]="",TRUE,(cvm[机型]=cvmCpu选项表[[#This Row],[机型]]))
*IF(cvmCpu选项表[[#This Row],[内存]]="",TRUE,(cvm[内存]=cvmCpu选项表[[#This Row],[内存]]))))
)</f>
        <v>80</v>
      </c>
      <c r="EG371" t="s">
        <v>1565</v>
      </c>
      <c r="EH371" t="s">
        <v>1743</v>
      </c>
      <c r="EI371" s="98">
        <v>24</v>
      </c>
      <c r="EJ371" s="98" t="str">
        <f t="shared" si="17"/>
        <v>cvm!$EM$371#</v>
      </c>
      <c r="EK371" t="str" cm="1">
        <f t="array" ref="EK371">_xlfn.LET(_xlpm.x, EM371,
         _xlpm.cellAddress, "【 cvm!" &amp; ADDRESS(ROW(cvm内存选项表[[#This Row],[自检]]),COLUMN(cvm内存选项表[[#This Row],[自检]])) &amp; "】",
         _xlfn.IFS(ISBLANK(_xlpm.x),   "error:右侧选项不足" &amp;  _xlpm.cellAddress,
               ISERROR(_xlpm.x),   "error:右侧选项执行失败: cvm!" &amp; _xlpm.cellAddress,
               TRUE,             "ok")
)</f>
        <v>ok</v>
      </c>
      <c r="EM371" cm="1">
        <f t="array" ref="EM371:EN371">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371">
        <v>96</v>
      </c>
    </row>
    <row r="372" spans="2:145" x14ac:dyDescent="0.4">
      <c r="B372" t="e" vm="724">
        <v>#VALUE!</v>
      </c>
      <c r="C372" t="s">
        <v>1565</v>
      </c>
      <c r="D372" t="s">
        <v>2014</v>
      </c>
      <c r="E372" s="82">
        <v>20</v>
      </c>
      <c r="F372" s="82">
        <v>80</v>
      </c>
      <c r="G372" t="s">
        <v>2059</v>
      </c>
      <c r="H372">
        <v>11500</v>
      </c>
      <c r="I372">
        <v>1</v>
      </c>
      <c r="J372" t="s">
        <v>2080</v>
      </c>
      <c r="R372" t="s">
        <v>61</v>
      </c>
      <c r="S372" s="82">
        <v>64</v>
      </c>
      <c r="T372" s="82"/>
      <c r="U372" s="82" t="str">
        <f t="shared" si="15"/>
        <v>cvm!$X$372#</v>
      </c>
      <c r="V372" t="str" cm="1">
        <f t="array" ref="V372">_xlfn.LET(_xlpm.x, X372,
         _xlpm.cellAddress, "【 cvm!" &amp; ADDRESS(ROW(cvm机型选项表[[#This Row],[自检]]),COLUMN(cvm机型选项表[[#This Row],[自检]])) &amp; "】",
         _xlfn.IFS(ISBLANK(_xlpm.x),   "error:右侧选项不足" &amp;  _xlpm.cellAddress,
               ISERROR(_xlpm.x),   "error:右侧选项执行失败: cvm!" &amp; _xlpm.cellAddress,
               TRUE,             "ok")
)</f>
        <v>ok</v>
      </c>
      <c r="X372" t="str" cm="1">
        <f t="array" ref="X372:AP372">TRANSPOSE(
_xlfn.UNIQUE(
_xlfn._xlws.FILTER(cvm[机型],(cvm[地域]=cvm机型选项表[[#This Row],[地域]])
*IF(cvm机型选项表[[#This Row],[CPU]]="",TRUE,(cvm[CPU]=cvm机型选项表[[#This Row],[CPU]]))
*IF(cvm机型选项表[[#This Row],[内存]]="",TRUE,(cvm[内存]=cvm机型选项表[[#This Row],[内存]]))))
)</f>
        <v>高IO型 IT5</v>
      </c>
      <c r="Y372" t="str">
        <v>高IO型 IT3</v>
      </c>
      <c r="Z372" t="str">
        <v>高IO型 I3</v>
      </c>
      <c r="AA372" t="str">
        <v>计算型 C5</v>
      </c>
      <c r="AB372" t="str">
        <v>计算型 C4</v>
      </c>
      <c r="AC372" t="str">
        <v>标准网络优化型 SN3ne</v>
      </c>
      <c r="AD372" t="str">
        <v>标准型 SA3</v>
      </c>
      <c r="AE372" t="str">
        <v>标准型 SA2</v>
      </c>
      <c r="AF372" t="str">
        <v>标准型 SA1</v>
      </c>
      <c r="AG372" t="str">
        <v>标准型 S6</v>
      </c>
      <c r="AH372" t="str">
        <v>标准型 S5</v>
      </c>
      <c r="AI372" t="str">
        <v>标准型 S4</v>
      </c>
      <c r="AJ372" t="str">
        <v>标准型 S3</v>
      </c>
      <c r="AK372" t="str">
        <v>大数据型 D3</v>
      </c>
      <c r="AL372" t="str">
        <v>大数据型 D2</v>
      </c>
      <c r="AM372" t="str">
        <v>内存型 M6</v>
      </c>
      <c r="AN372" t="str">
        <v>内存型 M5</v>
      </c>
      <c r="AO372" t="str">
        <v>内存型 M4</v>
      </c>
      <c r="AP372" t="str">
        <v>内存型 M3</v>
      </c>
      <c r="BU372" t="s">
        <v>1566</v>
      </c>
      <c r="BV372" t="s">
        <v>62</v>
      </c>
      <c r="BW372" s="82">
        <v>320</v>
      </c>
      <c r="BX372" s="82" t="str">
        <f t="shared" si="16"/>
        <v>cvm!$CA$372#</v>
      </c>
      <c r="BY372" s="82" t="str" cm="1">
        <f t="array" ref="BY372">_xlfn.LET(_xlpm.x, CA372,
         _xlpm.cellAddress, "【 cvm!" &amp; ADDRESS(ROW(cvmCpu选项表[[#This Row],[自检]]),COLUMN(cvmCpu选项表[[#This Row],[自检]])) &amp; "】",
         _xlfn.IFS(ISBLANK(_xlpm.x),   "error:右侧选项不足" &amp;  _xlpm.cellAddress,
               ISERROR(_xlpm.x),   "error:右侧选项执行失败: cvm!" &amp; _xlpm.cellAddress,
               TRUE,             "ok")
)</f>
        <v>ok</v>
      </c>
      <c r="CA372" cm="1">
        <f t="array" ref="CA372:CB372">TRANSPOSE(
_xlfn.UNIQUE(
_xlfn._xlws.FILTER(cvm[CPU],(cvm[地域]=cvmCpu选项表[[#This Row],[地域]])
*IF(cvmCpu选项表[[#This Row],[机型]]="",TRUE,(cvm[机型]=cvmCpu选项表[[#This Row],[机型]]))
*IF(cvmCpu选项表[[#This Row],[内存]]="",TRUE,(cvm[内存]=cvmCpu选项表[[#This Row],[内存]]))))
)</f>
        <v>80</v>
      </c>
      <c r="CB372">
        <v>160</v>
      </c>
      <c r="EG372" t="s">
        <v>1565</v>
      </c>
      <c r="EH372" t="s">
        <v>1743</v>
      </c>
      <c r="EI372" s="98">
        <v>32</v>
      </c>
      <c r="EJ372" s="98" t="str">
        <f t="shared" si="17"/>
        <v>cvm!$EM$372#</v>
      </c>
      <c r="EK372" t="str" cm="1">
        <f t="array" ref="EK372">_xlfn.LET(_xlpm.x, EM372,
         _xlpm.cellAddress, "【 cvm!" &amp; ADDRESS(ROW(cvm内存选项表[[#This Row],[自检]]),COLUMN(cvm内存选项表[[#This Row],[自检]])) &amp; "】",
         _xlfn.IFS(ISBLANK(_xlpm.x),   "error:右侧选项不足" &amp;  _xlpm.cellAddress,
               ISERROR(_xlpm.x),   "error:右侧选项执行失败: cvm!" &amp; _xlpm.cellAddress,
               TRUE,             "ok")
)</f>
        <v>ok</v>
      </c>
      <c r="EM372" cm="1">
        <f t="array" ref="EM372:EN37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72">
        <v>128</v>
      </c>
    </row>
    <row r="373" spans="2:145" x14ac:dyDescent="0.4">
      <c r="B373" t="e" vm="725">
        <v>#VALUE!</v>
      </c>
      <c r="C373" t="s">
        <v>1565</v>
      </c>
      <c r="D373" t="s">
        <v>2014</v>
      </c>
      <c r="E373" s="82">
        <v>40</v>
      </c>
      <c r="F373" s="82">
        <v>160</v>
      </c>
      <c r="G373" t="s">
        <v>2062</v>
      </c>
      <c r="H373">
        <v>23000</v>
      </c>
      <c r="I373">
        <v>1</v>
      </c>
      <c r="J373" t="s">
        <v>2081</v>
      </c>
      <c r="R373" t="s">
        <v>61</v>
      </c>
      <c r="S373" s="82">
        <v>84</v>
      </c>
      <c r="T373" s="82"/>
      <c r="U373" s="82" t="str">
        <f t="shared" si="15"/>
        <v>cvm!$X$373#</v>
      </c>
      <c r="V373" t="str" cm="1">
        <f t="array" ref="V373">_xlfn.LET(_xlpm.x, X373,
         _xlpm.cellAddress, "【 cvm!" &amp; ADDRESS(ROW(cvm机型选项表[[#This Row],[自检]]),COLUMN(cvm机型选项表[[#This Row],[自检]])) &amp; "】",
         _xlfn.IFS(ISBLANK(_xlpm.x),   "error:右侧选项不足" &amp;  _xlpm.cellAddress,
               ISERROR(_xlpm.x),   "error:右侧选项执行失败: cvm!" &amp; _xlpm.cellAddress,
               TRUE,             "ok")
)</f>
        <v>ok</v>
      </c>
      <c r="X373" t="str" cm="1">
        <f t="array" ref="X373:Y373">TRANSPOSE(
_xlfn.UNIQUE(
_xlfn._xlws.FILTER(cvm[机型],(cvm[地域]=cvm机型选项表[[#This Row],[地域]])
*IF(cvm机型选项表[[#This Row],[CPU]]="",TRUE,(cvm[CPU]=cvm机型选项表[[#This Row],[CPU]]))
*IF(cvm机型选项表[[#This Row],[内存]]="",TRUE,(cvm[内存]=cvm机型选项表[[#This Row],[内存]]))))
)</f>
        <v>高IO型 IT5</v>
      </c>
      <c r="Y373" t="str">
        <v>大数据型 D3</v>
      </c>
      <c r="BU373" t="s">
        <v>1566</v>
      </c>
      <c r="BV373" t="s">
        <v>62</v>
      </c>
      <c r="BW373" s="82">
        <v>384</v>
      </c>
      <c r="BX373" s="82" t="str">
        <f t="shared" si="16"/>
        <v>cvm!$CA$373#</v>
      </c>
      <c r="BY373" s="82" t="str" cm="1">
        <f t="array" ref="BY373">_xlfn.LET(_xlpm.x, CA373,
         _xlpm.cellAddress, "【 cvm!" &amp; ADDRESS(ROW(cvmCpu选项表[[#This Row],[自检]]),COLUMN(cvmCpu选项表[[#This Row],[自检]])) &amp; "】",
         _xlfn.IFS(ISBLANK(_xlpm.x),   "error:右侧选项不足" &amp;  _xlpm.cellAddress,
               ISERROR(_xlpm.x),   "error:右侧选项执行失败: cvm!" &amp; _xlpm.cellAddress,
               TRUE,             "ok")
)</f>
        <v>ok</v>
      </c>
      <c r="CA373" cm="1">
        <f t="array" ref="CA373">TRANSPOSE(
_xlfn.UNIQUE(
_xlfn._xlws.FILTER(cvm[CPU],(cvm[地域]=cvmCpu选项表[[#This Row],[地域]])
*IF(cvmCpu选项表[[#This Row],[机型]]="",TRUE,(cvm[机型]=cvmCpu选项表[[#This Row],[机型]]))
*IF(cvmCpu选项表[[#This Row],[内存]]="",TRUE,(cvm[内存]=cvmCpu选项表[[#This Row],[内存]]))))
)</f>
        <v>96</v>
      </c>
      <c r="EG373" t="s">
        <v>1565</v>
      </c>
      <c r="EH373" t="s">
        <v>1743</v>
      </c>
      <c r="EI373" s="98">
        <v>48</v>
      </c>
      <c r="EJ373" s="98" t="str">
        <f t="shared" si="17"/>
        <v>cvm!$EM$373#</v>
      </c>
      <c r="EK373" t="str" cm="1">
        <f t="array" ref="EK373">_xlfn.LET(_xlpm.x, EM373,
         _xlpm.cellAddress, "【 cvm!" &amp; ADDRESS(ROW(cvm内存选项表[[#This Row],[自检]]),COLUMN(cvm内存选项表[[#This Row],[自检]])) &amp; "】",
         _xlfn.IFS(ISBLANK(_xlpm.x),   "error:右侧选项不足" &amp;  _xlpm.cellAddress,
               ISERROR(_xlpm.x),   "error:右侧选项执行失败: cvm!" &amp; _xlpm.cellAddress,
               TRUE,             "ok")
)</f>
        <v>ok</v>
      </c>
      <c r="EM373" cm="1">
        <f t="array" ref="EM373:EN37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73">
        <v>192</v>
      </c>
    </row>
    <row r="374" spans="2:145" x14ac:dyDescent="0.4">
      <c r="B374" t="e" vm="726">
        <v>#VALUE!</v>
      </c>
      <c r="C374" t="s">
        <v>1565</v>
      </c>
      <c r="D374" t="s">
        <v>2014</v>
      </c>
      <c r="E374" s="82">
        <v>80</v>
      </c>
      <c r="F374" s="82">
        <v>320</v>
      </c>
      <c r="G374" t="s">
        <v>1722</v>
      </c>
      <c r="H374">
        <v>46000</v>
      </c>
      <c r="I374">
        <v>1</v>
      </c>
      <c r="J374" t="s">
        <v>2082</v>
      </c>
      <c r="R374" t="s">
        <v>61</v>
      </c>
      <c r="S374" s="82">
        <v>8</v>
      </c>
      <c r="T374" s="82"/>
      <c r="U374" s="82" t="str">
        <f t="shared" si="15"/>
        <v>cvm!$X$374#</v>
      </c>
      <c r="V374" t="str" cm="1">
        <f t="array" ref="V374">_xlfn.LET(_xlpm.x, X374,
         _xlpm.cellAddress, "【 cvm!" &amp; ADDRESS(ROW(cvm机型选项表[[#This Row],[自检]]),COLUMN(cvm机型选项表[[#This Row],[自检]])) &amp; "】",
         _xlfn.IFS(ISBLANK(_xlpm.x),   "error:右侧选项不足" &amp;  _xlpm.cellAddress,
               ISERROR(_xlpm.x),   "error:右侧选项执行失败: cvm!" &amp; _xlpm.cellAddress,
               TRUE,             "ok")
)</f>
        <v>ok</v>
      </c>
      <c r="X374" t="str" cm="1">
        <f t="array" ref="X374:AY374">TRANSPOSE(
_xlfn.UNIQUE(
_xlfn._xlws.FILTER(cvm[机型],(cvm[地域]=cvm机型选项表[[#This Row],[地域]])
*IF(cvm机型选项表[[#This Row],[CPU]]="",TRUE,(cvm[CPU]=cvm机型选项表[[#This Row],[CPU]]))
*IF(cvm机型选项表[[#This Row],[内存]]="",TRUE,(cvm[内存]=cvm机型选项表[[#This Row],[内存]]))))
)</f>
        <v>高IO型 I3</v>
      </c>
      <c r="Y374" t="str">
        <v>计算网络增强型 CN3</v>
      </c>
      <c r="Z374" t="str">
        <v>计算型 C5</v>
      </c>
      <c r="AA374" t="str">
        <v>计算型 C4</v>
      </c>
      <c r="AB374" t="str">
        <v>计算型 C3</v>
      </c>
      <c r="AC374" t="str">
        <v>计算型 C2</v>
      </c>
      <c r="AD374" t="str">
        <v>标准网络优化型 SN3ne</v>
      </c>
      <c r="AE374" t="str">
        <v>标准存储增强型 S5se</v>
      </c>
      <c r="AF374" t="str">
        <v>标准型 SA3</v>
      </c>
      <c r="AG374" t="str">
        <v>标准型 SA2</v>
      </c>
      <c r="AH374" t="str">
        <v>标准型 SA1</v>
      </c>
      <c r="AI374" t="str">
        <v>标准型 S6</v>
      </c>
      <c r="AJ374" t="str">
        <v>标准型 S5</v>
      </c>
      <c r="AK374" t="str">
        <v>标准型 S4</v>
      </c>
      <c r="AL374" t="str">
        <v>标准型 S3</v>
      </c>
      <c r="AM374" t="str">
        <v>标准型 S2</v>
      </c>
      <c r="AN374" t="str">
        <v>大数据型 D3</v>
      </c>
      <c r="AO374" t="str">
        <v>大数据型 D2</v>
      </c>
      <c r="AP374" t="str">
        <v>大数据型 D1</v>
      </c>
      <c r="AQ374" t="str">
        <v>内存型 MA2</v>
      </c>
      <c r="AR374" t="str">
        <v>内存型 M6</v>
      </c>
      <c r="AS374" t="str">
        <v>内存型 M5</v>
      </c>
      <c r="AT374" t="str">
        <v>内存型 M4</v>
      </c>
      <c r="AU374" t="str">
        <v>内存型 M3</v>
      </c>
      <c r="AV374" t="str">
        <v>内存型 M2</v>
      </c>
      <c r="AW374" t="str">
        <v>GPU计算型 GN7</v>
      </c>
      <c r="AX374" t="str">
        <v>GPU计算型 GN6S</v>
      </c>
      <c r="AY374" t="str">
        <v>GPU计算型 GN10X</v>
      </c>
      <c r="BU374" t="s">
        <v>1566</v>
      </c>
      <c r="BV374" t="s">
        <v>62</v>
      </c>
      <c r="BW374" s="82">
        <v>216</v>
      </c>
      <c r="BX374" s="82" t="str">
        <f t="shared" si="16"/>
        <v>cvm!$CA$374#</v>
      </c>
      <c r="BY374" s="82" t="str" cm="1">
        <f t="array" ref="BY374">_xlfn.LET(_xlpm.x, CA374,
         _xlpm.cellAddress, "【 cvm!" &amp; ADDRESS(ROW(cvmCpu选项表[[#This Row],[自检]]),COLUMN(cvmCpu选项表[[#This Row],[自检]])) &amp; "】",
         _xlfn.IFS(ISBLANK(_xlpm.x),   "error:右侧选项不足" &amp;  _xlpm.cellAddress,
               ISERROR(_xlpm.x),   "error:右侧选项执行失败: cvm!" &amp; _xlpm.cellAddress,
               TRUE,             "ok")
)</f>
        <v>ok</v>
      </c>
      <c r="CA374" cm="1">
        <f t="array" ref="CA374">TRANSPOSE(
_xlfn.UNIQUE(
_xlfn._xlws.FILTER(cvm[CPU],(cvm[地域]=cvmCpu选项表[[#This Row],[地域]])
*IF(cvmCpu选项表[[#This Row],[机型]]="",TRUE,(cvm[机型]=cvmCpu选项表[[#This Row],[机型]]))
*IF(cvmCpu选项表[[#This Row],[内存]]="",TRUE,(cvm[内存]=cvmCpu选项表[[#This Row],[内存]]))))
)</f>
        <v>116</v>
      </c>
      <c r="EG374" t="s">
        <v>1565</v>
      </c>
      <c r="EH374" t="s">
        <v>1743</v>
      </c>
      <c r="EI374" s="98">
        <v>64</v>
      </c>
      <c r="EJ374" s="98" t="str">
        <f t="shared" si="17"/>
        <v>cvm!$EM$374#</v>
      </c>
      <c r="EK374" t="str" cm="1">
        <f t="array" ref="EK374">_xlfn.LET(_xlpm.x, EM374,
         _xlpm.cellAddress, "【 cvm!" &amp; ADDRESS(ROW(cvm内存选项表[[#This Row],[自检]]),COLUMN(cvm内存选项表[[#This Row],[自检]])) &amp; "】",
         _xlfn.IFS(ISBLANK(_xlpm.x),   "error:右侧选项不足" &amp;  _xlpm.cellAddress,
               ISERROR(_xlpm.x),   "error:右侧选项执行失败: cvm!" &amp; _xlpm.cellAddress,
               TRUE,             "ok")
)</f>
        <v>ok</v>
      </c>
      <c r="EM374" cm="1">
        <f t="array" ref="EM374:EN374">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374">
        <v>256</v>
      </c>
    </row>
    <row r="375" spans="2:145" x14ac:dyDescent="0.4">
      <c r="B375" t="e" vm="727">
        <v>#VALUE!</v>
      </c>
      <c r="C375" t="s">
        <v>1565</v>
      </c>
      <c r="D375" t="s">
        <v>2029</v>
      </c>
      <c r="E375" s="82">
        <v>8</v>
      </c>
      <c r="F375" s="82">
        <v>40</v>
      </c>
      <c r="G375" t="s">
        <v>2053</v>
      </c>
      <c r="H375">
        <v>5190</v>
      </c>
      <c r="I375">
        <v>1</v>
      </c>
      <c r="J375" t="s">
        <v>2072</v>
      </c>
      <c r="R375" t="s">
        <v>61</v>
      </c>
      <c r="S375" s="82">
        <v>24</v>
      </c>
      <c r="T375" s="82"/>
      <c r="U375" s="82" t="str">
        <f t="shared" si="15"/>
        <v>cvm!$X$375#</v>
      </c>
      <c r="V375" t="str" cm="1">
        <f t="array" ref="V375">_xlfn.LET(_xlpm.x, X375,
         _xlpm.cellAddress, "【 cvm!" &amp; ADDRESS(ROW(cvm机型选项表[[#This Row],[自检]]),COLUMN(cvm机型选项表[[#This Row],[自检]])) &amp; "】",
         _xlfn.IFS(ISBLANK(_xlpm.x),   "error:右侧选项不足" &amp;  _xlpm.cellAddress,
               ISERROR(_xlpm.x),   "error:右侧选项执行失败: cvm!" &amp; _xlpm.cellAddress,
               TRUE,             "ok")
)</f>
        <v>ok</v>
      </c>
      <c r="X375" t="str" cm="1">
        <f t="array" ref="X375:AG375">TRANSPOSE(
_xlfn.UNIQUE(
_xlfn._xlws.FILTER(cvm[机型],(cvm[地域]=cvm机型选项表[[#This Row],[地域]])
*IF(cvm机型选项表[[#This Row],[CPU]]="",TRUE,(cvm[CPU]=cvm机型选项表[[#This Row],[CPU]]))
*IF(cvm机型选项表[[#This Row],[内存]]="",TRUE,(cvm[内存]=cvm机型选项表[[#This Row],[内存]]))))
)</f>
        <v>高IO型 I3</v>
      </c>
      <c r="Y375" t="str">
        <v>标准网络优化型 SN3ne</v>
      </c>
      <c r="Z375" t="str">
        <v>标准型 S5</v>
      </c>
      <c r="AA375" t="str">
        <v>标准型 S4</v>
      </c>
      <c r="AB375" t="str">
        <v>标准型 S3</v>
      </c>
      <c r="AC375" t="str">
        <v>标准型 S2</v>
      </c>
      <c r="AD375" t="str">
        <v>大数据型 D2</v>
      </c>
      <c r="AE375" t="str">
        <v>大数据型 D1</v>
      </c>
      <c r="AF375" t="str">
        <v>内存型 M4</v>
      </c>
      <c r="AG375" t="str">
        <v>内存型 M2</v>
      </c>
      <c r="BU375" t="s">
        <v>1566</v>
      </c>
      <c r="BV375" t="s">
        <v>62</v>
      </c>
      <c r="BW375" s="82">
        <v>470</v>
      </c>
      <c r="BX375" s="82" t="str">
        <f t="shared" si="16"/>
        <v>cvm!$CA$375#</v>
      </c>
      <c r="BY375" s="82" t="str" cm="1">
        <f t="array" ref="BY375">_xlfn.LET(_xlpm.x, CA375,
         _xlpm.cellAddress, "【 cvm!" &amp; ADDRESS(ROW(cvmCpu选项表[[#This Row],[自检]]),COLUMN(cvmCpu选项表[[#This Row],[自检]])) &amp; "】",
         _xlfn.IFS(ISBLANK(_xlpm.x),   "error:右侧选项不足" &amp;  _xlpm.cellAddress,
               ISERROR(_xlpm.x),   "error:右侧选项执行失败: cvm!" &amp; _xlpm.cellAddress,
               TRUE,             "ok")
)</f>
        <v>ok</v>
      </c>
      <c r="CA375" cm="1">
        <f t="array" ref="CA375">TRANSPOSE(
_xlfn.UNIQUE(
_xlfn._xlws.FILTER(cvm[CPU],(cvm[地域]=cvmCpu选项表[[#This Row],[地域]])
*IF(cvmCpu选项表[[#This Row],[机型]]="",TRUE,(cvm[机型]=cvmCpu选项表[[#This Row],[机型]]))
*IF(cvmCpu选项表[[#This Row],[内存]]="",TRUE,(cvm[内存]=cvmCpu选项表[[#This Row],[内存]]))))
)</f>
        <v>116</v>
      </c>
      <c r="EG375" t="s">
        <v>1565</v>
      </c>
      <c r="EH375" t="s">
        <v>1743</v>
      </c>
      <c r="EI375" s="98">
        <v>72</v>
      </c>
      <c r="EJ375" s="98" t="str">
        <f t="shared" si="17"/>
        <v>cvm!$EM$375#</v>
      </c>
      <c r="EK375" t="str" cm="1">
        <f t="array" ref="EK375">_xlfn.LET(_xlpm.x, EM375,
         _xlpm.cellAddress, "【 cvm!" &amp; ADDRESS(ROW(cvm内存选项表[[#This Row],[自检]]),COLUMN(cvm内存选项表[[#This Row],[自检]])) &amp; "】",
         _xlfn.IFS(ISBLANK(_xlpm.x),   "error:右侧选项不足" &amp;  _xlpm.cellAddress,
               ISERROR(_xlpm.x),   "error:右侧选项执行失败: cvm!" &amp; _xlpm.cellAddress,
               TRUE,             "ok")
)</f>
        <v>ok</v>
      </c>
      <c r="EM375" cm="1">
        <f t="array" ref="EM375">TRANSPOSE(
    _xlfn._xlws.SORT(
        _xlfn.UNIQUE(
            _xlfn._xlws.FILTER(cvm[内存],
                 (cvm[地域]=cvm内存选项表[[#This Row],[地域]])
                *IF(cvm内存选项表[[#This Row],[机型]]="",TRUE,(cvm[机型]=cvm内存选项表[[#This Row],[机型]]))
                *IF(ISBLANK(cvm内存选项表[[#This Row],[CPU]]),TRUE,(cvm[CPU]=cvm内存选项表[[#This Row],[CPU]]))
            )
        )
    )
)</f>
        <v>288</v>
      </c>
    </row>
    <row r="376" spans="2:145" x14ac:dyDescent="0.4">
      <c r="B376" t="e" vm="728">
        <v>#VALUE!</v>
      </c>
      <c r="C376" t="s">
        <v>1565</v>
      </c>
      <c r="D376" t="s">
        <v>2029</v>
      </c>
      <c r="E376" s="82">
        <v>18</v>
      </c>
      <c r="F376" s="82">
        <v>80</v>
      </c>
      <c r="G376" t="s">
        <v>2073</v>
      </c>
      <c r="H376">
        <v>10500</v>
      </c>
      <c r="I376">
        <v>1</v>
      </c>
      <c r="J376" t="s">
        <v>2074</v>
      </c>
      <c r="R376" t="s">
        <v>61</v>
      </c>
      <c r="S376" s="82">
        <v>76</v>
      </c>
      <c r="T376" s="82"/>
      <c r="U376" s="82" t="str">
        <f t="shared" si="15"/>
        <v>cvm!$X$376#</v>
      </c>
      <c r="V376" t="str" cm="1">
        <f t="array" ref="V376">_xlfn.LET(_xlpm.x, X376,
         _xlpm.cellAddress, "【 cvm!" &amp; ADDRESS(ROW(cvm机型选项表[[#This Row],[自检]]),COLUMN(cvm机型选项表[[#This Row],[自检]])) &amp; "】",
         _xlfn.IFS(ISBLANK(_xlpm.x),   "error:右侧选项不足" &amp;  _xlpm.cellAddress,
               ISERROR(_xlpm.x),   "error:右侧选项执行失败: cvm!" &amp; _xlpm.cellAddress,
               TRUE,             "ok")
)</f>
        <v>ok</v>
      </c>
      <c r="X376" t="str" cm="1">
        <f t="array" ref="X376:AA376">TRANSPOSE(
_xlfn.UNIQUE(
_xlfn._xlws.FILTER(cvm[机型],(cvm[地域]=cvm机型选项表[[#This Row],[地域]])
*IF(cvm机型选项表[[#This Row],[CPU]]="",TRUE,(cvm[CPU]=cvm机型选项表[[#This Row],[CPU]]))
*IF(cvm机型选项表[[#This Row],[内存]]="",TRUE,(cvm[内存]=cvm机型选项表[[#This Row],[内存]]))))
)</f>
        <v>高IO型 I3</v>
      </c>
      <c r="Y376" t="str">
        <v>标准网络优化型 SN3ne</v>
      </c>
      <c r="Z376" t="str">
        <v>标准型 S4</v>
      </c>
      <c r="AA376" t="str">
        <v>大数据型 D2</v>
      </c>
      <c r="BU376" t="s">
        <v>1566</v>
      </c>
      <c r="BV376" t="s">
        <v>62</v>
      </c>
      <c r="BW376" s="82">
        <v>215</v>
      </c>
      <c r="BX376" s="82" t="str">
        <f t="shared" si="16"/>
        <v>cvm!$CA$376#</v>
      </c>
      <c r="BY376" s="82" t="str" cm="1">
        <f t="array" ref="BY376">_xlfn.LET(_xlpm.x, CA376,
         _xlpm.cellAddress, "【 cvm!" &amp; ADDRESS(ROW(cvmCpu选项表[[#This Row],[自检]]),COLUMN(cvmCpu选项表[[#This Row],[自检]])) &amp; "】",
         _xlfn.IFS(ISBLANK(_xlpm.x),   "error:右侧选项不足" &amp;  _xlpm.cellAddress,
               ISERROR(_xlpm.x),   "error:右侧选项执行失败: cvm!" &amp; _xlpm.cellAddress,
               TRUE,             "ok")
)</f>
        <v>ok</v>
      </c>
      <c r="CA376" cm="1">
        <f t="array" ref="CA376">TRANSPOSE(
_xlfn.UNIQUE(
_xlfn._xlws.FILTER(cvm[CPU],(cvm[地域]=cvmCpu选项表[[#This Row],[地域]])
*IF(cvmCpu选项表[[#This Row],[机型]]="",TRUE,(cvm[机型]=cvmCpu选项表[[#This Row],[机型]]))
*IF(cvmCpu选项表[[#This Row],[内存]]="",TRUE,(cvm[内存]=cvmCpu选项表[[#This Row],[内存]]))))
)</f>
        <v>128</v>
      </c>
      <c r="EG376" t="s">
        <v>1565</v>
      </c>
      <c r="EH376" t="s">
        <v>1790</v>
      </c>
      <c r="EI376" s="98">
        <v>1</v>
      </c>
      <c r="EJ376" s="98" t="str">
        <f t="shared" si="17"/>
        <v>cvm!$EM$376#</v>
      </c>
      <c r="EK376" t="str" cm="1">
        <f t="array" ref="EK376">_xlfn.LET(_xlpm.x, EM376,
         _xlpm.cellAddress, "【 cvm!" &amp; ADDRESS(ROW(cvm内存选项表[[#This Row],[自检]]),COLUMN(cvm内存选项表[[#This Row],[自检]])) &amp; "】",
         _xlfn.IFS(ISBLANK(_xlpm.x),   "error:右侧选项不足" &amp;  _xlpm.cellAddress,
               ISERROR(_xlpm.x),   "error:右侧选项执行失败: cvm!" &amp; _xlpm.cellAddress,
               TRUE,             "ok")
)</f>
        <v>ok</v>
      </c>
      <c r="EM376" cm="1">
        <f t="array" ref="EM376:EO37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76">
        <v>2</v>
      </c>
      <c r="EO376">
        <v>4</v>
      </c>
    </row>
    <row r="377" spans="2:145" x14ac:dyDescent="0.4">
      <c r="B377" t="e" vm="729">
        <v>#VALUE!</v>
      </c>
      <c r="C377" t="s">
        <v>1565</v>
      </c>
      <c r="D377" t="s">
        <v>2029</v>
      </c>
      <c r="E377" s="82">
        <v>36</v>
      </c>
      <c r="F377" s="82">
        <v>160</v>
      </c>
      <c r="G377" t="s">
        <v>2075</v>
      </c>
      <c r="H377">
        <v>21000</v>
      </c>
      <c r="I377">
        <v>1</v>
      </c>
      <c r="J377" t="s">
        <v>2076</v>
      </c>
      <c r="R377" t="s">
        <v>61</v>
      </c>
      <c r="S377" s="82">
        <v>4</v>
      </c>
      <c r="T377" s="82"/>
      <c r="U377" s="82" t="str">
        <f t="shared" si="15"/>
        <v>cvm!$X$377#</v>
      </c>
      <c r="V377" t="str" cm="1">
        <f t="array" ref="V377">_xlfn.LET(_xlpm.x, X377,
         _xlpm.cellAddress, "【 cvm!" &amp; ADDRESS(ROW(cvm机型选项表[[#This Row],[自检]]),COLUMN(cvm机型选项表[[#This Row],[自检]])) &amp; "】",
         _xlfn.IFS(ISBLANK(_xlpm.x),   "error:右侧选项不足" &amp;  _xlpm.cellAddress,
               ISERROR(_xlpm.x),   "error:右侧选项执行失败: cvm!" &amp; _xlpm.cellAddress,
               TRUE,             "ok")
)</f>
        <v>ok</v>
      </c>
      <c r="X377" t="str" cm="1">
        <f t="array" ref="X377:AS377">TRANSPOSE(
_xlfn.UNIQUE(
_xlfn._xlws.FILTER(cvm[机型],(cvm[地域]=cvm机型选项表[[#This Row],[地域]])
*IF(cvm机型选项表[[#This Row],[CPU]]="",TRUE,(cvm[CPU]=cvm机型选项表[[#This Row],[CPU]]))
*IF(cvm机型选项表[[#This Row],[内存]]="",TRUE,(cvm[内存]=cvm机型选项表[[#This Row],[内存]]))))
)</f>
        <v>计算网络增强型 CN3</v>
      </c>
      <c r="Y377" t="str">
        <v>计算型 C5</v>
      </c>
      <c r="Z377" t="str">
        <v>计算型 C4</v>
      </c>
      <c r="AA377" t="str">
        <v>计算型 C3</v>
      </c>
      <c r="AB377" t="str">
        <v>计算型 C2</v>
      </c>
      <c r="AC377" t="str">
        <v>标准网络优化型 SN3ne</v>
      </c>
      <c r="AD377" t="str">
        <v>标准型 SA3</v>
      </c>
      <c r="AE377" t="str">
        <v>标准型 SA2</v>
      </c>
      <c r="AF377" t="str">
        <v>标准型 SA1</v>
      </c>
      <c r="AG377" t="str">
        <v>标准型 S6</v>
      </c>
      <c r="AH377" t="str">
        <v>标准型 S5</v>
      </c>
      <c r="AI377" t="str">
        <v>标准型 S4</v>
      </c>
      <c r="AJ377" t="str">
        <v>标准型 S3</v>
      </c>
      <c r="AK377" t="str">
        <v>标准型 S2</v>
      </c>
      <c r="AL377" t="str">
        <v>内存型 MA2</v>
      </c>
      <c r="AM377" t="str">
        <v>内存型 M6</v>
      </c>
      <c r="AN377" t="str">
        <v>内存型 M5</v>
      </c>
      <c r="AO377" t="str">
        <v>内存型 M4</v>
      </c>
      <c r="AP377" t="str">
        <v>内存型 M3</v>
      </c>
      <c r="AQ377" t="str">
        <v>内存型 M2</v>
      </c>
      <c r="AR377" t="str">
        <v>GPU计算型 GN7</v>
      </c>
      <c r="AS377" t="str">
        <v>GPU计算型 GN6S</v>
      </c>
      <c r="BU377" t="s">
        <v>1566</v>
      </c>
      <c r="BV377" t="s">
        <v>62</v>
      </c>
      <c r="BW377" s="82">
        <v>640</v>
      </c>
      <c r="BX377" s="82" t="str">
        <f t="shared" si="16"/>
        <v>cvm!$CA$377#</v>
      </c>
      <c r="BY377" s="82" t="str" cm="1">
        <f t="array" ref="BY377">_xlfn.LET(_xlpm.x, CA377,
         _xlpm.cellAddress, "【 cvm!" &amp; ADDRESS(ROW(cvmCpu选项表[[#This Row],[自检]]),COLUMN(cvmCpu选项表[[#This Row],[自检]])) &amp; "】",
         _xlfn.IFS(ISBLANK(_xlpm.x),   "error:右侧选项不足" &amp;  _xlpm.cellAddress,
               ISERROR(_xlpm.x),   "error:右侧选项执行失败: cvm!" &amp; _xlpm.cellAddress,
               TRUE,             "ok")
)</f>
        <v>ok</v>
      </c>
      <c r="CA377" cm="1">
        <f t="array" ref="CA377">TRANSPOSE(
_xlfn.UNIQUE(
_xlfn._xlws.FILTER(cvm[CPU],(cvm[地域]=cvmCpu选项表[[#This Row],[地域]])
*IF(cvmCpu选项表[[#This Row],[机型]]="",TRUE,(cvm[机型]=cvmCpu选项表[[#This Row],[机型]]))
*IF(cvmCpu选项表[[#This Row],[内存]]="",TRUE,(cvm[内存]=cvmCpu选项表[[#This Row],[内存]]))))
)</f>
        <v>160</v>
      </c>
      <c r="EG377" t="s">
        <v>1565</v>
      </c>
      <c r="EH377" t="s">
        <v>1790</v>
      </c>
      <c r="EI377" s="98">
        <v>2</v>
      </c>
      <c r="EJ377" s="98" t="str">
        <f t="shared" si="17"/>
        <v>cvm!$EM$377#</v>
      </c>
      <c r="EK377" t="str" cm="1">
        <f t="array" ref="EK377">_xlfn.LET(_xlpm.x, EM377,
         _xlpm.cellAddress, "【 cvm!" &amp; ADDRESS(ROW(cvm内存选项表[[#This Row],[自检]]),COLUMN(cvm内存选项表[[#This Row],[自检]])) &amp; "】",
         _xlfn.IFS(ISBLANK(_xlpm.x),   "error:右侧选项不足" &amp;  _xlpm.cellAddress,
               ISERROR(_xlpm.x),   "error:右侧选项执行失败: cvm!" &amp; _xlpm.cellAddress,
               TRUE,             "ok")
)</f>
        <v>ok</v>
      </c>
      <c r="EM377" cm="1">
        <f t="array" ref="EM377:EN37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77">
        <v>8</v>
      </c>
    </row>
    <row r="378" spans="2:145" x14ac:dyDescent="0.4">
      <c r="B378" t="e" vm="730">
        <v>#VALUE!</v>
      </c>
      <c r="C378" t="s">
        <v>1565</v>
      </c>
      <c r="D378" t="s">
        <v>2029</v>
      </c>
      <c r="E378" s="82">
        <v>72</v>
      </c>
      <c r="F378" s="82">
        <v>320</v>
      </c>
      <c r="G378" t="s">
        <v>2077</v>
      </c>
      <c r="H378">
        <v>42000</v>
      </c>
      <c r="I378">
        <v>1</v>
      </c>
      <c r="J378" t="s">
        <v>2078</v>
      </c>
      <c r="R378" t="s">
        <v>61</v>
      </c>
      <c r="S378" s="82">
        <v>2</v>
      </c>
      <c r="T378" s="82"/>
      <c r="U378" s="82" t="str">
        <f t="shared" si="15"/>
        <v>cvm!$X$378#</v>
      </c>
      <c r="V378" t="str" cm="1">
        <f t="array" ref="V378">_xlfn.LET(_xlpm.x, X378,
         _xlpm.cellAddress, "【 cvm!" &amp; ADDRESS(ROW(cvm机型选项表[[#This Row],[自检]]),COLUMN(cvm机型选项表[[#This Row],[自检]])) &amp; "】",
         _xlfn.IFS(ISBLANK(_xlpm.x),   "error:右侧选项不足" &amp;  _xlpm.cellAddress,
               ISERROR(_xlpm.x),   "error:右侧选项执行失败: cvm!" &amp; _xlpm.cellAddress,
               TRUE,             "ok")
)</f>
        <v>ok</v>
      </c>
      <c r="X378" t="str" cm="1">
        <f t="array" ref="X378:AM378">TRANSPOSE(
_xlfn.UNIQUE(
_xlfn._xlws.FILTER(cvm[机型],(cvm[地域]=cvm机型选项表[[#This Row],[地域]])
*IF(cvm机型选项表[[#This Row],[CPU]]="",TRUE,(cvm[CPU]=cvm机型选项表[[#This Row],[CPU]]))
*IF(cvm机型选项表[[#This Row],[内存]]="",TRUE,(cvm[内存]=cvm机型选项表[[#This Row],[内存]]))))
)</f>
        <v>计算型 C5</v>
      </c>
      <c r="Y378" t="str">
        <v>计算型 C4</v>
      </c>
      <c r="Z378" t="str">
        <v>标准网络优化型 SN3ne</v>
      </c>
      <c r="AA378" t="str">
        <v>标准型 SA3</v>
      </c>
      <c r="AB378" t="str">
        <v>标准型 SA2</v>
      </c>
      <c r="AC378" t="str">
        <v>标准型 SA1</v>
      </c>
      <c r="AD378" t="str">
        <v>标准型 S6</v>
      </c>
      <c r="AE378" t="str">
        <v>标准型 S5</v>
      </c>
      <c r="AF378" t="str">
        <v>标准型 S4</v>
      </c>
      <c r="AG378" t="str">
        <v>标准型 S3</v>
      </c>
      <c r="AH378" t="str">
        <v>标准型 S2</v>
      </c>
      <c r="AI378" t="str">
        <v>内存型 M6</v>
      </c>
      <c r="AJ378" t="str">
        <v>内存型 M5</v>
      </c>
      <c r="AK378" t="str">
        <v>内存型 M4</v>
      </c>
      <c r="AL378" t="str">
        <v>内存型 M3</v>
      </c>
      <c r="AM378" t="str">
        <v>内存型 M2</v>
      </c>
      <c r="BU378" t="s">
        <v>1566</v>
      </c>
      <c r="BV378" t="s">
        <v>62</v>
      </c>
      <c r="BW378" s="82">
        <v>432</v>
      </c>
      <c r="BX378" s="82" t="str">
        <f t="shared" si="16"/>
        <v>cvm!$CA$378#</v>
      </c>
      <c r="BY378" s="82" t="str" cm="1">
        <f t="array" ref="BY378">_xlfn.LET(_xlpm.x, CA378,
         _xlpm.cellAddress, "【 cvm!" &amp; ADDRESS(ROW(cvmCpu选项表[[#This Row],[自检]]),COLUMN(cvmCpu选项表[[#This Row],[自检]])) &amp; "】",
         _xlfn.IFS(ISBLANK(_xlpm.x),   "error:右侧选项不足" &amp;  _xlpm.cellAddress,
               ISERROR(_xlpm.x),   "error:右侧选项执行失败: cvm!" &amp; _xlpm.cellAddress,
               TRUE,             "ok")
)</f>
        <v>ok</v>
      </c>
      <c r="CA378" cm="1">
        <f t="array" ref="CA378">TRANSPOSE(
_xlfn.UNIQUE(
_xlfn._xlws.FILTER(cvm[CPU],(cvm[地域]=cvmCpu选项表[[#This Row],[地域]])
*IF(cvmCpu选项表[[#This Row],[机型]]="",TRUE,(cvm[机型]=cvmCpu选项表[[#This Row],[机型]]))
*IF(cvmCpu选项表[[#This Row],[内存]]="",TRUE,(cvm[内存]=cvmCpu选项表[[#This Row],[内存]]))))
)</f>
        <v>232</v>
      </c>
      <c r="EG378" t="s">
        <v>1565</v>
      </c>
      <c r="EH378" t="s">
        <v>1790</v>
      </c>
      <c r="EI378" s="98">
        <v>4</v>
      </c>
      <c r="EJ378" s="98" t="str">
        <f t="shared" si="17"/>
        <v>cvm!$EM$378#</v>
      </c>
      <c r="EK378" t="str" cm="1">
        <f t="array" ref="EK378">_xlfn.LET(_xlpm.x, EM378,
         _xlpm.cellAddress, "【 cvm!" &amp; ADDRESS(ROW(cvm内存选项表[[#This Row],[自检]]),COLUMN(cvm内存选项表[[#This Row],[自检]])) &amp; "】",
         _xlfn.IFS(ISBLANK(_xlpm.x),   "error:右侧选项不足" &amp;  _xlpm.cellAddress,
               ISERROR(_xlpm.x),   "error:右侧选项执行失败: cvm!" &amp; _xlpm.cellAddress,
               TRUE,             "ok")
)</f>
        <v>ok</v>
      </c>
      <c r="EM378" cm="1">
        <f t="array" ref="EM378:EN37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78">
        <v>16</v>
      </c>
    </row>
    <row r="379" spans="2:145" x14ac:dyDescent="0.4">
      <c r="B379" t="e" vm="731">
        <v>#VALUE!</v>
      </c>
      <c r="C379" t="s">
        <v>1565</v>
      </c>
      <c r="D379" t="s">
        <v>1966</v>
      </c>
      <c r="E379" s="82">
        <v>32</v>
      </c>
      <c r="F379" s="82">
        <v>64</v>
      </c>
      <c r="G379" t="s">
        <v>1606</v>
      </c>
      <c r="H379">
        <v>4600</v>
      </c>
      <c r="I379">
        <v>1</v>
      </c>
      <c r="J379" t="s">
        <v>2083</v>
      </c>
      <c r="R379" t="s">
        <v>61</v>
      </c>
      <c r="S379" s="82">
        <v>48</v>
      </c>
      <c r="T379" s="82"/>
      <c r="U379" s="82" t="str">
        <f t="shared" si="15"/>
        <v>cvm!$X$379#</v>
      </c>
      <c r="V379" t="str" cm="1">
        <f t="array" ref="V379">_xlfn.LET(_xlpm.x, X379,
         _xlpm.cellAddress, "【 cvm!" &amp; ADDRESS(ROW(cvm机型选项表[[#This Row],[自检]]),COLUMN(cvm机型选项表[[#This Row],[自检]])) &amp; "】",
         _xlfn.IFS(ISBLANK(_xlpm.x),   "error:右侧选项不足" &amp;  _xlpm.cellAddress,
               ISERROR(_xlpm.x),   "error:右侧选项执行失败: cvm!" &amp; _xlpm.cellAddress,
               TRUE,             "ok")
)</f>
        <v>ok</v>
      </c>
      <c r="X379" t="str" cm="1">
        <f t="array" ref="X379:AH379">TRANSPOSE(
_xlfn.UNIQUE(
_xlfn._xlws.FILTER(cvm[机型],(cvm[地域]=cvm机型选项表[[#This Row],[地域]])
*IF(cvm机型选项表[[#This Row],[CPU]]="",TRUE,(cvm[CPU]=cvm机型选项表[[#This Row],[CPU]]))
*IF(cvm机型选项表[[#This Row],[内存]]="",TRUE,(cvm[内存]=cvm机型选项表[[#This Row],[内存]]))))
)</f>
        <v>计算型 C5</v>
      </c>
      <c r="Y379" t="str">
        <v>标准网络优化型 SN3ne</v>
      </c>
      <c r="Z379" t="str">
        <v>标准型 SA3</v>
      </c>
      <c r="AA379" t="str">
        <v>标准型 SA2</v>
      </c>
      <c r="AB379" t="str">
        <v>标准型 S6</v>
      </c>
      <c r="AC379" t="str">
        <v>标准型 S5</v>
      </c>
      <c r="AD379" t="str">
        <v>标准型 S4</v>
      </c>
      <c r="AE379" t="str">
        <v>标准型 S3</v>
      </c>
      <c r="AF379" t="str">
        <v>大数据型 D2</v>
      </c>
      <c r="AG379" t="str">
        <v>内存型 MA2</v>
      </c>
      <c r="AH379" t="str">
        <v>内存型 M2</v>
      </c>
      <c r="BU379" t="s">
        <v>1566</v>
      </c>
      <c r="BV379" t="s">
        <v>62</v>
      </c>
      <c r="BW379" s="82">
        <v>696</v>
      </c>
      <c r="BX379" s="82" t="str">
        <f t="shared" si="16"/>
        <v>cvm!$CA$379#</v>
      </c>
      <c r="BY379" s="82" t="str" cm="1">
        <f t="array" ref="BY379">_xlfn.LET(_xlpm.x, CA379,
         _xlpm.cellAddress, "【 cvm!" &amp; ADDRESS(ROW(cvmCpu选项表[[#This Row],[自检]]),COLUMN(cvmCpu选项表[[#This Row],[自检]])) &amp; "】",
         _xlfn.IFS(ISBLANK(_xlpm.x),   "error:右侧选项不足" &amp;  _xlpm.cellAddress,
               ISERROR(_xlpm.x),   "error:右侧选项执行失败: cvm!" &amp; _xlpm.cellAddress,
               TRUE,             "ok")
)</f>
        <v>ok</v>
      </c>
      <c r="CA379" cm="1">
        <f t="array" ref="CA379">TRANSPOSE(
_xlfn.UNIQUE(
_xlfn._xlws.FILTER(cvm[CPU],(cvm[地域]=cvmCpu选项表[[#This Row],[地域]])
*IF(cvmCpu选项表[[#This Row],[机型]]="",TRUE,(cvm[机型]=cvmCpu选项表[[#This Row],[机型]]))
*IF(cvmCpu选项表[[#This Row],[内存]]="",TRUE,(cvm[内存]=cvmCpu选项表[[#This Row],[内存]]))))
)</f>
        <v>232</v>
      </c>
      <c r="EG379" t="s">
        <v>1565</v>
      </c>
      <c r="EH379" t="s">
        <v>1790</v>
      </c>
      <c r="EI379" s="98">
        <v>8</v>
      </c>
      <c r="EJ379" s="98" t="str">
        <f t="shared" si="17"/>
        <v>cvm!$EM$379#</v>
      </c>
      <c r="EK379" t="str" cm="1">
        <f t="array" ref="EK379">_xlfn.LET(_xlpm.x, EM379,
         _xlpm.cellAddress, "【 cvm!" &amp; ADDRESS(ROW(cvm内存选项表[[#This Row],[自检]]),COLUMN(cvm内存选项表[[#This Row],[自检]])) &amp; "】",
         _xlfn.IFS(ISBLANK(_xlpm.x),   "error:右侧选项不足" &amp;  _xlpm.cellAddress,
               ISERROR(_xlpm.x),   "error:右侧选项执行失败: cvm!" &amp; _xlpm.cellAddress,
               TRUE,             "ok")
)</f>
        <v>ok</v>
      </c>
      <c r="EM379" cm="1">
        <f t="array" ref="EM379:EN37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79">
        <v>32</v>
      </c>
    </row>
    <row r="380" spans="2:145" x14ac:dyDescent="0.4">
      <c r="B380" t="e" vm="732">
        <v>#VALUE!</v>
      </c>
      <c r="C380" t="s">
        <v>1565</v>
      </c>
      <c r="D380" t="s">
        <v>1966</v>
      </c>
      <c r="E380" s="82">
        <v>90</v>
      </c>
      <c r="F380" s="82">
        <v>226</v>
      </c>
      <c r="G380" t="s">
        <v>2084</v>
      </c>
      <c r="H380">
        <v>9200</v>
      </c>
      <c r="I380">
        <v>1</v>
      </c>
      <c r="J380" t="s">
        <v>2085</v>
      </c>
      <c r="R380" t="s">
        <v>61</v>
      </c>
      <c r="S380" s="82">
        <v>52</v>
      </c>
      <c r="T380" s="82"/>
      <c r="U380" s="82" t="str">
        <f t="shared" si="15"/>
        <v>cvm!$X$380#</v>
      </c>
      <c r="V380" t="str" cm="1">
        <f t="array" ref="V380">_xlfn.LET(_xlpm.x, X380,
         _xlpm.cellAddress, "【 cvm!" &amp; ADDRESS(ROW(cvm机型选项表[[#This Row],[自检]]),COLUMN(cvm机型选项表[[#This Row],[自检]])) &amp; "】",
         _xlfn.IFS(ISBLANK(_xlpm.x),   "error:右侧选项不足" &amp;  _xlpm.cellAddress,
               ISERROR(_xlpm.x),   "error:右侧选项执行失败: cvm!" &amp; _xlpm.cellAddress,
               TRUE,             "ok")
)</f>
        <v>ok</v>
      </c>
      <c r="X380" t="str" cm="1">
        <f t="array" ref="X380">TRANSPOSE(
_xlfn.UNIQUE(
_xlfn._xlws.FILTER(cvm[机型],(cvm[地域]=cvm机型选项表[[#This Row],[地域]])
*IF(cvm机型选项表[[#This Row],[CPU]]="",TRUE,(cvm[CPU]=cvm机型选项表[[#This Row],[CPU]]))
*IF(cvm机型选项表[[#This Row],[内存]]="",TRUE,(cvm[内存]=cvm机型选项表[[#This Row],[内存]]))))
)</f>
        <v>计算型 C5</v>
      </c>
      <c r="BU380" t="s">
        <v>1566</v>
      </c>
      <c r="BV380" t="s">
        <v>62</v>
      </c>
      <c r="BW380" s="82">
        <v>940</v>
      </c>
      <c r="BX380" s="82" t="str">
        <f t="shared" si="16"/>
        <v>cvm!$CA$380#</v>
      </c>
      <c r="BY380" s="82" t="str" cm="1">
        <f t="array" ref="BY380">_xlfn.LET(_xlpm.x, CA380,
         _xlpm.cellAddress, "【 cvm!" &amp; ADDRESS(ROW(cvmCpu选项表[[#This Row],[自检]]),COLUMN(cvmCpu选项表[[#This Row],[自检]])) &amp; "】",
         _xlfn.IFS(ISBLANK(_xlpm.x),   "error:右侧选项不足" &amp;  _xlpm.cellAddress,
               ISERROR(_xlpm.x),   "error:右侧选项执行失败: cvm!" &amp; _xlpm.cellAddress,
               TRUE,             "ok")
)</f>
        <v>ok</v>
      </c>
      <c r="CA380" cm="1">
        <f t="array" ref="CA380">TRANSPOSE(
_xlfn.UNIQUE(
_xlfn._xlws.FILTER(cvm[CPU],(cvm[地域]=cvmCpu选项表[[#This Row],[地域]])
*IF(cvmCpu选项表[[#This Row],[机型]]="",TRUE,(cvm[机型]=cvmCpu选项表[[#This Row],[机型]]))
*IF(cvmCpu选项表[[#This Row],[内存]]="",TRUE,(cvm[内存]=cvmCpu选项表[[#This Row],[内存]]))))
)</f>
        <v>232</v>
      </c>
      <c r="EG380" t="s">
        <v>1565</v>
      </c>
      <c r="EH380" t="s">
        <v>1790</v>
      </c>
      <c r="EI380" s="98">
        <v>12</v>
      </c>
      <c r="EJ380" s="98" t="str">
        <f t="shared" si="17"/>
        <v>cvm!$EM$380#</v>
      </c>
      <c r="EK380" t="str" cm="1">
        <f t="array" ref="EK380">_xlfn.LET(_xlpm.x, EM380,
         _xlpm.cellAddress, "【 cvm!" &amp; ADDRESS(ROW(cvm内存选项表[[#This Row],[自检]]),COLUMN(cvm内存选项表[[#This Row],[自检]])) &amp; "】",
         _xlfn.IFS(ISBLANK(_xlpm.x),   "error:右侧选项不足" &amp;  _xlpm.cellAddress,
               ISERROR(_xlpm.x),   "error:右侧选项执行失败: cvm!" &amp; _xlpm.cellAddress,
               TRUE,             "ok")
)</f>
        <v>ok</v>
      </c>
      <c r="EM380" cm="1">
        <f t="array" ref="EM380:EN380">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380">
        <v>48</v>
      </c>
    </row>
    <row r="381" spans="2:145" x14ac:dyDescent="0.4">
      <c r="B381" t="e" vm="733">
        <v>#VALUE!</v>
      </c>
      <c r="C381" t="s">
        <v>1565</v>
      </c>
      <c r="D381" t="s">
        <v>1966</v>
      </c>
      <c r="E381" s="82">
        <v>180</v>
      </c>
      <c r="F381" s="82">
        <v>452</v>
      </c>
      <c r="G381" t="s">
        <v>2086</v>
      </c>
      <c r="H381">
        <v>18400</v>
      </c>
      <c r="I381">
        <v>1</v>
      </c>
      <c r="J381" t="s">
        <v>2087</v>
      </c>
      <c r="R381" t="s">
        <v>61</v>
      </c>
      <c r="S381" s="82">
        <v>104</v>
      </c>
      <c r="T381" s="82"/>
      <c r="U381" s="82" t="str">
        <f t="shared" si="15"/>
        <v>cvm!$X$381#</v>
      </c>
      <c r="V381" t="str" cm="1">
        <f t="array" ref="V381">_xlfn.LET(_xlpm.x, X381,
         _xlpm.cellAddress, "【 cvm!" &amp; ADDRESS(ROW(cvm机型选项表[[#This Row],[自检]]),COLUMN(cvm机型选项表[[#This Row],[自检]])) &amp; "】",
         _xlfn.IFS(ISBLANK(_xlpm.x),   "error:右侧选项不足" &amp;  _xlpm.cellAddress,
               ISERROR(_xlpm.x),   "error:右侧选项执行失败: cvm!" &amp; _xlpm.cellAddress,
               TRUE,             "ok")
)</f>
        <v>ok</v>
      </c>
      <c r="X381" t="str" cm="1">
        <f t="array" ref="X381">TRANSPOSE(
_xlfn.UNIQUE(
_xlfn._xlws.FILTER(cvm[机型],(cvm[地域]=cvm机型选项表[[#This Row],[地域]])
*IF(cvm机型选项表[[#This Row],[CPU]]="",TRUE,(cvm[CPU]=cvm机型选项表[[#This Row],[CPU]]))
*IF(cvm机型选项表[[#This Row],[内存]]="",TRUE,(cvm[内存]=cvm机型选项表[[#This Row],[内存]]))))
)</f>
        <v>计算型 C5</v>
      </c>
      <c r="BU381" t="s">
        <v>1566</v>
      </c>
      <c r="BV381" t="s">
        <v>1632</v>
      </c>
      <c r="BW381" s="82">
        <v>4</v>
      </c>
      <c r="BX381" s="82" t="str">
        <f t="shared" si="16"/>
        <v>cvm!$CA$381#</v>
      </c>
      <c r="BY381" s="82" t="str" cm="1">
        <f t="array" ref="BY381">_xlfn.LET(_xlpm.x, CA381,
         _xlpm.cellAddress, "【 cvm!" &amp; ADDRESS(ROW(cvmCpu选项表[[#This Row],[自检]]),COLUMN(cvmCpu选项表[[#This Row],[自检]])) &amp; "】",
         _xlfn.IFS(ISBLANK(_xlpm.x),   "error:右侧选项不足" &amp;  _xlpm.cellAddress,
               ISERROR(_xlpm.x),   "error:右侧选项执行失败: cvm!" &amp; _xlpm.cellAddress,
               TRUE,             "ok")
)</f>
        <v>ok</v>
      </c>
      <c r="CA381" cm="1">
        <f t="array" ref="CA381:CB381">TRANSPOSE(
_xlfn.UNIQUE(
_xlfn._xlws.FILTER(cvm[CPU],(cvm[地域]=cvmCpu选项表[[#This Row],[地域]])
*IF(cvmCpu选项表[[#This Row],[机型]]="",TRUE,(cvm[机型]=cvmCpu选项表[[#This Row],[机型]]))
*IF(cvmCpu选项表[[#This Row],[内存]]="",TRUE,(cvm[内存]=cvmCpu选项表[[#This Row],[内存]]))))
)</f>
        <v>1</v>
      </c>
      <c r="CB381">
        <v>2</v>
      </c>
      <c r="EG381" t="s">
        <v>1565</v>
      </c>
      <c r="EH381" t="s">
        <v>1790</v>
      </c>
      <c r="EI381" s="98">
        <v>16</v>
      </c>
      <c r="EJ381" s="98" t="str">
        <f t="shared" si="17"/>
        <v>cvm!$EM$381#</v>
      </c>
      <c r="EK381" t="str" cm="1">
        <f t="array" ref="EK381">_xlfn.LET(_xlpm.x, EM381,
         _xlpm.cellAddress, "【 cvm!" &amp; ADDRESS(ROW(cvm内存选项表[[#This Row],[自检]]),COLUMN(cvm内存选项表[[#This Row],[自检]])) &amp; "】",
         _xlfn.IFS(ISBLANK(_xlpm.x),   "error:右侧选项不足" &amp;  _xlpm.cellAddress,
               ISERROR(_xlpm.x),   "error:右侧选项执行失败: cvm!" &amp; _xlpm.cellAddress,
               TRUE,             "ok")
)</f>
        <v>ok</v>
      </c>
      <c r="EM381" cm="1">
        <f t="array" ref="EM381:EN381">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81">
        <v>64</v>
      </c>
    </row>
    <row r="382" spans="2:145" x14ac:dyDescent="0.4">
      <c r="B382" t="e" vm="734">
        <v>#VALUE!</v>
      </c>
      <c r="C382" t="s">
        <v>1565</v>
      </c>
      <c r="D382" t="s">
        <v>1954</v>
      </c>
      <c r="E382" s="82">
        <v>96</v>
      </c>
      <c r="F382" s="82">
        <v>384</v>
      </c>
      <c r="G382" t="s">
        <v>1726</v>
      </c>
      <c r="H382">
        <v>25248</v>
      </c>
      <c r="I382">
        <v>1</v>
      </c>
      <c r="J382" t="s">
        <v>2118</v>
      </c>
      <c r="R382" t="s">
        <v>61</v>
      </c>
      <c r="S382" s="82">
        <v>1</v>
      </c>
      <c r="T382" s="82"/>
      <c r="U382" s="82" t="str">
        <f t="shared" si="15"/>
        <v>cvm!$X$382#</v>
      </c>
      <c r="V382" t="str" cm="1">
        <f t="array" ref="V382">_xlfn.LET(_xlpm.x, X382,
         _xlpm.cellAddress, "【 cvm!" &amp; ADDRESS(ROW(cvm机型选项表[[#This Row],[自检]]),COLUMN(cvm机型选项表[[#This Row],[自检]])) &amp; "】",
         _xlfn.IFS(ISBLANK(_xlpm.x),   "error:右侧选项不足" &amp;  _xlpm.cellAddress,
               ISERROR(_xlpm.x),   "error:右侧选项执行失败: cvm!" &amp; _xlpm.cellAddress,
               TRUE,             "ok")
)</f>
        <v>ok</v>
      </c>
      <c r="X382" t="str" cm="1">
        <f t="array" ref="X382:AL382">TRANSPOSE(
_xlfn.UNIQUE(
_xlfn._xlws.FILTER(cvm[机型],(cvm[地域]=cvm机型选项表[[#This Row],[地域]])
*IF(cvm机型选项表[[#This Row],[CPU]]="",TRUE,(cvm[CPU]=cvm机型选项表[[#This Row],[CPU]]))
*IF(cvm机型选项表[[#This Row],[内存]]="",TRUE,(cvm[内存]=cvm机型选项表[[#This Row],[内存]]))))
)</f>
        <v>标准网络优化型 SN3ne</v>
      </c>
      <c r="Y382" t="str">
        <v>标准型 SA3</v>
      </c>
      <c r="Z382" t="str">
        <v>标准型 SA2</v>
      </c>
      <c r="AA382" t="str">
        <v>标准型 SA1</v>
      </c>
      <c r="AB382" t="str">
        <v>标准型 S6</v>
      </c>
      <c r="AC382" t="str">
        <v>标准型 S5</v>
      </c>
      <c r="AD382" t="str">
        <v>标准型 S4</v>
      </c>
      <c r="AE382" t="str">
        <v>标准型 S3</v>
      </c>
      <c r="AF382" t="str">
        <v>标准型 S2</v>
      </c>
      <c r="AG382" t="str">
        <v>内存型 MA2</v>
      </c>
      <c r="AH382" t="str">
        <v>内存型 M6</v>
      </c>
      <c r="AI382" t="str">
        <v>内存型 M5</v>
      </c>
      <c r="AJ382" t="str">
        <v>内存型 M4</v>
      </c>
      <c r="AK382" t="str">
        <v>内存型 M3</v>
      </c>
      <c r="AL382" t="str">
        <v>内存型 M2</v>
      </c>
      <c r="BU382" t="s">
        <v>1566</v>
      </c>
      <c r="BV382" t="s">
        <v>1632</v>
      </c>
      <c r="BW382" s="82">
        <v>2</v>
      </c>
      <c r="BX382" s="82" t="str">
        <f t="shared" si="16"/>
        <v>cvm!$CA$382#</v>
      </c>
      <c r="BY382" s="82" t="str" cm="1">
        <f t="array" ref="BY382">_xlfn.LET(_xlpm.x, CA382,
         _xlpm.cellAddress, "【 cvm!" &amp; ADDRESS(ROW(cvmCpu选项表[[#This Row],[自检]]),COLUMN(cvmCpu选项表[[#This Row],[自检]])) &amp; "】",
         _xlfn.IFS(ISBLANK(_xlpm.x),   "error:右侧选项不足" &amp;  _xlpm.cellAddress,
               ISERROR(_xlpm.x),   "error:右侧选项执行失败: cvm!" &amp; _xlpm.cellAddress,
               TRUE,             "ok")
)</f>
        <v>ok</v>
      </c>
      <c r="CA382" cm="1">
        <f t="array" ref="CA382">TRANSPOSE(
_xlfn.UNIQUE(
_xlfn._xlws.FILTER(cvm[CPU],(cvm[地域]=cvmCpu选项表[[#This Row],[地域]])
*IF(cvmCpu选项表[[#This Row],[机型]]="",TRUE,(cvm[机型]=cvmCpu选项表[[#This Row],[机型]]))
*IF(cvmCpu选项表[[#This Row],[内存]]="",TRUE,(cvm[内存]=cvmCpu选项表[[#This Row],[内存]]))))
)</f>
        <v>1</v>
      </c>
      <c r="EG382" t="s">
        <v>1565</v>
      </c>
      <c r="EH382" t="s">
        <v>1790</v>
      </c>
      <c r="EI382" s="98">
        <v>24</v>
      </c>
      <c r="EJ382" s="98" t="str">
        <f t="shared" si="17"/>
        <v>cvm!$EM$382#</v>
      </c>
      <c r="EK382" t="str" cm="1">
        <f t="array" ref="EK382">_xlfn.LET(_xlpm.x, EM382,
         _xlpm.cellAddress, "【 cvm!" &amp; ADDRESS(ROW(cvm内存选项表[[#This Row],[自检]]),COLUMN(cvm内存选项表[[#This Row],[自检]])) &amp; "】",
         _xlfn.IFS(ISBLANK(_xlpm.x),   "error:右侧选项不足" &amp;  _xlpm.cellAddress,
               ISERROR(_xlpm.x),   "error:右侧选项执行失败: cvm!" &amp; _xlpm.cellAddress,
               TRUE,             "ok")
)</f>
        <v>ok</v>
      </c>
      <c r="EM382" cm="1">
        <f t="array" ref="EM382:EN382">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382">
        <v>96</v>
      </c>
    </row>
    <row r="383" spans="2:145" x14ac:dyDescent="0.4">
      <c r="B383" t="e" vm="735">
        <v>#VALUE!</v>
      </c>
      <c r="C383" t="s">
        <v>1565</v>
      </c>
      <c r="D383" t="s">
        <v>2040</v>
      </c>
      <c r="E383" s="82">
        <v>10</v>
      </c>
      <c r="F383" s="82">
        <v>88</v>
      </c>
      <c r="G383" t="s">
        <v>2096</v>
      </c>
      <c r="H383">
        <v>5225</v>
      </c>
      <c r="I383">
        <v>1</v>
      </c>
      <c r="J383" t="s">
        <v>2097</v>
      </c>
      <c r="R383" t="s">
        <v>61</v>
      </c>
      <c r="S383" s="82">
        <v>12</v>
      </c>
      <c r="T383" s="82"/>
      <c r="U383" s="82" t="str">
        <f t="shared" si="15"/>
        <v>cvm!$X$383#</v>
      </c>
      <c r="V383" t="str" cm="1">
        <f t="array" ref="V383">_xlfn.LET(_xlpm.x, X383,
         _xlpm.cellAddress, "【 cvm!" &amp; ADDRESS(ROW(cvm机型选项表[[#This Row],[自检]]),COLUMN(cvm机型选项表[[#This Row],[自检]])) &amp; "】",
         _xlfn.IFS(ISBLANK(_xlpm.x),   "error:右侧选项不足" &amp;  _xlpm.cellAddress,
               ISERROR(_xlpm.x),   "error:右侧选项执行失败: cvm!" &amp; _xlpm.cellAddress,
               TRUE,             "ok")
)</f>
        <v>ok</v>
      </c>
      <c r="X383" t="str" cm="1">
        <f t="array" ref="X383:AD383">TRANSPOSE(
_xlfn.UNIQUE(
_xlfn._xlws.FILTER(cvm[机型],(cvm[地域]=cvm机型选项表[[#This Row],[地域]])
*IF(cvm机型选项表[[#This Row],[CPU]]="",TRUE,(cvm[CPU]=cvm机型选项表[[#This Row],[CPU]]))
*IF(cvm机型选项表[[#This Row],[内存]]="",TRUE,(cvm[内存]=cvm机型选项表[[#This Row],[内存]]))))
)</f>
        <v>标准网络优化型 SN3ne</v>
      </c>
      <c r="Y383" t="str">
        <v>标准型 S3</v>
      </c>
      <c r="Z383" t="str">
        <v>标准型 S2</v>
      </c>
      <c r="AA383" t="str">
        <v>内存型 M5</v>
      </c>
      <c r="AB383" t="str">
        <v>内存型 M4</v>
      </c>
      <c r="AC383" t="str">
        <v>内存型 M3</v>
      </c>
      <c r="AD383" t="str">
        <v>内存型 M2</v>
      </c>
      <c r="BU383" t="s">
        <v>1566</v>
      </c>
      <c r="BV383" t="s">
        <v>1632</v>
      </c>
      <c r="BW383" s="82">
        <v>1</v>
      </c>
      <c r="BX383" s="82" t="str">
        <f t="shared" si="16"/>
        <v>cvm!$CA$383#</v>
      </c>
      <c r="BY383" s="82" t="str" cm="1">
        <f t="array" ref="BY383">_xlfn.LET(_xlpm.x, CA383,
         _xlpm.cellAddress, "【 cvm!" &amp; ADDRESS(ROW(cvmCpu选项表[[#This Row],[自检]]),COLUMN(cvmCpu选项表[[#This Row],[自检]])) &amp; "】",
         _xlfn.IFS(ISBLANK(_xlpm.x),   "error:右侧选项不足" &amp;  _xlpm.cellAddress,
               ISERROR(_xlpm.x),   "error:右侧选项执行失败: cvm!" &amp; _xlpm.cellAddress,
               TRUE,             "ok")
)</f>
        <v>ok</v>
      </c>
      <c r="CA383" cm="1">
        <f t="array" ref="CA383">TRANSPOSE(
_xlfn.UNIQUE(
_xlfn._xlws.FILTER(cvm[CPU],(cvm[地域]=cvmCpu选项表[[#This Row],[地域]])
*IF(cvmCpu选项表[[#This Row],[机型]]="",TRUE,(cvm[机型]=cvmCpu选项表[[#This Row],[机型]]))
*IF(cvmCpu选项表[[#This Row],[内存]]="",TRUE,(cvm[内存]=cvmCpu选项表[[#This Row],[内存]]))))
)</f>
        <v>1</v>
      </c>
      <c r="EG383" t="s">
        <v>1565</v>
      </c>
      <c r="EH383" t="s">
        <v>1790</v>
      </c>
      <c r="EI383" s="98">
        <v>32</v>
      </c>
      <c r="EJ383" s="98" t="str">
        <f t="shared" si="17"/>
        <v>cvm!$EM$383#</v>
      </c>
      <c r="EK383" t="str" cm="1">
        <f t="array" ref="EK383">_xlfn.LET(_xlpm.x, EM383,
         _xlpm.cellAddress, "【 cvm!" &amp; ADDRESS(ROW(cvm内存选项表[[#This Row],[自检]]),COLUMN(cvm内存选项表[[#This Row],[自检]])) &amp; "】",
         _xlfn.IFS(ISBLANK(_xlpm.x),   "error:右侧选项不足" &amp;  _xlpm.cellAddress,
               ISERROR(_xlpm.x),   "error:右侧选项执行失败: cvm!" &amp; _xlpm.cellAddress,
               TRUE,             "ok")
)</f>
        <v>ok</v>
      </c>
      <c r="EM383" cm="1">
        <f t="array" ref="EM383:EN38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83">
        <v>128</v>
      </c>
    </row>
    <row r="384" spans="2:145" x14ac:dyDescent="0.4">
      <c r="B384" t="e" vm="736">
        <v>#VALUE!</v>
      </c>
      <c r="C384" t="s">
        <v>1565</v>
      </c>
      <c r="D384" t="s">
        <v>2040</v>
      </c>
      <c r="E384" s="82">
        <v>22</v>
      </c>
      <c r="F384" s="82">
        <v>176</v>
      </c>
      <c r="G384" t="s">
        <v>2098</v>
      </c>
      <c r="H384">
        <v>10500</v>
      </c>
      <c r="I384">
        <v>1</v>
      </c>
      <c r="J384" t="s">
        <v>2099</v>
      </c>
      <c r="R384" t="s">
        <v>61</v>
      </c>
      <c r="S384" s="82">
        <v>72</v>
      </c>
      <c r="T384" s="82"/>
      <c r="U384" s="82" t="str">
        <f t="shared" si="15"/>
        <v>cvm!$X$384#</v>
      </c>
      <c r="V384" t="str" cm="1">
        <f t="array" ref="V384">_xlfn.LET(_xlpm.x, X384,
         _xlpm.cellAddress, "【 cvm!" &amp; ADDRESS(ROW(cvm机型选项表[[#This Row],[自检]]),COLUMN(cvm机型选项表[[#This Row],[自检]])) &amp; "】",
         _xlfn.IFS(ISBLANK(_xlpm.x),   "error:右侧选项不足" &amp;  _xlpm.cellAddress,
               ISERROR(_xlpm.x),   "error:右侧选项执行失败: cvm!" &amp; _xlpm.cellAddress,
               TRUE,             "ok")
)</f>
        <v>ok</v>
      </c>
      <c r="X384" t="str" cm="1">
        <f t="array" ref="X384:AA384">TRANSPOSE(
_xlfn.UNIQUE(
_xlfn._xlws.FILTER(cvm[机型],(cvm[地域]=cvm机型选项表[[#This Row],[地域]])
*IF(cvm机型选项表[[#This Row],[CPU]]="",TRUE,(cvm[CPU]=cvm机型选项表[[#This Row],[CPU]]))
*IF(cvm机型选项表[[#This Row],[内存]]="",TRUE,(cvm[内存]=cvm机型选项表[[#This Row],[内存]]))))
)</f>
        <v>标准网络优化型 SN3ne</v>
      </c>
      <c r="Y384" t="str">
        <v>标准型 S4</v>
      </c>
      <c r="Z384" t="str">
        <v>内存型 M4</v>
      </c>
      <c r="AA384" t="str">
        <v>GPU计算型 GN10X</v>
      </c>
      <c r="BU384" t="s">
        <v>1566</v>
      </c>
      <c r="BV384" t="s">
        <v>1632</v>
      </c>
      <c r="BW384" s="82">
        <v>8</v>
      </c>
      <c r="BX384" s="82" t="str">
        <f t="shared" si="16"/>
        <v>cvm!$CA$384#</v>
      </c>
      <c r="BY384" s="82" t="str" cm="1">
        <f t="array" ref="BY384">_xlfn.LET(_xlpm.x, CA384,
         _xlpm.cellAddress, "【 cvm!" &amp; ADDRESS(ROW(cvmCpu选项表[[#This Row],[自检]]),COLUMN(cvmCpu选项表[[#This Row],[自检]])) &amp; "】",
         _xlfn.IFS(ISBLANK(_xlpm.x),   "error:右侧选项不足" &amp;  _xlpm.cellAddress,
               ISERROR(_xlpm.x),   "error:右侧选项执行失败: cvm!" &amp; _xlpm.cellAddress,
               TRUE,             "ok")
)</f>
        <v>ok</v>
      </c>
      <c r="CA384" cm="1">
        <f t="array" ref="CA384:CB384">TRANSPOSE(
_xlfn.UNIQUE(
_xlfn._xlws.FILTER(cvm[CPU],(cvm[地域]=cvmCpu选项表[[#This Row],[地域]])
*IF(cvmCpu选项表[[#This Row],[机型]]="",TRUE,(cvm[机型]=cvmCpu选项表[[#This Row],[机型]]))
*IF(cvmCpu选项表[[#This Row],[内存]]="",TRUE,(cvm[内存]=cvmCpu选项表[[#This Row],[内存]]))))
)</f>
        <v>2</v>
      </c>
      <c r="CB384">
        <v>4</v>
      </c>
      <c r="EG384" t="s">
        <v>1565</v>
      </c>
      <c r="EH384" t="s">
        <v>1790</v>
      </c>
      <c r="EI384" s="98">
        <v>48</v>
      </c>
      <c r="EJ384" s="98" t="str">
        <f t="shared" si="17"/>
        <v>cvm!$EM$384#</v>
      </c>
      <c r="EK384" t="str" cm="1">
        <f t="array" ref="EK384">_xlfn.LET(_xlpm.x, EM384,
         _xlpm.cellAddress, "【 cvm!" &amp; ADDRESS(ROW(cvm内存选项表[[#This Row],[自检]]),COLUMN(cvm内存选项表[[#This Row],[自检]])) &amp; "】",
         _xlfn.IFS(ISBLANK(_xlpm.x),   "error:右侧选项不足" &amp;  _xlpm.cellAddress,
               ISERROR(_xlpm.x),   "error:右侧选项执行失败: cvm!" &amp; _xlpm.cellAddress,
               TRUE,             "ok")
)</f>
        <v>ok</v>
      </c>
      <c r="EM384" cm="1">
        <f t="array" ref="EM384:EN384">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384">
        <v>192</v>
      </c>
    </row>
    <row r="385" spans="2:145" x14ac:dyDescent="0.4">
      <c r="B385" t="e" vm="737">
        <v>#VALUE!</v>
      </c>
      <c r="C385" t="s">
        <v>1565</v>
      </c>
      <c r="D385" t="s">
        <v>2040</v>
      </c>
      <c r="E385" s="82">
        <v>44</v>
      </c>
      <c r="F385" s="82">
        <v>352</v>
      </c>
      <c r="G385" t="s">
        <v>2100</v>
      </c>
      <c r="H385">
        <v>21000</v>
      </c>
      <c r="I385">
        <v>1</v>
      </c>
      <c r="J385" t="s">
        <v>2101</v>
      </c>
      <c r="R385" t="s">
        <v>61</v>
      </c>
      <c r="S385" s="82">
        <v>68</v>
      </c>
      <c r="T385" s="82"/>
      <c r="U385" s="82" t="str">
        <f t="shared" si="15"/>
        <v>cvm!$X$385#</v>
      </c>
      <c r="V385" t="str" cm="1">
        <f t="array" ref="V385">_xlfn.LET(_xlpm.x, X385,
         _xlpm.cellAddress, "【 cvm!" &amp; ADDRESS(ROW(cvm机型选项表[[#This Row],[自检]]),COLUMN(cvm机型选项表[[#This Row],[自检]])) &amp; "】",
         _xlfn.IFS(ISBLANK(_xlpm.x),   "error:右侧选项不足" &amp;  _xlpm.cellAddress,
               ISERROR(_xlpm.x),   "error:右侧选项执行失败: cvm!" &amp; _xlpm.cellAddress,
               TRUE,             "ok")
)</f>
        <v>ok</v>
      </c>
      <c r="X385" t="str" cm="1">
        <f t="array" ref="X385">TRANSPOSE(
_xlfn.UNIQUE(
_xlfn._xlws.FILTER(cvm[机型],(cvm[地域]=cvm机型选项表[[#This Row],[地域]])
*IF(cvm机型选项表[[#This Row],[CPU]]="",TRUE,(cvm[CPU]=cvm机型选项表[[#This Row],[CPU]]))
*IF(cvm机型选项表[[#This Row],[内存]]="",TRUE,(cvm[内存]=cvm机型选项表[[#This Row],[内存]]))))
)</f>
        <v>标准存储增强型 S5se</v>
      </c>
      <c r="BU385" t="s">
        <v>1566</v>
      </c>
      <c r="BV385" t="s">
        <v>1632</v>
      </c>
      <c r="BW385" s="82">
        <v>16</v>
      </c>
      <c r="BX385" s="82" t="str">
        <f t="shared" si="16"/>
        <v>cvm!$CA$385#</v>
      </c>
      <c r="BY385" s="82" t="str" cm="1">
        <f t="array" ref="BY385">_xlfn.LET(_xlpm.x, CA385,
         _xlpm.cellAddress, "【 cvm!" &amp; ADDRESS(ROW(cvmCpu选项表[[#This Row],[自检]]),COLUMN(cvmCpu选项表[[#This Row],[自检]])) &amp; "】",
         _xlfn.IFS(ISBLANK(_xlpm.x),   "error:右侧选项不足" &amp;  _xlpm.cellAddress,
               ISERROR(_xlpm.x),   "error:右侧选项执行失败: cvm!" &amp; _xlpm.cellAddress,
               TRUE,             "ok")
)</f>
        <v>ok</v>
      </c>
      <c r="CA385" cm="1">
        <f t="array" ref="CA385:CB385">TRANSPOSE(
_xlfn.UNIQUE(
_xlfn._xlws.FILTER(cvm[CPU],(cvm[地域]=cvmCpu选项表[[#This Row],[地域]])
*IF(cvmCpu选项表[[#This Row],[机型]]="",TRUE,(cvm[机型]=cvmCpu选项表[[#This Row],[机型]]))
*IF(cvmCpu选项表[[#This Row],[内存]]="",TRUE,(cvm[内存]=cvmCpu选项表[[#This Row],[内存]]))))
)</f>
        <v>4</v>
      </c>
      <c r="CB385">
        <v>8</v>
      </c>
      <c r="EG385" t="s">
        <v>1565</v>
      </c>
      <c r="EH385" t="s">
        <v>1790</v>
      </c>
      <c r="EI385" s="98">
        <v>64</v>
      </c>
      <c r="EJ385" s="98" t="str">
        <f t="shared" si="17"/>
        <v>cvm!$EM$385#</v>
      </c>
      <c r="EK385" t="str" cm="1">
        <f t="array" ref="EK385">_xlfn.LET(_xlpm.x, EM385,
         _xlpm.cellAddress, "【 cvm!" &amp; ADDRESS(ROW(cvm内存选项表[[#This Row],[自检]]),COLUMN(cvm内存选项表[[#This Row],[自检]])) &amp; "】",
         _xlfn.IFS(ISBLANK(_xlpm.x),   "error:右侧选项不足" &amp;  _xlpm.cellAddress,
               ISERROR(_xlpm.x),   "error:右侧选项执行失败: cvm!" &amp; _xlpm.cellAddress,
               TRUE,             "ok")
)</f>
        <v>ok</v>
      </c>
      <c r="EM385" cm="1">
        <f t="array" ref="EM38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386" spans="2:145" x14ac:dyDescent="0.4">
      <c r="B386" t="e" vm="738">
        <v>#VALUE!</v>
      </c>
      <c r="C386" t="s">
        <v>1566</v>
      </c>
      <c r="D386" t="s">
        <v>1759</v>
      </c>
      <c r="E386" s="82">
        <v>96</v>
      </c>
      <c r="F386" s="82">
        <v>384</v>
      </c>
      <c r="G386" t="s">
        <v>1726</v>
      </c>
      <c r="H386">
        <v>12884</v>
      </c>
      <c r="I386">
        <v>1</v>
      </c>
      <c r="J386" t="s">
        <v>3043</v>
      </c>
      <c r="R386" t="s">
        <v>61</v>
      </c>
      <c r="S386" s="82">
        <v>80</v>
      </c>
      <c r="T386" s="82"/>
      <c r="U386" s="82" t="str">
        <f t="shared" ref="U386:U449" si="18">"cvm!"&amp;ADDRESS(ROW(X386),COLUMN(X386)) &amp; "#"</f>
        <v>cvm!$X$386#</v>
      </c>
      <c r="V386" t="str" cm="1">
        <f t="array" ref="V386">_xlfn.LET(_xlpm.x, X386,
         _xlpm.cellAddress, "【 cvm!" &amp; ADDRESS(ROW(cvm机型选项表[[#This Row],[自检]]),COLUMN(cvm机型选项表[[#This Row],[自检]])) &amp; "】",
         _xlfn.IFS(ISBLANK(_xlpm.x),   "error:右侧选项不足" &amp;  _xlpm.cellAddress,
               ISERROR(_xlpm.x),   "error:右侧选项执行失败: cvm!" &amp; _xlpm.cellAddress,
               TRUE,             "ok")
)</f>
        <v>ok</v>
      </c>
      <c r="X386" t="str" cm="1">
        <f t="array" ref="X386:AD386">TRANSPOSE(
_xlfn.UNIQUE(
_xlfn._xlws.FILTER(cvm[机型],(cvm[地域]=cvm机型选项表[[#This Row],[地域]])
*IF(cvm机型选项表[[#This Row],[CPU]]="",TRUE,(cvm[CPU]=cvm机型选项表[[#This Row],[CPU]]))
*IF(cvm机型选项表[[#This Row],[内存]]="",TRUE,(cvm[内存]=cvm机型选项表[[#This Row],[内存]]))))
)</f>
        <v>标准型 黑石物理服务器BMS4</v>
      </c>
      <c r="Y386" t="str">
        <v>标准型 SA3</v>
      </c>
      <c r="Z386" t="str">
        <v>标准型 SA2</v>
      </c>
      <c r="AA386" t="str">
        <v>标准型 S3</v>
      </c>
      <c r="AB386" t="str">
        <v>大数据型 黑石物理服务器BMD2</v>
      </c>
      <c r="AC386" t="str">
        <v>GPU计算型 GN7</v>
      </c>
      <c r="AD386" t="str">
        <v>GPU计算型 GN10Xp</v>
      </c>
      <c r="BU386" t="s">
        <v>1566</v>
      </c>
      <c r="BV386" t="s">
        <v>1632</v>
      </c>
      <c r="BW386" s="82">
        <v>32</v>
      </c>
      <c r="BX386" s="82" t="str">
        <f t="shared" ref="BX386:BX449" si="19">"cvm!"&amp;ADDRESS(ROW(CA386),COLUMN(CA386)) &amp; "#"</f>
        <v>cvm!$CA$386#</v>
      </c>
      <c r="BY386" s="82" t="str" cm="1">
        <f t="array" ref="BY386">_xlfn.LET(_xlpm.x, CA386,
         _xlpm.cellAddress, "【 cvm!" &amp; ADDRESS(ROW(cvmCpu选项表[[#This Row],[自检]]),COLUMN(cvmCpu选项表[[#This Row],[自检]])) &amp; "】",
         _xlfn.IFS(ISBLANK(_xlpm.x),   "error:右侧选项不足" &amp;  _xlpm.cellAddress,
               ISERROR(_xlpm.x),   "error:右侧选项执行失败: cvm!" &amp; _xlpm.cellAddress,
               TRUE,             "ok")
)</f>
        <v>ok</v>
      </c>
      <c r="CA386" cm="1">
        <f t="array" ref="CA386:CB386">TRANSPOSE(
_xlfn.UNIQUE(
_xlfn._xlws.FILTER(cvm[CPU],(cvm[地域]=cvmCpu选项表[[#This Row],[地域]])
*IF(cvmCpu选项表[[#This Row],[机型]]="",TRUE,(cvm[机型]=cvmCpu选项表[[#This Row],[机型]]))
*IF(cvmCpu选项表[[#This Row],[内存]]="",TRUE,(cvm[内存]=cvmCpu选项表[[#This Row],[内存]]))))
)</f>
        <v>8</v>
      </c>
      <c r="CB386">
        <v>16</v>
      </c>
      <c r="EG386" t="s">
        <v>1565</v>
      </c>
      <c r="EH386" t="s">
        <v>1790</v>
      </c>
      <c r="EI386" s="98">
        <v>80</v>
      </c>
      <c r="EJ386" s="98" t="str">
        <f t="shared" ref="EJ386:EJ449" si="20">"cvm!"&amp;ADDRESS(ROW(EM386),COLUMN(EM386)) &amp; "#"</f>
        <v>cvm!$EM$386#</v>
      </c>
      <c r="EK386" t="str" cm="1">
        <f t="array" ref="EK386">_xlfn.LET(_xlpm.x, EM386,
         _xlpm.cellAddress, "【 cvm!" &amp; ADDRESS(ROW(cvm内存选项表[[#This Row],[自检]]),COLUMN(cvm内存选项表[[#This Row],[自检]])) &amp; "】",
         _xlfn.IFS(ISBLANK(_xlpm.x),   "error:右侧选项不足" &amp;  _xlpm.cellAddress,
               ISERROR(_xlpm.x),   "error:右侧选项执行失败: cvm!" &amp; _xlpm.cellAddress,
               TRUE,             "ok")
)</f>
        <v>ok</v>
      </c>
      <c r="EM386" cm="1">
        <f t="array" ref="EM386">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387" spans="2:145" x14ac:dyDescent="0.4">
      <c r="B387" t="e" vm="739">
        <v>#VALUE!</v>
      </c>
      <c r="C387" t="s">
        <v>1566</v>
      </c>
      <c r="D387" t="s">
        <v>1775</v>
      </c>
      <c r="E387" s="82">
        <v>16</v>
      </c>
      <c r="F387" s="82">
        <v>64</v>
      </c>
      <c r="G387" t="s">
        <v>1603</v>
      </c>
      <c r="H387">
        <v>2608</v>
      </c>
      <c r="I387">
        <v>1</v>
      </c>
      <c r="J387" t="s">
        <v>2869</v>
      </c>
      <c r="R387" t="s">
        <v>61</v>
      </c>
      <c r="S387" s="82">
        <v>116</v>
      </c>
      <c r="T387" s="82"/>
      <c r="U387" s="82" t="str">
        <f t="shared" si="18"/>
        <v>cvm!$X$387#</v>
      </c>
      <c r="V387" t="str" cm="1">
        <f t="array" ref="V387">_xlfn.LET(_xlpm.x, X387,
         _xlpm.cellAddress, "【 cvm!" &amp; ADDRESS(ROW(cvm机型选项表[[#This Row],[自检]]),COLUMN(cvm机型选项表[[#This Row],[自检]])) &amp; "】",
         _xlfn.IFS(ISBLANK(_xlpm.x),   "error:右侧选项不足" &amp;  _xlpm.cellAddress,
               ISERROR(_xlpm.x),   "error:右侧选项执行失败: cvm!" &amp; _xlpm.cellAddress,
               TRUE,             "ok")
)</f>
        <v>ok</v>
      </c>
      <c r="X387" t="str" cm="1">
        <f t="array" ref="X387">TRANSPOSE(
_xlfn.UNIQUE(
_xlfn._xlws.FILTER(cvm[机型],(cvm[地域]=cvm机型选项表[[#This Row],[地域]])
*IF(cvm机型选项表[[#This Row],[CPU]]="",TRUE,(cvm[CPU]=cvm机型选项表[[#This Row],[CPU]]))
*IF(cvm机型选项表[[#This Row],[内存]]="",TRUE,(cvm[内存]=cvm机型选项表[[#This Row],[内存]]))))
)</f>
        <v>标准型 SA3</v>
      </c>
      <c r="BU387" t="s">
        <v>1566</v>
      </c>
      <c r="BV387" t="s">
        <v>1632</v>
      </c>
      <c r="BW387" s="82">
        <v>64</v>
      </c>
      <c r="BX387" s="82" t="str">
        <f t="shared" si="19"/>
        <v>cvm!$CA$387#</v>
      </c>
      <c r="BY387" s="82" t="str" cm="1">
        <f t="array" ref="BY387">_xlfn.LET(_xlpm.x, CA387,
         _xlpm.cellAddress, "【 cvm!" &amp; ADDRESS(ROW(cvmCpu选项表[[#This Row],[自检]]),COLUMN(cvmCpu选项表[[#This Row],[自检]])) &amp; "】",
         _xlfn.IFS(ISBLANK(_xlpm.x),   "error:右侧选项不足" &amp;  _xlpm.cellAddress,
               ISERROR(_xlpm.x),   "error:右侧选项执行失败: cvm!" &amp; _xlpm.cellAddress,
               TRUE,             "ok")
)</f>
        <v>ok</v>
      </c>
      <c r="CA387" cm="1">
        <f t="array" ref="CA387:CB387">TRANSPOSE(
_xlfn.UNIQUE(
_xlfn._xlws.FILTER(cvm[CPU],(cvm[地域]=cvmCpu选项表[[#This Row],[地域]])
*IF(cvmCpu选项表[[#This Row],[机型]]="",TRUE,(cvm[机型]=cvmCpu选项表[[#This Row],[机型]]))
*IF(cvmCpu选项表[[#This Row],[内存]]="",TRUE,(cvm[内存]=cvmCpu选项表[[#This Row],[内存]]))))
)</f>
        <v>16</v>
      </c>
      <c r="CB387">
        <v>32</v>
      </c>
      <c r="EG387" t="s">
        <v>1565</v>
      </c>
      <c r="EH387" t="s">
        <v>1838</v>
      </c>
      <c r="EI387" s="98">
        <v>1</v>
      </c>
      <c r="EJ387" s="98" t="str">
        <f t="shared" si="20"/>
        <v>cvm!$EM$387#</v>
      </c>
      <c r="EK387" t="str" cm="1">
        <f t="array" ref="EK387">_xlfn.LET(_xlpm.x, EM387,
         _xlpm.cellAddress, "【 cvm!" &amp; ADDRESS(ROW(cvm内存选项表[[#This Row],[自检]]),COLUMN(cvm内存选项表[[#This Row],[自检]])) &amp; "】",
         _xlfn.IFS(ISBLANK(_xlpm.x),   "error:右侧选项不足" &amp;  _xlpm.cellAddress,
               ISERROR(_xlpm.x),   "error:右侧选项执行失败: cvm!" &amp; _xlpm.cellAddress,
               TRUE,             "ok")
)</f>
        <v>ok</v>
      </c>
      <c r="EM387" cm="1">
        <f t="array" ref="EM387:EO387">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87">
        <v>2</v>
      </c>
      <c r="EO387">
        <v>4</v>
      </c>
    </row>
    <row r="388" spans="2:145" x14ac:dyDescent="0.4">
      <c r="B388" t="e" vm="740">
        <v>#VALUE!</v>
      </c>
      <c r="C388" t="s">
        <v>1566</v>
      </c>
      <c r="D388" t="s">
        <v>1775</v>
      </c>
      <c r="E388" s="82">
        <v>32</v>
      </c>
      <c r="F388" s="82">
        <v>128</v>
      </c>
      <c r="G388" t="s">
        <v>1612</v>
      </c>
      <c r="H388">
        <v>5216</v>
      </c>
      <c r="I388">
        <v>1</v>
      </c>
      <c r="J388" t="s">
        <v>2870</v>
      </c>
      <c r="R388" t="s">
        <v>61</v>
      </c>
      <c r="S388" s="82">
        <v>128</v>
      </c>
      <c r="T388" s="82"/>
      <c r="U388" s="82" t="str">
        <f t="shared" si="18"/>
        <v>cvm!$X$388#</v>
      </c>
      <c r="V388" t="str" cm="1">
        <f t="array" ref="V388">_xlfn.LET(_xlpm.x, X388,
         _xlpm.cellAddress, "【 cvm!" &amp; ADDRESS(ROW(cvm机型选项表[[#This Row],[自检]]),COLUMN(cvm机型选项表[[#This Row],[自检]])) &amp; "】",
         _xlfn.IFS(ISBLANK(_xlpm.x),   "error:右侧选项不足" &amp;  _xlpm.cellAddress,
               ISERROR(_xlpm.x),   "error:右侧选项执行失败: cvm!" &amp; _xlpm.cellAddress,
               TRUE,             "ok")
)</f>
        <v>ok</v>
      </c>
      <c r="X388" t="str" cm="1">
        <f t="array" ref="X388:Z388">TRANSPOSE(
_xlfn.UNIQUE(
_xlfn._xlws.FILTER(cvm[机型],(cvm[地域]=cvm机型选项表[[#This Row],[地域]])
*IF(cvm机型选项表[[#This Row],[CPU]]="",TRUE,(cvm[CPU]=cvm机型选项表[[#This Row],[CPU]]))
*IF(cvm机型选项表[[#This Row],[内存]]="",TRUE,(cvm[内存]=cvm机型选项表[[#This Row],[内存]]))))
)</f>
        <v>标准型 SA3</v>
      </c>
      <c r="Y388" t="str">
        <v>标准型 SA2</v>
      </c>
      <c r="Z388" t="str">
        <v>标准型 SA1</v>
      </c>
      <c r="BU388" t="s">
        <v>1566</v>
      </c>
      <c r="BV388" t="s">
        <v>1632</v>
      </c>
      <c r="BW388" s="82">
        <v>128</v>
      </c>
      <c r="BX388" s="82" t="str">
        <f t="shared" si="19"/>
        <v>cvm!$CA$388#</v>
      </c>
      <c r="BY388" s="82" t="str" cm="1">
        <f t="array" ref="BY388">_xlfn.LET(_xlpm.x, CA388,
         _xlpm.cellAddress, "【 cvm!" &amp; ADDRESS(ROW(cvmCpu选项表[[#This Row],[自检]]),COLUMN(cvmCpu选项表[[#This Row],[自检]])) &amp; "】",
         _xlfn.IFS(ISBLANK(_xlpm.x),   "error:右侧选项不足" &amp;  _xlpm.cellAddress,
               ISERROR(_xlpm.x),   "error:右侧选项执行失败: cvm!" &amp; _xlpm.cellAddress,
               TRUE,             "ok")
)</f>
        <v>ok</v>
      </c>
      <c r="CA388" cm="1">
        <f t="array" ref="CA388:CC388">TRANSPOSE(
_xlfn.UNIQUE(
_xlfn._xlws.FILTER(cvm[CPU],(cvm[地域]=cvmCpu选项表[[#This Row],[地域]])
*IF(cvmCpu选项表[[#This Row],[机型]]="",TRUE,(cvm[机型]=cvmCpu选项表[[#This Row],[机型]]))
*IF(cvmCpu选项表[[#This Row],[内存]]="",TRUE,(cvm[内存]=cvmCpu选项表[[#This Row],[内存]]))))
)</f>
        <v>32</v>
      </c>
      <c r="CB388">
        <v>48</v>
      </c>
      <c r="CC388">
        <v>64</v>
      </c>
      <c r="EG388" t="s">
        <v>1565</v>
      </c>
      <c r="EH388" t="s">
        <v>1838</v>
      </c>
      <c r="EI388" s="98">
        <v>2</v>
      </c>
      <c r="EJ388" s="98" t="str">
        <f t="shared" si="20"/>
        <v>cvm!$EM$388#</v>
      </c>
      <c r="EK388" t="str" cm="1">
        <f t="array" ref="EK388">_xlfn.LET(_xlpm.x, EM388,
         _xlpm.cellAddress, "【 cvm!" &amp; ADDRESS(ROW(cvm内存选项表[[#This Row],[自检]]),COLUMN(cvm内存选项表[[#This Row],[自检]])) &amp; "】",
         _xlfn.IFS(ISBLANK(_xlpm.x),   "error:右侧选项不足" &amp;  _xlpm.cellAddress,
               ISERROR(_xlpm.x),   "error:右侧选项执行失败: cvm!" &amp; _xlpm.cellAddress,
               TRUE,             "ok")
)</f>
        <v>ok</v>
      </c>
      <c r="EM388" cm="1">
        <f t="array" ref="EM388:EO388">TRANSPOSE(
    _xlfn._xlws.SORT(
        _xlfn.UNIQUE(
            _xlfn._xlws.FILTER(cvm[内存],
                 (cvm[地域]=cvm内存选项表[[#This Row],[地域]])
                *IF(cvm内存选项表[[#This Row],[机型]]="",TRUE,(cvm[机型]=cvm内存选项表[[#This Row],[机型]]))
                *IF(ISBLANK(cvm内存选项表[[#This Row],[CPU]]),TRUE,(cvm[CPU]=cvm内存选项表[[#This Row],[CPU]]))
            )
        )
    )
)</f>
        <v>2</v>
      </c>
      <c r="EN388">
        <v>4</v>
      </c>
      <c r="EO388">
        <v>8</v>
      </c>
    </row>
    <row r="389" spans="2:145" x14ac:dyDescent="0.4">
      <c r="B389" t="e" vm="741">
        <v>#VALUE!</v>
      </c>
      <c r="C389" t="s">
        <v>1566</v>
      </c>
      <c r="D389" t="s">
        <v>1775</v>
      </c>
      <c r="E389" s="82">
        <v>64</v>
      </c>
      <c r="F389" s="82">
        <v>256</v>
      </c>
      <c r="G389" t="s">
        <v>1626</v>
      </c>
      <c r="H389">
        <v>10432</v>
      </c>
      <c r="I389">
        <v>1</v>
      </c>
      <c r="J389" t="s">
        <v>2871</v>
      </c>
      <c r="R389" t="s">
        <v>61</v>
      </c>
      <c r="S389" s="82">
        <v>160</v>
      </c>
      <c r="T389" s="82"/>
      <c r="U389" s="82" t="str">
        <f t="shared" si="18"/>
        <v>cvm!$X$389#</v>
      </c>
      <c r="V389" t="str" cm="1">
        <f t="array" ref="V389">_xlfn.LET(_xlpm.x, X389,
         _xlpm.cellAddress, "【 cvm!" &amp; ADDRESS(ROW(cvm机型选项表[[#This Row],[自检]]),COLUMN(cvm机型选项表[[#This Row],[自检]])) &amp; "】",
         _xlfn.IFS(ISBLANK(_xlpm.x),   "error:右侧选项不足" &amp;  _xlpm.cellAddress,
               ISERROR(_xlpm.x),   "error:右侧选项执行失败: cvm!" &amp; _xlpm.cellAddress,
               TRUE,             "ok")
)</f>
        <v>ok</v>
      </c>
      <c r="X389" t="str" cm="1">
        <f t="array" ref="X389:Y389">TRANSPOSE(
_xlfn.UNIQUE(
_xlfn._xlws.FILTER(cvm[机型],(cvm[地域]=cvm机型选项表[[#This Row],[地域]])
*IF(cvm机型选项表[[#This Row],[CPU]]="",TRUE,(cvm[CPU]=cvm机型选项表[[#This Row],[CPU]]))
*IF(cvm机型选项表[[#This Row],[内存]]="",TRUE,(cvm[内存]=cvm机型选项表[[#This Row],[内存]]))))
)</f>
        <v>标准型 SA3</v>
      </c>
      <c r="Y389" t="str">
        <v>标准型 SA2</v>
      </c>
      <c r="BU389" t="s">
        <v>1566</v>
      </c>
      <c r="BV389" t="s">
        <v>1632</v>
      </c>
      <c r="BW389" s="82">
        <v>192</v>
      </c>
      <c r="BX389" s="82" t="str">
        <f t="shared" si="19"/>
        <v>cvm!$CA$389#</v>
      </c>
      <c r="BY389" s="82" t="str" cm="1">
        <f t="array" ref="BY389">_xlfn.LET(_xlpm.x, CA389,
         _xlpm.cellAddress, "【 cvm!" &amp; ADDRESS(ROW(cvmCpu选项表[[#This Row],[自检]]),COLUMN(cvmCpu选项表[[#This Row],[自检]])) &amp; "】",
         _xlfn.IFS(ISBLANK(_xlpm.x),   "error:右侧选项不足" &amp;  _xlpm.cellAddress,
               ISERROR(_xlpm.x),   "error:右侧选项执行失败: cvm!" &amp; _xlpm.cellAddress,
               TRUE,             "ok")
)</f>
        <v>ok</v>
      </c>
      <c r="CA389" cm="1">
        <f t="array" ref="CA389:CB389">TRANSPOSE(
_xlfn.UNIQUE(
_xlfn._xlws.FILTER(cvm[CPU],(cvm[地域]=cvmCpu选项表[[#This Row],[地域]])
*IF(cvmCpu选项表[[#This Row],[机型]]="",TRUE,(cvm[机型]=cvmCpu选项表[[#This Row],[机型]]))
*IF(cvmCpu选项表[[#This Row],[内存]]="",TRUE,(cvm[内存]=cvmCpu选项表[[#This Row],[内存]]))))
)</f>
        <v>48</v>
      </c>
      <c r="CB389">
        <v>96</v>
      </c>
      <c r="EG389" t="s">
        <v>1565</v>
      </c>
      <c r="EH389" t="s">
        <v>1838</v>
      </c>
      <c r="EI389" s="98">
        <v>4</v>
      </c>
      <c r="EJ389" s="98" t="str">
        <f t="shared" si="20"/>
        <v>cvm!$EM$389#</v>
      </c>
      <c r="EK389" t="str" cm="1">
        <f t="array" ref="EK389">_xlfn.LET(_xlpm.x, EM389,
         _xlpm.cellAddress, "【 cvm!" &amp; ADDRESS(ROW(cvm内存选项表[[#This Row],[自检]]),COLUMN(cvm内存选项表[[#This Row],[自检]])) &amp; "】",
         _xlfn.IFS(ISBLANK(_xlpm.x),   "error:右侧选项不足" &amp;  _xlpm.cellAddress,
               ISERROR(_xlpm.x),   "error:右侧选项执行失败: cvm!" &amp; _xlpm.cellAddress,
               TRUE,             "ok")
)</f>
        <v>ok</v>
      </c>
      <c r="EM389" cm="1">
        <f t="array" ref="EM389:EN38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89">
        <v>16</v>
      </c>
    </row>
    <row r="390" spans="2:145" x14ac:dyDescent="0.4">
      <c r="B390" t="e" vm="742">
        <v>#VALUE!</v>
      </c>
      <c r="C390" t="s">
        <v>1566</v>
      </c>
      <c r="D390" t="s">
        <v>1785</v>
      </c>
      <c r="E390" s="82">
        <v>8</v>
      </c>
      <c r="F390" s="82">
        <v>32</v>
      </c>
      <c r="G390" t="s">
        <v>1598</v>
      </c>
      <c r="H390">
        <v>1652</v>
      </c>
      <c r="I390">
        <v>1</v>
      </c>
      <c r="J390" t="s">
        <v>2872</v>
      </c>
      <c r="R390" t="s">
        <v>61</v>
      </c>
      <c r="S390" s="82">
        <v>232</v>
      </c>
      <c r="T390" s="82"/>
      <c r="U390" s="82" t="str">
        <f t="shared" si="18"/>
        <v>cvm!$X$390#</v>
      </c>
      <c r="V390" t="str" cm="1">
        <f t="array" ref="V390">_xlfn.LET(_xlpm.x, X390,
         _xlpm.cellAddress, "【 cvm!" &amp; ADDRESS(ROW(cvm机型选项表[[#This Row],[自检]]),COLUMN(cvm机型选项表[[#This Row],[自检]])) &amp; "】",
         _xlfn.IFS(ISBLANK(_xlpm.x),   "error:右侧选项不足" &amp;  _xlpm.cellAddress,
               ISERROR(_xlpm.x),   "error:右侧选项执行失败: cvm!" &amp; _xlpm.cellAddress,
               TRUE,             "ok")
)</f>
        <v>ok</v>
      </c>
      <c r="X390" t="str" cm="1">
        <f t="array" ref="X390">TRANSPOSE(
_xlfn.UNIQUE(
_xlfn._xlws.FILTER(cvm[机型],(cvm[地域]=cvm机型选项表[[#This Row],[地域]])
*IF(cvm机型选项表[[#This Row],[CPU]]="",TRUE,(cvm[CPU]=cvm机型选项表[[#This Row],[CPU]]))
*IF(cvm机型选项表[[#This Row],[内存]]="",TRUE,(cvm[内存]=cvm机型选项表[[#This Row],[内存]]))))
)</f>
        <v>标准型 SA3</v>
      </c>
      <c r="BU390" t="s">
        <v>1566</v>
      </c>
      <c r="BV390" t="s">
        <v>1632</v>
      </c>
      <c r="BW390" s="82">
        <v>96</v>
      </c>
      <c r="BX390" s="82" t="str">
        <f t="shared" si="19"/>
        <v>cvm!$CA$390#</v>
      </c>
      <c r="BY390" s="82" t="str" cm="1">
        <f t="array" ref="BY390">_xlfn.LET(_xlpm.x, CA390,
         _xlpm.cellAddress, "【 cvm!" &amp; ADDRESS(ROW(cvmCpu选项表[[#This Row],[自检]]),COLUMN(cvmCpu选项表[[#This Row],[自检]])) &amp; "】",
         _xlfn.IFS(ISBLANK(_xlpm.x),   "error:右侧选项不足" &amp;  _xlpm.cellAddress,
               ISERROR(_xlpm.x),   "error:右侧选项执行失败: cvm!" &amp; _xlpm.cellAddress,
               TRUE,             "ok")
)</f>
        <v>ok</v>
      </c>
      <c r="CA390" cm="1">
        <f t="array" ref="CA390">TRANSPOSE(
_xlfn.UNIQUE(
_xlfn._xlws.FILTER(cvm[CPU],(cvm[地域]=cvmCpu选项表[[#This Row],[地域]])
*IF(cvmCpu选项表[[#This Row],[机型]]="",TRUE,(cvm[机型]=cvmCpu选项表[[#This Row],[机型]]))
*IF(cvmCpu选项表[[#This Row],[内存]]="",TRUE,(cvm[内存]=cvmCpu选项表[[#This Row],[内存]]))))
)</f>
        <v>48</v>
      </c>
      <c r="EG390" t="s">
        <v>1565</v>
      </c>
      <c r="EH390" t="s">
        <v>1838</v>
      </c>
      <c r="EI390" s="98">
        <v>8</v>
      </c>
      <c r="EJ390" s="98" t="str">
        <f t="shared" si="20"/>
        <v>cvm!$EM$390#</v>
      </c>
      <c r="EK390" t="str" cm="1">
        <f t="array" ref="EK390">_xlfn.LET(_xlpm.x, EM390,
         _xlpm.cellAddress, "【 cvm!" &amp; ADDRESS(ROW(cvm内存选项表[[#This Row],[自检]]),COLUMN(cvm内存选项表[[#This Row],[自检]])) &amp; "】",
         _xlfn.IFS(ISBLANK(_xlpm.x),   "error:右侧选项不足" &amp;  _xlpm.cellAddress,
               ISERROR(_xlpm.x),   "error:右侧选项执行失败: cvm!" &amp; _xlpm.cellAddress,
               TRUE,             "ok")
)</f>
        <v>ok</v>
      </c>
      <c r="EM390" cm="1">
        <f t="array" ref="EM390:EN390">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390">
        <v>32</v>
      </c>
    </row>
    <row r="391" spans="2:145" x14ac:dyDescent="0.4">
      <c r="B391" t="e" vm="743">
        <v>#VALUE!</v>
      </c>
      <c r="C391" t="s">
        <v>1566</v>
      </c>
      <c r="D391" t="s">
        <v>1785</v>
      </c>
      <c r="E391" s="82">
        <v>16</v>
      </c>
      <c r="F391" s="82">
        <v>64</v>
      </c>
      <c r="G391" t="s">
        <v>1603</v>
      </c>
      <c r="H391">
        <v>2804</v>
      </c>
      <c r="I391">
        <v>1</v>
      </c>
      <c r="J391" t="s">
        <v>2873</v>
      </c>
      <c r="R391" t="s">
        <v>61</v>
      </c>
      <c r="S391" s="82">
        <v>90</v>
      </c>
      <c r="T391" s="82"/>
      <c r="U391" s="82" t="str">
        <f t="shared" si="18"/>
        <v>cvm!$X$391#</v>
      </c>
      <c r="V391" t="str" cm="1">
        <f t="array" ref="V391">_xlfn.LET(_xlpm.x, X391,
         _xlpm.cellAddress, "【 cvm!" &amp; ADDRESS(ROW(cvm机型选项表[[#This Row],[自检]]),COLUMN(cvm机型选项表[[#This Row],[自检]])) &amp; "】",
         _xlfn.IFS(ISBLANK(_xlpm.x),   "error:右侧选项不足" &amp;  _xlpm.cellAddress,
               ISERROR(_xlpm.x),   "error:右侧选项执行失败: cvm!" &amp; _xlpm.cellAddress,
               TRUE,             "ok")
)</f>
        <v>ok</v>
      </c>
      <c r="X391" t="str" cm="1">
        <f t="array" ref="X391:Y391">TRANSPOSE(
_xlfn.UNIQUE(
_xlfn._xlws.FILTER(cvm[机型],(cvm[地域]=cvm机型选项表[[#This Row],[地域]])
*IF(cvm机型选项表[[#This Row],[CPU]]="",TRUE,(cvm[CPU]=cvm机型选项表[[#This Row],[CPU]]))
*IF(cvm机型选项表[[#This Row],[内存]]="",TRUE,(cvm[内存]=cvm机型选项表[[#This Row],[内存]]))))
)</f>
        <v>标准型 SA2</v>
      </c>
      <c r="Y391" t="str">
        <v>GPU推理型 GI3X</v>
      </c>
      <c r="BU391" t="s">
        <v>1566</v>
      </c>
      <c r="BV391" t="s">
        <v>1632</v>
      </c>
      <c r="BW391" s="82">
        <v>256</v>
      </c>
      <c r="BX391" s="82" t="str">
        <f t="shared" si="19"/>
        <v>cvm!$CA$391#</v>
      </c>
      <c r="BY391" s="82" t="str" cm="1">
        <f t="array" ref="BY391">_xlfn.LET(_xlpm.x, CA391,
         _xlpm.cellAddress, "【 cvm!" &amp; ADDRESS(ROW(cvmCpu选项表[[#This Row],[自检]]),COLUMN(cvmCpu选项表[[#This Row],[自检]])) &amp; "】",
         _xlfn.IFS(ISBLANK(_xlpm.x),   "error:右侧选项不足" &amp;  _xlpm.cellAddress,
               ISERROR(_xlpm.x),   "error:右侧选项执行失败: cvm!" &amp; _xlpm.cellAddress,
               TRUE,             "ok")
)</f>
        <v>ok</v>
      </c>
      <c r="CA391" cm="1">
        <f t="array" ref="CA391:CB391">TRANSPOSE(
_xlfn.UNIQUE(
_xlfn._xlws.FILTER(cvm[CPU],(cvm[地域]=cvmCpu选项表[[#This Row],[地域]])
*IF(cvmCpu选项表[[#This Row],[机型]]="",TRUE,(cvm[机型]=cvmCpu选项表[[#This Row],[机型]]))
*IF(cvmCpu选项表[[#This Row],[内存]]="",TRUE,(cvm[内存]=cvmCpu选项表[[#This Row],[内存]]))))
)</f>
        <v>64</v>
      </c>
      <c r="CB391">
        <v>128</v>
      </c>
      <c r="EG391" t="s">
        <v>1565</v>
      </c>
      <c r="EH391" t="s">
        <v>1838</v>
      </c>
      <c r="EI391" s="98">
        <v>12</v>
      </c>
      <c r="EJ391" s="98" t="str">
        <f t="shared" si="20"/>
        <v>cvm!$EM$391#</v>
      </c>
      <c r="EK391" t="str" cm="1">
        <f t="array" ref="EK391">_xlfn.LET(_xlpm.x, EM391,
         _xlpm.cellAddress, "【 cvm!" &amp; ADDRESS(ROW(cvm内存选项表[[#This Row],[自检]]),COLUMN(cvm内存选项表[[#This Row],[自检]])) &amp; "】",
         _xlfn.IFS(ISBLANK(_xlpm.x),   "error:右侧选项不足" &amp;  _xlpm.cellAddress,
               ISERROR(_xlpm.x),   "error:右侧选项执行失败: cvm!" &amp; _xlpm.cellAddress,
               TRUE,             "ok")
)</f>
        <v>ok</v>
      </c>
      <c r="EM391" cm="1">
        <f t="array" ref="EM391:EN391">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391">
        <v>48</v>
      </c>
    </row>
    <row r="392" spans="2:145" x14ac:dyDescent="0.4">
      <c r="B392" t="e" vm="744">
        <v>#VALUE!</v>
      </c>
      <c r="C392" t="s">
        <v>1566</v>
      </c>
      <c r="D392" t="s">
        <v>1785</v>
      </c>
      <c r="E392" s="82">
        <v>32</v>
      </c>
      <c r="F392" s="82">
        <v>128</v>
      </c>
      <c r="G392" t="s">
        <v>1612</v>
      </c>
      <c r="H392">
        <v>5608</v>
      </c>
      <c r="I392">
        <v>1</v>
      </c>
      <c r="J392" t="s">
        <v>2874</v>
      </c>
      <c r="R392" t="s">
        <v>61</v>
      </c>
      <c r="S392" s="82">
        <v>180</v>
      </c>
      <c r="T392" s="82"/>
      <c r="U392" s="82" t="str">
        <f t="shared" si="18"/>
        <v>cvm!$X$392#</v>
      </c>
      <c r="V392" t="str" cm="1">
        <f t="array" ref="V392">_xlfn.LET(_xlpm.x, X392,
         _xlpm.cellAddress, "【 cvm!" &amp; ADDRESS(ROW(cvm机型选项表[[#This Row],[自检]]),COLUMN(cvm机型选项表[[#This Row],[自检]])) &amp; "】",
         _xlfn.IFS(ISBLANK(_xlpm.x),   "error:右侧选项不足" &amp;  _xlpm.cellAddress,
               ISERROR(_xlpm.x),   "error:右侧选项执行失败: cvm!" &amp; _xlpm.cellAddress,
               TRUE,             "ok")
)</f>
        <v>ok</v>
      </c>
      <c r="X392" t="str" cm="1">
        <f t="array" ref="X392:Y392">TRANSPOSE(
_xlfn.UNIQUE(
_xlfn._xlws.FILTER(cvm[机型],(cvm[地域]=cvm机型选项表[[#This Row],[地域]])
*IF(cvm机型选项表[[#This Row],[CPU]]="",TRUE,(cvm[CPU]=cvm机型选项表[[#This Row],[CPU]]))
*IF(cvm机型选项表[[#This Row],[内存]]="",TRUE,(cvm[内存]=cvm机型选项表[[#This Row],[内存]]))))
)</f>
        <v>标准型 SA2</v>
      </c>
      <c r="Y392" t="str">
        <v>GPU推理型 GI3X</v>
      </c>
      <c r="BU392" t="s">
        <v>1566</v>
      </c>
      <c r="BV392" t="s">
        <v>1632</v>
      </c>
      <c r="BW392" s="82">
        <v>160</v>
      </c>
      <c r="BX392" s="82" t="str">
        <f t="shared" si="19"/>
        <v>cvm!$CA$392#</v>
      </c>
      <c r="BY392" s="82" t="str" cm="1">
        <f t="array" ref="BY392">_xlfn.LET(_xlpm.x, CA392,
         _xlpm.cellAddress, "【 cvm!" &amp; ADDRESS(ROW(cvmCpu选项表[[#This Row],[自检]]),COLUMN(cvmCpu选项表[[#This Row],[自检]])) &amp; "】",
         _xlfn.IFS(ISBLANK(_xlpm.x),   "error:右侧选项不足" &amp;  _xlpm.cellAddress,
               ISERROR(_xlpm.x),   "error:右侧选项执行失败: cvm!" &amp; _xlpm.cellAddress,
               TRUE,             "ok")
)</f>
        <v>ok</v>
      </c>
      <c r="CA392" cm="1">
        <f t="array" ref="CA392">TRANSPOSE(
_xlfn.UNIQUE(
_xlfn._xlws.FILTER(cvm[CPU],(cvm[地域]=cvmCpu选项表[[#This Row],[地域]])
*IF(cvmCpu选项表[[#This Row],[机型]]="",TRUE,(cvm[机型]=cvmCpu选项表[[#This Row],[机型]]))
*IF(cvmCpu选项表[[#This Row],[内存]]="",TRUE,(cvm[内存]=cvmCpu选项表[[#This Row],[内存]]))))
)</f>
        <v>80</v>
      </c>
      <c r="EG392" t="s">
        <v>1565</v>
      </c>
      <c r="EH392" t="s">
        <v>1838</v>
      </c>
      <c r="EI392" s="98">
        <v>16</v>
      </c>
      <c r="EJ392" s="98" t="str">
        <f t="shared" si="20"/>
        <v>cvm!$EM$392#</v>
      </c>
      <c r="EK392" t="str" cm="1">
        <f t="array" ref="EK392">_xlfn.LET(_xlpm.x, EM392,
         _xlpm.cellAddress, "【 cvm!" &amp; ADDRESS(ROW(cvm内存选项表[[#This Row],[自检]]),COLUMN(cvm内存选项表[[#This Row],[自检]])) &amp; "】",
         _xlfn.IFS(ISBLANK(_xlpm.x),   "error:右侧选项不足" &amp;  _xlpm.cellAddress,
               ISERROR(_xlpm.x),   "error:右侧选项执行失败: cvm!" &amp; _xlpm.cellAddress,
               TRUE,             "ok")
)</f>
        <v>ok</v>
      </c>
      <c r="EM392" cm="1">
        <f t="array" ref="EM392:EN39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392">
        <v>64</v>
      </c>
    </row>
    <row r="393" spans="2:145" x14ac:dyDescent="0.4">
      <c r="B393" t="e" vm="745">
        <v>#VALUE!</v>
      </c>
      <c r="C393" t="s">
        <v>1566</v>
      </c>
      <c r="D393" t="s">
        <v>1785</v>
      </c>
      <c r="E393" s="82">
        <v>64</v>
      </c>
      <c r="F393" s="82">
        <v>256</v>
      </c>
      <c r="G393" t="s">
        <v>1626</v>
      </c>
      <c r="H393">
        <v>11216</v>
      </c>
      <c r="I393">
        <v>1</v>
      </c>
      <c r="J393" t="s">
        <v>2875</v>
      </c>
      <c r="R393" t="s">
        <v>61</v>
      </c>
      <c r="S393" s="82">
        <v>62</v>
      </c>
      <c r="T393" s="82"/>
      <c r="U393" s="82" t="str">
        <f t="shared" si="18"/>
        <v>cvm!$X$393#</v>
      </c>
      <c r="V393" t="str" cm="1">
        <f t="array" ref="V393">_xlfn.LET(_xlpm.x, X393,
         _xlpm.cellAddress, "【 cvm!" &amp; ADDRESS(ROW(cvm机型选项表[[#This Row],[自检]]),COLUMN(cvm机型选项表[[#This Row],[自检]])) &amp; "】",
         _xlfn.IFS(ISBLANK(_xlpm.x),   "error:右侧选项不足" &amp;  _xlpm.cellAddress,
               ISERROR(_xlpm.x),   "error:右侧选项执行失败: cvm!" &amp; _xlpm.cellAddress,
               TRUE,             "ok")
)</f>
        <v>ok</v>
      </c>
      <c r="X393" t="str" cm="1">
        <f t="array" ref="X393:Y393">TRANSPOSE(
_xlfn.UNIQUE(
_xlfn._xlws.FILTER(cvm[机型],(cvm[地域]=cvm机型选项表[[#This Row],[地域]])
*IF(cvm机型选项表[[#This Row],[CPU]]="",TRUE,(cvm[CPU]=cvm机型选项表[[#This Row],[CPU]]))
*IF(cvm机型选项表[[#This Row],[内存]]="",TRUE,(cvm[内存]=cvm机型选项表[[#This Row],[内存]]))))
)</f>
        <v>标准型 S6</v>
      </c>
      <c r="Y393" t="str">
        <v>内存型 M6</v>
      </c>
      <c r="BU393" t="s">
        <v>1566</v>
      </c>
      <c r="BV393" t="s">
        <v>1632</v>
      </c>
      <c r="BW393" s="82">
        <v>224</v>
      </c>
      <c r="BX393" s="82" t="str">
        <f t="shared" si="19"/>
        <v>cvm!$CA$393#</v>
      </c>
      <c r="BY393" s="82" t="str" cm="1">
        <f t="array" ref="BY393">_xlfn.LET(_xlpm.x, CA393,
         _xlpm.cellAddress, "【 cvm!" &amp; ADDRESS(ROW(cvmCpu选项表[[#This Row],[自检]]),COLUMN(cvmCpu选项表[[#This Row],[自检]])) &amp; "】",
         _xlfn.IFS(ISBLANK(_xlpm.x),   "error:右侧选项不足" &amp;  _xlpm.cellAddress,
               ISERROR(_xlpm.x),   "error:右侧选项执行失败: cvm!" &amp; _xlpm.cellAddress,
               TRUE,             "ok")
)</f>
        <v>ok</v>
      </c>
      <c r="CA393" cm="1">
        <f t="array" ref="CA393">TRANSPOSE(
_xlfn.UNIQUE(
_xlfn._xlws.FILTER(cvm[CPU],(cvm[地域]=cvmCpu选项表[[#This Row],[地域]])
*IF(cvmCpu选项表[[#This Row],[机型]]="",TRUE,(cvm[机型]=cvmCpu选项表[[#This Row],[机型]]))
*IF(cvmCpu选项表[[#This Row],[内存]]="",TRUE,(cvm[内存]=cvmCpu选项表[[#This Row],[内存]]))))
)</f>
        <v>90</v>
      </c>
      <c r="EG393" t="s">
        <v>1565</v>
      </c>
      <c r="EH393" t="s">
        <v>1838</v>
      </c>
      <c r="EI393" s="98">
        <v>24</v>
      </c>
      <c r="EJ393" s="98" t="str">
        <f t="shared" si="20"/>
        <v>cvm!$EM$393#</v>
      </c>
      <c r="EK393" t="str" cm="1">
        <f t="array" ref="EK393">_xlfn.LET(_xlpm.x, EM393,
         _xlpm.cellAddress, "【 cvm!" &amp; ADDRESS(ROW(cvm内存选项表[[#This Row],[自检]]),COLUMN(cvm内存选项表[[#This Row],[自检]])) &amp; "】",
         _xlfn.IFS(ISBLANK(_xlpm.x),   "error:右侧选项不足" &amp;  _xlpm.cellAddress,
               ISERROR(_xlpm.x),   "error:右侧选项执行失败: cvm!" &amp; _xlpm.cellAddress,
               TRUE,             "ok")
)</f>
        <v>ok</v>
      </c>
      <c r="EM393" cm="1">
        <f t="array" ref="EM393:EN393">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393">
        <v>96</v>
      </c>
    </row>
    <row r="394" spans="2:145" x14ac:dyDescent="0.4">
      <c r="B394" t="e" vm="746">
        <v>#VALUE!</v>
      </c>
      <c r="C394" t="s">
        <v>1566</v>
      </c>
      <c r="D394" t="s">
        <v>1793</v>
      </c>
      <c r="E394" s="82">
        <v>8</v>
      </c>
      <c r="F394" s="82">
        <v>32</v>
      </c>
      <c r="G394" t="s">
        <v>1598</v>
      </c>
      <c r="H394">
        <v>1404</v>
      </c>
      <c r="I394">
        <v>1</v>
      </c>
      <c r="J394" t="s">
        <v>2876</v>
      </c>
      <c r="R394" t="s">
        <v>61</v>
      </c>
      <c r="S394" s="82">
        <v>124</v>
      </c>
      <c r="T394" s="82"/>
      <c r="U394" s="82" t="str">
        <f t="shared" si="18"/>
        <v>cvm!$X$394#</v>
      </c>
      <c r="V394" t="str" cm="1">
        <f t="array" ref="V394">_xlfn.LET(_xlpm.x, X394,
         _xlpm.cellAddress, "【 cvm!" &amp; ADDRESS(ROW(cvm机型选项表[[#This Row],[自检]]),COLUMN(cvm机型选项表[[#This Row],[自检]])) &amp; "】",
         _xlfn.IFS(ISBLANK(_xlpm.x),   "error:右侧选项不足" &amp;  _xlpm.cellAddress,
               ISERROR(_xlpm.x),   "error:右侧选项执行失败: cvm!" &amp; _xlpm.cellAddress,
               TRUE,             "ok")
)</f>
        <v>ok</v>
      </c>
      <c r="X394" t="str" cm="1">
        <f t="array" ref="X394:Y394">TRANSPOSE(
_xlfn.UNIQUE(
_xlfn._xlws.FILTER(cvm[机型],(cvm[地域]=cvm机型选项表[[#This Row],[地域]])
*IF(cvm机型选项表[[#This Row],[CPU]]="",TRUE,(cvm[CPU]=cvm机型选项表[[#This Row],[CPU]]))
*IF(cvm机型选项表[[#This Row],[内存]]="",TRUE,(cvm[内存]=cvm机型选项表[[#This Row],[内存]]))))
)</f>
        <v>标准型 S6</v>
      </c>
      <c r="Y394" t="str">
        <v>内存型 M6</v>
      </c>
      <c r="BU394" t="s">
        <v>1566</v>
      </c>
      <c r="BV394" t="s">
        <v>1632</v>
      </c>
      <c r="BW394" s="82">
        <v>480</v>
      </c>
      <c r="BX394" s="82" t="str">
        <f t="shared" si="19"/>
        <v>cvm!$CA$394#</v>
      </c>
      <c r="BY394" s="82" t="str" cm="1">
        <f t="array" ref="BY394">_xlfn.LET(_xlpm.x, CA394,
         _xlpm.cellAddress, "【 cvm!" &amp; ADDRESS(ROW(cvmCpu选项表[[#This Row],[自检]]),COLUMN(cvmCpu选项表[[#This Row],[自检]])) &amp; "】",
         _xlfn.IFS(ISBLANK(_xlpm.x),   "error:右侧选项不足" &amp;  _xlpm.cellAddress,
               ISERROR(_xlpm.x),   "error:右侧选项执行失败: cvm!" &amp; _xlpm.cellAddress,
               TRUE,             "ok")
)</f>
        <v>ok</v>
      </c>
      <c r="CA394" cm="1">
        <f t="array" ref="CA394">TRANSPOSE(
_xlfn.UNIQUE(
_xlfn._xlws.FILTER(cvm[CPU],(cvm[地域]=cvmCpu选项表[[#This Row],[地域]])
*IF(cvmCpu选项表[[#This Row],[机型]]="",TRUE,(cvm[机型]=cvmCpu选项表[[#This Row],[机型]]))
*IF(cvmCpu选项表[[#This Row],[内存]]="",TRUE,(cvm[内存]=cvmCpu选项表[[#This Row],[内存]]))))
)</f>
        <v>90</v>
      </c>
      <c r="EG394" t="s">
        <v>1565</v>
      </c>
      <c r="EH394" t="s">
        <v>1838</v>
      </c>
      <c r="EI394" s="98">
        <v>32</v>
      </c>
      <c r="EJ394" s="98" t="str">
        <f t="shared" si="20"/>
        <v>cvm!$EM$394#</v>
      </c>
      <c r="EK394" t="str" cm="1">
        <f t="array" ref="EK394">_xlfn.LET(_xlpm.x, EM394,
         _xlpm.cellAddress, "【 cvm!" &amp; ADDRESS(ROW(cvm内存选项表[[#This Row],[自检]]),COLUMN(cvm内存选项表[[#This Row],[自检]])) &amp; "】",
         _xlfn.IFS(ISBLANK(_xlpm.x),   "error:右侧选项不足" &amp;  _xlpm.cellAddress,
               ISERROR(_xlpm.x),   "error:右侧选项执行失败: cvm!" &amp; _xlpm.cellAddress,
               TRUE,             "ok")
)</f>
        <v>ok</v>
      </c>
      <c r="EM394" cm="1">
        <f t="array" ref="EM394:EN394">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394">
        <v>128</v>
      </c>
    </row>
    <row r="395" spans="2:145" x14ac:dyDescent="0.4">
      <c r="B395" t="e" vm="747">
        <v>#VALUE!</v>
      </c>
      <c r="C395" t="s">
        <v>1566</v>
      </c>
      <c r="D395" t="s">
        <v>1793</v>
      </c>
      <c r="E395" s="82">
        <v>16</v>
      </c>
      <c r="F395" s="82">
        <v>64</v>
      </c>
      <c r="G395" t="s">
        <v>1603</v>
      </c>
      <c r="H395">
        <v>2808</v>
      </c>
      <c r="I395">
        <v>1</v>
      </c>
      <c r="J395" t="s">
        <v>2877</v>
      </c>
      <c r="R395" t="s">
        <v>61</v>
      </c>
      <c r="S395" s="82">
        <v>40</v>
      </c>
      <c r="T395" s="82"/>
      <c r="U395" s="82" t="str">
        <f t="shared" si="18"/>
        <v>cvm!$X$395#</v>
      </c>
      <c r="V395" t="str" cm="1">
        <f t="array" ref="V395">_xlfn.LET(_xlpm.x, X395,
         _xlpm.cellAddress, "【 cvm!" &amp; ADDRESS(ROW(cvm机型选项表[[#This Row],[自检]]),COLUMN(cvm机型选项表[[#This Row],[自检]])) &amp; "】",
         _xlfn.IFS(ISBLANK(_xlpm.x),   "error:右侧选项不足" &amp;  _xlpm.cellAddress,
               ISERROR(_xlpm.x),   "error:右侧选项执行失败: cvm!" &amp; _xlpm.cellAddress,
               TRUE,             "ok")
)</f>
        <v>ok</v>
      </c>
      <c r="X395" t="str" cm="1">
        <f t="array" ref="X395:Z395">TRANSPOSE(
_xlfn.UNIQUE(
_xlfn._xlws.FILTER(cvm[机型],(cvm[地域]=cvm机型选项表[[#This Row],[地域]])
*IF(cvm机型选项表[[#This Row],[CPU]]="",TRUE,(cvm[CPU]=cvm机型选项表[[#This Row],[CPU]]))
*IF(cvm机型选项表[[#This Row],[内存]]="",TRUE,(cvm[内存]=cvm机型选项表[[#This Row],[内存]]))))
)</f>
        <v>标准型 S3</v>
      </c>
      <c r="Y395" t="str">
        <v>GPU计算型 GN7</v>
      </c>
      <c r="Z395" t="str">
        <v>GPU计算型 GN10Xp</v>
      </c>
      <c r="BU395" t="s">
        <v>1566</v>
      </c>
      <c r="BV395" t="s">
        <v>1632</v>
      </c>
      <c r="BW395" s="82">
        <v>320</v>
      </c>
      <c r="BX395" s="82" t="str">
        <f t="shared" si="19"/>
        <v>cvm!$CA$395#</v>
      </c>
      <c r="BY395" s="82" t="str" cm="1">
        <f t="array" ref="BY395">_xlfn.LET(_xlpm.x, CA395,
         _xlpm.cellAddress, "【 cvm!" &amp; ADDRESS(ROW(cvmCpu选项表[[#This Row],[自检]]),COLUMN(cvmCpu选项表[[#This Row],[自检]])) &amp; "】",
         _xlfn.IFS(ISBLANK(_xlpm.x),   "error:右侧选项不足" &amp;  _xlpm.cellAddress,
               ISERROR(_xlpm.x),   "error:右侧选项执行失败: cvm!" &amp; _xlpm.cellAddress,
               TRUE,             "ok")
)</f>
        <v>ok</v>
      </c>
      <c r="CA395" cm="1">
        <f t="array" ref="CA395">TRANSPOSE(
_xlfn.UNIQUE(
_xlfn._xlws.FILTER(cvm[CPU],(cvm[地域]=cvmCpu选项表[[#This Row],[地域]])
*IF(cvmCpu选项表[[#This Row],[机型]]="",TRUE,(cvm[机型]=cvmCpu选项表[[#This Row],[机型]]))
*IF(cvmCpu选项表[[#This Row],[内存]]="",TRUE,(cvm[内存]=cvmCpu选项表[[#This Row],[内存]]))))
)</f>
        <v>160</v>
      </c>
      <c r="EG395" t="s">
        <v>1565</v>
      </c>
      <c r="EH395" t="s">
        <v>1838</v>
      </c>
      <c r="EI395" s="98">
        <v>56</v>
      </c>
      <c r="EJ395" s="98" t="str">
        <f t="shared" si="20"/>
        <v>cvm!$EM$395#</v>
      </c>
      <c r="EK395" t="str" cm="1">
        <f t="array" ref="EK395">_xlfn.LET(_xlpm.x, EM395,
         _xlpm.cellAddress, "【 cvm!" &amp; ADDRESS(ROW(cvm内存选项表[[#This Row],[自检]]),COLUMN(cvm内存选项表[[#This Row],[自检]])) &amp; "】",
         _xlfn.IFS(ISBLANK(_xlpm.x),   "error:右侧选项不足" &amp;  _xlpm.cellAddress,
               ISERROR(_xlpm.x),   "error:右侧选项执行失败: cvm!" &amp; _xlpm.cellAddress,
               TRUE,             "ok")
)</f>
        <v>ok</v>
      </c>
      <c r="EM395" cm="1">
        <f t="array" ref="EM395">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396" spans="2:145" x14ac:dyDescent="0.4">
      <c r="B396" t="e" vm="748">
        <v>#VALUE!</v>
      </c>
      <c r="C396" t="s">
        <v>1566</v>
      </c>
      <c r="D396" t="s">
        <v>1793</v>
      </c>
      <c r="E396" s="82">
        <v>24</v>
      </c>
      <c r="F396" s="82">
        <v>96</v>
      </c>
      <c r="G396" t="s">
        <v>1682</v>
      </c>
      <c r="H396">
        <v>4512</v>
      </c>
      <c r="I396">
        <v>1</v>
      </c>
      <c r="J396" t="s">
        <v>2878</v>
      </c>
      <c r="R396" t="s">
        <v>61</v>
      </c>
      <c r="S396" s="82">
        <v>56</v>
      </c>
      <c r="T396" s="82"/>
      <c r="U396" s="82" t="str">
        <f t="shared" si="18"/>
        <v>cvm!$X$396#</v>
      </c>
      <c r="V396" t="str" cm="1">
        <f t="array" ref="V396">_xlfn.LET(_xlpm.x, X396,
         _xlpm.cellAddress, "【 cvm!" &amp; ADDRESS(ROW(cvm机型选项表[[#This Row],[自检]]),COLUMN(cvm机型选项表[[#This Row],[自检]])) &amp; "】",
         _xlfn.IFS(ISBLANK(_xlpm.x),   "error:右侧选项不足" &amp;  _xlpm.cellAddress,
               ISERROR(_xlpm.x),   "error:右侧选项执行失败: cvm!" &amp; _xlpm.cellAddress,
               TRUE,             "ok")
)</f>
        <v>ok</v>
      </c>
      <c r="X396" t="str" cm="1">
        <f t="array" ref="X396:AA396">TRANSPOSE(
_xlfn.UNIQUE(
_xlfn._xlws.FILTER(cvm[机型],(cvm[地域]=cvm机型选项表[[#This Row],[地域]])
*IF(cvm机型选项表[[#This Row],[CPU]]="",TRUE,(cvm[CPU]=cvm机型选项表[[#This Row],[CPU]]))
*IF(cvm机型选项表[[#This Row],[内存]]="",TRUE,(cvm[内存]=cvm机型选项表[[#This Row],[内存]]))))
)</f>
        <v>标准型 S2</v>
      </c>
      <c r="Y396" t="str">
        <v>大数据型 D1</v>
      </c>
      <c r="Z396" t="str">
        <v>内存型 M2</v>
      </c>
      <c r="AA396" t="str">
        <v>GPU计算型 GN8</v>
      </c>
      <c r="BU396" t="s">
        <v>1566</v>
      </c>
      <c r="BV396" t="s">
        <v>1632</v>
      </c>
      <c r="BW396" s="82">
        <v>960</v>
      </c>
      <c r="BX396" s="82" t="str">
        <f t="shared" si="19"/>
        <v>cvm!$CA$396#</v>
      </c>
      <c r="BY396" s="82" t="str" cm="1">
        <f t="array" ref="BY396">_xlfn.LET(_xlpm.x, CA396,
         _xlpm.cellAddress, "【 cvm!" &amp; ADDRESS(ROW(cvmCpu选项表[[#This Row],[自检]]),COLUMN(cvmCpu选项表[[#This Row],[自检]])) &amp; "】",
         _xlfn.IFS(ISBLANK(_xlpm.x),   "error:右侧选项不足" &amp;  _xlpm.cellAddress,
               ISERROR(_xlpm.x),   "error:右侧选项执行失败: cvm!" &amp; _xlpm.cellAddress,
               TRUE,             "ok")
)</f>
        <v>ok</v>
      </c>
      <c r="CA396" cm="1">
        <f t="array" ref="CA396">TRANSPOSE(
_xlfn.UNIQUE(
_xlfn._xlws.FILTER(cvm[CPU],(cvm[地域]=cvmCpu选项表[[#This Row],[地域]])
*IF(cvmCpu选项表[[#This Row],[机型]]="",TRUE,(cvm[机型]=cvmCpu选项表[[#This Row],[机型]]))
*IF(cvmCpu选项表[[#This Row],[内存]]="",TRUE,(cvm[内存]=cvmCpu选项表[[#This Row],[内存]]))))
)</f>
        <v>180</v>
      </c>
      <c r="EG396" t="s">
        <v>1565</v>
      </c>
      <c r="EH396" t="s">
        <v>1860</v>
      </c>
      <c r="EI396" s="98">
        <v>1</v>
      </c>
      <c r="EJ396" s="98" t="str">
        <f t="shared" si="20"/>
        <v>cvm!$EM$396#</v>
      </c>
      <c r="EK396" t="str" cm="1">
        <f t="array" ref="EK396">_xlfn.LET(_xlpm.x, EM396,
         _xlpm.cellAddress, "【 cvm!" &amp; ADDRESS(ROW(cvm内存选项表[[#This Row],[自检]]),COLUMN(cvm内存选项表[[#This Row],[自检]])) &amp; "】",
         _xlfn.IFS(ISBLANK(_xlpm.x),   "error:右侧选项不足" &amp;  _xlpm.cellAddress,
               ISERROR(_xlpm.x),   "error:右侧选项执行失败: cvm!" &amp; _xlpm.cellAddress,
               TRUE,             "ok")
)</f>
        <v>ok</v>
      </c>
      <c r="EM396" cm="1">
        <f t="array" ref="EM396:EO39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396">
        <v>2</v>
      </c>
      <c r="EO396">
        <v>4</v>
      </c>
    </row>
    <row r="397" spans="2:145" x14ac:dyDescent="0.4">
      <c r="B397" t="e" vm="749">
        <v>#VALUE!</v>
      </c>
      <c r="C397" t="s">
        <v>1566</v>
      </c>
      <c r="D397" t="s">
        <v>1793</v>
      </c>
      <c r="E397" s="82">
        <v>32</v>
      </c>
      <c r="F397" s="82">
        <v>128</v>
      </c>
      <c r="G397" t="s">
        <v>1612</v>
      </c>
      <c r="H397">
        <v>6216</v>
      </c>
      <c r="I397">
        <v>1</v>
      </c>
      <c r="J397" t="s">
        <v>2879</v>
      </c>
      <c r="R397" t="s">
        <v>61</v>
      </c>
      <c r="S397" s="82">
        <v>82</v>
      </c>
      <c r="T397" s="82"/>
      <c r="U397" s="82" t="str">
        <f t="shared" si="18"/>
        <v>cvm!$X$397#</v>
      </c>
      <c r="V397" t="str" cm="1">
        <f t="array" ref="V397">_xlfn.LET(_xlpm.x, X397,
         _xlpm.cellAddress, "【 cvm!" &amp; ADDRESS(ROW(cvm机型选项表[[#This Row],[自检]]),COLUMN(cvm机型选项表[[#This Row],[自检]])) &amp; "】",
         _xlfn.IFS(ISBLANK(_xlpm.x),   "error:右侧选项不足" &amp;  _xlpm.cellAddress,
               ISERROR(_xlpm.x),   "error:右侧选项执行失败: cvm!" &amp; _xlpm.cellAddress,
               TRUE,             "ok")
)</f>
        <v>ok</v>
      </c>
      <c r="X397" t="str" cm="1">
        <f t="array" ref="X397">TRANSPOSE(
_xlfn.UNIQUE(
_xlfn._xlws.FILTER(cvm[机型],(cvm[地域]=cvm机型选项表[[#This Row],[地域]])
*IF(cvm机型选项表[[#This Row],[CPU]]="",TRUE,(cvm[CPU]=cvm机型选项表[[#This Row],[CPU]]))
*IF(cvm机型选项表[[#This Row],[内存]]="",TRUE,(cvm[内存]=cvm机型选项表[[#This Row],[内存]]))))
)</f>
        <v>GPU计算型 GT4</v>
      </c>
      <c r="BU397" t="s">
        <v>1566</v>
      </c>
      <c r="BV397" t="s">
        <v>1632</v>
      </c>
      <c r="BW397" s="82">
        <v>464</v>
      </c>
      <c r="BX397" s="82" t="str">
        <f t="shared" si="19"/>
        <v>cvm!$CA$397#</v>
      </c>
      <c r="BY397" s="82" t="str" cm="1">
        <f t="array" ref="BY397">_xlfn.LET(_xlpm.x, CA397,
         _xlpm.cellAddress, "【 cvm!" &amp; ADDRESS(ROW(cvmCpu选项表[[#This Row],[自检]]),COLUMN(cvmCpu选项表[[#This Row],[自检]])) &amp; "】",
         _xlfn.IFS(ISBLANK(_xlpm.x),   "error:右侧选项不足" &amp;  _xlpm.cellAddress,
               ISERROR(_xlpm.x),   "error:右侧选项执行失败: cvm!" &amp; _xlpm.cellAddress,
               TRUE,             "ok")
)</f>
        <v>ok</v>
      </c>
      <c r="CA397" cm="1">
        <f t="array" ref="CA397">TRANSPOSE(
_xlfn.UNIQUE(
_xlfn._xlws.FILTER(cvm[CPU],(cvm[地域]=cvmCpu选项表[[#This Row],[地域]])
*IF(cvmCpu选项表[[#This Row],[机型]]="",TRUE,(cvm[机型]=cvmCpu选项表[[#This Row],[机型]]))
*IF(cvmCpu选项表[[#This Row],[内存]]="",TRUE,(cvm[内存]=cvmCpu选项表[[#This Row],[内存]]))))
)</f>
        <v>180</v>
      </c>
      <c r="EG397" t="s">
        <v>1565</v>
      </c>
      <c r="EH397" t="s">
        <v>1860</v>
      </c>
      <c r="EI397" s="98">
        <v>2</v>
      </c>
      <c r="EJ397" s="98" t="str">
        <f t="shared" si="20"/>
        <v>cvm!$EM$397#</v>
      </c>
      <c r="EK397" t="str" cm="1">
        <f t="array" ref="EK397">_xlfn.LET(_xlpm.x, EM397,
         _xlpm.cellAddress, "【 cvm!" &amp; ADDRESS(ROW(cvm内存选项表[[#This Row],[自检]]),COLUMN(cvm内存选项表[[#This Row],[自检]])) &amp; "】",
         _xlfn.IFS(ISBLANK(_xlpm.x),   "error:右侧选项不足" &amp;  _xlpm.cellAddress,
               ISERROR(_xlpm.x),   "error:右侧选项执行失败: cvm!" &amp; _xlpm.cellAddress,
               TRUE,             "ok")
)</f>
        <v>ok</v>
      </c>
      <c r="EM397" cm="1">
        <f t="array" ref="EM397:EO397">TRANSPOSE(
    _xlfn._xlws.SORT(
        _xlfn.UNIQUE(
            _xlfn._xlws.FILTER(cvm[内存],
                 (cvm[地域]=cvm内存选项表[[#This Row],[地域]])
                *IF(cvm内存选项表[[#This Row],[机型]]="",TRUE,(cvm[机型]=cvm内存选项表[[#This Row],[机型]]))
                *IF(ISBLANK(cvm内存选项表[[#This Row],[CPU]]),TRUE,(cvm[CPU]=cvm内存选项表[[#This Row],[CPU]]))
            )
        )
    )
)</f>
        <v>2</v>
      </c>
      <c r="EN397">
        <v>4</v>
      </c>
      <c r="EO397">
        <v>8</v>
      </c>
    </row>
    <row r="398" spans="2:145" x14ac:dyDescent="0.4">
      <c r="B398" t="e" vm="750">
        <v>#VALUE!</v>
      </c>
      <c r="C398" t="s">
        <v>1566</v>
      </c>
      <c r="D398" t="s">
        <v>1793</v>
      </c>
      <c r="E398" s="82">
        <v>64</v>
      </c>
      <c r="F398" s="82">
        <v>256</v>
      </c>
      <c r="G398" t="s">
        <v>1626</v>
      </c>
      <c r="H398">
        <v>11232</v>
      </c>
      <c r="I398">
        <v>1</v>
      </c>
      <c r="J398" t="s">
        <v>2880</v>
      </c>
      <c r="R398" t="s">
        <v>61</v>
      </c>
      <c r="S398" s="82">
        <v>164</v>
      </c>
      <c r="T398" s="82"/>
      <c r="U398" s="82" t="str">
        <f t="shared" si="18"/>
        <v>cvm!$X$398#</v>
      </c>
      <c r="V398" t="str" cm="1">
        <f t="array" ref="V398">_xlfn.LET(_xlpm.x, X398,
         _xlpm.cellAddress, "【 cvm!" &amp; ADDRESS(ROW(cvm机型选项表[[#This Row],[自检]]),COLUMN(cvm机型选项表[[#This Row],[自检]])) &amp; "】",
         _xlfn.IFS(ISBLANK(_xlpm.x),   "error:右侧选项不足" &amp;  _xlpm.cellAddress,
               ISERROR(_xlpm.x),   "error:右侧选项执行失败: cvm!" &amp; _xlpm.cellAddress,
               TRUE,             "ok")
)</f>
        <v>ok</v>
      </c>
      <c r="X398" t="str" cm="1">
        <f t="array" ref="X398">TRANSPOSE(
_xlfn.UNIQUE(
_xlfn._xlws.FILTER(cvm[机型],(cvm[地域]=cvm机型选项表[[#This Row],[地域]])
*IF(cvm机型选项表[[#This Row],[CPU]]="",TRUE,(cvm[CPU]=cvm机型选项表[[#This Row],[CPU]]))
*IF(cvm机型选项表[[#This Row],[内存]]="",TRUE,(cvm[内存]=cvm机型选项表[[#This Row],[内存]]))))
)</f>
        <v>GPU计算型 GT4</v>
      </c>
      <c r="BU398" t="s">
        <v>1566</v>
      </c>
      <c r="BV398" t="s">
        <v>1818</v>
      </c>
      <c r="BW398" s="82">
        <v>2</v>
      </c>
      <c r="BX398" s="82" t="str">
        <f t="shared" si="19"/>
        <v>cvm!$CA$398#</v>
      </c>
      <c r="BY398" s="82" t="str" cm="1">
        <f t="array" ref="BY398">_xlfn.LET(_xlpm.x, CA398,
         _xlpm.cellAddress, "【 cvm!" &amp; ADDRESS(ROW(cvmCpu选项表[[#This Row],[自检]]),COLUMN(cvmCpu选项表[[#This Row],[自检]])) &amp; "】",
         _xlfn.IFS(ISBLANK(_xlpm.x),   "error:右侧选项不足" &amp;  _xlpm.cellAddress,
               ISERROR(_xlpm.x),   "error:右侧选项执行失败: cvm!" &amp; _xlpm.cellAddress,
               TRUE,             "ok")
)</f>
        <v>ok</v>
      </c>
      <c r="CA398" cm="1">
        <f t="array" ref="CA398">TRANSPOSE(
_xlfn.UNIQUE(
_xlfn._xlws.FILTER(cvm[CPU],(cvm[地域]=cvmCpu选项表[[#This Row],[地域]])
*IF(cvmCpu选项表[[#This Row],[机型]]="",TRUE,(cvm[机型]=cvmCpu选项表[[#This Row],[机型]]))
*IF(cvmCpu选项表[[#This Row],[内存]]="",TRUE,(cvm[内存]=cvmCpu选项表[[#This Row],[内存]]))))
)</f>
        <v>1</v>
      </c>
      <c r="EG398" t="s">
        <v>1565</v>
      </c>
      <c r="EH398" t="s">
        <v>1860</v>
      </c>
      <c r="EI398" s="98">
        <v>4</v>
      </c>
      <c r="EJ398" s="98" t="str">
        <f t="shared" si="20"/>
        <v>cvm!$EM$398#</v>
      </c>
      <c r="EK398" t="str" cm="1">
        <f t="array" ref="EK398">_xlfn.LET(_xlpm.x, EM398,
         _xlpm.cellAddress, "【 cvm!" &amp; ADDRESS(ROW(cvm内存选项表[[#This Row],[自检]]),COLUMN(cvm内存选项表[[#This Row],[自检]])) &amp; "】",
         _xlfn.IFS(ISBLANK(_xlpm.x),   "error:右侧选项不足" &amp;  _xlpm.cellAddress,
               ISERROR(_xlpm.x),   "error:右侧选项执行失败: cvm!" &amp; _xlpm.cellAddress,
               TRUE,             "ok")
)</f>
        <v>ok</v>
      </c>
      <c r="EM398" cm="1">
        <f t="array" ref="EM398:EO398">TRANSPOSE(
    _xlfn._xlws.SORT(
        _xlfn.UNIQUE(
            _xlfn._xlws.FILTER(cvm[内存],
                 (cvm[地域]=cvm内存选项表[[#This Row],[地域]])
                *IF(cvm内存选项表[[#This Row],[机型]]="",TRUE,(cvm[机型]=cvm内存选项表[[#This Row],[机型]]))
                *IF(ISBLANK(cvm内存选项表[[#This Row],[CPU]]),TRUE,(cvm[CPU]=cvm内存选项表[[#This Row],[CPU]]))
            )
        )
    )
)</f>
        <v>4</v>
      </c>
      <c r="EN398">
        <v>8</v>
      </c>
      <c r="EO398">
        <v>16</v>
      </c>
    </row>
    <row r="399" spans="2:145" x14ac:dyDescent="0.4">
      <c r="B399" t="e" vm="751">
        <v>#VALUE!</v>
      </c>
      <c r="C399" t="s">
        <v>1566</v>
      </c>
      <c r="D399" t="s">
        <v>1793</v>
      </c>
      <c r="E399" s="82">
        <v>76</v>
      </c>
      <c r="F399" s="82">
        <v>320</v>
      </c>
      <c r="G399" t="s">
        <v>2112</v>
      </c>
      <c r="H399">
        <v>14456</v>
      </c>
      <c r="I399">
        <v>1</v>
      </c>
      <c r="J399" t="s">
        <v>2881</v>
      </c>
      <c r="R399" t="s">
        <v>61</v>
      </c>
      <c r="S399" s="82">
        <v>6</v>
      </c>
      <c r="T399" s="82"/>
      <c r="U399" s="82" t="str">
        <f t="shared" si="18"/>
        <v>cvm!$X$399#</v>
      </c>
      <c r="V399" t="str" cm="1">
        <f t="array" ref="V399">_xlfn.LET(_xlpm.x, X399,
         _xlpm.cellAddress, "【 cvm!" &amp; ADDRESS(ROW(cvm机型选项表[[#This Row],[自检]]),COLUMN(cvm机型选项表[[#This Row],[自检]])) &amp; "】",
         _xlfn.IFS(ISBLANK(_xlpm.x),   "error:右侧选项不足" &amp;  _xlpm.cellAddress,
               ISERROR(_xlpm.x),   "error:右侧选项执行失败: cvm!" &amp; _xlpm.cellAddress,
               TRUE,             "ok")
)</f>
        <v>ok</v>
      </c>
      <c r="X399" t="str" cm="1">
        <f t="array" ref="X399">TRANSPOSE(
_xlfn.UNIQUE(
_xlfn._xlws.FILTER(cvm[机型],(cvm[地域]=cvm机型选项表[[#This Row],[地域]])
*IF(cvm机型选项表[[#This Row],[CPU]]="",TRUE,(cvm[CPU]=cvm机型选项表[[#This Row],[CPU]]))
*IF(cvm机型选项表[[#This Row],[内存]]="",TRUE,(cvm[内存]=cvm机型选项表[[#This Row],[内存]]))))
)</f>
        <v>GPU计算型 GN8</v>
      </c>
      <c r="BU399" t="s">
        <v>1566</v>
      </c>
      <c r="BV399" t="s">
        <v>1818</v>
      </c>
      <c r="BW399" s="82">
        <v>1</v>
      </c>
      <c r="BX399" s="82" t="str">
        <f t="shared" si="19"/>
        <v>cvm!$CA$399#</v>
      </c>
      <c r="BY399" s="82" t="str" cm="1">
        <f t="array" ref="BY399">_xlfn.LET(_xlpm.x, CA399,
         _xlpm.cellAddress, "【 cvm!" &amp; ADDRESS(ROW(cvmCpu选项表[[#This Row],[自检]]),COLUMN(cvmCpu选项表[[#This Row],[自检]])) &amp; "】",
         _xlfn.IFS(ISBLANK(_xlpm.x),   "error:右侧选项不足" &amp;  _xlpm.cellAddress,
               ISERROR(_xlpm.x),   "error:右侧选项执行失败: cvm!" &amp; _xlpm.cellAddress,
               TRUE,             "ok")
)</f>
        <v>ok</v>
      </c>
      <c r="CA399" cm="1">
        <f t="array" ref="CA399">TRANSPOSE(
_xlfn.UNIQUE(
_xlfn._xlws.FILTER(cvm[CPU],(cvm[地域]=cvmCpu选项表[[#This Row],[地域]])
*IF(cvmCpu选项表[[#This Row],[机型]]="",TRUE,(cvm[机型]=cvmCpu选项表[[#This Row],[机型]]))
*IF(cvmCpu选项表[[#This Row],[内存]]="",TRUE,(cvm[内存]=cvmCpu选项表[[#This Row],[内存]]))))
)</f>
        <v>1</v>
      </c>
      <c r="EG399" t="s">
        <v>1565</v>
      </c>
      <c r="EH399" t="s">
        <v>1860</v>
      </c>
      <c r="EI399" s="98">
        <v>8</v>
      </c>
      <c r="EJ399" s="98" t="str">
        <f t="shared" si="20"/>
        <v>cvm!$EM$399#</v>
      </c>
      <c r="EK399" t="str" cm="1">
        <f t="array" ref="EK399">_xlfn.LET(_xlpm.x, EM399,
         _xlpm.cellAddress, "【 cvm!" &amp; ADDRESS(ROW(cvm内存选项表[[#This Row],[自检]]),COLUMN(cvm内存选项表[[#This Row],[自检]])) &amp; "】",
         _xlfn.IFS(ISBLANK(_xlpm.x),   "error:右侧选项不足" &amp;  _xlpm.cellAddress,
               ISERROR(_xlpm.x),   "error:右侧选项执行失败: cvm!" &amp; _xlpm.cellAddress,
               TRUE,             "ok")
)</f>
        <v>ok</v>
      </c>
      <c r="EM399" cm="1">
        <f t="array" ref="EM399:EO399">TRANSPOSE(
    _xlfn._xlws.SORT(
        _xlfn.UNIQUE(
            _xlfn._xlws.FILTER(cvm[内存],
                 (cvm[地域]=cvm内存选项表[[#This Row],[地域]])
                *IF(cvm内存选项表[[#This Row],[机型]]="",TRUE,(cvm[机型]=cvm内存选项表[[#This Row],[机型]]))
                *IF(ISBLANK(cvm内存选项表[[#This Row],[CPU]]),TRUE,(cvm[CPU]=cvm内存选项表[[#This Row],[CPU]]))
            )
        )
    )
)</f>
        <v>8</v>
      </c>
      <c r="EN399">
        <v>16</v>
      </c>
      <c r="EO399">
        <v>32</v>
      </c>
    </row>
    <row r="400" spans="2:145" x14ac:dyDescent="0.4">
      <c r="B400" t="e" vm="752">
        <v>#VALUE!</v>
      </c>
      <c r="C400" t="s">
        <v>1566</v>
      </c>
      <c r="D400" t="s">
        <v>1749</v>
      </c>
      <c r="E400" s="82">
        <v>4</v>
      </c>
      <c r="F400" s="82">
        <v>16</v>
      </c>
      <c r="G400" t="s">
        <v>1593</v>
      </c>
      <c r="H400">
        <v>678</v>
      </c>
      <c r="I400">
        <v>1</v>
      </c>
      <c r="J400" t="s">
        <v>2972</v>
      </c>
      <c r="R400" t="s">
        <v>61</v>
      </c>
      <c r="S400" s="82">
        <v>14</v>
      </c>
      <c r="T400" s="82"/>
      <c r="U400" s="82" t="str">
        <f t="shared" si="18"/>
        <v>cvm!$X$400#</v>
      </c>
      <c r="V400" t="str" cm="1">
        <f t="array" ref="V400">_xlfn.LET(_xlpm.x, X400,
         _xlpm.cellAddress, "【 cvm!" &amp; ADDRESS(ROW(cvm机型选项表[[#This Row],[自检]]),COLUMN(cvm机型选项表[[#This Row],[自检]])) &amp; "】",
         _xlfn.IFS(ISBLANK(_xlpm.x),   "error:右侧选项不足" &amp;  _xlpm.cellAddress,
               ISERROR(_xlpm.x),   "error:右侧选项执行失败: cvm!" &amp; _xlpm.cellAddress,
               TRUE,             "ok")
)</f>
        <v>ok</v>
      </c>
      <c r="X400" t="str" cm="1">
        <f t="array" ref="X400">TRANSPOSE(
_xlfn.UNIQUE(
_xlfn._xlws.FILTER(cvm[机型],(cvm[地域]=cvm机型选项表[[#This Row],[地域]])
*IF(cvm机型选项表[[#This Row],[CPU]]="",TRUE,(cvm[CPU]=cvm机型选项表[[#This Row],[CPU]]))
*IF(cvm机型选项表[[#This Row],[内存]]="",TRUE,(cvm[内存]=cvm机型选项表[[#This Row],[内存]]))))
)</f>
        <v>GPU计算型 GN8</v>
      </c>
      <c r="BU400" t="s">
        <v>1566</v>
      </c>
      <c r="BV400" t="s">
        <v>1818</v>
      </c>
      <c r="BW400" s="82">
        <v>4</v>
      </c>
      <c r="BX400" s="82" t="str">
        <f t="shared" si="19"/>
        <v>cvm!$CA$400#</v>
      </c>
      <c r="BY400" s="82" t="str" cm="1">
        <f t="array" ref="BY400">_xlfn.LET(_xlpm.x, CA400,
         _xlpm.cellAddress, "【 cvm!" &amp; ADDRESS(ROW(cvmCpu选项表[[#This Row],[自检]]),COLUMN(cvmCpu选项表[[#This Row],[自检]])) &amp; "】",
         _xlfn.IFS(ISBLANK(_xlpm.x),   "error:右侧选项不足" &amp;  _xlpm.cellAddress,
               ISERROR(_xlpm.x),   "error:右侧选项执行失败: cvm!" &amp; _xlpm.cellAddress,
               TRUE,             "ok")
)</f>
        <v>ok</v>
      </c>
      <c r="CA400" cm="1">
        <f t="array" ref="CA400:CB400">TRANSPOSE(
_xlfn.UNIQUE(
_xlfn._xlws.FILTER(cvm[CPU],(cvm[地域]=cvmCpu选项表[[#This Row],[地域]])
*IF(cvmCpu选项表[[#This Row],[机型]]="",TRUE,(cvm[机型]=cvmCpu选项表[[#This Row],[机型]]))
*IF(cvmCpu选项表[[#This Row],[内存]]="",TRUE,(cvm[内存]=cvmCpu选项表[[#This Row],[内存]]))))
)</f>
        <v>1</v>
      </c>
      <c r="CB400">
        <v>2</v>
      </c>
      <c r="EG400" t="s">
        <v>1565</v>
      </c>
      <c r="EH400" t="s">
        <v>1860</v>
      </c>
      <c r="EI400" s="98">
        <v>12</v>
      </c>
      <c r="EJ400" s="98" t="str">
        <f t="shared" si="20"/>
        <v>cvm!$EM$400#</v>
      </c>
      <c r="EK400" t="str" cm="1">
        <f t="array" ref="EK400">_xlfn.LET(_xlpm.x, EM400,
         _xlpm.cellAddress, "【 cvm!" &amp; ADDRESS(ROW(cvm内存选项表[[#This Row],[自检]]),COLUMN(cvm内存选项表[[#This Row],[自检]])) &amp; "】",
         _xlfn.IFS(ISBLANK(_xlpm.x),   "error:右侧选项不足" &amp;  _xlpm.cellAddress,
               ISERROR(_xlpm.x),   "error:右侧选项执行失败: cvm!" &amp; _xlpm.cellAddress,
               TRUE,             "ok")
)</f>
        <v>ok</v>
      </c>
      <c r="EM400" cm="1">
        <f t="array" ref="EM400:EN400">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400">
        <v>48</v>
      </c>
    </row>
    <row r="401" spans="2:143" x14ac:dyDescent="0.4">
      <c r="B401" t="e" vm="753">
        <v>#VALUE!</v>
      </c>
      <c r="C401" t="s">
        <v>1566</v>
      </c>
      <c r="D401" t="s">
        <v>1749</v>
      </c>
      <c r="E401" s="82">
        <v>4</v>
      </c>
      <c r="F401" s="82">
        <v>8</v>
      </c>
      <c r="G401" t="s">
        <v>1591</v>
      </c>
      <c r="H401">
        <v>452</v>
      </c>
      <c r="I401">
        <v>1</v>
      </c>
      <c r="J401" t="s">
        <v>2971</v>
      </c>
      <c r="R401" t="s">
        <v>61</v>
      </c>
      <c r="S401" s="82">
        <v>28</v>
      </c>
      <c r="T401" s="82"/>
      <c r="U401" s="82" t="str">
        <f t="shared" si="18"/>
        <v>cvm!$X$401#</v>
      </c>
      <c r="V401" t="str" cm="1">
        <f t="array" ref="V401">_xlfn.LET(_xlpm.x, X401,
         _xlpm.cellAddress, "【 cvm!" &amp; ADDRESS(ROW(cvm机型选项表[[#This Row],[自检]]),COLUMN(cvm机型选项表[[#This Row],[自检]])) &amp; "】",
         _xlfn.IFS(ISBLANK(_xlpm.x),   "error:右侧选项不足" &amp;  _xlpm.cellAddress,
               ISERROR(_xlpm.x),   "error:右侧选项执行失败: cvm!" &amp; _xlpm.cellAddress,
               TRUE,             "ok")
)</f>
        <v>ok</v>
      </c>
      <c r="X401" t="str" cm="1">
        <f t="array" ref="X401">TRANSPOSE(
_xlfn.UNIQUE(
_xlfn._xlws.FILTER(cvm[机型],(cvm[地域]=cvm机型选项表[[#This Row],[地域]])
*IF(cvm机型选项表[[#This Row],[CPU]]="",TRUE,(cvm[CPU]=cvm机型选项表[[#This Row],[CPU]]))
*IF(cvm机型选项表[[#This Row],[内存]]="",TRUE,(cvm[内存]=cvm机型选项表[[#This Row],[内存]]))))
)</f>
        <v>GPU计算型 GN8</v>
      </c>
      <c r="BU401" t="s">
        <v>1566</v>
      </c>
      <c r="BV401" t="s">
        <v>1818</v>
      </c>
      <c r="BW401" s="82">
        <v>8</v>
      </c>
      <c r="BX401" s="82" t="str">
        <f t="shared" si="19"/>
        <v>cvm!$CA$401#</v>
      </c>
      <c r="BY401" s="82" t="str" cm="1">
        <f t="array" ref="BY401">_xlfn.LET(_xlpm.x, CA401,
         _xlpm.cellAddress, "【 cvm!" &amp; ADDRESS(ROW(cvmCpu选项表[[#This Row],[自检]]),COLUMN(cvmCpu选项表[[#This Row],[自检]])) &amp; "】",
         _xlfn.IFS(ISBLANK(_xlpm.x),   "error:右侧选项不足" &amp;  _xlpm.cellAddress,
               ISERROR(_xlpm.x),   "error:右侧选项执行失败: cvm!" &amp; _xlpm.cellAddress,
               TRUE,             "ok")
)</f>
        <v>ok</v>
      </c>
      <c r="CA401" cm="1">
        <f t="array" ref="CA401:CB401">TRANSPOSE(
_xlfn.UNIQUE(
_xlfn._xlws.FILTER(cvm[CPU],(cvm[地域]=cvmCpu选项表[[#This Row],[地域]])
*IF(cvmCpu选项表[[#This Row],[机型]]="",TRUE,(cvm[机型]=cvmCpu选项表[[#This Row],[机型]]))
*IF(cvmCpu选项表[[#This Row],[内存]]="",TRUE,(cvm[内存]=cvmCpu选项表[[#This Row],[内存]]))))
)</f>
        <v>2</v>
      </c>
      <c r="CB401">
        <v>4</v>
      </c>
      <c r="EG401" t="s">
        <v>1565</v>
      </c>
      <c r="EH401" t="s">
        <v>1860</v>
      </c>
      <c r="EI401" s="98">
        <v>16</v>
      </c>
      <c r="EJ401" s="98" t="str">
        <f t="shared" si="20"/>
        <v>cvm!$EM$401#</v>
      </c>
      <c r="EK401" t="str" cm="1">
        <f t="array" ref="EK401">_xlfn.LET(_xlpm.x, EM401,
         _xlpm.cellAddress, "【 cvm!" &amp; ADDRESS(ROW(cvm内存选项表[[#This Row],[自检]]),COLUMN(cvm内存选项表[[#This Row],[自检]])) &amp; "】",
         _xlfn.IFS(ISBLANK(_xlpm.x),   "error:右侧选项不足" &amp;  _xlpm.cellAddress,
               ISERROR(_xlpm.x),   "error:右侧选项执行失败: cvm!" &amp; _xlpm.cellAddress,
               TRUE,             "ok")
)</f>
        <v>ok</v>
      </c>
      <c r="EM401" cm="1">
        <f t="array" ref="EM40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02" spans="2:143" x14ac:dyDescent="0.4">
      <c r="B402" t="e" vm="754">
        <v>#VALUE!</v>
      </c>
      <c r="C402" t="s">
        <v>1566</v>
      </c>
      <c r="D402" t="s">
        <v>1749</v>
      </c>
      <c r="E402" s="82">
        <v>8</v>
      </c>
      <c r="F402" s="82">
        <v>32</v>
      </c>
      <c r="G402" t="s">
        <v>1598</v>
      </c>
      <c r="H402">
        <v>1356</v>
      </c>
      <c r="I402">
        <v>1</v>
      </c>
      <c r="J402" t="s">
        <v>2974</v>
      </c>
      <c r="R402" t="s">
        <v>61</v>
      </c>
      <c r="S402" s="82">
        <v>10</v>
      </c>
      <c r="T402" s="82"/>
      <c r="U402" s="82" t="str">
        <f t="shared" si="18"/>
        <v>cvm!$X$402#</v>
      </c>
      <c r="V402" t="str" cm="1">
        <f t="array" ref="V402">_xlfn.LET(_xlpm.x, X402,
         _xlpm.cellAddress, "【 cvm!" &amp; ADDRESS(ROW(cvm机型选项表[[#This Row],[自检]]),COLUMN(cvm机型选项表[[#This Row],[自检]])) &amp; "】",
         _xlfn.IFS(ISBLANK(_xlpm.x),   "error:右侧选项不足" &amp;  _xlpm.cellAddress,
               ISERROR(_xlpm.x),   "error:右侧选项执行失败: cvm!" &amp; _xlpm.cellAddress,
               TRUE,             "ok")
)</f>
        <v>ok</v>
      </c>
      <c r="X402" t="str" cm="1">
        <f t="array" ref="X402:Z402">TRANSPOSE(
_xlfn.UNIQUE(
_xlfn._xlws.FILTER(cvm[机型],(cvm[地域]=cvm机型选项表[[#This Row],[地域]])
*IF(cvm机型选项表[[#This Row],[CPU]]="",TRUE,(cvm[CPU]=cvm机型选项表[[#This Row],[CPU]]))
*IF(cvm机型选项表[[#This Row],[内存]]="",TRUE,(cvm[内存]=cvm机型选项表[[#This Row],[内存]]))))
)</f>
        <v>GPU计算型 GN7</v>
      </c>
      <c r="Y402" t="str">
        <v>GPU计算型 GN10Xp</v>
      </c>
      <c r="Z402" t="str">
        <v>FPGA加速型 FX4</v>
      </c>
      <c r="BU402" t="s">
        <v>1566</v>
      </c>
      <c r="BV402" t="s">
        <v>1818</v>
      </c>
      <c r="BW402" s="82">
        <v>16</v>
      </c>
      <c r="BX402" s="82" t="str">
        <f t="shared" si="19"/>
        <v>cvm!$CA$402#</v>
      </c>
      <c r="BY402" s="82" t="str" cm="1">
        <f t="array" ref="BY402">_xlfn.LET(_xlpm.x, CA402,
         _xlpm.cellAddress, "【 cvm!" &amp; ADDRESS(ROW(cvmCpu选项表[[#This Row],[自检]]),COLUMN(cvmCpu选项表[[#This Row],[自检]])) &amp; "】",
         _xlfn.IFS(ISBLANK(_xlpm.x),   "error:右侧选项不足" &amp;  _xlpm.cellAddress,
               ISERROR(_xlpm.x),   "error:右侧选项执行失败: cvm!" &amp; _xlpm.cellAddress,
               TRUE,             "ok")
)</f>
        <v>ok</v>
      </c>
      <c r="CA402" cm="1">
        <f t="array" ref="CA402:CB402">TRANSPOSE(
_xlfn.UNIQUE(
_xlfn._xlws.FILTER(cvm[CPU],(cvm[地域]=cvmCpu选项表[[#This Row],[地域]])
*IF(cvmCpu选项表[[#This Row],[机型]]="",TRUE,(cvm[机型]=cvmCpu选项表[[#This Row],[机型]]))
*IF(cvmCpu选项表[[#This Row],[内存]]="",TRUE,(cvm[内存]=cvmCpu选项表[[#This Row],[内存]]))))
)</f>
        <v>4</v>
      </c>
      <c r="CB402">
        <v>8</v>
      </c>
      <c r="EG402" t="s">
        <v>1565</v>
      </c>
      <c r="EH402" t="s">
        <v>1860</v>
      </c>
      <c r="EI402" s="98">
        <v>24</v>
      </c>
      <c r="EJ402" s="98" t="str">
        <f t="shared" si="20"/>
        <v>cvm!$EM$402#</v>
      </c>
      <c r="EK402" t="str" cm="1">
        <f t="array" ref="EK402">_xlfn.LET(_xlpm.x, EM402,
         _xlpm.cellAddress, "【 cvm!" &amp; ADDRESS(ROW(cvm内存选项表[[#This Row],[自检]]),COLUMN(cvm内存选项表[[#This Row],[自检]])) &amp; "】",
         _xlfn.IFS(ISBLANK(_xlpm.x),   "error:右侧选项不足" &amp;  _xlpm.cellAddress,
               ISERROR(_xlpm.x),   "error:右侧选项执行失败: cvm!" &amp; _xlpm.cellAddress,
               TRUE,             "ok")
)</f>
        <v>ok</v>
      </c>
      <c r="EM402" cm="1">
        <f t="array" ref="EM402">TRANSPOSE(
    _xlfn._xlws.SORT(
        _xlfn.UNIQUE(
            _xlfn._xlws.FILTER(cvm[内存],
                 (cvm[地域]=cvm内存选项表[[#This Row],[地域]])
                *IF(cvm内存选项表[[#This Row],[机型]]="",TRUE,(cvm[机型]=cvm内存选项表[[#This Row],[机型]]))
                *IF(ISBLANK(cvm内存选项表[[#This Row],[CPU]]),TRUE,(cvm[CPU]=cvm内存选项表[[#This Row],[CPU]]))
            )
        )
    )
)</f>
        <v>48</v>
      </c>
    </row>
    <row r="403" spans="2:143" x14ac:dyDescent="0.4">
      <c r="B403" t="e" vm="755">
        <v>#VALUE!</v>
      </c>
      <c r="C403" t="s">
        <v>1566</v>
      </c>
      <c r="D403" t="s">
        <v>1749</v>
      </c>
      <c r="E403" s="82">
        <v>8</v>
      </c>
      <c r="F403" s="82">
        <v>16</v>
      </c>
      <c r="G403" t="s">
        <v>1596</v>
      </c>
      <c r="H403">
        <v>904</v>
      </c>
      <c r="I403">
        <v>1</v>
      </c>
      <c r="J403" t="s">
        <v>2973</v>
      </c>
      <c r="R403" t="s">
        <v>61</v>
      </c>
      <c r="S403" s="82">
        <v>20</v>
      </c>
      <c r="T403" s="82"/>
      <c r="U403" s="82" t="str">
        <f t="shared" si="18"/>
        <v>cvm!$X$403#</v>
      </c>
      <c r="V403" t="str" cm="1">
        <f t="array" ref="V403">_xlfn.LET(_xlpm.x, X403,
         _xlpm.cellAddress, "【 cvm!" &amp; ADDRESS(ROW(cvm机型选项表[[#This Row],[自检]]),COLUMN(cvm机型选项表[[#This Row],[自检]])) &amp; "】",
         _xlfn.IFS(ISBLANK(_xlpm.x),   "error:右侧选项不足" &amp;  _xlpm.cellAddress,
               ISERROR(_xlpm.x),   "error:右侧选项执行失败: cvm!" &amp; _xlpm.cellAddress,
               TRUE,             "ok")
)</f>
        <v>ok</v>
      </c>
      <c r="X403" t="str" cm="1">
        <f t="array" ref="X403:Y403">TRANSPOSE(
_xlfn.UNIQUE(
_xlfn._xlws.FILTER(cvm[机型],(cvm[地域]=cvm机型选项表[[#This Row],[地域]])
*IF(cvm机型选项表[[#This Row],[CPU]]="",TRUE,(cvm[CPU]=cvm机型选项表[[#This Row],[CPU]]))
*IF(cvm机型选项表[[#This Row],[内存]]="",TRUE,(cvm[内存]=cvm机型选项表[[#This Row],[内存]]))))
)</f>
        <v>GPU计算型 GN7</v>
      </c>
      <c r="Y403" t="str">
        <v>GPU计算型 GN10Xp</v>
      </c>
      <c r="BU403" t="s">
        <v>1566</v>
      </c>
      <c r="BV403" t="s">
        <v>1818</v>
      </c>
      <c r="BW403" s="82">
        <v>32</v>
      </c>
      <c r="BX403" s="82" t="str">
        <f t="shared" si="19"/>
        <v>cvm!$CA$403#</v>
      </c>
      <c r="BY403" s="82" t="str" cm="1">
        <f t="array" ref="BY403">_xlfn.LET(_xlpm.x, CA403,
         _xlpm.cellAddress, "【 cvm!" &amp; ADDRESS(ROW(cvmCpu选项表[[#This Row],[自检]]),COLUMN(cvmCpu选项表[[#This Row],[自检]])) &amp; "】",
         _xlfn.IFS(ISBLANK(_xlpm.x),   "error:右侧选项不足" &amp;  _xlpm.cellAddress,
               ISERROR(_xlpm.x),   "error:右侧选项执行失败: cvm!" &amp; _xlpm.cellAddress,
               TRUE,             "ok")
)</f>
        <v>ok</v>
      </c>
      <c r="CA403" cm="1">
        <f t="array" ref="CA403:CB403">TRANSPOSE(
_xlfn.UNIQUE(
_xlfn._xlws.FILTER(cvm[CPU],(cvm[地域]=cvmCpu选项表[[#This Row],[地域]])
*IF(cvmCpu选项表[[#This Row],[机型]]="",TRUE,(cvm[机型]=cvmCpu选项表[[#This Row],[机型]]))
*IF(cvmCpu选项表[[#This Row],[内存]]="",TRUE,(cvm[内存]=cvmCpu选项表[[#This Row],[内存]]))))
)</f>
        <v>8</v>
      </c>
      <c r="CB403">
        <v>16</v>
      </c>
      <c r="EG403" t="s">
        <v>1565</v>
      </c>
      <c r="EH403" t="s">
        <v>1860</v>
      </c>
      <c r="EI403" s="98">
        <v>32</v>
      </c>
      <c r="EJ403" s="98" t="str">
        <f t="shared" si="20"/>
        <v>cvm!$EM$403#</v>
      </c>
      <c r="EK403" t="str" cm="1">
        <f t="array" ref="EK403">_xlfn.LET(_xlpm.x, EM403,
         _xlpm.cellAddress, "【 cvm!" &amp; ADDRESS(ROW(cvm内存选项表[[#This Row],[自检]]),COLUMN(cvm内存选项表[[#This Row],[自检]])) &amp; "】",
         _xlfn.IFS(ISBLANK(_xlpm.x),   "error:右侧选项不足" &amp;  _xlpm.cellAddress,
               ISERROR(_xlpm.x),   "error:右侧选项执行失败: cvm!" &amp; _xlpm.cellAddress,
               TRUE,             "ok")
)</f>
        <v>ok</v>
      </c>
      <c r="EM403" cm="1">
        <f t="array" ref="EM403">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04" spans="2:143" x14ac:dyDescent="0.4">
      <c r="B404" t="e" vm="756">
        <v>#VALUE!</v>
      </c>
      <c r="C404" t="s">
        <v>1566</v>
      </c>
      <c r="D404" t="s">
        <v>1749</v>
      </c>
      <c r="E404" s="82">
        <v>16</v>
      </c>
      <c r="F404" s="82">
        <v>64</v>
      </c>
      <c r="G404" t="s">
        <v>1603</v>
      </c>
      <c r="H404">
        <v>2712</v>
      </c>
      <c r="I404">
        <v>1</v>
      </c>
      <c r="J404" t="s">
        <v>2976</v>
      </c>
      <c r="R404" t="s">
        <v>61</v>
      </c>
      <c r="S404" s="82">
        <v>36</v>
      </c>
      <c r="T404" s="82"/>
      <c r="U404" s="82" t="str">
        <f t="shared" si="18"/>
        <v>cvm!$X$404#</v>
      </c>
      <c r="V404" t="str" cm="1">
        <f t="array" ref="V404">_xlfn.LET(_xlpm.x, X404,
         _xlpm.cellAddress, "【 cvm!" &amp; ADDRESS(ROW(cvm机型选项表[[#This Row],[自检]]),COLUMN(cvm机型选项表[[#This Row],[自检]])) &amp; "】",
         _xlfn.IFS(ISBLANK(_xlpm.x),   "error:右侧选项不足" &amp;  _xlpm.cellAddress,
               ISERROR(_xlpm.x),   "error:右侧选项执行失败: cvm!" &amp; _xlpm.cellAddress,
               TRUE,             "ok")
)</f>
        <v>ok</v>
      </c>
      <c r="X404" t="str" cm="1">
        <f t="array" ref="X404">TRANSPOSE(
_xlfn.UNIQUE(
_xlfn._xlws.FILTER(cvm[机型],(cvm[地域]=cvm机型选项表[[#This Row],[地域]])
*IF(cvm机型选项表[[#This Row],[CPU]]="",TRUE,(cvm[CPU]=cvm机型选项表[[#This Row],[CPU]]))
*IF(cvm机型选项表[[#This Row],[内存]]="",TRUE,(cvm[内存]=cvm机型选项表[[#This Row],[内存]]))))
)</f>
        <v>GPU计算型 GN10X</v>
      </c>
      <c r="BU404" t="s">
        <v>1566</v>
      </c>
      <c r="BV404" t="s">
        <v>1818</v>
      </c>
      <c r="BW404" s="82">
        <v>64</v>
      </c>
      <c r="BX404" s="82" t="str">
        <f t="shared" si="19"/>
        <v>cvm!$CA$404#</v>
      </c>
      <c r="BY404" s="82" t="str" cm="1">
        <f t="array" ref="BY404">_xlfn.LET(_xlpm.x, CA404,
         _xlpm.cellAddress, "【 cvm!" &amp; ADDRESS(ROW(cvmCpu选项表[[#This Row],[自检]]),COLUMN(cvmCpu选项表[[#This Row],[自检]])) &amp; "】",
         _xlfn.IFS(ISBLANK(_xlpm.x),   "error:右侧选项不足" &amp;  _xlpm.cellAddress,
               ISERROR(_xlpm.x),   "error:右侧选项执行失败: cvm!" &amp; _xlpm.cellAddress,
               TRUE,             "ok")
)</f>
        <v>ok</v>
      </c>
      <c r="CA404" cm="1">
        <f t="array" ref="CA404:CB404">TRANSPOSE(
_xlfn.UNIQUE(
_xlfn._xlws.FILTER(cvm[CPU],(cvm[地域]=cvmCpu选项表[[#This Row],[地域]])
*IF(cvmCpu选项表[[#This Row],[机型]]="",TRUE,(cvm[机型]=cvmCpu选项表[[#This Row],[机型]]))
*IF(cvmCpu选项表[[#This Row],[内存]]="",TRUE,(cvm[内存]=cvmCpu选项表[[#This Row],[内存]]))))
)</f>
        <v>16</v>
      </c>
      <c r="CB404">
        <v>32</v>
      </c>
      <c r="EG404" t="s">
        <v>1565</v>
      </c>
      <c r="EH404" t="s">
        <v>1860</v>
      </c>
      <c r="EI404" s="98">
        <v>48</v>
      </c>
      <c r="EJ404" s="98" t="str">
        <f t="shared" si="20"/>
        <v>cvm!$EM$404#</v>
      </c>
      <c r="EK404" t="str" cm="1">
        <f t="array" ref="EK404">_xlfn.LET(_xlpm.x, EM404,
         _xlpm.cellAddress, "【 cvm!" &amp; ADDRESS(ROW(cvm内存选项表[[#This Row],[自检]]),COLUMN(cvm内存选项表[[#This Row],[自检]])) &amp; "】",
         _xlfn.IFS(ISBLANK(_xlpm.x),   "error:右侧选项不足" &amp;  _xlpm.cellAddress,
               ISERROR(_xlpm.x),   "error:右侧选项执行失败: cvm!" &amp; _xlpm.cellAddress,
               TRUE,             "ok")
)</f>
        <v>ok</v>
      </c>
      <c r="EM404" cm="1">
        <f t="array" ref="EM404">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05" spans="2:143" x14ac:dyDescent="0.4">
      <c r="B405" t="e" vm="757">
        <v>#VALUE!</v>
      </c>
      <c r="C405" t="s">
        <v>1566</v>
      </c>
      <c r="D405" t="s">
        <v>1749</v>
      </c>
      <c r="E405" s="82">
        <v>16</v>
      </c>
      <c r="F405" s="82">
        <v>32</v>
      </c>
      <c r="G405" t="s">
        <v>1601</v>
      </c>
      <c r="H405">
        <v>1808</v>
      </c>
      <c r="I405">
        <v>1</v>
      </c>
      <c r="J405" t="s">
        <v>2975</v>
      </c>
      <c r="R405" t="s">
        <v>61</v>
      </c>
      <c r="S405" s="82">
        <v>22</v>
      </c>
      <c r="T405" s="82"/>
      <c r="U405" s="82" t="str">
        <f t="shared" si="18"/>
        <v>cvm!$X$405#</v>
      </c>
      <c r="V405" t="str" cm="1">
        <f t="array" ref="V405">_xlfn.LET(_xlpm.x, X405,
         _xlpm.cellAddress, "【 cvm!" &amp; ADDRESS(ROW(cvm机型选项表[[#This Row],[自检]]),COLUMN(cvm机型选项表[[#This Row],[自检]])) &amp; "】",
         _xlfn.IFS(ISBLANK(_xlpm.x),   "error:右侧选项不足" &amp;  _xlpm.cellAddress,
               ISERROR(_xlpm.x),   "error:右侧选项执行失败: cvm!" &amp; _xlpm.cellAddress,
               TRUE,             "ok")
)</f>
        <v>ok</v>
      </c>
      <c r="X405" t="str" cm="1">
        <f t="array" ref="X405">TRANSPOSE(
_xlfn.UNIQUE(
_xlfn._xlws.FILTER(cvm[机型],(cvm[地域]=cvm机型选项表[[#This Row],[地域]])
*IF(cvm机型选项表[[#This Row],[CPU]]="",TRUE,(cvm[CPU]=cvm机型选项表[[#This Row],[CPU]]))
*IF(cvm机型选项表[[#This Row],[内存]]="",TRUE,(cvm[内存]=cvm机型选项表[[#This Row],[内存]]))))
)</f>
        <v>FPGA加速型 FX4</v>
      </c>
      <c r="BU405" t="s">
        <v>1566</v>
      </c>
      <c r="BV405" t="s">
        <v>1818</v>
      </c>
      <c r="BW405" s="82">
        <v>128</v>
      </c>
      <c r="BX405" s="82" t="str">
        <f t="shared" si="19"/>
        <v>cvm!$CA$405#</v>
      </c>
      <c r="BY405" s="82" t="str" cm="1">
        <f t="array" ref="BY405">_xlfn.LET(_xlpm.x, CA405,
         _xlpm.cellAddress, "【 cvm!" &amp; ADDRESS(ROW(cvmCpu选项表[[#This Row],[自检]]),COLUMN(cvmCpu选项表[[#This Row],[自检]])) &amp; "】",
         _xlfn.IFS(ISBLANK(_xlpm.x),   "error:右侧选项不足" &amp;  _xlpm.cellAddress,
               ISERROR(_xlpm.x),   "error:右侧选项执行失败: cvm!" &amp; _xlpm.cellAddress,
               TRUE,             "ok")
)</f>
        <v>ok</v>
      </c>
      <c r="CA405" cm="1">
        <f t="array" ref="CA405:CB405">TRANSPOSE(
_xlfn.UNIQUE(
_xlfn._xlws.FILTER(cvm[CPU],(cvm[地域]=cvmCpu选项表[[#This Row],[地域]])
*IF(cvmCpu选项表[[#This Row],[机型]]="",TRUE,(cvm[机型]=cvmCpu选项表[[#This Row],[机型]]))
*IF(cvmCpu选项表[[#This Row],[内存]]="",TRUE,(cvm[内存]=cvmCpu选项表[[#This Row],[内存]]))))
)</f>
        <v>32</v>
      </c>
      <c r="CB405">
        <v>64</v>
      </c>
      <c r="EG405" t="s">
        <v>1565</v>
      </c>
      <c r="EH405" t="s">
        <v>1801</v>
      </c>
      <c r="EI405" s="98">
        <v>80</v>
      </c>
      <c r="EJ405" s="98" t="str">
        <f t="shared" si="20"/>
        <v>cvm!$EM$405#</v>
      </c>
      <c r="EK405" t="str" cm="1">
        <f t="array" ref="EK405">_xlfn.LET(_xlpm.x, EM405,
         _xlpm.cellAddress, "【 cvm!" &amp; ADDRESS(ROW(cvm内存选项表[[#This Row],[自检]]),COLUMN(cvm内存选项表[[#This Row],[自检]])) &amp; "】",
         _xlfn.IFS(ISBLANK(_xlpm.x),   "error:右侧选项不足" &amp;  _xlpm.cellAddress,
               ISERROR(_xlpm.x),   "error:右侧选项执行失败: cvm!" &amp; _xlpm.cellAddress,
               TRUE,             "ok")
)</f>
        <v>ok</v>
      </c>
      <c r="EM405" cm="1">
        <f t="array" ref="EM405">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406" spans="2:143" x14ac:dyDescent="0.4">
      <c r="B406" t="e" vm="758">
        <v>#VALUE!</v>
      </c>
      <c r="C406" t="s">
        <v>1566</v>
      </c>
      <c r="D406" t="s">
        <v>1749</v>
      </c>
      <c r="E406" s="82">
        <v>32</v>
      </c>
      <c r="F406" s="82">
        <v>128</v>
      </c>
      <c r="G406" t="s">
        <v>1612</v>
      </c>
      <c r="H406">
        <v>5424</v>
      </c>
      <c r="I406">
        <v>1</v>
      </c>
      <c r="J406" t="s">
        <v>2978</v>
      </c>
      <c r="R406" t="s">
        <v>61</v>
      </c>
      <c r="S406" s="82">
        <v>44</v>
      </c>
      <c r="T406" s="82"/>
      <c r="U406" s="82" t="str">
        <f t="shared" si="18"/>
        <v>cvm!$X$406#</v>
      </c>
      <c r="V406" t="str" cm="1">
        <f t="array" ref="V406">_xlfn.LET(_xlpm.x, X406,
         _xlpm.cellAddress, "【 cvm!" &amp; ADDRESS(ROW(cvm机型选项表[[#This Row],[自检]]),COLUMN(cvm机型选项表[[#This Row],[自检]])) &amp; "】",
         _xlfn.IFS(ISBLANK(_xlpm.x),   "error:右侧选项不足" &amp;  _xlpm.cellAddress,
               ISERROR(_xlpm.x),   "error:右侧选项执行失败: cvm!" &amp; _xlpm.cellAddress,
               TRUE,             "ok")
)</f>
        <v>ok</v>
      </c>
      <c r="X406" t="str" cm="1">
        <f t="array" ref="X406">TRANSPOSE(
_xlfn.UNIQUE(
_xlfn._xlws.FILTER(cvm[机型],(cvm[地域]=cvm机型选项表[[#This Row],[地域]])
*IF(cvm机型选项表[[#This Row],[CPU]]="",TRUE,(cvm[CPU]=cvm机型选项表[[#This Row],[CPU]]))
*IF(cvm机型选项表[[#This Row],[内存]]="",TRUE,(cvm[内存]=cvm机型选项表[[#This Row],[内存]]))))
)</f>
        <v>FPGA加速型 FX4</v>
      </c>
      <c r="BU406" t="s">
        <v>1566</v>
      </c>
      <c r="BV406" t="s">
        <v>1818</v>
      </c>
      <c r="BW406" s="82">
        <v>256</v>
      </c>
      <c r="BX406" s="82" t="str">
        <f t="shared" si="19"/>
        <v>cvm!$CA$406#</v>
      </c>
      <c r="BY406" s="82" t="str" cm="1">
        <f t="array" ref="BY406">_xlfn.LET(_xlpm.x, CA406,
         _xlpm.cellAddress, "【 cvm!" &amp; ADDRESS(ROW(cvmCpu选项表[[#This Row],[自检]]),COLUMN(cvmCpu选项表[[#This Row],[自检]])) &amp; "】",
         _xlfn.IFS(ISBLANK(_xlpm.x),   "error:右侧选项不足" &amp;  _xlpm.cellAddress,
               ISERROR(_xlpm.x),   "error:右侧选项执行失败: cvm!" &amp; _xlpm.cellAddress,
               TRUE,             "ok")
)</f>
        <v>ok</v>
      </c>
      <c r="CA406" cm="1">
        <f t="array" ref="CA406">TRANSPOSE(
_xlfn.UNIQUE(
_xlfn._xlws.FILTER(cvm[CPU],(cvm[地域]=cvmCpu选项表[[#This Row],[地域]])
*IF(cvmCpu选项表[[#This Row],[机型]]="",TRUE,(cvm[机型]=cvmCpu选项表[[#This Row],[机型]]))
*IF(cvmCpu选项表[[#This Row],[内存]]="",TRUE,(cvm[内存]=cvmCpu选项表[[#This Row],[内存]]))))
)</f>
        <v>64</v>
      </c>
      <c r="EG406" t="s">
        <v>1565</v>
      </c>
      <c r="EH406" t="s">
        <v>1808</v>
      </c>
      <c r="EI406" s="98">
        <v>8</v>
      </c>
      <c r="EJ406" s="98" t="str">
        <f t="shared" si="20"/>
        <v>cvm!$EM$406#</v>
      </c>
      <c r="EK406" t="str" cm="1">
        <f t="array" ref="EK406">_xlfn.LET(_xlpm.x, EM406,
         _xlpm.cellAddress, "【 cvm!" &amp; ADDRESS(ROW(cvm内存选项表[[#This Row],[自检]]),COLUMN(cvm内存选项表[[#This Row],[自检]])) &amp; "】",
         _xlfn.IFS(ISBLANK(_xlpm.x),   "error:右侧选项不足" &amp;  _xlpm.cellAddress,
               ISERROR(_xlpm.x),   "error:右侧选项执行失败: cvm!" &amp; _xlpm.cellAddress,
               TRUE,             "ok")
)</f>
        <v>ok</v>
      </c>
      <c r="EM406" cm="1">
        <f t="array" ref="EM406">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07" spans="2:143" x14ac:dyDescent="0.4">
      <c r="B407" t="e" vm="759">
        <v>#VALUE!</v>
      </c>
      <c r="C407" t="s">
        <v>1566</v>
      </c>
      <c r="D407" t="s">
        <v>1749</v>
      </c>
      <c r="E407" s="82">
        <v>32</v>
      </c>
      <c r="F407" s="82">
        <v>64</v>
      </c>
      <c r="G407" t="s">
        <v>1606</v>
      </c>
      <c r="H407">
        <v>3616</v>
      </c>
      <c r="I407">
        <v>1</v>
      </c>
      <c r="J407" t="s">
        <v>2977</v>
      </c>
      <c r="R407" t="s">
        <v>1565</v>
      </c>
      <c r="S407" s="82"/>
      <c r="T407" s="82">
        <v>384</v>
      </c>
      <c r="U407" s="82" t="str">
        <f t="shared" si="18"/>
        <v>cvm!$X$407#</v>
      </c>
      <c r="V407" t="str" cm="1">
        <f t="array" ref="V407">_xlfn.LET(_xlpm.x, X407,
         _xlpm.cellAddress, "【 cvm!" &amp; ADDRESS(ROW(cvm机型选项表[[#This Row],[自检]]),COLUMN(cvm机型选项表[[#This Row],[自检]])) &amp; "】",
         _xlfn.IFS(ISBLANK(_xlpm.x),   "error:右侧选项不足" &amp;  _xlpm.cellAddress,
               ISERROR(_xlpm.x),   "error:右侧选项执行失败: cvm!" &amp; _xlpm.cellAddress,
               TRUE,             "ok")
)</f>
        <v>ok</v>
      </c>
      <c r="X407" t="str" cm="1">
        <f t="array" ref="X407:AF407">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407" t="str">
        <v>标准型 黑石物理服务器BMS4</v>
      </c>
      <c r="Z407" t="str">
        <v>标准型 SA3</v>
      </c>
      <c r="AA407" t="str">
        <v>大数据型 黑石物理服务器BMD2</v>
      </c>
      <c r="AB407" t="str">
        <v>内存型 MA2</v>
      </c>
      <c r="AC407" t="str">
        <v>内存型 M4</v>
      </c>
      <c r="AD407" t="str">
        <v>内存型 M3</v>
      </c>
      <c r="AE407" t="str">
        <v>内存型 M2</v>
      </c>
      <c r="AF407" t="str">
        <v>GPU型 黑石物理服务器BMG5t</v>
      </c>
      <c r="BU407" t="s">
        <v>1566</v>
      </c>
      <c r="BV407" t="s">
        <v>1818</v>
      </c>
      <c r="BW407" s="82">
        <v>448</v>
      </c>
      <c r="BX407" s="82" t="str">
        <f t="shared" si="19"/>
        <v>cvm!$CA$407#</v>
      </c>
      <c r="BY407" s="82" t="str" cm="1">
        <f t="array" ref="BY407">_xlfn.LET(_xlpm.x, CA407,
         _xlpm.cellAddress, "【 cvm!" &amp; ADDRESS(ROW(cvmCpu选项表[[#This Row],[自检]]),COLUMN(cvmCpu选项表[[#This Row],[自检]])) &amp; "】",
         _xlfn.IFS(ISBLANK(_xlpm.x),   "error:右侧选项不足" &amp;  _xlpm.cellAddress,
               ISERROR(_xlpm.x),   "error:右侧选项执行失败: cvm!" &amp; _xlpm.cellAddress,
               TRUE,             "ok")
)</f>
        <v>ok</v>
      </c>
      <c r="CA407" cm="1">
        <f t="array" ref="CA407">TRANSPOSE(
_xlfn.UNIQUE(
_xlfn._xlws.FILTER(cvm[CPU],(cvm[地域]=cvmCpu选项表[[#This Row],[地域]])
*IF(cvmCpu选项表[[#This Row],[机型]]="",TRUE,(cvm[机型]=cvmCpu选项表[[#This Row],[机型]]))
*IF(cvmCpu选项表[[#This Row],[内存]]="",TRUE,(cvm[内存]=cvmCpu选项表[[#This Row],[内存]]))))
)</f>
        <v>128</v>
      </c>
      <c r="EG407" t="s">
        <v>1565</v>
      </c>
      <c r="EH407" t="s">
        <v>1808</v>
      </c>
      <c r="EI407" s="98">
        <v>16</v>
      </c>
      <c r="EJ407" s="98" t="str">
        <f t="shared" si="20"/>
        <v>cvm!$EM$407#</v>
      </c>
      <c r="EK407" t="str" cm="1">
        <f t="array" ref="EK407">_xlfn.LET(_xlpm.x, EM407,
         _xlpm.cellAddress, "【 cvm!" &amp; ADDRESS(ROW(cvm内存选项表[[#This Row],[自检]]),COLUMN(cvm内存选项表[[#This Row],[自检]])) &amp; "】",
         _xlfn.IFS(ISBLANK(_xlpm.x),   "error:右侧选项不足" &amp;  _xlpm.cellAddress,
               ISERROR(_xlpm.x),   "error:右侧选项执行失败: cvm!" &amp; _xlpm.cellAddress,
               TRUE,             "ok")
)</f>
        <v>ok</v>
      </c>
      <c r="EM407" cm="1">
        <f t="array" ref="EM407">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08" spans="2:143" x14ac:dyDescent="0.4">
      <c r="B408" t="e" vm="760">
        <v>#VALUE!</v>
      </c>
      <c r="C408" t="s">
        <v>1566</v>
      </c>
      <c r="D408" t="s">
        <v>1688</v>
      </c>
      <c r="E408" s="82">
        <v>4</v>
      </c>
      <c r="F408" s="82">
        <v>16</v>
      </c>
      <c r="G408" t="s">
        <v>1593</v>
      </c>
      <c r="H408">
        <v>564</v>
      </c>
      <c r="I408">
        <v>1</v>
      </c>
      <c r="J408" t="s">
        <v>2939</v>
      </c>
      <c r="R408" t="s">
        <v>1565</v>
      </c>
      <c r="S408" s="82"/>
      <c r="T408" s="82">
        <v>64</v>
      </c>
      <c r="U408" s="82" t="str">
        <f t="shared" si="18"/>
        <v>cvm!$X$408#</v>
      </c>
      <c r="V408" t="str" cm="1">
        <f t="array" ref="V408">_xlfn.LET(_xlpm.x, X408,
         _xlpm.cellAddress, "【 cvm!" &amp; ADDRESS(ROW(cvm机型选项表[[#This Row],[自检]]),COLUMN(cvm机型选项表[[#This Row],[自检]])) &amp; "】",
         _xlfn.IFS(ISBLANK(_xlpm.x),   "error:右侧选项不足" &amp;  _xlpm.cellAddress,
               ISERROR(_xlpm.x),   "error:右侧选项执行失败: cvm!" &amp; _xlpm.cellAddress,
               TRUE,             "ok")
)</f>
        <v>ok</v>
      </c>
      <c r="X408" t="str" cm="1">
        <f t="array" ref="X408:BA408">TRANSPOSE(
_xlfn.UNIQUE(
_xlfn._xlws.FILTER(cvm[机型],(cvm[地域]=cvm机型选项表[[#This Row],[地域]])
*IF(cvm机型选项表[[#This Row],[CPU]]="",TRUE,(cvm[CPU]=cvm机型选项表[[#This Row],[CPU]]))
*IF(cvm机型选项表[[#This Row],[内存]]="",TRUE,(cvm[内存]=cvm机型选项表[[#This Row],[内存]]))))
)</f>
        <v>高IO型 IT5</v>
      </c>
      <c r="Y408" t="str">
        <v>高IO型 IT3</v>
      </c>
      <c r="Z408" t="str">
        <v>高IO型 I3</v>
      </c>
      <c r="AA408" t="str">
        <v>计算网络增强型 CN3</v>
      </c>
      <c r="AB408" t="str">
        <v>计算型 C6</v>
      </c>
      <c r="AC408" t="str">
        <v>计算型 C5</v>
      </c>
      <c r="AD408" t="str">
        <v>计算型 C4</v>
      </c>
      <c r="AE408" t="str">
        <v>计算型 C3</v>
      </c>
      <c r="AF408" t="str">
        <v>计算型 C2</v>
      </c>
      <c r="AG408" t="str">
        <v>标准网络优化型 SN3ne</v>
      </c>
      <c r="AH408" t="str">
        <v>标准存储增强型 S5se</v>
      </c>
      <c r="AI408" t="str">
        <v>标准型 SA3</v>
      </c>
      <c r="AJ408" t="str">
        <v>标准型 SA2</v>
      </c>
      <c r="AK408" t="str">
        <v>标准型 SA1</v>
      </c>
      <c r="AL408" t="str">
        <v>标准型 S6</v>
      </c>
      <c r="AM408" t="str">
        <v>标准型 S5</v>
      </c>
      <c r="AN408" t="str">
        <v>标准型 S4</v>
      </c>
      <c r="AO408" t="str">
        <v>标准型 S3</v>
      </c>
      <c r="AP408" t="str">
        <v>标准型 S2</v>
      </c>
      <c r="AQ408" t="str">
        <v>标准型 S1</v>
      </c>
      <c r="AR408" t="str">
        <v>大数据型 D3</v>
      </c>
      <c r="AS408" t="str">
        <v>大数据型 D2</v>
      </c>
      <c r="AT408" t="str">
        <v>内存型 MA2</v>
      </c>
      <c r="AU408" t="str">
        <v>内存型 M6</v>
      </c>
      <c r="AV408" t="str">
        <v>内存型 M5</v>
      </c>
      <c r="AW408" t="str">
        <v>内存型 M4</v>
      </c>
      <c r="AX408" t="str">
        <v>内存型 M3</v>
      </c>
      <c r="AY408" t="str">
        <v>内存型 M2</v>
      </c>
      <c r="AZ408" t="str">
        <v>内存型 M1</v>
      </c>
      <c r="BA408" t="str">
        <v>GPU推理型 GI3X</v>
      </c>
      <c r="BU408" t="s">
        <v>1566</v>
      </c>
      <c r="BV408" t="s">
        <v>1578</v>
      </c>
      <c r="BW408" s="82">
        <v>64</v>
      </c>
      <c r="BX408" s="82" t="str">
        <f t="shared" si="19"/>
        <v>cvm!$CA$408#</v>
      </c>
      <c r="BY408" s="82" t="str" cm="1">
        <f t="array" ref="BY408">_xlfn.LET(_xlpm.x, CA408,
         _xlpm.cellAddress, "【 cvm!" &amp; ADDRESS(ROW(cvmCpu选项表[[#This Row],[自检]]),COLUMN(cvmCpu选项表[[#This Row],[自检]])) &amp; "】",
         _xlfn.IFS(ISBLANK(_xlpm.x),   "error:右侧选项不足" &amp;  _xlpm.cellAddress,
               ISERROR(_xlpm.x),   "error:右侧选项执行失败: cvm!" &amp; _xlpm.cellAddress,
               TRUE,             "ok")
)</f>
        <v>ok</v>
      </c>
      <c r="CA408" cm="1">
        <f t="array" ref="CA408">TRANSPOSE(
_xlfn.UNIQUE(
_xlfn._xlws.FILTER(cvm[CPU],(cvm[地域]=cvmCpu选项表[[#This Row],[地域]])
*IF(cvmCpu选项表[[#This Row],[机型]]="",TRUE,(cvm[机型]=cvmCpu选项表[[#This Row],[机型]]))
*IF(cvmCpu选项表[[#This Row],[内存]]="",TRUE,(cvm[内存]=cvmCpu选项表[[#This Row],[内存]]))))
)</f>
        <v>32</v>
      </c>
      <c r="EG408" t="s">
        <v>1565</v>
      </c>
      <c r="EH408" t="s">
        <v>1808</v>
      </c>
      <c r="EI408" s="98">
        <v>32</v>
      </c>
      <c r="EJ408" s="98" t="str">
        <f t="shared" si="20"/>
        <v>cvm!$EM$408#</v>
      </c>
      <c r="EK408" t="str" cm="1">
        <f t="array" ref="EK408">_xlfn.LET(_xlpm.x, EM408,
         _xlpm.cellAddress, "【 cvm!" &amp; ADDRESS(ROW(cvm内存选项表[[#This Row],[自检]]),COLUMN(cvm内存选项表[[#This Row],[自检]])) &amp; "】",
         _xlfn.IFS(ISBLANK(_xlpm.x),   "error:右侧选项不足" &amp;  _xlpm.cellAddress,
               ISERROR(_xlpm.x),   "error:右侧选项执行失败: cvm!" &amp; _xlpm.cellAddress,
               TRUE,             "ok")
)</f>
        <v>ok</v>
      </c>
      <c r="EM408" cm="1">
        <f t="array" ref="EM408">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09" spans="2:143" x14ac:dyDescent="0.4">
      <c r="B409" t="e" vm="761">
        <v>#VALUE!</v>
      </c>
      <c r="C409" t="s">
        <v>1566</v>
      </c>
      <c r="D409" t="s">
        <v>1688</v>
      </c>
      <c r="E409" s="82">
        <v>4</v>
      </c>
      <c r="F409" s="82">
        <v>8</v>
      </c>
      <c r="G409" t="s">
        <v>1591</v>
      </c>
      <c r="H409">
        <v>376</v>
      </c>
      <c r="I409">
        <v>1</v>
      </c>
      <c r="J409" t="s">
        <v>2938</v>
      </c>
      <c r="R409" t="s">
        <v>1565</v>
      </c>
      <c r="S409" s="82"/>
      <c r="T409" s="82">
        <v>128</v>
      </c>
      <c r="U409" s="82" t="str">
        <f t="shared" si="18"/>
        <v>cvm!$X$409#</v>
      </c>
      <c r="V409" t="str" cm="1">
        <f t="array" ref="V409">_xlfn.LET(_xlpm.x, X409,
         _xlpm.cellAddress, "【 cvm!" &amp; ADDRESS(ROW(cvm机型选项表[[#This Row],[自检]]),COLUMN(cvm机型选项表[[#This Row],[自检]])) &amp; "】",
         _xlfn.IFS(ISBLANK(_xlpm.x),   "error:右侧选项不足" &amp;  _xlpm.cellAddress,
               ISERROR(_xlpm.x),   "error:右侧选项执行失败: cvm!" &amp; _xlpm.cellAddress,
               TRUE,             "ok")
)</f>
        <v>ok</v>
      </c>
      <c r="X409" t="str" cm="1">
        <f t="array" ref="X409:AX409">TRANSPOSE(
_xlfn.UNIQUE(
_xlfn._xlws.FILTER(cvm[机型],(cvm[地域]=cvm机型选项表[[#This Row],[地域]])
*IF(cvm机型选项表[[#This Row],[CPU]]="",TRUE,(cvm[CPU]=cvm机型选项表[[#This Row],[CPU]]))
*IF(cvm机型选项表[[#This Row],[内存]]="",TRUE,(cvm[内存]=cvm机型选项表[[#This Row],[内存]]))))
)</f>
        <v>高IO型 IT5</v>
      </c>
      <c r="Y409" t="str">
        <v>高IO型 IT3</v>
      </c>
      <c r="Z409" t="str">
        <v>高IO型 I3</v>
      </c>
      <c r="AA409" t="str">
        <v>计算网络增强型 CN3</v>
      </c>
      <c r="AB409" t="str">
        <v>计算型 C6</v>
      </c>
      <c r="AC409" t="str">
        <v>计算型 C5</v>
      </c>
      <c r="AD409" t="str">
        <v>计算型 C3</v>
      </c>
      <c r="AE409" t="str">
        <v>标准网络优化型 SN3ne</v>
      </c>
      <c r="AF409" t="str">
        <v>标准存储增强型 S5se</v>
      </c>
      <c r="AG409" t="str">
        <v>标准型 SA3</v>
      </c>
      <c r="AH409" t="str">
        <v>标准型 SA2</v>
      </c>
      <c r="AI409" t="str">
        <v>标准型 SA1</v>
      </c>
      <c r="AJ409" t="str">
        <v>标准型 S6</v>
      </c>
      <c r="AK409" t="str">
        <v>标准型 S5</v>
      </c>
      <c r="AL409" t="str">
        <v>标准型 S4</v>
      </c>
      <c r="AM409" t="str">
        <v>标准型 S3</v>
      </c>
      <c r="AN409" t="str">
        <v>标准型 S2</v>
      </c>
      <c r="AO409" t="str">
        <v>大数据型 D3</v>
      </c>
      <c r="AP409" t="str">
        <v>大数据型 D2</v>
      </c>
      <c r="AQ409" t="str">
        <v>内存型 MA2</v>
      </c>
      <c r="AR409" t="str">
        <v>内存型 M6</v>
      </c>
      <c r="AS409" t="str">
        <v>内存型 M5</v>
      </c>
      <c r="AT409" t="str">
        <v>内存型 M4</v>
      </c>
      <c r="AU409" t="str">
        <v>内存型 M3</v>
      </c>
      <c r="AV409" t="str">
        <v>内存型 M2</v>
      </c>
      <c r="AW409" t="str">
        <v>内存型 M1</v>
      </c>
      <c r="AX409" t="str">
        <v>GPU计算型 GN7</v>
      </c>
      <c r="BU409" t="s">
        <v>1566</v>
      </c>
      <c r="BV409" t="s">
        <v>1578</v>
      </c>
      <c r="BW409" s="82">
        <v>128</v>
      </c>
      <c r="BX409" s="82" t="str">
        <f t="shared" si="19"/>
        <v>cvm!$CA$409#</v>
      </c>
      <c r="BY409" s="82" t="str" cm="1">
        <f t="array" ref="BY409">_xlfn.LET(_xlpm.x, CA409,
         _xlpm.cellAddress, "【 cvm!" &amp; ADDRESS(ROW(cvmCpu选项表[[#This Row],[自检]]),COLUMN(cvmCpu选项表[[#This Row],[自检]])) &amp; "】",
         _xlfn.IFS(ISBLANK(_xlpm.x),   "error:右侧选项不足" &amp;  _xlpm.cellAddress,
               ISERROR(_xlpm.x),   "error:右侧选项执行失败: cvm!" &amp; _xlpm.cellAddress,
               TRUE,             "ok")
)</f>
        <v>ok</v>
      </c>
      <c r="CA409" cm="1">
        <f t="array" ref="CA409">TRANSPOSE(
_xlfn.UNIQUE(
_xlfn._xlws.FILTER(cvm[CPU],(cvm[地域]=cvmCpu选项表[[#This Row],[地域]])
*IF(cvmCpu选项表[[#This Row],[机型]]="",TRUE,(cvm[机型]=cvmCpu选项表[[#This Row],[机型]]))
*IF(cvmCpu选项表[[#This Row],[内存]]="",TRUE,(cvm[内存]=cvmCpu选项表[[#This Row],[内存]]))))
)</f>
        <v>32</v>
      </c>
      <c r="EG409" t="s">
        <v>1565</v>
      </c>
      <c r="EH409" t="s">
        <v>1808</v>
      </c>
      <c r="EI409" s="98">
        <v>64</v>
      </c>
      <c r="EJ409" s="98" t="str">
        <f t="shared" si="20"/>
        <v>cvm!$EM$409#</v>
      </c>
      <c r="EK409" t="str" cm="1">
        <f t="array" ref="EK409">_xlfn.LET(_xlpm.x, EM409,
         _xlpm.cellAddress, "【 cvm!" &amp; ADDRESS(ROW(cvm内存选项表[[#This Row],[自检]]),COLUMN(cvm内存选项表[[#This Row],[自检]])) &amp; "】",
         _xlfn.IFS(ISBLANK(_xlpm.x),   "error:右侧选项不足" &amp;  _xlpm.cellAddress,
               ISERROR(_xlpm.x),   "error:右侧选项执行失败: cvm!" &amp; _xlpm.cellAddress,
               TRUE,             "ok")
)</f>
        <v>ok</v>
      </c>
      <c r="EM409" cm="1">
        <f t="array" ref="EM409">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10" spans="2:143" x14ac:dyDescent="0.4">
      <c r="B410" t="e" vm="762">
        <v>#VALUE!</v>
      </c>
      <c r="C410" t="s">
        <v>1566</v>
      </c>
      <c r="D410" t="s">
        <v>1688</v>
      </c>
      <c r="E410" s="82">
        <v>8</v>
      </c>
      <c r="F410" s="82">
        <v>16</v>
      </c>
      <c r="G410" t="s">
        <v>1596</v>
      </c>
      <c r="H410">
        <v>752</v>
      </c>
      <c r="I410">
        <v>1</v>
      </c>
      <c r="J410" t="s">
        <v>2940</v>
      </c>
      <c r="R410" t="s">
        <v>1565</v>
      </c>
      <c r="S410" s="82"/>
      <c r="T410" s="82">
        <v>256</v>
      </c>
      <c r="U410" s="82" t="str">
        <f t="shared" si="18"/>
        <v>cvm!$X$410#</v>
      </c>
      <c r="V410" t="str" cm="1">
        <f t="array" ref="V410">_xlfn.LET(_xlpm.x, X410,
         _xlpm.cellAddress, "【 cvm!" &amp; ADDRESS(ROW(cvm机型选项表[[#This Row],[自检]]),COLUMN(cvm机型选项表[[#This Row],[自检]])) &amp; "】",
         _xlfn.IFS(ISBLANK(_xlpm.x),   "error:右侧选项不足" &amp;  _xlpm.cellAddress,
               ISERROR(_xlpm.x),   "error:右侧选项执行失败: cvm!" &amp; _xlpm.cellAddress,
               TRUE,             "ok")
)</f>
        <v>ok</v>
      </c>
      <c r="X410" t="str" cm="1">
        <f t="array" ref="X410:AS410">TRANSPOSE(
_xlfn.UNIQUE(
_xlfn._xlws.FILTER(cvm[机型],(cvm[地域]=cvm机型选项表[[#This Row],[地域]])
*IF(cvm机型选项表[[#This Row],[CPU]]="",TRUE,(cvm[CPU]=cvm机型选项表[[#This Row],[CPU]]))
*IF(cvm机型选项表[[#This Row],[内存]]="",TRUE,(cvm[内存]=cvm机型选项表[[#This Row],[内存]]))))
)</f>
        <v>高IO型 IT5</v>
      </c>
      <c r="Y410" t="str">
        <v>高IO型 IT3</v>
      </c>
      <c r="Z410" t="str">
        <v>高IO型 I3</v>
      </c>
      <c r="AA410" t="str">
        <v>计算型 C6</v>
      </c>
      <c r="AB410" t="str">
        <v>计算型 C5</v>
      </c>
      <c r="AC410" t="str">
        <v>标准网络优化型 SN3ne</v>
      </c>
      <c r="AD410" t="str">
        <v>标准型 SA3</v>
      </c>
      <c r="AE410" t="str">
        <v>标准型 SA2</v>
      </c>
      <c r="AF410" t="str">
        <v>标准型 SA1</v>
      </c>
      <c r="AG410" t="str">
        <v>标准型 S6</v>
      </c>
      <c r="AH410" t="str">
        <v>标准型 S5</v>
      </c>
      <c r="AI410" t="str">
        <v>标准型 S4</v>
      </c>
      <c r="AJ410" t="str">
        <v>标准型 S3</v>
      </c>
      <c r="AK410" t="str">
        <v>大数据型 D3</v>
      </c>
      <c r="AL410" t="str">
        <v>大数据型 D2</v>
      </c>
      <c r="AM410" t="str">
        <v>内存型 MA2</v>
      </c>
      <c r="AN410" t="str">
        <v>内存型 M6</v>
      </c>
      <c r="AO410" t="str">
        <v>内存型 M5</v>
      </c>
      <c r="AP410" t="str">
        <v>内存型 M4</v>
      </c>
      <c r="AQ410" t="str">
        <v>内存型 M3</v>
      </c>
      <c r="AR410" t="str">
        <v>内存型 M2</v>
      </c>
      <c r="AS410" t="str">
        <v>内存型 M1</v>
      </c>
      <c r="BU410" t="s">
        <v>1566</v>
      </c>
      <c r="BV410" t="s">
        <v>1578</v>
      </c>
      <c r="BW410" s="82">
        <v>256</v>
      </c>
      <c r="BX410" s="82" t="str">
        <f t="shared" si="19"/>
        <v>cvm!$CA$410#</v>
      </c>
      <c r="BY410" s="82" t="str" cm="1">
        <f t="array" ref="BY410">_xlfn.LET(_xlpm.x, CA410,
         _xlpm.cellAddress, "【 cvm!" &amp; ADDRESS(ROW(cvmCpu选项表[[#This Row],[自检]]),COLUMN(cvmCpu选项表[[#This Row],[自检]])) &amp; "】",
         _xlfn.IFS(ISBLANK(_xlpm.x),   "error:右侧选项不足" &amp;  _xlpm.cellAddress,
               ISERROR(_xlpm.x),   "error:右侧选项执行失败: cvm!" &amp; _xlpm.cellAddress,
               TRUE,             "ok")
)</f>
        <v>ok</v>
      </c>
      <c r="CA410" cm="1">
        <f t="array" ref="CA410">TRANSPOSE(
_xlfn.UNIQUE(
_xlfn._xlws.FILTER(cvm[CPU],(cvm[地域]=cvmCpu选项表[[#This Row],[地域]])
*IF(cvmCpu选项表[[#This Row],[机型]]="",TRUE,(cvm[机型]=cvmCpu选项表[[#This Row],[机型]]))
*IF(cvmCpu选项表[[#This Row],[内存]]="",TRUE,(cvm[内存]=cvmCpu选项表[[#This Row],[内存]]))))
)</f>
        <v>64</v>
      </c>
      <c r="EG410" t="s">
        <v>1565</v>
      </c>
      <c r="EH410" t="s">
        <v>1808</v>
      </c>
      <c r="EI410" s="98">
        <v>84</v>
      </c>
      <c r="EJ410" s="98" t="str">
        <f t="shared" si="20"/>
        <v>cvm!$EM$410#</v>
      </c>
      <c r="EK410" t="str" cm="1">
        <f t="array" ref="EK410">_xlfn.LET(_xlpm.x, EM410,
         _xlpm.cellAddress, "【 cvm!" &amp; ADDRESS(ROW(cvm内存选项表[[#This Row],[自检]]),COLUMN(cvm内存选项表[[#This Row],[自检]])) &amp; "】",
         _xlfn.IFS(ISBLANK(_xlpm.x),   "error:右侧选项不足" &amp;  _xlpm.cellAddress,
               ISERROR(_xlpm.x),   "error:右侧选项执行失败: cvm!" &amp; _xlpm.cellAddress,
               TRUE,             "ok")
)</f>
        <v>ok</v>
      </c>
      <c r="EM410" cm="1">
        <f t="array" ref="EM410">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411" spans="2:143" x14ac:dyDescent="0.4">
      <c r="B411" t="e" vm="763">
        <v>#VALUE!</v>
      </c>
      <c r="C411" t="s">
        <v>1566</v>
      </c>
      <c r="D411" t="s">
        <v>1688</v>
      </c>
      <c r="E411" s="82">
        <v>8</v>
      </c>
      <c r="F411" s="82">
        <v>32</v>
      </c>
      <c r="G411" t="s">
        <v>1598</v>
      </c>
      <c r="H411">
        <v>1128</v>
      </c>
      <c r="I411">
        <v>1</v>
      </c>
      <c r="J411" t="s">
        <v>2941</v>
      </c>
      <c r="R411" t="s">
        <v>1565</v>
      </c>
      <c r="S411" s="82"/>
      <c r="T411" s="82">
        <v>320</v>
      </c>
      <c r="U411" s="82" t="str">
        <f t="shared" si="18"/>
        <v>cvm!$X$411#</v>
      </c>
      <c r="V411" t="str" cm="1">
        <f t="array" ref="V411">_xlfn.LET(_xlpm.x, X411,
         _xlpm.cellAddress, "【 cvm!" &amp; ADDRESS(ROW(cvm机型选项表[[#This Row],[自检]]),COLUMN(cvm机型选项表[[#This Row],[自检]])) &amp; "】",
         _xlfn.IFS(ISBLANK(_xlpm.x),   "error:右侧选项不足" &amp;  _xlpm.cellAddress,
               ISERROR(_xlpm.x),   "error:右侧选项执行失败: cvm!" &amp; _xlpm.cellAddress,
               TRUE,             "ok")
)</f>
        <v>ok</v>
      </c>
      <c r="X411" t="str" cm="1">
        <f t="array" ref="X411:AG411">TRANSPOSE(
_xlfn.UNIQUE(
_xlfn._xlws.FILTER(cvm[机型],(cvm[地域]=cvm机型选项表[[#This Row],[地域]])
*IF(cvm机型选项表[[#This Row],[CPU]]="",TRUE,(cvm[CPU]=cvm机型选项表[[#This Row],[CPU]]))
*IF(cvm机型选项表[[#This Row],[内存]]="",TRUE,(cvm[内存]=cvm机型选项表[[#This Row],[内存]]))))
)</f>
        <v>高IO型 IT5</v>
      </c>
      <c r="Y411" t="str">
        <v>计算型 C6</v>
      </c>
      <c r="Z411" t="str">
        <v>标准型 SA3</v>
      </c>
      <c r="AA411" t="str">
        <v>标准型 SA2</v>
      </c>
      <c r="AB411" t="str">
        <v>标准型 S3</v>
      </c>
      <c r="AC411" t="str">
        <v>大数据型 D3</v>
      </c>
      <c r="AD411" t="str">
        <v>大数据型 D2</v>
      </c>
      <c r="AE411" t="str">
        <v>GPU计算型 GN7</v>
      </c>
      <c r="AF411" t="str">
        <v>GPU计算型 GN10Xp</v>
      </c>
      <c r="AG411" t="str">
        <v>GPU计算型 GN10X</v>
      </c>
      <c r="BU411" t="s">
        <v>1566</v>
      </c>
      <c r="BV411" t="s">
        <v>1578</v>
      </c>
      <c r="BW411" s="82">
        <v>432</v>
      </c>
      <c r="BX411" s="82" t="str">
        <f t="shared" si="19"/>
        <v>cvm!$CA$411#</v>
      </c>
      <c r="BY411" s="82" t="str" cm="1">
        <f t="array" ref="BY411">_xlfn.LET(_xlpm.x, CA411,
         _xlpm.cellAddress, "【 cvm!" &amp; ADDRESS(ROW(cvmCpu选项表[[#This Row],[自检]]),COLUMN(cvmCpu选项表[[#This Row],[自检]])) &amp; "】",
         _xlfn.IFS(ISBLANK(_xlpm.x),   "error:右侧选项不足" &amp;  _xlpm.cellAddress,
               ISERROR(_xlpm.x),   "error:右侧选项执行失败: cvm!" &amp; _xlpm.cellAddress,
               TRUE,             "ok")
)</f>
        <v>ok</v>
      </c>
      <c r="CA411" cm="1">
        <f t="array" ref="CA411">TRANSPOSE(
_xlfn.UNIQUE(
_xlfn._xlws.FILTER(cvm[CPU],(cvm[地域]=cvmCpu选项表[[#This Row],[地域]])
*IF(cvmCpu选项表[[#This Row],[机型]]="",TRUE,(cvm[机型]=cvmCpu选项表[[#This Row],[机型]]))
*IF(cvmCpu选项表[[#This Row],[内存]]="",TRUE,(cvm[内存]=cvmCpu选项表[[#This Row],[内存]]))))
)</f>
        <v>124</v>
      </c>
      <c r="EG411" t="s">
        <v>1565</v>
      </c>
      <c r="EH411" t="s">
        <v>1816</v>
      </c>
      <c r="EI411" s="98">
        <v>8</v>
      </c>
      <c r="EJ411" s="98" t="str">
        <f t="shared" si="20"/>
        <v>cvm!$EM$411#</v>
      </c>
      <c r="EK411" t="str" cm="1">
        <f t="array" ref="EK411">_xlfn.LET(_xlpm.x, EM411,
         _xlpm.cellAddress, "【 cvm!" &amp; ADDRESS(ROW(cvm内存选项表[[#This Row],[自检]]),COLUMN(cvm内存选项表[[#This Row],[自检]])) &amp; "】",
         _xlfn.IFS(ISBLANK(_xlpm.x),   "error:右侧选项不足" &amp;  _xlpm.cellAddress,
               ISERROR(_xlpm.x),   "error:右侧选项执行失败: cvm!" &amp; _xlpm.cellAddress,
               TRUE,             "ok")
)</f>
        <v>ok</v>
      </c>
      <c r="EM411" cm="1">
        <f t="array" ref="EM41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12" spans="2:143" x14ac:dyDescent="0.4">
      <c r="B412" t="e" vm="764">
        <v>#VALUE!</v>
      </c>
      <c r="C412" t="s">
        <v>1566</v>
      </c>
      <c r="D412" t="s">
        <v>1688</v>
      </c>
      <c r="E412" s="82">
        <v>16</v>
      </c>
      <c r="F412" s="82">
        <v>64</v>
      </c>
      <c r="G412" t="s">
        <v>1603</v>
      </c>
      <c r="H412">
        <v>2256</v>
      </c>
      <c r="I412">
        <v>1</v>
      </c>
      <c r="J412" t="s">
        <v>2943</v>
      </c>
      <c r="R412" t="s">
        <v>1565</v>
      </c>
      <c r="S412" s="82"/>
      <c r="T412" s="82">
        <v>32</v>
      </c>
      <c r="U412" s="82" t="str">
        <f t="shared" si="18"/>
        <v>cvm!$X$412#</v>
      </c>
      <c r="V412" t="str" cm="1">
        <f t="array" ref="V412">_xlfn.LET(_xlpm.x, X412,
         _xlpm.cellAddress, "【 cvm!" &amp; ADDRESS(ROW(cvm机型选项表[[#This Row],[自检]]),COLUMN(cvm机型选项表[[#This Row],[自检]])) &amp; "】",
         _xlfn.IFS(ISBLANK(_xlpm.x),   "error:右侧选项不足" &amp;  _xlpm.cellAddress,
               ISERROR(_xlpm.x),   "error:右侧选项执行失败: cvm!" &amp; _xlpm.cellAddress,
               TRUE,             "ok")
)</f>
        <v>ok</v>
      </c>
      <c r="X412" t="str" cm="1">
        <f t="array" ref="X412:AY412">TRANSPOSE(
_xlfn.UNIQUE(
_xlfn._xlws.FILTER(cvm[机型],(cvm[地域]=cvm机型选项表[[#This Row],[地域]])
*IF(cvm机型选项表[[#This Row],[CPU]]="",TRUE,(cvm[CPU]=cvm机型选项表[[#This Row],[CPU]]))
*IF(cvm机型选项表[[#This Row],[内存]]="",TRUE,(cvm[内存]=cvm机型选项表[[#This Row],[内存]]))))
)</f>
        <v>高IO型 I3</v>
      </c>
      <c r="Y412" t="str">
        <v>计算网络增强型 CN3</v>
      </c>
      <c r="Z412" t="str">
        <v>计算型 C6</v>
      </c>
      <c r="AA412" t="str">
        <v>计算型 C5</v>
      </c>
      <c r="AB412" t="str">
        <v>计算型 C4</v>
      </c>
      <c r="AC412" t="str">
        <v>计算型 C3</v>
      </c>
      <c r="AD412" t="str">
        <v>计算型 C2</v>
      </c>
      <c r="AE412" t="str">
        <v>标准网络优化型 SN3ne</v>
      </c>
      <c r="AF412" t="str">
        <v>标准存储增强型 S5se</v>
      </c>
      <c r="AG412" t="str">
        <v>标准型 SA3</v>
      </c>
      <c r="AH412" t="str">
        <v>标准型 SA2</v>
      </c>
      <c r="AI412" t="str">
        <v>标准型 SA1</v>
      </c>
      <c r="AJ412" t="str">
        <v>标准型 S6</v>
      </c>
      <c r="AK412" t="str">
        <v>标准型 S5</v>
      </c>
      <c r="AL412" t="str">
        <v>标准型 S4</v>
      </c>
      <c r="AM412" t="str">
        <v>标准型 S3</v>
      </c>
      <c r="AN412" t="str">
        <v>标准型 S2</v>
      </c>
      <c r="AO412" t="str">
        <v>标准型 S1</v>
      </c>
      <c r="AP412" t="str">
        <v>大数据型 D3</v>
      </c>
      <c r="AQ412" t="str">
        <v>大数据型 D2</v>
      </c>
      <c r="AR412" t="str">
        <v>内存型 MA2</v>
      </c>
      <c r="AS412" t="str">
        <v>内存型 M6</v>
      </c>
      <c r="AT412" t="str">
        <v>内存型 M5</v>
      </c>
      <c r="AU412" t="str">
        <v>内存型 M4</v>
      </c>
      <c r="AV412" t="str">
        <v>内存型 M3</v>
      </c>
      <c r="AW412" t="str">
        <v>内存型 M2</v>
      </c>
      <c r="AX412" t="str">
        <v>内存型 M1</v>
      </c>
      <c r="AY412" t="str">
        <v>GPU计算型 GN7</v>
      </c>
      <c r="BU412" t="s">
        <v>1566</v>
      </c>
      <c r="BV412" t="s">
        <v>1669</v>
      </c>
      <c r="BW412" s="82">
        <v>2</v>
      </c>
      <c r="BX412" s="82" t="str">
        <f t="shared" si="19"/>
        <v>cvm!$CA$412#</v>
      </c>
      <c r="BY412" s="82" t="str" cm="1">
        <f t="array" ref="BY412">_xlfn.LET(_xlpm.x, CA412,
         _xlpm.cellAddress, "【 cvm!" &amp; ADDRESS(ROW(cvmCpu选项表[[#This Row],[自检]]),COLUMN(cvmCpu选项表[[#This Row],[自检]])) &amp; "】",
         _xlfn.IFS(ISBLANK(_xlpm.x),   "error:右侧选项不足" &amp;  _xlpm.cellAddress,
               ISERROR(_xlpm.x),   "error:右侧选项执行失败: cvm!" &amp; _xlpm.cellAddress,
               TRUE,             "ok")
)</f>
        <v>ok</v>
      </c>
      <c r="CA412" cm="1">
        <f t="array" ref="CA412">TRANSPOSE(
_xlfn.UNIQUE(
_xlfn._xlws.FILTER(cvm[CPU],(cvm[地域]=cvmCpu选项表[[#This Row],[地域]])
*IF(cvmCpu选项表[[#This Row],[机型]]="",TRUE,(cvm[机型]=cvmCpu选项表[[#This Row],[机型]]))
*IF(cvmCpu选项表[[#This Row],[内存]]="",TRUE,(cvm[内存]=cvmCpu选项表[[#This Row],[内存]]))))
)</f>
        <v>1</v>
      </c>
      <c r="EG412" t="s">
        <v>1565</v>
      </c>
      <c r="EH412" t="s">
        <v>1816</v>
      </c>
      <c r="EI412" s="98">
        <v>16</v>
      </c>
      <c r="EJ412" s="98" t="str">
        <f t="shared" si="20"/>
        <v>cvm!$EM$412#</v>
      </c>
      <c r="EK412" t="str" cm="1">
        <f t="array" ref="EK412">_xlfn.LET(_xlpm.x, EM412,
         _xlpm.cellAddress, "【 cvm!" &amp; ADDRESS(ROW(cvm内存选项表[[#This Row],[自检]]),COLUMN(cvm内存选项表[[#This Row],[自检]])) &amp; "】",
         _xlfn.IFS(ISBLANK(_xlpm.x),   "error:右侧选项不足" &amp;  _xlpm.cellAddress,
               ISERROR(_xlpm.x),   "error:右侧选项执行失败: cvm!" &amp; _xlpm.cellAddress,
               TRUE,             "ok")
)</f>
        <v>ok</v>
      </c>
      <c r="EM412" cm="1">
        <f t="array" ref="EM41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13" spans="2:143" x14ac:dyDescent="0.4">
      <c r="B413" t="e" vm="765">
        <v>#VALUE!</v>
      </c>
      <c r="C413" t="s">
        <v>1566</v>
      </c>
      <c r="D413" t="s">
        <v>1688</v>
      </c>
      <c r="E413" s="82">
        <v>16</v>
      </c>
      <c r="F413" s="82">
        <v>32</v>
      </c>
      <c r="G413" t="s">
        <v>1601</v>
      </c>
      <c r="H413">
        <v>1504</v>
      </c>
      <c r="I413">
        <v>1</v>
      </c>
      <c r="J413" t="s">
        <v>2942</v>
      </c>
      <c r="R413" t="s">
        <v>1565</v>
      </c>
      <c r="S413" s="82"/>
      <c r="T413" s="82">
        <v>96</v>
      </c>
      <c r="U413" s="82" t="str">
        <f t="shared" si="18"/>
        <v>cvm!$X$413#</v>
      </c>
      <c r="V413" t="str" cm="1">
        <f t="array" ref="V413">_xlfn.LET(_xlpm.x, X413,
         _xlpm.cellAddress, "【 cvm!" &amp; ADDRESS(ROW(cvm机型选项表[[#This Row],[自检]]),COLUMN(cvm机型选项表[[#This Row],[自检]])) &amp; "】",
         _xlfn.IFS(ISBLANK(_xlpm.x),   "error:右侧选项不足" &amp;  _xlpm.cellAddress,
               ISERROR(_xlpm.x),   "error:右侧选项执行失败: cvm!" &amp; _xlpm.cellAddress,
               TRUE,             "ok")
)</f>
        <v>ok</v>
      </c>
      <c r="X413" t="str" cm="1">
        <f t="array" ref="X413:AP413">TRANSPOSE(
_xlfn.UNIQUE(
_xlfn._xlws.FILTER(cvm[机型],(cvm[地域]=cvm机型选项表[[#This Row],[地域]])
*IF(cvm机型选项表[[#This Row],[CPU]]="",TRUE,(cvm[CPU]=cvm机型选项表[[#This Row],[CPU]]))
*IF(cvm机型选项表[[#This Row],[内存]]="",TRUE,(cvm[内存]=cvm机型选项表[[#This Row],[内存]]))))
)</f>
        <v>高IO型 I3</v>
      </c>
      <c r="Y413" t="str">
        <v>计算型 C5</v>
      </c>
      <c r="Z413" t="str">
        <v>计算型 C2</v>
      </c>
      <c r="AA413" t="str">
        <v>标准网络优化型 SN3ne</v>
      </c>
      <c r="AB413" t="str">
        <v>标准型 SA3</v>
      </c>
      <c r="AC413" t="str">
        <v>标准型 SA2</v>
      </c>
      <c r="AD413" t="str">
        <v>标准型 S6</v>
      </c>
      <c r="AE413" t="str">
        <v>标准型 S5</v>
      </c>
      <c r="AF413" t="str">
        <v>标准型 S4</v>
      </c>
      <c r="AG413" t="str">
        <v>标准型 S3</v>
      </c>
      <c r="AH413" t="str">
        <v>标准型 S2</v>
      </c>
      <c r="AI413" t="str">
        <v>标准型 S1</v>
      </c>
      <c r="AJ413" t="str">
        <v>大数据型 D2</v>
      </c>
      <c r="AK413" t="str">
        <v>内存型 M5</v>
      </c>
      <c r="AL413" t="str">
        <v>内存型 M4</v>
      </c>
      <c r="AM413" t="str">
        <v>内存型 M3</v>
      </c>
      <c r="AN413" t="str">
        <v>内存型 M2</v>
      </c>
      <c r="AO413" t="str">
        <v>内存型 M1</v>
      </c>
      <c r="AP413" t="str">
        <v>GPU计算型 GT4</v>
      </c>
      <c r="BU413" t="s">
        <v>1566</v>
      </c>
      <c r="BV413" t="s">
        <v>1669</v>
      </c>
      <c r="BW413" s="82">
        <v>4</v>
      </c>
      <c r="BX413" s="82" t="str">
        <f t="shared" si="19"/>
        <v>cvm!$CA$413#</v>
      </c>
      <c r="BY413" s="82" t="str" cm="1">
        <f t="array" ref="BY413">_xlfn.LET(_xlpm.x, CA413,
         _xlpm.cellAddress, "【 cvm!" &amp; ADDRESS(ROW(cvmCpu选项表[[#This Row],[自检]]),COLUMN(cvmCpu选项表[[#This Row],[自检]])) &amp; "】",
         _xlfn.IFS(ISBLANK(_xlpm.x),   "error:右侧选项不足" &amp;  _xlpm.cellAddress,
               ISERROR(_xlpm.x),   "error:右侧选项执行失败: cvm!" &amp; _xlpm.cellAddress,
               TRUE,             "ok")
)</f>
        <v>ok</v>
      </c>
      <c r="CA413" cm="1">
        <f t="array" ref="CA413:CB413">TRANSPOSE(
_xlfn.UNIQUE(
_xlfn._xlws.FILTER(cvm[CPU],(cvm[地域]=cvmCpu选项表[[#This Row],[地域]])
*IF(cvmCpu选项表[[#This Row],[机型]]="",TRUE,(cvm[机型]=cvmCpu选项表[[#This Row],[机型]]))
*IF(cvmCpu选项表[[#This Row],[内存]]="",TRUE,(cvm[内存]=cvmCpu选项表[[#This Row],[内存]]))))
)</f>
        <v>1</v>
      </c>
      <c r="CB413">
        <v>2</v>
      </c>
      <c r="EG413" t="s">
        <v>1565</v>
      </c>
      <c r="EH413" t="s">
        <v>1816</v>
      </c>
      <c r="EI413" s="98">
        <v>24</v>
      </c>
      <c r="EJ413" s="98" t="str">
        <f t="shared" si="20"/>
        <v>cvm!$EM$413#</v>
      </c>
      <c r="EK413" t="str" cm="1">
        <f t="array" ref="EK413">_xlfn.LET(_xlpm.x, EM413,
         _xlpm.cellAddress, "【 cvm!" &amp; ADDRESS(ROW(cvm内存选项表[[#This Row],[自检]]),COLUMN(cvm内存选项表[[#This Row],[自检]])) &amp; "】",
         _xlfn.IFS(ISBLANK(_xlpm.x),   "error:右侧选项不足" &amp;  _xlpm.cellAddress,
               ISERROR(_xlpm.x),   "error:右侧选项执行失败: cvm!" &amp; _xlpm.cellAddress,
               TRUE,             "ok")
)</f>
        <v>ok</v>
      </c>
      <c r="EM413" cm="1">
        <f t="array" ref="EM413">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14" spans="2:143" x14ac:dyDescent="0.4">
      <c r="B414" t="e" vm="766">
        <v>#VALUE!</v>
      </c>
      <c r="C414" t="s">
        <v>1566</v>
      </c>
      <c r="D414" t="s">
        <v>1688</v>
      </c>
      <c r="E414" s="82">
        <v>32</v>
      </c>
      <c r="F414" s="82">
        <v>128</v>
      </c>
      <c r="G414" t="s">
        <v>1612</v>
      </c>
      <c r="H414">
        <v>4512</v>
      </c>
      <c r="I414">
        <v>1</v>
      </c>
      <c r="J414" t="s">
        <v>2944</v>
      </c>
      <c r="R414" t="s">
        <v>1565</v>
      </c>
      <c r="S414" s="82"/>
      <c r="T414" s="82">
        <v>16</v>
      </c>
      <c r="U414" s="82" t="str">
        <f t="shared" si="18"/>
        <v>cvm!$X$414#</v>
      </c>
      <c r="V414" t="str" cm="1">
        <f t="array" ref="V414">_xlfn.LET(_xlpm.x, X414,
         _xlpm.cellAddress, "【 cvm!" &amp; ADDRESS(ROW(cvm机型选项表[[#This Row],[自检]]),COLUMN(cvm机型选项表[[#This Row],[自检]])) &amp; "】",
         _xlfn.IFS(ISBLANK(_xlpm.x),   "error:右侧选项不足" &amp;  _xlpm.cellAddress,
               ISERROR(_xlpm.x),   "error:右侧选项执行失败: cvm!" &amp; _xlpm.cellAddress,
               TRUE,             "ok")
)</f>
        <v>ok</v>
      </c>
      <c r="X414" t="str" cm="1">
        <f t="array" ref="X414:AS414">TRANSPOSE(
_xlfn.UNIQUE(
_xlfn._xlws.FILTER(cvm[机型],(cvm[地域]=cvm机型选项表[[#This Row],[地域]])
*IF(cvm机型选项表[[#This Row],[CPU]]="",TRUE,(cvm[CPU]=cvm机型选项表[[#This Row],[CPU]]))
*IF(cvm机型选项表[[#This Row],[内存]]="",TRUE,(cvm[内存]=cvm机型选项表[[#This Row],[内存]]))))
)</f>
        <v>计算网络增强型 CN3</v>
      </c>
      <c r="Y414" t="str">
        <v>计算型 C6</v>
      </c>
      <c r="Z414" t="str">
        <v>计算型 C5</v>
      </c>
      <c r="AA414" t="str">
        <v>计算型 C4</v>
      </c>
      <c r="AB414" t="str">
        <v>计算型 C3</v>
      </c>
      <c r="AC414" t="str">
        <v>计算型 C2</v>
      </c>
      <c r="AD414" t="str">
        <v>标准网络优化型 SN3ne</v>
      </c>
      <c r="AE414" t="str">
        <v>标准存储增强型 S5se</v>
      </c>
      <c r="AF414" t="str">
        <v>标准型 SA3</v>
      </c>
      <c r="AG414" t="str">
        <v>标准型 SA2</v>
      </c>
      <c r="AH414" t="str">
        <v>标准型 SA1</v>
      </c>
      <c r="AI414" t="str">
        <v>标准型 S6</v>
      </c>
      <c r="AJ414" t="str">
        <v>标准型 S5</v>
      </c>
      <c r="AK414" t="str">
        <v>标准型 S4</v>
      </c>
      <c r="AL414" t="str">
        <v>标准型 S3</v>
      </c>
      <c r="AM414" t="str">
        <v>标准型 S2</v>
      </c>
      <c r="AN414" t="str">
        <v>标准型 S1</v>
      </c>
      <c r="AO414" t="str">
        <v>内存型 M5</v>
      </c>
      <c r="AP414" t="str">
        <v>内存型 M4</v>
      </c>
      <c r="AQ414" t="str">
        <v>内存型 M3</v>
      </c>
      <c r="AR414" t="str">
        <v>内存型 M2</v>
      </c>
      <c r="AS414" t="str">
        <v>内存型 M1</v>
      </c>
      <c r="BU414" t="s">
        <v>1566</v>
      </c>
      <c r="BV414" t="s">
        <v>1669</v>
      </c>
      <c r="BW414" s="82">
        <v>1</v>
      </c>
      <c r="BX414" s="82" t="str">
        <f t="shared" si="19"/>
        <v>cvm!$CA$414#</v>
      </c>
      <c r="BY414" s="82" t="str" cm="1">
        <f t="array" ref="BY414">_xlfn.LET(_xlpm.x, CA414,
         _xlpm.cellAddress, "【 cvm!" &amp; ADDRESS(ROW(cvmCpu选项表[[#This Row],[自检]]),COLUMN(cvmCpu选项表[[#This Row],[自检]])) &amp; "】",
         _xlfn.IFS(ISBLANK(_xlpm.x),   "error:右侧选项不足" &amp;  _xlpm.cellAddress,
               ISERROR(_xlpm.x),   "error:右侧选项执行失败: cvm!" &amp; _xlpm.cellAddress,
               TRUE,             "ok")
)</f>
        <v>ok</v>
      </c>
      <c r="CA414" cm="1">
        <f t="array" ref="CA414">TRANSPOSE(
_xlfn.UNIQUE(
_xlfn._xlws.FILTER(cvm[CPU],(cvm[地域]=cvmCpu选项表[[#This Row],[地域]])
*IF(cvmCpu选项表[[#This Row],[机型]]="",TRUE,(cvm[机型]=cvmCpu选项表[[#This Row],[机型]]))
*IF(cvmCpu选项表[[#This Row],[内存]]="",TRUE,(cvm[内存]=cvmCpu选项表[[#This Row],[内存]]))))
)</f>
        <v>1</v>
      </c>
      <c r="EG414" t="s">
        <v>1565</v>
      </c>
      <c r="EH414" t="s">
        <v>1816</v>
      </c>
      <c r="EI414" s="98">
        <v>32</v>
      </c>
      <c r="EJ414" s="98" t="str">
        <f t="shared" si="20"/>
        <v>cvm!$EM$414#</v>
      </c>
      <c r="EK414" t="str" cm="1">
        <f t="array" ref="EK414">_xlfn.LET(_xlpm.x, EM414,
         _xlpm.cellAddress, "【 cvm!" &amp; ADDRESS(ROW(cvm内存选项表[[#This Row],[自检]]),COLUMN(cvm内存选项表[[#This Row],[自检]])) &amp; "】",
         _xlfn.IFS(ISBLANK(_xlpm.x),   "error:右侧选项不足" &amp;  _xlpm.cellAddress,
               ISERROR(_xlpm.x),   "error:右侧选项执行失败: cvm!" &amp; _xlpm.cellAddress,
               TRUE,             "ok")
)</f>
        <v>ok</v>
      </c>
      <c r="EM414" cm="1">
        <f t="array" ref="EM414">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15" spans="2:143" x14ac:dyDescent="0.4">
      <c r="B415" t="e" vm="767">
        <v>#VALUE!</v>
      </c>
      <c r="C415" t="s">
        <v>1566</v>
      </c>
      <c r="D415" t="s">
        <v>1688</v>
      </c>
      <c r="E415" s="82">
        <v>46</v>
      </c>
      <c r="F415" s="82">
        <v>216</v>
      </c>
      <c r="G415" t="s">
        <v>1989</v>
      </c>
      <c r="H415">
        <v>7238</v>
      </c>
      <c r="I415">
        <v>1</v>
      </c>
      <c r="J415" t="s">
        <v>2945</v>
      </c>
      <c r="R415" t="s">
        <v>1565</v>
      </c>
      <c r="S415" s="82"/>
      <c r="T415" s="82">
        <v>8</v>
      </c>
      <c r="U415" s="82" t="str">
        <f t="shared" si="18"/>
        <v>cvm!$X$415#</v>
      </c>
      <c r="V415" t="str" cm="1">
        <f t="array" ref="V415">_xlfn.LET(_xlpm.x, X415,
         _xlpm.cellAddress, "【 cvm!" &amp; ADDRESS(ROW(cvm机型选项表[[#This Row],[自检]]),COLUMN(cvm机型选项表[[#This Row],[自检]])) &amp; "】",
         _xlfn.IFS(ISBLANK(_xlpm.x),   "error:右侧选项不足" &amp;  _xlpm.cellAddress,
               ISERROR(_xlpm.x),   "error:右侧选项执行失败: cvm!" &amp; _xlpm.cellAddress,
               TRUE,             "ok")
)</f>
        <v>ok</v>
      </c>
      <c r="X415" t="str" cm="1">
        <f t="array" ref="X415:AT415">TRANSPOSE(
_xlfn.UNIQUE(
_xlfn._xlws.FILTER(cvm[机型],(cvm[地域]=cvm机型选项表[[#This Row],[地域]])
*IF(cvm机型选项表[[#This Row],[CPU]]="",TRUE,(cvm[CPU]=cvm机型选项表[[#This Row],[CPU]]))
*IF(cvm机型选项表[[#This Row],[内存]]="",TRUE,(cvm[内存]=cvm机型选项表[[#This Row],[内存]]))))
)</f>
        <v>计算网络增强型 CN3</v>
      </c>
      <c r="Y415" t="str">
        <v>计算型 C6</v>
      </c>
      <c r="Z415" t="str">
        <v>计算型 C5</v>
      </c>
      <c r="AA415" t="str">
        <v>计算型 C4</v>
      </c>
      <c r="AB415" t="str">
        <v>计算型 C3</v>
      </c>
      <c r="AC415" t="str">
        <v>计算型 C2</v>
      </c>
      <c r="AD415" t="str">
        <v>标准网络优化型 SN3ne</v>
      </c>
      <c r="AE415" t="str">
        <v>标准型 SA3</v>
      </c>
      <c r="AF415" t="str">
        <v>标准型 SA2</v>
      </c>
      <c r="AG415" t="str">
        <v>标准型 SA1</v>
      </c>
      <c r="AH415" t="str">
        <v>标准型 S6</v>
      </c>
      <c r="AI415" t="str">
        <v>标准型 S5</v>
      </c>
      <c r="AJ415" t="str">
        <v>标准型 S4</v>
      </c>
      <c r="AK415" t="str">
        <v>标准型 S3</v>
      </c>
      <c r="AL415" t="str">
        <v>标准型 S2</v>
      </c>
      <c r="AM415" t="str">
        <v>标准型 S1</v>
      </c>
      <c r="AN415" t="str">
        <v>内存型 MA2</v>
      </c>
      <c r="AO415" t="str">
        <v>内存型 M6</v>
      </c>
      <c r="AP415" t="str">
        <v>内存型 M5</v>
      </c>
      <c r="AQ415" t="str">
        <v>内存型 M4</v>
      </c>
      <c r="AR415" t="str">
        <v>内存型 M3</v>
      </c>
      <c r="AS415" t="str">
        <v>内存型 M2</v>
      </c>
      <c r="AT415" t="str">
        <v>内存型 M1</v>
      </c>
      <c r="BU415" t="s">
        <v>1566</v>
      </c>
      <c r="BV415" t="s">
        <v>1669</v>
      </c>
      <c r="BW415" s="82">
        <v>8</v>
      </c>
      <c r="BX415" s="82" t="str">
        <f t="shared" si="19"/>
        <v>cvm!$CA$415#</v>
      </c>
      <c r="BY415" s="82" t="str" cm="1">
        <f t="array" ref="BY415">_xlfn.LET(_xlpm.x, CA415,
         _xlpm.cellAddress, "【 cvm!" &amp; ADDRESS(ROW(cvmCpu选项表[[#This Row],[自检]]),COLUMN(cvmCpu选项表[[#This Row],[自检]])) &amp; "】",
         _xlfn.IFS(ISBLANK(_xlpm.x),   "error:右侧选项不足" &amp;  _xlpm.cellAddress,
               ISERROR(_xlpm.x),   "error:右侧选项执行失败: cvm!" &amp; _xlpm.cellAddress,
               TRUE,             "ok")
)</f>
        <v>ok</v>
      </c>
      <c r="CA415" cm="1">
        <f t="array" ref="CA415:CB415">TRANSPOSE(
_xlfn.UNIQUE(
_xlfn._xlws.FILTER(cvm[CPU],(cvm[地域]=cvmCpu选项表[[#This Row],[地域]])
*IF(cvmCpu选项表[[#This Row],[机型]]="",TRUE,(cvm[机型]=cvmCpu选项表[[#This Row],[机型]]))
*IF(cvmCpu选项表[[#This Row],[内存]]="",TRUE,(cvm[内存]=cvmCpu选项表[[#This Row],[内存]]))))
)</f>
        <v>2</v>
      </c>
      <c r="CB415">
        <v>4</v>
      </c>
      <c r="EG415" t="s">
        <v>1565</v>
      </c>
      <c r="EH415" t="s">
        <v>1816</v>
      </c>
      <c r="EI415" s="98">
        <v>64</v>
      </c>
      <c r="EJ415" s="98" t="str">
        <f t="shared" si="20"/>
        <v>cvm!$EM$415#</v>
      </c>
      <c r="EK415" t="str" cm="1">
        <f t="array" ref="EK415">_xlfn.LET(_xlpm.x, EM415,
         _xlpm.cellAddress, "【 cvm!" &amp; ADDRESS(ROW(cvm内存选项表[[#This Row],[自检]]),COLUMN(cvm内存选项表[[#This Row],[自检]])) &amp; "】",
         _xlfn.IFS(ISBLANK(_xlpm.x),   "error:右侧选项不足" &amp;  _xlpm.cellAddress,
               ISERROR(_xlpm.x),   "error:右侧选项执行失败: cvm!" &amp; _xlpm.cellAddress,
               TRUE,             "ok")
)</f>
        <v>ok</v>
      </c>
      <c r="EM415" cm="1">
        <f t="array" ref="EM41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16" spans="2:143" x14ac:dyDescent="0.4">
      <c r="B416" t="e" vm="768">
        <v>#VALUE!</v>
      </c>
      <c r="C416" t="s">
        <v>1566</v>
      </c>
      <c r="D416" t="s">
        <v>1688</v>
      </c>
      <c r="E416" s="82">
        <v>64</v>
      </c>
      <c r="F416" s="82">
        <v>256</v>
      </c>
      <c r="G416" t="s">
        <v>1626</v>
      </c>
      <c r="H416">
        <v>9024</v>
      </c>
      <c r="I416">
        <v>1</v>
      </c>
      <c r="J416" t="s">
        <v>2946</v>
      </c>
      <c r="R416" t="s">
        <v>1565</v>
      </c>
      <c r="S416" s="82"/>
      <c r="T416" s="82">
        <v>216</v>
      </c>
      <c r="U416" s="82" t="str">
        <f t="shared" si="18"/>
        <v>cvm!$X$416#</v>
      </c>
      <c r="V416" t="str" cm="1">
        <f t="array" ref="V416">_xlfn.LET(_xlpm.x, X416,
         _xlpm.cellAddress, "【 cvm!" &amp; ADDRESS(ROW(cvm机型选项表[[#This Row],[自检]]),COLUMN(cvm机型选项表[[#This Row],[自检]])) &amp; "】",
         _xlfn.IFS(ISBLANK(_xlpm.x),   "error:右侧选项不足" &amp;  _xlpm.cellAddress,
               ISERROR(_xlpm.x),   "error:右侧选项执行失败: cvm!" &amp; _xlpm.cellAddress,
               TRUE,             "ok")
)</f>
        <v>ok</v>
      </c>
      <c r="X416" t="str" cm="1">
        <f t="array" ref="X416:Z416">TRANSPOSE(
_xlfn.UNIQUE(
_xlfn._xlws.FILTER(cvm[机型],(cvm[地域]=cvm机型选项表[[#This Row],[地域]])
*IF(cvm机型选项表[[#This Row],[CPU]]="",TRUE,(cvm[CPU]=cvm机型选项表[[#This Row],[CPU]]))
*IF(cvm机型选项表[[#This Row],[内存]]="",TRUE,(cvm[内存]=cvm机型选项表[[#This Row],[内存]]))))
)</f>
        <v>计算型 C6</v>
      </c>
      <c r="Y416" t="str">
        <v>标准型 SA3</v>
      </c>
      <c r="Z416" t="str">
        <v>标准型 S6</v>
      </c>
      <c r="BU416" t="s">
        <v>1566</v>
      </c>
      <c r="BV416" t="s">
        <v>1669</v>
      </c>
      <c r="BW416" s="82">
        <v>16</v>
      </c>
      <c r="BX416" s="82" t="str">
        <f t="shared" si="19"/>
        <v>cvm!$CA$416#</v>
      </c>
      <c r="BY416" s="82" t="str" cm="1">
        <f t="array" ref="BY416">_xlfn.LET(_xlpm.x, CA416,
         _xlpm.cellAddress, "【 cvm!" &amp; ADDRESS(ROW(cvmCpu选项表[[#This Row],[自检]]),COLUMN(cvmCpu选项表[[#This Row],[自检]])) &amp; "】",
         _xlfn.IFS(ISBLANK(_xlpm.x),   "error:右侧选项不足" &amp;  _xlpm.cellAddress,
               ISERROR(_xlpm.x),   "error:右侧选项执行失败: cvm!" &amp; _xlpm.cellAddress,
               TRUE,             "ok")
)</f>
        <v>ok</v>
      </c>
      <c r="CA416" cm="1">
        <f t="array" ref="CA416:CB416">TRANSPOSE(
_xlfn.UNIQUE(
_xlfn._xlws.FILTER(cvm[CPU],(cvm[地域]=cvmCpu选项表[[#This Row],[地域]])
*IF(cvmCpu选项表[[#This Row],[机型]]="",TRUE,(cvm[机型]=cvmCpu选项表[[#This Row],[机型]]))
*IF(cvmCpu选项表[[#This Row],[内存]]="",TRUE,(cvm[内存]=cvmCpu选项表[[#This Row],[内存]]))))
)</f>
        <v>4</v>
      </c>
      <c r="CB416">
        <v>8</v>
      </c>
      <c r="EG416" t="s">
        <v>1565</v>
      </c>
      <c r="EH416" t="s">
        <v>1816</v>
      </c>
      <c r="EI416" s="98">
        <v>76</v>
      </c>
      <c r="EJ416" s="98" t="str">
        <f t="shared" si="20"/>
        <v>cvm!$EM$416#</v>
      </c>
      <c r="EK416" t="str" cm="1">
        <f t="array" ref="EK416">_xlfn.LET(_xlpm.x, EM416,
         _xlpm.cellAddress, "【 cvm!" &amp; ADDRESS(ROW(cvm内存选项表[[#This Row],[自检]]),COLUMN(cvm内存选项表[[#This Row],[自检]])) &amp; "】",
         _xlfn.IFS(ISBLANK(_xlpm.x),   "error:右侧选项不足" &amp;  _xlpm.cellAddress,
               ISERROR(_xlpm.x),   "error:右侧选项执行失败: cvm!" &amp; _xlpm.cellAddress,
               TRUE,             "ok")
)</f>
        <v>ok</v>
      </c>
      <c r="EM416" cm="1">
        <f t="array" ref="EM416">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417" spans="2:143" x14ac:dyDescent="0.4">
      <c r="B417" t="e" vm="769">
        <v>#VALUE!</v>
      </c>
      <c r="C417" t="s">
        <v>1566</v>
      </c>
      <c r="D417" t="s">
        <v>1688</v>
      </c>
      <c r="E417" s="82">
        <v>80</v>
      </c>
      <c r="F417" s="82">
        <v>320</v>
      </c>
      <c r="G417" t="s">
        <v>1722</v>
      </c>
      <c r="H417">
        <v>11280</v>
      </c>
      <c r="I417">
        <v>1</v>
      </c>
      <c r="J417" t="s">
        <v>2947</v>
      </c>
      <c r="R417" t="s">
        <v>1565</v>
      </c>
      <c r="S417" s="82"/>
      <c r="T417" s="82">
        <v>432</v>
      </c>
      <c r="U417" s="82" t="str">
        <f t="shared" si="18"/>
        <v>cvm!$X$417#</v>
      </c>
      <c r="V417" t="str" cm="1">
        <f t="array" ref="V417">_xlfn.LET(_xlpm.x, X417,
         _xlpm.cellAddress, "【 cvm!" &amp; ADDRESS(ROW(cvm机型选项表[[#This Row],[自检]]),COLUMN(cvm机型选项表[[#This Row],[自检]])) &amp; "】",
         _xlfn.IFS(ISBLANK(_xlpm.x),   "error:右侧选项不足" &amp;  _xlpm.cellAddress,
               ISERROR(_xlpm.x),   "error:右侧选项执行失败: cvm!" &amp; _xlpm.cellAddress,
               TRUE,             "ok")
)</f>
        <v>ok</v>
      </c>
      <c r="X417" t="str" cm="1">
        <f t="array" ref="X417:Z417">TRANSPOSE(
_xlfn.UNIQUE(
_xlfn._xlws.FILTER(cvm[机型],(cvm[地域]=cvm机型选项表[[#This Row],[地域]])
*IF(cvm机型选项表[[#This Row],[CPU]]="",TRUE,(cvm[CPU]=cvm机型选项表[[#This Row],[CPU]]))
*IF(cvm机型选项表[[#This Row],[内存]]="",TRUE,(cvm[内存]=cvm机型选项表[[#This Row],[内存]]))))
)</f>
        <v>计算型 C6</v>
      </c>
      <c r="Y417" t="str">
        <v>标准型 SA3</v>
      </c>
      <c r="Z417" t="str">
        <v>标准型 S6</v>
      </c>
      <c r="BU417" t="s">
        <v>1566</v>
      </c>
      <c r="BV417" t="s">
        <v>1669</v>
      </c>
      <c r="BW417" s="82">
        <v>32</v>
      </c>
      <c r="BX417" s="82" t="str">
        <f t="shared" si="19"/>
        <v>cvm!$CA$417#</v>
      </c>
      <c r="BY417" s="82" t="str" cm="1">
        <f t="array" ref="BY417">_xlfn.LET(_xlpm.x, CA417,
         _xlpm.cellAddress, "【 cvm!" &amp; ADDRESS(ROW(cvmCpu选项表[[#This Row],[自检]]),COLUMN(cvmCpu选项表[[#This Row],[自检]])) &amp; "】",
         _xlfn.IFS(ISBLANK(_xlpm.x),   "error:右侧选项不足" &amp;  _xlpm.cellAddress,
               ISERROR(_xlpm.x),   "error:右侧选项执行失败: cvm!" &amp; _xlpm.cellAddress,
               TRUE,             "ok")
)</f>
        <v>ok</v>
      </c>
      <c r="CA417" cm="1">
        <f t="array" ref="CA417:CB417">TRANSPOSE(
_xlfn.UNIQUE(
_xlfn._xlws.FILTER(cvm[CPU],(cvm[地域]=cvmCpu选项表[[#This Row],[地域]])
*IF(cvmCpu选项表[[#This Row],[机型]]="",TRUE,(cvm[机型]=cvmCpu选项表[[#This Row],[机型]]))
*IF(cvmCpu选项表[[#This Row],[内存]]="",TRUE,(cvm[内存]=cvmCpu选项表[[#This Row],[内存]]))))
)</f>
        <v>8</v>
      </c>
      <c r="CB417">
        <v>16</v>
      </c>
      <c r="EG417" t="s">
        <v>1565</v>
      </c>
      <c r="EH417" t="s">
        <v>1581</v>
      </c>
      <c r="EI417" s="98">
        <v>1</v>
      </c>
      <c r="EJ417" s="98" t="str">
        <f t="shared" si="20"/>
        <v>cvm!$EM$417#</v>
      </c>
      <c r="EK417" t="str" cm="1">
        <f t="array" ref="EK417">_xlfn.LET(_xlpm.x, EM417,
         _xlpm.cellAddress, "【 cvm!" &amp; ADDRESS(ROW(cvm内存选项表[[#This Row],[自检]]),COLUMN(cvm内存选项表[[#This Row],[自检]])) &amp; "】",
         _xlfn.IFS(ISBLANK(_xlpm.x),   "error:右侧选项不足" &amp;  _xlpm.cellAddress,
               ISERROR(_xlpm.x),   "error:右侧选项执行失败: cvm!" &amp; _xlpm.cellAddress,
               TRUE,             "ok")
)</f>
        <v>ok</v>
      </c>
      <c r="EM417" cm="1">
        <f t="array" ref="EM417">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18" spans="2:143" x14ac:dyDescent="0.4">
      <c r="B418" t="e" vm="770">
        <v>#VALUE!</v>
      </c>
      <c r="C418" t="s">
        <v>1566</v>
      </c>
      <c r="D418" t="s">
        <v>1688</v>
      </c>
      <c r="E418" s="82">
        <v>92</v>
      </c>
      <c r="F418" s="82">
        <v>432</v>
      </c>
      <c r="G418" t="s">
        <v>1993</v>
      </c>
      <c r="H418">
        <v>14476</v>
      </c>
      <c r="I418">
        <v>1</v>
      </c>
      <c r="J418" t="s">
        <v>2948</v>
      </c>
      <c r="R418" t="s">
        <v>1565</v>
      </c>
      <c r="S418" s="82"/>
      <c r="T418" s="82">
        <v>192</v>
      </c>
      <c r="U418" s="82" t="str">
        <f t="shared" si="18"/>
        <v>cvm!$X$418#</v>
      </c>
      <c r="V418" t="str" cm="1">
        <f t="array" ref="V418">_xlfn.LET(_xlpm.x, X418,
         _xlpm.cellAddress, "【 cvm!" &amp; ADDRESS(ROW(cvm机型选项表[[#This Row],[自检]]),COLUMN(cvm机型选项表[[#This Row],[自检]])) &amp; "】",
         _xlfn.IFS(ISBLANK(_xlpm.x),   "error:右侧选项不足" &amp;  _xlpm.cellAddress,
               ISERROR(_xlpm.x),   "error:右侧选项执行失败: cvm!" &amp; _xlpm.cellAddress,
               TRUE,             "ok")
)</f>
        <v>ok</v>
      </c>
      <c r="X418" t="str" cm="1">
        <f t="array" ref="X418:AI418">TRANSPOSE(
_xlfn.UNIQUE(
_xlfn._xlws.FILTER(cvm[机型],(cvm[地域]=cvm机型选项表[[#This Row],[地域]])
*IF(cvm机型选项表[[#This Row],[CPU]]="",TRUE,(cvm[CPU]=cvm机型选项表[[#This Row],[CPU]]))
*IF(cvm机型选项表[[#This Row],[内存]]="",TRUE,(cvm[内存]=cvm机型选项表[[#This Row],[内存]]))))
)</f>
        <v>计算型 C5</v>
      </c>
      <c r="Y418" t="str">
        <v>标准网络优化型 SN3ne</v>
      </c>
      <c r="Z418" t="str">
        <v>标准型 SA3</v>
      </c>
      <c r="AA418" t="str">
        <v>标准型 S6</v>
      </c>
      <c r="AB418" t="str">
        <v>标准型 S5</v>
      </c>
      <c r="AC418" t="str">
        <v>标准型 S4</v>
      </c>
      <c r="AD418" t="str">
        <v>标准型 S3</v>
      </c>
      <c r="AE418" t="str">
        <v>内存型 M4</v>
      </c>
      <c r="AF418" t="str">
        <v>内存型 M3</v>
      </c>
      <c r="AG418" t="str">
        <v>内存型 M2</v>
      </c>
      <c r="AH418" t="str">
        <v>内存型 M1</v>
      </c>
      <c r="AI418" t="str">
        <v>GPU计算型 GT4</v>
      </c>
      <c r="BU418" t="s">
        <v>1566</v>
      </c>
      <c r="BV418" t="s">
        <v>1669</v>
      </c>
      <c r="BW418" s="82">
        <v>64</v>
      </c>
      <c r="BX418" s="82" t="str">
        <f t="shared" si="19"/>
        <v>cvm!$CA$418#</v>
      </c>
      <c r="BY418" s="82" t="str" cm="1">
        <f t="array" ref="BY418">_xlfn.LET(_xlpm.x, CA418,
         _xlpm.cellAddress, "【 cvm!" &amp; ADDRESS(ROW(cvmCpu选项表[[#This Row],[自检]]),COLUMN(cvmCpu选项表[[#This Row],[自检]])) &amp; "】",
         _xlfn.IFS(ISBLANK(_xlpm.x),   "error:右侧选项不足" &amp;  _xlpm.cellAddress,
               ISERROR(_xlpm.x),   "error:右侧选项执行失败: cvm!" &amp; _xlpm.cellAddress,
               TRUE,             "ok")
)</f>
        <v>ok</v>
      </c>
      <c r="CA418" cm="1">
        <f t="array" ref="CA418:CB418">TRANSPOSE(
_xlfn.UNIQUE(
_xlfn._xlws.FILTER(cvm[CPU],(cvm[地域]=cvmCpu选项表[[#This Row],[地域]])
*IF(cvmCpu选项表[[#This Row],[机型]]="",TRUE,(cvm[机型]=cvmCpu选项表[[#This Row],[机型]]))
*IF(cvmCpu选项表[[#This Row],[内存]]="",TRUE,(cvm[内存]=cvmCpu选项表[[#This Row],[内存]]))))
)</f>
        <v>16</v>
      </c>
      <c r="CB418">
        <v>32</v>
      </c>
      <c r="EG418" t="s">
        <v>1565</v>
      </c>
      <c r="EH418" t="s">
        <v>1581</v>
      </c>
      <c r="EI418" s="98">
        <v>4</v>
      </c>
      <c r="EJ418" s="98" t="str">
        <f t="shared" si="20"/>
        <v>cvm!$EM$418#</v>
      </c>
      <c r="EK418" t="str" cm="1">
        <f t="array" ref="EK418">_xlfn.LET(_xlpm.x, EM418,
         _xlpm.cellAddress, "【 cvm!" &amp; ADDRESS(ROW(cvm内存选项表[[#This Row],[自检]]),COLUMN(cvm内存选项表[[#This Row],[自检]])) &amp; "】",
         _xlfn.IFS(ISBLANK(_xlpm.x),   "error:右侧选项不足" &amp;  _xlpm.cellAddress,
               ISERROR(_xlpm.x),   "error:右侧选项执行失败: cvm!" &amp; _xlpm.cellAddress,
               TRUE,             "ok")
)</f>
        <v>ok</v>
      </c>
      <c r="EM418" cm="1">
        <f t="array" ref="EM418">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19" spans="2:143" x14ac:dyDescent="0.4">
      <c r="B419" t="e" vm="771">
        <v>#VALUE!</v>
      </c>
      <c r="C419" t="s">
        <v>1566</v>
      </c>
      <c r="D419" t="s">
        <v>1691</v>
      </c>
      <c r="E419" s="82">
        <v>4</v>
      </c>
      <c r="F419" s="82">
        <v>8</v>
      </c>
      <c r="G419" t="s">
        <v>1591</v>
      </c>
      <c r="H419">
        <v>400</v>
      </c>
      <c r="I419">
        <v>1</v>
      </c>
      <c r="J419" t="s">
        <v>2949</v>
      </c>
      <c r="R419" t="s">
        <v>1565</v>
      </c>
      <c r="S419" s="82"/>
      <c r="T419" s="82">
        <v>184</v>
      </c>
      <c r="U419" s="82" t="str">
        <f t="shared" si="18"/>
        <v>cvm!$X$419#</v>
      </c>
      <c r="V419" t="str" cm="1">
        <f t="array" ref="V419">_xlfn.LET(_xlpm.x, X419,
         _xlpm.cellAddress, "【 cvm!" &amp; ADDRESS(ROW(cvm机型选项表[[#This Row],[自检]]),COLUMN(cvm机型选项表[[#This Row],[自检]])) &amp; "】",
         _xlfn.IFS(ISBLANK(_xlpm.x),   "error:右侧选项不足" &amp;  _xlpm.cellAddress,
               ISERROR(_xlpm.x),   "error:右侧选项执行失败: cvm!" &amp; _xlpm.cellAddress,
               TRUE,             "ok")
)</f>
        <v>ok</v>
      </c>
      <c r="X419" t="str" cm="1">
        <f t="array" ref="X419">TRANSPOSE(
_xlfn.UNIQUE(
_xlfn._xlws.FILTER(cvm[机型],(cvm[地域]=cvm机型选项表[[#This Row],[地域]])
*IF(cvm机型选项表[[#This Row],[CPU]]="",TRUE,(cvm[CPU]=cvm机型选项表[[#This Row],[CPU]]))
*IF(cvm机型选项表[[#This Row],[内存]]="",TRUE,(cvm[内存]=cvm机型选项表[[#This Row],[内存]]))))
)</f>
        <v>计算型 C5</v>
      </c>
      <c r="BU419" t="s">
        <v>1566</v>
      </c>
      <c r="BV419" t="s">
        <v>1669</v>
      </c>
      <c r="BW419" s="82">
        <v>48</v>
      </c>
      <c r="BX419" s="82" t="str">
        <f t="shared" si="19"/>
        <v>cvm!$CA$419#</v>
      </c>
      <c r="BY419" s="82" t="str" cm="1">
        <f t="array" ref="BY419">_xlfn.LET(_xlpm.x, CA419,
         _xlpm.cellAddress, "【 cvm!" &amp; ADDRESS(ROW(cvmCpu选项表[[#This Row],[自检]]),COLUMN(cvmCpu选项表[[#This Row],[自检]])) &amp; "】",
         _xlfn.IFS(ISBLANK(_xlpm.x),   "error:右侧选项不足" &amp;  _xlpm.cellAddress,
               ISERROR(_xlpm.x),   "error:右侧选项执行失败: cvm!" &amp; _xlpm.cellAddress,
               TRUE,             "ok")
)</f>
        <v>ok</v>
      </c>
      <c r="CA419" cm="1">
        <f t="array" ref="CA419">TRANSPOSE(
_xlfn.UNIQUE(
_xlfn._xlws.FILTER(cvm[CPU],(cvm[地域]=cvmCpu选项表[[#This Row],[地域]])
*IF(cvmCpu选项表[[#This Row],[机型]]="",TRUE,(cvm[机型]=cvmCpu选项表[[#This Row],[机型]]))
*IF(cvmCpu选项表[[#This Row],[内存]]="",TRUE,(cvm[内存]=cvmCpu选项表[[#This Row],[内存]]))))
)</f>
        <v>24</v>
      </c>
      <c r="EG419" t="s">
        <v>1565</v>
      </c>
      <c r="EH419" t="s">
        <v>1581</v>
      </c>
      <c r="EI419" s="98">
        <v>8</v>
      </c>
      <c r="EJ419" s="98" t="str">
        <f t="shared" si="20"/>
        <v>cvm!$EM$419#</v>
      </c>
      <c r="EK419" t="str" cm="1">
        <f t="array" ref="EK419">_xlfn.LET(_xlpm.x, EM419,
         _xlpm.cellAddress, "【 cvm!" &amp; ADDRESS(ROW(cvm内存选项表[[#This Row],[自检]]),COLUMN(cvm内存选项表[[#This Row],[自检]])) &amp; "】",
         _xlfn.IFS(ISBLANK(_xlpm.x),   "error:右侧选项不足" &amp;  _xlpm.cellAddress,
               ISERROR(_xlpm.x),   "error:右侧选项执行失败: cvm!" &amp; _xlpm.cellAddress,
               TRUE,             "ok")
)</f>
        <v>ok</v>
      </c>
      <c r="EM419" cm="1">
        <f t="array" ref="EM419">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20" spans="2:143" x14ac:dyDescent="0.4">
      <c r="B420" t="e" vm="772">
        <v>#VALUE!</v>
      </c>
      <c r="C420" t="s">
        <v>1566</v>
      </c>
      <c r="D420" t="s">
        <v>1691</v>
      </c>
      <c r="E420" s="82">
        <v>4</v>
      </c>
      <c r="F420" s="82">
        <v>16</v>
      </c>
      <c r="G420" t="s">
        <v>1593</v>
      </c>
      <c r="H420">
        <v>600</v>
      </c>
      <c r="I420">
        <v>1</v>
      </c>
      <c r="J420" t="s">
        <v>2950</v>
      </c>
      <c r="R420" t="s">
        <v>1565</v>
      </c>
      <c r="S420" s="82"/>
      <c r="T420" s="82">
        <v>368</v>
      </c>
      <c r="U420" s="82" t="str">
        <f t="shared" si="18"/>
        <v>cvm!$X$420#</v>
      </c>
      <c r="V420" t="str" cm="1">
        <f t="array" ref="V420">_xlfn.LET(_xlpm.x, X420,
         _xlpm.cellAddress, "【 cvm!" &amp; ADDRESS(ROW(cvm机型选项表[[#This Row],[自检]]),COLUMN(cvm机型选项表[[#This Row],[自检]])) &amp; "】",
         _xlfn.IFS(ISBLANK(_xlpm.x),   "error:右侧选项不足" &amp;  _xlpm.cellAddress,
               ISERROR(_xlpm.x),   "error:右侧选项执行失败: cvm!" &amp; _xlpm.cellAddress,
               TRUE,             "ok")
)</f>
        <v>ok</v>
      </c>
      <c r="X420" t="str" cm="1">
        <f t="array" ref="X420">TRANSPOSE(
_xlfn.UNIQUE(
_xlfn._xlws.FILTER(cvm[机型],(cvm[地域]=cvm机型选项表[[#This Row],[地域]])
*IF(cvm机型选项表[[#This Row],[CPU]]="",TRUE,(cvm[CPU]=cvm机型选项表[[#This Row],[CPU]]))
*IF(cvm机型选项表[[#This Row],[内存]]="",TRUE,(cvm[内存]=cvm机型选项表[[#This Row],[内存]]))))
)</f>
        <v>计算型 C5</v>
      </c>
      <c r="BU420" t="s">
        <v>1566</v>
      </c>
      <c r="BV420" t="s">
        <v>1669</v>
      </c>
      <c r="BW420" s="82">
        <v>96</v>
      </c>
      <c r="BX420" s="82" t="str">
        <f t="shared" si="19"/>
        <v>cvm!$CA$420#</v>
      </c>
      <c r="BY420" s="82" t="str" cm="1">
        <f t="array" ref="BY420">_xlfn.LET(_xlpm.x, CA420,
         _xlpm.cellAddress, "【 cvm!" &amp; ADDRESS(ROW(cvmCpu选项表[[#This Row],[自检]]),COLUMN(cvmCpu选项表[[#This Row],[自检]])) &amp; "】",
         _xlfn.IFS(ISBLANK(_xlpm.x),   "error:右侧选项不足" &amp;  _xlpm.cellAddress,
               ISERROR(_xlpm.x),   "error:右侧选项执行失败: cvm!" &amp; _xlpm.cellAddress,
               TRUE,             "ok")
)</f>
        <v>ok</v>
      </c>
      <c r="CA420" cm="1">
        <f t="array" ref="CA420:CB420">TRANSPOSE(
_xlfn.UNIQUE(
_xlfn._xlws.FILTER(cvm[CPU],(cvm[地域]=cvmCpu选项表[[#This Row],[地域]])
*IF(cvmCpu选项表[[#This Row],[机型]]="",TRUE,(cvm[机型]=cvmCpu选项表[[#This Row],[机型]]))
*IF(cvmCpu选项表[[#This Row],[内存]]="",TRUE,(cvm[内存]=cvmCpu选项表[[#This Row],[内存]]))))
)</f>
        <v>24</v>
      </c>
      <c r="CB420">
        <v>48</v>
      </c>
      <c r="EG420" t="s">
        <v>1565</v>
      </c>
      <c r="EH420" t="s">
        <v>1581</v>
      </c>
      <c r="EI420" s="98">
        <v>16</v>
      </c>
      <c r="EJ420" s="98" t="str">
        <f t="shared" si="20"/>
        <v>cvm!$EM$420#</v>
      </c>
      <c r="EK420" t="str" cm="1">
        <f t="array" ref="EK420">_xlfn.LET(_xlpm.x, EM420,
         _xlpm.cellAddress, "【 cvm!" &amp; ADDRESS(ROW(cvm内存选项表[[#This Row],[自检]]),COLUMN(cvm内存选项表[[#This Row],[自检]])) &amp; "】",
         _xlfn.IFS(ISBLANK(_xlpm.x),   "error:右侧选项不足" &amp;  _xlpm.cellAddress,
               ISERROR(_xlpm.x),   "error:右侧选项执行失败: cvm!" &amp; _xlpm.cellAddress,
               TRUE,             "ok")
)</f>
        <v>ok</v>
      </c>
      <c r="EM420" cm="1">
        <f t="array" ref="EM420">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21" spans="2:143" x14ac:dyDescent="0.4">
      <c r="B421" t="e" vm="773">
        <v>#VALUE!</v>
      </c>
      <c r="C421" t="s">
        <v>1566</v>
      </c>
      <c r="D421" t="s">
        <v>1691</v>
      </c>
      <c r="E421" s="82">
        <v>8</v>
      </c>
      <c r="F421" s="82">
        <v>32</v>
      </c>
      <c r="G421" t="s">
        <v>1598</v>
      </c>
      <c r="H421">
        <v>1200</v>
      </c>
      <c r="I421">
        <v>1</v>
      </c>
      <c r="J421" t="s">
        <v>2952</v>
      </c>
      <c r="R421" t="s">
        <v>1565</v>
      </c>
      <c r="S421" s="82"/>
      <c r="T421" s="82">
        <v>174</v>
      </c>
      <c r="U421" s="82" t="str">
        <f t="shared" si="18"/>
        <v>cvm!$X$421#</v>
      </c>
      <c r="V421" t="str" cm="1">
        <f t="array" ref="V421">_xlfn.LET(_xlpm.x, X421,
         _xlpm.cellAddress, "【 cvm!" &amp; ADDRESS(ROW(cvm机型选项表[[#This Row],[自检]]),COLUMN(cvm机型选项表[[#This Row],[自检]])) &amp; "】",
         _xlfn.IFS(ISBLANK(_xlpm.x),   "error:右侧选项不足" &amp;  _xlpm.cellAddress,
               ISERROR(_xlpm.x),   "error:右侧选项执行失败: cvm!" &amp; _xlpm.cellAddress,
               TRUE,             "ok")
)</f>
        <v>ok</v>
      </c>
      <c r="X421" t="str" cm="1">
        <f t="array" ref="X421">TRANSPOSE(
_xlfn.UNIQUE(
_xlfn._xlws.FILTER(cvm[机型],(cvm[地域]=cvm机型选项表[[#This Row],[地域]])
*IF(cvm机型选项表[[#This Row],[CPU]]="",TRUE,(cvm[CPU]=cvm机型选项表[[#This Row],[CPU]]))
*IF(cvm机型选项表[[#This Row],[内存]]="",TRUE,(cvm[内存]=cvm机型选项表[[#This Row],[内存]]))))
)</f>
        <v>计算型 C4</v>
      </c>
      <c r="BU421" t="s">
        <v>1566</v>
      </c>
      <c r="BV421" t="s">
        <v>1669</v>
      </c>
      <c r="BW421" s="82">
        <v>128</v>
      </c>
      <c r="BX421" s="82" t="str">
        <f t="shared" si="19"/>
        <v>cvm!$CA$421#</v>
      </c>
      <c r="BY421" s="82" t="str" cm="1">
        <f t="array" ref="BY421">_xlfn.LET(_xlpm.x, CA421,
         _xlpm.cellAddress, "【 cvm!" &amp; ADDRESS(ROW(cvmCpu选项表[[#This Row],[自检]]),COLUMN(cvmCpu选项表[[#This Row],[自检]])) &amp; "】",
         _xlfn.IFS(ISBLANK(_xlpm.x),   "error:右侧选项不足" &amp;  _xlpm.cellAddress,
               ISERROR(_xlpm.x),   "error:右侧选项执行失败: cvm!" &amp; _xlpm.cellAddress,
               TRUE,             "ok")
)</f>
        <v>ok</v>
      </c>
      <c r="CA421" cm="1">
        <f t="array" ref="CA421">TRANSPOSE(
_xlfn.UNIQUE(
_xlfn._xlws.FILTER(cvm[CPU],(cvm[地域]=cvmCpu选项表[[#This Row],[地域]])
*IF(cvmCpu选项表[[#This Row],[机型]]="",TRUE,(cvm[机型]=cvmCpu选项表[[#This Row],[机型]]))
*IF(cvmCpu选项表[[#This Row],[内存]]="",TRUE,(cvm[内存]=cvmCpu选项表[[#This Row],[内存]]))))
)</f>
        <v>32</v>
      </c>
      <c r="EG421" t="s">
        <v>1565</v>
      </c>
      <c r="EH421" t="s">
        <v>1581</v>
      </c>
      <c r="EI421" s="98">
        <v>32</v>
      </c>
      <c r="EJ421" s="98" t="str">
        <f t="shared" si="20"/>
        <v>cvm!$EM$421#</v>
      </c>
      <c r="EK421" t="str" cm="1">
        <f t="array" ref="EK421">_xlfn.LET(_xlpm.x, EM421,
         _xlpm.cellAddress, "【 cvm!" &amp; ADDRESS(ROW(cvm内存选项表[[#This Row],[自检]]),COLUMN(cvm内存选项表[[#This Row],[自检]])) &amp; "】",
         _xlfn.IFS(ISBLANK(_xlpm.x),   "error:右侧选项不足" &amp;  _xlpm.cellAddress,
               ISERROR(_xlpm.x),   "error:右侧选项执行失败: cvm!" &amp; _xlpm.cellAddress,
               TRUE,             "ok")
)</f>
        <v>ok</v>
      </c>
      <c r="EM421" cm="1">
        <f t="array" ref="EM421">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22" spans="2:143" x14ac:dyDescent="0.4">
      <c r="B422" t="e" vm="774">
        <v>#VALUE!</v>
      </c>
      <c r="C422" t="s">
        <v>1566</v>
      </c>
      <c r="D422" t="s">
        <v>1691</v>
      </c>
      <c r="E422" s="82">
        <v>8</v>
      </c>
      <c r="F422" s="82">
        <v>16</v>
      </c>
      <c r="G422" t="s">
        <v>1596</v>
      </c>
      <c r="H422">
        <v>800</v>
      </c>
      <c r="I422">
        <v>1</v>
      </c>
      <c r="J422" t="s">
        <v>2951</v>
      </c>
      <c r="R422" t="s">
        <v>1565</v>
      </c>
      <c r="S422" s="82"/>
      <c r="T422" s="82">
        <v>348</v>
      </c>
      <c r="U422" s="82" t="str">
        <f t="shared" si="18"/>
        <v>cvm!$X$422#</v>
      </c>
      <c r="V422" t="str" cm="1">
        <f t="array" ref="V422">_xlfn.LET(_xlpm.x, X422,
         _xlpm.cellAddress, "【 cvm!" &amp; ADDRESS(ROW(cvm机型选项表[[#This Row],[自检]]),COLUMN(cvm机型选项表[[#This Row],[自检]])) &amp; "】",
         _xlfn.IFS(ISBLANK(_xlpm.x),   "error:右侧选项不足" &amp;  _xlpm.cellAddress,
               ISERROR(_xlpm.x),   "error:右侧选项执行失败: cvm!" &amp; _xlpm.cellAddress,
               TRUE,             "ok")
)</f>
        <v>ok</v>
      </c>
      <c r="X422" t="str" cm="1">
        <f t="array" ref="X422">TRANSPOSE(
_xlfn.UNIQUE(
_xlfn._xlws.FILTER(cvm[机型],(cvm[地域]=cvm机型选项表[[#This Row],[地域]])
*IF(cvm机型选项表[[#This Row],[CPU]]="",TRUE,(cvm[CPU]=cvm机型选项表[[#This Row],[CPU]]))
*IF(cvm机型选项表[[#This Row],[内存]]="",TRUE,(cvm[内存]=cvm机型选项表[[#This Row],[内存]]))))
)</f>
        <v>计算型 C4</v>
      </c>
      <c r="BU422" t="s">
        <v>1566</v>
      </c>
      <c r="BV422" t="s">
        <v>1669</v>
      </c>
      <c r="BW422" s="82">
        <v>192</v>
      </c>
      <c r="BX422" s="82" t="str">
        <f t="shared" si="19"/>
        <v>cvm!$CA$422#</v>
      </c>
      <c r="BY422" s="82" t="str" cm="1">
        <f t="array" ref="BY422">_xlfn.LET(_xlpm.x, CA422,
         _xlpm.cellAddress, "【 cvm!" &amp; ADDRESS(ROW(cvmCpu选项表[[#This Row],[自检]]),COLUMN(cvmCpu选项表[[#This Row],[自检]])) &amp; "】",
         _xlfn.IFS(ISBLANK(_xlpm.x),   "error:右侧选项不足" &amp;  _xlpm.cellAddress,
               ISERROR(_xlpm.x),   "error:右侧选项执行失败: cvm!" &amp; _xlpm.cellAddress,
               TRUE,             "ok")
)</f>
        <v>ok</v>
      </c>
      <c r="CA422" cm="1">
        <f t="array" ref="CA422">TRANSPOSE(
_xlfn.UNIQUE(
_xlfn._xlws.FILTER(cvm[CPU],(cvm[地域]=cvmCpu选项表[[#This Row],[地域]])
*IF(cvmCpu选项表[[#This Row],[机型]]="",TRUE,(cvm[机型]=cvmCpu选项表[[#This Row],[机型]]))
*IF(cvmCpu选项表[[#This Row],[内存]]="",TRUE,(cvm[内存]=cvmCpu选项表[[#This Row],[内存]]))))
)</f>
        <v>48</v>
      </c>
      <c r="EG422" t="s">
        <v>1565</v>
      </c>
      <c r="EH422" t="s">
        <v>1581</v>
      </c>
      <c r="EI422" s="98">
        <v>48</v>
      </c>
      <c r="EJ422" s="98" t="str">
        <f t="shared" si="20"/>
        <v>cvm!$EM$422#</v>
      </c>
      <c r="EK422" t="str" cm="1">
        <f t="array" ref="EK422">_xlfn.LET(_xlpm.x, EM422,
         _xlpm.cellAddress, "【 cvm!" &amp; ADDRESS(ROW(cvm内存选项表[[#This Row],[自检]]),COLUMN(cvm内存选项表[[#This Row],[自检]])) &amp; "】",
         _xlfn.IFS(ISBLANK(_xlpm.x),   "error:右侧选项不足" &amp;  _xlpm.cellAddress,
               ISERROR(_xlpm.x),   "error:右侧选项执行失败: cvm!" &amp; _xlpm.cellAddress,
               TRUE,             "ok")
)</f>
        <v>ok</v>
      </c>
      <c r="EM422" cm="1">
        <f t="array" ref="EM422">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423" spans="2:143" x14ac:dyDescent="0.4">
      <c r="B423" t="e" vm="775">
        <v>#VALUE!</v>
      </c>
      <c r="C423" t="s">
        <v>1566</v>
      </c>
      <c r="D423" t="s">
        <v>1691</v>
      </c>
      <c r="E423" s="82">
        <v>16</v>
      </c>
      <c r="F423" s="82">
        <v>64</v>
      </c>
      <c r="G423" t="s">
        <v>1603</v>
      </c>
      <c r="H423">
        <v>2400</v>
      </c>
      <c r="I423">
        <v>1</v>
      </c>
      <c r="J423" t="s">
        <v>2954</v>
      </c>
      <c r="R423" t="s">
        <v>1565</v>
      </c>
      <c r="S423" s="82"/>
      <c r="T423" s="82">
        <v>2</v>
      </c>
      <c r="U423" s="82" t="str">
        <f t="shared" si="18"/>
        <v>cvm!$X$423#</v>
      </c>
      <c r="V423" t="str" cm="1">
        <f t="array" ref="V423">_xlfn.LET(_xlpm.x, X423,
         _xlpm.cellAddress, "【 cvm!" &amp; ADDRESS(ROW(cvm机型选项表[[#This Row],[自检]]),COLUMN(cvm机型选项表[[#This Row],[自检]])) &amp; "】",
         _xlfn.IFS(ISBLANK(_xlpm.x),   "error:右侧选项不足" &amp;  _xlpm.cellAddress,
               ISERROR(_xlpm.x),   "error:右侧选项执行失败: cvm!" &amp; _xlpm.cellAddress,
               TRUE,             "ok")
)</f>
        <v>ok</v>
      </c>
      <c r="X423" t="str" cm="1">
        <f t="array" ref="X423:AG423">TRANSPOSE(
_xlfn.UNIQUE(
_xlfn._xlws.FILTER(cvm[机型],(cvm[地域]=cvm机型选项表[[#This Row],[地域]])
*IF(cvm机型选项表[[#This Row],[CPU]]="",TRUE,(cvm[CPU]=cvm机型选项表[[#This Row],[CPU]]))
*IF(cvm机型选项表[[#This Row],[内存]]="",TRUE,(cvm[内存]=cvm机型选项表[[#This Row],[内存]]))))
)</f>
        <v>标准网络优化型 SN3ne</v>
      </c>
      <c r="Y423" t="str">
        <v>标准型 SA3</v>
      </c>
      <c r="Z423" t="str">
        <v>标准型 SA2</v>
      </c>
      <c r="AA423" t="str">
        <v>标准型 SA1</v>
      </c>
      <c r="AB423" t="str">
        <v>标准型 S6</v>
      </c>
      <c r="AC423" t="str">
        <v>标准型 S5</v>
      </c>
      <c r="AD423" t="str">
        <v>标准型 S4</v>
      </c>
      <c r="AE423" t="str">
        <v>标准型 S3</v>
      </c>
      <c r="AF423" t="str">
        <v>标准型 S2</v>
      </c>
      <c r="AG423" t="str">
        <v>标准型 S1</v>
      </c>
      <c r="BU423" t="s">
        <v>1566</v>
      </c>
      <c r="BV423" t="s">
        <v>1669</v>
      </c>
      <c r="BW423" s="82">
        <v>256</v>
      </c>
      <c r="BX423" s="82" t="str">
        <f t="shared" si="19"/>
        <v>cvm!$CA$423#</v>
      </c>
      <c r="BY423" s="82" t="str" cm="1">
        <f t="array" ref="BY423">_xlfn.LET(_xlpm.x, CA423,
         _xlpm.cellAddress, "【 cvm!" &amp; ADDRESS(ROW(cvmCpu选项表[[#This Row],[自检]]),COLUMN(cvmCpu选项表[[#This Row],[自检]])) &amp; "】",
         _xlfn.IFS(ISBLANK(_xlpm.x),   "error:右侧选项不足" &amp;  _xlpm.cellAddress,
               ISERROR(_xlpm.x),   "error:右侧选项执行失败: cvm!" &amp; _xlpm.cellAddress,
               TRUE,             "ok")
)</f>
        <v>ok</v>
      </c>
      <c r="CA423" cm="1">
        <f t="array" ref="CA423:CB423">TRANSPOSE(
_xlfn.UNIQUE(
_xlfn._xlws.FILTER(cvm[CPU],(cvm[地域]=cvmCpu选项表[[#This Row],[地域]])
*IF(cvmCpu选项表[[#This Row],[机型]]="",TRUE,(cvm[机型]=cvmCpu选项表[[#This Row],[机型]]))
*IF(cvmCpu选项表[[#This Row],[内存]]="",TRUE,(cvm[内存]=cvmCpu选项表[[#This Row],[内存]]))))
)</f>
        <v>64</v>
      </c>
      <c r="CB423">
        <v>76</v>
      </c>
      <c r="EG423" t="s">
        <v>1565</v>
      </c>
      <c r="EH423" t="s">
        <v>1588</v>
      </c>
      <c r="EI423" s="98">
        <v>1</v>
      </c>
      <c r="EJ423" s="98" t="str">
        <f t="shared" si="20"/>
        <v>cvm!$EM$423#</v>
      </c>
      <c r="EK423" t="str" cm="1">
        <f t="array" ref="EK423">_xlfn.LET(_xlpm.x, EM423,
         _xlpm.cellAddress, "【 cvm!" &amp; ADDRESS(ROW(cvm内存选项表[[#This Row],[自检]]),COLUMN(cvm内存选项表[[#This Row],[自检]])) &amp; "】",
         _xlfn.IFS(ISBLANK(_xlpm.x),   "error:右侧选项不足" &amp;  _xlpm.cellAddress,
               ISERROR(_xlpm.x),   "error:右侧选项执行失败: cvm!" &amp; _xlpm.cellAddress,
               TRUE,             "ok")
)</f>
        <v>ok</v>
      </c>
      <c r="EM423" cm="1">
        <f t="array" ref="EM423">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24" spans="2:143" x14ac:dyDescent="0.4">
      <c r="B424" t="e" vm="776">
        <v>#VALUE!</v>
      </c>
      <c r="C424" t="s">
        <v>1566</v>
      </c>
      <c r="D424" t="s">
        <v>1691</v>
      </c>
      <c r="E424" s="82">
        <v>16</v>
      </c>
      <c r="F424" s="82">
        <v>32</v>
      </c>
      <c r="G424" t="s">
        <v>1601</v>
      </c>
      <c r="H424">
        <v>1600</v>
      </c>
      <c r="I424">
        <v>1</v>
      </c>
      <c r="J424" t="s">
        <v>2953</v>
      </c>
      <c r="R424" t="s">
        <v>1565</v>
      </c>
      <c r="S424" s="82"/>
      <c r="T424" s="82">
        <v>4</v>
      </c>
      <c r="U424" s="82" t="str">
        <f t="shared" si="18"/>
        <v>cvm!$X$424#</v>
      </c>
      <c r="V424" t="str" cm="1">
        <f t="array" ref="V424">_xlfn.LET(_xlpm.x, X424,
         _xlpm.cellAddress, "【 cvm!" &amp; ADDRESS(ROW(cvm机型选项表[[#This Row],[自检]]),COLUMN(cvm机型选项表[[#This Row],[自检]])) &amp; "】",
         _xlfn.IFS(ISBLANK(_xlpm.x),   "error:右侧选项不足" &amp;  _xlpm.cellAddress,
               ISERROR(_xlpm.x),   "error:右侧选项执行失败: cvm!" &amp; _xlpm.cellAddress,
               TRUE,             "ok")
)</f>
        <v>ok</v>
      </c>
      <c r="X424" t="str" cm="1">
        <f t="array" ref="X424:AG424">TRANSPOSE(
_xlfn.UNIQUE(
_xlfn._xlws.FILTER(cvm[机型],(cvm[地域]=cvm机型选项表[[#This Row],[地域]])
*IF(cvm机型选项表[[#This Row],[CPU]]="",TRUE,(cvm[CPU]=cvm机型选项表[[#This Row],[CPU]]))
*IF(cvm机型选项表[[#This Row],[内存]]="",TRUE,(cvm[内存]=cvm机型选项表[[#This Row],[内存]]))))
)</f>
        <v>标准网络优化型 SN3ne</v>
      </c>
      <c r="Y424" t="str">
        <v>标准型 SA3</v>
      </c>
      <c r="Z424" t="str">
        <v>标准型 SA2</v>
      </c>
      <c r="AA424" t="str">
        <v>标准型 SA1</v>
      </c>
      <c r="AB424" t="str">
        <v>标准型 S6</v>
      </c>
      <c r="AC424" t="str">
        <v>标准型 S5</v>
      </c>
      <c r="AD424" t="str">
        <v>标准型 S4</v>
      </c>
      <c r="AE424" t="str">
        <v>标准型 S3</v>
      </c>
      <c r="AF424" t="str">
        <v>标准型 S2</v>
      </c>
      <c r="AG424" t="str">
        <v>标准型 S1</v>
      </c>
      <c r="BU424" t="s">
        <v>1566</v>
      </c>
      <c r="BV424" t="s">
        <v>1669</v>
      </c>
      <c r="BW424" s="82">
        <v>160</v>
      </c>
      <c r="BX424" s="82" t="str">
        <f t="shared" si="19"/>
        <v>cvm!$CA$424#</v>
      </c>
      <c r="BY424" s="82" t="str" cm="1">
        <f t="array" ref="BY424">_xlfn.LET(_xlpm.x, CA424,
         _xlpm.cellAddress, "【 cvm!" &amp; ADDRESS(ROW(cvmCpu选项表[[#This Row],[自检]]),COLUMN(cvmCpu选项表[[#This Row],[自检]])) &amp; "】",
         _xlfn.IFS(ISBLANK(_xlpm.x),   "error:右侧选项不足" &amp;  _xlpm.cellAddress,
               ISERROR(_xlpm.x),   "error:右侧选项执行失败: cvm!" &amp; _xlpm.cellAddress,
               TRUE,             "ok")
)</f>
        <v>ok</v>
      </c>
      <c r="CA424" cm="1">
        <f t="array" ref="CA424">TRANSPOSE(
_xlfn.UNIQUE(
_xlfn._xlws.FILTER(cvm[CPU],(cvm[地域]=cvmCpu选项表[[#This Row],[地域]])
*IF(cvmCpu选项表[[#This Row],[机型]]="",TRUE,(cvm[机型]=cvmCpu选项表[[#This Row],[机型]]))
*IF(cvmCpu选项表[[#This Row],[内存]]="",TRUE,(cvm[内存]=cvmCpu选项表[[#This Row],[内存]]))))
)</f>
        <v>80</v>
      </c>
      <c r="EG424" t="s">
        <v>1565</v>
      </c>
      <c r="EH424" t="s">
        <v>1588</v>
      </c>
      <c r="EI424" s="98">
        <v>2</v>
      </c>
      <c r="EJ424" s="98" t="str">
        <f t="shared" si="20"/>
        <v>cvm!$EM$424#</v>
      </c>
      <c r="EK424" t="str" cm="1">
        <f t="array" ref="EK424">_xlfn.LET(_xlpm.x, EM424,
         _xlpm.cellAddress, "【 cvm!" &amp; ADDRESS(ROW(cvm内存选项表[[#This Row],[自检]]),COLUMN(cvm内存选项表[[#This Row],[自检]])) &amp; "】",
         _xlfn.IFS(ISBLANK(_xlpm.x),   "error:右侧选项不足" &amp;  _xlpm.cellAddress,
               ISERROR(_xlpm.x),   "error:右侧选项执行失败: cvm!" &amp; _xlpm.cellAddress,
               TRUE,             "ok")
)</f>
        <v>ok</v>
      </c>
      <c r="EM424" cm="1">
        <f t="array" ref="EM424">TRANSPOSE(
    _xlfn._xlws.SORT(
        _xlfn.UNIQUE(
            _xlfn._xlws.FILTER(cvm[内存],
                 (cvm[地域]=cvm内存选项表[[#This Row],[地域]])
                *IF(cvm内存选项表[[#This Row],[机型]]="",TRUE,(cvm[机型]=cvm内存选项表[[#This Row],[机型]]))
                *IF(ISBLANK(cvm内存选项表[[#This Row],[CPU]]),TRUE,(cvm[CPU]=cvm内存选项表[[#This Row],[CPU]]))
            )
        )
    )
)</f>
        <v>12</v>
      </c>
    </row>
    <row r="425" spans="2:143" x14ac:dyDescent="0.4">
      <c r="B425" t="e" vm="777">
        <v>#VALUE!</v>
      </c>
      <c r="C425" t="s">
        <v>1566</v>
      </c>
      <c r="D425" t="s">
        <v>1691</v>
      </c>
      <c r="E425" s="82">
        <v>32</v>
      </c>
      <c r="F425" s="82">
        <v>128</v>
      </c>
      <c r="G425" t="s">
        <v>1612</v>
      </c>
      <c r="H425">
        <v>4800</v>
      </c>
      <c r="I425">
        <v>1</v>
      </c>
      <c r="J425" t="s">
        <v>2956</v>
      </c>
      <c r="R425" t="s">
        <v>1565</v>
      </c>
      <c r="S425" s="82"/>
      <c r="T425" s="82">
        <v>24</v>
      </c>
      <c r="U425" s="82" t="str">
        <f t="shared" si="18"/>
        <v>cvm!$X$425#</v>
      </c>
      <c r="V425" t="str" cm="1">
        <f t="array" ref="V425">_xlfn.LET(_xlpm.x, X425,
         _xlpm.cellAddress, "【 cvm!" &amp; ADDRESS(ROW(cvm机型选项表[[#This Row],[自检]]),COLUMN(cvm机型选项表[[#This Row],[自检]])) &amp; "】",
         _xlfn.IFS(ISBLANK(_xlpm.x),   "error:右侧选项不足" &amp;  _xlpm.cellAddress,
               ISERROR(_xlpm.x),   "error:右侧选项执行失败: cvm!" &amp; _xlpm.cellAddress,
               TRUE,             "ok")
)</f>
        <v>ok</v>
      </c>
      <c r="X425" t="str" cm="1">
        <f t="array" ref="X425:AA425">TRANSPOSE(
_xlfn.UNIQUE(
_xlfn._xlws.FILTER(cvm[机型],(cvm[地域]=cvm机型选项表[[#This Row],[地域]])
*IF(cvm机型选项表[[#This Row],[CPU]]="",TRUE,(cvm[CPU]=cvm机型选项表[[#This Row],[CPU]]))
*IF(cvm机型选项表[[#This Row],[内存]]="",TRUE,(cvm[内存]=cvm机型选项表[[#This Row],[内存]]))))
)</f>
        <v>标准网络优化型 SN3ne</v>
      </c>
      <c r="Y425" t="str">
        <v>标准型 S3</v>
      </c>
      <c r="Z425" t="str">
        <v>标准型 S2</v>
      </c>
      <c r="AA425" t="str">
        <v>标准型 S1</v>
      </c>
      <c r="BU425" t="s">
        <v>1566</v>
      </c>
      <c r="BV425" t="s">
        <v>1669</v>
      </c>
      <c r="BW425" s="82">
        <v>320</v>
      </c>
      <c r="BX425" s="82" t="str">
        <f t="shared" si="19"/>
        <v>cvm!$CA$425#</v>
      </c>
      <c r="BY425" s="82" t="str" cm="1">
        <f t="array" ref="BY425">_xlfn.LET(_xlpm.x, CA425,
         _xlpm.cellAddress, "【 cvm!" &amp; ADDRESS(ROW(cvmCpu选项表[[#This Row],[自检]]),COLUMN(cvmCpu选项表[[#This Row],[自检]])) &amp; "】",
         _xlfn.IFS(ISBLANK(_xlpm.x),   "error:右侧选项不足" &amp;  _xlpm.cellAddress,
               ISERROR(_xlpm.x),   "error:右侧选项执行失败: cvm!" &amp; _xlpm.cellAddress,
               TRUE,             "ok")
)</f>
        <v>ok</v>
      </c>
      <c r="CA425" cm="1">
        <f t="array" ref="CA425">TRANSPOSE(
_xlfn.UNIQUE(
_xlfn._xlws.FILTER(cvm[CPU],(cvm[地域]=cvmCpu选项表[[#This Row],[地域]])
*IF(cvmCpu选项表[[#This Row],[机型]]="",TRUE,(cvm[机型]=cvmCpu选项表[[#This Row],[机型]]))
*IF(cvmCpu选项表[[#This Row],[内存]]="",TRUE,(cvm[内存]=cvmCpu选项表[[#This Row],[内存]]))))
)</f>
        <v>84</v>
      </c>
      <c r="EG425" t="s">
        <v>1565</v>
      </c>
      <c r="EH425" t="s">
        <v>1588</v>
      </c>
      <c r="EI425" s="98">
        <v>4</v>
      </c>
      <c r="EJ425" s="98" t="str">
        <f t="shared" si="20"/>
        <v>cvm!$EM$425#</v>
      </c>
      <c r="EK425" t="str" cm="1">
        <f t="array" ref="EK425">_xlfn.LET(_xlpm.x, EM425,
         _xlpm.cellAddress, "【 cvm!" &amp; ADDRESS(ROW(cvm内存选项表[[#This Row],[自检]]),COLUMN(cvm内存选项表[[#This Row],[自检]])) &amp; "】",
         _xlfn.IFS(ISBLANK(_xlpm.x),   "error:右侧选项不足" &amp;  _xlpm.cellAddress,
               ISERROR(_xlpm.x),   "error:右侧选项执行失败: cvm!" &amp; _xlpm.cellAddress,
               TRUE,             "ok")
)</f>
        <v>ok</v>
      </c>
      <c r="EM425" cm="1">
        <f t="array" ref="EM425">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26" spans="2:143" x14ac:dyDescent="0.4">
      <c r="B426" t="e" vm="778">
        <v>#VALUE!</v>
      </c>
      <c r="C426" t="s">
        <v>1566</v>
      </c>
      <c r="D426" t="s">
        <v>1691</v>
      </c>
      <c r="E426" s="82">
        <v>32</v>
      </c>
      <c r="F426" s="82">
        <v>64</v>
      </c>
      <c r="G426" t="s">
        <v>1606</v>
      </c>
      <c r="H426">
        <v>3200</v>
      </c>
      <c r="I426">
        <v>1</v>
      </c>
      <c r="J426" t="s">
        <v>2955</v>
      </c>
      <c r="R426" t="s">
        <v>1565</v>
      </c>
      <c r="S426" s="82"/>
      <c r="T426" s="82">
        <v>48</v>
      </c>
      <c r="U426" s="82" t="str">
        <f t="shared" si="18"/>
        <v>cvm!$X$426#</v>
      </c>
      <c r="V426" t="str" cm="1">
        <f t="array" ref="V426">_xlfn.LET(_xlpm.x, X426,
         _xlpm.cellAddress, "【 cvm!" &amp; ADDRESS(ROW(cvm机型选项表[[#This Row],[自检]]),COLUMN(cvm机型选项表[[#This Row],[自检]])) &amp; "】",
         _xlfn.IFS(ISBLANK(_xlpm.x),   "error:右侧选项不足" &amp;  _xlpm.cellAddress,
               ISERROR(_xlpm.x),   "error:右侧选项执行失败: cvm!" &amp; _xlpm.cellAddress,
               TRUE,             "ok")
)</f>
        <v>ok</v>
      </c>
      <c r="X426" t="str" cm="1">
        <f t="array" ref="X426:AC426">TRANSPOSE(
_xlfn.UNIQUE(
_xlfn._xlws.FILTER(cvm[机型],(cvm[地域]=cvm机型选项表[[#This Row],[地域]])
*IF(cvm机型选项表[[#This Row],[CPU]]="",TRUE,(cvm[CPU]=cvm机型选项表[[#This Row],[CPU]]))
*IF(cvm机型选项表[[#This Row],[内存]]="",TRUE,(cvm[内存]=cvm机型选项表[[#This Row],[内存]]))))
)</f>
        <v>标准网络优化型 SN3ne</v>
      </c>
      <c r="Y426" t="str">
        <v>标准型 S5</v>
      </c>
      <c r="Z426" t="str">
        <v>标准型 S4</v>
      </c>
      <c r="AA426" t="str">
        <v>标准型 S3</v>
      </c>
      <c r="AB426" t="str">
        <v>标准型 S2</v>
      </c>
      <c r="AC426" t="str">
        <v>标准型 S1</v>
      </c>
      <c r="BU426" t="s">
        <v>1566</v>
      </c>
      <c r="BV426" t="s">
        <v>1743</v>
      </c>
      <c r="BW426" s="82">
        <v>4</v>
      </c>
      <c r="BX426" s="82" t="str">
        <f t="shared" si="19"/>
        <v>cvm!$CA$426#</v>
      </c>
      <c r="BY426" s="82" t="str" cm="1">
        <f t="array" ref="BY426">_xlfn.LET(_xlpm.x, CA426,
         _xlpm.cellAddress, "【 cvm!" &amp; ADDRESS(ROW(cvmCpu选项表[[#This Row],[自检]]),COLUMN(cvmCpu选项表[[#This Row],[自检]])) &amp; "】",
         _xlfn.IFS(ISBLANK(_xlpm.x),   "error:右侧选项不足" &amp;  _xlpm.cellAddress,
               ISERROR(_xlpm.x),   "error:右侧选项执行失败: cvm!" &amp; _xlpm.cellAddress,
               TRUE,             "ok")
)</f>
        <v>ok</v>
      </c>
      <c r="CA426" cm="1">
        <f t="array" ref="CA426:CB426">TRANSPOSE(
_xlfn.UNIQUE(
_xlfn._xlws.FILTER(cvm[CPU],(cvm[地域]=cvmCpu选项表[[#This Row],[地域]])
*IF(cvmCpu选项表[[#This Row],[机型]]="",TRUE,(cvm[机型]=cvmCpu选项表[[#This Row],[机型]]))
*IF(cvmCpu选项表[[#This Row],[内存]]="",TRUE,(cvm[内存]=cvmCpu选项表[[#This Row],[内存]]))))
)</f>
        <v>1</v>
      </c>
      <c r="CB426">
        <v>2</v>
      </c>
      <c r="EG426" t="s">
        <v>1565</v>
      </c>
      <c r="EH426" t="s">
        <v>1588</v>
      </c>
      <c r="EI426" s="98">
        <v>8</v>
      </c>
      <c r="EJ426" s="98" t="str">
        <f t="shared" si="20"/>
        <v>cvm!$EM$426#</v>
      </c>
      <c r="EK426" t="str" cm="1">
        <f t="array" ref="EK426">_xlfn.LET(_xlpm.x, EM426,
         _xlpm.cellAddress, "【 cvm!" &amp; ADDRESS(ROW(cvm内存选项表[[#This Row],[自检]]),COLUMN(cvm内存选项表[[#This Row],[自检]])) &amp; "】",
         _xlfn.IFS(ISBLANK(_xlpm.x),   "error:右侧选项不足" &amp;  _xlpm.cellAddress,
               ISERROR(_xlpm.x),   "error:右侧选项执行失败: cvm!" &amp; _xlpm.cellAddress,
               TRUE,             "ok")
)</f>
        <v>ok</v>
      </c>
      <c r="EM426" cm="1">
        <f t="array" ref="EM426">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27" spans="2:143" x14ac:dyDescent="0.4">
      <c r="B427" t="e" vm="779">
        <v>#VALUE!</v>
      </c>
      <c r="C427" t="s">
        <v>1566</v>
      </c>
      <c r="D427" t="s">
        <v>1691</v>
      </c>
      <c r="E427" s="82">
        <v>48</v>
      </c>
      <c r="F427" s="82">
        <v>96</v>
      </c>
      <c r="G427" t="s">
        <v>1617</v>
      </c>
      <c r="H427">
        <v>4800</v>
      </c>
      <c r="I427">
        <v>1</v>
      </c>
      <c r="J427" t="s">
        <v>2957</v>
      </c>
      <c r="R427" t="s">
        <v>1565</v>
      </c>
      <c r="S427" s="82"/>
      <c r="T427" s="82">
        <v>288</v>
      </c>
      <c r="U427" s="82" t="str">
        <f t="shared" si="18"/>
        <v>cvm!$X$427#</v>
      </c>
      <c r="V427" t="str" cm="1">
        <f t="array" ref="V427">_xlfn.LET(_xlpm.x, X427,
         _xlpm.cellAddress, "【 cvm!" &amp; ADDRESS(ROW(cvm机型选项表[[#This Row],[自检]]),COLUMN(cvm机型选项表[[#This Row],[自检]])) &amp; "】",
         _xlfn.IFS(ISBLANK(_xlpm.x),   "error:右侧选项不足" &amp;  _xlpm.cellAddress,
               ISERROR(_xlpm.x),   "error:右侧选项执行失败: cvm!" &amp; _xlpm.cellAddress,
               TRUE,             "ok")
)</f>
        <v>ok</v>
      </c>
      <c r="X427" t="str" cm="1">
        <f t="array" ref="X427:Y427">TRANSPOSE(
_xlfn.UNIQUE(
_xlfn._xlws.FILTER(cvm[机型],(cvm[地域]=cvm机型选项表[[#This Row],[地域]])
*IF(cvm机型选项表[[#This Row],[CPU]]="",TRUE,(cvm[CPU]=cvm机型选项表[[#This Row],[CPU]]))
*IF(cvm机型选项表[[#This Row],[内存]]="",TRUE,(cvm[内存]=cvm机型选项表[[#This Row],[内存]]))))
)</f>
        <v>标准网络优化型 SN3ne</v>
      </c>
      <c r="Y427" t="str">
        <v>标准型 S4</v>
      </c>
      <c r="BU427" t="s">
        <v>1566</v>
      </c>
      <c r="BV427" t="s">
        <v>1743</v>
      </c>
      <c r="BW427" s="82">
        <v>2</v>
      </c>
      <c r="BX427" s="82" t="str">
        <f t="shared" si="19"/>
        <v>cvm!$CA$427#</v>
      </c>
      <c r="BY427" s="82" t="str" cm="1">
        <f t="array" ref="BY427">_xlfn.LET(_xlpm.x, CA427,
         _xlpm.cellAddress, "【 cvm!" &amp; ADDRESS(ROW(cvmCpu选项表[[#This Row],[自检]]),COLUMN(cvmCpu选项表[[#This Row],[自检]])) &amp; "】",
         _xlfn.IFS(ISBLANK(_xlpm.x),   "error:右侧选项不足" &amp;  _xlpm.cellAddress,
               ISERROR(_xlpm.x),   "error:右侧选项执行失败: cvm!" &amp; _xlpm.cellAddress,
               TRUE,             "ok")
)</f>
        <v>ok</v>
      </c>
      <c r="CA427" cm="1">
        <f t="array" ref="CA427">TRANSPOSE(
_xlfn.UNIQUE(
_xlfn._xlws.FILTER(cvm[CPU],(cvm[地域]=cvmCpu选项表[[#This Row],[地域]])
*IF(cvmCpu选项表[[#This Row],[机型]]="",TRUE,(cvm[机型]=cvmCpu选项表[[#This Row],[机型]]))
*IF(cvmCpu选项表[[#This Row],[内存]]="",TRUE,(cvm[内存]=cvmCpu选项表[[#This Row],[内存]]))))
)</f>
        <v>1</v>
      </c>
      <c r="EG427" t="s">
        <v>1565</v>
      </c>
      <c r="EH427" t="s">
        <v>1588</v>
      </c>
      <c r="EI427" s="98">
        <v>16</v>
      </c>
      <c r="EJ427" s="98" t="str">
        <f t="shared" si="20"/>
        <v>cvm!$EM$427#</v>
      </c>
      <c r="EK427" t="str" cm="1">
        <f t="array" ref="EK427">_xlfn.LET(_xlpm.x, EM427,
         _xlpm.cellAddress, "【 cvm!" &amp; ADDRESS(ROW(cvm内存选项表[[#This Row],[自检]]),COLUMN(cvm内存选项表[[#This Row],[自检]])) &amp; "】",
         _xlfn.IFS(ISBLANK(_xlpm.x),   "error:右侧选项不足" &amp;  _xlpm.cellAddress,
               ISERROR(_xlpm.x),   "error:右侧选项执行失败: cvm!" &amp; _xlpm.cellAddress,
               TRUE,             "ok")
)</f>
        <v>ok</v>
      </c>
      <c r="EM427" cm="1">
        <f t="array" ref="EM42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28" spans="2:143" x14ac:dyDescent="0.4">
      <c r="B428" t="e" vm="780">
        <v>#VALUE!</v>
      </c>
      <c r="C428" t="s">
        <v>1566</v>
      </c>
      <c r="D428" t="s">
        <v>1691</v>
      </c>
      <c r="E428" s="82">
        <v>48</v>
      </c>
      <c r="F428" s="82">
        <v>192</v>
      </c>
      <c r="G428" t="s">
        <v>1620</v>
      </c>
      <c r="H428">
        <v>7200</v>
      </c>
      <c r="I428">
        <v>1</v>
      </c>
      <c r="J428" t="s">
        <v>2958</v>
      </c>
      <c r="R428" t="s">
        <v>1565</v>
      </c>
      <c r="S428" s="82"/>
      <c r="T428" s="82">
        <v>316</v>
      </c>
      <c r="U428" s="82" t="str">
        <f t="shared" si="18"/>
        <v>cvm!$X$428#</v>
      </c>
      <c r="V428" t="str" cm="1">
        <f t="array" ref="V428">_xlfn.LET(_xlpm.x, X428,
         _xlpm.cellAddress, "【 cvm!" &amp; ADDRESS(ROW(cvm机型选项表[[#This Row],[自检]]),COLUMN(cvm机型选项表[[#This Row],[自检]])) &amp; "】",
         _xlfn.IFS(ISBLANK(_xlpm.x),   "error:右侧选项不足" &amp;  _xlpm.cellAddress,
               ISERROR(_xlpm.x),   "error:右侧选项执行失败: cvm!" &amp; _xlpm.cellAddress,
               TRUE,             "ok")
)</f>
        <v>ok</v>
      </c>
      <c r="X428" t="str" cm="1">
        <f t="array" ref="X428">TRANSPOSE(
_xlfn.UNIQUE(
_xlfn._xlws.FILTER(cvm[机型],(cvm[地域]=cvm机型选项表[[#This Row],[地域]])
*IF(cvm机型选项表[[#This Row],[CPU]]="",TRUE,(cvm[CPU]=cvm机型选项表[[#This Row],[CPU]]))
*IF(cvm机型选项表[[#This Row],[内存]]="",TRUE,(cvm[内存]=cvm机型选项表[[#This Row],[内存]]))))
)</f>
        <v>标准存储增强型 S5se</v>
      </c>
      <c r="BU428" t="s">
        <v>1566</v>
      </c>
      <c r="BV428" t="s">
        <v>1743</v>
      </c>
      <c r="BW428" s="82">
        <v>1</v>
      </c>
      <c r="BX428" s="82" t="str">
        <f t="shared" si="19"/>
        <v>cvm!$CA$428#</v>
      </c>
      <c r="BY428" s="82" t="str" cm="1">
        <f t="array" ref="BY428">_xlfn.LET(_xlpm.x, CA428,
         _xlpm.cellAddress, "【 cvm!" &amp; ADDRESS(ROW(cvmCpu选项表[[#This Row],[自检]]),COLUMN(cvmCpu选项表[[#This Row],[自检]])) &amp; "】",
         _xlfn.IFS(ISBLANK(_xlpm.x),   "error:右侧选项不足" &amp;  _xlpm.cellAddress,
               ISERROR(_xlpm.x),   "error:右侧选项执行失败: cvm!" &amp; _xlpm.cellAddress,
               TRUE,             "ok")
)</f>
        <v>ok</v>
      </c>
      <c r="CA428" cm="1">
        <f t="array" ref="CA428">TRANSPOSE(
_xlfn.UNIQUE(
_xlfn._xlws.FILTER(cvm[CPU],(cvm[地域]=cvmCpu选项表[[#This Row],[地域]])
*IF(cvmCpu选项表[[#This Row],[机型]]="",TRUE,(cvm[机型]=cvmCpu选项表[[#This Row],[机型]]))
*IF(cvmCpu选项表[[#This Row],[内存]]="",TRUE,(cvm[内存]=cvmCpu选项表[[#This Row],[内存]]))))
)</f>
        <v>1</v>
      </c>
      <c r="EG428" t="s">
        <v>1565</v>
      </c>
      <c r="EH428" t="s">
        <v>1588</v>
      </c>
      <c r="EI428" s="98">
        <v>32</v>
      </c>
      <c r="EJ428" s="98" t="str">
        <f t="shared" si="20"/>
        <v>cvm!$EM$428#</v>
      </c>
      <c r="EK428" t="str" cm="1">
        <f t="array" ref="EK428">_xlfn.LET(_xlpm.x, EM428,
         _xlpm.cellAddress, "【 cvm!" &amp; ADDRESS(ROW(cvm内存选项表[[#This Row],[自检]]),COLUMN(cvm内存选项表[[#This Row],[自检]])) &amp; "】",
         _xlfn.IFS(ISBLANK(_xlpm.x),   "error:右侧选项不足" &amp;  _xlpm.cellAddress,
               ISERROR(_xlpm.x),   "error:右侧选项执行失败: cvm!" &amp; _xlpm.cellAddress,
               TRUE,             "ok")
)</f>
        <v>ok</v>
      </c>
      <c r="EM428" cm="1">
        <f t="array" ref="EM42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29" spans="2:143" x14ac:dyDescent="0.4">
      <c r="B429" t="e" vm="781">
        <v>#VALUE!</v>
      </c>
      <c r="C429" t="s">
        <v>1566</v>
      </c>
      <c r="D429" t="s">
        <v>1691</v>
      </c>
      <c r="E429" s="82">
        <v>52</v>
      </c>
      <c r="F429" s="82">
        <v>184</v>
      </c>
      <c r="G429" t="s">
        <v>2006</v>
      </c>
      <c r="H429">
        <v>7200</v>
      </c>
      <c r="I429">
        <v>1</v>
      </c>
      <c r="J429" t="s">
        <v>2959</v>
      </c>
      <c r="R429" t="s">
        <v>1565</v>
      </c>
      <c r="S429" s="82"/>
      <c r="T429" s="82">
        <v>1</v>
      </c>
      <c r="U429" s="82" t="str">
        <f t="shared" si="18"/>
        <v>cvm!$X$429#</v>
      </c>
      <c r="V429" t="str" cm="1">
        <f t="array" ref="V429">_xlfn.LET(_xlpm.x, X429,
         _xlpm.cellAddress, "【 cvm!" &amp; ADDRESS(ROW(cvm机型选项表[[#This Row],[自检]]),COLUMN(cvm机型选项表[[#This Row],[自检]])) &amp; "】",
         _xlfn.IFS(ISBLANK(_xlpm.x),   "error:右侧选项不足" &amp;  _xlpm.cellAddress,
               ISERROR(_xlpm.x),   "error:右侧选项执行失败: cvm!" &amp; _xlpm.cellAddress,
               TRUE,             "ok")
)</f>
        <v>ok</v>
      </c>
      <c r="X429" t="str" cm="1">
        <f t="array" ref="X429:AE429">TRANSPOSE(
_xlfn.UNIQUE(
_xlfn._xlws.FILTER(cvm[机型],(cvm[地域]=cvm机型选项表[[#This Row],[地域]])
*IF(cvm机型选项表[[#This Row],[CPU]]="",TRUE,(cvm[CPU]=cvm机型选项表[[#This Row],[CPU]]))
*IF(cvm机型选项表[[#This Row],[内存]]="",TRUE,(cvm[内存]=cvm机型选项表[[#This Row],[内存]]))))
)</f>
        <v>标准型 SA3</v>
      </c>
      <c r="Y429" t="str">
        <v>标准型 SA2</v>
      </c>
      <c r="Z429" t="str">
        <v>标准型 SA1</v>
      </c>
      <c r="AA429" t="str">
        <v>标准型 S6</v>
      </c>
      <c r="AB429" t="str">
        <v>标准型 S4</v>
      </c>
      <c r="AC429" t="str">
        <v>标准型 S3</v>
      </c>
      <c r="AD429" t="str">
        <v>标准型 S2</v>
      </c>
      <c r="AE429" t="str">
        <v>标准型 S1</v>
      </c>
      <c r="BU429" t="s">
        <v>1566</v>
      </c>
      <c r="BV429" t="s">
        <v>1743</v>
      </c>
      <c r="BW429" s="82">
        <v>8</v>
      </c>
      <c r="BX429" s="82" t="str">
        <f t="shared" si="19"/>
        <v>cvm!$CA$429#</v>
      </c>
      <c r="BY429" s="82" t="str" cm="1">
        <f t="array" ref="BY429">_xlfn.LET(_xlpm.x, CA429,
         _xlpm.cellAddress, "【 cvm!" &amp; ADDRESS(ROW(cvmCpu选项表[[#This Row],[自检]]),COLUMN(cvmCpu选项表[[#This Row],[自检]])) &amp; "】",
         _xlfn.IFS(ISBLANK(_xlpm.x),   "error:右侧选项不足" &amp;  _xlpm.cellAddress,
               ISERROR(_xlpm.x),   "error:右侧选项执行失败: cvm!" &amp; _xlpm.cellAddress,
               TRUE,             "ok")
)</f>
        <v>ok</v>
      </c>
      <c r="CA429" cm="1">
        <f t="array" ref="CA429:CB429">TRANSPOSE(
_xlfn.UNIQUE(
_xlfn._xlws.FILTER(cvm[CPU],(cvm[地域]=cvmCpu选项表[[#This Row],[地域]])
*IF(cvmCpu选项表[[#This Row],[机型]]="",TRUE,(cvm[机型]=cvmCpu选项表[[#This Row],[机型]]))
*IF(cvmCpu选项表[[#This Row],[内存]]="",TRUE,(cvm[内存]=cvmCpu选项表[[#This Row],[内存]]))))
)</f>
        <v>2</v>
      </c>
      <c r="CB429">
        <v>4</v>
      </c>
      <c r="EG429" t="s">
        <v>1565</v>
      </c>
      <c r="EH429" t="s">
        <v>1588</v>
      </c>
      <c r="EI429" s="98">
        <v>62</v>
      </c>
      <c r="EJ429" s="98" t="str">
        <f t="shared" si="20"/>
        <v>cvm!$EM$429#</v>
      </c>
      <c r="EK429" t="str" cm="1">
        <f t="array" ref="EK429">_xlfn.LET(_xlpm.x, EM429,
         _xlpm.cellAddress, "【 cvm!" &amp; ADDRESS(ROW(cvm内存选项表[[#This Row],[自检]]),COLUMN(cvm内存选项表[[#This Row],[自检]])) &amp; "】",
         _xlfn.IFS(ISBLANK(_xlpm.x),   "error:右侧选项不足" &amp;  _xlpm.cellAddress,
               ISERROR(_xlpm.x),   "error:右侧选项执行失败: cvm!" &amp; _xlpm.cellAddress,
               TRUE,             "ok")
)</f>
        <v>ok</v>
      </c>
      <c r="EM429" cm="1">
        <f t="array" ref="EM429">TRANSPOSE(
    _xlfn._xlws.SORT(
        _xlfn.UNIQUE(
            _xlfn._xlws.FILTER(cvm[内存],
                 (cvm[地域]=cvm内存选项表[[#This Row],[地域]])
                *IF(cvm内存选项表[[#This Row],[机型]]="",TRUE,(cvm[机型]=cvm内存选项表[[#This Row],[机型]]))
                *IF(ISBLANK(cvm内存选项表[[#This Row],[CPU]]),TRUE,(cvm[CPU]=cvm内存选项表[[#This Row],[CPU]]))
            )
        )
    )
)</f>
        <v>470</v>
      </c>
    </row>
    <row r="430" spans="2:143" x14ac:dyDescent="0.4">
      <c r="B430" t="e" vm="782">
        <v>#VALUE!</v>
      </c>
      <c r="C430" t="s">
        <v>1566</v>
      </c>
      <c r="D430" t="s">
        <v>1691</v>
      </c>
      <c r="E430" s="82">
        <v>64</v>
      </c>
      <c r="F430" s="82">
        <v>128</v>
      </c>
      <c r="G430" t="s">
        <v>1654</v>
      </c>
      <c r="H430">
        <v>6400</v>
      </c>
      <c r="I430">
        <v>1</v>
      </c>
      <c r="J430" t="s">
        <v>2960</v>
      </c>
      <c r="R430" t="s">
        <v>1565</v>
      </c>
      <c r="S430" s="82"/>
      <c r="T430" s="82">
        <v>160</v>
      </c>
      <c r="U430" s="82" t="str">
        <f t="shared" si="18"/>
        <v>cvm!$X$430#</v>
      </c>
      <c r="V430" t="str" cm="1">
        <f t="array" ref="V430">_xlfn.LET(_xlpm.x, X430,
         _xlpm.cellAddress, "【 cvm!" &amp; ADDRESS(ROW(cvm机型选项表[[#This Row],[自检]]),COLUMN(cvm机型选项表[[#This Row],[自检]])) &amp; "】",
         _xlfn.IFS(ISBLANK(_xlpm.x),   "error:右侧选项不足" &amp;  _xlpm.cellAddress,
               ISERROR(_xlpm.x),   "error:右侧选项执行失败: cvm!" &amp; _xlpm.cellAddress,
               TRUE,             "ok")
)</f>
        <v>ok</v>
      </c>
      <c r="X430" t="str" cm="1">
        <f t="array" ref="X430:AB430">TRANSPOSE(
_xlfn.UNIQUE(
_xlfn._xlws.FILTER(cvm[机型],(cvm[地域]=cvm机型选项表[[#This Row],[地域]])
*IF(cvm机型选项表[[#This Row],[CPU]]="",TRUE,(cvm[CPU]=cvm机型选项表[[#This Row],[CPU]]))
*IF(cvm机型选项表[[#This Row],[内存]]="",TRUE,(cvm[内存]=cvm机型选项表[[#This Row],[内存]]))))
)</f>
        <v>标准型 SA3</v>
      </c>
      <c r="Y430" t="str">
        <v>标准型 SA2</v>
      </c>
      <c r="Z430" t="str">
        <v>GPU计算型 GN7</v>
      </c>
      <c r="AA430" t="str">
        <v>GPU计算型 GN10Xp</v>
      </c>
      <c r="AB430" t="str">
        <v>GPU计算型 GN10X</v>
      </c>
      <c r="BU430" t="s">
        <v>1566</v>
      </c>
      <c r="BV430" t="s">
        <v>1743</v>
      </c>
      <c r="BW430" s="82">
        <v>16</v>
      </c>
      <c r="BX430" s="82" t="str">
        <f t="shared" si="19"/>
        <v>cvm!$CA$430#</v>
      </c>
      <c r="BY430" s="82" t="str" cm="1">
        <f t="array" ref="BY430">_xlfn.LET(_xlpm.x, CA430,
         _xlpm.cellAddress, "【 cvm!" &amp; ADDRESS(ROW(cvmCpu选项表[[#This Row],[自检]]),COLUMN(cvmCpu选项表[[#This Row],[自检]])) &amp; "】",
         _xlfn.IFS(ISBLANK(_xlpm.x),   "error:右侧选项不足" &amp;  _xlpm.cellAddress,
               ISERROR(_xlpm.x),   "error:右侧选项执行失败: cvm!" &amp; _xlpm.cellAddress,
               TRUE,             "ok")
)</f>
        <v>ok</v>
      </c>
      <c r="CA430" cm="1">
        <f t="array" ref="CA430:CB430">TRANSPOSE(
_xlfn.UNIQUE(
_xlfn._xlws.FILTER(cvm[CPU],(cvm[地域]=cvmCpu选项表[[#This Row],[地域]])
*IF(cvmCpu选项表[[#This Row],[机型]]="",TRUE,(cvm[机型]=cvmCpu选项表[[#This Row],[机型]]))
*IF(cvmCpu选项表[[#This Row],[内存]]="",TRUE,(cvm[内存]=cvmCpu选项表[[#This Row],[内存]]))))
)</f>
        <v>4</v>
      </c>
      <c r="CB430">
        <v>8</v>
      </c>
      <c r="EG430" t="s">
        <v>1565</v>
      </c>
      <c r="EH430" t="s">
        <v>1588</v>
      </c>
      <c r="EI430" s="98">
        <v>64</v>
      </c>
      <c r="EJ430" s="98" t="str">
        <f t="shared" si="20"/>
        <v>cvm!$EM$430#</v>
      </c>
      <c r="EK430" t="str" cm="1">
        <f t="array" ref="EK430">_xlfn.LET(_xlpm.x, EM430,
         _xlpm.cellAddress, "【 cvm!" &amp; ADDRESS(ROW(cvm内存选项表[[#This Row],[自检]]),COLUMN(cvm内存选项表[[#This Row],[自检]])) &amp; "】",
         _xlfn.IFS(ISBLANK(_xlpm.x),   "error:右侧选项不足" &amp;  _xlpm.cellAddress,
               ISERROR(_xlpm.x),   "error:右侧选项执行失败: cvm!" &amp; _xlpm.cellAddress,
               TRUE,             "ok")
)</f>
        <v>ok</v>
      </c>
      <c r="EM430" cm="1">
        <f t="array" ref="EM430">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431" spans="2:143" x14ac:dyDescent="0.4">
      <c r="B431" t="e" vm="783">
        <v>#VALUE!</v>
      </c>
      <c r="C431" t="s">
        <v>1566</v>
      </c>
      <c r="D431" t="s">
        <v>1691</v>
      </c>
      <c r="E431" s="82">
        <v>64</v>
      </c>
      <c r="F431" s="82">
        <v>256</v>
      </c>
      <c r="G431" t="s">
        <v>1626</v>
      </c>
      <c r="H431">
        <v>9600</v>
      </c>
      <c r="I431">
        <v>1</v>
      </c>
      <c r="J431" t="s">
        <v>2961</v>
      </c>
      <c r="R431" t="s">
        <v>1565</v>
      </c>
      <c r="S431" s="82"/>
      <c r="T431" s="82">
        <v>470</v>
      </c>
      <c r="U431" s="82" t="str">
        <f t="shared" si="18"/>
        <v>cvm!$X$431#</v>
      </c>
      <c r="V431" t="str" cm="1">
        <f t="array" ref="V431">_xlfn.LET(_xlpm.x, X431,
         _xlpm.cellAddress, "【 cvm!" &amp; ADDRESS(ROW(cvm机型选项表[[#This Row],[自检]]),COLUMN(cvm机型选项表[[#This Row],[自检]])) &amp; "】",
         _xlfn.IFS(ISBLANK(_xlpm.x),   "error:右侧选项不足" &amp;  _xlpm.cellAddress,
               ISERROR(_xlpm.x),   "error:右侧选项执行失败: cvm!" &amp; _xlpm.cellAddress,
               TRUE,             "ok")
)</f>
        <v>ok</v>
      </c>
      <c r="X431" t="str" cm="1">
        <f t="array" ref="X431:Y431">TRANSPOSE(
_xlfn.UNIQUE(
_xlfn._xlws.FILTER(cvm[机型],(cvm[地域]=cvm机型选项表[[#This Row],[地域]])
*IF(cvm机型选项表[[#This Row],[CPU]]="",TRUE,(cvm[CPU]=cvm机型选项表[[#This Row],[CPU]]))
*IF(cvm机型选项表[[#This Row],[内存]]="",TRUE,(cvm[内存]=cvm机型选项表[[#This Row],[内存]]))))
)</f>
        <v>标准型 SA3</v>
      </c>
      <c r="Y431" t="str">
        <v>内存型 M6</v>
      </c>
      <c r="BU431" t="s">
        <v>1566</v>
      </c>
      <c r="BV431" t="s">
        <v>1743</v>
      </c>
      <c r="BW431" s="82">
        <v>32</v>
      </c>
      <c r="BX431" s="82" t="str">
        <f t="shared" si="19"/>
        <v>cvm!$CA$431#</v>
      </c>
      <c r="BY431" s="82" t="str" cm="1">
        <f t="array" ref="BY431">_xlfn.LET(_xlpm.x, CA431,
         _xlpm.cellAddress, "【 cvm!" &amp; ADDRESS(ROW(cvmCpu选项表[[#This Row],[自检]]),COLUMN(cvmCpu选项表[[#This Row],[自检]])) &amp; "】",
         _xlfn.IFS(ISBLANK(_xlpm.x),   "error:右侧选项不足" &amp;  _xlpm.cellAddress,
               ISERROR(_xlpm.x),   "error:右侧选项执行失败: cvm!" &amp; _xlpm.cellAddress,
               TRUE,             "ok")
)</f>
        <v>ok</v>
      </c>
      <c r="CA431" cm="1">
        <f t="array" ref="CA431:CB431">TRANSPOSE(
_xlfn.UNIQUE(
_xlfn._xlws.FILTER(cvm[CPU],(cvm[地域]=cvmCpu选项表[[#This Row],[地域]])
*IF(cvmCpu选项表[[#This Row],[机型]]="",TRUE,(cvm[机型]=cvmCpu选项表[[#This Row],[机型]]))
*IF(cvmCpu选项表[[#This Row],[内存]]="",TRUE,(cvm[内存]=cvmCpu选项表[[#This Row],[内存]]))))
)</f>
        <v>8</v>
      </c>
      <c r="CB431">
        <v>16</v>
      </c>
      <c r="EG431" t="s">
        <v>1565</v>
      </c>
      <c r="EH431" t="s">
        <v>1588</v>
      </c>
      <c r="EI431" s="98">
        <v>124</v>
      </c>
      <c r="EJ431" s="98" t="str">
        <f t="shared" si="20"/>
        <v>cvm!$EM$431#</v>
      </c>
      <c r="EK431" t="str" cm="1">
        <f t="array" ref="EK431">_xlfn.LET(_xlpm.x, EM431,
         _xlpm.cellAddress, "【 cvm!" &amp; ADDRESS(ROW(cvm内存选项表[[#This Row],[自检]]),COLUMN(cvm内存选项表[[#This Row],[自检]])) &amp; "】",
         _xlfn.IFS(ISBLANK(_xlpm.x),   "error:右侧选项不足" &amp;  _xlpm.cellAddress,
               ISERROR(_xlpm.x),   "error:右侧选项执行失败: cvm!" &amp; _xlpm.cellAddress,
               TRUE,             "ok")
)</f>
        <v>ok</v>
      </c>
      <c r="EM431" cm="1">
        <f t="array" ref="EM431">TRANSPOSE(
    _xlfn._xlws.SORT(
        _xlfn.UNIQUE(
            _xlfn._xlws.FILTER(cvm[内存],
                 (cvm[地域]=cvm内存选项表[[#This Row],[地域]])
                *IF(cvm内存选项表[[#This Row],[机型]]="",TRUE,(cvm[机型]=cvm内存选项表[[#This Row],[机型]]))
                *IF(ISBLANK(cvm内存选项表[[#This Row],[CPU]]),TRUE,(cvm[CPU]=cvm内存选项表[[#This Row],[CPU]]))
            )
        )
    )
)</f>
        <v>940</v>
      </c>
    </row>
    <row r="432" spans="2:143" x14ac:dyDescent="0.4">
      <c r="B432" t="e" vm="784">
        <v>#VALUE!</v>
      </c>
      <c r="C432" t="s">
        <v>1566</v>
      </c>
      <c r="D432" t="s">
        <v>1691</v>
      </c>
      <c r="E432" s="82">
        <v>104</v>
      </c>
      <c r="F432" s="82">
        <v>368</v>
      </c>
      <c r="G432" t="s">
        <v>2011</v>
      </c>
      <c r="H432">
        <v>14400</v>
      </c>
      <c r="I432">
        <v>1</v>
      </c>
      <c r="J432" t="s">
        <v>2962</v>
      </c>
      <c r="R432" t="s">
        <v>1565</v>
      </c>
      <c r="S432" s="82"/>
      <c r="T432" s="82">
        <v>215</v>
      </c>
      <c r="U432" s="82" t="str">
        <f t="shared" si="18"/>
        <v>cvm!$X$432#</v>
      </c>
      <c r="V432" t="str" cm="1">
        <f t="array" ref="V432">_xlfn.LET(_xlpm.x, X432,
         _xlpm.cellAddress, "【 cvm!" &amp; ADDRESS(ROW(cvm机型选项表[[#This Row],[自检]]),COLUMN(cvm机型选项表[[#This Row],[自检]])) &amp; "】",
         _xlfn.IFS(ISBLANK(_xlpm.x),   "error:右侧选项不足" &amp;  _xlpm.cellAddress,
               ISERROR(_xlpm.x),   "error:右侧选项执行失败: cvm!" &amp; _xlpm.cellAddress,
               TRUE,             "ok")
)</f>
        <v>ok</v>
      </c>
      <c r="X432" t="str" cm="1">
        <f t="array" ref="X432">TRANSPOSE(
_xlfn.UNIQUE(
_xlfn._xlws.FILTER(cvm[机型],(cvm[地域]=cvm机型选项表[[#This Row],[地域]])
*IF(cvm机型选项表[[#This Row],[CPU]]="",TRUE,(cvm[CPU]=cvm机型选项表[[#This Row],[CPU]]))
*IF(cvm机型选项表[[#This Row],[内存]]="",TRUE,(cvm[内存]=cvm机型选项表[[#This Row],[内存]]))))
)</f>
        <v>标准型 SA3</v>
      </c>
      <c r="BU432" t="s">
        <v>1566</v>
      </c>
      <c r="BV432" t="s">
        <v>1743</v>
      </c>
      <c r="BW432" s="82">
        <v>48</v>
      </c>
      <c r="BX432" s="82" t="str">
        <f t="shared" si="19"/>
        <v>cvm!$CA$432#</v>
      </c>
      <c r="BY432" s="82" t="str" cm="1">
        <f t="array" ref="BY432">_xlfn.LET(_xlpm.x, CA432,
         _xlpm.cellAddress, "【 cvm!" &amp; ADDRESS(ROW(cvmCpu选项表[[#This Row],[自检]]),COLUMN(cvmCpu选项表[[#This Row],[自检]])) &amp; "】",
         _xlfn.IFS(ISBLANK(_xlpm.x),   "error:右侧选项不足" &amp;  _xlpm.cellAddress,
               ISERROR(_xlpm.x),   "error:右侧选项执行失败: cvm!" &amp; _xlpm.cellAddress,
               TRUE,             "ok")
)</f>
        <v>ok</v>
      </c>
      <c r="CA432" cm="1">
        <f t="array" ref="CA432:CB432">TRANSPOSE(
_xlfn.UNIQUE(
_xlfn._xlws.FILTER(cvm[CPU],(cvm[地域]=cvmCpu选项表[[#This Row],[地域]])
*IF(cvmCpu选项表[[#This Row],[机型]]="",TRUE,(cvm[机型]=cvmCpu选项表[[#This Row],[机型]]))
*IF(cvmCpu选项表[[#This Row],[内存]]="",TRUE,(cvm[内存]=cvmCpu选项表[[#This Row],[内存]]))))
)</f>
        <v>12</v>
      </c>
      <c r="CB432">
        <v>24</v>
      </c>
      <c r="EG432" t="s">
        <v>1565</v>
      </c>
      <c r="EH432" t="s">
        <v>1595</v>
      </c>
      <c r="EI432" s="98">
        <v>1</v>
      </c>
      <c r="EJ432" s="98" t="str">
        <f t="shared" si="20"/>
        <v>cvm!$EM$432#</v>
      </c>
      <c r="EK432" t="str" cm="1">
        <f t="array" ref="EK432">_xlfn.LET(_xlpm.x, EM432,
         _xlpm.cellAddress, "【 cvm!" &amp; ADDRESS(ROW(cvm内存选项表[[#This Row],[自检]]),COLUMN(cvm内存选项表[[#This Row],[自检]])) &amp; "】",
         _xlfn.IFS(ISBLANK(_xlpm.x),   "error:右侧选项不足" &amp;  _xlpm.cellAddress,
               ISERROR(_xlpm.x),   "error:右侧选项执行失败: cvm!" &amp; _xlpm.cellAddress,
               TRUE,             "ok")
)</f>
        <v>ok</v>
      </c>
      <c r="EM432" cm="1">
        <f t="array" ref="EM432">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33" spans="2:144" x14ac:dyDescent="0.4">
      <c r="B433" t="e" vm="785">
        <v>#VALUE!</v>
      </c>
      <c r="C433" t="s">
        <v>1566</v>
      </c>
      <c r="D433" t="s">
        <v>1698</v>
      </c>
      <c r="E433" s="82">
        <v>4</v>
      </c>
      <c r="F433" s="82">
        <v>8</v>
      </c>
      <c r="G433" t="s">
        <v>1591</v>
      </c>
      <c r="H433">
        <v>452</v>
      </c>
      <c r="I433">
        <v>1</v>
      </c>
      <c r="J433" t="s">
        <v>2963</v>
      </c>
      <c r="R433" t="s">
        <v>1565</v>
      </c>
      <c r="S433" s="82"/>
      <c r="T433" s="82">
        <v>640</v>
      </c>
      <c r="U433" s="82" t="str">
        <f t="shared" si="18"/>
        <v>cvm!$X$433#</v>
      </c>
      <c r="V433" t="str" cm="1">
        <f t="array" ref="V433">_xlfn.LET(_xlpm.x, X433,
         _xlpm.cellAddress, "【 cvm!" &amp; ADDRESS(ROW(cvm机型选项表[[#This Row],[自检]]),COLUMN(cvm机型选项表[[#This Row],[自检]])) &amp; "】",
         _xlfn.IFS(ISBLANK(_xlpm.x),   "error:右侧选项不足" &amp;  _xlpm.cellAddress,
               ISERROR(_xlpm.x),   "error:右侧选项执行失败: cvm!" &amp; _xlpm.cellAddress,
               TRUE,             "ok")
)</f>
        <v>ok</v>
      </c>
      <c r="X433" t="str" cm="1">
        <f t="array" ref="X433">TRANSPOSE(
_xlfn.UNIQUE(
_xlfn._xlws.FILTER(cvm[机型],(cvm[地域]=cvm机型选项表[[#This Row],[地域]])
*IF(cvm机型选项表[[#This Row],[CPU]]="",TRUE,(cvm[CPU]=cvm机型选项表[[#This Row],[CPU]]))
*IF(cvm机型选项表[[#This Row],[内存]]="",TRUE,(cvm[内存]=cvm机型选项表[[#This Row],[内存]]))))
)</f>
        <v>标准型 SA3</v>
      </c>
      <c r="BU433" t="s">
        <v>1566</v>
      </c>
      <c r="BV433" t="s">
        <v>1743</v>
      </c>
      <c r="BW433" s="82">
        <v>64</v>
      </c>
      <c r="BX433" s="82" t="str">
        <f t="shared" si="19"/>
        <v>cvm!$CA$433#</v>
      </c>
      <c r="BY433" s="82" t="str" cm="1">
        <f t="array" ref="BY433">_xlfn.LET(_xlpm.x, CA433,
         _xlpm.cellAddress, "【 cvm!" &amp; ADDRESS(ROW(cvmCpu选项表[[#This Row],[自检]]),COLUMN(cvmCpu选项表[[#This Row],[自检]])) &amp; "】",
         _xlfn.IFS(ISBLANK(_xlpm.x),   "error:右侧选项不足" &amp;  _xlpm.cellAddress,
               ISERROR(_xlpm.x),   "error:右侧选项执行失败: cvm!" &amp; _xlpm.cellAddress,
               TRUE,             "ok")
)</f>
        <v>ok</v>
      </c>
      <c r="CA433" cm="1">
        <f t="array" ref="CA433:CB433">TRANSPOSE(
_xlfn.UNIQUE(
_xlfn._xlws.FILTER(cvm[CPU],(cvm[地域]=cvmCpu选项表[[#This Row],[地域]])
*IF(cvmCpu选项表[[#This Row],[机型]]="",TRUE,(cvm[机型]=cvmCpu选项表[[#This Row],[机型]]))
*IF(cvmCpu选项表[[#This Row],[内存]]="",TRUE,(cvm[内存]=cvmCpu选项表[[#This Row],[内存]]))))
)</f>
        <v>16</v>
      </c>
      <c r="CB433">
        <v>32</v>
      </c>
      <c r="EG433" t="s">
        <v>1565</v>
      </c>
      <c r="EH433" t="s">
        <v>1595</v>
      </c>
      <c r="EI433" s="98">
        <v>2</v>
      </c>
      <c r="EJ433" s="98" t="str">
        <f t="shared" si="20"/>
        <v>cvm!$EM$433#</v>
      </c>
      <c r="EK433" t="str" cm="1">
        <f t="array" ref="EK433">_xlfn.LET(_xlpm.x, EM433,
         _xlpm.cellAddress, "【 cvm!" &amp; ADDRESS(ROW(cvm内存选项表[[#This Row],[自检]]),COLUMN(cvm内存选项表[[#This Row],[自检]])) &amp; "】",
         _xlfn.IFS(ISBLANK(_xlpm.x),   "error:右侧选项不足" &amp;  _xlpm.cellAddress,
               ISERROR(_xlpm.x),   "error:右侧选项执行失败: cvm!" &amp; _xlpm.cellAddress,
               TRUE,             "ok")
)</f>
        <v>ok</v>
      </c>
      <c r="EM433" cm="1">
        <f t="array" ref="EM433">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434" spans="2:144" x14ac:dyDescent="0.4">
      <c r="B434" t="e" vm="786">
        <v>#VALUE!</v>
      </c>
      <c r="C434" t="s">
        <v>1566</v>
      </c>
      <c r="D434" t="s">
        <v>1698</v>
      </c>
      <c r="E434" s="82">
        <v>4</v>
      </c>
      <c r="F434" s="82">
        <v>16</v>
      </c>
      <c r="G434" t="s">
        <v>1593</v>
      </c>
      <c r="H434">
        <v>678</v>
      </c>
      <c r="I434">
        <v>1</v>
      </c>
      <c r="J434" t="s">
        <v>2964</v>
      </c>
      <c r="R434" t="s">
        <v>1565</v>
      </c>
      <c r="S434" s="82"/>
      <c r="T434" s="82">
        <v>940</v>
      </c>
      <c r="U434" s="82" t="str">
        <f t="shared" si="18"/>
        <v>cvm!$X$434#</v>
      </c>
      <c r="V434" t="str" cm="1">
        <f t="array" ref="V434">_xlfn.LET(_xlpm.x, X434,
         _xlpm.cellAddress, "【 cvm!" &amp; ADDRESS(ROW(cvm机型选项表[[#This Row],[自检]]),COLUMN(cvm机型选项表[[#This Row],[自检]])) &amp; "】",
         _xlfn.IFS(ISBLANK(_xlpm.x),   "error:右侧选项不足" &amp;  _xlpm.cellAddress,
               ISERROR(_xlpm.x),   "error:右侧选项执行失败: cvm!" &amp; _xlpm.cellAddress,
               TRUE,             "ok")
)</f>
        <v>ok</v>
      </c>
      <c r="X434" t="str" cm="1">
        <f t="array" ref="X434:Y434">TRANSPOSE(
_xlfn.UNIQUE(
_xlfn._xlws.FILTER(cvm[机型],(cvm[地域]=cvm机型选项表[[#This Row],[地域]])
*IF(cvm机型选项表[[#This Row],[CPU]]="",TRUE,(cvm[CPU]=cvm机型选项表[[#This Row],[CPU]]))
*IF(cvm机型选项表[[#This Row],[内存]]="",TRUE,(cvm[内存]=cvm机型选项表[[#This Row],[内存]]))))
)</f>
        <v>标准型 SA3</v>
      </c>
      <c r="Y434" t="str">
        <v>内存型 M6</v>
      </c>
      <c r="BU434" t="s">
        <v>1566</v>
      </c>
      <c r="BV434" t="s">
        <v>1743</v>
      </c>
      <c r="BW434" s="82">
        <v>96</v>
      </c>
      <c r="BX434" s="82" t="str">
        <f t="shared" si="19"/>
        <v>cvm!$CA$434#</v>
      </c>
      <c r="BY434" s="82" t="str" cm="1">
        <f t="array" ref="BY434">_xlfn.LET(_xlpm.x, CA434,
         _xlpm.cellAddress, "【 cvm!" &amp; ADDRESS(ROW(cvmCpu选项表[[#This Row],[自检]]),COLUMN(cvmCpu选项表[[#This Row],[自检]])) &amp; "】",
         _xlfn.IFS(ISBLANK(_xlpm.x),   "error:右侧选项不足" &amp;  _xlpm.cellAddress,
               ISERROR(_xlpm.x),   "error:右侧选项执行失败: cvm!" &amp; _xlpm.cellAddress,
               TRUE,             "ok")
)</f>
        <v>ok</v>
      </c>
      <c r="CA434" cm="1">
        <f t="array" ref="CA434:CB434">TRANSPOSE(
_xlfn.UNIQUE(
_xlfn._xlws.FILTER(cvm[CPU],(cvm[地域]=cvmCpu选项表[[#This Row],[地域]])
*IF(cvmCpu选项表[[#This Row],[机型]]="",TRUE,(cvm[机型]=cvmCpu选项表[[#This Row],[机型]]))
*IF(cvmCpu选项表[[#This Row],[内存]]="",TRUE,(cvm[内存]=cvmCpu选项表[[#This Row],[内存]]))))
)</f>
        <v>24</v>
      </c>
      <c r="CB434">
        <v>48</v>
      </c>
      <c r="EG434" t="s">
        <v>1565</v>
      </c>
      <c r="EH434" t="s">
        <v>1595</v>
      </c>
      <c r="EI434" s="98">
        <v>4</v>
      </c>
      <c r="EJ434" s="98" t="str">
        <f t="shared" si="20"/>
        <v>cvm!$EM$434#</v>
      </c>
      <c r="EK434" t="str" cm="1">
        <f t="array" ref="EK434">_xlfn.LET(_xlpm.x, EM434,
         _xlpm.cellAddress, "【 cvm!" &amp; ADDRESS(ROW(cvm内存选项表[[#This Row],[自检]]),COLUMN(cvm内存选项表[[#This Row],[自检]])) &amp; "】",
         _xlfn.IFS(ISBLANK(_xlpm.x),   "error:右侧选项不足" &amp;  _xlpm.cellAddress,
               ISERROR(_xlpm.x),   "error:右侧选项执行失败: cvm!" &amp; _xlpm.cellAddress,
               TRUE,             "ok")
)</f>
        <v>ok</v>
      </c>
      <c r="EM434" cm="1">
        <f t="array" ref="EM43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35" spans="2:144" x14ac:dyDescent="0.4">
      <c r="B435" t="e" vm="787">
        <v>#VALUE!</v>
      </c>
      <c r="C435" t="s">
        <v>1566</v>
      </c>
      <c r="D435" t="s">
        <v>1698</v>
      </c>
      <c r="E435" s="82">
        <v>8</v>
      </c>
      <c r="F435" s="82">
        <v>16</v>
      </c>
      <c r="G435" t="s">
        <v>1596</v>
      </c>
      <c r="H435">
        <v>904</v>
      </c>
      <c r="I435">
        <v>1</v>
      </c>
      <c r="J435" t="s">
        <v>2965</v>
      </c>
      <c r="R435" t="s">
        <v>1565</v>
      </c>
      <c r="S435" s="82"/>
      <c r="T435" s="82">
        <v>224</v>
      </c>
      <c r="U435" s="82" t="str">
        <f t="shared" si="18"/>
        <v>cvm!$X$435#</v>
      </c>
      <c r="V435" t="str" cm="1">
        <f t="array" ref="V435">_xlfn.LET(_xlpm.x, X435,
         _xlpm.cellAddress, "【 cvm!" &amp; ADDRESS(ROW(cvm机型选项表[[#This Row],[自检]]),COLUMN(cvm机型选项表[[#This Row],[自检]])) &amp; "】",
         _xlfn.IFS(ISBLANK(_xlpm.x),   "error:右侧选项不足" &amp;  _xlpm.cellAddress,
               ISERROR(_xlpm.x),   "error:右侧选项执行失败: cvm!" &amp; _xlpm.cellAddress,
               TRUE,             "ok")
)</f>
        <v>ok</v>
      </c>
      <c r="X435" t="str" cm="1">
        <f t="array" ref="X435:Z435">TRANSPOSE(
_xlfn.UNIQUE(
_xlfn._xlws.FILTER(cvm[机型],(cvm[地域]=cvm机型选项表[[#This Row],[地域]])
*IF(cvm机型选项表[[#This Row],[CPU]]="",TRUE,(cvm[CPU]=cvm机型选项表[[#This Row],[CPU]]))
*IF(cvm机型选项表[[#This Row],[内存]]="",TRUE,(cvm[内存]=cvm机型选项表[[#This Row],[内存]]))))
)</f>
        <v>标准型 SA2</v>
      </c>
      <c r="Y435" t="str">
        <v>标准型 S2</v>
      </c>
      <c r="Z435" t="str">
        <v>GPU计算型 GN8</v>
      </c>
      <c r="BU435" t="s">
        <v>1566</v>
      </c>
      <c r="BV435" t="s">
        <v>1743</v>
      </c>
      <c r="BW435" s="82">
        <v>128</v>
      </c>
      <c r="BX435" s="82" t="str">
        <f t="shared" si="19"/>
        <v>cvm!$CA$435#</v>
      </c>
      <c r="BY435" s="82" t="str" cm="1">
        <f t="array" ref="BY435">_xlfn.LET(_xlpm.x, CA435,
         _xlpm.cellAddress, "【 cvm!" &amp; ADDRESS(ROW(cvmCpu选项表[[#This Row],[自检]]),COLUMN(cvmCpu选项表[[#This Row],[自检]])) &amp; "】",
         _xlfn.IFS(ISBLANK(_xlpm.x),   "error:右侧选项不足" &amp;  _xlpm.cellAddress,
               ISERROR(_xlpm.x),   "error:右侧选项执行失败: cvm!" &amp; _xlpm.cellAddress,
               TRUE,             "ok")
)</f>
        <v>ok</v>
      </c>
      <c r="CA435" cm="1">
        <f t="array" ref="CA435:CB435">TRANSPOSE(
_xlfn.UNIQUE(
_xlfn._xlws.FILTER(cvm[CPU],(cvm[地域]=cvmCpu选项表[[#This Row],[地域]])
*IF(cvmCpu选项表[[#This Row],[机型]]="",TRUE,(cvm[机型]=cvmCpu选项表[[#This Row],[机型]]))
*IF(cvmCpu选项表[[#This Row],[内存]]="",TRUE,(cvm[内存]=cvmCpu选项表[[#This Row],[内存]]))))
)</f>
        <v>28</v>
      </c>
      <c r="CB435">
        <v>32</v>
      </c>
      <c r="EG435" t="s">
        <v>1565</v>
      </c>
      <c r="EH435" t="s">
        <v>1595</v>
      </c>
      <c r="EI435" s="98">
        <v>8</v>
      </c>
      <c r="EJ435" s="98" t="str">
        <f t="shared" si="20"/>
        <v>cvm!$EM$435#</v>
      </c>
      <c r="EK435" t="str" cm="1">
        <f t="array" ref="EK435">_xlfn.LET(_xlpm.x, EM435,
         _xlpm.cellAddress, "【 cvm!" &amp; ADDRESS(ROW(cvm内存选项表[[#This Row],[自检]]),COLUMN(cvm内存选项表[[#This Row],[自检]])) &amp; "】",
         _xlfn.IFS(ISBLANK(_xlpm.x),   "error:右侧选项不足" &amp;  _xlpm.cellAddress,
               ISERROR(_xlpm.x),   "error:右侧选项执行失败: cvm!" &amp; _xlpm.cellAddress,
               TRUE,             "ok")
)</f>
        <v>ok</v>
      </c>
      <c r="EM435" cm="1">
        <f t="array" ref="EM43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36" spans="2:144" x14ac:dyDescent="0.4">
      <c r="B436" t="e" vm="788">
        <v>#VALUE!</v>
      </c>
      <c r="C436" t="s">
        <v>1566</v>
      </c>
      <c r="D436" t="s">
        <v>1698</v>
      </c>
      <c r="E436" s="82">
        <v>8</v>
      </c>
      <c r="F436" s="82">
        <v>32</v>
      </c>
      <c r="G436" t="s">
        <v>1598</v>
      </c>
      <c r="H436">
        <v>1356</v>
      </c>
      <c r="I436">
        <v>1</v>
      </c>
      <c r="J436" t="s">
        <v>2966</v>
      </c>
      <c r="R436" t="s">
        <v>1565</v>
      </c>
      <c r="S436" s="82"/>
      <c r="T436" s="82">
        <v>464</v>
      </c>
      <c r="U436" s="82" t="str">
        <f t="shared" si="18"/>
        <v>cvm!$X$436#</v>
      </c>
      <c r="V436" t="str" cm="1">
        <f t="array" ref="V436">_xlfn.LET(_xlpm.x, X436,
         _xlpm.cellAddress, "【 cvm!" &amp; ADDRESS(ROW(cvm机型选项表[[#This Row],[自检]]),COLUMN(cvm机型选项表[[#This Row],[自检]])) &amp; "】",
         _xlfn.IFS(ISBLANK(_xlpm.x),   "error:右侧选项不足" &amp;  _xlpm.cellAddress,
               ISERROR(_xlpm.x),   "error:右侧选项执行失败: cvm!" &amp; _xlpm.cellAddress,
               TRUE,             "ok")
)</f>
        <v>ok</v>
      </c>
      <c r="X436" t="str" cm="1">
        <f t="array" ref="X436">TRANSPOSE(
_xlfn.UNIQUE(
_xlfn._xlws.FILTER(cvm[机型],(cvm[地域]=cvm机型选项表[[#This Row],[地域]])
*IF(cvm机型选项表[[#This Row],[CPU]]="",TRUE,(cvm[CPU]=cvm机型选项表[[#This Row],[CPU]]))
*IF(cvm机型选项表[[#This Row],[内存]]="",TRUE,(cvm[内存]=cvm机型选项表[[#This Row],[内存]]))))
)</f>
        <v>标准型 SA2</v>
      </c>
      <c r="BU436" t="s">
        <v>1566</v>
      </c>
      <c r="BV436" t="s">
        <v>1743</v>
      </c>
      <c r="BW436" s="82">
        <v>192</v>
      </c>
      <c r="BX436" s="82" t="str">
        <f t="shared" si="19"/>
        <v>cvm!$CA$436#</v>
      </c>
      <c r="BY436" s="82" t="str" cm="1">
        <f t="array" ref="BY436">_xlfn.LET(_xlpm.x, CA436,
         _xlpm.cellAddress, "【 cvm!" &amp; ADDRESS(ROW(cvmCpu选项表[[#This Row],[自检]]),COLUMN(cvmCpu选项表[[#This Row],[自检]])) &amp; "】",
         _xlfn.IFS(ISBLANK(_xlpm.x),   "error:右侧选项不足" &amp;  _xlpm.cellAddress,
               ISERROR(_xlpm.x),   "error:右侧选项执行失败: cvm!" &amp; _xlpm.cellAddress,
               TRUE,             "ok")
)</f>
        <v>ok</v>
      </c>
      <c r="CA436" cm="1">
        <f t="array" ref="CA436">TRANSPOSE(
_xlfn.UNIQUE(
_xlfn._xlws.FILTER(cvm[CPU],(cvm[地域]=cvmCpu选项表[[#This Row],[地域]])
*IF(cvmCpu选项表[[#This Row],[机型]]="",TRUE,(cvm[机型]=cvmCpu选项表[[#This Row],[机型]]))
*IF(cvmCpu选项表[[#This Row],[内存]]="",TRUE,(cvm[内存]=cvmCpu选项表[[#This Row],[内存]]))))
)</f>
        <v>48</v>
      </c>
      <c r="EG436" t="s">
        <v>1565</v>
      </c>
      <c r="EH436" t="s">
        <v>1595</v>
      </c>
      <c r="EI436" s="98">
        <v>12</v>
      </c>
      <c r="EJ436" s="98" t="str">
        <f t="shared" si="20"/>
        <v>cvm!$EM$436#</v>
      </c>
      <c r="EK436" t="str" cm="1">
        <f t="array" ref="EK436">_xlfn.LET(_xlpm.x, EM436,
         _xlpm.cellAddress, "【 cvm!" &amp; ADDRESS(ROW(cvm内存选项表[[#This Row],[自检]]),COLUMN(cvm内存选项表[[#This Row],[自检]])) &amp; "】",
         _xlfn.IFS(ISBLANK(_xlpm.x),   "error:右侧选项不足" &amp;  _xlpm.cellAddress,
               ISERROR(_xlpm.x),   "error:右侧选项执行失败: cvm!" &amp; _xlpm.cellAddress,
               TRUE,             "ok")
)</f>
        <v>ok</v>
      </c>
      <c r="EM436" cm="1">
        <f t="array" ref="EM436">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37" spans="2:144" x14ac:dyDescent="0.4">
      <c r="B437" t="e" vm="789">
        <v>#VALUE!</v>
      </c>
      <c r="C437" t="s">
        <v>1566</v>
      </c>
      <c r="D437" t="s">
        <v>1698</v>
      </c>
      <c r="E437" s="82">
        <v>16</v>
      </c>
      <c r="F437" s="82">
        <v>32</v>
      </c>
      <c r="G437" t="s">
        <v>1601</v>
      </c>
      <c r="H437">
        <v>1808</v>
      </c>
      <c r="I437">
        <v>1</v>
      </c>
      <c r="J437" t="s">
        <v>2967</v>
      </c>
      <c r="R437" t="s">
        <v>1565</v>
      </c>
      <c r="S437" s="82"/>
      <c r="T437" s="82">
        <v>448</v>
      </c>
      <c r="U437" s="82" t="str">
        <f t="shared" si="18"/>
        <v>cvm!$X$437#</v>
      </c>
      <c r="V437" t="str" cm="1">
        <f t="array" ref="V437">_xlfn.LET(_xlpm.x, X437,
         _xlpm.cellAddress, "【 cvm!" &amp; ADDRESS(ROW(cvm机型选项表[[#This Row],[自检]]),COLUMN(cvm机型选项表[[#This Row],[自检]])) &amp; "】",
         _xlfn.IFS(ISBLANK(_xlpm.x),   "error:右侧选项不足" &amp;  _xlpm.cellAddress,
               ISERROR(_xlpm.x),   "error:右侧选项执行失败: cvm!" &amp; _xlpm.cellAddress,
               TRUE,             "ok")
)</f>
        <v>ok</v>
      </c>
      <c r="X437" t="str" cm="1">
        <f t="array" ref="X437:Z437">TRANSPOSE(
_xlfn.UNIQUE(
_xlfn._xlws.FILTER(cvm[机型],(cvm[地域]=cvm机型选项表[[#This Row],[地域]])
*IF(cvm机型选项表[[#This Row],[CPU]]="",TRUE,(cvm[CPU]=cvm机型选项表[[#This Row],[CPU]]))
*IF(cvm机型选项表[[#This Row],[内存]]="",TRUE,(cvm[内存]=cvm机型选项表[[#This Row],[内存]]))))
)</f>
        <v>标准型 SA1</v>
      </c>
      <c r="Y437" t="str">
        <v>内存型 M2</v>
      </c>
      <c r="Z437" t="str">
        <v>GPU计算型 GN8</v>
      </c>
      <c r="BU437" t="s">
        <v>1566</v>
      </c>
      <c r="BV437" t="s">
        <v>1743</v>
      </c>
      <c r="BW437" s="82">
        <v>256</v>
      </c>
      <c r="BX437" s="82" t="str">
        <f t="shared" si="19"/>
        <v>cvm!$CA$437#</v>
      </c>
      <c r="BY437" s="82" t="str" cm="1">
        <f t="array" ref="BY437">_xlfn.LET(_xlpm.x, CA437,
         _xlpm.cellAddress, "【 cvm!" &amp; ADDRESS(ROW(cvmCpu选项表[[#This Row],[自检]]),COLUMN(cvmCpu选项表[[#This Row],[自检]])) &amp; "】",
         _xlfn.IFS(ISBLANK(_xlpm.x),   "error:右侧选项不足" &amp;  _xlpm.cellAddress,
               ISERROR(_xlpm.x),   "error:右侧选项执行失败: cvm!" &amp; _xlpm.cellAddress,
               TRUE,             "ok")
)</f>
        <v>ok</v>
      </c>
      <c r="CA437" cm="1">
        <f t="array" ref="CA437">TRANSPOSE(
_xlfn.UNIQUE(
_xlfn._xlws.FILTER(cvm[CPU],(cvm[地域]=cvmCpu选项表[[#This Row],[地域]])
*IF(cvmCpu选项表[[#This Row],[机型]]="",TRUE,(cvm[机型]=cvmCpu选项表[[#This Row],[机型]]))
*IF(cvmCpu选项表[[#This Row],[内存]]="",TRUE,(cvm[内存]=cvmCpu选项表[[#This Row],[内存]]))))
)</f>
        <v>64</v>
      </c>
      <c r="EG437" t="s">
        <v>1565</v>
      </c>
      <c r="EH437" t="s">
        <v>1595</v>
      </c>
      <c r="EI437" s="98">
        <v>16</v>
      </c>
      <c r="EJ437" s="98" t="str">
        <f t="shared" si="20"/>
        <v>cvm!$EM$437#</v>
      </c>
      <c r="EK437" t="str" cm="1">
        <f t="array" ref="EK437">_xlfn.LET(_xlpm.x, EM437,
         _xlpm.cellAddress, "【 cvm!" &amp; ADDRESS(ROW(cvm内存选项表[[#This Row],[自检]]),COLUMN(cvm内存选项表[[#This Row],[自检]])) &amp; "】",
         _xlfn.IFS(ISBLANK(_xlpm.x),   "error:右侧选项不足" &amp;  _xlpm.cellAddress,
               ISERROR(_xlpm.x),   "error:右侧选项执行失败: cvm!" &amp; _xlpm.cellAddress,
               TRUE,             "ok")
)</f>
        <v>ok</v>
      </c>
      <c r="EM437" cm="1">
        <f t="array" ref="EM43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38" spans="2:144" x14ac:dyDescent="0.4">
      <c r="B438" t="e" vm="790">
        <v>#VALUE!</v>
      </c>
      <c r="C438" t="s">
        <v>1566</v>
      </c>
      <c r="D438" t="s">
        <v>1698</v>
      </c>
      <c r="E438" s="82">
        <v>16</v>
      </c>
      <c r="F438" s="82">
        <v>64</v>
      </c>
      <c r="G438" t="s">
        <v>1603</v>
      </c>
      <c r="H438">
        <v>2712</v>
      </c>
      <c r="I438">
        <v>1</v>
      </c>
      <c r="J438" t="s">
        <v>2968</v>
      </c>
      <c r="R438" t="s">
        <v>1565</v>
      </c>
      <c r="S438" s="82"/>
      <c r="T438" s="82">
        <v>12</v>
      </c>
      <c r="U438" s="82" t="str">
        <f t="shared" si="18"/>
        <v>cvm!$X$438#</v>
      </c>
      <c r="V438" t="str" cm="1">
        <f t="array" ref="V438">_xlfn.LET(_xlpm.x, X438,
         _xlpm.cellAddress, "【 cvm!" &amp; ADDRESS(ROW(cvm机型选项表[[#This Row],[自检]]),COLUMN(cvm机型选项表[[#This Row],[自检]])) &amp; "】",
         _xlfn.IFS(ISBLANK(_xlpm.x),   "error:右侧选项不足" &amp;  _xlpm.cellAddress,
               ISERROR(_xlpm.x),   "error:右侧选项执行失败: cvm!" &amp; _xlpm.cellAddress,
               TRUE,             "ok")
)</f>
        <v>ok</v>
      </c>
      <c r="X438" t="str" cm="1">
        <f t="array" ref="X438">TRANSPOSE(
_xlfn.UNIQUE(
_xlfn._xlws.FILTER(cvm[机型],(cvm[地域]=cvm机型选项表[[#This Row],[地域]])
*IF(cvm机型选项表[[#This Row],[CPU]]="",TRUE,(cvm[CPU]=cvm机型选项表[[#This Row],[CPU]]))
*IF(cvm机型选项表[[#This Row],[内存]]="",TRUE,(cvm[内存]=cvm机型选项表[[#This Row],[内存]]))))
)</f>
        <v>内存型 M6</v>
      </c>
      <c r="BU438" t="s">
        <v>1566</v>
      </c>
      <c r="BV438" t="s">
        <v>1743</v>
      </c>
      <c r="BW438" s="82">
        <v>288</v>
      </c>
      <c r="BX438" s="82" t="str">
        <f t="shared" si="19"/>
        <v>cvm!$CA$438#</v>
      </c>
      <c r="BY438" s="82" t="str" cm="1">
        <f t="array" ref="BY438">_xlfn.LET(_xlpm.x, CA438,
         _xlpm.cellAddress, "【 cvm!" &amp; ADDRESS(ROW(cvmCpu选项表[[#This Row],[自检]]),COLUMN(cvmCpu选项表[[#This Row],[自检]])) &amp; "】",
         _xlfn.IFS(ISBLANK(_xlpm.x),   "error:右侧选项不足" &amp;  _xlpm.cellAddress,
               ISERROR(_xlpm.x),   "error:右侧选项执行失败: cvm!" &amp; _xlpm.cellAddress,
               TRUE,             "ok")
)</f>
        <v>ok</v>
      </c>
      <c r="CA438" cm="1">
        <f t="array" ref="CA438">TRANSPOSE(
_xlfn.UNIQUE(
_xlfn._xlws.FILTER(cvm[CPU],(cvm[地域]=cvmCpu选项表[[#This Row],[地域]])
*IF(cvmCpu选项表[[#This Row],[机型]]="",TRUE,(cvm[机型]=cvmCpu选项表[[#This Row],[机型]]))
*IF(cvmCpu选项表[[#This Row],[内存]]="",TRUE,(cvm[内存]=cvmCpu选项表[[#This Row],[内存]]))))
)</f>
        <v>72</v>
      </c>
      <c r="EG438" t="s">
        <v>1565</v>
      </c>
      <c r="EH438" t="s">
        <v>1595</v>
      </c>
      <c r="EI438" s="98">
        <v>32</v>
      </c>
      <c r="EJ438" s="98" t="str">
        <f t="shared" si="20"/>
        <v>cvm!$EM$438#</v>
      </c>
      <c r="EK438" t="str" cm="1">
        <f t="array" ref="EK438">_xlfn.LET(_xlpm.x, EM438,
         _xlpm.cellAddress, "【 cvm!" &amp; ADDRESS(ROW(cvm内存选项表[[#This Row],[自检]]),COLUMN(cvm内存选项表[[#This Row],[自检]])) &amp; "】",
         _xlfn.IFS(ISBLANK(_xlpm.x),   "error:右侧选项不足" &amp;  _xlpm.cellAddress,
               ISERROR(_xlpm.x),   "error:右侧选项执行失败: cvm!" &amp; _xlpm.cellAddress,
               TRUE,             "ok")
)</f>
        <v>ok</v>
      </c>
      <c r="EM438" cm="1">
        <f t="array" ref="EM43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39" spans="2:144" x14ac:dyDescent="0.4">
      <c r="B439" t="e" vm="791">
        <v>#VALUE!</v>
      </c>
      <c r="C439" t="s">
        <v>1566</v>
      </c>
      <c r="D439" t="s">
        <v>1698</v>
      </c>
      <c r="E439" s="82">
        <v>32</v>
      </c>
      <c r="F439" s="82">
        <v>174</v>
      </c>
      <c r="G439" t="s">
        <v>2020</v>
      </c>
      <c r="H439">
        <v>6723.5</v>
      </c>
      <c r="I439">
        <v>1</v>
      </c>
      <c r="J439" t="s">
        <v>2969</v>
      </c>
      <c r="R439" t="s">
        <v>1565</v>
      </c>
      <c r="S439" s="82"/>
      <c r="T439" s="82">
        <v>512</v>
      </c>
      <c r="U439" s="82" t="str">
        <f t="shared" si="18"/>
        <v>cvm!$X$439#</v>
      </c>
      <c r="V439" t="str" cm="1">
        <f t="array" ref="V439">_xlfn.LET(_xlpm.x, X439,
         _xlpm.cellAddress, "【 cvm!" &amp; ADDRESS(ROW(cvm机型选项表[[#This Row],[自检]]),COLUMN(cvm机型选项表[[#This Row],[自检]])) &amp; "】",
         _xlfn.IFS(ISBLANK(_xlpm.x),   "error:右侧选项不足" &amp;  _xlpm.cellAddress,
               ISERROR(_xlpm.x),   "error:右侧选项执行失败: cvm!" &amp; _xlpm.cellAddress,
               TRUE,             "ok")
)</f>
        <v>ok</v>
      </c>
      <c r="X439" t="str" cm="1">
        <f t="array" ref="X439:AA439">TRANSPOSE(
_xlfn.UNIQUE(
_xlfn._xlws.FILTER(cvm[机型],(cvm[地域]=cvm机型选项表[[#This Row],[地域]])
*IF(cvm机型选项表[[#This Row],[CPU]]="",TRUE,(cvm[CPU]=cvm机型选项表[[#This Row],[CPU]]))
*IF(cvm机型选项表[[#This Row],[内存]]="",TRUE,(cvm[内存]=cvm机型选项表[[#This Row],[内存]]))))
)</f>
        <v>内存型 M6</v>
      </c>
      <c r="Y439" t="str">
        <v>内存型 M5</v>
      </c>
      <c r="Z439" t="str">
        <v>内存型 M4</v>
      </c>
      <c r="AA439" t="str">
        <v>内存型 M3</v>
      </c>
      <c r="BU439" t="s">
        <v>1566</v>
      </c>
      <c r="BV439" t="s">
        <v>1790</v>
      </c>
      <c r="BW439" s="82">
        <v>1</v>
      </c>
      <c r="BX439" s="82" t="str">
        <f t="shared" si="19"/>
        <v>cvm!$CA$439#</v>
      </c>
      <c r="BY439" s="82" t="str" cm="1">
        <f t="array" ref="BY439">_xlfn.LET(_xlpm.x, CA439,
         _xlpm.cellAddress, "【 cvm!" &amp; ADDRESS(ROW(cvmCpu选项表[[#This Row],[自检]]),COLUMN(cvmCpu选项表[[#This Row],[自检]])) &amp; "】",
         _xlfn.IFS(ISBLANK(_xlpm.x),   "error:右侧选项不足" &amp;  _xlpm.cellAddress,
               ISERROR(_xlpm.x),   "error:右侧选项执行失败: cvm!" &amp; _xlpm.cellAddress,
               TRUE,             "ok")
)</f>
        <v>ok</v>
      </c>
      <c r="CA439" cm="1">
        <f t="array" ref="CA439">TRANSPOSE(
_xlfn.UNIQUE(
_xlfn._xlws.FILTER(cvm[CPU],(cvm[地域]=cvmCpu选项表[[#This Row],[地域]])
*IF(cvmCpu选项表[[#This Row],[机型]]="",TRUE,(cvm[机型]=cvmCpu选项表[[#This Row],[机型]]))
*IF(cvmCpu选项表[[#This Row],[内存]]="",TRUE,(cvm[内存]=cvmCpu选项表[[#This Row],[内存]]))))
)</f>
        <v>1</v>
      </c>
      <c r="EG439" t="s">
        <v>1565</v>
      </c>
      <c r="EH439" t="s">
        <v>1595</v>
      </c>
      <c r="EI439" s="98">
        <v>64</v>
      </c>
      <c r="EJ439" s="98" t="str">
        <f t="shared" si="20"/>
        <v>cvm!$EM$439#</v>
      </c>
      <c r="EK439" t="str" cm="1">
        <f t="array" ref="EK439">_xlfn.LET(_xlpm.x, EM439,
         _xlpm.cellAddress, "【 cvm!" &amp; ADDRESS(ROW(cvm内存选项表[[#This Row],[自检]]),COLUMN(cvm内存选项表[[#This Row],[自检]])) &amp; "】",
         _xlfn.IFS(ISBLANK(_xlpm.x),   "error:右侧选项不足" &amp;  _xlpm.cellAddress,
               ISERROR(_xlpm.x),   "error:右侧选项执行失败: cvm!" &amp; _xlpm.cellAddress,
               TRUE,             "ok")
)</f>
        <v>ok</v>
      </c>
      <c r="EM439" cm="1">
        <f t="array" ref="EM439">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440" spans="2:144" x14ac:dyDescent="0.4">
      <c r="B440" t="e" vm="792">
        <v>#VALUE!</v>
      </c>
      <c r="C440" t="s">
        <v>1566</v>
      </c>
      <c r="D440" t="s">
        <v>1698</v>
      </c>
      <c r="E440" s="82">
        <v>64</v>
      </c>
      <c r="F440" s="82">
        <v>348</v>
      </c>
      <c r="G440" t="s">
        <v>2022</v>
      </c>
      <c r="H440">
        <v>13447</v>
      </c>
      <c r="I440">
        <v>1</v>
      </c>
      <c r="J440" t="s">
        <v>2970</v>
      </c>
      <c r="R440" t="s">
        <v>1565</v>
      </c>
      <c r="S440" s="82"/>
      <c r="T440" s="82">
        <v>144</v>
      </c>
      <c r="U440" s="82" t="str">
        <f t="shared" si="18"/>
        <v>cvm!$X$440#</v>
      </c>
      <c r="V440" t="str" cm="1">
        <f t="array" ref="V440">_xlfn.LET(_xlpm.x, X440,
         _xlpm.cellAddress, "【 cvm!" &amp; ADDRESS(ROW(cvm机型选项表[[#This Row],[自检]]),COLUMN(cvm机型选项表[[#This Row],[自检]])) &amp; "】",
         _xlfn.IFS(ISBLANK(_xlpm.x),   "error:右侧选项不足" &amp;  _xlpm.cellAddress,
               ISERROR(_xlpm.x),   "error:右侧选项执行失败: cvm!" &amp; _xlpm.cellAddress,
               TRUE,             "ok")
)</f>
        <v>ok</v>
      </c>
      <c r="X440" t="str" cm="1">
        <f t="array" ref="X440:Y440">TRANSPOSE(
_xlfn.UNIQUE(
_xlfn._xlws.FILTER(cvm[机型],(cvm[地域]=cvm机型选项表[[#This Row],[地域]])
*IF(cvm机型选项表[[#This Row],[CPU]]="",TRUE,(cvm[CPU]=cvm机型选项表[[#This Row],[CPU]]))
*IF(cvm机型选项表[[#This Row],[内存]]="",TRUE,(cvm[内存]=cvm机型选项表[[#This Row],[内存]]))))
)</f>
        <v>内存型 M4</v>
      </c>
      <c r="Y440" t="str">
        <v>内存型 M3</v>
      </c>
      <c r="BU440" t="s">
        <v>1566</v>
      </c>
      <c r="BV440" t="s">
        <v>1790</v>
      </c>
      <c r="BW440" s="82">
        <v>4</v>
      </c>
      <c r="BX440" s="82" t="str">
        <f t="shared" si="19"/>
        <v>cvm!$CA$440#</v>
      </c>
      <c r="BY440" s="82" t="str" cm="1">
        <f t="array" ref="BY440">_xlfn.LET(_xlpm.x, CA440,
         _xlpm.cellAddress, "【 cvm!" &amp; ADDRESS(ROW(cvmCpu选项表[[#This Row],[自检]]),COLUMN(cvmCpu选项表[[#This Row],[自检]])) &amp; "】",
         _xlfn.IFS(ISBLANK(_xlpm.x),   "error:右侧选项不足" &amp;  _xlpm.cellAddress,
               ISERROR(_xlpm.x),   "error:右侧选项执行失败: cvm!" &amp; _xlpm.cellAddress,
               TRUE,             "ok")
)</f>
        <v>ok</v>
      </c>
      <c r="CA440" cm="1">
        <f t="array" ref="CA440:CB440">TRANSPOSE(
_xlfn.UNIQUE(
_xlfn._xlws.FILTER(cvm[CPU],(cvm[地域]=cvmCpu选项表[[#This Row],[地域]])
*IF(cvmCpu选项表[[#This Row],[机型]]="",TRUE,(cvm[机型]=cvmCpu选项表[[#This Row],[机型]]))
*IF(cvmCpu选项表[[#This Row],[内存]]="",TRUE,(cvm[内存]=cvmCpu选项表[[#This Row],[内存]]))))
)</f>
        <v>1</v>
      </c>
      <c r="CB440">
        <v>2</v>
      </c>
      <c r="EG440" t="s">
        <v>1565</v>
      </c>
      <c r="EH440" t="s">
        <v>1642</v>
      </c>
      <c r="EI440" s="98">
        <v>1</v>
      </c>
      <c r="EJ440" s="98" t="str">
        <f t="shared" si="20"/>
        <v>cvm!$EM$440#</v>
      </c>
      <c r="EK440" t="str" cm="1">
        <f t="array" ref="EK440">_xlfn.LET(_xlpm.x, EM440,
         _xlpm.cellAddress, "【 cvm!" &amp; ADDRESS(ROW(cvm内存选项表[[#This Row],[自检]]),COLUMN(cvm内存选项表[[#This Row],[自检]])) &amp; "】",
         _xlfn.IFS(ISBLANK(_xlpm.x),   "error:右侧选项不足" &amp;  _xlpm.cellAddress,
               ISERROR(_xlpm.x),   "error:右侧选项执行失败: cvm!" &amp; _xlpm.cellAddress,
               TRUE,             "ok")
)</f>
        <v>ok</v>
      </c>
      <c r="EM440" cm="1">
        <f t="array" ref="EM440">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41" spans="2:144" x14ac:dyDescent="0.4">
      <c r="B441" t="e" vm="793">
        <v>#VALUE!</v>
      </c>
      <c r="C441" t="s">
        <v>1566</v>
      </c>
      <c r="D441" t="s">
        <v>1709</v>
      </c>
      <c r="E441" s="82">
        <v>4</v>
      </c>
      <c r="F441" s="82">
        <v>16</v>
      </c>
      <c r="G441" t="s">
        <v>1593</v>
      </c>
      <c r="H441">
        <v>840</v>
      </c>
      <c r="I441">
        <v>1</v>
      </c>
      <c r="J441" t="s">
        <v>2980</v>
      </c>
      <c r="R441" t="s">
        <v>1565</v>
      </c>
      <c r="S441" s="82"/>
      <c r="T441" s="82">
        <v>648</v>
      </c>
      <c r="U441" s="82" t="str">
        <f t="shared" si="18"/>
        <v>cvm!$X$441#</v>
      </c>
      <c r="V441" t="str" cm="1">
        <f t="array" ref="V441">_xlfn.LET(_xlpm.x, X441,
         _xlpm.cellAddress, "【 cvm!" &amp; ADDRESS(ROW(cvm机型选项表[[#This Row],[自检]]),COLUMN(cvm机型选项表[[#This Row],[自检]])) &amp; "】",
         _xlfn.IFS(ISBLANK(_xlpm.x),   "error:右侧选项不足" &amp;  _xlpm.cellAddress,
               ISERROR(_xlpm.x),   "error:右侧选项执行失败: cvm!" &amp; _xlpm.cellAddress,
               TRUE,             "ok")
)</f>
        <v>ok</v>
      </c>
      <c r="X441" t="str" cm="1">
        <f t="array" ref="X441">TRANSPOSE(
_xlfn.UNIQUE(
_xlfn._xlws.FILTER(cvm[机型],(cvm[地域]=cvm机型选项表[[#This Row],[地域]])
*IF(cvm机型选项表[[#This Row],[CPU]]="",TRUE,(cvm[CPU]=cvm机型选项表[[#This Row],[CPU]]))
*IF(cvm机型选项表[[#This Row],[内存]]="",TRUE,(cvm[内存]=cvm机型选项表[[#This Row],[内存]]))))
)</f>
        <v>内存型 M4</v>
      </c>
      <c r="BU441" t="s">
        <v>1566</v>
      </c>
      <c r="BV441" t="s">
        <v>1790</v>
      </c>
      <c r="BW441" s="82">
        <v>8</v>
      </c>
      <c r="BX441" s="82" t="str">
        <f t="shared" si="19"/>
        <v>cvm!$CA$441#</v>
      </c>
      <c r="BY441" s="82" t="str" cm="1">
        <f t="array" ref="BY441">_xlfn.LET(_xlpm.x, CA441,
         _xlpm.cellAddress, "【 cvm!" &amp; ADDRESS(ROW(cvmCpu选项表[[#This Row],[自检]]),COLUMN(cvmCpu选项表[[#This Row],[自检]])) &amp; "】",
         _xlfn.IFS(ISBLANK(_xlpm.x),   "error:右侧选项不足" &amp;  _xlpm.cellAddress,
               ISERROR(_xlpm.x),   "error:右侧选项执行失败: cvm!" &amp; _xlpm.cellAddress,
               TRUE,             "ok")
)</f>
        <v>ok</v>
      </c>
      <c r="CA441" cm="1">
        <f t="array" ref="CA441:CB441">TRANSPOSE(
_xlfn.UNIQUE(
_xlfn._xlws.FILTER(cvm[CPU],(cvm[地域]=cvmCpu选项表[[#This Row],[地域]])
*IF(cvmCpu选项表[[#This Row],[机型]]="",TRUE,(cvm[机型]=cvmCpu选项表[[#This Row],[机型]]))
*IF(cvmCpu选项表[[#This Row],[内存]]="",TRUE,(cvm[内存]=cvmCpu选项表[[#This Row],[内存]]))))
)</f>
        <v>2</v>
      </c>
      <c r="CB441">
        <v>4</v>
      </c>
      <c r="EG441" t="s">
        <v>1565</v>
      </c>
      <c r="EH441" t="s">
        <v>1642</v>
      </c>
      <c r="EI441" s="98">
        <v>2</v>
      </c>
      <c r="EJ441" s="98" t="str">
        <f t="shared" si="20"/>
        <v>cvm!$EM$441#</v>
      </c>
      <c r="EK441" t="str" cm="1">
        <f t="array" ref="EK441">_xlfn.LET(_xlpm.x, EM441,
         _xlpm.cellAddress, "【 cvm!" &amp; ADDRESS(ROW(cvm内存选项表[[#This Row],[自检]]),COLUMN(cvm内存选项表[[#This Row],[自检]])) &amp; "】",
         _xlfn.IFS(ISBLANK(_xlpm.x),   "error:右侧选项不足" &amp;  _xlpm.cellAddress,
               ISERROR(_xlpm.x),   "error:右侧选项执行失败: cvm!" &amp; _xlpm.cellAddress,
               TRUE,             "ok")
)</f>
        <v>ok</v>
      </c>
      <c r="EM441" cm="1">
        <f t="array" ref="EM441">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442" spans="2:144" x14ac:dyDescent="0.4">
      <c r="B442" t="e" vm="794">
        <v>#VALUE!</v>
      </c>
      <c r="C442" t="s">
        <v>1566</v>
      </c>
      <c r="D442" t="s">
        <v>1709</v>
      </c>
      <c r="E442" s="82">
        <v>4</v>
      </c>
      <c r="F442" s="82">
        <v>8</v>
      </c>
      <c r="G442" t="s">
        <v>1591</v>
      </c>
      <c r="H442">
        <v>560</v>
      </c>
      <c r="I442">
        <v>1</v>
      </c>
      <c r="J442" t="s">
        <v>2979</v>
      </c>
      <c r="R442" t="s">
        <v>1565</v>
      </c>
      <c r="S442" s="82"/>
      <c r="T442" s="82">
        <v>474</v>
      </c>
      <c r="U442" s="82" t="str">
        <f t="shared" si="18"/>
        <v>cvm!$X$442#</v>
      </c>
      <c r="V442" t="str" cm="1">
        <f t="array" ref="V442">_xlfn.LET(_xlpm.x, X442,
         _xlpm.cellAddress, "【 cvm!" &amp; ADDRESS(ROW(cvm机型选项表[[#This Row],[自检]]),COLUMN(cvm机型选项表[[#This Row],[自检]])) &amp; "】",
         _xlfn.IFS(ISBLANK(_xlpm.x),   "error:右侧选项不足" &amp;  _xlpm.cellAddress,
               ISERROR(_xlpm.x),   "error:右侧选项执行失败: cvm!" &amp; _xlpm.cellAddress,
               TRUE,             "ok")
)</f>
        <v>ok</v>
      </c>
      <c r="X442" t="str" cm="1">
        <f t="array" ref="X442">TRANSPOSE(
_xlfn.UNIQUE(
_xlfn._xlws.FILTER(cvm[机型],(cvm[地域]=cvm机型选项表[[#This Row],[地域]])
*IF(cvm机型选项表[[#This Row],[CPU]]="",TRUE,(cvm[CPU]=cvm机型选项表[[#This Row],[CPU]]))
*IF(cvm机型选项表[[#This Row],[内存]]="",TRUE,(cvm[内存]=cvm机型选项表[[#This Row],[内存]]))))
)</f>
        <v>GPU计算型 GT4</v>
      </c>
      <c r="BU442" t="s">
        <v>1566</v>
      </c>
      <c r="BV442" t="s">
        <v>1790</v>
      </c>
      <c r="BW442" s="82">
        <v>16</v>
      </c>
      <c r="BX442" s="82" t="str">
        <f t="shared" si="19"/>
        <v>cvm!$CA$442#</v>
      </c>
      <c r="BY442" s="82" t="str" cm="1">
        <f t="array" ref="BY442">_xlfn.LET(_xlpm.x, CA442,
         _xlpm.cellAddress, "【 cvm!" &amp; ADDRESS(ROW(cvmCpu选项表[[#This Row],[自检]]),COLUMN(cvmCpu选项表[[#This Row],[自检]])) &amp; "】",
         _xlfn.IFS(ISBLANK(_xlpm.x),   "error:右侧选项不足" &amp;  _xlpm.cellAddress,
               ISERROR(_xlpm.x),   "error:右侧选项执行失败: cvm!" &amp; _xlpm.cellAddress,
               TRUE,             "ok")
)</f>
        <v>ok</v>
      </c>
      <c r="CA442" cm="1">
        <f t="array" ref="CA442:CB442">TRANSPOSE(
_xlfn.UNIQUE(
_xlfn._xlws.FILTER(cvm[CPU],(cvm[地域]=cvmCpu选项表[[#This Row],[地域]])
*IF(cvmCpu选项表[[#This Row],[机型]]="",TRUE,(cvm[机型]=cvmCpu选项表[[#This Row],[机型]]))
*IF(cvmCpu选项表[[#This Row],[内存]]="",TRUE,(cvm[内存]=cvmCpu选项表[[#This Row],[内存]]))))
)</f>
        <v>4</v>
      </c>
      <c r="CB442">
        <v>8</v>
      </c>
      <c r="EG442" t="s">
        <v>1565</v>
      </c>
      <c r="EH442" t="s">
        <v>1642</v>
      </c>
      <c r="EI442" s="98">
        <v>4</v>
      </c>
      <c r="EJ442" s="98" t="str">
        <f t="shared" si="20"/>
        <v>cvm!$EM$442#</v>
      </c>
      <c r="EK442" t="str" cm="1">
        <f t="array" ref="EK442">_xlfn.LET(_xlpm.x, EM442,
         _xlpm.cellAddress, "【 cvm!" &amp; ADDRESS(ROW(cvm内存选项表[[#This Row],[自检]]),COLUMN(cvm内存选项表[[#This Row],[自检]])) &amp; "】",
         _xlfn.IFS(ISBLANK(_xlpm.x),   "error:右侧选项不足" &amp;  _xlpm.cellAddress,
               ISERROR(_xlpm.x),   "error:右侧选项执行失败: cvm!" &amp; _xlpm.cellAddress,
               TRUE,             "ok")
)</f>
        <v>ok</v>
      </c>
      <c r="EM442" cm="1">
        <f t="array" ref="EM442">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43" spans="2:144" x14ac:dyDescent="0.4">
      <c r="B443" t="e" vm="795">
        <v>#VALUE!</v>
      </c>
      <c r="C443" t="s">
        <v>1566</v>
      </c>
      <c r="D443" t="s">
        <v>1709</v>
      </c>
      <c r="E443" s="82">
        <v>8</v>
      </c>
      <c r="F443" s="82">
        <v>16</v>
      </c>
      <c r="G443" t="s">
        <v>1596</v>
      </c>
      <c r="H443">
        <v>1120</v>
      </c>
      <c r="I443">
        <v>1</v>
      </c>
      <c r="J443" t="s">
        <v>2981</v>
      </c>
      <c r="R443" t="s">
        <v>1565</v>
      </c>
      <c r="S443" s="82"/>
      <c r="T443" s="82">
        <v>948</v>
      </c>
      <c r="U443" s="82" t="str">
        <f t="shared" si="18"/>
        <v>cvm!$X$443#</v>
      </c>
      <c r="V443" t="str" cm="1">
        <f t="array" ref="V443">_xlfn.LET(_xlpm.x, X443,
         _xlpm.cellAddress, "【 cvm!" &amp; ADDRESS(ROW(cvm机型选项表[[#This Row],[自检]]),COLUMN(cvm机型选项表[[#This Row],[自检]])) &amp; "】",
         _xlfn.IFS(ISBLANK(_xlpm.x),   "error:右侧选项不足" &amp;  _xlpm.cellAddress,
               ISERROR(_xlpm.x),   "error:右侧选项执行失败: cvm!" &amp; _xlpm.cellAddress,
               TRUE,             "ok")
)</f>
        <v>ok</v>
      </c>
      <c r="X443" t="str" cm="1">
        <f t="array" ref="X443">TRANSPOSE(
_xlfn.UNIQUE(
_xlfn._xlws.FILTER(cvm[机型],(cvm[地域]=cvm机型选项表[[#This Row],[地域]])
*IF(cvm机型选项表[[#This Row],[CPU]]="",TRUE,(cvm[CPU]=cvm机型选项表[[#This Row],[CPU]]))
*IF(cvm机型选项表[[#This Row],[内存]]="",TRUE,(cvm[内存]=cvm机型选项表[[#This Row],[内存]]))))
)</f>
        <v>GPU计算型 GT4</v>
      </c>
      <c r="BU443" t="s">
        <v>1566</v>
      </c>
      <c r="BV443" t="s">
        <v>1790</v>
      </c>
      <c r="BW443" s="82">
        <v>32</v>
      </c>
      <c r="BX443" s="82" t="str">
        <f t="shared" si="19"/>
        <v>cvm!$CA$443#</v>
      </c>
      <c r="BY443" s="82" t="str" cm="1">
        <f t="array" ref="BY443">_xlfn.LET(_xlpm.x, CA443,
         _xlpm.cellAddress, "【 cvm!" &amp; ADDRESS(ROW(cvmCpu选项表[[#This Row],[自检]]),COLUMN(cvmCpu选项表[[#This Row],[自检]])) &amp; "】",
         _xlfn.IFS(ISBLANK(_xlpm.x),   "error:右侧选项不足" &amp;  _xlpm.cellAddress,
               ISERROR(_xlpm.x),   "error:右侧选项执行失败: cvm!" &amp; _xlpm.cellAddress,
               TRUE,             "ok")
)</f>
        <v>ok</v>
      </c>
      <c r="CA443" cm="1">
        <f t="array" ref="CA443:CB443">TRANSPOSE(
_xlfn.UNIQUE(
_xlfn._xlws.FILTER(cvm[CPU],(cvm[地域]=cvmCpu选项表[[#This Row],[地域]])
*IF(cvmCpu选项表[[#This Row],[机型]]="",TRUE,(cvm[机型]=cvmCpu选项表[[#This Row],[机型]]))
*IF(cvmCpu选项表[[#This Row],[内存]]="",TRUE,(cvm[内存]=cvmCpu选项表[[#This Row],[内存]]))))
)</f>
        <v>8</v>
      </c>
      <c r="CB443">
        <v>16</v>
      </c>
      <c r="EG443" t="s">
        <v>1565</v>
      </c>
      <c r="EH443" t="s">
        <v>1642</v>
      </c>
      <c r="EI443" s="98">
        <v>8</v>
      </c>
      <c r="EJ443" s="98" t="str">
        <f t="shared" si="20"/>
        <v>cvm!$EM$443#</v>
      </c>
      <c r="EK443" t="str" cm="1">
        <f t="array" ref="EK443">_xlfn.LET(_xlpm.x, EM443,
         _xlpm.cellAddress, "【 cvm!" &amp; ADDRESS(ROW(cvm内存选项表[[#This Row],[自检]]),COLUMN(cvm内存选项表[[#This Row],[自检]])) &amp; "】",
         _xlfn.IFS(ISBLANK(_xlpm.x),   "error:右侧选项不足" &amp;  _xlpm.cellAddress,
               ISERROR(_xlpm.x),   "error:右侧选项执行失败: cvm!" &amp; _xlpm.cellAddress,
               TRUE,             "ok")
)</f>
        <v>ok</v>
      </c>
      <c r="EM443" cm="1">
        <f t="array" ref="EM443">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44" spans="2:144" x14ac:dyDescent="0.4">
      <c r="B444" t="e" vm="796">
        <v>#VALUE!</v>
      </c>
      <c r="C444" t="s">
        <v>1566</v>
      </c>
      <c r="D444" t="s">
        <v>1709</v>
      </c>
      <c r="E444" s="82">
        <v>8</v>
      </c>
      <c r="F444" s="82">
        <v>32</v>
      </c>
      <c r="G444" t="s">
        <v>1598</v>
      </c>
      <c r="H444">
        <v>1680</v>
      </c>
      <c r="I444">
        <v>1</v>
      </c>
      <c r="J444" t="s">
        <v>2982</v>
      </c>
      <c r="R444" t="s">
        <v>1565</v>
      </c>
      <c r="S444" s="82"/>
      <c r="T444" s="82">
        <v>56</v>
      </c>
      <c r="U444" s="82" t="str">
        <f t="shared" si="18"/>
        <v>cvm!$X$444#</v>
      </c>
      <c r="V444" t="str" cm="1">
        <f t="array" ref="V444">_xlfn.LET(_xlpm.x, X444,
         _xlpm.cellAddress, "【 cvm!" &amp; ADDRESS(ROW(cvm机型选项表[[#This Row],[自检]]),COLUMN(cvm机型选项表[[#This Row],[自检]])) &amp; "】",
         _xlfn.IFS(ISBLANK(_xlpm.x),   "error:右侧选项不足" &amp;  _xlpm.cellAddress,
               ISERROR(_xlpm.x),   "error:右侧选项执行失败: cvm!" &amp; _xlpm.cellAddress,
               TRUE,             "ok")
)</f>
        <v>ok</v>
      </c>
      <c r="X444" t="str" cm="1">
        <f t="array" ref="X444">TRANSPOSE(
_xlfn.UNIQUE(
_xlfn._xlws.FILTER(cvm[机型],(cvm[地域]=cvm机型选项表[[#This Row],[地域]])
*IF(cvm机型选项表[[#This Row],[CPU]]="",TRUE,(cvm[CPU]=cvm机型选项表[[#This Row],[CPU]]))
*IF(cvm机型选项表[[#This Row],[内存]]="",TRUE,(cvm[内存]=cvm机型选项表[[#This Row],[内存]]))))
)</f>
        <v>GPU计算型 GN8</v>
      </c>
      <c r="BU444" t="s">
        <v>1566</v>
      </c>
      <c r="BV444" t="s">
        <v>1790</v>
      </c>
      <c r="BW444" s="82">
        <v>24</v>
      </c>
      <c r="BX444" s="82" t="str">
        <f t="shared" si="19"/>
        <v>cvm!$CA$444#</v>
      </c>
      <c r="BY444" s="82" t="str" cm="1">
        <f t="array" ref="BY444">_xlfn.LET(_xlpm.x, CA444,
         _xlpm.cellAddress, "【 cvm!" &amp; ADDRESS(ROW(cvmCpu选项表[[#This Row],[自检]]),COLUMN(cvmCpu选项表[[#This Row],[自检]])) &amp; "】",
         _xlfn.IFS(ISBLANK(_xlpm.x),   "error:右侧选项不足" &amp;  _xlpm.cellAddress,
               ISERROR(_xlpm.x),   "error:右侧选项执行失败: cvm!" &amp; _xlpm.cellAddress,
               TRUE,             "ok")
)</f>
        <v>ok</v>
      </c>
      <c r="CA444" cm="1">
        <f t="array" ref="CA444">TRANSPOSE(
_xlfn.UNIQUE(
_xlfn._xlws.FILTER(cvm[CPU],(cvm[地域]=cvmCpu选项表[[#This Row],[地域]])
*IF(cvmCpu选项表[[#This Row],[机型]]="",TRUE,(cvm[机型]=cvmCpu选项表[[#This Row],[机型]]))
*IF(cvmCpu选项表[[#This Row],[内存]]="",TRUE,(cvm[内存]=cvmCpu选项表[[#This Row],[内存]]))))
)</f>
        <v>12</v>
      </c>
      <c r="EG444" t="s">
        <v>1565</v>
      </c>
      <c r="EH444" t="s">
        <v>1642</v>
      </c>
      <c r="EI444" s="98">
        <v>12</v>
      </c>
      <c r="EJ444" s="98" t="str">
        <f t="shared" si="20"/>
        <v>cvm!$EM$444#</v>
      </c>
      <c r="EK444" t="str" cm="1">
        <f t="array" ref="EK444">_xlfn.LET(_xlpm.x, EM444,
         _xlpm.cellAddress, "【 cvm!" &amp; ADDRESS(ROW(cvm内存选项表[[#This Row],[自检]]),COLUMN(cvm内存选项表[[#This Row],[自检]])) &amp; "】",
         _xlfn.IFS(ISBLANK(_xlpm.x),   "error:右侧选项不足" &amp;  _xlpm.cellAddress,
               ISERROR(_xlpm.x),   "error:右侧选项执行失败: cvm!" &amp; _xlpm.cellAddress,
               TRUE,             "ok")
)</f>
        <v>ok</v>
      </c>
      <c r="EM444" cm="1">
        <f t="array" ref="EM444:EN444">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444">
        <v>144</v>
      </c>
    </row>
    <row r="445" spans="2:144" x14ac:dyDescent="0.4">
      <c r="B445" t="e" vm="797">
        <v>#VALUE!</v>
      </c>
      <c r="C445" t="s">
        <v>1566</v>
      </c>
      <c r="D445" t="s">
        <v>1709</v>
      </c>
      <c r="E445" s="82">
        <v>16</v>
      </c>
      <c r="F445" s="82">
        <v>64</v>
      </c>
      <c r="G445" t="s">
        <v>1603</v>
      </c>
      <c r="H445">
        <v>3360</v>
      </c>
      <c r="I445">
        <v>1</v>
      </c>
      <c r="J445" t="s">
        <v>2984</v>
      </c>
      <c r="R445" t="s">
        <v>1565</v>
      </c>
      <c r="S445" s="82"/>
      <c r="T445" s="82">
        <v>112</v>
      </c>
      <c r="U445" s="82" t="str">
        <f t="shared" si="18"/>
        <v>cvm!$X$445#</v>
      </c>
      <c r="V445" t="str" cm="1">
        <f t="array" ref="V445">_xlfn.LET(_xlpm.x, X445,
         _xlpm.cellAddress, "【 cvm!" &amp; ADDRESS(ROW(cvm机型选项表[[#This Row],[自检]]),COLUMN(cvm机型选项表[[#This Row],[自检]])) &amp; "】",
         _xlfn.IFS(ISBLANK(_xlpm.x),   "error:右侧选项不足" &amp;  _xlpm.cellAddress,
               ISERROR(_xlpm.x),   "error:右侧选项执行失败: cvm!" &amp; _xlpm.cellAddress,
               TRUE,             "ok")
)</f>
        <v>ok</v>
      </c>
      <c r="X445" t="str" cm="1">
        <f t="array" ref="X445">TRANSPOSE(
_xlfn.UNIQUE(
_xlfn._xlws.FILTER(cvm[机型],(cvm[地域]=cvm机型选项表[[#This Row],[地域]])
*IF(cvm机型选项表[[#This Row],[CPU]]="",TRUE,(cvm[CPU]=cvm机型选项表[[#This Row],[CPU]]))
*IF(cvm机型选项表[[#This Row],[内存]]="",TRUE,(cvm[内存]=cvm机型选项表[[#This Row],[内存]]))))
)</f>
        <v>GPU计算型 GN8</v>
      </c>
      <c r="BU445" t="s">
        <v>1566</v>
      </c>
      <c r="BV445" t="s">
        <v>1790</v>
      </c>
      <c r="BW445" s="82">
        <v>48</v>
      </c>
      <c r="BX445" s="82" t="str">
        <f t="shared" si="19"/>
        <v>cvm!$CA$445#</v>
      </c>
      <c r="BY445" s="82" t="str" cm="1">
        <f t="array" ref="BY445">_xlfn.LET(_xlpm.x, CA445,
         _xlpm.cellAddress, "【 cvm!" &amp; ADDRESS(ROW(cvmCpu选项表[[#This Row],[自检]]),COLUMN(cvmCpu选项表[[#This Row],[自检]])) &amp; "】",
         _xlfn.IFS(ISBLANK(_xlpm.x),   "error:右侧选项不足" &amp;  _xlpm.cellAddress,
               ISERROR(_xlpm.x),   "error:右侧选项执行失败: cvm!" &amp; _xlpm.cellAddress,
               TRUE,             "ok")
)</f>
        <v>ok</v>
      </c>
      <c r="CA445" cm="1">
        <f t="array" ref="CA445:CB445">TRANSPOSE(
_xlfn.UNIQUE(
_xlfn._xlws.FILTER(cvm[CPU],(cvm[地域]=cvmCpu选项表[[#This Row],[地域]])
*IF(cvmCpu选项表[[#This Row],[机型]]="",TRUE,(cvm[机型]=cvmCpu选项表[[#This Row],[机型]]))
*IF(cvmCpu选项表[[#This Row],[内存]]="",TRUE,(cvm[内存]=cvmCpu选项表[[#This Row],[内存]]))))
)</f>
        <v>12</v>
      </c>
      <c r="CB445">
        <v>24</v>
      </c>
      <c r="EG445" t="s">
        <v>1565</v>
      </c>
      <c r="EH445" t="s">
        <v>1642</v>
      </c>
      <c r="EI445" s="98">
        <v>16</v>
      </c>
      <c r="EJ445" s="98" t="str">
        <f t="shared" si="20"/>
        <v>cvm!$EM$445#</v>
      </c>
      <c r="EK445" t="str" cm="1">
        <f t="array" ref="EK445">_xlfn.LET(_xlpm.x, EM445,
         _xlpm.cellAddress, "【 cvm!" &amp; ADDRESS(ROW(cvm内存选项表[[#This Row],[自检]]),COLUMN(cvm内存选项表[[#This Row],[自检]])) &amp; "】",
         _xlfn.IFS(ISBLANK(_xlpm.x),   "error:右侧选项不足" &amp;  _xlpm.cellAddress,
               ISERROR(_xlpm.x),   "error:右侧选项执行失败: cvm!" &amp; _xlpm.cellAddress,
               TRUE,             "ok")
)</f>
        <v>ok</v>
      </c>
      <c r="EM445" cm="1">
        <f t="array" ref="EM445:EN445">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445">
        <v>192</v>
      </c>
    </row>
    <row r="446" spans="2:144" x14ac:dyDescent="0.4">
      <c r="B446" t="e" vm="798">
        <v>#VALUE!</v>
      </c>
      <c r="C446" t="s">
        <v>1566</v>
      </c>
      <c r="D446" t="s">
        <v>1709</v>
      </c>
      <c r="E446" s="82">
        <v>16</v>
      </c>
      <c r="F446" s="82">
        <v>32</v>
      </c>
      <c r="G446" t="s">
        <v>1601</v>
      </c>
      <c r="H446">
        <v>2240</v>
      </c>
      <c r="I446">
        <v>1</v>
      </c>
      <c r="J446" t="s">
        <v>2983</v>
      </c>
      <c r="R446" t="s">
        <v>1565</v>
      </c>
      <c r="S446" s="82"/>
      <c r="T446" s="82">
        <v>20</v>
      </c>
      <c r="U446" s="82" t="str">
        <f t="shared" si="18"/>
        <v>cvm!$X$446#</v>
      </c>
      <c r="V446" t="str" cm="1">
        <f t="array" ref="V446">_xlfn.LET(_xlpm.x, X446,
         _xlpm.cellAddress, "【 cvm!" &amp; ADDRESS(ROW(cvm机型选项表[[#This Row],[自检]]),COLUMN(cvm机型选项表[[#This Row],[自检]])) &amp; "】",
         _xlfn.IFS(ISBLANK(_xlpm.x),   "error:右侧选项不足" &amp;  _xlpm.cellAddress,
               ISERROR(_xlpm.x),   "error:右侧选项执行失败: cvm!" &amp; _xlpm.cellAddress,
               TRUE,             "ok")
)</f>
        <v>ok</v>
      </c>
      <c r="X446" t="str" cm="1">
        <f t="array" ref="X446:Y446">TRANSPOSE(
_xlfn.UNIQUE(
_xlfn._xlws.FILTER(cvm[机型],(cvm[地域]=cvm机型选项表[[#This Row],[地域]])
*IF(cvm机型选项表[[#This Row],[CPU]]="",TRUE,(cvm[CPU]=cvm机型选项表[[#This Row],[CPU]]))
*IF(cvm机型选项表[[#This Row],[内存]]="",TRUE,(cvm[内存]=cvm机型选项表[[#This Row],[内存]]))))
)</f>
        <v>GPU计算型 GN7</v>
      </c>
      <c r="Y446" t="str">
        <v>GPU计算型 GN6S</v>
      </c>
      <c r="BU446" t="s">
        <v>1566</v>
      </c>
      <c r="BV446" t="s">
        <v>1790</v>
      </c>
      <c r="BW446" s="82">
        <v>64</v>
      </c>
      <c r="BX446" s="82" t="str">
        <f t="shared" si="19"/>
        <v>cvm!$CA$446#</v>
      </c>
      <c r="BY446" s="82" t="str" cm="1">
        <f t="array" ref="BY446">_xlfn.LET(_xlpm.x, CA446,
         _xlpm.cellAddress, "【 cvm!" &amp; ADDRESS(ROW(cvmCpu选项表[[#This Row],[自检]]),COLUMN(cvmCpu选项表[[#This Row],[自检]])) &amp; "】",
         _xlfn.IFS(ISBLANK(_xlpm.x),   "error:右侧选项不足" &amp;  _xlpm.cellAddress,
               ISERROR(_xlpm.x),   "error:右侧选项执行失败: cvm!" &amp; _xlpm.cellAddress,
               TRUE,             "ok")
)</f>
        <v>ok</v>
      </c>
      <c r="CA446" cm="1">
        <f t="array" ref="CA446:CB446">TRANSPOSE(
_xlfn.UNIQUE(
_xlfn._xlws.FILTER(cvm[CPU],(cvm[地域]=cvmCpu选项表[[#This Row],[地域]])
*IF(cvmCpu选项表[[#This Row],[机型]]="",TRUE,(cvm[机型]=cvmCpu选项表[[#This Row],[机型]]))
*IF(cvmCpu选项表[[#This Row],[内存]]="",TRUE,(cvm[内存]=cvmCpu选项表[[#This Row],[内存]]))))
)</f>
        <v>16</v>
      </c>
      <c r="CB446">
        <v>32</v>
      </c>
      <c r="EG446" t="s">
        <v>1565</v>
      </c>
      <c r="EH446" t="s">
        <v>1642</v>
      </c>
      <c r="EI446" s="98">
        <v>32</v>
      </c>
      <c r="EJ446" s="98" t="str">
        <f t="shared" si="20"/>
        <v>cvm!$EM$446#</v>
      </c>
      <c r="EK446" t="str" cm="1">
        <f t="array" ref="EK446">_xlfn.LET(_xlpm.x, EM446,
         _xlpm.cellAddress, "【 cvm!" &amp; ADDRESS(ROW(cvm内存选项表[[#This Row],[自检]]),COLUMN(cvm内存选项表[[#This Row],[自检]])) &amp; "】",
         _xlfn.IFS(ISBLANK(_xlpm.x),   "error:右侧选项不足" &amp;  _xlpm.cellAddress,
               ISERROR(_xlpm.x),   "error:右侧选项执行失败: cvm!" &amp; _xlpm.cellAddress,
               TRUE,             "ok")
)</f>
        <v>ok</v>
      </c>
      <c r="EM446" cm="1">
        <f t="array" ref="EM446:EN446">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446">
        <v>384</v>
      </c>
    </row>
    <row r="447" spans="2:144" x14ac:dyDescent="0.4">
      <c r="B447" t="e" vm="799">
        <v>#VALUE!</v>
      </c>
      <c r="C447" t="s">
        <v>1566</v>
      </c>
      <c r="D447" t="s">
        <v>1709</v>
      </c>
      <c r="E447" s="82">
        <v>32</v>
      </c>
      <c r="F447" s="82">
        <v>64</v>
      </c>
      <c r="G447" t="s">
        <v>1606</v>
      </c>
      <c r="H447">
        <v>4480</v>
      </c>
      <c r="I447">
        <v>1</v>
      </c>
      <c r="J447" t="s">
        <v>2985</v>
      </c>
      <c r="R447" t="s">
        <v>1565</v>
      </c>
      <c r="S447" s="82"/>
      <c r="T447" s="82">
        <v>40</v>
      </c>
      <c r="U447" s="82" t="str">
        <f t="shared" si="18"/>
        <v>cvm!$X$447#</v>
      </c>
      <c r="V447" t="str" cm="1">
        <f t="array" ref="V447">_xlfn.LET(_xlpm.x, X447,
         _xlpm.cellAddress, "【 cvm!" &amp; ADDRESS(ROW(cvm机型选项表[[#This Row],[自检]]),COLUMN(cvm机型选项表[[#This Row],[自检]])) &amp; "】",
         _xlfn.IFS(ISBLANK(_xlpm.x),   "error:右侧选项不足" &amp;  _xlpm.cellAddress,
               ISERROR(_xlpm.x),   "error:右侧选项执行失败: cvm!" &amp; _xlpm.cellAddress,
               TRUE,             "ok")
)</f>
        <v>ok</v>
      </c>
      <c r="X447" t="str" cm="1">
        <f t="array" ref="X447:AA447">TRANSPOSE(
_xlfn.UNIQUE(
_xlfn._xlws.FILTER(cvm[机型],(cvm[地域]=cvm机型选项表[[#This Row],[地域]])
*IF(cvm机型选项表[[#This Row],[CPU]]="",TRUE,(cvm[CPU]=cvm机型选项表[[#This Row],[CPU]]))
*IF(cvm机型选项表[[#This Row],[内存]]="",TRUE,(cvm[内存]=cvm机型选项表[[#This Row],[内存]]))))
)</f>
        <v>GPU计算型 GN7</v>
      </c>
      <c r="Y447" t="str">
        <v>GPU计算型 GN6S</v>
      </c>
      <c r="Z447" t="str">
        <v>GPU计算型 GN10Xp</v>
      </c>
      <c r="AA447" t="str">
        <v>GPU计算型 GN10X</v>
      </c>
      <c r="BU447" t="s">
        <v>1566</v>
      </c>
      <c r="BV447" t="s">
        <v>1790</v>
      </c>
      <c r="BW447" s="82">
        <v>96</v>
      </c>
      <c r="BX447" s="82" t="str">
        <f t="shared" si="19"/>
        <v>cvm!$CA$447#</v>
      </c>
      <c r="BY447" s="82" t="str" cm="1">
        <f t="array" ref="BY447">_xlfn.LET(_xlpm.x, CA447,
         _xlpm.cellAddress, "【 cvm!" &amp; ADDRESS(ROW(cvmCpu选项表[[#This Row],[自检]]),COLUMN(cvmCpu选项表[[#This Row],[自检]])) &amp; "】",
         _xlfn.IFS(ISBLANK(_xlpm.x),   "error:右侧选项不足" &amp;  _xlpm.cellAddress,
               ISERROR(_xlpm.x),   "error:右侧选项执行失败: cvm!" &amp; _xlpm.cellAddress,
               TRUE,             "ok")
)</f>
        <v>ok</v>
      </c>
      <c r="CA447" cm="1">
        <f t="array" ref="CA447:CB447">TRANSPOSE(
_xlfn.UNIQUE(
_xlfn._xlws.FILTER(cvm[CPU],(cvm[地域]=cvmCpu选项表[[#This Row],[地域]])
*IF(cvmCpu选项表[[#This Row],[机型]]="",TRUE,(cvm[机型]=cvmCpu选项表[[#This Row],[机型]]))
*IF(cvmCpu选项表[[#This Row],[内存]]="",TRUE,(cvm[内存]=cvmCpu选项表[[#This Row],[内存]]))))
)</f>
        <v>24</v>
      </c>
      <c r="CB447">
        <v>48</v>
      </c>
      <c r="EG447" t="s">
        <v>1565</v>
      </c>
      <c r="EH447" t="s">
        <v>1642</v>
      </c>
      <c r="EI447" s="98">
        <v>64</v>
      </c>
      <c r="EJ447" s="98" t="str">
        <f t="shared" si="20"/>
        <v>cvm!$EM$447#</v>
      </c>
      <c r="EK447" t="str" cm="1">
        <f t="array" ref="EK447">_xlfn.LET(_xlpm.x, EM447,
         _xlpm.cellAddress, "【 cvm!" &amp; ADDRESS(ROW(cvm内存选项表[[#This Row],[自检]]),COLUMN(cvm内存选项表[[#This Row],[自检]])) &amp; "】",
         _xlfn.IFS(ISBLANK(_xlpm.x),   "error:右侧选项不足" &amp;  _xlpm.cellAddress,
               ISERROR(_xlpm.x),   "error:右侧选项执行失败: cvm!" &amp; _xlpm.cellAddress,
               TRUE,             "ok")
)</f>
        <v>ok</v>
      </c>
      <c r="EM447" cm="1">
        <f t="array" ref="EM447">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448" spans="2:144" x14ac:dyDescent="0.4">
      <c r="B448" t="e" vm="800">
        <v>#VALUE!</v>
      </c>
      <c r="C448" t="s">
        <v>1566</v>
      </c>
      <c r="D448" t="s">
        <v>1709</v>
      </c>
      <c r="E448" s="82">
        <v>32</v>
      </c>
      <c r="F448" s="82">
        <v>128</v>
      </c>
      <c r="G448" t="s">
        <v>1612</v>
      </c>
      <c r="H448">
        <v>6720</v>
      </c>
      <c r="I448">
        <v>1</v>
      </c>
      <c r="J448" t="s">
        <v>2986</v>
      </c>
      <c r="R448" t="s">
        <v>1565</v>
      </c>
      <c r="S448" s="82"/>
      <c r="T448" s="82">
        <v>80</v>
      </c>
      <c r="U448" s="82" t="str">
        <f t="shared" si="18"/>
        <v>cvm!$X$448#</v>
      </c>
      <c r="V448" t="str" cm="1">
        <f t="array" ref="V448">_xlfn.LET(_xlpm.x, X448,
         _xlpm.cellAddress, "【 cvm!" &amp; ADDRESS(ROW(cvm机型选项表[[#This Row],[自检]]),COLUMN(cvm机型选项表[[#This Row],[自检]])) &amp; "】",
         _xlfn.IFS(ISBLANK(_xlpm.x),   "error:右侧选项不足" &amp;  _xlpm.cellAddress,
               ISERROR(_xlpm.x),   "error:右侧选项执行失败: cvm!" &amp; _xlpm.cellAddress,
               TRUE,             "ok")
)</f>
        <v>ok</v>
      </c>
      <c r="X448" t="str" cm="1">
        <f t="array" ref="X448:Z448">TRANSPOSE(
_xlfn.UNIQUE(
_xlfn._xlws.FILTER(cvm[机型],(cvm[地域]=cvm机型选项表[[#This Row],[地域]])
*IF(cvm机型选项表[[#This Row],[CPU]]="",TRUE,(cvm[CPU]=cvm机型选项表[[#This Row],[CPU]]))
*IF(cvm机型选项表[[#This Row],[内存]]="",TRUE,(cvm[内存]=cvm机型选项表[[#This Row],[内存]]))))
)</f>
        <v>GPU计算型 GN7</v>
      </c>
      <c r="Y448" t="str">
        <v>GPU计算型 GN10Xp</v>
      </c>
      <c r="Z448" t="str">
        <v>GPU计算型 GN10X</v>
      </c>
      <c r="BU448" t="s">
        <v>1566</v>
      </c>
      <c r="BV448" t="s">
        <v>1790</v>
      </c>
      <c r="BW448" s="82">
        <v>128</v>
      </c>
      <c r="BX448" s="82" t="str">
        <f t="shared" si="19"/>
        <v>cvm!$CA$448#</v>
      </c>
      <c r="BY448" s="82" t="str" cm="1">
        <f t="array" ref="BY448">_xlfn.LET(_xlpm.x, CA448,
         _xlpm.cellAddress, "【 cvm!" &amp; ADDRESS(ROW(cvmCpu选项表[[#This Row],[自检]]),COLUMN(cvmCpu选项表[[#This Row],[自检]])) &amp; "】",
         _xlfn.IFS(ISBLANK(_xlpm.x),   "error:右侧选项不足" &amp;  _xlpm.cellAddress,
               ISERROR(_xlpm.x),   "error:右侧选项执行失败: cvm!" &amp; _xlpm.cellAddress,
               TRUE,             "ok")
)</f>
        <v>ok</v>
      </c>
      <c r="CA448" cm="1">
        <f t="array" ref="CA448">TRANSPOSE(
_xlfn.UNIQUE(
_xlfn._xlws.FILTER(cvm[CPU],(cvm[地域]=cvmCpu选项表[[#This Row],[地域]])
*IF(cvmCpu选项表[[#This Row],[机型]]="",TRUE,(cvm[机型]=cvmCpu选项表[[#This Row],[机型]]))
*IF(cvmCpu选项表[[#This Row],[内存]]="",TRUE,(cvm[内存]=cvmCpu选项表[[#This Row],[内存]]))))
)</f>
        <v>32</v>
      </c>
      <c r="EG448" t="s">
        <v>1565</v>
      </c>
      <c r="EH448" t="s">
        <v>1642</v>
      </c>
      <c r="EI448" s="98">
        <v>72</v>
      </c>
      <c r="EJ448" s="98" t="str">
        <f t="shared" si="20"/>
        <v>cvm!$EM$448#</v>
      </c>
      <c r="EK448" t="str" cm="1">
        <f t="array" ref="EK448">_xlfn.LET(_xlpm.x, EM448,
         _xlpm.cellAddress, "【 cvm!" &amp; ADDRESS(ROW(cvm内存选项表[[#This Row],[自检]]),COLUMN(cvm内存选项表[[#This Row],[自检]])) &amp; "】",
         _xlfn.IFS(ISBLANK(_xlpm.x),   "error:右侧选项不足" &amp;  _xlpm.cellAddress,
               ISERROR(_xlpm.x),   "error:右侧选项执行失败: cvm!" &amp; _xlpm.cellAddress,
               TRUE,             "ok")
)</f>
        <v>ok</v>
      </c>
      <c r="EM448" cm="1">
        <f t="array" ref="EM448">TRANSPOSE(
    _xlfn._xlws.SORT(
        _xlfn.UNIQUE(
            _xlfn._xlws.FILTER(cvm[内存],
                 (cvm[地域]=cvm内存选项表[[#This Row],[地域]])
                *IF(cvm内存选项表[[#This Row],[机型]]="",TRUE,(cvm[机型]=cvm内存选项表[[#This Row],[机型]]))
                *IF(ISBLANK(cvm内存选项表[[#This Row],[CPU]]),TRUE,(cvm[CPU]=cvm内存选项表[[#This Row],[CPU]]))
            )
        )
    )
)</f>
        <v>648</v>
      </c>
    </row>
    <row r="449" spans="2:144" x14ac:dyDescent="0.4">
      <c r="B449" t="e" vm="801">
        <v>#VALUE!</v>
      </c>
      <c r="C449" t="s">
        <v>1566</v>
      </c>
      <c r="D449" t="s">
        <v>1728</v>
      </c>
      <c r="E449" s="82">
        <v>4</v>
      </c>
      <c r="F449" s="82">
        <v>8</v>
      </c>
      <c r="G449" t="s">
        <v>1591</v>
      </c>
      <c r="H449">
        <v>528</v>
      </c>
      <c r="I449">
        <v>1</v>
      </c>
      <c r="J449" t="s">
        <v>2987</v>
      </c>
      <c r="R449" t="s">
        <v>1565</v>
      </c>
      <c r="S449" s="82"/>
      <c r="T449" s="82">
        <v>226</v>
      </c>
      <c r="U449" s="82" t="str">
        <f t="shared" si="18"/>
        <v>cvm!$X$449#</v>
      </c>
      <c r="V449" t="str" cm="1">
        <f t="array" ref="V449">_xlfn.LET(_xlpm.x, X449,
         _xlpm.cellAddress, "【 cvm!" &amp; ADDRESS(ROW(cvm机型选项表[[#This Row],[自检]]),COLUMN(cvm机型选项表[[#This Row],[自检]])) &amp; "】",
         _xlfn.IFS(ISBLANK(_xlpm.x),   "error:右侧选项不足" &amp;  _xlpm.cellAddress,
               ISERROR(_xlpm.x),   "error:右侧选项执行失败: cvm!" &amp; _xlpm.cellAddress,
               TRUE,             "ok")
)</f>
        <v>ok</v>
      </c>
      <c r="X449" t="str" cm="1">
        <f t="array" ref="X449">TRANSPOSE(
_xlfn.UNIQUE(
_xlfn._xlws.FILTER(cvm[机型],(cvm[地域]=cvm机型选项表[[#This Row],[地域]])
*IF(cvm机型选项表[[#This Row],[CPU]]="",TRUE,(cvm[CPU]=cvm机型选项表[[#This Row],[CPU]]))
*IF(cvm机型选项表[[#This Row],[内存]]="",TRUE,(cvm[内存]=cvm机型选项表[[#This Row],[内存]]))))
)</f>
        <v>GPU推理型 GI3X</v>
      </c>
      <c r="BU449" t="s">
        <v>1566</v>
      </c>
      <c r="BV449" t="s">
        <v>1790</v>
      </c>
      <c r="BW449" s="82">
        <v>192</v>
      </c>
      <c r="BX449" s="82" t="str">
        <f t="shared" si="19"/>
        <v>cvm!$CA$449#</v>
      </c>
      <c r="BY449" s="82" t="str" cm="1">
        <f t="array" ref="BY449">_xlfn.LET(_xlpm.x, CA449,
         _xlpm.cellAddress, "【 cvm!" &amp; ADDRESS(ROW(cvmCpu选项表[[#This Row],[自检]]),COLUMN(cvmCpu选项表[[#This Row],[自检]])) &amp; "】",
         _xlfn.IFS(ISBLANK(_xlpm.x),   "error:右侧选项不足" &amp;  _xlpm.cellAddress,
               ISERROR(_xlpm.x),   "error:右侧选项执行失败: cvm!" &amp; _xlpm.cellAddress,
               TRUE,             "ok")
)</f>
        <v>ok</v>
      </c>
      <c r="CA449" cm="1">
        <f t="array" ref="CA449">TRANSPOSE(
_xlfn.UNIQUE(
_xlfn._xlws.FILTER(cvm[CPU],(cvm[地域]=cvmCpu选项表[[#This Row],[地域]])
*IF(cvmCpu选项表[[#This Row],[机型]]="",TRUE,(cvm[机型]=cvmCpu选项表[[#This Row],[机型]]))
*IF(cvmCpu选项表[[#This Row],[内存]]="",TRUE,(cvm[内存]=cvmCpu选项表[[#This Row],[内存]]))))
)</f>
        <v>48</v>
      </c>
      <c r="EG449" t="s">
        <v>1565</v>
      </c>
      <c r="EH449" t="s">
        <v>1647</v>
      </c>
      <c r="EI449" s="98">
        <v>1</v>
      </c>
      <c r="EJ449" s="98" t="str">
        <f t="shared" si="20"/>
        <v>cvm!$EM$449#</v>
      </c>
      <c r="EK449" t="str" cm="1">
        <f t="array" ref="EK449">_xlfn.LET(_xlpm.x, EM449,
         _xlpm.cellAddress, "【 cvm!" &amp; ADDRESS(ROW(cvm内存选项表[[#This Row],[自检]]),COLUMN(cvm内存选项表[[#This Row],[自检]])) &amp; "】",
         _xlfn.IFS(ISBLANK(_xlpm.x),   "error:右侧选项不足" &amp;  _xlpm.cellAddress,
               ISERROR(_xlpm.x),   "error:右侧选项执行失败: cvm!" &amp; _xlpm.cellAddress,
               TRUE,             "ok")
)</f>
        <v>ok</v>
      </c>
      <c r="EM449" cm="1">
        <f t="array" ref="EM449">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50" spans="2:144" x14ac:dyDescent="0.4">
      <c r="B450" t="e" vm="802">
        <v>#VALUE!</v>
      </c>
      <c r="C450" t="s">
        <v>1566</v>
      </c>
      <c r="D450" t="s">
        <v>1728</v>
      </c>
      <c r="E450" s="82">
        <v>4</v>
      </c>
      <c r="F450" s="82">
        <v>16</v>
      </c>
      <c r="G450" t="s">
        <v>1593</v>
      </c>
      <c r="H450">
        <v>792</v>
      </c>
      <c r="I450">
        <v>1</v>
      </c>
      <c r="J450" t="s">
        <v>2988</v>
      </c>
      <c r="R450" t="s">
        <v>1565</v>
      </c>
      <c r="S450" s="82"/>
      <c r="T450" s="82">
        <v>452</v>
      </c>
      <c r="U450" s="82" t="str">
        <f t="shared" ref="U450:U513" si="21">"cvm!"&amp;ADDRESS(ROW(X450),COLUMN(X450)) &amp; "#"</f>
        <v>cvm!$X$450#</v>
      </c>
      <c r="V450" t="str" cm="1">
        <f t="array" ref="V450">_xlfn.LET(_xlpm.x, X450,
         _xlpm.cellAddress, "【 cvm!" &amp; ADDRESS(ROW(cvm机型选项表[[#This Row],[自检]]),COLUMN(cvm机型选项表[[#This Row],[自检]])) &amp; "】",
         _xlfn.IFS(ISBLANK(_xlpm.x),   "error:右侧选项不足" &amp;  _xlpm.cellAddress,
               ISERROR(_xlpm.x),   "error:右侧选项执行失败: cvm!" &amp; _xlpm.cellAddress,
               TRUE,             "ok")
)</f>
        <v>ok</v>
      </c>
      <c r="X450" t="str" cm="1">
        <f t="array" ref="X450">TRANSPOSE(
_xlfn.UNIQUE(
_xlfn._xlws.FILTER(cvm[机型],(cvm[地域]=cvm机型选项表[[#This Row],[地域]])
*IF(cvm机型选项表[[#This Row],[CPU]]="",TRUE,(cvm[CPU]=cvm机型选项表[[#This Row],[CPU]]))
*IF(cvm机型选项表[[#This Row],[内存]]="",TRUE,(cvm[内存]=cvm机型选项表[[#This Row],[内存]]))))
)</f>
        <v>GPU推理型 GI3X</v>
      </c>
      <c r="BU450" t="s">
        <v>1566</v>
      </c>
      <c r="BV450" t="s">
        <v>1790</v>
      </c>
      <c r="BW450" s="82">
        <v>256</v>
      </c>
      <c r="BX450" s="82" t="str">
        <f t="shared" ref="BX450:BX513" si="22">"cvm!"&amp;ADDRESS(ROW(CA450),COLUMN(CA450)) &amp; "#"</f>
        <v>cvm!$CA$450#</v>
      </c>
      <c r="BY450" s="82" t="str" cm="1">
        <f t="array" ref="BY450">_xlfn.LET(_xlpm.x, CA450,
         _xlpm.cellAddress, "【 cvm!" &amp; ADDRESS(ROW(cvmCpu选项表[[#This Row],[自检]]),COLUMN(cvmCpu选项表[[#This Row],[自检]])) &amp; "】",
         _xlfn.IFS(ISBLANK(_xlpm.x),   "error:右侧选项不足" &amp;  _xlpm.cellAddress,
               ISERROR(_xlpm.x),   "error:右侧选项执行失败: cvm!" &amp; _xlpm.cellAddress,
               TRUE,             "ok")
)</f>
        <v>ok</v>
      </c>
      <c r="CA450" cm="1">
        <f t="array" ref="CA450">TRANSPOSE(
_xlfn.UNIQUE(
_xlfn._xlws.FILTER(cvm[CPU],(cvm[地域]=cvmCpu选项表[[#This Row],[地域]])
*IF(cvmCpu选项表[[#This Row],[机型]]="",TRUE,(cvm[机型]=cvmCpu选项表[[#This Row],[机型]]))
*IF(cvmCpu选项表[[#This Row],[内存]]="",TRUE,(cvm[内存]=cvmCpu选项表[[#This Row],[内存]]))))
)</f>
        <v>64</v>
      </c>
      <c r="EG450" t="s">
        <v>1565</v>
      </c>
      <c r="EH450" t="s">
        <v>1647</v>
      </c>
      <c r="EI450" s="98">
        <v>2</v>
      </c>
      <c r="EJ450" s="98" t="str">
        <f t="shared" ref="EJ450:EJ513" si="23">"cvm!"&amp;ADDRESS(ROW(EM450),COLUMN(EM450)) &amp; "#"</f>
        <v>cvm!$EM$450#</v>
      </c>
      <c r="EK450" t="str" cm="1">
        <f t="array" ref="EK450">_xlfn.LET(_xlpm.x, EM450,
         _xlpm.cellAddress, "【 cvm!" &amp; ADDRESS(ROW(cvm内存选项表[[#This Row],[自检]]),COLUMN(cvm内存选项表[[#This Row],[自检]])) &amp; "】",
         _xlfn.IFS(ISBLANK(_xlpm.x),   "error:右侧选项不足" &amp;  _xlpm.cellAddress,
               ISERROR(_xlpm.x),   "error:右侧选项执行失败: cvm!" &amp; _xlpm.cellAddress,
               TRUE,             "ok")
)</f>
        <v>ok</v>
      </c>
      <c r="EM450" cm="1">
        <f t="array" ref="EM450">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451" spans="2:144" x14ac:dyDescent="0.4">
      <c r="B451" t="e" vm="803">
        <v>#VALUE!</v>
      </c>
      <c r="C451" t="s">
        <v>1566</v>
      </c>
      <c r="D451" t="s">
        <v>1728</v>
      </c>
      <c r="E451" s="82">
        <v>8</v>
      </c>
      <c r="F451" s="82">
        <v>32</v>
      </c>
      <c r="G451" t="s">
        <v>1598</v>
      </c>
      <c r="H451">
        <v>1584</v>
      </c>
      <c r="I451">
        <v>1</v>
      </c>
      <c r="J451" t="s">
        <v>2990</v>
      </c>
      <c r="R451" t="s">
        <v>1565</v>
      </c>
      <c r="S451" s="82"/>
      <c r="T451" s="82">
        <v>88</v>
      </c>
      <c r="U451" s="82" t="str">
        <f t="shared" si="21"/>
        <v>cvm!$X$451#</v>
      </c>
      <c r="V451" t="str" cm="1">
        <f t="array" ref="V451">_xlfn.LET(_xlpm.x, X451,
         _xlpm.cellAddress, "【 cvm!" &amp; ADDRESS(ROW(cvm机型选项表[[#This Row],[自检]]),COLUMN(cvm机型选项表[[#This Row],[自检]])) &amp; "】",
         _xlfn.IFS(ISBLANK(_xlpm.x),   "error:右侧选项不足" &amp;  _xlpm.cellAddress,
               ISERROR(_xlpm.x),   "error:右侧选项执行失败: cvm!" &amp; _xlpm.cellAddress,
               TRUE,             "ok")
)</f>
        <v>ok</v>
      </c>
      <c r="X451" t="str" cm="1">
        <f t="array" ref="X451">TRANSPOSE(
_xlfn.UNIQUE(
_xlfn._xlws.FILTER(cvm[机型],(cvm[地域]=cvm机型选项表[[#This Row],[地域]])
*IF(cvm机型选项表[[#This Row],[CPU]]="",TRUE,(cvm[CPU]=cvm机型选项表[[#This Row],[CPU]]))
*IF(cvm机型选项表[[#This Row],[内存]]="",TRUE,(cvm[内存]=cvm机型选项表[[#This Row],[内存]]))))
)</f>
        <v>FPGA加速型 FX4</v>
      </c>
      <c r="BU451" t="s">
        <v>1566</v>
      </c>
      <c r="BV451" t="s">
        <v>1790</v>
      </c>
      <c r="BW451" s="82">
        <v>320</v>
      </c>
      <c r="BX451" s="82" t="str">
        <f t="shared" si="22"/>
        <v>cvm!$CA$451#</v>
      </c>
      <c r="BY451" s="82" t="str" cm="1">
        <f t="array" ref="BY451">_xlfn.LET(_xlpm.x, CA451,
         _xlpm.cellAddress, "【 cvm!" &amp; ADDRESS(ROW(cvmCpu选项表[[#This Row],[自检]]),COLUMN(cvmCpu选项表[[#This Row],[自检]])) &amp; "】",
         _xlfn.IFS(ISBLANK(_xlpm.x),   "error:右侧选项不足" &amp;  _xlpm.cellAddress,
               ISERROR(_xlpm.x),   "error:右侧选项执行失败: cvm!" &amp; _xlpm.cellAddress,
               TRUE,             "ok")
)</f>
        <v>ok</v>
      </c>
      <c r="CA451" cm="1">
        <f t="array" ref="CA451">TRANSPOSE(
_xlfn.UNIQUE(
_xlfn._xlws.FILTER(cvm[CPU],(cvm[地域]=cvmCpu选项表[[#This Row],[地域]])
*IF(cvmCpu选项表[[#This Row],[机型]]="",TRUE,(cvm[机型]=cvmCpu选项表[[#This Row],[机型]]))
*IF(cvmCpu选项表[[#This Row],[内存]]="",TRUE,(cvm[内存]=cvmCpu选项表[[#This Row],[内存]]))))
)</f>
        <v>80</v>
      </c>
      <c r="EG451" t="s">
        <v>1565</v>
      </c>
      <c r="EH451" t="s">
        <v>1647</v>
      </c>
      <c r="EI451" s="98">
        <v>4</v>
      </c>
      <c r="EJ451" s="98" t="str">
        <f t="shared" si="23"/>
        <v>cvm!$EM$451#</v>
      </c>
      <c r="EK451" t="str" cm="1">
        <f t="array" ref="EK451">_xlfn.LET(_xlpm.x, EM451,
         _xlpm.cellAddress, "【 cvm!" &amp; ADDRESS(ROW(cvm内存选项表[[#This Row],[自检]]),COLUMN(cvm内存选项表[[#This Row],[自检]])) &amp; "】",
         _xlfn.IFS(ISBLANK(_xlpm.x),   "error:右侧选项不足" &amp;  _xlpm.cellAddress,
               ISERROR(_xlpm.x),   "error:右侧选项执行失败: cvm!" &amp; _xlpm.cellAddress,
               TRUE,             "ok")
)</f>
        <v>ok</v>
      </c>
      <c r="EM451" cm="1">
        <f t="array" ref="EM45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52" spans="2:144" x14ac:dyDescent="0.4">
      <c r="B452" t="e" vm="804">
        <v>#VALUE!</v>
      </c>
      <c r="C452" t="s">
        <v>1566</v>
      </c>
      <c r="D452" t="s">
        <v>1728</v>
      </c>
      <c r="E452" s="82">
        <v>8</v>
      </c>
      <c r="F452" s="82">
        <v>16</v>
      </c>
      <c r="G452" t="s">
        <v>1596</v>
      </c>
      <c r="H452">
        <v>1056</v>
      </c>
      <c r="I452">
        <v>1</v>
      </c>
      <c r="J452" t="s">
        <v>2989</v>
      </c>
      <c r="R452" t="s">
        <v>1565</v>
      </c>
      <c r="S452" s="82"/>
      <c r="T452" s="82">
        <v>176</v>
      </c>
      <c r="U452" s="82" t="str">
        <f t="shared" si="21"/>
        <v>cvm!$X$452#</v>
      </c>
      <c r="V452" t="str" cm="1">
        <f t="array" ref="V452">_xlfn.LET(_xlpm.x, X452,
         _xlpm.cellAddress, "【 cvm!" &amp; ADDRESS(ROW(cvm机型选项表[[#This Row],[自检]]),COLUMN(cvm机型选项表[[#This Row],[自检]])) &amp; "】",
         _xlfn.IFS(ISBLANK(_xlpm.x),   "error:右侧选项不足" &amp;  _xlpm.cellAddress,
               ISERROR(_xlpm.x),   "error:右侧选项执行失败: cvm!" &amp; _xlpm.cellAddress,
               TRUE,             "ok")
)</f>
        <v>ok</v>
      </c>
      <c r="X452" t="str" cm="1">
        <f t="array" ref="X452">TRANSPOSE(
_xlfn.UNIQUE(
_xlfn._xlws.FILTER(cvm[机型],(cvm[地域]=cvm机型选项表[[#This Row],[地域]])
*IF(cvm机型选项表[[#This Row],[CPU]]="",TRUE,(cvm[CPU]=cvm机型选项表[[#This Row],[CPU]]))
*IF(cvm机型选项表[[#This Row],[内存]]="",TRUE,(cvm[内存]=cvm机型选项表[[#This Row],[内存]]))))
)</f>
        <v>FPGA加速型 FX4</v>
      </c>
      <c r="BU452" t="s">
        <v>1566</v>
      </c>
      <c r="BV452" t="s">
        <v>1838</v>
      </c>
      <c r="BW452" s="82">
        <v>4</v>
      </c>
      <c r="BX452" s="82" t="str">
        <f t="shared" si="22"/>
        <v>cvm!$CA$452#</v>
      </c>
      <c r="BY452" s="82" t="str" cm="1">
        <f t="array" ref="BY452">_xlfn.LET(_xlpm.x, CA452,
         _xlpm.cellAddress, "【 cvm!" &amp; ADDRESS(ROW(cvmCpu选项表[[#This Row],[自检]]),COLUMN(cvmCpu选项表[[#This Row],[自检]])) &amp; "】",
         _xlfn.IFS(ISBLANK(_xlpm.x),   "error:右侧选项不足" &amp;  _xlpm.cellAddress,
               ISERROR(_xlpm.x),   "error:右侧选项执行失败: cvm!" &amp; _xlpm.cellAddress,
               TRUE,             "ok")
)</f>
        <v>ok</v>
      </c>
      <c r="CA452" cm="1">
        <f t="array" ref="CA452:CB452">TRANSPOSE(
_xlfn.UNIQUE(
_xlfn._xlws.FILTER(cvm[CPU],(cvm[地域]=cvmCpu选项表[[#This Row],[地域]])
*IF(cvmCpu选项表[[#This Row],[机型]]="",TRUE,(cvm[机型]=cvmCpu选项表[[#This Row],[机型]]))
*IF(cvmCpu选项表[[#This Row],[内存]]="",TRUE,(cvm[内存]=cvmCpu选项表[[#This Row],[内存]]))))
)</f>
        <v>1</v>
      </c>
      <c r="CB452">
        <v>2</v>
      </c>
      <c r="EG452" t="s">
        <v>1565</v>
      </c>
      <c r="EH452" t="s">
        <v>1647</v>
      </c>
      <c r="EI452" s="98">
        <v>8</v>
      </c>
      <c r="EJ452" s="98" t="str">
        <f t="shared" si="23"/>
        <v>cvm!$EM$452#</v>
      </c>
      <c r="EK452" t="str" cm="1">
        <f t="array" ref="EK452">_xlfn.LET(_xlpm.x, EM452,
         _xlpm.cellAddress, "【 cvm!" &amp; ADDRESS(ROW(cvm内存选项表[[#This Row],[自检]]),COLUMN(cvm内存选项表[[#This Row],[自检]])) &amp; "】",
         _xlfn.IFS(ISBLANK(_xlpm.x),   "error:右侧选项不足" &amp;  _xlpm.cellAddress,
               ISERROR(_xlpm.x),   "error:右侧选项执行失败: cvm!" &amp; _xlpm.cellAddress,
               TRUE,             "ok")
)</f>
        <v>ok</v>
      </c>
      <c r="EM452" cm="1">
        <f t="array" ref="EM45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53" spans="2:144" x14ac:dyDescent="0.4">
      <c r="B453" t="e" vm="805">
        <v>#VALUE!</v>
      </c>
      <c r="C453" t="s">
        <v>1566</v>
      </c>
      <c r="D453" t="s">
        <v>1728</v>
      </c>
      <c r="E453" s="82">
        <v>16</v>
      </c>
      <c r="F453" s="82">
        <v>32</v>
      </c>
      <c r="G453" t="s">
        <v>1601</v>
      </c>
      <c r="H453">
        <v>2112</v>
      </c>
      <c r="I453">
        <v>1</v>
      </c>
      <c r="J453" t="s">
        <v>2991</v>
      </c>
      <c r="R453" t="s">
        <v>1565</v>
      </c>
      <c r="S453" s="82"/>
      <c r="T453" s="82">
        <v>352</v>
      </c>
      <c r="U453" s="82" t="str">
        <f t="shared" si="21"/>
        <v>cvm!$X$453#</v>
      </c>
      <c r="V453" t="str" cm="1">
        <f t="array" ref="V453">_xlfn.LET(_xlpm.x, X453,
         _xlpm.cellAddress, "【 cvm!" &amp; ADDRESS(ROW(cvm机型选项表[[#This Row],[自检]]),COLUMN(cvm机型选项表[[#This Row],[自检]])) &amp; "】",
         _xlfn.IFS(ISBLANK(_xlpm.x),   "error:右侧选项不足" &amp;  _xlpm.cellAddress,
               ISERROR(_xlpm.x),   "error:右侧选项执行失败: cvm!" &amp; _xlpm.cellAddress,
               TRUE,             "ok")
)</f>
        <v>ok</v>
      </c>
      <c r="X453" t="str" cm="1">
        <f t="array" ref="X453">TRANSPOSE(
_xlfn.UNIQUE(
_xlfn._xlws.FILTER(cvm[机型],(cvm[地域]=cvm机型选项表[[#This Row],[地域]])
*IF(cvm机型选项表[[#This Row],[CPU]]="",TRUE,(cvm[CPU]=cvm机型选项表[[#This Row],[CPU]]))
*IF(cvm机型选项表[[#This Row],[内存]]="",TRUE,(cvm[内存]=cvm机型选项表[[#This Row],[内存]]))))
)</f>
        <v>FPGA加速型 FX4</v>
      </c>
      <c r="BU453" t="s">
        <v>1566</v>
      </c>
      <c r="BV453" t="s">
        <v>1838</v>
      </c>
      <c r="BW453" s="82">
        <v>1</v>
      </c>
      <c r="BX453" s="82" t="str">
        <f t="shared" si="22"/>
        <v>cvm!$CA$453#</v>
      </c>
      <c r="BY453" s="82" t="str" cm="1">
        <f t="array" ref="BY453">_xlfn.LET(_xlpm.x, CA453,
         _xlpm.cellAddress, "【 cvm!" &amp; ADDRESS(ROW(cvmCpu选项表[[#This Row],[自检]]),COLUMN(cvmCpu选项表[[#This Row],[自检]])) &amp; "】",
         _xlfn.IFS(ISBLANK(_xlpm.x),   "error:右侧选项不足" &amp;  _xlpm.cellAddress,
               ISERROR(_xlpm.x),   "error:右侧选项执行失败: cvm!" &amp; _xlpm.cellAddress,
               TRUE,             "ok")
)</f>
        <v>ok</v>
      </c>
      <c r="CA453" cm="1">
        <f t="array" ref="CA453">TRANSPOSE(
_xlfn.UNIQUE(
_xlfn._xlws.FILTER(cvm[CPU],(cvm[地域]=cvmCpu选项表[[#This Row],[地域]])
*IF(cvmCpu选项表[[#This Row],[机型]]="",TRUE,(cvm[机型]=cvmCpu选项表[[#This Row],[机型]]))
*IF(cvmCpu选项表[[#This Row],[内存]]="",TRUE,(cvm[内存]=cvmCpu选项表[[#This Row],[内存]]))))
)</f>
        <v>1</v>
      </c>
      <c r="EG453" t="s">
        <v>1565</v>
      </c>
      <c r="EH453" t="s">
        <v>1647</v>
      </c>
      <c r="EI453" s="98">
        <v>12</v>
      </c>
      <c r="EJ453" s="98" t="str">
        <f t="shared" si="23"/>
        <v>cvm!$EM$453#</v>
      </c>
      <c r="EK453" t="str" cm="1">
        <f t="array" ref="EK453">_xlfn.LET(_xlpm.x, EM453,
         _xlpm.cellAddress, "【 cvm!" &amp; ADDRESS(ROW(cvm内存选项表[[#This Row],[自检]]),COLUMN(cvm内存选项表[[#This Row],[自检]])) &amp; "】",
         _xlfn.IFS(ISBLANK(_xlpm.x),   "error:右侧选项不足" &amp;  _xlpm.cellAddress,
               ISERROR(_xlpm.x),   "error:右侧选项执行失败: cvm!" &amp; _xlpm.cellAddress,
               TRUE,             "ok")
)</f>
        <v>ok</v>
      </c>
      <c r="EM453" cm="1">
        <f t="array" ref="EM453:EN45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453">
        <v>144</v>
      </c>
    </row>
    <row r="454" spans="2:144" x14ac:dyDescent="0.4">
      <c r="B454" t="e" vm="806">
        <v>#VALUE!</v>
      </c>
      <c r="C454" t="s">
        <v>1566</v>
      </c>
      <c r="D454" t="s">
        <v>1728</v>
      </c>
      <c r="E454" s="82">
        <v>16</v>
      </c>
      <c r="F454" s="82">
        <v>64</v>
      </c>
      <c r="G454" t="s">
        <v>1603</v>
      </c>
      <c r="H454">
        <v>3168</v>
      </c>
      <c r="I454">
        <v>1</v>
      </c>
      <c r="J454" t="s">
        <v>2992</v>
      </c>
      <c r="R454" t="s">
        <v>1566</v>
      </c>
      <c r="S454" s="82"/>
      <c r="T454" s="82">
        <v>384</v>
      </c>
      <c r="U454" s="82" t="str">
        <f t="shared" si="21"/>
        <v>cvm!$X$454#</v>
      </c>
      <c r="V454" t="str" cm="1">
        <f t="array" ref="V454">_xlfn.LET(_xlpm.x, X454,
         _xlpm.cellAddress, "【 cvm!" &amp; ADDRESS(ROW(cvm机型选项表[[#This Row],[自检]]),COLUMN(cvm机型选项表[[#This Row],[自检]])) &amp; "】",
         _xlfn.IFS(ISBLANK(_xlpm.x),   "error:右侧选项不足" &amp;  _xlpm.cellAddress,
               ISERROR(_xlpm.x),   "error:右侧选项执行失败: cvm!" &amp; _xlpm.cellAddress,
               TRUE,             "ok")
)</f>
        <v>ok</v>
      </c>
      <c r="X454" t="str" cm="1">
        <f t="array" ref="X454:AF454">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454" t="str">
        <v>标准型 黑石物理服务器BMS4</v>
      </c>
      <c r="Z454" t="str">
        <v>标准型 SA3</v>
      </c>
      <c r="AA454" t="str">
        <v>大数据型 黑石物理服务器BMD2</v>
      </c>
      <c r="AB454" t="str">
        <v>内存型 MA2</v>
      </c>
      <c r="AC454" t="str">
        <v>内存型 M4</v>
      </c>
      <c r="AD454" t="str">
        <v>内存型 M2</v>
      </c>
      <c r="AE454" t="str">
        <v>GPU型 黑石物理服务器BMG5v</v>
      </c>
      <c r="AF454" t="str">
        <v>GPU型 黑石物理服务器BMG5t</v>
      </c>
      <c r="BU454" t="s">
        <v>1566</v>
      </c>
      <c r="BV454" t="s">
        <v>1838</v>
      </c>
      <c r="BW454" s="82">
        <v>2</v>
      </c>
      <c r="BX454" s="82" t="str">
        <f t="shared" si="22"/>
        <v>cvm!$CA$454#</v>
      </c>
      <c r="BY454" s="82" t="str" cm="1">
        <f t="array" ref="BY454">_xlfn.LET(_xlpm.x, CA454,
         _xlpm.cellAddress, "【 cvm!" &amp; ADDRESS(ROW(cvmCpu选项表[[#This Row],[自检]]),COLUMN(cvmCpu选项表[[#This Row],[自检]])) &amp; "】",
         _xlfn.IFS(ISBLANK(_xlpm.x),   "error:右侧选项不足" &amp;  _xlpm.cellAddress,
               ISERROR(_xlpm.x),   "error:右侧选项执行失败: cvm!" &amp; _xlpm.cellAddress,
               TRUE,             "ok")
)</f>
        <v>ok</v>
      </c>
      <c r="CA454" cm="1">
        <f t="array" ref="CA454:CB454">TRANSPOSE(
_xlfn.UNIQUE(
_xlfn._xlws.FILTER(cvm[CPU],(cvm[地域]=cvmCpu选项表[[#This Row],[地域]])
*IF(cvmCpu选项表[[#This Row],[机型]]="",TRUE,(cvm[机型]=cvmCpu选项表[[#This Row],[机型]]))
*IF(cvmCpu选项表[[#This Row],[内存]]="",TRUE,(cvm[内存]=cvmCpu选项表[[#This Row],[内存]]))))
)</f>
        <v>1</v>
      </c>
      <c r="CB454">
        <v>2</v>
      </c>
      <c r="EG454" t="s">
        <v>1565</v>
      </c>
      <c r="EH454" t="s">
        <v>1647</v>
      </c>
      <c r="EI454" s="98">
        <v>16</v>
      </c>
      <c r="EJ454" s="98" t="str">
        <f t="shared" si="23"/>
        <v>cvm!$EM$454#</v>
      </c>
      <c r="EK454" t="str" cm="1">
        <f t="array" ref="EK454">_xlfn.LET(_xlpm.x, EM454,
         _xlpm.cellAddress, "【 cvm!" &amp; ADDRESS(ROW(cvm内存选项表[[#This Row],[自检]]),COLUMN(cvm内存选项表[[#This Row],[自检]])) &amp; "】",
         _xlfn.IFS(ISBLANK(_xlpm.x),   "error:右侧选项不足" &amp;  _xlpm.cellAddress,
               ISERROR(_xlpm.x),   "error:右侧选项执行失败: cvm!" &amp; _xlpm.cellAddress,
               TRUE,             "ok")
)</f>
        <v>ok</v>
      </c>
      <c r="EM454" cm="1">
        <f t="array" ref="EM454:EN45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454">
        <v>192</v>
      </c>
    </row>
    <row r="455" spans="2:144" x14ac:dyDescent="0.4">
      <c r="B455" t="e" vm="807">
        <v>#VALUE!</v>
      </c>
      <c r="C455" t="s">
        <v>1566</v>
      </c>
      <c r="D455" t="s">
        <v>1728</v>
      </c>
      <c r="E455" s="82">
        <v>32</v>
      </c>
      <c r="F455" s="82">
        <v>96</v>
      </c>
      <c r="G455" t="s">
        <v>2049</v>
      </c>
      <c r="H455">
        <v>5280</v>
      </c>
      <c r="I455">
        <v>1</v>
      </c>
      <c r="J455" t="s">
        <v>2993</v>
      </c>
      <c r="R455" t="s">
        <v>1566</v>
      </c>
      <c r="S455" s="82"/>
      <c r="T455" s="82">
        <v>64</v>
      </c>
      <c r="U455" s="82" t="str">
        <f t="shared" si="21"/>
        <v>cvm!$X$455#</v>
      </c>
      <c r="V455" t="str" cm="1">
        <f t="array" ref="V455">_xlfn.LET(_xlpm.x, X455,
         _xlpm.cellAddress, "【 cvm!" &amp; ADDRESS(ROW(cvm机型选项表[[#This Row],[自检]]),COLUMN(cvm机型选项表[[#This Row],[自检]])) &amp; "】",
         _xlfn.IFS(ISBLANK(_xlpm.x),   "error:右侧选项不足" &amp;  _xlpm.cellAddress,
               ISERROR(_xlpm.x),   "error:右侧选项执行失败: cvm!" &amp; _xlpm.cellAddress,
               TRUE,             "ok")
)</f>
        <v>ok</v>
      </c>
      <c r="X455" t="str" cm="1">
        <f t="array" ref="X455:AZ455">TRANSPOSE(
_xlfn.UNIQUE(
_xlfn._xlws.FILTER(cvm[机型],(cvm[地域]=cvm机型选项表[[#This Row],[地域]])
*IF(cvm机型选项表[[#This Row],[CPU]]="",TRUE,(cvm[CPU]=cvm机型选项表[[#This Row],[CPU]]))
*IF(cvm机型选项表[[#This Row],[内存]]="",TRUE,(cvm[内存]=cvm机型选项表[[#This Row],[内存]]))))
)</f>
        <v>高IO型 IT5</v>
      </c>
      <c r="Y455" t="str">
        <v>高IO型 IT3</v>
      </c>
      <c r="Z455" t="str">
        <v>高IO型 I3</v>
      </c>
      <c r="AA455" t="str">
        <v>计算网络增强型 CN3</v>
      </c>
      <c r="AB455" t="str">
        <v>计算型 C6</v>
      </c>
      <c r="AC455" t="str">
        <v>计算型 C5</v>
      </c>
      <c r="AD455" t="str">
        <v>计算型 C4</v>
      </c>
      <c r="AE455" t="str">
        <v>计算型 C3</v>
      </c>
      <c r="AF455" t="str">
        <v>计算型 C2</v>
      </c>
      <c r="AG455" t="str">
        <v>标准网络优化型 SN3ne</v>
      </c>
      <c r="AH455" t="str">
        <v>标准存储增强型 S5se</v>
      </c>
      <c r="AI455" t="str">
        <v>标准型 SA3</v>
      </c>
      <c r="AJ455" t="str">
        <v>标准型 SA2</v>
      </c>
      <c r="AK455" t="str">
        <v>标准型 SA1</v>
      </c>
      <c r="AL455" t="str">
        <v>标准型 S6</v>
      </c>
      <c r="AM455" t="str">
        <v>标准型 S5</v>
      </c>
      <c r="AN455" t="str">
        <v>标准型 S4</v>
      </c>
      <c r="AO455" t="str">
        <v>标准型 S3</v>
      </c>
      <c r="AP455" t="str">
        <v>标准型 S2</v>
      </c>
      <c r="AQ455" t="str">
        <v>标准型 S1</v>
      </c>
      <c r="AR455" t="str">
        <v>大数据型 D3</v>
      </c>
      <c r="AS455" t="str">
        <v>大数据型 D2</v>
      </c>
      <c r="AT455" t="str">
        <v>内存型 MA2</v>
      </c>
      <c r="AU455" t="str">
        <v>内存型 M6</v>
      </c>
      <c r="AV455" t="str">
        <v>内存型 M5</v>
      </c>
      <c r="AW455" t="str">
        <v>内存型 M4</v>
      </c>
      <c r="AX455" t="str">
        <v>内存型 M2</v>
      </c>
      <c r="AY455" t="str">
        <v>内存型 M1</v>
      </c>
      <c r="AZ455" t="str">
        <v>GPU推理型 GI3X</v>
      </c>
      <c r="BU455" t="s">
        <v>1566</v>
      </c>
      <c r="BV455" t="s">
        <v>1838</v>
      </c>
      <c r="BW455" s="82">
        <v>8</v>
      </c>
      <c r="BX455" s="82" t="str">
        <f t="shared" si="22"/>
        <v>cvm!$CA$455#</v>
      </c>
      <c r="BY455" s="82" t="str" cm="1">
        <f t="array" ref="BY455">_xlfn.LET(_xlpm.x, CA455,
         _xlpm.cellAddress, "【 cvm!" &amp; ADDRESS(ROW(cvmCpu选项表[[#This Row],[自检]]),COLUMN(cvmCpu选项表[[#This Row],[自检]])) &amp; "】",
         _xlfn.IFS(ISBLANK(_xlpm.x),   "error:右侧选项不足" &amp;  _xlpm.cellAddress,
               ISERROR(_xlpm.x),   "error:右侧选项执行失败: cvm!" &amp; _xlpm.cellAddress,
               TRUE,             "ok")
)</f>
        <v>ok</v>
      </c>
      <c r="CA455" cm="1">
        <f t="array" ref="CA455:CB455">TRANSPOSE(
_xlfn.UNIQUE(
_xlfn._xlws.FILTER(cvm[CPU],(cvm[地域]=cvmCpu选项表[[#This Row],[地域]])
*IF(cvmCpu选项表[[#This Row],[机型]]="",TRUE,(cvm[机型]=cvmCpu选项表[[#This Row],[机型]]))
*IF(cvmCpu选项表[[#This Row],[内存]]="",TRUE,(cvm[内存]=cvmCpu选项表[[#This Row],[内存]]))))
)</f>
        <v>2</v>
      </c>
      <c r="CB455">
        <v>4</v>
      </c>
      <c r="EG455" t="s">
        <v>1565</v>
      </c>
      <c r="EH455" t="s">
        <v>1647</v>
      </c>
      <c r="EI455" s="98">
        <v>32</v>
      </c>
      <c r="EJ455" s="98" t="str">
        <f t="shared" si="23"/>
        <v>cvm!$EM$455#</v>
      </c>
      <c r="EK455" t="str" cm="1">
        <f t="array" ref="EK455">_xlfn.LET(_xlpm.x, EM455,
         _xlpm.cellAddress, "【 cvm!" &amp; ADDRESS(ROW(cvm内存选项表[[#This Row],[自检]]),COLUMN(cvm内存选项表[[#This Row],[自检]])) &amp; "】",
         _xlfn.IFS(ISBLANK(_xlpm.x),   "error:右侧选项不足" &amp;  _xlpm.cellAddress,
               ISERROR(_xlpm.x),   "error:右侧选项执行失败: cvm!" &amp; _xlpm.cellAddress,
               TRUE,             "ok")
)</f>
        <v>ok</v>
      </c>
      <c r="EM455" cm="1">
        <f t="array" ref="EM455:EN455">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455">
        <v>384</v>
      </c>
    </row>
    <row r="456" spans="2:144" x14ac:dyDescent="0.4">
      <c r="B456" t="e" vm="808">
        <v>#VALUE!</v>
      </c>
      <c r="C456" t="s">
        <v>1566</v>
      </c>
      <c r="D456" t="s">
        <v>1768</v>
      </c>
      <c r="E456" s="82">
        <v>32</v>
      </c>
      <c r="F456" s="82">
        <v>64</v>
      </c>
      <c r="G456" t="s">
        <v>1606</v>
      </c>
      <c r="H456">
        <v>2944</v>
      </c>
      <c r="I456">
        <v>1</v>
      </c>
      <c r="J456" t="s">
        <v>2794</v>
      </c>
      <c r="R456" t="s">
        <v>1566</v>
      </c>
      <c r="S456" s="82"/>
      <c r="T456" s="82">
        <v>128</v>
      </c>
      <c r="U456" s="82" t="str">
        <f t="shared" si="21"/>
        <v>cvm!$X$456#</v>
      </c>
      <c r="V456" t="str" cm="1">
        <f t="array" ref="V456">_xlfn.LET(_xlpm.x, X456,
         _xlpm.cellAddress, "【 cvm!" &amp; ADDRESS(ROW(cvm机型选项表[[#This Row],[自检]]),COLUMN(cvm机型选项表[[#This Row],[自检]])) &amp; "】",
         _xlfn.IFS(ISBLANK(_xlpm.x),   "error:右侧选项不足" &amp;  _xlpm.cellAddress,
               ISERROR(_xlpm.x),   "error:右侧选项执行失败: cvm!" &amp; _xlpm.cellAddress,
               TRUE,             "ok")
)</f>
        <v>ok</v>
      </c>
      <c r="X456" t="str" cm="1">
        <f t="array" ref="X456:AV456">TRANSPOSE(
_xlfn.UNIQUE(
_xlfn._xlws.FILTER(cvm[机型],(cvm[地域]=cvm机型选项表[[#This Row],[地域]])
*IF(cvm机型选项表[[#This Row],[CPU]]="",TRUE,(cvm[CPU]=cvm机型选项表[[#This Row],[CPU]]))
*IF(cvm机型选项表[[#This Row],[内存]]="",TRUE,(cvm[内存]=cvm机型选项表[[#This Row],[内存]]))))
)</f>
        <v>高IO型 IT5</v>
      </c>
      <c r="Y456" t="str">
        <v>高IO型 IT3</v>
      </c>
      <c r="Z456" t="str">
        <v>高IO型 I3</v>
      </c>
      <c r="AA456" t="str">
        <v>计算网络增强型 CN3</v>
      </c>
      <c r="AB456" t="str">
        <v>计算型 C6</v>
      </c>
      <c r="AC456" t="str">
        <v>计算型 C5</v>
      </c>
      <c r="AD456" t="str">
        <v>计算型 C3</v>
      </c>
      <c r="AE456" t="str">
        <v>标准存储增强型 S5se</v>
      </c>
      <c r="AF456" t="str">
        <v>标准型 SA3</v>
      </c>
      <c r="AG456" t="str">
        <v>标准型 SA2</v>
      </c>
      <c r="AH456" t="str">
        <v>标准型 SA1</v>
      </c>
      <c r="AI456" t="str">
        <v>标准型 S6</v>
      </c>
      <c r="AJ456" t="str">
        <v>标准型 S5</v>
      </c>
      <c r="AK456" t="str">
        <v>标准型 S4</v>
      </c>
      <c r="AL456" t="str">
        <v>标准型 S3</v>
      </c>
      <c r="AM456" t="str">
        <v>标准型 S2</v>
      </c>
      <c r="AN456" t="str">
        <v>大数据型 D3</v>
      </c>
      <c r="AO456" t="str">
        <v>大数据型 D2</v>
      </c>
      <c r="AP456" t="str">
        <v>内存型 MA2</v>
      </c>
      <c r="AQ456" t="str">
        <v>内存型 M6</v>
      </c>
      <c r="AR456" t="str">
        <v>内存型 M5</v>
      </c>
      <c r="AS456" t="str">
        <v>内存型 M4</v>
      </c>
      <c r="AT456" t="str">
        <v>内存型 M2</v>
      </c>
      <c r="AU456" t="str">
        <v>内存型 M1</v>
      </c>
      <c r="AV456" t="str">
        <v>GPU计算型 GN7</v>
      </c>
      <c r="BU456" t="s">
        <v>1566</v>
      </c>
      <c r="BV456" t="s">
        <v>1838</v>
      </c>
      <c r="BW456" s="82">
        <v>16</v>
      </c>
      <c r="BX456" s="82" t="str">
        <f t="shared" si="22"/>
        <v>cvm!$CA$456#</v>
      </c>
      <c r="BY456" s="82" t="str" cm="1">
        <f t="array" ref="BY456">_xlfn.LET(_xlpm.x, CA456,
         _xlpm.cellAddress, "【 cvm!" &amp; ADDRESS(ROW(cvmCpu选项表[[#This Row],[自检]]),COLUMN(cvmCpu选项表[[#This Row],[自检]])) &amp; "】",
         _xlfn.IFS(ISBLANK(_xlpm.x),   "error:右侧选项不足" &amp;  _xlpm.cellAddress,
               ISERROR(_xlpm.x),   "error:右侧选项执行失败: cvm!" &amp; _xlpm.cellAddress,
               TRUE,             "ok")
)</f>
        <v>ok</v>
      </c>
      <c r="CA456" cm="1">
        <f t="array" ref="CA456:CB456">TRANSPOSE(
_xlfn.UNIQUE(
_xlfn._xlws.FILTER(cvm[CPU],(cvm[地域]=cvmCpu选项表[[#This Row],[地域]])
*IF(cvmCpu选项表[[#This Row],[机型]]="",TRUE,(cvm[机型]=cvmCpu选项表[[#This Row],[机型]]))
*IF(cvmCpu选项表[[#This Row],[内存]]="",TRUE,(cvm[内存]=cvmCpu选项表[[#This Row],[内存]]))))
)</f>
        <v>4</v>
      </c>
      <c r="CB456">
        <v>8</v>
      </c>
      <c r="EG456" t="s">
        <v>1565</v>
      </c>
      <c r="EH456" t="s">
        <v>1647</v>
      </c>
      <c r="EI456" s="98">
        <v>64</v>
      </c>
      <c r="EJ456" s="98" t="str">
        <f t="shared" si="23"/>
        <v>cvm!$EM$456#</v>
      </c>
      <c r="EK456" t="str" cm="1">
        <f t="array" ref="EK456">_xlfn.LET(_xlpm.x, EM456,
         _xlpm.cellAddress, "【 cvm!" &amp; ADDRESS(ROW(cvm内存选项表[[#This Row],[自检]]),COLUMN(cvm内存选项表[[#This Row],[自检]])) &amp; "】",
         _xlfn.IFS(ISBLANK(_xlpm.x),   "error:右侧选项不足" &amp;  _xlpm.cellAddress,
               ISERROR(_xlpm.x),   "error:右侧选项执行失败: cvm!" &amp; _xlpm.cellAddress,
               TRUE,             "ok")
)</f>
        <v>ok</v>
      </c>
      <c r="EM456" cm="1">
        <f t="array" ref="EM456">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457" spans="2:144" x14ac:dyDescent="0.4">
      <c r="B457" t="e" vm="809">
        <v>#VALUE!</v>
      </c>
      <c r="C457" t="s">
        <v>1566</v>
      </c>
      <c r="D457" t="s">
        <v>1692</v>
      </c>
      <c r="E457" s="82">
        <v>4</v>
      </c>
      <c r="F457" s="82">
        <v>16</v>
      </c>
      <c r="G457" t="s">
        <v>1593</v>
      </c>
      <c r="H457">
        <v>552</v>
      </c>
      <c r="I457">
        <v>1</v>
      </c>
      <c r="J457" t="s">
        <v>2733</v>
      </c>
      <c r="R457" t="s">
        <v>1566</v>
      </c>
      <c r="S457" s="82"/>
      <c r="T457" s="82">
        <v>256</v>
      </c>
      <c r="U457" s="82" t="str">
        <f t="shared" si="21"/>
        <v>cvm!$X$457#</v>
      </c>
      <c r="V457" t="str" cm="1">
        <f t="array" ref="V457">_xlfn.LET(_xlpm.x, X457,
         _xlpm.cellAddress, "【 cvm!" &amp; ADDRESS(ROW(cvm机型选项表[[#This Row],[自检]]),COLUMN(cvm机型选项表[[#This Row],[自检]])) &amp; "】",
         _xlfn.IFS(ISBLANK(_xlpm.x),   "error:右侧选项不足" &amp;  _xlpm.cellAddress,
               ISERROR(_xlpm.x),   "error:右侧选项执行失败: cvm!" &amp; _xlpm.cellAddress,
               TRUE,             "ok")
)</f>
        <v>ok</v>
      </c>
      <c r="X457" t="str" cm="1">
        <f t="array" ref="X457:AQ457">TRANSPOSE(
_xlfn.UNIQUE(
_xlfn._xlws.FILTER(cvm[机型],(cvm[地域]=cvm机型选项表[[#This Row],[地域]])
*IF(cvm机型选项表[[#This Row],[CPU]]="",TRUE,(cvm[CPU]=cvm机型选项表[[#This Row],[CPU]]))
*IF(cvm机型选项表[[#This Row],[内存]]="",TRUE,(cvm[内存]=cvm机型选项表[[#This Row],[内存]]))))
)</f>
        <v>高IO型 IT5</v>
      </c>
      <c r="Y457" t="str">
        <v>高IO型 IT3</v>
      </c>
      <c r="Z457" t="str">
        <v>高IO型 I3</v>
      </c>
      <c r="AA457" t="str">
        <v>计算型 C6</v>
      </c>
      <c r="AB457" t="str">
        <v>计算型 C5</v>
      </c>
      <c r="AC457" t="str">
        <v>标准型 SA3</v>
      </c>
      <c r="AD457" t="str">
        <v>标准型 SA2</v>
      </c>
      <c r="AE457" t="str">
        <v>标准型 SA1</v>
      </c>
      <c r="AF457" t="str">
        <v>标准型 S6</v>
      </c>
      <c r="AG457" t="str">
        <v>标准型 S5</v>
      </c>
      <c r="AH457" t="str">
        <v>标准型 S4</v>
      </c>
      <c r="AI457" t="str">
        <v>标准型 S3</v>
      </c>
      <c r="AJ457" t="str">
        <v>大数据型 D3</v>
      </c>
      <c r="AK457" t="str">
        <v>大数据型 D2</v>
      </c>
      <c r="AL457" t="str">
        <v>内存型 MA2</v>
      </c>
      <c r="AM457" t="str">
        <v>内存型 M6</v>
      </c>
      <c r="AN457" t="str">
        <v>内存型 M5</v>
      </c>
      <c r="AO457" t="str">
        <v>内存型 M4</v>
      </c>
      <c r="AP457" t="str">
        <v>内存型 M2</v>
      </c>
      <c r="AQ457" t="str">
        <v>内存型 M1</v>
      </c>
      <c r="BU457" t="s">
        <v>1566</v>
      </c>
      <c r="BV457" t="s">
        <v>1838</v>
      </c>
      <c r="BW457" s="82">
        <v>32</v>
      </c>
      <c r="BX457" s="82" t="str">
        <f t="shared" si="22"/>
        <v>cvm!$CA$457#</v>
      </c>
      <c r="BY457" s="82" t="str" cm="1">
        <f t="array" ref="BY457">_xlfn.LET(_xlpm.x, CA457,
         _xlpm.cellAddress, "【 cvm!" &amp; ADDRESS(ROW(cvmCpu选项表[[#This Row],[自检]]),COLUMN(cvmCpu选项表[[#This Row],[自检]])) &amp; "】",
         _xlfn.IFS(ISBLANK(_xlpm.x),   "error:右侧选项不足" &amp;  _xlpm.cellAddress,
               ISERROR(_xlpm.x),   "error:右侧选项执行失败: cvm!" &amp; _xlpm.cellAddress,
               TRUE,             "ok")
)</f>
        <v>ok</v>
      </c>
      <c r="CA457" cm="1">
        <f t="array" ref="CA457:CB457">TRANSPOSE(
_xlfn.UNIQUE(
_xlfn._xlws.FILTER(cvm[CPU],(cvm[地域]=cvmCpu选项表[[#This Row],[地域]])
*IF(cvmCpu选项表[[#This Row],[机型]]="",TRUE,(cvm[机型]=cvmCpu选项表[[#This Row],[机型]]))
*IF(cvmCpu选项表[[#This Row],[内存]]="",TRUE,(cvm[内存]=cvmCpu选项表[[#This Row],[内存]]))))
)</f>
        <v>8</v>
      </c>
      <c r="CB457">
        <v>16</v>
      </c>
      <c r="EG457" t="s">
        <v>1565</v>
      </c>
      <c r="EH457" t="s">
        <v>1664</v>
      </c>
      <c r="EI457" s="98">
        <v>1</v>
      </c>
      <c r="EJ457" s="98" t="str">
        <f t="shared" si="23"/>
        <v>cvm!$EM$457#</v>
      </c>
      <c r="EK457" t="str" cm="1">
        <f t="array" ref="EK457">_xlfn.LET(_xlpm.x, EM457,
         _xlpm.cellAddress, "【 cvm!" &amp; ADDRESS(ROW(cvm内存选项表[[#This Row],[自检]]),COLUMN(cvm内存选项表[[#This Row],[自检]])) &amp; "】",
         _xlfn.IFS(ISBLANK(_xlpm.x),   "error:右侧选项不足" &amp;  _xlpm.cellAddress,
               ISERROR(_xlpm.x),   "error:右侧选项执行失败: cvm!" &amp; _xlpm.cellAddress,
               TRUE,             "ok")
)</f>
        <v>ok</v>
      </c>
      <c r="EM457" cm="1">
        <f t="array" ref="EM457">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58" spans="2:144" x14ac:dyDescent="0.4">
      <c r="B458" t="e" vm="810">
        <v>#VALUE!</v>
      </c>
      <c r="C458" t="s">
        <v>1566</v>
      </c>
      <c r="D458" t="s">
        <v>1692</v>
      </c>
      <c r="E458" s="82">
        <v>8</v>
      </c>
      <c r="F458" s="82">
        <v>32</v>
      </c>
      <c r="G458" t="s">
        <v>1598</v>
      </c>
      <c r="H458">
        <v>1104</v>
      </c>
      <c r="I458">
        <v>1</v>
      </c>
      <c r="J458" t="s">
        <v>2735</v>
      </c>
      <c r="R458" t="s">
        <v>1566</v>
      </c>
      <c r="S458" s="82"/>
      <c r="T458" s="82">
        <v>32</v>
      </c>
      <c r="U458" s="82" t="str">
        <f t="shared" si="21"/>
        <v>cvm!$X$458#</v>
      </c>
      <c r="V458" t="str" cm="1">
        <f t="array" ref="V458">_xlfn.LET(_xlpm.x, X458,
         _xlpm.cellAddress, "【 cvm!" &amp; ADDRESS(ROW(cvm机型选项表[[#This Row],[自检]]),COLUMN(cvm机型选项表[[#This Row],[自检]])) &amp; "】",
         _xlfn.IFS(ISBLANK(_xlpm.x),   "error:右侧选项不足" &amp;  _xlpm.cellAddress,
               ISERROR(_xlpm.x),   "error:右侧选项执行失败: cvm!" &amp; _xlpm.cellAddress,
               TRUE,             "ok")
)</f>
        <v>ok</v>
      </c>
      <c r="X458" t="str" cm="1">
        <f t="array" ref="X458:AW458">TRANSPOSE(
_xlfn.UNIQUE(
_xlfn._xlws.FILTER(cvm[机型],(cvm[地域]=cvm机型选项表[[#This Row],[地域]])
*IF(cvm机型选项表[[#This Row],[CPU]]="",TRUE,(cvm[CPU]=cvm机型选项表[[#This Row],[CPU]]))
*IF(cvm机型选项表[[#This Row],[内存]]="",TRUE,(cvm[内存]=cvm机型选项表[[#This Row],[内存]]))))
)</f>
        <v>高IO型 IT3</v>
      </c>
      <c r="Y458" t="str">
        <v>高IO型 I3</v>
      </c>
      <c r="Z458" t="str">
        <v>计算网络增强型 CN3</v>
      </c>
      <c r="AA458" t="str">
        <v>计算型 C6</v>
      </c>
      <c r="AB458" t="str">
        <v>计算型 C5</v>
      </c>
      <c r="AC458" t="str">
        <v>计算型 C4</v>
      </c>
      <c r="AD458" t="str">
        <v>计算型 C3</v>
      </c>
      <c r="AE458" t="str">
        <v>计算型 C2</v>
      </c>
      <c r="AF458" t="str">
        <v>标准存储增强型 S5se</v>
      </c>
      <c r="AG458" t="str">
        <v>标准型 SA3</v>
      </c>
      <c r="AH458" t="str">
        <v>标准型 SA2</v>
      </c>
      <c r="AI458" t="str">
        <v>标准型 SA1</v>
      </c>
      <c r="AJ458" t="str">
        <v>标准型 S5</v>
      </c>
      <c r="AK458" t="str">
        <v>标准型 S4</v>
      </c>
      <c r="AL458" t="str">
        <v>标准型 S3</v>
      </c>
      <c r="AM458" t="str">
        <v>标准型 S2</v>
      </c>
      <c r="AN458" t="str">
        <v>标准型 S1</v>
      </c>
      <c r="AO458" t="str">
        <v>大数据型 D3</v>
      </c>
      <c r="AP458" t="str">
        <v>大数据型 D2</v>
      </c>
      <c r="AQ458" t="str">
        <v>内存型 MA2</v>
      </c>
      <c r="AR458" t="str">
        <v>内存型 M6</v>
      </c>
      <c r="AS458" t="str">
        <v>内存型 M5</v>
      </c>
      <c r="AT458" t="str">
        <v>内存型 M4</v>
      </c>
      <c r="AU458" t="str">
        <v>内存型 M2</v>
      </c>
      <c r="AV458" t="str">
        <v>内存型 M1</v>
      </c>
      <c r="AW458" t="str">
        <v>GPU计算型 GN7</v>
      </c>
      <c r="BU458" t="s">
        <v>1566</v>
      </c>
      <c r="BV458" t="s">
        <v>1838</v>
      </c>
      <c r="BW458" s="82">
        <v>24</v>
      </c>
      <c r="BX458" s="82" t="str">
        <f t="shared" si="22"/>
        <v>cvm!$CA$458#</v>
      </c>
      <c r="BY458" s="82" t="str" cm="1">
        <f t="array" ref="BY458">_xlfn.LET(_xlpm.x, CA458,
         _xlpm.cellAddress, "【 cvm!" &amp; ADDRESS(ROW(cvmCpu选项表[[#This Row],[自检]]),COLUMN(cvmCpu选项表[[#This Row],[自检]])) &amp; "】",
         _xlfn.IFS(ISBLANK(_xlpm.x),   "error:右侧选项不足" &amp;  _xlpm.cellAddress,
               ISERROR(_xlpm.x),   "error:右侧选项执行失败: cvm!" &amp; _xlpm.cellAddress,
               TRUE,             "ok")
)</f>
        <v>ok</v>
      </c>
      <c r="CA458" cm="1">
        <f t="array" ref="CA458">TRANSPOSE(
_xlfn.UNIQUE(
_xlfn._xlws.FILTER(cvm[CPU],(cvm[地域]=cvmCpu选项表[[#This Row],[地域]])
*IF(cvmCpu选项表[[#This Row],[机型]]="",TRUE,(cvm[机型]=cvmCpu选项表[[#This Row],[机型]]))
*IF(cvmCpu选项表[[#This Row],[内存]]="",TRUE,(cvm[内存]=cvmCpu选项表[[#This Row],[内存]]))))
)</f>
        <v>12</v>
      </c>
      <c r="EG458" t="s">
        <v>1565</v>
      </c>
      <c r="EH458" t="s">
        <v>1664</v>
      </c>
      <c r="EI458" s="98">
        <v>2</v>
      </c>
      <c r="EJ458" s="98" t="str">
        <f t="shared" si="23"/>
        <v>cvm!$EM$458#</v>
      </c>
      <c r="EK458" t="str" cm="1">
        <f t="array" ref="EK458">_xlfn.LET(_xlpm.x, EM458,
         _xlpm.cellAddress, "【 cvm!" &amp; ADDRESS(ROW(cvm内存选项表[[#This Row],[自检]]),COLUMN(cvm内存选项表[[#This Row],[自检]])) &amp; "】",
         _xlfn.IFS(ISBLANK(_xlpm.x),   "error:右侧选项不足" &amp;  _xlpm.cellAddress,
               ISERROR(_xlpm.x),   "error:右侧选项执行失败: cvm!" &amp; _xlpm.cellAddress,
               TRUE,             "ok")
)</f>
        <v>ok</v>
      </c>
      <c r="EM458" cm="1">
        <f t="array" ref="EM458">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459" spans="2:144" x14ac:dyDescent="0.4">
      <c r="B459" t="e" vm="811">
        <v>#VALUE!</v>
      </c>
      <c r="C459" t="s">
        <v>1566</v>
      </c>
      <c r="D459" t="s">
        <v>1692</v>
      </c>
      <c r="E459" s="82">
        <v>8</v>
      </c>
      <c r="F459" s="82">
        <v>16</v>
      </c>
      <c r="G459" t="s">
        <v>1596</v>
      </c>
      <c r="H459">
        <v>736</v>
      </c>
      <c r="I459">
        <v>1</v>
      </c>
      <c r="J459" t="s">
        <v>2734</v>
      </c>
      <c r="R459" t="s">
        <v>1566</v>
      </c>
      <c r="S459" s="82"/>
      <c r="T459" s="82">
        <v>96</v>
      </c>
      <c r="U459" s="82" t="str">
        <f t="shared" si="21"/>
        <v>cvm!$X$459#</v>
      </c>
      <c r="V459" t="str" cm="1">
        <f t="array" ref="V459">_xlfn.LET(_xlpm.x, X459,
         _xlpm.cellAddress, "【 cvm!" &amp; ADDRESS(ROW(cvm机型选项表[[#This Row],[自检]]),COLUMN(cvm机型选项表[[#This Row],[自检]])) &amp; "】",
         _xlfn.IFS(ISBLANK(_xlpm.x),   "error:右侧选项不足" &amp;  _xlpm.cellAddress,
               ISERROR(_xlpm.x),   "error:右侧选项执行失败: cvm!" &amp; _xlpm.cellAddress,
               TRUE,             "ok")
)</f>
        <v>ok</v>
      </c>
      <c r="X459" t="str" cm="1">
        <f t="array" ref="X459:AN459">TRANSPOSE(
_xlfn.UNIQUE(
_xlfn._xlws.FILTER(cvm[机型],(cvm[地域]=cvm机型选项表[[#This Row],[地域]])
*IF(cvm机型选项表[[#This Row],[CPU]]="",TRUE,(cvm[CPU]=cvm机型选项表[[#This Row],[CPU]]))
*IF(cvm机型选项表[[#This Row],[内存]]="",TRUE,(cvm[内存]=cvm机型选项表[[#This Row],[内存]]))))
)</f>
        <v>高IO型 I3</v>
      </c>
      <c r="Y459" t="str">
        <v>计算型 C5</v>
      </c>
      <c r="Z459" t="str">
        <v>计算型 C2</v>
      </c>
      <c r="AA459" t="str">
        <v>标准型 SA3</v>
      </c>
      <c r="AB459" t="str">
        <v>标准型 SA2</v>
      </c>
      <c r="AC459" t="str">
        <v>标准型 S5</v>
      </c>
      <c r="AD459" t="str">
        <v>标准型 S4</v>
      </c>
      <c r="AE459" t="str">
        <v>标准型 S3</v>
      </c>
      <c r="AF459" t="str">
        <v>标准型 S2</v>
      </c>
      <c r="AG459" t="str">
        <v>标准型 S1</v>
      </c>
      <c r="AH459" t="str">
        <v>大数据型 D2</v>
      </c>
      <c r="AI459" t="str">
        <v>内存型 M5</v>
      </c>
      <c r="AJ459" t="str">
        <v>内存型 M4</v>
      </c>
      <c r="AK459" t="str">
        <v>内存型 M2</v>
      </c>
      <c r="AL459" t="str">
        <v>内存型 M1</v>
      </c>
      <c r="AM459" t="str">
        <v>GPU计算型 GT4</v>
      </c>
      <c r="AN459" t="str">
        <v>GPU计算型 GN6</v>
      </c>
      <c r="BU459" t="s">
        <v>1566</v>
      </c>
      <c r="BV459" t="s">
        <v>1838</v>
      </c>
      <c r="BW459" s="82">
        <v>48</v>
      </c>
      <c r="BX459" s="82" t="str">
        <f t="shared" si="22"/>
        <v>cvm!$CA$459#</v>
      </c>
      <c r="BY459" s="82" t="str" cm="1">
        <f t="array" ref="BY459">_xlfn.LET(_xlpm.x, CA459,
         _xlpm.cellAddress, "【 cvm!" &amp; ADDRESS(ROW(cvmCpu选项表[[#This Row],[自检]]),COLUMN(cvmCpu选项表[[#This Row],[自检]])) &amp; "】",
         _xlfn.IFS(ISBLANK(_xlpm.x),   "error:右侧选项不足" &amp;  _xlpm.cellAddress,
               ISERROR(_xlpm.x),   "error:右侧选项执行失败: cvm!" &amp; _xlpm.cellAddress,
               TRUE,             "ok")
)</f>
        <v>ok</v>
      </c>
      <c r="CA459" cm="1">
        <f t="array" ref="CA459:CB459">TRANSPOSE(
_xlfn.UNIQUE(
_xlfn._xlws.FILTER(cvm[CPU],(cvm[地域]=cvmCpu选项表[[#This Row],[地域]])
*IF(cvmCpu选项表[[#This Row],[机型]]="",TRUE,(cvm[机型]=cvmCpu选项表[[#This Row],[机型]]))
*IF(cvmCpu选项表[[#This Row],[内存]]="",TRUE,(cvm[内存]=cvmCpu选项表[[#This Row],[内存]]))))
)</f>
        <v>12</v>
      </c>
      <c r="CB459">
        <v>24</v>
      </c>
      <c r="EG459" t="s">
        <v>1565</v>
      </c>
      <c r="EH459" t="s">
        <v>1664</v>
      </c>
      <c r="EI459" s="98">
        <v>4</v>
      </c>
      <c r="EJ459" s="98" t="str">
        <f t="shared" si="23"/>
        <v>cvm!$EM$459#</v>
      </c>
      <c r="EK459" t="str" cm="1">
        <f t="array" ref="EK459">_xlfn.LET(_xlpm.x, EM459,
         _xlpm.cellAddress, "【 cvm!" &amp; ADDRESS(ROW(cvm内存选项表[[#This Row],[自检]]),COLUMN(cvm内存选项表[[#This Row],[自检]])) &amp; "】",
         _xlfn.IFS(ISBLANK(_xlpm.x),   "error:右侧选项不足" &amp;  _xlpm.cellAddress,
               ISERROR(_xlpm.x),   "error:右侧选项执行失败: cvm!" &amp; _xlpm.cellAddress,
               TRUE,             "ok")
)</f>
        <v>ok</v>
      </c>
      <c r="EM459" cm="1">
        <f t="array" ref="EM459">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60" spans="2:144" x14ac:dyDescent="0.4">
      <c r="B460" t="e" vm="812">
        <v>#VALUE!</v>
      </c>
      <c r="C460" t="s">
        <v>1566</v>
      </c>
      <c r="D460" t="s">
        <v>1692</v>
      </c>
      <c r="E460" s="82">
        <v>16</v>
      </c>
      <c r="F460" s="82">
        <v>64</v>
      </c>
      <c r="G460" t="s">
        <v>1603</v>
      </c>
      <c r="H460">
        <v>2208</v>
      </c>
      <c r="I460">
        <v>1</v>
      </c>
      <c r="J460" t="s">
        <v>2737</v>
      </c>
      <c r="R460" t="s">
        <v>1566</v>
      </c>
      <c r="S460" s="82"/>
      <c r="T460" s="82">
        <v>320</v>
      </c>
      <c r="U460" s="82" t="str">
        <f t="shared" si="21"/>
        <v>cvm!$X$460#</v>
      </c>
      <c r="V460" t="str" cm="1">
        <f t="array" ref="V460">_xlfn.LET(_xlpm.x, X460,
         _xlpm.cellAddress, "【 cvm!" &amp; ADDRESS(ROW(cvm机型选项表[[#This Row],[自检]]),COLUMN(cvm机型选项表[[#This Row],[自检]])) &amp; "】",
         _xlfn.IFS(ISBLANK(_xlpm.x),   "error:右侧选项不足" &amp;  _xlpm.cellAddress,
               ISERROR(_xlpm.x),   "error:右侧选项执行失败: cvm!" &amp; _xlpm.cellAddress,
               TRUE,             "ok")
)</f>
        <v>ok</v>
      </c>
      <c r="X460" t="str" cm="1">
        <f t="array" ref="X460:AH460">TRANSPOSE(
_xlfn.UNIQUE(
_xlfn._xlws.FILTER(cvm[机型],(cvm[地域]=cvm机型选项表[[#This Row],[地域]])
*IF(cvm机型选项表[[#This Row],[CPU]]="",TRUE,(cvm[CPU]=cvm机型选项表[[#This Row],[CPU]]))
*IF(cvm机型选项表[[#This Row],[内存]]="",TRUE,(cvm[内存]=cvm机型选项表[[#This Row],[内存]]))))
)</f>
        <v>高IO型 I3</v>
      </c>
      <c r="Y460" t="str">
        <v>计算型 C6</v>
      </c>
      <c r="Z460" t="str">
        <v>标准型 SA3</v>
      </c>
      <c r="AA460" t="str">
        <v>标准型 SA2</v>
      </c>
      <c r="AB460" t="str">
        <v>标准型 S5</v>
      </c>
      <c r="AC460" t="str">
        <v>标准型 S3</v>
      </c>
      <c r="AD460" t="str">
        <v>大数据型 D3</v>
      </c>
      <c r="AE460" t="str">
        <v>大数据型 D2</v>
      </c>
      <c r="AF460" t="str">
        <v>GPU计算型 GN7</v>
      </c>
      <c r="AG460" t="str">
        <v>GPU计算型 GN10Xp</v>
      </c>
      <c r="AH460" t="str">
        <v>GPU计算型 GN10X</v>
      </c>
      <c r="BU460" t="s">
        <v>1566</v>
      </c>
      <c r="BV460" t="s">
        <v>1838</v>
      </c>
      <c r="BW460" s="82">
        <v>64</v>
      </c>
      <c r="BX460" s="82" t="str">
        <f t="shared" si="22"/>
        <v>cvm!$CA$460#</v>
      </c>
      <c r="BY460" s="82" t="str" cm="1">
        <f t="array" ref="BY460">_xlfn.LET(_xlpm.x, CA460,
         _xlpm.cellAddress, "【 cvm!" &amp; ADDRESS(ROW(cvmCpu选项表[[#This Row],[自检]]),COLUMN(cvmCpu选项表[[#This Row],[自检]])) &amp; "】",
         _xlfn.IFS(ISBLANK(_xlpm.x),   "error:右侧选项不足" &amp;  _xlpm.cellAddress,
               ISERROR(_xlpm.x),   "error:右侧选项执行失败: cvm!" &amp; _xlpm.cellAddress,
               TRUE,             "ok")
)</f>
        <v>ok</v>
      </c>
      <c r="CA460" cm="1">
        <f t="array" ref="CA460:CB460">TRANSPOSE(
_xlfn.UNIQUE(
_xlfn._xlws.FILTER(cvm[CPU],(cvm[地域]=cvmCpu选项表[[#This Row],[地域]])
*IF(cvmCpu选项表[[#This Row],[机型]]="",TRUE,(cvm[机型]=cvmCpu选项表[[#This Row],[机型]]))
*IF(cvmCpu选项表[[#This Row],[内存]]="",TRUE,(cvm[内存]=cvmCpu选项表[[#This Row],[内存]]))))
)</f>
        <v>16</v>
      </c>
      <c r="CB460">
        <v>32</v>
      </c>
      <c r="EG460" t="s">
        <v>1565</v>
      </c>
      <c r="EH460" t="s">
        <v>1664</v>
      </c>
      <c r="EI460" s="98">
        <v>8</v>
      </c>
      <c r="EJ460" s="98" t="str">
        <f t="shared" si="23"/>
        <v>cvm!$EM$460#</v>
      </c>
      <c r="EK460" t="str" cm="1">
        <f t="array" ref="EK460">_xlfn.LET(_xlpm.x, EM460,
         _xlpm.cellAddress, "【 cvm!" &amp; ADDRESS(ROW(cvm内存选项表[[#This Row],[自检]]),COLUMN(cvm内存选项表[[#This Row],[自检]])) &amp; "】",
         _xlfn.IFS(ISBLANK(_xlpm.x),   "error:右侧选项不足" &amp;  _xlpm.cellAddress,
               ISERROR(_xlpm.x),   "error:右侧选项执行失败: cvm!" &amp; _xlpm.cellAddress,
               TRUE,             "ok")
)</f>
        <v>ok</v>
      </c>
      <c r="EM460" cm="1">
        <f t="array" ref="EM46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61" spans="2:144" x14ac:dyDescent="0.4">
      <c r="B461" t="e" vm="813">
        <v>#VALUE!</v>
      </c>
      <c r="C461" t="s">
        <v>1566</v>
      </c>
      <c r="D461" t="s">
        <v>1692</v>
      </c>
      <c r="E461" s="82">
        <v>16</v>
      </c>
      <c r="F461" s="82">
        <v>32</v>
      </c>
      <c r="G461" t="s">
        <v>1601</v>
      </c>
      <c r="H461">
        <v>1472</v>
      </c>
      <c r="I461">
        <v>1</v>
      </c>
      <c r="J461" t="s">
        <v>2736</v>
      </c>
      <c r="R461" t="s">
        <v>1566</v>
      </c>
      <c r="S461" s="82"/>
      <c r="T461" s="82">
        <v>16</v>
      </c>
      <c r="U461" s="82" t="str">
        <f t="shared" si="21"/>
        <v>cvm!$X$461#</v>
      </c>
      <c r="V461" t="str" cm="1">
        <f t="array" ref="V461">_xlfn.LET(_xlpm.x, X461,
         _xlpm.cellAddress, "【 cvm!" &amp; ADDRESS(ROW(cvm机型选项表[[#This Row],[自检]]),COLUMN(cvm机型选项表[[#This Row],[自检]])) &amp; "】",
         _xlfn.IFS(ISBLANK(_xlpm.x),   "error:右侧选项不足" &amp;  _xlpm.cellAddress,
               ISERROR(_xlpm.x),   "error:右侧选项执行失败: cvm!" &amp; _xlpm.cellAddress,
               TRUE,             "ok")
)</f>
        <v>ok</v>
      </c>
      <c r="X461" t="str" cm="1">
        <f t="array" ref="X461:AP461">TRANSPOSE(
_xlfn.UNIQUE(
_xlfn._xlws.FILTER(cvm[机型],(cvm[地域]=cvm机型选项表[[#This Row],[地域]])
*IF(cvm机型选项表[[#This Row],[CPU]]="",TRUE,(cvm[CPU]=cvm机型选项表[[#This Row],[CPU]]))
*IF(cvm机型选项表[[#This Row],[内存]]="",TRUE,(cvm[内存]=cvm机型选项表[[#This Row],[内存]]))))
)</f>
        <v>计算网络增强型 CN3</v>
      </c>
      <c r="Y461" t="str">
        <v>计算型 C6</v>
      </c>
      <c r="Z461" t="str">
        <v>计算型 C5</v>
      </c>
      <c r="AA461" t="str">
        <v>计算型 C4</v>
      </c>
      <c r="AB461" t="str">
        <v>计算型 C3</v>
      </c>
      <c r="AC461" t="str">
        <v>计算型 C2</v>
      </c>
      <c r="AD461" t="str">
        <v>标准存储增强型 S5se</v>
      </c>
      <c r="AE461" t="str">
        <v>标准型 SA3</v>
      </c>
      <c r="AF461" t="str">
        <v>标准型 SA2</v>
      </c>
      <c r="AG461" t="str">
        <v>标准型 SA1</v>
      </c>
      <c r="AH461" t="str">
        <v>标准型 S5</v>
      </c>
      <c r="AI461" t="str">
        <v>标准型 S4</v>
      </c>
      <c r="AJ461" t="str">
        <v>标准型 S3</v>
      </c>
      <c r="AK461" t="str">
        <v>标准型 S2</v>
      </c>
      <c r="AL461" t="str">
        <v>标准型 S1</v>
      </c>
      <c r="AM461" t="str">
        <v>内存型 M5</v>
      </c>
      <c r="AN461" t="str">
        <v>内存型 M4</v>
      </c>
      <c r="AO461" t="str">
        <v>内存型 M2</v>
      </c>
      <c r="AP461" t="str">
        <v>内存型 M1</v>
      </c>
      <c r="BU461" t="s">
        <v>1566</v>
      </c>
      <c r="BV461" t="s">
        <v>1838</v>
      </c>
      <c r="BW461" s="82">
        <v>96</v>
      </c>
      <c r="BX461" s="82" t="str">
        <f t="shared" si="22"/>
        <v>cvm!$CA$461#</v>
      </c>
      <c r="BY461" s="82" t="str" cm="1">
        <f t="array" ref="BY461">_xlfn.LET(_xlpm.x, CA461,
         _xlpm.cellAddress, "【 cvm!" &amp; ADDRESS(ROW(cvmCpu选项表[[#This Row],[自检]]),COLUMN(cvmCpu选项表[[#This Row],[自检]])) &amp; "】",
         _xlfn.IFS(ISBLANK(_xlpm.x),   "error:右侧选项不足" &amp;  _xlpm.cellAddress,
               ISERROR(_xlpm.x),   "error:右侧选项执行失败: cvm!" &amp; _xlpm.cellAddress,
               TRUE,             "ok")
)</f>
        <v>ok</v>
      </c>
      <c r="CA461" cm="1">
        <f t="array" ref="CA461">TRANSPOSE(
_xlfn.UNIQUE(
_xlfn._xlws.FILTER(cvm[CPU],(cvm[地域]=cvmCpu选项表[[#This Row],[地域]])
*IF(cvmCpu选项表[[#This Row],[机型]]="",TRUE,(cvm[机型]=cvmCpu选项表[[#This Row],[机型]]))
*IF(cvmCpu选项表[[#This Row],[内存]]="",TRUE,(cvm[内存]=cvmCpu选项表[[#This Row],[内存]]))))
)</f>
        <v>24</v>
      </c>
      <c r="EG461" t="s">
        <v>1565</v>
      </c>
      <c r="EH461" t="s">
        <v>1664</v>
      </c>
      <c r="EI461" s="98">
        <v>12</v>
      </c>
      <c r="EJ461" s="98" t="str">
        <f t="shared" si="23"/>
        <v>cvm!$EM$461#</v>
      </c>
      <c r="EK461" t="str" cm="1">
        <f t="array" ref="EK461">_xlfn.LET(_xlpm.x, EM461,
         _xlpm.cellAddress, "【 cvm!" &amp; ADDRESS(ROW(cvm内存选项表[[#This Row],[自检]]),COLUMN(cvm内存选项表[[#This Row],[自检]])) &amp; "】",
         _xlfn.IFS(ISBLANK(_xlpm.x),   "error:右侧选项不足" &amp;  _xlpm.cellAddress,
               ISERROR(_xlpm.x),   "error:右侧选项执行失败: cvm!" &amp; _xlpm.cellAddress,
               TRUE,             "ok")
)</f>
        <v>ok</v>
      </c>
      <c r="EM461" cm="1">
        <f t="array" ref="EM461">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62" spans="2:144" x14ac:dyDescent="0.4">
      <c r="B462" t="e" vm="814">
        <v>#VALUE!</v>
      </c>
      <c r="C462" t="s">
        <v>1566</v>
      </c>
      <c r="D462" t="s">
        <v>1692</v>
      </c>
      <c r="E462" s="82">
        <v>32</v>
      </c>
      <c r="F462" s="82">
        <v>64</v>
      </c>
      <c r="G462" t="s">
        <v>1606</v>
      </c>
      <c r="H462">
        <v>2944</v>
      </c>
      <c r="I462">
        <v>1</v>
      </c>
      <c r="J462" t="s">
        <v>2738</v>
      </c>
      <c r="R462" t="s">
        <v>1566</v>
      </c>
      <c r="S462" s="82"/>
      <c r="T462" s="82">
        <v>8</v>
      </c>
      <c r="U462" s="82" t="str">
        <f t="shared" si="21"/>
        <v>cvm!$X$462#</v>
      </c>
      <c r="V462" t="str" cm="1">
        <f t="array" ref="V462">_xlfn.LET(_xlpm.x, X462,
         _xlpm.cellAddress, "【 cvm!" &amp; ADDRESS(ROW(cvm机型选项表[[#This Row],[自检]]),COLUMN(cvm机型选项表[[#This Row],[自检]])) &amp; "】",
         _xlfn.IFS(ISBLANK(_xlpm.x),   "error:右侧选项不足" &amp;  _xlpm.cellAddress,
               ISERROR(_xlpm.x),   "error:右侧选项执行失败: cvm!" &amp; _xlpm.cellAddress,
               TRUE,             "ok")
)</f>
        <v>ok</v>
      </c>
      <c r="X462" t="str" cm="1">
        <f t="array" ref="X462:AQ462">TRANSPOSE(
_xlfn.UNIQUE(
_xlfn._xlws.FILTER(cvm[机型],(cvm[地域]=cvm机型选项表[[#This Row],[地域]])
*IF(cvm机型选项表[[#This Row],[CPU]]="",TRUE,(cvm[CPU]=cvm机型选项表[[#This Row],[CPU]]))
*IF(cvm机型选项表[[#This Row],[内存]]="",TRUE,(cvm[内存]=cvm机型选项表[[#This Row],[内存]]))))
)</f>
        <v>计算网络增强型 CN3</v>
      </c>
      <c r="Y462" t="str">
        <v>计算型 C6</v>
      </c>
      <c r="Z462" t="str">
        <v>计算型 C5</v>
      </c>
      <c r="AA462" t="str">
        <v>计算型 C4</v>
      </c>
      <c r="AB462" t="str">
        <v>计算型 C3</v>
      </c>
      <c r="AC462" t="str">
        <v>计算型 C2</v>
      </c>
      <c r="AD462" t="str">
        <v>标准型 SA3</v>
      </c>
      <c r="AE462" t="str">
        <v>标准型 SA2</v>
      </c>
      <c r="AF462" t="str">
        <v>标准型 SA1</v>
      </c>
      <c r="AG462" t="str">
        <v>标准型 S5</v>
      </c>
      <c r="AH462" t="str">
        <v>标准型 S4</v>
      </c>
      <c r="AI462" t="str">
        <v>标准型 S3</v>
      </c>
      <c r="AJ462" t="str">
        <v>标准型 S2</v>
      </c>
      <c r="AK462" t="str">
        <v>标准型 S1</v>
      </c>
      <c r="AL462" t="str">
        <v>内存型 MA2</v>
      </c>
      <c r="AM462" t="str">
        <v>内存型 M6</v>
      </c>
      <c r="AN462" t="str">
        <v>内存型 M5</v>
      </c>
      <c r="AO462" t="str">
        <v>内存型 M4</v>
      </c>
      <c r="AP462" t="str">
        <v>内存型 M2</v>
      </c>
      <c r="AQ462" t="str">
        <v>内存型 M1</v>
      </c>
      <c r="BU462" t="s">
        <v>1566</v>
      </c>
      <c r="BV462" t="s">
        <v>1838</v>
      </c>
      <c r="BW462" s="82">
        <v>128</v>
      </c>
      <c r="BX462" s="82" t="str">
        <f t="shared" si="22"/>
        <v>cvm!$CA$462#</v>
      </c>
      <c r="BY462" s="82" t="str" cm="1">
        <f t="array" ref="BY462">_xlfn.LET(_xlpm.x, CA462,
         _xlpm.cellAddress, "【 cvm!" &amp; ADDRESS(ROW(cvmCpu选项表[[#This Row],[自检]]),COLUMN(cvmCpu选项表[[#This Row],[自检]])) &amp; "】",
         _xlfn.IFS(ISBLANK(_xlpm.x),   "error:右侧选项不足" &amp;  _xlpm.cellAddress,
               ISERROR(_xlpm.x),   "error:右侧选项执行失败: cvm!" &amp; _xlpm.cellAddress,
               TRUE,             "ok")
)</f>
        <v>ok</v>
      </c>
      <c r="CA462" cm="1">
        <f t="array" ref="CA462">TRANSPOSE(
_xlfn.UNIQUE(
_xlfn._xlws.FILTER(cvm[CPU],(cvm[地域]=cvmCpu选项表[[#This Row],[地域]])
*IF(cvmCpu选项表[[#This Row],[机型]]="",TRUE,(cvm[机型]=cvmCpu选项表[[#This Row],[机型]]))
*IF(cvmCpu选项表[[#This Row],[内存]]="",TRUE,(cvm[内存]=cvmCpu选项表[[#This Row],[内存]]))))
)</f>
        <v>32</v>
      </c>
      <c r="EG462" t="s">
        <v>1565</v>
      </c>
      <c r="EH462" t="s">
        <v>1664</v>
      </c>
      <c r="EI462" s="98">
        <v>16</v>
      </c>
      <c r="EJ462" s="98" t="str">
        <f t="shared" si="23"/>
        <v>cvm!$EM$462#</v>
      </c>
      <c r="EK462" t="str" cm="1">
        <f t="array" ref="EK462">_xlfn.LET(_xlpm.x, EM462,
         _xlpm.cellAddress, "【 cvm!" &amp; ADDRESS(ROW(cvm内存选项表[[#This Row],[自检]]),COLUMN(cvm内存选项表[[#This Row],[自检]])) &amp; "】",
         _xlfn.IFS(ISBLANK(_xlpm.x),   "error:右侧选项不足" &amp;  _xlpm.cellAddress,
               ISERROR(_xlpm.x),   "error:右侧选项执行失败: cvm!" &amp; _xlpm.cellAddress,
               TRUE,             "ok")
)</f>
        <v>ok</v>
      </c>
      <c r="EM462" cm="1">
        <f t="array" ref="EM462">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63" spans="2:144" x14ac:dyDescent="0.4">
      <c r="B463" t="e" vm="815">
        <v>#VALUE!</v>
      </c>
      <c r="C463" t="s">
        <v>1566</v>
      </c>
      <c r="D463" t="s">
        <v>1692</v>
      </c>
      <c r="E463" s="82">
        <v>32</v>
      </c>
      <c r="F463" s="82">
        <v>128</v>
      </c>
      <c r="G463" t="s">
        <v>1612</v>
      </c>
      <c r="H463">
        <v>4416</v>
      </c>
      <c r="I463">
        <v>1</v>
      </c>
      <c r="J463" t="s">
        <v>2739</v>
      </c>
      <c r="R463" t="s">
        <v>1566</v>
      </c>
      <c r="S463" s="82"/>
      <c r="T463" s="82">
        <v>216</v>
      </c>
      <c r="U463" s="82" t="str">
        <f t="shared" si="21"/>
        <v>cvm!$X$463#</v>
      </c>
      <c r="V463" t="str" cm="1">
        <f t="array" ref="V463">_xlfn.LET(_xlpm.x, X463,
         _xlpm.cellAddress, "【 cvm!" &amp; ADDRESS(ROW(cvm机型选项表[[#This Row],[自检]]),COLUMN(cvm机型选项表[[#This Row],[自检]])) &amp; "】",
         _xlfn.IFS(ISBLANK(_xlpm.x),   "error:右侧选项不足" &amp;  _xlpm.cellAddress,
               ISERROR(_xlpm.x),   "error:右侧选项执行失败: cvm!" &amp; _xlpm.cellAddress,
               TRUE,             "ok")
)</f>
        <v>ok</v>
      </c>
      <c r="X463" t="str" cm="1">
        <f t="array" ref="X463:Y463">TRANSPOSE(
_xlfn.UNIQUE(
_xlfn._xlws.FILTER(cvm[机型],(cvm[地域]=cvm机型选项表[[#This Row],[地域]])
*IF(cvm机型选项表[[#This Row],[CPU]]="",TRUE,(cvm[CPU]=cvm机型选项表[[#This Row],[CPU]]))
*IF(cvm机型选项表[[#This Row],[内存]]="",TRUE,(cvm[内存]=cvm机型选项表[[#This Row],[内存]]))))
)</f>
        <v>计算型 C6</v>
      </c>
      <c r="Y463" t="str">
        <v>标准型 SA3</v>
      </c>
      <c r="BU463" t="s">
        <v>1566</v>
      </c>
      <c r="BV463" t="s">
        <v>1838</v>
      </c>
      <c r="BW463" s="82">
        <v>224</v>
      </c>
      <c r="BX463" s="82" t="str">
        <f t="shared" si="22"/>
        <v>cvm!$CA$463#</v>
      </c>
      <c r="BY463" s="82" t="str" cm="1">
        <f t="array" ref="BY463">_xlfn.LET(_xlpm.x, CA463,
         _xlpm.cellAddress, "【 cvm!" &amp; ADDRESS(ROW(cvmCpu选项表[[#This Row],[自检]]),COLUMN(cvmCpu选项表[[#This Row],[自检]])) &amp; "】",
         _xlfn.IFS(ISBLANK(_xlpm.x),   "error:右侧选项不足" &amp;  _xlpm.cellAddress,
               ISERROR(_xlpm.x),   "error:右侧选项执行失败: cvm!" &amp; _xlpm.cellAddress,
               TRUE,             "ok")
)</f>
        <v>ok</v>
      </c>
      <c r="CA463" cm="1">
        <f t="array" ref="CA463">TRANSPOSE(
_xlfn.UNIQUE(
_xlfn._xlws.FILTER(cvm[CPU],(cvm[地域]=cvmCpu选项表[[#This Row],[地域]])
*IF(cvmCpu选项表[[#This Row],[机型]]="",TRUE,(cvm[机型]=cvmCpu选项表[[#This Row],[机型]]))
*IF(cvmCpu选项表[[#This Row],[内存]]="",TRUE,(cvm[内存]=cvmCpu选项表[[#This Row],[内存]]))))
)</f>
        <v>56</v>
      </c>
      <c r="EG463" t="s">
        <v>1565</v>
      </c>
      <c r="EH463" t="s">
        <v>1664</v>
      </c>
      <c r="EI463" s="98">
        <v>24</v>
      </c>
      <c r="EJ463" s="98" t="str">
        <f t="shared" si="23"/>
        <v>cvm!$EM$463#</v>
      </c>
      <c r="EK463" t="str" cm="1">
        <f t="array" ref="EK463">_xlfn.LET(_xlpm.x, EM463,
         _xlpm.cellAddress, "【 cvm!" &amp; ADDRESS(ROW(cvm内存选项表[[#This Row],[自检]]),COLUMN(cvm内存选项表[[#This Row],[自检]])) &amp; "】",
         _xlfn.IFS(ISBLANK(_xlpm.x),   "error:右侧选项不足" &amp;  _xlpm.cellAddress,
               ISERROR(_xlpm.x),   "error:右侧选项执行失败: cvm!" &amp; _xlpm.cellAddress,
               TRUE,             "ok")
)</f>
        <v>ok</v>
      </c>
      <c r="EM463" cm="1">
        <f t="array" ref="EM463">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464" spans="2:144" x14ac:dyDescent="0.4">
      <c r="B464" t="e" vm="816">
        <v>#VALUE!</v>
      </c>
      <c r="C464" t="s">
        <v>1566</v>
      </c>
      <c r="D464" t="s">
        <v>1692</v>
      </c>
      <c r="E464" s="82">
        <v>68</v>
      </c>
      <c r="F464" s="82">
        <v>316</v>
      </c>
      <c r="G464" t="s">
        <v>1701</v>
      </c>
      <c r="H464">
        <v>10396</v>
      </c>
      <c r="I464">
        <v>1</v>
      </c>
      <c r="J464" t="s">
        <v>2740</v>
      </c>
      <c r="R464" t="s">
        <v>1566</v>
      </c>
      <c r="S464" s="82"/>
      <c r="T464" s="82">
        <v>432</v>
      </c>
      <c r="U464" s="82" t="str">
        <f t="shared" si="21"/>
        <v>cvm!$X$464#</v>
      </c>
      <c r="V464" t="str" cm="1">
        <f t="array" ref="V464">_xlfn.LET(_xlpm.x, X464,
         _xlpm.cellAddress, "【 cvm!" &amp; ADDRESS(ROW(cvm机型选项表[[#This Row],[自检]]),COLUMN(cvm机型选项表[[#This Row],[自检]])) &amp; "】",
         _xlfn.IFS(ISBLANK(_xlpm.x),   "error:右侧选项不足" &amp;  _xlpm.cellAddress,
               ISERROR(_xlpm.x),   "error:右侧选项执行失败: cvm!" &amp; _xlpm.cellAddress,
               TRUE,             "ok")
)</f>
        <v>ok</v>
      </c>
      <c r="X464" t="str" cm="1">
        <f t="array" ref="X464:Z464">TRANSPOSE(
_xlfn.UNIQUE(
_xlfn._xlws.FILTER(cvm[机型],(cvm[地域]=cvm机型选项表[[#This Row],[地域]])
*IF(cvm机型选项表[[#This Row],[CPU]]="",TRUE,(cvm[CPU]=cvm机型选项表[[#This Row],[CPU]]))
*IF(cvm机型选项表[[#This Row],[内存]]="",TRUE,(cvm[内存]=cvm机型选项表[[#This Row],[内存]]))))
)</f>
        <v>计算型 C6</v>
      </c>
      <c r="Y464" t="str">
        <v>标准型 SA3</v>
      </c>
      <c r="Z464" t="str">
        <v>标准型 S6</v>
      </c>
      <c r="BU464" t="s">
        <v>1566</v>
      </c>
      <c r="BV464" t="s">
        <v>1860</v>
      </c>
      <c r="BW464" s="82">
        <v>4</v>
      </c>
      <c r="BX464" s="82" t="str">
        <f t="shared" si="22"/>
        <v>cvm!$CA$464#</v>
      </c>
      <c r="BY464" s="82" t="str" cm="1">
        <f t="array" ref="BY464">_xlfn.LET(_xlpm.x, CA464,
         _xlpm.cellAddress, "【 cvm!" &amp; ADDRESS(ROW(cvmCpu选项表[[#This Row],[自检]]),COLUMN(cvmCpu选项表[[#This Row],[自检]])) &amp; "】",
         _xlfn.IFS(ISBLANK(_xlpm.x),   "error:右侧选项不足" &amp;  _xlpm.cellAddress,
               ISERROR(_xlpm.x),   "error:右侧选项执行失败: cvm!" &amp; _xlpm.cellAddress,
               TRUE,             "ok")
)</f>
        <v>ok</v>
      </c>
      <c r="CA464" cm="1">
        <f t="array" ref="CA464:CC464">TRANSPOSE(
_xlfn.UNIQUE(
_xlfn._xlws.FILTER(cvm[CPU],(cvm[地域]=cvmCpu选项表[[#This Row],[地域]])
*IF(cvmCpu选项表[[#This Row],[机型]]="",TRUE,(cvm[机型]=cvmCpu选项表[[#This Row],[机型]]))
*IF(cvmCpu选项表[[#This Row],[内存]]="",TRUE,(cvm[内存]=cvmCpu选项表[[#This Row],[内存]]))))
)</f>
        <v>1</v>
      </c>
      <c r="CB464">
        <v>2</v>
      </c>
      <c r="CC464">
        <v>4</v>
      </c>
      <c r="EG464" t="s">
        <v>1565</v>
      </c>
      <c r="EH464" t="s">
        <v>1664</v>
      </c>
      <c r="EI464" s="98">
        <v>32</v>
      </c>
      <c r="EJ464" s="98" t="str">
        <f t="shared" si="23"/>
        <v>cvm!$EM$464#</v>
      </c>
      <c r="EK464" t="str" cm="1">
        <f t="array" ref="EK464">_xlfn.LET(_xlpm.x, EM464,
         _xlpm.cellAddress, "【 cvm!" &amp; ADDRESS(ROW(cvm内存选项表[[#This Row],[自检]]),COLUMN(cvm内存选项表[[#This Row],[自检]])) &amp; "】",
         _xlfn.IFS(ISBLANK(_xlpm.x),   "error:右侧选项不足" &amp;  _xlpm.cellAddress,
               ISERROR(_xlpm.x),   "error:右侧选项执行失败: cvm!" &amp; _xlpm.cellAddress,
               TRUE,             "ok")
)</f>
        <v>ok</v>
      </c>
      <c r="EM464" cm="1">
        <f t="array" ref="EM46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65" spans="2:143" x14ac:dyDescent="0.4">
      <c r="B465" t="e" vm="817">
        <v>#VALUE!</v>
      </c>
      <c r="C465" t="s">
        <v>1566</v>
      </c>
      <c r="D465" t="s">
        <v>1829</v>
      </c>
      <c r="E465" s="82">
        <v>80</v>
      </c>
      <c r="F465" s="82">
        <v>384</v>
      </c>
      <c r="G465" t="s">
        <v>2114</v>
      </c>
      <c r="H465">
        <v>14096</v>
      </c>
      <c r="I465">
        <v>1</v>
      </c>
      <c r="J465" t="s">
        <v>3040</v>
      </c>
      <c r="R465" t="s">
        <v>1566</v>
      </c>
      <c r="S465" s="82"/>
      <c r="T465" s="82">
        <v>192</v>
      </c>
      <c r="U465" s="82" t="str">
        <f t="shared" si="21"/>
        <v>cvm!$X$465#</v>
      </c>
      <c r="V465" t="str" cm="1">
        <f t="array" ref="V465">_xlfn.LET(_xlpm.x, X465,
         _xlpm.cellAddress, "【 cvm!" &amp; ADDRESS(ROW(cvm机型选项表[[#This Row],[自检]]),COLUMN(cvm机型选项表[[#This Row],[自检]])) &amp; "】",
         _xlfn.IFS(ISBLANK(_xlpm.x),   "error:右侧选项不足" &amp;  _xlpm.cellAddress,
               ISERROR(_xlpm.x),   "error:右侧选项执行失败: cvm!" &amp; _xlpm.cellAddress,
               TRUE,             "ok")
)</f>
        <v>ok</v>
      </c>
      <c r="X465" t="str" cm="1">
        <f t="array" ref="X465:AI465">TRANSPOSE(
_xlfn.UNIQUE(
_xlfn._xlws.FILTER(cvm[机型],(cvm[地域]=cvm机型选项表[[#This Row],[地域]])
*IF(cvm机型选项表[[#This Row],[CPU]]="",TRUE,(cvm[CPU]=cvm机型选项表[[#This Row],[CPU]]))
*IF(cvm机型选项表[[#This Row],[内存]]="",TRUE,(cvm[内存]=cvm机型选项表[[#This Row],[内存]]))))
)</f>
        <v>计算型 C5</v>
      </c>
      <c r="Y465" t="str">
        <v>标准型 SA3</v>
      </c>
      <c r="Z465" t="str">
        <v>标准型 SA2</v>
      </c>
      <c r="AA465" t="str">
        <v>标准型 S5</v>
      </c>
      <c r="AB465" t="str">
        <v>标准型 S4</v>
      </c>
      <c r="AC465" t="str">
        <v>标准型 S3</v>
      </c>
      <c r="AD465" t="str">
        <v>大数据型 黑石物理服务器BMD3s</v>
      </c>
      <c r="AE465" t="str">
        <v>内存型 M5</v>
      </c>
      <c r="AF465" t="str">
        <v>内存型 M4</v>
      </c>
      <c r="AG465" t="str">
        <v>内存型 M2</v>
      </c>
      <c r="AH465" t="str">
        <v>内存型 M1</v>
      </c>
      <c r="AI465" t="str">
        <v>GPU计算型 GT4</v>
      </c>
      <c r="BU465" t="s">
        <v>1566</v>
      </c>
      <c r="BV465" t="s">
        <v>1860</v>
      </c>
      <c r="BW465" s="82">
        <v>2</v>
      </c>
      <c r="BX465" s="82" t="str">
        <f t="shared" si="22"/>
        <v>cvm!$CA$465#</v>
      </c>
      <c r="BY465" s="82" t="str" cm="1">
        <f t="array" ref="BY465">_xlfn.LET(_xlpm.x, CA465,
         _xlpm.cellAddress, "【 cvm!" &amp; ADDRESS(ROW(cvmCpu选项表[[#This Row],[自检]]),COLUMN(cvmCpu选项表[[#This Row],[自检]])) &amp; "】",
         _xlfn.IFS(ISBLANK(_xlpm.x),   "error:右侧选项不足" &amp;  _xlpm.cellAddress,
               ISERROR(_xlpm.x),   "error:右侧选项执行失败: cvm!" &amp; _xlpm.cellAddress,
               TRUE,             "ok")
)</f>
        <v>ok</v>
      </c>
      <c r="CA465" cm="1">
        <f t="array" ref="CA465:CB465">TRANSPOSE(
_xlfn.UNIQUE(
_xlfn._xlws.FILTER(cvm[CPU],(cvm[地域]=cvmCpu选项表[[#This Row],[地域]])
*IF(cvmCpu选项表[[#This Row],[机型]]="",TRUE,(cvm[机型]=cvmCpu选项表[[#This Row],[机型]]))
*IF(cvmCpu选项表[[#This Row],[内存]]="",TRUE,(cvm[内存]=cvmCpu选项表[[#This Row],[内存]]))))
)</f>
        <v>1</v>
      </c>
      <c r="CB465">
        <v>2</v>
      </c>
      <c r="EG465" t="s">
        <v>1565</v>
      </c>
      <c r="EH465" t="s">
        <v>1664</v>
      </c>
      <c r="EI465" s="98">
        <v>48</v>
      </c>
      <c r="EJ465" s="98" t="str">
        <f t="shared" si="23"/>
        <v>cvm!$EM$465#</v>
      </c>
      <c r="EK465" t="str" cm="1">
        <f t="array" ref="EK465">_xlfn.LET(_xlpm.x, EM465,
         _xlpm.cellAddress, "【 cvm!" &amp; ADDRESS(ROW(cvm内存选项表[[#This Row],[自检]]),COLUMN(cvm内存选项表[[#This Row],[自检]])) &amp; "】",
         _xlfn.IFS(ISBLANK(_xlpm.x),   "error:右侧选项不足" &amp;  _xlpm.cellAddress,
               ISERROR(_xlpm.x),   "error:右侧选项执行失败: cvm!" &amp; _xlpm.cellAddress,
               TRUE,             "ok")
)</f>
        <v>ok</v>
      </c>
      <c r="EM465" cm="1">
        <f t="array" ref="EM465">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466" spans="2:143" x14ac:dyDescent="0.4">
      <c r="B466" t="e" vm="818">
        <v>#VALUE!</v>
      </c>
      <c r="C466" t="s">
        <v>1566</v>
      </c>
      <c r="D466" t="s">
        <v>62</v>
      </c>
      <c r="E466" s="82">
        <v>1</v>
      </c>
      <c r="F466" s="82">
        <v>4</v>
      </c>
      <c r="G466" t="s">
        <v>1584</v>
      </c>
      <c r="H466">
        <v>90.6</v>
      </c>
      <c r="I466">
        <v>1</v>
      </c>
      <c r="J466" t="s">
        <v>2743</v>
      </c>
      <c r="R466" t="s">
        <v>1566</v>
      </c>
      <c r="S466" s="82"/>
      <c r="T466" s="82">
        <v>184</v>
      </c>
      <c r="U466" s="82" t="str">
        <f t="shared" si="21"/>
        <v>cvm!$X$466#</v>
      </c>
      <c r="V466" t="str" cm="1">
        <f t="array" ref="V466">_xlfn.LET(_xlpm.x, X466,
         _xlpm.cellAddress, "【 cvm!" &amp; ADDRESS(ROW(cvm机型选项表[[#This Row],[自检]]),COLUMN(cvm机型选项表[[#This Row],[自检]])) &amp; "】",
         _xlfn.IFS(ISBLANK(_xlpm.x),   "error:右侧选项不足" &amp;  _xlpm.cellAddress,
               ISERROR(_xlpm.x),   "error:右侧选项执行失败: cvm!" &amp; _xlpm.cellAddress,
               TRUE,             "ok")
)</f>
        <v>ok</v>
      </c>
      <c r="X466" t="str" cm="1">
        <f t="array" ref="X466">TRANSPOSE(
_xlfn.UNIQUE(
_xlfn._xlws.FILTER(cvm[机型],(cvm[地域]=cvm机型选项表[[#This Row],[地域]])
*IF(cvm机型选项表[[#This Row],[CPU]]="",TRUE,(cvm[CPU]=cvm机型选项表[[#This Row],[CPU]]))
*IF(cvm机型选项表[[#This Row],[内存]]="",TRUE,(cvm[内存]=cvm机型选项表[[#This Row],[内存]]))))
)</f>
        <v>计算型 C5</v>
      </c>
      <c r="BU466" t="s">
        <v>1566</v>
      </c>
      <c r="BV466" t="s">
        <v>1860</v>
      </c>
      <c r="BW466" s="82">
        <v>1</v>
      </c>
      <c r="BX466" s="82" t="str">
        <f t="shared" si="22"/>
        <v>cvm!$CA$466#</v>
      </c>
      <c r="BY466" s="82" t="str" cm="1">
        <f t="array" ref="BY466">_xlfn.LET(_xlpm.x, CA466,
         _xlpm.cellAddress, "【 cvm!" &amp; ADDRESS(ROW(cvmCpu选项表[[#This Row],[自检]]),COLUMN(cvmCpu选项表[[#This Row],[自检]])) &amp; "】",
         _xlfn.IFS(ISBLANK(_xlpm.x),   "error:右侧选项不足" &amp;  _xlpm.cellAddress,
               ISERROR(_xlpm.x),   "error:右侧选项执行失败: cvm!" &amp; _xlpm.cellAddress,
               TRUE,             "ok")
)</f>
        <v>ok</v>
      </c>
      <c r="CA466" cm="1">
        <f t="array" ref="CA466">TRANSPOSE(
_xlfn.UNIQUE(
_xlfn._xlws.FILTER(cvm[CPU],(cvm[地域]=cvmCpu选项表[[#This Row],[地域]])
*IF(cvmCpu选项表[[#This Row],[机型]]="",TRUE,(cvm[机型]=cvmCpu选项表[[#This Row],[机型]]))
*IF(cvmCpu选项表[[#This Row],[内存]]="",TRUE,(cvm[内存]=cvmCpu选项表[[#This Row],[内存]]))))
)</f>
        <v>1</v>
      </c>
      <c r="EG466" t="s">
        <v>1565</v>
      </c>
      <c r="EH466" t="s">
        <v>1664</v>
      </c>
      <c r="EI466" s="98">
        <v>56</v>
      </c>
      <c r="EJ466" s="98" t="str">
        <f t="shared" si="23"/>
        <v>cvm!$EM$466#</v>
      </c>
      <c r="EK466" t="str" cm="1">
        <f t="array" ref="EK466">_xlfn.LET(_xlpm.x, EM466,
         _xlpm.cellAddress, "【 cvm!" &amp; ADDRESS(ROW(cvm内存选项表[[#This Row],[自检]]),COLUMN(cvm内存选项表[[#This Row],[自检]])) &amp; "】",
         _xlfn.IFS(ISBLANK(_xlpm.x),   "error:右侧选项不足" &amp;  _xlpm.cellAddress,
               ISERROR(_xlpm.x),   "error:右侧选项执行失败: cvm!" &amp; _xlpm.cellAddress,
               TRUE,             "ok")
)</f>
        <v>ok</v>
      </c>
      <c r="EM466" cm="1">
        <f t="array" ref="EM466">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467" spans="2:143" x14ac:dyDescent="0.4">
      <c r="B467" t="e" vm="819">
        <v>#VALUE!</v>
      </c>
      <c r="C467" t="s">
        <v>1566</v>
      </c>
      <c r="D467" t="s">
        <v>62</v>
      </c>
      <c r="E467" s="82">
        <v>1</v>
      </c>
      <c r="F467" s="82">
        <v>2</v>
      </c>
      <c r="G467" t="s">
        <v>1582</v>
      </c>
      <c r="H467">
        <v>28</v>
      </c>
      <c r="I467">
        <v>1</v>
      </c>
      <c r="J467" t="s">
        <v>2742</v>
      </c>
      <c r="R467" t="s">
        <v>1566</v>
      </c>
      <c r="S467" s="82"/>
      <c r="T467" s="82">
        <v>368</v>
      </c>
      <c r="U467" s="82" t="str">
        <f t="shared" si="21"/>
        <v>cvm!$X$467#</v>
      </c>
      <c r="V467" t="str" cm="1">
        <f t="array" ref="V467">_xlfn.LET(_xlpm.x, X467,
         _xlpm.cellAddress, "【 cvm!" &amp; ADDRESS(ROW(cvm机型选项表[[#This Row],[自检]]),COLUMN(cvm机型选项表[[#This Row],[自检]])) &amp; "】",
         _xlfn.IFS(ISBLANK(_xlpm.x),   "error:右侧选项不足" &amp;  _xlpm.cellAddress,
               ISERROR(_xlpm.x),   "error:右侧选项执行失败: cvm!" &amp; _xlpm.cellAddress,
               TRUE,             "ok")
)</f>
        <v>ok</v>
      </c>
      <c r="X467" t="str" cm="1">
        <f t="array" ref="X467">TRANSPOSE(
_xlfn.UNIQUE(
_xlfn._xlws.FILTER(cvm[机型],(cvm[地域]=cvm机型选项表[[#This Row],[地域]])
*IF(cvm机型选项表[[#This Row],[CPU]]="",TRUE,(cvm[CPU]=cvm机型选项表[[#This Row],[CPU]]))
*IF(cvm机型选项表[[#This Row],[内存]]="",TRUE,(cvm[内存]=cvm机型选项表[[#This Row],[内存]]))))
)</f>
        <v>计算型 C5</v>
      </c>
      <c r="BU467" t="s">
        <v>1566</v>
      </c>
      <c r="BV467" t="s">
        <v>1860</v>
      </c>
      <c r="BW467" s="82">
        <v>8</v>
      </c>
      <c r="BX467" s="82" t="str">
        <f t="shared" si="22"/>
        <v>cvm!$CA$467#</v>
      </c>
      <c r="BY467" s="82" t="str" cm="1">
        <f t="array" ref="BY467">_xlfn.LET(_xlpm.x, CA467,
         _xlpm.cellAddress, "【 cvm!" &amp; ADDRESS(ROW(cvmCpu选项表[[#This Row],[自检]]),COLUMN(cvmCpu选项表[[#This Row],[自检]])) &amp; "】",
         _xlfn.IFS(ISBLANK(_xlpm.x),   "error:右侧选项不足" &amp;  _xlpm.cellAddress,
               ISERROR(_xlpm.x),   "error:右侧选项执行失败: cvm!" &amp; _xlpm.cellAddress,
               TRUE,             "ok")
)</f>
        <v>ok</v>
      </c>
      <c r="CA467" cm="1">
        <f t="array" ref="CA467:CB467">TRANSPOSE(
_xlfn.UNIQUE(
_xlfn._xlws.FILTER(cvm[CPU],(cvm[地域]=cvmCpu选项表[[#This Row],[地域]])
*IF(cvmCpu选项表[[#This Row],[机型]]="",TRUE,(cvm[机型]=cvmCpu选项表[[#This Row],[机型]]))
*IF(cvmCpu选项表[[#This Row],[内存]]="",TRUE,(cvm[内存]=cvmCpu选项表[[#This Row],[内存]]))))
)</f>
        <v>2</v>
      </c>
      <c r="CB467">
        <v>4</v>
      </c>
      <c r="EG467" t="s">
        <v>1565</v>
      </c>
      <c r="EH467" t="s">
        <v>1685</v>
      </c>
      <c r="EI467" s="98">
        <v>1</v>
      </c>
      <c r="EJ467" s="98" t="str">
        <f t="shared" si="23"/>
        <v>cvm!$EM$467#</v>
      </c>
      <c r="EK467" t="str" cm="1">
        <f t="array" ref="EK467">_xlfn.LET(_xlpm.x, EM467,
         _xlpm.cellAddress, "【 cvm!" &amp; ADDRESS(ROW(cvm内存选项表[[#This Row],[自检]]),COLUMN(cvm内存选项表[[#This Row],[自检]])) &amp; "】",
         _xlfn.IFS(ISBLANK(_xlpm.x),   "error:右侧选项不足" &amp;  _xlpm.cellAddress,
               ISERROR(_xlpm.x),   "error:右侧选项执行失败: cvm!" &amp; _xlpm.cellAddress,
               TRUE,             "ok")
)</f>
        <v>ok</v>
      </c>
      <c r="EM467" cm="1">
        <f t="array" ref="EM467">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468" spans="2:143" x14ac:dyDescent="0.4">
      <c r="B468" t="e" vm="820">
        <v>#VALUE!</v>
      </c>
      <c r="C468" t="s">
        <v>1566</v>
      </c>
      <c r="D468" t="s">
        <v>62</v>
      </c>
      <c r="E468" s="82">
        <v>1</v>
      </c>
      <c r="F468" s="82">
        <v>1</v>
      </c>
      <c r="G468" t="s">
        <v>1579</v>
      </c>
      <c r="H468">
        <v>18</v>
      </c>
      <c r="I468">
        <v>1</v>
      </c>
      <c r="J468" t="s">
        <v>2741</v>
      </c>
      <c r="R468" t="s">
        <v>1566</v>
      </c>
      <c r="S468" s="82"/>
      <c r="T468" s="82">
        <v>174</v>
      </c>
      <c r="U468" s="82" t="str">
        <f t="shared" si="21"/>
        <v>cvm!$X$468#</v>
      </c>
      <c r="V468" t="str" cm="1">
        <f t="array" ref="V468">_xlfn.LET(_xlpm.x, X468,
         _xlpm.cellAddress, "【 cvm!" &amp; ADDRESS(ROW(cvm机型选项表[[#This Row],[自检]]),COLUMN(cvm机型选项表[[#This Row],[自检]])) &amp; "】",
         _xlfn.IFS(ISBLANK(_xlpm.x),   "error:右侧选项不足" &amp;  _xlpm.cellAddress,
               ISERROR(_xlpm.x),   "error:右侧选项执行失败: cvm!" &amp; _xlpm.cellAddress,
               TRUE,             "ok")
)</f>
        <v>ok</v>
      </c>
      <c r="X468" t="str" cm="1">
        <f t="array" ref="X468">TRANSPOSE(
_xlfn.UNIQUE(
_xlfn._xlws.FILTER(cvm[机型],(cvm[地域]=cvm机型选项表[[#This Row],[地域]])
*IF(cvm机型选项表[[#This Row],[CPU]]="",TRUE,(cvm[CPU]=cvm机型选项表[[#This Row],[CPU]]))
*IF(cvm机型选项表[[#This Row],[内存]]="",TRUE,(cvm[内存]=cvm机型选项表[[#This Row],[内存]]))))
)</f>
        <v>计算型 C4</v>
      </c>
      <c r="BU468" t="s">
        <v>1566</v>
      </c>
      <c r="BV468" t="s">
        <v>1860</v>
      </c>
      <c r="BW468" s="82">
        <v>16</v>
      </c>
      <c r="BX468" s="82" t="str">
        <f t="shared" si="22"/>
        <v>cvm!$CA$468#</v>
      </c>
      <c r="BY468" s="82" t="str" cm="1">
        <f t="array" ref="BY468">_xlfn.LET(_xlpm.x, CA468,
         _xlpm.cellAddress, "【 cvm!" &amp; ADDRESS(ROW(cvmCpu选项表[[#This Row],[自检]]),COLUMN(cvmCpu选项表[[#This Row],[自检]])) &amp; "】",
         _xlfn.IFS(ISBLANK(_xlpm.x),   "error:右侧选项不足" &amp;  _xlpm.cellAddress,
               ISERROR(_xlpm.x),   "error:右侧选项执行失败: cvm!" &amp; _xlpm.cellAddress,
               TRUE,             "ok")
)</f>
        <v>ok</v>
      </c>
      <c r="CA468" cm="1">
        <f t="array" ref="CA468:CC468">TRANSPOSE(
_xlfn.UNIQUE(
_xlfn._xlws.FILTER(cvm[CPU],(cvm[地域]=cvmCpu选项表[[#This Row],[地域]])
*IF(cvmCpu选项表[[#This Row],[机型]]="",TRUE,(cvm[机型]=cvmCpu选项表[[#This Row],[机型]]))
*IF(cvmCpu选项表[[#This Row],[内存]]="",TRUE,(cvm[内存]=cvmCpu选项表[[#This Row],[内存]]))))
)</f>
        <v>4</v>
      </c>
      <c r="CB468">
        <v>8</v>
      </c>
      <c r="CC468">
        <v>16</v>
      </c>
      <c r="EG468" t="s">
        <v>1565</v>
      </c>
      <c r="EH468" t="s">
        <v>1685</v>
      </c>
      <c r="EI468" s="98">
        <v>2</v>
      </c>
      <c r="EJ468" s="98" t="str">
        <f t="shared" si="23"/>
        <v>cvm!$EM$468#</v>
      </c>
      <c r="EK468" t="str" cm="1">
        <f t="array" ref="EK468">_xlfn.LET(_xlpm.x, EM468,
         _xlpm.cellAddress, "【 cvm!" &amp; ADDRESS(ROW(cvm内存选项表[[#This Row],[自检]]),COLUMN(cvm内存选项表[[#This Row],[自检]])) &amp; "】",
         _xlfn.IFS(ISBLANK(_xlpm.x),   "error:右侧选项不足" &amp;  _xlpm.cellAddress,
               ISERROR(_xlpm.x),   "error:右侧选项执行失败: cvm!" &amp; _xlpm.cellAddress,
               TRUE,             "ok")
)</f>
        <v>ok</v>
      </c>
      <c r="EM468" cm="1">
        <f t="array" ref="EM468">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469" spans="2:143" x14ac:dyDescent="0.4">
      <c r="B469" t="e" vm="821">
        <v>#VALUE!</v>
      </c>
      <c r="C469" t="s">
        <v>1566</v>
      </c>
      <c r="D469" t="s">
        <v>62</v>
      </c>
      <c r="E469" s="82">
        <v>2</v>
      </c>
      <c r="F469" s="82">
        <v>4</v>
      </c>
      <c r="G469" t="s">
        <v>1586</v>
      </c>
      <c r="H469">
        <v>110</v>
      </c>
      <c r="I469">
        <v>1</v>
      </c>
      <c r="J469" t="s">
        <v>2744</v>
      </c>
      <c r="R469" t="s">
        <v>1566</v>
      </c>
      <c r="S469" s="82"/>
      <c r="T469" s="82">
        <v>348</v>
      </c>
      <c r="U469" s="82" t="str">
        <f t="shared" si="21"/>
        <v>cvm!$X$469#</v>
      </c>
      <c r="V469" t="str" cm="1">
        <f t="array" ref="V469">_xlfn.LET(_xlpm.x, X469,
         _xlpm.cellAddress, "【 cvm!" &amp; ADDRESS(ROW(cvm机型选项表[[#This Row],[自检]]),COLUMN(cvm机型选项表[[#This Row],[自检]])) &amp; "】",
         _xlfn.IFS(ISBLANK(_xlpm.x),   "error:右侧选项不足" &amp;  _xlpm.cellAddress,
               ISERROR(_xlpm.x),   "error:右侧选项执行失败: cvm!" &amp; _xlpm.cellAddress,
               TRUE,             "ok")
)</f>
        <v>ok</v>
      </c>
      <c r="X469" t="str" cm="1">
        <f t="array" ref="X469">TRANSPOSE(
_xlfn.UNIQUE(
_xlfn._xlws.FILTER(cvm[机型],(cvm[地域]=cvm机型选项表[[#This Row],[地域]])
*IF(cvm机型选项表[[#This Row],[CPU]]="",TRUE,(cvm[CPU]=cvm机型选项表[[#This Row],[CPU]]))
*IF(cvm机型选项表[[#This Row],[内存]]="",TRUE,(cvm[内存]=cvm机型选项表[[#This Row],[内存]]))))
)</f>
        <v>计算型 C4</v>
      </c>
      <c r="BU469" t="s">
        <v>1566</v>
      </c>
      <c r="BV469" t="s">
        <v>1860</v>
      </c>
      <c r="BW469" s="82">
        <v>32</v>
      </c>
      <c r="BX469" s="82" t="str">
        <f t="shared" si="22"/>
        <v>cvm!$CA$469#</v>
      </c>
      <c r="BY469" s="82" t="str" cm="1">
        <f t="array" ref="BY469">_xlfn.LET(_xlpm.x, CA469,
         _xlpm.cellAddress, "【 cvm!" &amp; ADDRESS(ROW(cvmCpu选项表[[#This Row],[自检]]),COLUMN(cvmCpu选项表[[#This Row],[自检]])) &amp; "】",
         _xlfn.IFS(ISBLANK(_xlpm.x),   "error:右侧选项不足" &amp;  _xlpm.cellAddress,
               ISERROR(_xlpm.x),   "error:右侧选项执行失败: cvm!" &amp; _xlpm.cellAddress,
               TRUE,             "ok")
)</f>
        <v>ok</v>
      </c>
      <c r="CA469" cm="1">
        <f t="array" ref="CA469:CB469">TRANSPOSE(
_xlfn.UNIQUE(
_xlfn._xlws.FILTER(cvm[CPU],(cvm[地域]=cvmCpu选项表[[#This Row],[地域]])
*IF(cvmCpu选项表[[#This Row],[机型]]="",TRUE,(cvm[机型]=cvmCpu选项表[[#This Row],[机型]]))
*IF(cvmCpu选项表[[#This Row],[内存]]="",TRUE,(cvm[内存]=cvmCpu选项表[[#This Row],[内存]]))))
)</f>
        <v>8</v>
      </c>
      <c r="CB469">
        <v>16</v>
      </c>
      <c r="EG469" t="s">
        <v>1565</v>
      </c>
      <c r="EH469" t="s">
        <v>1685</v>
      </c>
      <c r="EI469" s="98">
        <v>4</v>
      </c>
      <c r="EJ469" s="98" t="str">
        <f t="shared" si="23"/>
        <v>cvm!$EM$469#</v>
      </c>
      <c r="EK469" t="str" cm="1">
        <f t="array" ref="EK469">_xlfn.LET(_xlpm.x, EM469,
         _xlpm.cellAddress, "【 cvm!" &amp; ADDRESS(ROW(cvm内存选项表[[#This Row],[自检]]),COLUMN(cvm内存选项表[[#This Row],[自检]])) &amp; "】",
         _xlfn.IFS(ISBLANK(_xlpm.x),   "error:右侧选项不足" &amp;  _xlpm.cellAddress,
               ISERROR(_xlpm.x),   "error:右侧选项执行失败: cvm!" &amp; _xlpm.cellAddress,
               TRUE,             "ok")
)</f>
        <v>ok</v>
      </c>
      <c r="EM469" cm="1">
        <f t="array" ref="EM469">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70" spans="2:143" x14ac:dyDescent="0.4">
      <c r="B470" t="e" vm="822">
        <v>#VALUE!</v>
      </c>
      <c r="C470" t="s">
        <v>1566</v>
      </c>
      <c r="D470" t="s">
        <v>62</v>
      </c>
      <c r="E470" s="82">
        <v>2</v>
      </c>
      <c r="F470" s="82">
        <v>8</v>
      </c>
      <c r="G470" t="s">
        <v>1589</v>
      </c>
      <c r="H470">
        <v>181.2</v>
      </c>
      <c r="I470">
        <v>1</v>
      </c>
      <c r="J470" t="s">
        <v>2745</v>
      </c>
      <c r="R470" t="s">
        <v>1566</v>
      </c>
      <c r="S470" s="82"/>
      <c r="T470" s="82">
        <v>316</v>
      </c>
      <c r="U470" s="82" t="str">
        <f t="shared" si="21"/>
        <v>cvm!$X$470#</v>
      </c>
      <c r="V470" t="str" cm="1">
        <f t="array" ref="V470">_xlfn.LET(_xlpm.x, X470,
         _xlpm.cellAddress, "【 cvm!" &amp; ADDRESS(ROW(cvm机型选项表[[#This Row],[自检]]),COLUMN(cvm机型选项表[[#This Row],[自检]])) &amp; "】",
         _xlfn.IFS(ISBLANK(_xlpm.x),   "error:右侧选项不足" &amp;  _xlpm.cellAddress,
               ISERROR(_xlpm.x),   "error:右侧选项执行失败: cvm!" &amp; _xlpm.cellAddress,
               TRUE,             "ok")
)</f>
        <v>ok</v>
      </c>
      <c r="X470" t="str" cm="1">
        <f t="array" ref="X470">TRANSPOSE(
_xlfn.UNIQUE(
_xlfn._xlws.FILTER(cvm[机型],(cvm[地域]=cvm机型选项表[[#This Row],[地域]])
*IF(cvm机型选项表[[#This Row],[CPU]]="",TRUE,(cvm[CPU]=cvm机型选项表[[#This Row],[CPU]]))
*IF(cvm机型选项表[[#This Row],[内存]]="",TRUE,(cvm[内存]=cvm机型选项表[[#This Row],[内存]]))))
)</f>
        <v>标准存储增强型 S5se</v>
      </c>
      <c r="BU470" t="s">
        <v>1566</v>
      </c>
      <c r="BV470" t="s">
        <v>1860</v>
      </c>
      <c r="BW470" s="82">
        <v>24</v>
      </c>
      <c r="BX470" s="82" t="str">
        <f t="shared" si="22"/>
        <v>cvm!$CA$470#</v>
      </c>
      <c r="BY470" s="82" t="str" cm="1">
        <f t="array" ref="BY470">_xlfn.LET(_xlpm.x, CA470,
         _xlpm.cellAddress, "【 cvm!" &amp; ADDRESS(ROW(cvmCpu选项表[[#This Row],[自检]]),COLUMN(cvmCpu选项表[[#This Row],[自检]])) &amp; "】",
         _xlfn.IFS(ISBLANK(_xlpm.x),   "error:右侧选项不足" &amp;  _xlpm.cellAddress,
               ISERROR(_xlpm.x),   "error:右侧选项执行失败: cvm!" &amp; _xlpm.cellAddress,
               TRUE,             "ok")
)</f>
        <v>ok</v>
      </c>
      <c r="CA470" cm="1">
        <f t="array" ref="CA470">TRANSPOSE(
_xlfn.UNIQUE(
_xlfn._xlws.FILTER(cvm[CPU],(cvm[地域]=cvmCpu选项表[[#This Row],[地域]])
*IF(cvmCpu选项表[[#This Row],[机型]]="",TRUE,(cvm[机型]=cvmCpu选项表[[#This Row],[机型]]))
*IF(cvmCpu选项表[[#This Row],[内存]]="",TRUE,(cvm[内存]=cvmCpu选项表[[#This Row],[内存]]))))
)</f>
        <v>12</v>
      </c>
      <c r="EG470" t="s">
        <v>1565</v>
      </c>
      <c r="EH470" t="s">
        <v>1685</v>
      </c>
      <c r="EI470" s="98">
        <v>8</v>
      </c>
      <c r="EJ470" s="98" t="str">
        <f t="shared" si="23"/>
        <v>cvm!$EM$470#</v>
      </c>
      <c r="EK470" t="str" cm="1">
        <f t="array" ref="EK470">_xlfn.LET(_xlpm.x, EM470,
         _xlpm.cellAddress, "【 cvm!" &amp; ADDRESS(ROW(cvm内存选项表[[#This Row],[自检]]),COLUMN(cvm内存选项表[[#This Row],[自检]])) &amp; "】",
         _xlfn.IFS(ISBLANK(_xlpm.x),   "error:右侧选项不足" &amp;  _xlpm.cellAddress,
               ISERROR(_xlpm.x),   "error:右侧选项执行失败: cvm!" &amp; _xlpm.cellAddress,
               TRUE,             "ok")
)</f>
        <v>ok</v>
      </c>
      <c r="EM470" cm="1">
        <f t="array" ref="EM47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471" spans="2:143" x14ac:dyDescent="0.4">
      <c r="B471" t="e" vm="823">
        <v>#VALUE!</v>
      </c>
      <c r="C471" t="s">
        <v>1566</v>
      </c>
      <c r="D471" t="s">
        <v>62</v>
      </c>
      <c r="E471" s="82">
        <v>4</v>
      </c>
      <c r="F471" s="82">
        <v>16</v>
      </c>
      <c r="G471" t="s">
        <v>1593</v>
      </c>
      <c r="H471">
        <v>362.4</v>
      </c>
      <c r="I471">
        <v>1</v>
      </c>
      <c r="J471" t="s">
        <v>2747</v>
      </c>
      <c r="R471" t="s">
        <v>1566</v>
      </c>
      <c r="S471" s="82"/>
      <c r="T471" s="82">
        <v>4</v>
      </c>
      <c r="U471" s="82" t="str">
        <f t="shared" si="21"/>
        <v>cvm!$X$471#</v>
      </c>
      <c r="V471" t="str" cm="1">
        <f t="array" ref="V471">_xlfn.LET(_xlpm.x, X471,
         _xlpm.cellAddress, "【 cvm!" &amp; ADDRESS(ROW(cvm机型选项表[[#This Row],[自检]]),COLUMN(cvm机型选项表[[#This Row],[自检]])) &amp; "】",
         _xlfn.IFS(ISBLANK(_xlpm.x),   "error:右侧选项不足" &amp;  _xlpm.cellAddress,
               ISERROR(_xlpm.x),   "error:右侧选项执行失败: cvm!" &amp; _xlpm.cellAddress,
               TRUE,             "ok")
)</f>
        <v>ok</v>
      </c>
      <c r="X471" t="str" cm="1">
        <f t="array" ref="X471:AE471">TRANSPOSE(
_xlfn.UNIQUE(
_xlfn._xlws.FILTER(cvm[机型],(cvm[地域]=cvm机型选项表[[#This Row],[地域]])
*IF(cvm机型选项表[[#This Row],[CPU]]="",TRUE,(cvm[CPU]=cvm机型选项表[[#This Row],[CPU]]))
*IF(cvm机型选项表[[#This Row],[内存]]="",TRUE,(cvm[内存]=cvm机型选项表[[#This Row],[内存]]))))
)</f>
        <v>标准型 SA3</v>
      </c>
      <c r="Y471" t="str">
        <v>标准型 SA2</v>
      </c>
      <c r="Z471" t="str">
        <v>标准型 SA1</v>
      </c>
      <c r="AA471" t="str">
        <v>标准型 S5</v>
      </c>
      <c r="AB471" t="str">
        <v>标准型 S4</v>
      </c>
      <c r="AC471" t="str">
        <v>标准型 S3</v>
      </c>
      <c r="AD471" t="str">
        <v>标准型 S2</v>
      </c>
      <c r="AE471" t="str">
        <v>标准型 S1</v>
      </c>
      <c r="BU471" t="s">
        <v>1566</v>
      </c>
      <c r="BV471" t="s">
        <v>1860</v>
      </c>
      <c r="BW471" s="82">
        <v>48</v>
      </c>
      <c r="BX471" s="82" t="str">
        <f t="shared" si="22"/>
        <v>cvm!$CA$471#</v>
      </c>
      <c r="BY471" s="82" t="str" cm="1">
        <f t="array" ref="BY471">_xlfn.LET(_xlpm.x, CA471,
         _xlpm.cellAddress, "【 cvm!" &amp; ADDRESS(ROW(cvmCpu选项表[[#This Row],[自检]]),COLUMN(cvmCpu选项表[[#This Row],[自检]])) &amp; "】",
         _xlfn.IFS(ISBLANK(_xlpm.x),   "error:右侧选项不足" &amp;  _xlpm.cellAddress,
               ISERROR(_xlpm.x),   "error:右侧选项执行失败: cvm!" &amp; _xlpm.cellAddress,
               TRUE,             "ok")
)</f>
        <v>ok</v>
      </c>
      <c r="CA471" cm="1">
        <f t="array" ref="CA471:CB471">TRANSPOSE(
_xlfn.UNIQUE(
_xlfn._xlws.FILTER(cvm[CPU],(cvm[地域]=cvmCpu选项表[[#This Row],[地域]])
*IF(cvmCpu选项表[[#This Row],[机型]]="",TRUE,(cvm[机型]=cvmCpu选项表[[#This Row],[机型]]))
*IF(cvmCpu选项表[[#This Row],[内存]]="",TRUE,(cvm[内存]=cvmCpu选项表[[#This Row],[内存]]))))
)</f>
        <v>12</v>
      </c>
      <c r="CB471">
        <v>24</v>
      </c>
      <c r="EG471" t="s">
        <v>1565</v>
      </c>
      <c r="EH471" t="s">
        <v>1685</v>
      </c>
      <c r="EI471" s="98">
        <v>12</v>
      </c>
      <c r="EJ471" s="98" t="str">
        <f t="shared" si="23"/>
        <v>cvm!$EM$471#</v>
      </c>
      <c r="EK471" t="str" cm="1">
        <f t="array" ref="EK471">_xlfn.LET(_xlpm.x, EM471,
         _xlpm.cellAddress, "【 cvm!" &amp; ADDRESS(ROW(cvm内存选项表[[#This Row],[自检]]),COLUMN(cvm内存选项表[[#This Row],[自检]])) &amp; "】",
         _xlfn.IFS(ISBLANK(_xlpm.x),   "error:右侧选项不足" &amp;  _xlpm.cellAddress,
               ISERROR(_xlpm.x),   "error:右侧选项执行失败: cvm!" &amp; _xlpm.cellAddress,
               TRUE,             "ok")
)</f>
        <v>ok</v>
      </c>
      <c r="EM471" cm="1">
        <f t="array" ref="EM471">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72" spans="2:143" x14ac:dyDescent="0.4">
      <c r="B472" t="e" vm="824">
        <v>#VALUE!</v>
      </c>
      <c r="C472" t="s">
        <v>1566</v>
      </c>
      <c r="D472" t="s">
        <v>62</v>
      </c>
      <c r="E472" s="82">
        <v>4</v>
      </c>
      <c r="F472" s="82">
        <v>8</v>
      </c>
      <c r="G472" t="s">
        <v>1591</v>
      </c>
      <c r="H472">
        <v>241.6</v>
      </c>
      <c r="I472">
        <v>1</v>
      </c>
      <c r="J472" t="s">
        <v>2746</v>
      </c>
      <c r="R472" t="s">
        <v>1566</v>
      </c>
      <c r="S472" s="82"/>
      <c r="T472" s="82">
        <v>2</v>
      </c>
      <c r="U472" s="82" t="str">
        <f t="shared" si="21"/>
        <v>cvm!$X$472#</v>
      </c>
      <c r="V472" t="str" cm="1">
        <f t="array" ref="V472">_xlfn.LET(_xlpm.x, X472,
         _xlpm.cellAddress, "【 cvm!" &amp; ADDRESS(ROW(cvm机型选项表[[#This Row],[自检]]),COLUMN(cvm机型选项表[[#This Row],[自检]])) &amp; "】",
         _xlfn.IFS(ISBLANK(_xlpm.x),   "error:右侧选项不足" &amp;  _xlpm.cellAddress,
               ISERROR(_xlpm.x),   "error:右侧选项执行失败: cvm!" &amp; _xlpm.cellAddress,
               TRUE,             "ok")
)</f>
        <v>ok</v>
      </c>
      <c r="X472" t="str" cm="1">
        <f t="array" ref="X472:AD472">TRANSPOSE(
_xlfn.UNIQUE(
_xlfn._xlws.FILTER(cvm[机型],(cvm[地域]=cvm机型选项表[[#This Row],[地域]])
*IF(cvm机型选项表[[#This Row],[CPU]]="",TRUE,(cvm[CPU]=cvm机型选项表[[#This Row],[CPU]]))
*IF(cvm机型选项表[[#This Row],[内存]]="",TRUE,(cvm[内存]=cvm机型选项表[[#This Row],[内存]]))))
)</f>
        <v>标准型 SA3</v>
      </c>
      <c r="Y472" t="str">
        <v>标准型 SA2</v>
      </c>
      <c r="Z472" t="str">
        <v>标准型 SA1</v>
      </c>
      <c r="AA472" t="str">
        <v>标准型 S5</v>
      </c>
      <c r="AB472" t="str">
        <v>标准型 S4</v>
      </c>
      <c r="AC472" t="str">
        <v>标准型 S2</v>
      </c>
      <c r="AD472" t="str">
        <v>标准型 S1</v>
      </c>
      <c r="BU472" t="s">
        <v>1566</v>
      </c>
      <c r="BV472" t="s">
        <v>1860</v>
      </c>
      <c r="BW472" s="82">
        <v>64</v>
      </c>
      <c r="BX472" s="82" t="str">
        <f t="shared" si="22"/>
        <v>cvm!$CA$472#</v>
      </c>
      <c r="BY472" s="82" t="str" cm="1">
        <f t="array" ref="BY472">_xlfn.LET(_xlpm.x, CA472,
         _xlpm.cellAddress, "【 cvm!" &amp; ADDRESS(ROW(cvmCpu选项表[[#This Row],[自检]]),COLUMN(cvmCpu选项表[[#This Row],[自检]])) &amp; "】",
         _xlfn.IFS(ISBLANK(_xlpm.x),   "error:右侧选项不足" &amp;  _xlpm.cellAddress,
               ISERROR(_xlpm.x),   "error:右侧选项执行失败: cvm!" &amp; _xlpm.cellAddress,
               TRUE,             "ok")
)</f>
        <v>ok</v>
      </c>
      <c r="CA472" cm="1">
        <f t="array" ref="CA472">TRANSPOSE(
_xlfn.UNIQUE(
_xlfn._xlws.FILTER(cvm[CPU],(cvm[地域]=cvmCpu选项表[[#This Row],[地域]])
*IF(cvmCpu选项表[[#This Row],[机型]]="",TRUE,(cvm[机型]=cvmCpu选项表[[#This Row],[机型]]))
*IF(cvmCpu选项表[[#This Row],[内存]]="",TRUE,(cvm[内存]=cvmCpu选项表[[#This Row],[内存]]))))
)</f>
        <v>32</v>
      </c>
      <c r="EG472" t="s">
        <v>1565</v>
      </c>
      <c r="EH472" t="s">
        <v>1685</v>
      </c>
      <c r="EI472" s="98">
        <v>16</v>
      </c>
      <c r="EJ472" s="98" t="str">
        <f t="shared" si="23"/>
        <v>cvm!$EM$472#</v>
      </c>
      <c r="EK472" t="str" cm="1">
        <f t="array" ref="EK472">_xlfn.LET(_xlpm.x, EM472,
         _xlpm.cellAddress, "【 cvm!" &amp; ADDRESS(ROW(cvm内存选项表[[#This Row],[自检]]),COLUMN(cvm内存选项表[[#This Row],[自检]])) &amp; "】",
         _xlfn.IFS(ISBLANK(_xlpm.x),   "error:右侧选项不足" &amp;  _xlpm.cellAddress,
               ISERROR(_xlpm.x),   "error:右侧选项执行失败: cvm!" &amp; _xlpm.cellAddress,
               TRUE,             "ok")
)</f>
        <v>ok</v>
      </c>
      <c r="EM472" cm="1">
        <f t="array" ref="EM472">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73" spans="2:143" x14ac:dyDescent="0.4">
      <c r="B473" t="e" vm="825">
        <v>#VALUE!</v>
      </c>
      <c r="C473" t="s">
        <v>1566</v>
      </c>
      <c r="D473" t="s">
        <v>62</v>
      </c>
      <c r="E473" s="82">
        <v>8</v>
      </c>
      <c r="F473" s="82">
        <v>32</v>
      </c>
      <c r="G473" t="s">
        <v>1598</v>
      </c>
      <c r="H473">
        <v>724.8</v>
      </c>
      <c r="I473">
        <v>1</v>
      </c>
      <c r="J473" t="s">
        <v>2749</v>
      </c>
      <c r="R473" t="s">
        <v>1566</v>
      </c>
      <c r="S473" s="82"/>
      <c r="T473" s="82">
        <v>1</v>
      </c>
      <c r="U473" s="82" t="str">
        <f t="shared" si="21"/>
        <v>cvm!$X$473#</v>
      </c>
      <c r="V473" t="str" cm="1">
        <f t="array" ref="V473">_xlfn.LET(_xlpm.x, X473,
         _xlpm.cellAddress, "【 cvm!" &amp; ADDRESS(ROW(cvm机型选项表[[#This Row],[自检]]),COLUMN(cvm机型选项表[[#This Row],[自检]])) &amp; "】",
         _xlfn.IFS(ISBLANK(_xlpm.x),   "error:右侧选项不足" &amp;  _xlpm.cellAddress,
               ISERROR(_xlpm.x),   "error:右侧选项执行失败: cvm!" &amp; _xlpm.cellAddress,
               TRUE,             "ok")
)</f>
        <v>ok</v>
      </c>
      <c r="X473" t="str" cm="1">
        <f t="array" ref="X473:AE473">TRANSPOSE(
_xlfn.UNIQUE(
_xlfn._xlws.FILTER(cvm[机型],(cvm[地域]=cvm机型选项表[[#This Row],[地域]])
*IF(cvm机型选项表[[#This Row],[CPU]]="",TRUE,(cvm[CPU]=cvm机型选项表[[#This Row],[CPU]]))
*IF(cvm机型选项表[[#This Row],[内存]]="",TRUE,(cvm[内存]=cvm机型选项表[[#This Row],[内存]]))))
)</f>
        <v>标准型 SA3</v>
      </c>
      <c r="Y473" t="str">
        <v>标准型 SA2</v>
      </c>
      <c r="Z473" t="str">
        <v>标准型 SA1</v>
      </c>
      <c r="AA473" t="str">
        <v>标准型 S5</v>
      </c>
      <c r="AB473" t="str">
        <v>标准型 S4</v>
      </c>
      <c r="AC473" t="str">
        <v>标准型 S3</v>
      </c>
      <c r="AD473" t="str">
        <v>标准型 S2</v>
      </c>
      <c r="AE473" t="str">
        <v>标准型 S1</v>
      </c>
      <c r="BU473" t="s">
        <v>1566</v>
      </c>
      <c r="BV473" t="s">
        <v>1860</v>
      </c>
      <c r="BW473" s="82">
        <v>96</v>
      </c>
      <c r="BX473" s="82" t="str">
        <f t="shared" si="22"/>
        <v>cvm!$CA$473#</v>
      </c>
      <c r="BY473" s="82" t="str" cm="1">
        <f t="array" ref="BY473">_xlfn.LET(_xlpm.x, CA473,
         _xlpm.cellAddress, "【 cvm!" &amp; ADDRESS(ROW(cvmCpu选项表[[#This Row],[自检]]),COLUMN(cvmCpu选项表[[#This Row],[自检]])) &amp; "】",
         _xlfn.IFS(ISBLANK(_xlpm.x),   "error:右侧选项不足" &amp;  _xlpm.cellAddress,
               ISERROR(_xlpm.x),   "error:右侧选项执行失败: cvm!" &amp; _xlpm.cellAddress,
               TRUE,             "ok")
)</f>
        <v>ok</v>
      </c>
      <c r="CA473" cm="1">
        <f t="array" ref="CA473">TRANSPOSE(
_xlfn.UNIQUE(
_xlfn._xlws.FILTER(cvm[CPU],(cvm[地域]=cvmCpu选项表[[#This Row],[地域]])
*IF(cvmCpu选项表[[#This Row],[机型]]="",TRUE,(cvm[机型]=cvmCpu选项表[[#This Row],[机型]]))
*IF(cvmCpu选项表[[#This Row],[内存]]="",TRUE,(cvm[内存]=cvmCpu选项表[[#This Row],[内存]]))))
)</f>
        <v>48</v>
      </c>
      <c r="EG473" t="s">
        <v>1565</v>
      </c>
      <c r="EH473" t="s">
        <v>1685</v>
      </c>
      <c r="EI473" s="98">
        <v>24</v>
      </c>
      <c r="EJ473" s="98" t="str">
        <f t="shared" si="23"/>
        <v>cvm!$EM$473#</v>
      </c>
      <c r="EK473" t="str" cm="1">
        <f t="array" ref="EK473">_xlfn.LET(_xlpm.x, EM473,
         _xlpm.cellAddress, "【 cvm!" &amp; ADDRESS(ROW(cvm内存选项表[[#This Row],[自检]]),COLUMN(cvm内存选项表[[#This Row],[自检]])) &amp; "】",
         _xlfn.IFS(ISBLANK(_xlpm.x),   "error:右侧选项不足" &amp;  _xlpm.cellAddress,
               ISERROR(_xlpm.x),   "error:右侧选项执行失败: cvm!" &amp; _xlpm.cellAddress,
               TRUE,             "ok")
)</f>
        <v>ok</v>
      </c>
      <c r="EM473" cm="1">
        <f t="array" ref="EM473">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474" spans="2:143" x14ac:dyDescent="0.4">
      <c r="B474" t="e" vm="826">
        <v>#VALUE!</v>
      </c>
      <c r="C474" t="s">
        <v>1566</v>
      </c>
      <c r="D474" t="s">
        <v>62</v>
      </c>
      <c r="E474" s="82">
        <v>8</v>
      </c>
      <c r="F474" s="82">
        <v>16</v>
      </c>
      <c r="G474" t="s">
        <v>1596</v>
      </c>
      <c r="H474">
        <v>483.2</v>
      </c>
      <c r="I474">
        <v>1</v>
      </c>
      <c r="J474" t="s">
        <v>2748</v>
      </c>
      <c r="R474" t="s">
        <v>1566</v>
      </c>
      <c r="S474" s="82"/>
      <c r="T474" s="82">
        <v>160</v>
      </c>
      <c r="U474" s="82" t="str">
        <f t="shared" si="21"/>
        <v>cvm!$X$474#</v>
      </c>
      <c r="V474" t="str" cm="1">
        <f t="array" ref="V474">_xlfn.LET(_xlpm.x, X474,
         _xlpm.cellAddress, "【 cvm!" &amp; ADDRESS(ROW(cvm机型选项表[[#This Row],[自检]]),COLUMN(cvm机型选项表[[#This Row],[自检]])) &amp; "】",
         _xlfn.IFS(ISBLANK(_xlpm.x),   "error:右侧选项不足" &amp;  _xlpm.cellAddress,
               ISERROR(_xlpm.x),   "error:右侧选项执行失败: cvm!" &amp; _xlpm.cellAddress,
               TRUE,             "ok")
)</f>
        <v>ok</v>
      </c>
      <c r="X474" t="str" cm="1">
        <f t="array" ref="X474:AC474">TRANSPOSE(
_xlfn.UNIQUE(
_xlfn._xlws.FILTER(cvm[机型],(cvm[地域]=cvm机型选项表[[#This Row],[地域]])
*IF(cvm机型选项表[[#This Row],[CPU]]="",TRUE,(cvm[CPU]=cvm机型选项表[[#This Row],[CPU]]))
*IF(cvm机型选项表[[#This Row],[内存]]="",TRUE,(cvm[内存]=cvm机型选项表[[#This Row],[内存]]))))
)</f>
        <v>标准型 SA3</v>
      </c>
      <c r="Y474" t="str">
        <v>标准型 SA2</v>
      </c>
      <c r="Z474" t="str">
        <v>标准型 S5</v>
      </c>
      <c r="AA474" t="str">
        <v>GPU计算型 GN7</v>
      </c>
      <c r="AB474" t="str">
        <v>GPU计算型 GN10Xp</v>
      </c>
      <c r="AC474" t="str">
        <v>GPU计算型 GN10X</v>
      </c>
      <c r="BU474" t="s">
        <v>1566</v>
      </c>
      <c r="BV474" t="s">
        <v>1797</v>
      </c>
      <c r="BW474" s="82">
        <v>192</v>
      </c>
      <c r="BX474" s="82" t="str">
        <f t="shared" si="22"/>
        <v>cvm!$CA$474#</v>
      </c>
      <c r="BY474" s="82" t="str" cm="1">
        <f t="array" ref="BY474">_xlfn.LET(_xlpm.x, CA474,
         _xlpm.cellAddress, "【 cvm!" &amp; ADDRESS(ROW(cvmCpu选项表[[#This Row],[自检]]),COLUMN(cvmCpu选项表[[#This Row],[自检]])) &amp; "】",
         _xlfn.IFS(ISBLANK(_xlpm.x),   "error:右侧选项不足" &amp;  _xlpm.cellAddress,
               ISERROR(_xlpm.x),   "error:右侧选项执行失败: cvm!" &amp; _xlpm.cellAddress,
               TRUE,             "ok")
)</f>
        <v>ok</v>
      </c>
      <c r="CA474" cm="1">
        <f t="array" ref="CA474">TRANSPOSE(
_xlfn.UNIQUE(
_xlfn._xlws.FILTER(cvm[CPU],(cvm[地域]=cvmCpu选项表[[#This Row],[地域]])
*IF(cvmCpu选项表[[#This Row],[机型]]="",TRUE,(cvm[机型]=cvmCpu选项表[[#This Row],[机型]]))
*IF(cvmCpu选项表[[#This Row],[内存]]="",TRUE,(cvm[内存]=cvmCpu选项表[[#This Row],[内存]]))))
)</f>
        <v>96</v>
      </c>
      <c r="EG474" t="s">
        <v>1565</v>
      </c>
      <c r="EH474" t="s">
        <v>1685</v>
      </c>
      <c r="EI474" s="98">
        <v>32</v>
      </c>
      <c r="EJ474" s="98" t="str">
        <f t="shared" si="23"/>
        <v>cvm!$EM$474#</v>
      </c>
      <c r="EK474" t="str" cm="1">
        <f t="array" ref="EK474">_xlfn.LET(_xlpm.x, EM474,
         _xlpm.cellAddress, "【 cvm!" &amp; ADDRESS(ROW(cvm内存选项表[[#This Row],[自检]]),COLUMN(cvm内存选项表[[#This Row],[自检]])) &amp; "】",
         _xlfn.IFS(ISBLANK(_xlpm.x),   "error:右侧选项不足" &amp;  _xlpm.cellAddress,
               ISERROR(_xlpm.x),   "error:右侧选项执行失败: cvm!" &amp; _xlpm.cellAddress,
               TRUE,             "ok")
)</f>
        <v>ok</v>
      </c>
      <c r="EM474" cm="1">
        <f t="array" ref="EM47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475" spans="2:143" x14ac:dyDescent="0.4">
      <c r="B475" t="e" vm="827">
        <v>#VALUE!</v>
      </c>
      <c r="C475" t="s">
        <v>1566</v>
      </c>
      <c r="D475" t="s">
        <v>62</v>
      </c>
      <c r="E475" s="82">
        <v>16</v>
      </c>
      <c r="F475" s="82">
        <v>32</v>
      </c>
      <c r="G475" t="s">
        <v>1601</v>
      </c>
      <c r="H475">
        <v>966.4</v>
      </c>
      <c r="I475">
        <v>1</v>
      </c>
      <c r="J475" t="s">
        <v>2750</v>
      </c>
      <c r="R475" t="s">
        <v>1566</v>
      </c>
      <c r="S475" s="82"/>
      <c r="T475" s="82">
        <v>470</v>
      </c>
      <c r="U475" s="82" t="str">
        <f t="shared" si="21"/>
        <v>cvm!$X$475#</v>
      </c>
      <c r="V475" t="str" cm="1">
        <f t="array" ref="V475">_xlfn.LET(_xlpm.x, X475,
         _xlpm.cellAddress, "【 cvm!" &amp; ADDRESS(ROW(cvm机型选项表[[#This Row],[自检]]),COLUMN(cvm机型选项表[[#This Row],[自检]])) &amp; "】",
         _xlfn.IFS(ISBLANK(_xlpm.x),   "error:右侧选项不足" &amp;  _xlpm.cellAddress,
               ISERROR(_xlpm.x),   "error:右侧选项执行失败: cvm!" &amp; _xlpm.cellAddress,
               TRUE,             "ok")
)</f>
        <v>ok</v>
      </c>
      <c r="X475" t="str" cm="1">
        <f t="array" ref="X475:Y475">TRANSPOSE(
_xlfn.UNIQUE(
_xlfn._xlws.FILTER(cvm[机型],(cvm[地域]=cvm机型选项表[[#This Row],[地域]])
*IF(cvm机型选项表[[#This Row],[CPU]]="",TRUE,(cvm[CPU]=cvm机型选项表[[#This Row],[CPU]]))
*IF(cvm机型选项表[[#This Row],[内存]]="",TRUE,(cvm[内存]=cvm机型选项表[[#This Row],[内存]]))))
)</f>
        <v>标准型 SA3</v>
      </c>
      <c r="Y475" t="str">
        <v>内存型 M6</v>
      </c>
      <c r="BU475" t="s">
        <v>1566</v>
      </c>
      <c r="BV475" t="s">
        <v>1801</v>
      </c>
      <c r="BW475" s="82">
        <v>384</v>
      </c>
      <c r="BX475" s="82" t="str">
        <f t="shared" si="22"/>
        <v>cvm!$CA$475#</v>
      </c>
      <c r="BY475" s="82" t="str" cm="1">
        <f t="array" ref="BY475">_xlfn.LET(_xlpm.x, CA475,
         _xlpm.cellAddress, "【 cvm!" &amp; ADDRESS(ROW(cvmCpu选项表[[#This Row],[自检]]),COLUMN(cvmCpu选项表[[#This Row],[自检]])) &amp; "】",
         _xlfn.IFS(ISBLANK(_xlpm.x),   "error:右侧选项不足" &amp;  _xlpm.cellAddress,
               ISERROR(_xlpm.x),   "error:右侧选项执行失败: cvm!" &amp; _xlpm.cellAddress,
               TRUE,             "ok")
)</f>
        <v>ok</v>
      </c>
      <c r="CA475" cm="1">
        <f t="array" ref="CA475">TRANSPOSE(
_xlfn.UNIQUE(
_xlfn._xlws.FILTER(cvm[CPU],(cvm[地域]=cvmCpu选项表[[#This Row],[地域]])
*IF(cvmCpu选项表[[#This Row],[机型]]="",TRUE,(cvm[机型]=cvmCpu选项表[[#This Row],[机型]]))
*IF(cvmCpu选项表[[#This Row],[内存]]="",TRUE,(cvm[内存]=cvmCpu选项表[[#This Row],[内存]]))))
)</f>
        <v>80</v>
      </c>
      <c r="EG475" t="s">
        <v>1565</v>
      </c>
      <c r="EH475" t="s">
        <v>1974</v>
      </c>
      <c r="EI475" s="98">
        <v>16</v>
      </c>
      <c r="EJ475" s="98" t="str">
        <f t="shared" si="23"/>
        <v>cvm!$EM$475#</v>
      </c>
      <c r="EK475" t="str" cm="1">
        <f t="array" ref="EK475">_xlfn.LET(_xlpm.x, EM475,
         _xlpm.cellAddress, "【 cvm!" &amp; ADDRESS(ROW(cvm内存选项表[[#This Row],[自检]]),COLUMN(cvm内存选项表[[#This Row],[自检]])) &amp; "】",
         _xlfn.IFS(ISBLANK(_xlpm.x),   "error:右侧选项不足" &amp;  _xlpm.cellAddress,
               ISERROR(_xlpm.x),   "error:右侧选项执行失败: cvm!" &amp; _xlpm.cellAddress,
               TRUE,             "ok")
)</f>
        <v>ok</v>
      </c>
      <c r="EM475" cm="1">
        <f t="array" ref="EM475">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476" spans="2:143" x14ac:dyDescent="0.4">
      <c r="B476" t="e" vm="828">
        <v>#VALUE!</v>
      </c>
      <c r="C476" t="s">
        <v>1566</v>
      </c>
      <c r="D476" t="s">
        <v>62</v>
      </c>
      <c r="E476" s="82">
        <v>16</v>
      </c>
      <c r="F476" s="82">
        <v>64</v>
      </c>
      <c r="G476" t="s">
        <v>1603</v>
      </c>
      <c r="H476">
        <v>1449.6</v>
      </c>
      <c r="I476">
        <v>1</v>
      </c>
      <c r="J476" t="s">
        <v>2751</v>
      </c>
      <c r="R476" t="s">
        <v>1566</v>
      </c>
      <c r="S476" s="82"/>
      <c r="T476" s="82">
        <v>215</v>
      </c>
      <c r="U476" s="82" t="str">
        <f t="shared" si="21"/>
        <v>cvm!$X$476#</v>
      </c>
      <c r="V476" t="str" cm="1">
        <f t="array" ref="V476">_xlfn.LET(_xlpm.x, X476,
         _xlpm.cellAddress, "【 cvm!" &amp; ADDRESS(ROW(cvm机型选项表[[#This Row],[自检]]),COLUMN(cvm机型选项表[[#This Row],[自检]])) &amp; "】",
         _xlfn.IFS(ISBLANK(_xlpm.x),   "error:右侧选项不足" &amp;  _xlpm.cellAddress,
               ISERROR(_xlpm.x),   "error:右侧选项执行失败: cvm!" &amp; _xlpm.cellAddress,
               TRUE,             "ok")
)</f>
        <v>ok</v>
      </c>
      <c r="X476" t="str" cm="1">
        <f t="array" ref="X476">TRANSPOSE(
_xlfn.UNIQUE(
_xlfn._xlws.FILTER(cvm[机型],(cvm[地域]=cvm机型选项表[[#This Row],[地域]])
*IF(cvm机型选项表[[#This Row],[CPU]]="",TRUE,(cvm[CPU]=cvm机型选项表[[#This Row],[CPU]]))
*IF(cvm机型选项表[[#This Row],[内存]]="",TRUE,(cvm[内存]=cvm机型选项表[[#This Row],[内存]]))))
)</f>
        <v>标准型 SA3</v>
      </c>
      <c r="BU476" t="s">
        <v>1566</v>
      </c>
      <c r="BV476" t="s">
        <v>1808</v>
      </c>
      <c r="BW476" s="82">
        <v>32</v>
      </c>
      <c r="BX476" s="82" t="str">
        <f t="shared" si="22"/>
        <v>cvm!$CA$476#</v>
      </c>
      <c r="BY476" s="82" t="str" cm="1">
        <f t="array" ref="BY476">_xlfn.LET(_xlpm.x, CA476,
         _xlpm.cellAddress, "【 cvm!" &amp; ADDRESS(ROW(cvmCpu选项表[[#This Row],[自检]]),COLUMN(cvmCpu选项表[[#This Row],[自检]])) &amp; "】",
         _xlfn.IFS(ISBLANK(_xlpm.x),   "error:右侧选项不足" &amp;  _xlpm.cellAddress,
               ISERROR(_xlpm.x),   "error:右侧选项执行失败: cvm!" &amp; _xlpm.cellAddress,
               TRUE,             "ok")
)</f>
        <v>ok</v>
      </c>
      <c r="CA476" cm="1">
        <f t="array" ref="CA476">TRANSPOSE(
_xlfn.UNIQUE(
_xlfn._xlws.FILTER(cvm[CPU],(cvm[地域]=cvmCpu选项表[[#This Row],[地域]])
*IF(cvmCpu选项表[[#This Row],[机型]]="",TRUE,(cvm[机型]=cvmCpu选项表[[#This Row],[机型]]))
*IF(cvmCpu选项表[[#This Row],[内存]]="",TRUE,(cvm[内存]=cvmCpu选项表[[#This Row],[内存]]))))
)</f>
        <v>8</v>
      </c>
      <c r="EG476" t="s">
        <v>1565</v>
      </c>
      <c r="EH476" t="s">
        <v>1974</v>
      </c>
      <c r="EI476" s="98">
        <v>32</v>
      </c>
      <c r="EJ476" s="98" t="str">
        <f t="shared" si="23"/>
        <v>cvm!$EM$476#</v>
      </c>
      <c r="EK476" t="str" cm="1">
        <f t="array" ref="EK476">_xlfn.LET(_xlpm.x, EM476,
         _xlpm.cellAddress, "【 cvm!" &amp; ADDRESS(ROW(cvm内存选项表[[#This Row],[自检]]),COLUMN(cvm内存选项表[[#This Row],[自检]])) &amp; "】",
         _xlfn.IFS(ISBLANK(_xlpm.x),   "error:右侧选项不足" &amp;  _xlpm.cellAddress,
               ISERROR(_xlpm.x),   "error:右侧选项执行失败: cvm!" &amp; _xlpm.cellAddress,
               TRUE,             "ok")
)</f>
        <v>ok</v>
      </c>
      <c r="EM476" cm="1">
        <f t="array" ref="EM476">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477" spans="2:143" x14ac:dyDescent="0.4">
      <c r="B477" t="e" vm="829">
        <v>#VALUE!</v>
      </c>
      <c r="C477" t="s">
        <v>1566</v>
      </c>
      <c r="D477" t="s">
        <v>62</v>
      </c>
      <c r="E477" s="82">
        <v>32</v>
      </c>
      <c r="F477" s="82">
        <v>128</v>
      </c>
      <c r="G477" t="s">
        <v>1612</v>
      </c>
      <c r="H477">
        <v>2899.2</v>
      </c>
      <c r="I477">
        <v>1</v>
      </c>
      <c r="J477" t="s">
        <v>2753</v>
      </c>
      <c r="R477" t="s">
        <v>1566</v>
      </c>
      <c r="S477" s="82"/>
      <c r="T477" s="82">
        <v>640</v>
      </c>
      <c r="U477" s="82" t="str">
        <f t="shared" si="21"/>
        <v>cvm!$X$477#</v>
      </c>
      <c r="V477" t="str" cm="1">
        <f t="array" ref="V477">_xlfn.LET(_xlpm.x, X477,
         _xlpm.cellAddress, "【 cvm!" &amp; ADDRESS(ROW(cvm机型选项表[[#This Row],[自检]]),COLUMN(cvm机型选项表[[#This Row],[自检]])) &amp; "】",
         _xlfn.IFS(ISBLANK(_xlpm.x),   "error:右侧选项不足" &amp;  _xlpm.cellAddress,
               ISERROR(_xlpm.x),   "error:右侧选项执行失败: cvm!" &amp; _xlpm.cellAddress,
               TRUE,             "ok")
)</f>
        <v>ok</v>
      </c>
      <c r="X477" t="str" cm="1">
        <f t="array" ref="X477">TRANSPOSE(
_xlfn.UNIQUE(
_xlfn._xlws.FILTER(cvm[机型],(cvm[地域]=cvm机型选项表[[#This Row],[地域]])
*IF(cvm机型选项表[[#This Row],[CPU]]="",TRUE,(cvm[CPU]=cvm机型选项表[[#This Row],[CPU]]))
*IF(cvm机型选项表[[#This Row],[内存]]="",TRUE,(cvm[内存]=cvm机型选项表[[#This Row],[内存]]))))
)</f>
        <v>标准型 SA3</v>
      </c>
      <c r="BU477" t="s">
        <v>1566</v>
      </c>
      <c r="BV477" t="s">
        <v>1808</v>
      </c>
      <c r="BW477" s="82">
        <v>64</v>
      </c>
      <c r="BX477" s="82" t="str">
        <f t="shared" si="22"/>
        <v>cvm!$CA$477#</v>
      </c>
      <c r="BY477" s="82" t="str" cm="1">
        <f t="array" ref="BY477">_xlfn.LET(_xlpm.x, CA477,
         _xlpm.cellAddress, "【 cvm!" &amp; ADDRESS(ROW(cvmCpu选项表[[#This Row],[自检]]),COLUMN(cvmCpu选项表[[#This Row],[自检]])) &amp; "】",
         _xlfn.IFS(ISBLANK(_xlpm.x),   "error:右侧选项不足" &amp;  _xlpm.cellAddress,
               ISERROR(_xlpm.x),   "error:右侧选项执行失败: cvm!" &amp; _xlpm.cellAddress,
               TRUE,             "ok")
)</f>
        <v>ok</v>
      </c>
      <c r="CA477" cm="1">
        <f t="array" ref="CA477">TRANSPOSE(
_xlfn.UNIQUE(
_xlfn._xlws.FILTER(cvm[CPU],(cvm[地域]=cvmCpu选项表[[#This Row],[地域]])
*IF(cvmCpu选项表[[#This Row],[机型]]="",TRUE,(cvm[机型]=cvmCpu选项表[[#This Row],[机型]]))
*IF(cvmCpu选项表[[#This Row],[内存]]="",TRUE,(cvm[内存]=cvmCpu选项表[[#This Row],[内存]]))))
)</f>
        <v>16</v>
      </c>
      <c r="EG477" t="s">
        <v>1565</v>
      </c>
      <c r="EH477" t="s">
        <v>1974</v>
      </c>
      <c r="EI477" s="98">
        <v>82</v>
      </c>
      <c r="EJ477" s="98" t="str">
        <f t="shared" si="23"/>
        <v>cvm!$EM$477#</v>
      </c>
      <c r="EK477" t="str" cm="1">
        <f t="array" ref="EK477">_xlfn.LET(_xlpm.x, EM477,
         _xlpm.cellAddress, "【 cvm!" &amp; ADDRESS(ROW(cvm内存选项表[[#This Row],[自检]]),COLUMN(cvm内存选项表[[#This Row],[自检]])) &amp; "】",
         _xlfn.IFS(ISBLANK(_xlpm.x),   "error:右侧选项不足" &amp;  _xlpm.cellAddress,
               ISERROR(_xlpm.x),   "error:右侧选项执行失败: cvm!" &amp; _xlpm.cellAddress,
               TRUE,             "ok")
)</f>
        <v>ok</v>
      </c>
      <c r="EM477" cm="1">
        <f t="array" ref="EM477">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478" spans="2:143" x14ac:dyDescent="0.4">
      <c r="B478" t="e" vm="830">
        <v>#VALUE!</v>
      </c>
      <c r="C478" t="s">
        <v>1566</v>
      </c>
      <c r="D478" t="s">
        <v>62</v>
      </c>
      <c r="E478" s="82">
        <v>32</v>
      </c>
      <c r="F478" s="82">
        <v>64</v>
      </c>
      <c r="G478" t="s">
        <v>1606</v>
      </c>
      <c r="H478">
        <v>1932.8</v>
      </c>
      <c r="I478">
        <v>1</v>
      </c>
      <c r="J478" t="s">
        <v>2752</v>
      </c>
      <c r="R478" t="s">
        <v>1566</v>
      </c>
      <c r="S478" s="82"/>
      <c r="T478" s="82">
        <v>696</v>
      </c>
      <c r="U478" s="82" t="str">
        <f t="shared" si="21"/>
        <v>cvm!$X$478#</v>
      </c>
      <c r="V478" t="str" cm="1">
        <f t="array" ref="V478">_xlfn.LET(_xlpm.x, X478,
         _xlpm.cellAddress, "【 cvm!" &amp; ADDRESS(ROW(cvm机型选项表[[#This Row],[自检]]),COLUMN(cvm机型选项表[[#This Row],[自检]])) &amp; "】",
         _xlfn.IFS(ISBLANK(_xlpm.x),   "error:右侧选项不足" &amp;  _xlpm.cellAddress,
               ISERROR(_xlpm.x),   "error:右侧选项执行失败: cvm!" &amp; _xlpm.cellAddress,
               TRUE,             "ok")
)</f>
        <v>ok</v>
      </c>
      <c r="X478" t="str" cm="1">
        <f t="array" ref="X478">TRANSPOSE(
_xlfn.UNIQUE(
_xlfn._xlws.FILTER(cvm[机型],(cvm[地域]=cvm机型选项表[[#This Row],[地域]])
*IF(cvm机型选项表[[#This Row],[CPU]]="",TRUE,(cvm[CPU]=cvm机型选项表[[#This Row],[CPU]]))
*IF(cvm机型选项表[[#This Row],[内存]]="",TRUE,(cvm[内存]=cvm机型选项表[[#This Row],[内存]]))))
)</f>
        <v>标准型 SA3</v>
      </c>
      <c r="BU478" t="s">
        <v>1566</v>
      </c>
      <c r="BV478" t="s">
        <v>1808</v>
      </c>
      <c r="BW478" s="82">
        <v>128</v>
      </c>
      <c r="BX478" s="82" t="str">
        <f t="shared" si="22"/>
        <v>cvm!$CA$478#</v>
      </c>
      <c r="BY478" s="82" t="str" cm="1">
        <f t="array" ref="BY478">_xlfn.LET(_xlpm.x, CA478,
         _xlpm.cellAddress, "【 cvm!" &amp; ADDRESS(ROW(cvmCpu选项表[[#This Row],[自检]]),COLUMN(cvmCpu选项表[[#This Row],[自检]])) &amp; "】",
         _xlfn.IFS(ISBLANK(_xlpm.x),   "error:右侧选项不足" &amp;  _xlpm.cellAddress,
               ISERROR(_xlpm.x),   "error:右侧选项执行失败: cvm!" &amp; _xlpm.cellAddress,
               TRUE,             "ok")
)</f>
        <v>ok</v>
      </c>
      <c r="CA478" cm="1">
        <f t="array" ref="CA478">TRANSPOSE(
_xlfn.UNIQUE(
_xlfn._xlws.FILTER(cvm[CPU],(cvm[地域]=cvmCpu选项表[[#This Row],[地域]])
*IF(cvmCpu选项表[[#This Row],[机型]]="",TRUE,(cvm[机型]=cvmCpu选项表[[#This Row],[机型]]))
*IF(cvmCpu选项表[[#This Row],[内存]]="",TRUE,(cvm[内存]=cvmCpu选项表[[#This Row],[内存]]))))
)</f>
        <v>32</v>
      </c>
      <c r="EG478" t="s">
        <v>1565</v>
      </c>
      <c r="EH478" t="s">
        <v>1974</v>
      </c>
      <c r="EI478" s="98">
        <v>164</v>
      </c>
      <c r="EJ478" s="98" t="str">
        <f t="shared" si="23"/>
        <v>cvm!$EM$478#</v>
      </c>
      <c r="EK478" t="str" cm="1">
        <f t="array" ref="EK478">_xlfn.LET(_xlpm.x, EM478,
         _xlpm.cellAddress, "【 cvm!" &amp; ADDRESS(ROW(cvm内存选项表[[#This Row],[自检]]),COLUMN(cvm内存选项表[[#This Row],[自检]])) &amp; "】",
         _xlfn.IFS(ISBLANK(_xlpm.x),   "error:右侧选项不足" &amp;  _xlpm.cellAddress,
               ISERROR(_xlpm.x),   "error:右侧选项执行失败: cvm!" &amp; _xlpm.cellAddress,
               TRUE,             "ok")
)</f>
        <v>ok</v>
      </c>
      <c r="EM478" cm="1">
        <f t="array" ref="EM478">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479" spans="2:143" x14ac:dyDescent="0.4">
      <c r="B479" t="e" vm="831">
        <v>#VALUE!</v>
      </c>
      <c r="C479" t="s">
        <v>1566</v>
      </c>
      <c r="D479" t="s">
        <v>62</v>
      </c>
      <c r="E479" s="82">
        <v>48</v>
      </c>
      <c r="F479" s="82">
        <v>96</v>
      </c>
      <c r="G479" t="s">
        <v>1617</v>
      </c>
      <c r="H479">
        <v>2899.2</v>
      </c>
      <c r="I479">
        <v>1</v>
      </c>
      <c r="J479" t="s">
        <v>2754</v>
      </c>
      <c r="R479" t="s">
        <v>1566</v>
      </c>
      <c r="S479" s="82"/>
      <c r="T479" s="82">
        <v>940</v>
      </c>
      <c r="U479" s="82" t="str">
        <f t="shared" si="21"/>
        <v>cvm!$X$479#</v>
      </c>
      <c r="V479" t="str" cm="1">
        <f t="array" ref="V479">_xlfn.LET(_xlpm.x, X479,
         _xlpm.cellAddress, "【 cvm!" &amp; ADDRESS(ROW(cvm机型选项表[[#This Row],[自检]]),COLUMN(cvm机型选项表[[#This Row],[自检]])) &amp; "】",
         _xlfn.IFS(ISBLANK(_xlpm.x),   "error:右侧选项不足" &amp;  _xlpm.cellAddress,
               ISERROR(_xlpm.x),   "error:右侧选项执行失败: cvm!" &amp; _xlpm.cellAddress,
               TRUE,             "ok")
)</f>
        <v>ok</v>
      </c>
      <c r="X479" t="str" cm="1">
        <f t="array" ref="X479:Y479">TRANSPOSE(
_xlfn.UNIQUE(
_xlfn._xlws.FILTER(cvm[机型],(cvm[地域]=cvm机型选项表[[#This Row],[地域]])
*IF(cvm机型选项表[[#This Row],[CPU]]="",TRUE,(cvm[CPU]=cvm机型选项表[[#This Row],[CPU]]))
*IF(cvm机型选项表[[#This Row],[内存]]="",TRUE,(cvm[内存]=cvm机型选项表[[#This Row],[内存]]))))
)</f>
        <v>标准型 SA3</v>
      </c>
      <c r="Y479" t="str">
        <v>内存型 M6</v>
      </c>
      <c r="BU479" t="s">
        <v>1566</v>
      </c>
      <c r="BV479" t="s">
        <v>1808</v>
      </c>
      <c r="BW479" s="82">
        <v>256</v>
      </c>
      <c r="BX479" s="82" t="str">
        <f t="shared" si="22"/>
        <v>cvm!$CA$479#</v>
      </c>
      <c r="BY479" s="82" t="str" cm="1">
        <f t="array" ref="BY479">_xlfn.LET(_xlpm.x, CA479,
         _xlpm.cellAddress, "【 cvm!" &amp; ADDRESS(ROW(cvmCpu选项表[[#This Row],[自检]]),COLUMN(cvmCpu选项表[[#This Row],[自检]])) &amp; "】",
         _xlfn.IFS(ISBLANK(_xlpm.x),   "error:右侧选项不足" &amp;  _xlpm.cellAddress,
               ISERROR(_xlpm.x),   "error:右侧选项执行失败: cvm!" &amp; _xlpm.cellAddress,
               TRUE,             "ok")
)</f>
        <v>ok</v>
      </c>
      <c r="CA479" cm="1">
        <f t="array" ref="CA479">TRANSPOSE(
_xlfn.UNIQUE(
_xlfn._xlws.FILTER(cvm[CPU],(cvm[地域]=cvmCpu选项表[[#This Row],[地域]])
*IF(cvmCpu选项表[[#This Row],[机型]]="",TRUE,(cvm[机型]=cvmCpu选项表[[#This Row],[机型]]))
*IF(cvmCpu选项表[[#This Row],[内存]]="",TRUE,(cvm[内存]=cvmCpu选项表[[#This Row],[内存]]))))
)</f>
        <v>64</v>
      </c>
      <c r="EG479" t="s">
        <v>1565</v>
      </c>
      <c r="EH479" t="s">
        <v>1978</v>
      </c>
      <c r="EI479" s="98">
        <v>6</v>
      </c>
      <c r="EJ479" s="98" t="str">
        <f t="shared" si="23"/>
        <v>cvm!$EM$479#</v>
      </c>
      <c r="EK479" t="str" cm="1">
        <f t="array" ref="EK479">_xlfn.LET(_xlpm.x, EM479,
         _xlpm.cellAddress, "【 cvm!" &amp; ADDRESS(ROW(cvm内存选项表[[#This Row],[自检]]),COLUMN(cvm内存选项表[[#This Row],[自检]])) &amp; "】",
         _xlfn.IFS(ISBLANK(_xlpm.x),   "error:右侧选项不足" &amp;  _xlpm.cellAddress,
               ISERROR(_xlpm.x),   "error:右侧选项执行失败: cvm!" &amp; _xlpm.cellAddress,
               TRUE,             "ok")
)</f>
        <v>ok</v>
      </c>
      <c r="EM479" cm="1">
        <f t="array" ref="EM479">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480" spans="2:143" x14ac:dyDescent="0.4">
      <c r="B480" t="e" vm="832">
        <v>#VALUE!</v>
      </c>
      <c r="C480" t="s">
        <v>1566</v>
      </c>
      <c r="D480" t="s">
        <v>62</v>
      </c>
      <c r="E480" s="82">
        <v>48</v>
      </c>
      <c r="F480" s="82">
        <v>192</v>
      </c>
      <c r="G480" t="s">
        <v>1620</v>
      </c>
      <c r="H480">
        <v>4348.8</v>
      </c>
      <c r="I480">
        <v>1</v>
      </c>
      <c r="J480" t="s">
        <v>2755</v>
      </c>
      <c r="R480" t="s">
        <v>1566</v>
      </c>
      <c r="S480" s="82"/>
      <c r="T480" s="82">
        <v>224</v>
      </c>
      <c r="U480" s="82" t="str">
        <f t="shared" si="21"/>
        <v>cvm!$X$480#</v>
      </c>
      <c r="V480" t="str" cm="1">
        <f t="array" ref="V480">_xlfn.LET(_xlpm.x, X480,
         _xlpm.cellAddress, "【 cvm!" &amp; ADDRESS(ROW(cvm机型选项表[[#This Row],[自检]]),COLUMN(cvm机型选项表[[#This Row],[自检]])) &amp; "】",
         _xlfn.IFS(ISBLANK(_xlpm.x),   "error:右侧选项不足" &amp;  _xlpm.cellAddress,
               ISERROR(_xlpm.x),   "error:右侧选项执行失败: cvm!" &amp; _xlpm.cellAddress,
               TRUE,             "ok")
)</f>
        <v>ok</v>
      </c>
      <c r="X480" t="str" cm="1">
        <f t="array" ref="X480:AA480">TRANSPOSE(
_xlfn.UNIQUE(
_xlfn._xlws.FILTER(cvm[机型],(cvm[地域]=cvm机型选项表[[#This Row],[地域]])
*IF(cvm机型选项表[[#This Row],[CPU]]="",TRUE,(cvm[CPU]=cvm机型选项表[[#This Row],[CPU]]))
*IF(cvm机型选项表[[#This Row],[内存]]="",TRUE,(cvm[内存]=cvm机型选项表[[#This Row],[内存]]))))
)</f>
        <v>标准型 SA2</v>
      </c>
      <c r="Y480" t="str">
        <v>标准型 S2</v>
      </c>
      <c r="Z480" t="str">
        <v>大数据型 D1</v>
      </c>
      <c r="AA480" t="str">
        <v>GPU计算型 GN8</v>
      </c>
      <c r="BU480" t="s">
        <v>1566</v>
      </c>
      <c r="BV480" t="s">
        <v>1808</v>
      </c>
      <c r="BW480" s="82">
        <v>320</v>
      </c>
      <c r="BX480" s="82" t="str">
        <f t="shared" si="22"/>
        <v>cvm!$CA$480#</v>
      </c>
      <c r="BY480" s="82" t="str" cm="1">
        <f t="array" ref="BY480">_xlfn.LET(_xlpm.x, CA480,
         _xlpm.cellAddress, "【 cvm!" &amp; ADDRESS(ROW(cvmCpu选项表[[#This Row],[自检]]),COLUMN(cvmCpu选项表[[#This Row],[自检]])) &amp; "】",
         _xlfn.IFS(ISBLANK(_xlpm.x),   "error:右侧选项不足" &amp;  _xlpm.cellAddress,
               ISERROR(_xlpm.x),   "error:右侧选项执行失败: cvm!" &amp; _xlpm.cellAddress,
               TRUE,             "ok")
)</f>
        <v>ok</v>
      </c>
      <c r="CA480" cm="1">
        <f t="array" ref="CA480">TRANSPOSE(
_xlfn.UNIQUE(
_xlfn._xlws.FILTER(cvm[CPU],(cvm[地域]=cvmCpu选项表[[#This Row],[地域]])
*IF(cvmCpu选项表[[#This Row],[机型]]="",TRUE,(cvm[机型]=cvmCpu选项表[[#This Row],[机型]]))
*IF(cvmCpu选项表[[#This Row],[内存]]="",TRUE,(cvm[内存]=cvmCpu选项表[[#This Row],[内存]]))))
)</f>
        <v>84</v>
      </c>
      <c r="EG480" t="s">
        <v>1565</v>
      </c>
      <c r="EH480" t="s">
        <v>1978</v>
      </c>
      <c r="EI480" s="98">
        <v>14</v>
      </c>
      <c r="EJ480" s="98" t="str">
        <f t="shared" si="23"/>
        <v>cvm!$EM$480#</v>
      </c>
      <c r="EK480" t="str" cm="1">
        <f t="array" ref="EK480">_xlfn.LET(_xlpm.x, EM480,
         _xlpm.cellAddress, "【 cvm!" &amp; ADDRESS(ROW(cvm内存选项表[[#This Row],[自检]]),COLUMN(cvm内存选项表[[#This Row],[自检]])) &amp; "】",
         _xlfn.IFS(ISBLANK(_xlpm.x),   "error:右侧选项不足" &amp;  _xlpm.cellAddress,
               ISERROR(_xlpm.x),   "error:右侧选项执行失败: cvm!" &amp; _xlpm.cellAddress,
               TRUE,             "ok")
)</f>
        <v>ok</v>
      </c>
      <c r="EM480" cm="1">
        <f t="array" ref="EM480">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481" spans="2:143" x14ac:dyDescent="0.4">
      <c r="B481" t="e" vm="833">
        <v>#VALUE!</v>
      </c>
      <c r="C481" t="s">
        <v>1566</v>
      </c>
      <c r="D481" t="s">
        <v>62</v>
      </c>
      <c r="E481" s="82">
        <v>64</v>
      </c>
      <c r="F481" s="82">
        <v>256</v>
      </c>
      <c r="G481" t="s">
        <v>1626</v>
      </c>
      <c r="H481">
        <v>5798.4</v>
      </c>
      <c r="I481">
        <v>1</v>
      </c>
      <c r="J481" t="s">
        <v>2757</v>
      </c>
      <c r="R481" t="s">
        <v>1566</v>
      </c>
      <c r="S481" s="82"/>
      <c r="T481" s="82">
        <v>480</v>
      </c>
      <c r="U481" s="82" t="str">
        <f t="shared" si="21"/>
        <v>cvm!$X$481#</v>
      </c>
      <c r="V481" t="str" cm="1">
        <f t="array" ref="V481">_xlfn.LET(_xlpm.x, X481,
         _xlpm.cellAddress, "【 cvm!" &amp; ADDRESS(ROW(cvm机型选项表[[#This Row],[自检]]),COLUMN(cvm机型选项表[[#This Row],[自检]])) &amp; "】",
         _xlfn.IFS(ISBLANK(_xlpm.x),   "error:右侧选项不足" &amp;  _xlpm.cellAddress,
               ISERROR(_xlpm.x),   "error:右侧选项执行失败: cvm!" &amp; _xlpm.cellAddress,
               TRUE,             "ok")
)</f>
        <v>ok</v>
      </c>
      <c r="X481" t="str" cm="1">
        <f t="array" ref="X481">TRANSPOSE(
_xlfn.UNIQUE(
_xlfn._xlws.FILTER(cvm[机型],(cvm[地域]=cvm机型选项表[[#This Row],[地域]])
*IF(cvm机型选项表[[#This Row],[CPU]]="",TRUE,(cvm[CPU]=cvm机型选项表[[#This Row],[CPU]]))
*IF(cvm机型选项表[[#This Row],[内存]]="",TRUE,(cvm[内存]=cvm机型选项表[[#This Row],[内存]]))))
)</f>
        <v>标准型 SA2</v>
      </c>
      <c r="BU481" t="s">
        <v>1566</v>
      </c>
      <c r="BV481" t="s">
        <v>1816</v>
      </c>
      <c r="BW481" s="82">
        <v>32</v>
      </c>
      <c r="BX481" s="82" t="str">
        <f t="shared" si="22"/>
        <v>cvm!$CA$481#</v>
      </c>
      <c r="BY481" s="82" t="str" cm="1">
        <f t="array" ref="BY481">_xlfn.LET(_xlpm.x, CA481,
         _xlpm.cellAddress, "【 cvm!" &amp; ADDRESS(ROW(cvmCpu选项表[[#This Row],[自检]]),COLUMN(cvmCpu选项表[[#This Row],[自检]])) &amp; "】",
         _xlfn.IFS(ISBLANK(_xlpm.x),   "error:右侧选项不足" &amp;  _xlpm.cellAddress,
               ISERROR(_xlpm.x),   "error:右侧选项执行失败: cvm!" &amp; _xlpm.cellAddress,
               TRUE,             "ok")
)</f>
        <v>ok</v>
      </c>
      <c r="CA481" cm="1">
        <f t="array" ref="CA481">TRANSPOSE(
_xlfn.UNIQUE(
_xlfn._xlws.FILTER(cvm[CPU],(cvm[地域]=cvmCpu选项表[[#This Row],[地域]])
*IF(cvmCpu选项表[[#This Row],[机型]]="",TRUE,(cvm[机型]=cvmCpu选项表[[#This Row],[机型]]))
*IF(cvmCpu选项表[[#This Row],[内存]]="",TRUE,(cvm[内存]=cvmCpu选项表[[#This Row],[内存]]))))
)</f>
        <v>8</v>
      </c>
      <c r="EG481" t="s">
        <v>1565</v>
      </c>
      <c r="EH481" t="s">
        <v>1978</v>
      </c>
      <c r="EI481" s="98">
        <v>28</v>
      </c>
      <c r="EJ481" s="98" t="str">
        <f t="shared" si="23"/>
        <v>cvm!$EM$481#</v>
      </c>
      <c r="EK481" t="str" cm="1">
        <f t="array" ref="EK481">_xlfn.LET(_xlpm.x, EM481,
         _xlpm.cellAddress, "【 cvm!" &amp; ADDRESS(ROW(cvm内存选项表[[#This Row],[自检]]),COLUMN(cvm内存选项表[[#This Row],[自检]])) &amp; "】",
         _xlfn.IFS(ISBLANK(_xlpm.x),   "error:右侧选项不足" &amp;  _xlpm.cellAddress,
               ISERROR(_xlpm.x),   "error:右侧选项执行失败: cvm!" &amp; _xlpm.cellAddress,
               TRUE,             "ok")
)</f>
        <v>ok</v>
      </c>
      <c r="EM481" cm="1">
        <f t="array" ref="EM481">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482" spans="2:143" x14ac:dyDescent="0.4">
      <c r="B482" t="e" vm="834">
        <v>#VALUE!</v>
      </c>
      <c r="C482" t="s">
        <v>1566</v>
      </c>
      <c r="D482" t="s">
        <v>62</v>
      </c>
      <c r="E482" s="82">
        <v>64</v>
      </c>
      <c r="F482" s="82">
        <v>128</v>
      </c>
      <c r="G482" t="s">
        <v>1654</v>
      </c>
      <c r="H482">
        <v>3865.6</v>
      </c>
      <c r="I482">
        <v>1</v>
      </c>
      <c r="J482" t="s">
        <v>2756</v>
      </c>
      <c r="R482" t="s">
        <v>1566</v>
      </c>
      <c r="S482" s="82"/>
      <c r="T482" s="82">
        <v>960</v>
      </c>
      <c r="U482" s="82" t="str">
        <f t="shared" si="21"/>
        <v>cvm!$X$482#</v>
      </c>
      <c r="V482" t="str" cm="1">
        <f t="array" ref="V482">_xlfn.LET(_xlpm.x, X482,
         _xlpm.cellAddress, "【 cvm!" &amp; ADDRESS(ROW(cvm机型选项表[[#This Row],[自检]]),COLUMN(cvm机型选项表[[#This Row],[自检]])) &amp; "】",
         _xlfn.IFS(ISBLANK(_xlpm.x),   "error:右侧选项不足" &amp;  _xlpm.cellAddress,
               ISERROR(_xlpm.x),   "error:右侧选项执行失败: cvm!" &amp; _xlpm.cellAddress,
               TRUE,             "ok")
)</f>
        <v>ok</v>
      </c>
      <c r="X482" t="str" cm="1">
        <f t="array" ref="X482">TRANSPOSE(
_xlfn.UNIQUE(
_xlfn._xlws.FILTER(cvm[机型],(cvm[地域]=cvm机型选项表[[#This Row],[地域]])
*IF(cvm机型选项表[[#This Row],[CPU]]="",TRUE,(cvm[CPU]=cvm机型选项表[[#This Row],[CPU]]))
*IF(cvm机型选项表[[#This Row],[内存]]="",TRUE,(cvm[内存]=cvm机型选项表[[#This Row],[内存]]))))
)</f>
        <v>标准型 SA2</v>
      </c>
      <c r="BU482" t="s">
        <v>1566</v>
      </c>
      <c r="BV482" t="s">
        <v>1816</v>
      </c>
      <c r="BW482" s="82">
        <v>64</v>
      </c>
      <c r="BX482" s="82" t="str">
        <f t="shared" si="22"/>
        <v>cvm!$CA$482#</v>
      </c>
      <c r="BY482" s="82" t="str" cm="1">
        <f t="array" ref="BY482">_xlfn.LET(_xlpm.x, CA482,
         _xlpm.cellAddress, "【 cvm!" &amp; ADDRESS(ROW(cvmCpu选项表[[#This Row],[自检]]),COLUMN(cvmCpu选项表[[#This Row],[自检]])) &amp; "】",
         _xlfn.IFS(ISBLANK(_xlpm.x),   "error:右侧选项不足" &amp;  _xlpm.cellAddress,
               ISERROR(_xlpm.x),   "error:右侧选项执行失败: cvm!" &amp; _xlpm.cellAddress,
               TRUE,             "ok")
)</f>
        <v>ok</v>
      </c>
      <c r="CA482" cm="1">
        <f t="array" ref="CA482">TRANSPOSE(
_xlfn.UNIQUE(
_xlfn._xlws.FILTER(cvm[CPU],(cvm[地域]=cvmCpu选项表[[#This Row],[地域]])
*IF(cvmCpu选项表[[#This Row],[机型]]="",TRUE,(cvm[机型]=cvmCpu选项表[[#This Row],[机型]]))
*IF(cvmCpu选项表[[#This Row],[内存]]="",TRUE,(cvm[内存]=cvmCpu选项表[[#This Row],[内存]]))))
)</f>
        <v>16</v>
      </c>
      <c r="EG482" t="s">
        <v>1565</v>
      </c>
      <c r="EH482" t="s">
        <v>1978</v>
      </c>
      <c r="EI482" s="98">
        <v>56</v>
      </c>
      <c r="EJ482" s="98" t="str">
        <f t="shared" si="23"/>
        <v>cvm!$EM$482#</v>
      </c>
      <c r="EK482" t="str" cm="1">
        <f t="array" ref="EK482">_xlfn.LET(_xlpm.x, EM482,
         _xlpm.cellAddress, "【 cvm!" &amp; ADDRESS(ROW(cvm内存选项表[[#This Row],[自检]]),COLUMN(cvm内存选项表[[#This Row],[自检]])) &amp; "】",
         _xlfn.IFS(ISBLANK(_xlpm.x),   "error:右侧选项不足" &amp;  _xlpm.cellAddress,
               ISERROR(_xlpm.x),   "error:右侧选项执行失败: cvm!" &amp; _xlpm.cellAddress,
               TRUE,             "ok")
)</f>
        <v>ok</v>
      </c>
      <c r="EM482" cm="1">
        <f t="array" ref="EM482">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483" spans="2:143" x14ac:dyDescent="0.4">
      <c r="B483" t="e" vm="835">
        <v>#VALUE!</v>
      </c>
      <c r="C483" t="s">
        <v>1566</v>
      </c>
      <c r="D483" t="s">
        <v>62</v>
      </c>
      <c r="E483" s="82">
        <v>80</v>
      </c>
      <c r="F483" s="82">
        <v>160</v>
      </c>
      <c r="G483" t="s">
        <v>1657</v>
      </c>
      <c r="H483">
        <v>4832</v>
      </c>
      <c r="I483">
        <v>1</v>
      </c>
      <c r="J483" t="s">
        <v>2758</v>
      </c>
      <c r="R483" t="s">
        <v>1566</v>
      </c>
      <c r="S483" s="82"/>
      <c r="T483" s="82">
        <v>464</v>
      </c>
      <c r="U483" s="82" t="str">
        <f t="shared" si="21"/>
        <v>cvm!$X$483#</v>
      </c>
      <c r="V483" t="str" cm="1">
        <f t="array" ref="V483">_xlfn.LET(_xlpm.x, X483,
         _xlpm.cellAddress, "【 cvm!" &amp; ADDRESS(ROW(cvm机型选项表[[#This Row],[自检]]),COLUMN(cvm机型选项表[[#This Row],[自检]])) &amp; "】",
         _xlfn.IFS(ISBLANK(_xlpm.x),   "error:右侧选项不足" &amp;  _xlpm.cellAddress,
               ISERROR(_xlpm.x),   "error:右侧选项执行失败: cvm!" &amp; _xlpm.cellAddress,
               TRUE,             "ok")
)</f>
        <v>ok</v>
      </c>
      <c r="X483" t="str" cm="1">
        <f t="array" ref="X483">TRANSPOSE(
_xlfn.UNIQUE(
_xlfn._xlws.FILTER(cvm[机型],(cvm[地域]=cvm机型选项表[[#This Row],[地域]])
*IF(cvm机型选项表[[#This Row],[CPU]]="",TRUE,(cvm[CPU]=cvm机型选项表[[#This Row],[CPU]]))
*IF(cvm机型选项表[[#This Row],[内存]]="",TRUE,(cvm[内存]=cvm机型选项表[[#This Row],[内存]]))))
)</f>
        <v>标准型 SA2</v>
      </c>
      <c r="BU483" t="s">
        <v>1566</v>
      </c>
      <c r="BV483" t="s">
        <v>1816</v>
      </c>
      <c r="BW483" s="82">
        <v>96</v>
      </c>
      <c r="BX483" s="82" t="str">
        <f t="shared" si="22"/>
        <v>cvm!$CA$483#</v>
      </c>
      <c r="BY483" s="82" t="str" cm="1">
        <f t="array" ref="BY483">_xlfn.LET(_xlpm.x, CA483,
         _xlpm.cellAddress, "【 cvm!" &amp; ADDRESS(ROW(cvmCpu选项表[[#This Row],[自检]]),COLUMN(cvmCpu选项表[[#This Row],[自检]])) &amp; "】",
         _xlfn.IFS(ISBLANK(_xlpm.x),   "error:右侧选项不足" &amp;  _xlpm.cellAddress,
               ISERROR(_xlpm.x),   "error:右侧选项执行失败: cvm!" &amp; _xlpm.cellAddress,
               TRUE,             "ok")
)</f>
        <v>ok</v>
      </c>
      <c r="CA483" cm="1">
        <f t="array" ref="CA483">TRANSPOSE(
_xlfn.UNIQUE(
_xlfn._xlws.FILTER(cvm[CPU],(cvm[地域]=cvmCpu选项表[[#This Row],[地域]])
*IF(cvmCpu选项表[[#This Row],[机型]]="",TRUE,(cvm[机型]=cvmCpu选项表[[#This Row],[机型]]))
*IF(cvmCpu选项表[[#This Row],[内存]]="",TRUE,(cvm[内存]=cvmCpu选项表[[#This Row],[内存]]))))
)</f>
        <v>24</v>
      </c>
      <c r="EG483" t="s">
        <v>1565</v>
      </c>
      <c r="EH483" t="s">
        <v>1986</v>
      </c>
      <c r="EI483" s="98">
        <v>4</v>
      </c>
      <c r="EJ483" s="98" t="str">
        <f t="shared" si="23"/>
        <v>cvm!$EM$483#</v>
      </c>
      <c r="EK483" t="str" cm="1">
        <f t="array" ref="EK483">_xlfn.LET(_xlpm.x, EM483,
         _xlpm.cellAddress, "【 cvm!" &amp; ADDRESS(ROW(cvm内存选项表[[#This Row],[自检]]),COLUMN(cvm内存选项表[[#This Row],[自检]])) &amp; "】",
         _xlfn.IFS(ISBLANK(_xlpm.x),   "error:右侧选项不足" &amp;  _xlpm.cellAddress,
               ISERROR(_xlpm.x),   "error:右侧选项执行失败: cvm!" &amp; _xlpm.cellAddress,
               TRUE,             "ok")
)</f>
        <v>ok</v>
      </c>
      <c r="EM483" cm="1">
        <f t="array" ref="EM483">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484" spans="2:143" x14ac:dyDescent="0.4">
      <c r="B484" t="e" vm="836">
        <v>#VALUE!</v>
      </c>
      <c r="C484" t="s">
        <v>1566</v>
      </c>
      <c r="D484" t="s">
        <v>62</v>
      </c>
      <c r="E484" s="82">
        <v>80</v>
      </c>
      <c r="F484" s="82">
        <v>320</v>
      </c>
      <c r="G484" t="s">
        <v>1722</v>
      </c>
      <c r="H484">
        <v>7248</v>
      </c>
      <c r="I484">
        <v>1</v>
      </c>
      <c r="J484" t="s">
        <v>2759</v>
      </c>
      <c r="R484" t="s">
        <v>1566</v>
      </c>
      <c r="S484" s="82"/>
      <c r="T484" s="82">
        <v>448</v>
      </c>
      <c r="U484" s="82" t="str">
        <f t="shared" si="21"/>
        <v>cvm!$X$484#</v>
      </c>
      <c r="V484" t="str" cm="1">
        <f t="array" ref="V484">_xlfn.LET(_xlpm.x, X484,
         _xlpm.cellAddress, "【 cvm!" &amp; ADDRESS(ROW(cvm机型选项表[[#This Row],[自检]]),COLUMN(cvm机型选项表[[#This Row],[自检]])) &amp; "】",
         _xlfn.IFS(ISBLANK(_xlpm.x),   "error:右侧选项不足" &amp;  _xlpm.cellAddress,
               ISERROR(_xlpm.x),   "error:右侧选项执行失败: cvm!" &amp; _xlpm.cellAddress,
               TRUE,             "ok")
)</f>
        <v>ok</v>
      </c>
      <c r="X484" t="str" cm="1">
        <f t="array" ref="X484:Z484">TRANSPOSE(
_xlfn.UNIQUE(
_xlfn._xlws.FILTER(cvm[机型],(cvm[地域]=cvm机型选项表[[#This Row],[地域]])
*IF(cvm机型选项表[[#This Row],[CPU]]="",TRUE,(cvm[CPU]=cvm机型选项表[[#This Row],[CPU]]))
*IF(cvm机型选项表[[#This Row],[内存]]="",TRUE,(cvm[内存]=cvm机型选项表[[#This Row],[内存]]))))
)</f>
        <v>标准型 SA1</v>
      </c>
      <c r="Y484" t="str">
        <v>内存型 M2</v>
      </c>
      <c r="Z484" t="str">
        <v>GPU计算型 GN8</v>
      </c>
      <c r="BU484" t="s">
        <v>1566</v>
      </c>
      <c r="BV484" t="s">
        <v>1816</v>
      </c>
      <c r="BW484" s="82">
        <v>128</v>
      </c>
      <c r="BX484" s="82" t="str">
        <f t="shared" si="22"/>
        <v>cvm!$CA$484#</v>
      </c>
      <c r="BY484" s="82" t="str" cm="1">
        <f t="array" ref="BY484">_xlfn.LET(_xlpm.x, CA484,
         _xlpm.cellAddress, "【 cvm!" &amp; ADDRESS(ROW(cvmCpu选项表[[#This Row],[自检]]),COLUMN(cvmCpu选项表[[#This Row],[自检]])) &amp; "】",
         _xlfn.IFS(ISBLANK(_xlpm.x),   "error:右侧选项不足" &amp;  _xlpm.cellAddress,
               ISERROR(_xlpm.x),   "error:右侧选项执行失败: cvm!" &amp; _xlpm.cellAddress,
               TRUE,             "ok")
)</f>
        <v>ok</v>
      </c>
      <c r="CA484" cm="1">
        <f t="array" ref="CA484">TRANSPOSE(
_xlfn.UNIQUE(
_xlfn._xlws.FILTER(cvm[CPU],(cvm[地域]=cvmCpu选项表[[#This Row],[地域]])
*IF(cvmCpu选项表[[#This Row],[机型]]="",TRUE,(cvm[机型]=cvmCpu选项表[[#This Row],[机型]]))
*IF(cvmCpu选项表[[#This Row],[内存]]="",TRUE,(cvm[内存]=cvmCpu选项表[[#This Row],[内存]]))))
)</f>
        <v>32</v>
      </c>
      <c r="EG484" t="s">
        <v>1565</v>
      </c>
      <c r="EH484" t="s">
        <v>1986</v>
      </c>
      <c r="EI484" s="98">
        <v>8</v>
      </c>
      <c r="EJ484" s="98" t="str">
        <f t="shared" si="23"/>
        <v>cvm!$EM$484#</v>
      </c>
      <c r="EK484" t="str" cm="1">
        <f t="array" ref="EK484">_xlfn.LET(_xlpm.x, EM484,
         _xlpm.cellAddress, "【 cvm!" &amp; ADDRESS(ROW(cvm内存选项表[[#This Row],[自检]]),COLUMN(cvm内存选项表[[#This Row],[自检]])) &amp; "】",
         _xlfn.IFS(ISBLANK(_xlpm.x),   "error:右侧选项不足" &amp;  _xlpm.cellAddress,
               ISERROR(_xlpm.x),   "error:右侧选项执行失败: cvm!" &amp; _xlpm.cellAddress,
               TRUE,             "ok")
)</f>
        <v>ok</v>
      </c>
      <c r="EM484" cm="1">
        <f t="array" ref="EM48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485" spans="2:143" x14ac:dyDescent="0.4">
      <c r="B485" t="e" vm="837">
        <v>#VALUE!</v>
      </c>
      <c r="C485" t="s">
        <v>1566</v>
      </c>
      <c r="D485" t="s">
        <v>62</v>
      </c>
      <c r="E485" s="82">
        <v>96</v>
      </c>
      <c r="F485" s="82">
        <v>384</v>
      </c>
      <c r="G485" t="s">
        <v>1726</v>
      </c>
      <c r="H485">
        <v>8697.6</v>
      </c>
      <c r="I485">
        <v>1</v>
      </c>
      <c r="J485" t="s">
        <v>2761</v>
      </c>
      <c r="R485" t="s">
        <v>1566</v>
      </c>
      <c r="S485" s="82"/>
      <c r="T485" s="82">
        <v>48</v>
      </c>
      <c r="U485" s="82" t="str">
        <f t="shared" si="21"/>
        <v>cvm!$X$485#</v>
      </c>
      <c r="V485" t="str" cm="1">
        <f t="array" ref="V485">_xlfn.LET(_xlpm.x, X485,
         _xlpm.cellAddress, "【 cvm!" &amp; ADDRESS(ROW(cvm机型选项表[[#This Row],[自检]]),COLUMN(cvm机型选项表[[#This Row],[自检]])) &amp; "】",
         _xlfn.IFS(ISBLANK(_xlpm.x),   "error:右侧选项不足" &amp;  _xlpm.cellAddress,
               ISERROR(_xlpm.x),   "error:右侧选项执行失败: cvm!" &amp; _xlpm.cellAddress,
               TRUE,             "ok")
)</f>
        <v>ok</v>
      </c>
      <c r="X485" t="str" cm="1">
        <f t="array" ref="X485:AC485">TRANSPOSE(
_xlfn.UNIQUE(
_xlfn._xlws.FILTER(cvm[机型],(cvm[地域]=cvm机型选项表[[#This Row],[地域]])
*IF(cvm机型选项表[[#This Row],[CPU]]="",TRUE,(cvm[CPU]=cvm机型选项表[[#This Row],[CPU]]))
*IF(cvm机型选项表[[#This Row],[内存]]="",TRUE,(cvm[内存]=cvm机型选项表[[#This Row],[内存]]))))
)</f>
        <v>标准型 S5</v>
      </c>
      <c r="Y485" t="str">
        <v>标准型 S4</v>
      </c>
      <c r="Z485" t="str">
        <v>标准型 S3</v>
      </c>
      <c r="AA485" t="str">
        <v>标准型 S2</v>
      </c>
      <c r="AB485" t="str">
        <v>标准型 S1</v>
      </c>
      <c r="AC485" t="str">
        <v>GPU计算型 GN6</v>
      </c>
      <c r="BU485" t="s">
        <v>1566</v>
      </c>
      <c r="BV485" t="s">
        <v>1816</v>
      </c>
      <c r="BW485" s="82">
        <v>256</v>
      </c>
      <c r="BX485" s="82" t="str">
        <f t="shared" si="22"/>
        <v>cvm!$CA$485#</v>
      </c>
      <c r="BY485" s="82" t="str" cm="1">
        <f t="array" ref="BY485">_xlfn.LET(_xlpm.x, CA485,
         _xlpm.cellAddress, "【 cvm!" &amp; ADDRESS(ROW(cvmCpu选项表[[#This Row],[自检]]),COLUMN(cvmCpu选项表[[#This Row],[自检]])) &amp; "】",
         _xlfn.IFS(ISBLANK(_xlpm.x),   "error:右侧选项不足" &amp;  _xlpm.cellAddress,
               ISERROR(_xlpm.x),   "error:右侧选项执行失败: cvm!" &amp; _xlpm.cellAddress,
               TRUE,             "ok")
)</f>
        <v>ok</v>
      </c>
      <c r="CA485" cm="1">
        <f t="array" ref="CA485">TRANSPOSE(
_xlfn.UNIQUE(
_xlfn._xlws.FILTER(cvm[CPU],(cvm[地域]=cvmCpu选项表[[#This Row],[地域]])
*IF(cvmCpu选项表[[#This Row],[机型]]="",TRUE,(cvm[机型]=cvmCpu选项表[[#This Row],[机型]]))
*IF(cvmCpu选项表[[#This Row],[内存]]="",TRUE,(cvm[内存]=cvmCpu选项表[[#This Row],[内存]]))))
)</f>
        <v>64</v>
      </c>
      <c r="EG485" t="s">
        <v>1565</v>
      </c>
      <c r="EH485" t="s">
        <v>1986</v>
      </c>
      <c r="EI485" s="98">
        <v>10</v>
      </c>
      <c r="EJ485" s="98" t="str">
        <f t="shared" si="23"/>
        <v>cvm!$EM$485#</v>
      </c>
      <c r="EK485" t="str" cm="1">
        <f t="array" ref="EK485">_xlfn.LET(_xlpm.x, EM485,
         _xlpm.cellAddress, "【 cvm!" &amp; ADDRESS(ROW(cvm内存选项表[[#This Row],[自检]]),COLUMN(cvm内存选项表[[#This Row],[自检]])) &amp; "】",
         _xlfn.IFS(ISBLANK(_xlpm.x),   "error:右侧选项不足" &amp;  _xlpm.cellAddress,
               ISERROR(_xlpm.x),   "error:右侧选项执行失败: cvm!" &amp; _xlpm.cellAddress,
               TRUE,             "ok")
)</f>
        <v>ok</v>
      </c>
      <c r="EM485" cm="1">
        <f t="array" ref="EM485">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486" spans="2:143" x14ac:dyDescent="0.4">
      <c r="B486" t="e" vm="838">
        <v>#VALUE!</v>
      </c>
      <c r="C486" t="s">
        <v>1566</v>
      </c>
      <c r="D486" t="s">
        <v>62</v>
      </c>
      <c r="E486" s="82">
        <v>96</v>
      </c>
      <c r="F486" s="82">
        <v>192</v>
      </c>
      <c r="G486" t="s">
        <v>1724</v>
      </c>
      <c r="H486">
        <v>5798.4</v>
      </c>
      <c r="I486">
        <v>1</v>
      </c>
      <c r="J486" t="s">
        <v>2760</v>
      </c>
      <c r="R486" t="s">
        <v>1566</v>
      </c>
      <c r="S486" s="82"/>
      <c r="T486" s="82">
        <v>288</v>
      </c>
      <c r="U486" s="82" t="str">
        <f t="shared" si="21"/>
        <v>cvm!$X$486#</v>
      </c>
      <c r="V486" t="str" cm="1">
        <f t="array" ref="V486">_xlfn.LET(_xlpm.x, X486,
         _xlpm.cellAddress, "【 cvm!" &amp; ADDRESS(ROW(cvm机型选项表[[#This Row],[自检]]),COLUMN(cvm机型选项表[[#This Row],[自检]])) &amp; "】",
         _xlfn.IFS(ISBLANK(_xlpm.x),   "error:右侧选项不足" &amp;  _xlpm.cellAddress,
               ISERROR(_xlpm.x),   "error:右侧选项执行失败: cvm!" &amp; _xlpm.cellAddress,
               TRUE,             "ok")
)</f>
        <v>ok</v>
      </c>
      <c r="X486" t="str" cm="1">
        <f t="array" ref="X486">TRANSPOSE(
_xlfn.UNIQUE(
_xlfn._xlws.FILTER(cvm[机型],(cvm[地域]=cvm机型选项表[[#This Row],[地域]])
*IF(cvm机型选项表[[#This Row],[CPU]]="",TRUE,(cvm[CPU]=cvm机型选项表[[#This Row],[CPU]]))
*IF(cvm机型选项表[[#This Row],[内存]]="",TRUE,(cvm[内存]=cvm机型选项表[[#This Row],[内存]]))))
)</f>
        <v>标准型 S4</v>
      </c>
      <c r="BU486" t="s">
        <v>1566</v>
      </c>
      <c r="BV486" t="s">
        <v>1816</v>
      </c>
      <c r="BW486" s="82">
        <v>320</v>
      </c>
      <c r="BX486" s="82" t="str">
        <f t="shared" si="22"/>
        <v>cvm!$CA$486#</v>
      </c>
      <c r="BY486" s="82" t="str" cm="1">
        <f t="array" ref="BY486">_xlfn.LET(_xlpm.x, CA486,
         _xlpm.cellAddress, "【 cvm!" &amp; ADDRESS(ROW(cvmCpu选项表[[#This Row],[自检]]),COLUMN(cvmCpu选项表[[#This Row],[自检]])) &amp; "】",
         _xlfn.IFS(ISBLANK(_xlpm.x),   "error:右侧选项不足" &amp;  _xlpm.cellAddress,
               ISERROR(_xlpm.x),   "error:右侧选项执行失败: cvm!" &amp; _xlpm.cellAddress,
               TRUE,             "ok")
)</f>
        <v>ok</v>
      </c>
      <c r="CA486" cm="1">
        <f t="array" ref="CA486">TRANSPOSE(
_xlfn.UNIQUE(
_xlfn._xlws.FILTER(cvm[CPU],(cvm[地域]=cvmCpu选项表[[#This Row],[地域]])
*IF(cvmCpu选项表[[#This Row],[机型]]="",TRUE,(cvm[机型]=cvmCpu选项表[[#This Row],[机型]]))
*IF(cvmCpu选项表[[#This Row],[内存]]="",TRUE,(cvm[内存]=cvmCpu选项表[[#This Row],[内存]]))))
)</f>
        <v>76</v>
      </c>
      <c r="EG486" t="s">
        <v>1565</v>
      </c>
      <c r="EH486" t="s">
        <v>1986</v>
      </c>
      <c r="EI486" s="98">
        <v>20</v>
      </c>
      <c r="EJ486" s="98" t="str">
        <f t="shared" si="23"/>
        <v>cvm!$EM$486#</v>
      </c>
      <c r="EK486" t="str" cm="1">
        <f t="array" ref="EK486">_xlfn.LET(_xlpm.x, EM486,
         _xlpm.cellAddress, "【 cvm!" &amp; ADDRESS(ROW(cvm内存选项表[[#This Row],[自检]]),COLUMN(cvm内存选项表[[#This Row],[自检]])) &amp; "】",
         _xlfn.IFS(ISBLANK(_xlpm.x),   "error:右侧选项不足" &amp;  _xlpm.cellAddress,
               ISERROR(_xlpm.x),   "error:右侧选项执行失败: cvm!" &amp; _xlpm.cellAddress,
               TRUE,             "ok")
)</f>
        <v>ok</v>
      </c>
      <c r="EM486" cm="1">
        <f t="array" ref="EM486">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487" spans="2:143" x14ac:dyDescent="0.4">
      <c r="B487" t="e" vm="839">
        <v>#VALUE!</v>
      </c>
      <c r="C487" t="s">
        <v>1566</v>
      </c>
      <c r="D487" t="s">
        <v>62</v>
      </c>
      <c r="E487" s="82">
        <v>116</v>
      </c>
      <c r="F487" s="82">
        <v>216</v>
      </c>
      <c r="G487" t="s">
        <v>1729</v>
      </c>
      <c r="H487">
        <v>6764.8</v>
      </c>
      <c r="I487">
        <v>1</v>
      </c>
      <c r="J487" t="s">
        <v>2762</v>
      </c>
      <c r="R487" t="s">
        <v>1566</v>
      </c>
      <c r="S487" s="82"/>
      <c r="T487" s="82">
        <v>24</v>
      </c>
      <c r="U487" s="82" t="str">
        <f t="shared" si="21"/>
        <v>cvm!$X$487#</v>
      </c>
      <c r="V487" t="str" cm="1">
        <f t="array" ref="V487">_xlfn.LET(_xlpm.x, X487,
         _xlpm.cellAddress, "【 cvm!" &amp; ADDRESS(ROW(cvm机型选项表[[#This Row],[自检]]),COLUMN(cvm机型选项表[[#This Row],[自检]])) &amp; "】",
         _xlfn.IFS(ISBLANK(_xlpm.x),   "error:右侧选项不足" &amp;  _xlpm.cellAddress,
               ISERROR(_xlpm.x),   "error:右侧选项执行失败: cvm!" &amp; _xlpm.cellAddress,
               TRUE,             "ok")
)</f>
        <v>ok</v>
      </c>
      <c r="X487" t="str" cm="1">
        <f t="array" ref="X487:Z487">TRANSPOSE(
_xlfn.UNIQUE(
_xlfn._xlws.FILTER(cvm[机型],(cvm[地域]=cvm机型选项表[[#This Row],[地域]])
*IF(cvm机型选项表[[#This Row],[CPU]]="",TRUE,(cvm[CPU]=cvm机型选项表[[#This Row],[CPU]]))
*IF(cvm机型选项表[[#This Row],[内存]]="",TRUE,(cvm[内存]=cvm机型选项表[[#This Row],[内存]]))))
)</f>
        <v>标准型 S3</v>
      </c>
      <c r="Y487" t="str">
        <v>标准型 S2</v>
      </c>
      <c r="Z487" t="str">
        <v>标准型 S1</v>
      </c>
      <c r="BU487" t="s">
        <v>1566</v>
      </c>
      <c r="BV487" t="s">
        <v>1823</v>
      </c>
      <c r="BW487" s="82">
        <v>224</v>
      </c>
      <c r="BX487" s="82" t="str">
        <f t="shared" si="22"/>
        <v>cvm!$CA$487#</v>
      </c>
      <c r="BY487" s="82" t="str" cm="1">
        <f t="array" ref="BY487">_xlfn.LET(_xlpm.x, CA487,
         _xlpm.cellAddress, "【 cvm!" &amp; ADDRESS(ROW(cvmCpu选项表[[#This Row],[自检]]),COLUMN(cvmCpu选项表[[#This Row],[自检]])) &amp; "】",
         _xlfn.IFS(ISBLANK(_xlpm.x),   "error:右侧选项不足" &amp;  _xlpm.cellAddress,
               ISERROR(_xlpm.x),   "error:右侧选项执行失败: cvm!" &amp; _xlpm.cellAddress,
               TRUE,             "ok")
)</f>
        <v>ok</v>
      </c>
      <c r="CA487" cm="1">
        <f t="array" ref="CA487">TRANSPOSE(
_xlfn.UNIQUE(
_xlfn._xlws.FILTER(cvm[CPU],(cvm[地域]=cvmCpu选项表[[#This Row],[地域]])
*IF(cvmCpu选项表[[#This Row],[机型]]="",TRUE,(cvm[机型]=cvmCpu选项表[[#This Row],[机型]]))
*IF(cvmCpu选项表[[#This Row],[内存]]="",TRUE,(cvm[内存]=cvmCpu选项表[[#This Row],[内存]]))))
)</f>
        <v>56</v>
      </c>
      <c r="EG487" t="s">
        <v>1565</v>
      </c>
      <c r="EH487" t="s">
        <v>1986</v>
      </c>
      <c r="EI487" s="98">
        <v>32</v>
      </c>
      <c r="EJ487" s="98" t="str">
        <f t="shared" si="23"/>
        <v>cvm!$EM$487#</v>
      </c>
      <c r="EK487" t="str" cm="1">
        <f t="array" ref="EK487">_xlfn.LET(_xlpm.x, EM487,
         _xlpm.cellAddress, "【 cvm!" &amp; ADDRESS(ROW(cvm内存选项表[[#This Row],[自检]]),COLUMN(cvm内存选项表[[#This Row],[自检]])) &amp; "】",
         _xlfn.IFS(ISBLANK(_xlpm.x),   "error:右侧选项不足" &amp;  _xlpm.cellAddress,
               ISERROR(_xlpm.x),   "error:右侧选项执行失败: cvm!" &amp; _xlpm.cellAddress,
               TRUE,             "ok")
)</f>
        <v>ok</v>
      </c>
      <c r="EM487" cm="1">
        <f t="array" ref="EM48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488" spans="2:143" x14ac:dyDescent="0.4">
      <c r="B488" t="e" vm="840">
        <v>#VALUE!</v>
      </c>
      <c r="C488" t="s">
        <v>1566</v>
      </c>
      <c r="D488" t="s">
        <v>62</v>
      </c>
      <c r="E488" s="82">
        <v>116</v>
      </c>
      <c r="F488" s="82">
        <v>470</v>
      </c>
      <c r="G488" t="s">
        <v>1731</v>
      </c>
      <c r="H488">
        <v>10600.2</v>
      </c>
      <c r="I488">
        <v>1</v>
      </c>
      <c r="J488" t="s">
        <v>2763</v>
      </c>
      <c r="R488" t="s">
        <v>1566</v>
      </c>
      <c r="S488" s="82"/>
      <c r="T488" s="82">
        <v>12</v>
      </c>
      <c r="U488" s="82" t="str">
        <f t="shared" si="21"/>
        <v>cvm!$X$488#</v>
      </c>
      <c r="V488" t="str" cm="1">
        <f t="array" ref="V488">_xlfn.LET(_xlpm.x, X488,
         _xlpm.cellAddress, "【 cvm!" &amp; ADDRESS(ROW(cvm机型选项表[[#This Row],[自检]]),COLUMN(cvm机型选项表[[#This Row],[自检]])) &amp; "】",
         _xlfn.IFS(ISBLANK(_xlpm.x),   "error:右侧选项不足" &amp;  _xlpm.cellAddress,
               ISERROR(_xlpm.x),   "error:右侧选项执行失败: cvm!" &amp; _xlpm.cellAddress,
               TRUE,             "ok")
)</f>
        <v>ok</v>
      </c>
      <c r="X488" t="str" cm="1">
        <f t="array" ref="X488">TRANSPOSE(
_xlfn.UNIQUE(
_xlfn._xlws.FILTER(cvm[机型],(cvm[地域]=cvm机型选项表[[#This Row],[地域]])
*IF(cvm机型选项表[[#This Row],[CPU]]="",TRUE,(cvm[CPU]=cvm机型选项表[[#This Row],[CPU]]))
*IF(cvm机型选项表[[#This Row],[内存]]="",TRUE,(cvm[内存]=cvm机型选项表[[#This Row],[内存]]))))
)</f>
        <v>内存型 M6</v>
      </c>
      <c r="BU488" t="s">
        <v>1566</v>
      </c>
      <c r="BV488" t="s">
        <v>1581</v>
      </c>
      <c r="BW488" s="82">
        <v>8</v>
      </c>
      <c r="BX488" s="82" t="str">
        <f t="shared" si="22"/>
        <v>cvm!$CA$488#</v>
      </c>
      <c r="BY488" s="82" t="str" cm="1">
        <f t="array" ref="BY488">_xlfn.LET(_xlpm.x, CA488,
         _xlpm.cellAddress, "【 cvm!" &amp; ADDRESS(ROW(cvmCpu选项表[[#This Row],[自检]]),COLUMN(cvmCpu选项表[[#This Row],[自检]])) &amp; "】",
         _xlfn.IFS(ISBLANK(_xlpm.x),   "error:右侧选项不足" &amp;  _xlpm.cellAddress,
               ISERROR(_xlpm.x),   "error:右侧选项执行失败: cvm!" &amp; _xlpm.cellAddress,
               TRUE,             "ok")
)</f>
        <v>ok</v>
      </c>
      <c r="CA488" cm="1">
        <f t="array" ref="CA488">TRANSPOSE(
_xlfn.UNIQUE(
_xlfn._xlws.FILTER(cvm[CPU],(cvm[地域]=cvmCpu选项表[[#This Row],[地域]])
*IF(cvmCpu选项表[[#This Row],[机型]]="",TRUE,(cvm[机型]=cvmCpu选项表[[#This Row],[机型]]))
*IF(cvmCpu选项表[[#This Row],[内存]]="",TRUE,(cvm[内存]=cvmCpu选项表[[#This Row],[内存]]))))
)</f>
        <v>1</v>
      </c>
      <c r="EG488" t="s">
        <v>1565</v>
      </c>
      <c r="EH488" t="s">
        <v>1986</v>
      </c>
      <c r="EI488" s="98">
        <v>40</v>
      </c>
      <c r="EJ488" s="98" t="str">
        <f t="shared" si="23"/>
        <v>cvm!$EM$488#</v>
      </c>
      <c r="EK488" t="str" cm="1">
        <f t="array" ref="EK488">_xlfn.LET(_xlpm.x, EM488,
         _xlpm.cellAddress, "【 cvm!" &amp; ADDRESS(ROW(cvm内存选项表[[#This Row],[自检]]),COLUMN(cvm内存选项表[[#This Row],[自检]])) &amp; "】",
         _xlfn.IFS(ISBLANK(_xlpm.x),   "error:右侧选项不足" &amp;  _xlpm.cellAddress,
               ISERROR(_xlpm.x),   "error:右侧选项执行失败: cvm!" &amp; _xlpm.cellAddress,
               TRUE,             "ok")
)</f>
        <v>ok</v>
      </c>
      <c r="EM488" cm="1">
        <f t="array" ref="EM488">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489" spans="2:143" x14ac:dyDescent="0.4">
      <c r="B489" t="e" vm="841">
        <v>#VALUE!</v>
      </c>
      <c r="C489" t="s">
        <v>1566</v>
      </c>
      <c r="D489" t="s">
        <v>62</v>
      </c>
      <c r="E489" s="82">
        <v>128</v>
      </c>
      <c r="F489" s="82">
        <v>256</v>
      </c>
      <c r="G489" t="s">
        <v>1662</v>
      </c>
      <c r="H489">
        <v>7731.2</v>
      </c>
      <c r="I489">
        <v>1</v>
      </c>
      <c r="J489" t="s">
        <v>2765</v>
      </c>
      <c r="R489" t="s">
        <v>1566</v>
      </c>
      <c r="S489" s="82"/>
      <c r="T489" s="82">
        <v>512</v>
      </c>
      <c r="U489" s="82" t="str">
        <f t="shared" si="21"/>
        <v>cvm!$X$489#</v>
      </c>
      <c r="V489" t="str" cm="1">
        <f t="array" ref="V489">_xlfn.LET(_xlpm.x, X489,
         _xlpm.cellAddress, "【 cvm!" &amp; ADDRESS(ROW(cvm机型选项表[[#This Row],[自检]]),COLUMN(cvm机型选项表[[#This Row],[自检]])) &amp; "】",
         _xlfn.IFS(ISBLANK(_xlpm.x),   "error:右侧选项不足" &amp;  _xlpm.cellAddress,
               ISERROR(_xlpm.x),   "error:右侧选项执行失败: cvm!" &amp; _xlpm.cellAddress,
               TRUE,             "ok")
)</f>
        <v>ok</v>
      </c>
      <c r="X489" t="str" cm="1">
        <f t="array" ref="X489:Z489">TRANSPOSE(
_xlfn.UNIQUE(
_xlfn._xlws.FILTER(cvm[机型],(cvm[地域]=cvm机型选项表[[#This Row],[地域]])
*IF(cvm机型选项表[[#This Row],[CPU]]="",TRUE,(cvm[CPU]=cvm机型选项表[[#This Row],[CPU]]))
*IF(cvm机型选项表[[#This Row],[内存]]="",TRUE,(cvm[内存]=cvm机型选项表[[#This Row],[内存]]))))
)</f>
        <v>内存型 M6</v>
      </c>
      <c r="Y489" t="str">
        <v>内存型 M5</v>
      </c>
      <c r="Z489" t="str">
        <v>内存型 M4</v>
      </c>
      <c r="BU489" t="s">
        <v>1566</v>
      </c>
      <c r="BV489" t="s">
        <v>1581</v>
      </c>
      <c r="BW489" s="82">
        <v>32</v>
      </c>
      <c r="BX489" s="82" t="str">
        <f t="shared" si="22"/>
        <v>cvm!$CA$489#</v>
      </c>
      <c r="BY489" s="82" t="str" cm="1">
        <f t="array" ref="BY489">_xlfn.LET(_xlpm.x, CA489,
         _xlpm.cellAddress, "【 cvm!" &amp; ADDRESS(ROW(cvmCpu选项表[[#This Row],[自检]]),COLUMN(cvmCpu选项表[[#This Row],[自检]])) &amp; "】",
         _xlfn.IFS(ISBLANK(_xlpm.x),   "error:右侧选项不足" &amp;  _xlpm.cellAddress,
               ISERROR(_xlpm.x),   "error:右侧选项执行失败: cvm!" &amp; _xlpm.cellAddress,
               TRUE,             "ok")
)</f>
        <v>ok</v>
      </c>
      <c r="CA489" cm="1">
        <f t="array" ref="CA489">TRANSPOSE(
_xlfn.UNIQUE(
_xlfn._xlws.FILTER(cvm[CPU],(cvm[地域]=cvmCpu选项表[[#This Row],[地域]])
*IF(cvmCpu选项表[[#This Row],[机型]]="",TRUE,(cvm[机型]=cvmCpu选项表[[#This Row],[机型]]))
*IF(cvmCpu选项表[[#This Row],[内存]]="",TRUE,(cvm[内存]=cvmCpu选项表[[#This Row],[内存]]))))
)</f>
        <v>4</v>
      </c>
      <c r="EG489" t="s">
        <v>1565</v>
      </c>
      <c r="EH489" t="s">
        <v>1986</v>
      </c>
      <c r="EI489" s="98">
        <v>80</v>
      </c>
      <c r="EJ489" s="98" t="str">
        <f t="shared" si="23"/>
        <v>cvm!$EM$489#</v>
      </c>
      <c r="EK489" t="str" cm="1">
        <f t="array" ref="EK489">_xlfn.LET(_xlpm.x, EM489,
         _xlpm.cellAddress, "【 cvm!" &amp; ADDRESS(ROW(cvm内存选项表[[#This Row],[自检]]),COLUMN(cvm内存选项表[[#This Row],[自检]])) &amp; "】",
         _xlfn.IFS(ISBLANK(_xlpm.x),   "error:右侧选项不足" &amp;  _xlpm.cellAddress,
               ISERROR(_xlpm.x),   "error:右侧选项执行失败: cvm!" &amp; _xlpm.cellAddress,
               TRUE,             "ok")
)</f>
        <v>ok</v>
      </c>
      <c r="EM489" cm="1">
        <f t="array" ref="EM489">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490" spans="2:143" x14ac:dyDescent="0.4">
      <c r="B490" t="e" vm="842">
        <v>#VALUE!</v>
      </c>
      <c r="C490" t="s">
        <v>1566</v>
      </c>
      <c r="D490" t="s">
        <v>62</v>
      </c>
      <c r="E490" s="82">
        <v>128</v>
      </c>
      <c r="F490" s="82">
        <v>215</v>
      </c>
      <c r="G490" t="s">
        <v>1733</v>
      </c>
      <c r="H490">
        <v>7112.1</v>
      </c>
      <c r="I490">
        <v>1</v>
      </c>
      <c r="J490" t="s">
        <v>2764</v>
      </c>
      <c r="R490" t="s">
        <v>1566</v>
      </c>
      <c r="S490" s="82"/>
      <c r="T490" s="82">
        <v>700</v>
      </c>
      <c r="U490" s="82" t="str">
        <f t="shared" si="21"/>
        <v>cvm!$X$490#</v>
      </c>
      <c r="V490" t="str" cm="1">
        <f t="array" ref="V490">_xlfn.LET(_xlpm.x, X490,
         _xlpm.cellAddress, "【 cvm!" &amp; ADDRESS(ROW(cvm机型选项表[[#This Row],[自检]]),COLUMN(cvm机型选项表[[#This Row],[自检]])) &amp; "】",
         _xlfn.IFS(ISBLANK(_xlpm.x),   "error:右侧选项不足" &amp;  _xlpm.cellAddress,
               ISERROR(_xlpm.x),   "error:右侧选项执行失败: cvm!" &amp; _xlpm.cellAddress,
               TRUE,             "ok")
)</f>
        <v>ok</v>
      </c>
      <c r="X490" t="str" cm="1">
        <f t="array" ref="X490">TRANSPOSE(
_xlfn.UNIQUE(
_xlfn._xlws.FILTER(cvm[机型],(cvm[地域]=cvm机型选项表[[#This Row],[地域]])
*IF(cvm机型选项表[[#This Row],[CPU]]="",TRUE,(cvm[CPU]=cvm机型选项表[[#This Row],[CPU]]))
*IF(cvm机型选项表[[#This Row],[内存]]="",TRUE,(cvm[内存]=cvm机型选项表[[#This Row],[内存]]))))
)</f>
        <v>内存型 M5</v>
      </c>
      <c r="BU490" t="s">
        <v>1566</v>
      </c>
      <c r="BV490" t="s">
        <v>1581</v>
      </c>
      <c r="BW490" s="82">
        <v>64</v>
      </c>
      <c r="BX490" s="82" t="str">
        <f t="shared" si="22"/>
        <v>cvm!$CA$490#</v>
      </c>
      <c r="BY490" s="82" t="str" cm="1">
        <f t="array" ref="BY490">_xlfn.LET(_xlpm.x, CA490,
         _xlpm.cellAddress, "【 cvm!" &amp; ADDRESS(ROW(cvmCpu选项表[[#This Row],[自检]]),COLUMN(cvmCpu选项表[[#This Row],[自检]])) &amp; "】",
         _xlfn.IFS(ISBLANK(_xlpm.x),   "error:右侧选项不足" &amp;  _xlpm.cellAddress,
               ISERROR(_xlpm.x),   "error:右侧选项执行失败: cvm!" &amp; _xlpm.cellAddress,
               TRUE,             "ok")
)</f>
        <v>ok</v>
      </c>
      <c r="CA490" cm="1">
        <f t="array" ref="CA490">TRANSPOSE(
_xlfn.UNIQUE(
_xlfn._xlws.FILTER(cvm[CPU],(cvm[地域]=cvmCpu选项表[[#This Row],[地域]])
*IF(cvmCpu选项表[[#This Row],[机型]]="",TRUE,(cvm[机型]=cvmCpu选项表[[#This Row],[机型]]))
*IF(cvmCpu选项表[[#This Row],[内存]]="",TRUE,(cvm[内存]=cvmCpu选项表[[#This Row],[内存]]))))
)</f>
        <v>8</v>
      </c>
      <c r="EG490" t="s">
        <v>1565</v>
      </c>
      <c r="EH490" t="s">
        <v>2005</v>
      </c>
      <c r="EI490" s="98">
        <v>4</v>
      </c>
      <c r="EJ490" s="98" t="str">
        <f t="shared" si="23"/>
        <v>cvm!$EM$490#</v>
      </c>
      <c r="EK490" t="str" cm="1">
        <f t="array" ref="EK490">_xlfn.LET(_xlpm.x, EM490,
         _xlpm.cellAddress, "【 cvm!" &amp; ADDRESS(ROW(cvm内存选项表[[#This Row],[自检]]),COLUMN(cvm内存选项表[[#This Row],[自检]])) &amp; "】",
         _xlfn.IFS(ISBLANK(_xlpm.x),   "error:右侧选项不足" &amp;  _xlpm.cellAddress,
               ISERROR(_xlpm.x),   "error:右侧选项执行失败: cvm!" &amp; _xlpm.cellAddress,
               TRUE,             "ok")
)</f>
        <v>ok</v>
      </c>
      <c r="EM490" cm="1">
        <f t="array" ref="EM490">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491" spans="2:143" x14ac:dyDescent="0.4">
      <c r="B491" t="e" vm="843">
        <v>#VALUE!</v>
      </c>
      <c r="C491" t="s">
        <v>1566</v>
      </c>
      <c r="D491" t="s">
        <v>62</v>
      </c>
      <c r="E491" s="82">
        <v>160</v>
      </c>
      <c r="F491" s="82">
        <v>320</v>
      </c>
      <c r="G491" t="s">
        <v>1665</v>
      </c>
      <c r="H491">
        <v>9664</v>
      </c>
      <c r="I491">
        <v>1</v>
      </c>
      <c r="J491" t="s">
        <v>2766</v>
      </c>
      <c r="R491" t="s">
        <v>1566</v>
      </c>
      <c r="S491" s="82"/>
      <c r="T491" s="82">
        <v>144</v>
      </c>
      <c r="U491" s="82" t="str">
        <f t="shared" si="21"/>
        <v>cvm!$X$491#</v>
      </c>
      <c r="V491" t="str" cm="1">
        <f t="array" ref="V491">_xlfn.LET(_xlpm.x, X491,
         _xlpm.cellAddress, "【 cvm!" &amp; ADDRESS(ROW(cvm机型选项表[[#This Row],[自检]]),COLUMN(cvm机型选项表[[#This Row],[自检]])) &amp; "】",
         _xlfn.IFS(ISBLANK(_xlpm.x),   "error:右侧选项不足" &amp;  _xlpm.cellAddress,
               ISERROR(_xlpm.x),   "error:右侧选项执行失败: cvm!" &amp; _xlpm.cellAddress,
               TRUE,             "ok")
)</f>
        <v>ok</v>
      </c>
      <c r="X491" t="str" cm="1">
        <f t="array" ref="X491">TRANSPOSE(
_xlfn.UNIQUE(
_xlfn._xlws.FILTER(cvm[机型],(cvm[地域]=cvm机型选项表[[#This Row],[地域]])
*IF(cvm机型选项表[[#This Row],[CPU]]="",TRUE,(cvm[CPU]=cvm机型选项表[[#This Row],[CPU]]))
*IF(cvm机型选项表[[#This Row],[内存]]="",TRUE,(cvm[内存]=cvm机型选项表[[#This Row],[内存]]))))
)</f>
        <v>内存型 M4</v>
      </c>
      <c r="BU491" t="s">
        <v>1566</v>
      </c>
      <c r="BV491" t="s">
        <v>1581</v>
      </c>
      <c r="BW491" s="82">
        <v>128</v>
      </c>
      <c r="BX491" s="82" t="str">
        <f t="shared" si="22"/>
        <v>cvm!$CA$491#</v>
      </c>
      <c r="BY491" s="82" t="str" cm="1">
        <f t="array" ref="BY491">_xlfn.LET(_xlpm.x, CA491,
         _xlpm.cellAddress, "【 cvm!" &amp; ADDRESS(ROW(cvmCpu选项表[[#This Row],[自检]]),COLUMN(cvmCpu选项表[[#This Row],[自检]])) &amp; "】",
         _xlfn.IFS(ISBLANK(_xlpm.x),   "error:右侧选项不足" &amp;  _xlpm.cellAddress,
               ISERROR(_xlpm.x),   "error:右侧选项执行失败: cvm!" &amp; _xlpm.cellAddress,
               TRUE,             "ok")
)</f>
        <v>ok</v>
      </c>
      <c r="CA491" cm="1">
        <f t="array" ref="CA491">TRANSPOSE(
_xlfn.UNIQUE(
_xlfn._xlws.FILTER(cvm[CPU],(cvm[地域]=cvmCpu选项表[[#This Row],[地域]])
*IF(cvmCpu选项表[[#This Row],[机型]]="",TRUE,(cvm[机型]=cvmCpu选项表[[#This Row],[机型]]))
*IF(cvmCpu选项表[[#This Row],[内存]]="",TRUE,(cvm[内存]=cvmCpu选项表[[#This Row],[内存]]))))
)</f>
        <v>16</v>
      </c>
      <c r="EG491" t="s">
        <v>1565</v>
      </c>
      <c r="EH491" t="s">
        <v>2005</v>
      </c>
      <c r="EI491" s="98">
        <v>8</v>
      </c>
      <c r="EJ491" s="98" t="str">
        <f t="shared" si="23"/>
        <v>cvm!$EM$491#</v>
      </c>
      <c r="EK491" t="str" cm="1">
        <f t="array" ref="EK491">_xlfn.LET(_xlpm.x, EM491,
         _xlpm.cellAddress, "【 cvm!" &amp; ADDRESS(ROW(cvm内存选项表[[#This Row],[自检]]),COLUMN(cvm内存选项表[[#This Row],[自检]])) &amp; "】",
         _xlfn.IFS(ISBLANK(_xlpm.x),   "error:右侧选项不足" &amp;  _xlpm.cellAddress,
               ISERROR(_xlpm.x),   "error:右侧选项执行失败: cvm!" &amp; _xlpm.cellAddress,
               TRUE,             "ok")
)</f>
        <v>ok</v>
      </c>
      <c r="EM491" cm="1">
        <f t="array" ref="EM491">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492" spans="2:143" x14ac:dyDescent="0.4">
      <c r="B492" t="e" vm="844">
        <v>#VALUE!</v>
      </c>
      <c r="C492" t="s">
        <v>1566</v>
      </c>
      <c r="D492" t="s">
        <v>62</v>
      </c>
      <c r="E492" s="82">
        <v>160</v>
      </c>
      <c r="F492" s="82">
        <v>640</v>
      </c>
      <c r="G492" t="s">
        <v>1737</v>
      </c>
      <c r="H492">
        <v>14496</v>
      </c>
      <c r="I492">
        <v>1</v>
      </c>
      <c r="J492" t="s">
        <v>2767</v>
      </c>
      <c r="R492" t="s">
        <v>1566</v>
      </c>
      <c r="S492" s="82"/>
      <c r="T492" s="82">
        <v>648</v>
      </c>
      <c r="U492" s="82" t="str">
        <f t="shared" si="21"/>
        <v>cvm!$X$492#</v>
      </c>
      <c r="V492" t="str" cm="1">
        <f t="array" ref="V492">_xlfn.LET(_xlpm.x, X492,
         _xlpm.cellAddress, "【 cvm!" &amp; ADDRESS(ROW(cvm机型选项表[[#This Row],[自检]]),COLUMN(cvm机型选项表[[#This Row],[自检]])) &amp; "】",
         _xlfn.IFS(ISBLANK(_xlpm.x),   "error:右侧选项不足" &amp;  _xlpm.cellAddress,
               ISERROR(_xlpm.x),   "error:右侧选项执行失败: cvm!" &amp; _xlpm.cellAddress,
               TRUE,             "ok")
)</f>
        <v>ok</v>
      </c>
      <c r="X492" t="str" cm="1">
        <f t="array" ref="X492">TRANSPOSE(
_xlfn.UNIQUE(
_xlfn._xlws.FILTER(cvm[机型],(cvm[地域]=cvm机型选项表[[#This Row],[地域]])
*IF(cvm机型选项表[[#This Row],[CPU]]="",TRUE,(cvm[CPU]=cvm机型选项表[[#This Row],[CPU]]))
*IF(cvm机型选项表[[#This Row],[内存]]="",TRUE,(cvm[内存]=cvm机型选项表[[#This Row],[内存]]))))
)</f>
        <v>内存型 M4</v>
      </c>
      <c r="BU492" t="s">
        <v>1566</v>
      </c>
      <c r="BV492" t="s">
        <v>1581</v>
      </c>
      <c r="BW492" s="82">
        <v>256</v>
      </c>
      <c r="BX492" s="82" t="str">
        <f t="shared" si="22"/>
        <v>cvm!$CA$492#</v>
      </c>
      <c r="BY492" s="82" t="str" cm="1">
        <f t="array" ref="BY492">_xlfn.LET(_xlpm.x, CA492,
         _xlpm.cellAddress, "【 cvm!" &amp; ADDRESS(ROW(cvmCpu选项表[[#This Row],[自检]]),COLUMN(cvmCpu选项表[[#This Row],[自检]])) &amp; "】",
         _xlfn.IFS(ISBLANK(_xlpm.x),   "error:右侧选项不足" &amp;  _xlpm.cellAddress,
               ISERROR(_xlpm.x),   "error:右侧选项执行失败: cvm!" &amp; _xlpm.cellAddress,
               TRUE,             "ok")
)</f>
        <v>ok</v>
      </c>
      <c r="CA492" cm="1">
        <f t="array" ref="CA492">TRANSPOSE(
_xlfn.UNIQUE(
_xlfn._xlws.FILTER(cvm[CPU],(cvm[地域]=cvmCpu选项表[[#This Row],[地域]])
*IF(cvmCpu选项表[[#This Row],[机型]]="",TRUE,(cvm[机型]=cvmCpu选项表[[#This Row],[机型]]))
*IF(cvmCpu选项表[[#This Row],[内存]]="",TRUE,(cvm[内存]=cvmCpu选项表[[#This Row],[内存]]))))
)</f>
        <v>32</v>
      </c>
      <c r="EG492" t="s">
        <v>1565</v>
      </c>
      <c r="EH492" t="s">
        <v>2014</v>
      </c>
      <c r="EI492" s="98">
        <v>10</v>
      </c>
      <c r="EJ492" s="98" t="str">
        <f t="shared" si="23"/>
        <v>cvm!$EM$492#</v>
      </c>
      <c r="EK492" t="str" cm="1">
        <f t="array" ref="EK492">_xlfn.LET(_xlpm.x, EM492,
         _xlpm.cellAddress, "【 cvm!" &amp; ADDRESS(ROW(cvm内存选项表[[#This Row],[自检]]),COLUMN(cvm内存选项表[[#This Row],[自检]])) &amp; "】",
         _xlfn.IFS(ISBLANK(_xlpm.x),   "error:右侧选项不足" &amp;  _xlpm.cellAddress,
               ISERROR(_xlpm.x),   "error:右侧选项执行失败: cvm!" &amp; _xlpm.cellAddress,
               TRUE,             "ok")
)</f>
        <v>ok</v>
      </c>
      <c r="EM492" cm="1">
        <f t="array" ref="EM492">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493" spans="2:143" x14ac:dyDescent="0.4">
      <c r="B493" t="e" vm="845">
        <v>#VALUE!</v>
      </c>
      <c r="C493" t="s">
        <v>1566</v>
      </c>
      <c r="D493" t="s">
        <v>62</v>
      </c>
      <c r="E493" s="82">
        <v>232</v>
      </c>
      <c r="F493" s="82">
        <v>432</v>
      </c>
      <c r="G493" t="s">
        <v>1739</v>
      </c>
      <c r="H493">
        <v>13529.6</v>
      </c>
      <c r="I493">
        <v>1</v>
      </c>
      <c r="J493" t="s">
        <v>2768</v>
      </c>
      <c r="R493" t="s">
        <v>1566</v>
      </c>
      <c r="S493" s="82"/>
      <c r="T493" s="82">
        <v>474</v>
      </c>
      <c r="U493" s="82" t="str">
        <f t="shared" si="21"/>
        <v>cvm!$X$493#</v>
      </c>
      <c r="V493" t="str" cm="1">
        <f t="array" ref="V493">_xlfn.LET(_xlpm.x, X493,
         _xlpm.cellAddress, "【 cvm!" &amp; ADDRESS(ROW(cvm机型选项表[[#This Row],[自检]]),COLUMN(cvm机型选项表[[#This Row],[自检]])) &amp; "】",
         _xlfn.IFS(ISBLANK(_xlpm.x),   "error:右侧选项不足" &amp;  _xlpm.cellAddress,
               ISERROR(_xlpm.x),   "error:右侧选项执行失败: cvm!" &amp; _xlpm.cellAddress,
               TRUE,             "ok")
)</f>
        <v>ok</v>
      </c>
      <c r="X493" t="str" cm="1">
        <f t="array" ref="X493">TRANSPOSE(
_xlfn.UNIQUE(
_xlfn._xlws.FILTER(cvm[机型],(cvm[地域]=cvm机型选项表[[#This Row],[地域]])
*IF(cvm机型选项表[[#This Row],[CPU]]="",TRUE,(cvm[CPU]=cvm机型选项表[[#This Row],[CPU]]))
*IF(cvm机型选项表[[#This Row],[内存]]="",TRUE,(cvm[内存]=cvm机型选项表[[#This Row],[内存]]))))
)</f>
        <v>GPU计算型 GT4</v>
      </c>
      <c r="BU493" t="s">
        <v>1566</v>
      </c>
      <c r="BV493" t="s">
        <v>1581</v>
      </c>
      <c r="BW493" s="82">
        <v>384</v>
      </c>
      <c r="BX493" s="82" t="str">
        <f t="shared" si="22"/>
        <v>cvm!$CA$493#</v>
      </c>
      <c r="BY493" s="82" t="str" cm="1">
        <f t="array" ref="BY493">_xlfn.LET(_xlpm.x, CA493,
         _xlpm.cellAddress, "【 cvm!" &amp; ADDRESS(ROW(cvmCpu选项表[[#This Row],[自检]]),COLUMN(cvmCpu选项表[[#This Row],[自检]])) &amp; "】",
         _xlfn.IFS(ISBLANK(_xlpm.x),   "error:右侧选项不足" &amp;  _xlpm.cellAddress,
               ISERROR(_xlpm.x),   "error:右侧选项执行失败: cvm!" &amp; _xlpm.cellAddress,
               TRUE,             "ok")
)</f>
        <v>ok</v>
      </c>
      <c r="CA493" cm="1">
        <f t="array" ref="CA493">TRANSPOSE(
_xlfn.UNIQUE(
_xlfn._xlws.FILTER(cvm[CPU],(cvm[地域]=cvmCpu选项表[[#This Row],[地域]])
*IF(cvmCpu选项表[[#This Row],[机型]]="",TRUE,(cvm[机型]=cvmCpu选项表[[#This Row],[机型]]))
*IF(cvmCpu选项表[[#This Row],[内存]]="",TRUE,(cvm[内存]=cvmCpu选项表[[#This Row],[内存]]))))
)</f>
        <v>48</v>
      </c>
      <c r="EG493" t="s">
        <v>1565</v>
      </c>
      <c r="EH493" t="s">
        <v>2014</v>
      </c>
      <c r="EI493" s="98">
        <v>20</v>
      </c>
      <c r="EJ493" s="98" t="str">
        <f t="shared" si="23"/>
        <v>cvm!$EM$493#</v>
      </c>
      <c r="EK493" t="str" cm="1">
        <f t="array" ref="EK493">_xlfn.LET(_xlpm.x, EM493,
         _xlpm.cellAddress, "【 cvm!" &amp; ADDRESS(ROW(cvm内存选项表[[#This Row],[自检]]),COLUMN(cvm内存选项表[[#This Row],[自检]])) &amp; "】",
         _xlfn.IFS(ISBLANK(_xlpm.x),   "error:右侧选项不足" &amp;  _xlpm.cellAddress,
               ISERROR(_xlpm.x),   "error:右侧选项执行失败: cvm!" &amp; _xlpm.cellAddress,
               TRUE,             "ok")
)</f>
        <v>ok</v>
      </c>
      <c r="EM493" cm="1">
        <f t="array" ref="EM493">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494" spans="2:143" x14ac:dyDescent="0.4">
      <c r="B494" t="e" vm="846">
        <v>#VALUE!</v>
      </c>
      <c r="C494" t="s">
        <v>1566</v>
      </c>
      <c r="D494" t="s">
        <v>62</v>
      </c>
      <c r="E494" s="82">
        <v>232</v>
      </c>
      <c r="F494" s="82">
        <v>696</v>
      </c>
      <c r="G494" t="s">
        <v>2769</v>
      </c>
      <c r="H494">
        <v>20416</v>
      </c>
      <c r="I494">
        <v>1</v>
      </c>
      <c r="J494" t="s">
        <v>2770</v>
      </c>
      <c r="R494" t="s">
        <v>1566</v>
      </c>
      <c r="S494" s="82"/>
      <c r="T494" s="82">
        <v>948</v>
      </c>
      <c r="U494" s="82" t="str">
        <f t="shared" si="21"/>
        <v>cvm!$X$494#</v>
      </c>
      <c r="V494" t="str" cm="1">
        <f t="array" ref="V494">_xlfn.LET(_xlpm.x, X494,
         _xlpm.cellAddress, "【 cvm!" &amp; ADDRESS(ROW(cvm机型选项表[[#This Row],[自检]]),COLUMN(cvm机型选项表[[#This Row],[自检]])) &amp; "】",
         _xlfn.IFS(ISBLANK(_xlpm.x),   "error:右侧选项不足" &amp;  _xlpm.cellAddress,
               ISERROR(_xlpm.x),   "error:右侧选项执行失败: cvm!" &amp; _xlpm.cellAddress,
               TRUE,             "ok")
)</f>
        <v>ok</v>
      </c>
      <c r="X494" t="str" cm="1">
        <f t="array" ref="X494">TRANSPOSE(
_xlfn.UNIQUE(
_xlfn._xlws.FILTER(cvm[机型],(cvm[地域]=cvm机型选项表[[#This Row],[地域]])
*IF(cvm机型选项表[[#This Row],[CPU]]="",TRUE,(cvm[CPU]=cvm机型选项表[[#This Row],[CPU]]))
*IF(cvm机型选项表[[#This Row],[内存]]="",TRUE,(cvm[内存]=cvm机型选项表[[#This Row],[内存]]))))
)</f>
        <v>GPU计算型 GT4</v>
      </c>
      <c r="BU494" t="s">
        <v>1566</v>
      </c>
      <c r="BV494" t="s">
        <v>1588</v>
      </c>
      <c r="BW494" s="82">
        <v>8</v>
      </c>
      <c r="BX494" s="82" t="str">
        <f t="shared" si="22"/>
        <v>cvm!$CA$494#</v>
      </c>
      <c r="BY494" s="82" t="str" cm="1">
        <f t="array" ref="BY494">_xlfn.LET(_xlpm.x, CA494,
         _xlpm.cellAddress, "【 cvm!" &amp; ADDRESS(ROW(cvmCpu选项表[[#This Row],[自检]]),COLUMN(cvmCpu选项表[[#This Row],[自检]])) &amp; "】",
         _xlfn.IFS(ISBLANK(_xlpm.x),   "error:右侧选项不足" &amp;  _xlpm.cellAddress,
               ISERROR(_xlpm.x),   "error:右侧选项执行失败: cvm!" &amp; _xlpm.cellAddress,
               TRUE,             "ok")
)</f>
        <v>ok</v>
      </c>
      <c r="CA494" cm="1">
        <f t="array" ref="CA494">TRANSPOSE(
_xlfn.UNIQUE(
_xlfn._xlws.FILTER(cvm[CPU],(cvm[地域]=cvmCpu选项表[[#This Row],[地域]])
*IF(cvmCpu选项表[[#This Row],[机型]]="",TRUE,(cvm[机型]=cvmCpu选项表[[#This Row],[机型]]))
*IF(cvmCpu选项表[[#This Row],[内存]]="",TRUE,(cvm[内存]=cvmCpu选项表[[#This Row],[内存]]))))
)</f>
        <v>1</v>
      </c>
      <c r="EG494" t="s">
        <v>1565</v>
      </c>
      <c r="EH494" t="s">
        <v>2014</v>
      </c>
      <c r="EI494" s="98">
        <v>40</v>
      </c>
      <c r="EJ494" s="98" t="str">
        <f t="shared" si="23"/>
        <v>cvm!$EM$494#</v>
      </c>
      <c r="EK494" t="str" cm="1">
        <f t="array" ref="EK494">_xlfn.LET(_xlpm.x, EM494,
         _xlpm.cellAddress, "【 cvm!" &amp; ADDRESS(ROW(cvm内存选项表[[#This Row],[自检]]),COLUMN(cvm内存选项表[[#This Row],[自检]])) &amp; "】",
         _xlfn.IFS(ISBLANK(_xlpm.x),   "error:右侧选项不足" &amp;  _xlpm.cellAddress,
               ISERROR(_xlpm.x),   "error:右侧选项执行失败: cvm!" &amp; _xlpm.cellAddress,
               TRUE,             "ok")
)</f>
        <v>ok</v>
      </c>
      <c r="EM494" cm="1">
        <f t="array" ref="EM494">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495" spans="2:143" x14ac:dyDescent="0.4">
      <c r="B495" t="e" vm="847">
        <v>#VALUE!</v>
      </c>
      <c r="C495" t="s">
        <v>1566</v>
      </c>
      <c r="D495" t="s">
        <v>62</v>
      </c>
      <c r="E495" s="82">
        <v>232</v>
      </c>
      <c r="F495" s="82">
        <v>940</v>
      </c>
      <c r="G495" t="s">
        <v>1741</v>
      </c>
      <c r="H495">
        <v>21200.400000000001</v>
      </c>
      <c r="I495">
        <v>1</v>
      </c>
      <c r="J495" t="s">
        <v>2771</v>
      </c>
      <c r="R495" t="s">
        <v>1566</v>
      </c>
      <c r="S495" s="82"/>
      <c r="T495" s="82">
        <v>56</v>
      </c>
      <c r="U495" s="82" t="str">
        <f t="shared" si="21"/>
        <v>cvm!$X$495#</v>
      </c>
      <c r="V495" t="str" cm="1">
        <f t="array" ref="V495">_xlfn.LET(_xlpm.x, X495,
         _xlpm.cellAddress, "【 cvm!" &amp; ADDRESS(ROW(cvm机型选项表[[#This Row],[自检]]),COLUMN(cvm机型选项表[[#This Row],[自检]])) &amp; "】",
         _xlfn.IFS(ISBLANK(_xlpm.x),   "error:右侧选项不足" &amp;  _xlpm.cellAddress,
               ISERROR(_xlpm.x),   "error:右侧选项执行失败: cvm!" &amp; _xlpm.cellAddress,
               TRUE,             "ok")
)</f>
        <v>ok</v>
      </c>
      <c r="X495" t="str" cm="1">
        <f t="array" ref="X495">TRANSPOSE(
_xlfn.UNIQUE(
_xlfn._xlws.FILTER(cvm[机型],(cvm[地域]=cvm机型选项表[[#This Row],[地域]])
*IF(cvm机型选项表[[#This Row],[CPU]]="",TRUE,(cvm[CPU]=cvm机型选项表[[#This Row],[CPU]]))
*IF(cvm机型选项表[[#This Row],[内存]]="",TRUE,(cvm[内存]=cvm机型选项表[[#This Row],[内存]]))))
)</f>
        <v>GPU计算型 GN8</v>
      </c>
      <c r="BU495" t="s">
        <v>1566</v>
      </c>
      <c r="BV495" t="s">
        <v>1588</v>
      </c>
      <c r="BW495" s="82">
        <v>12</v>
      </c>
      <c r="BX495" s="82" t="str">
        <f t="shared" si="22"/>
        <v>cvm!$CA$495#</v>
      </c>
      <c r="BY495" s="82" t="str" cm="1">
        <f t="array" ref="BY495">_xlfn.LET(_xlpm.x, CA495,
         _xlpm.cellAddress, "【 cvm!" &amp; ADDRESS(ROW(cvmCpu选项表[[#This Row],[自检]]),COLUMN(cvmCpu选项表[[#This Row],[自检]])) &amp; "】",
         _xlfn.IFS(ISBLANK(_xlpm.x),   "error:右侧选项不足" &amp;  _xlpm.cellAddress,
               ISERROR(_xlpm.x),   "error:右侧选项执行失败: cvm!" &amp; _xlpm.cellAddress,
               TRUE,             "ok")
)</f>
        <v>ok</v>
      </c>
      <c r="CA495" cm="1">
        <f t="array" ref="CA495">TRANSPOSE(
_xlfn.UNIQUE(
_xlfn._xlws.FILTER(cvm[CPU],(cvm[地域]=cvmCpu选项表[[#This Row],[地域]])
*IF(cvmCpu选项表[[#This Row],[机型]]="",TRUE,(cvm[机型]=cvmCpu选项表[[#This Row],[机型]]))
*IF(cvmCpu选项表[[#This Row],[内存]]="",TRUE,(cvm[内存]=cvmCpu选项表[[#This Row],[内存]]))))
)</f>
        <v>2</v>
      </c>
      <c r="EG495" t="s">
        <v>1565</v>
      </c>
      <c r="EH495" t="s">
        <v>2014</v>
      </c>
      <c r="EI495" s="98">
        <v>80</v>
      </c>
      <c r="EJ495" s="98" t="str">
        <f t="shared" si="23"/>
        <v>cvm!$EM$495#</v>
      </c>
      <c r="EK495" t="str" cm="1">
        <f t="array" ref="EK495">_xlfn.LET(_xlpm.x, EM495,
         _xlpm.cellAddress, "【 cvm!" &amp; ADDRESS(ROW(cvm内存选项表[[#This Row],[自检]]),COLUMN(cvm内存选项表[[#This Row],[自检]])) &amp; "】",
         _xlfn.IFS(ISBLANK(_xlpm.x),   "error:右侧选项不足" &amp;  _xlpm.cellAddress,
               ISERROR(_xlpm.x),   "error:右侧选项执行失败: cvm!" &amp; _xlpm.cellAddress,
               TRUE,             "ok")
)</f>
        <v>ok</v>
      </c>
      <c r="EM495" cm="1">
        <f t="array" ref="EM495">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496" spans="2:143" x14ac:dyDescent="0.4">
      <c r="B496" t="e" vm="848">
        <v>#VALUE!</v>
      </c>
      <c r="C496" t="s">
        <v>1566</v>
      </c>
      <c r="D496" t="s">
        <v>1632</v>
      </c>
      <c r="E496" s="82">
        <v>1</v>
      </c>
      <c r="F496" s="82">
        <v>4</v>
      </c>
      <c r="G496" t="s">
        <v>1584</v>
      </c>
      <c r="H496">
        <v>96</v>
      </c>
      <c r="I496">
        <v>1</v>
      </c>
      <c r="J496" t="s">
        <v>2687</v>
      </c>
      <c r="R496" t="s">
        <v>1566</v>
      </c>
      <c r="S496" s="82"/>
      <c r="T496" s="82">
        <v>112</v>
      </c>
      <c r="U496" s="82" t="str">
        <f t="shared" si="21"/>
        <v>cvm!$X$496#</v>
      </c>
      <c r="V496" t="str" cm="1">
        <f t="array" ref="V496">_xlfn.LET(_xlpm.x, X496,
         _xlpm.cellAddress, "【 cvm!" &amp; ADDRESS(ROW(cvm机型选项表[[#This Row],[自检]]),COLUMN(cvm机型选项表[[#This Row],[自检]])) &amp; "】",
         _xlfn.IFS(ISBLANK(_xlpm.x),   "error:右侧选项不足" &amp;  _xlpm.cellAddress,
               ISERROR(_xlpm.x),   "error:右侧选项执行失败: cvm!" &amp; _xlpm.cellAddress,
               TRUE,             "ok")
)</f>
        <v>ok</v>
      </c>
      <c r="X496" t="str" cm="1">
        <f t="array" ref="X496">TRANSPOSE(
_xlfn.UNIQUE(
_xlfn._xlws.FILTER(cvm[机型],(cvm[地域]=cvm机型选项表[[#This Row],[地域]])
*IF(cvm机型选项表[[#This Row],[CPU]]="",TRUE,(cvm[CPU]=cvm机型选项表[[#This Row],[CPU]]))
*IF(cvm机型选项表[[#This Row],[内存]]="",TRUE,(cvm[内存]=cvm机型选项表[[#This Row],[内存]]))))
)</f>
        <v>GPU计算型 GN8</v>
      </c>
      <c r="BU496" t="s">
        <v>1566</v>
      </c>
      <c r="BV496" t="s">
        <v>1588</v>
      </c>
      <c r="BW496" s="82">
        <v>32</v>
      </c>
      <c r="BX496" s="82" t="str">
        <f t="shared" si="22"/>
        <v>cvm!$CA$496#</v>
      </c>
      <c r="BY496" s="82" t="str" cm="1">
        <f t="array" ref="BY496">_xlfn.LET(_xlpm.x, CA496,
         _xlpm.cellAddress, "【 cvm!" &amp; ADDRESS(ROW(cvmCpu选项表[[#This Row],[自检]]),COLUMN(cvmCpu选项表[[#This Row],[自检]])) &amp; "】",
         _xlfn.IFS(ISBLANK(_xlpm.x),   "error:右侧选项不足" &amp;  _xlpm.cellAddress,
               ISERROR(_xlpm.x),   "error:右侧选项执行失败: cvm!" &amp; _xlpm.cellAddress,
               TRUE,             "ok")
)</f>
        <v>ok</v>
      </c>
      <c r="CA496" cm="1">
        <f t="array" ref="CA496">TRANSPOSE(
_xlfn.UNIQUE(
_xlfn._xlws.FILTER(cvm[CPU],(cvm[地域]=cvmCpu选项表[[#This Row],[地域]])
*IF(cvmCpu选项表[[#This Row],[机型]]="",TRUE,(cvm[机型]=cvmCpu选项表[[#This Row],[机型]]))
*IF(cvmCpu选项表[[#This Row],[内存]]="",TRUE,(cvm[内存]=cvmCpu选项表[[#This Row],[内存]]))))
)</f>
        <v>4</v>
      </c>
      <c r="EG496" t="s">
        <v>1565</v>
      </c>
      <c r="EH496" t="s">
        <v>2029</v>
      </c>
      <c r="EI496" s="98">
        <v>8</v>
      </c>
      <c r="EJ496" s="98" t="str">
        <f t="shared" si="23"/>
        <v>cvm!$EM$496#</v>
      </c>
      <c r="EK496" t="str" cm="1">
        <f t="array" ref="EK496">_xlfn.LET(_xlpm.x, EM496,
         _xlpm.cellAddress, "【 cvm!" &amp; ADDRESS(ROW(cvm内存选项表[[#This Row],[自检]]),COLUMN(cvm内存选项表[[#This Row],[自检]])) &amp; "】",
         _xlfn.IFS(ISBLANK(_xlpm.x),   "error:右侧选项不足" &amp;  _xlpm.cellAddress,
               ISERROR(_xlpm.x),   "error:右侧选项执行失败: cvm!" &amp; _xlpm.cellAddress,
               TRUE,             "ok")
)</f>
        <v>ok</v>
      </c>
      <c r="EM496" cm="1">
        <f t="array" ref="EM496">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497" spans="2:143" x14ac:dyDescent="0.4">
      <c r="B497" t="e" vm="849">
        <v>#VALUE!</v>
      </c>
      <c r="C497" t="s">
        <v>1566</v>
      </c>
      <c r="D497" t="s">
        <v>1632</v>
      </c>
      <c r="E497" s="82">
        <v>1</v>
      </c>
      <c r="F497" s="82">
        <v>2</v>
      </c>
      <c r="G497" t="s">
        <v>1582</v>
      </c>
      <c r="H497">
        <v>32</v>
      </c>
      <c r="I497">
        <v>1</v>
      </c>
      <c r="J497" t="s">
        <v>2686</v>
      </c>
      <c r="R497" t="s">
        <v>1566</v>
      </c>
      <c r="S497" s="82"/>
      <c r="T497" s="82">
        <v>20</v>
      </c>
      <c r="U497" s="82" t="str">
        <f t="shared" si="21"/>
        <v>cvm!$X$497#</v>
      </c>
      <c r="V497" t="str" cm="1">
        <f t="array" ref="V497">_xlfn.LET(_xlpm.x, X497,
         _xlpm.cellAddress, "【 cvm!" &amp; ADDRESS(ROW(cvm机型选项表[[#This Row],[自检]]),COLUMN(cvm机型选项表[[#This Row],[自检]])) &amp; "】",
         _xlfn.IFS(ISBLANK(_xlpm.x),   "error:右侧选项不足" &amp;  _xlpm.cellAddress,
               ISERROR(_xlpm.x),   "error:右侧选项执行失败: cvm!" &amp; _xlpm.cellAddress,
               TRUE,             "ok")
)</f>
        <v>ok</v>
      </c>
      <c r="X497" t="str" cm="1">
        <f t="array" ref="X497:Y497">TRANSPOSE(
_xlfn.UNIQUE(
_xlfn._xlws.FILTER(cvm[机型],(cvm[地域]=cvm机型选项表[[#This Row],[地域]])
*IF(cvm机型选项表[[#This Row],[CPU]]="",TRUE,(cvm[CPU]=cvm机型选项表[[#This Row],[CPU]]))
*IF(cvm机型选项表[[#This Row],[内存]]="",TRUE,(cvm[内存]=cvm机型选项表[[#This Row],[内存]]))))
)</f>
        <v>GPU计算型 GN7</v>
      </c>
      <c r="Y497" t="str">
        <v>GPU计算型 GN6S</v>
      </c>
      <c r="BU497" t="s">
        <v>1566</v>
      </c>
      <c r="BV497" t="s">
        <v>1588</v>
      </c>
      <c r="BW497" s="82">
        <v>64</v>
      </c>
      <c r="BX497" s="82" t="str">
        <f t="shared" si="22"/>
        <v>cvm!$CA$497#</v>
      </c>
      <c r="BY497" s="82" t="str" cm="1">
        <f t="array" ref="BY497">_xlfn.LET(_xlpm.x, CA497,
         _xlpm.cellAddress, "【 cvm!" &amp; ADDRESS(ROW(cvmCpu选项表[[#This Row],[自检]]),COLUMN(cvmCpu选项表[[#This Row],[自检]])) &amp; "】",
         _xlfn.IFS(ISBLANK(_xlpm.x),   "error:右侧选项不足" &amp;  _xlpm.cellAddress,
               ISERROR(_xlpm.x),   "error:右侧选项执行失败: cvm!" &amp; _xlpm.cellAddress,
               TRUE,             "ok")
)</f>
        <v>ok</v>
      </c>
      <c r="CA497" cm="1">
        <f t="array" ref="CA497">TRANSPOSE(
_xlfn.UNIQUE(
_xlfn._xlws.FILTER(cvm[CPU],(cvm[地域]=cvmCpu选项表[[#This Row],[地域]])
*IF(cvmCpu选项表[[#This Row],[机型]]="",TRUE,(cvm[机型]=cvmCpu选项表[[#This Row],[机型]]))
*IF(cvmCpu选项表[[#This Row],[内存]]="",TRUE,(cvm[内存]=cvmCpu选项表[[#This Row],[内存]]))))
)</f>
        <v>8</v>
      </c>
      <c r="EG497" t="s">
        <v>1565</v>
      </c>
      <c r="EH497" t="s">
        <v>2029</v>
      </c>
      <c r="EI497" s="98">
        <v>18</v>
      </c>
      <c r="EJ497" s="98" t="str">
        <f t="shared" si="23"/>
        <v>cvm!$EM$497#</v>
      </c>
      <c r="EK497" t="str" cm="1">
        <f t="array" ref="EK497">_xlfn.LET(_xlpm.x, EM497,
         _xlpm.cellAddress, "【 cvm!" &amp; ADDRESS(ROW(cvm内存选项表[[#This Row],[自检]]),COLUMN(cvm内存选项表[[#This Row],[自检]])) &amp; "】",
         _xlfn.IFS(ISBLANK(_xlpm.x),   "error:右侧选项不足" &amp;  _xlpm.cellAddress,
               ISERROR(_xlpm.x),   "error:右侧选项执行失败: cvm!" &amp; _xlpm.cellAddress,
               TRUE,             "ok")
)</f>
        <v>ok</v>
      </c>
      <c r="EM497" cm="1">
        <f t="array" ref="EM497">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498" spans="2:143" x14ac:dyDescent="0.4">
      <c r="B498" t="e" vm="850">
        <v>#VALUE!</v>
      </c>
      <c r="C498" t="s">
        <v>1566</v>
      </c>
      <c r="D498" t="s">
        <v>1632</v>
      </c>
      <c r="E498" s="82">
        <v>1</v>
      </c>
      <c r="F498" s="82">
        <v>1</v>
      </c>
      <c r="G498" t="s">
        <v>1579</v>
      </c>
      <c r="H498">
        <v>29</v>
      </c>
      <c r="I498">
        <v>1</v>
      </c>
      <c r="J498" t="s">
        <v>2685</v>
      </c>
      <c r="R498" t="s">
        <v>1566</v>
      </c>
      <c r="S498" s="82"/>
      <c r="T498" s="82">
        <v>40</v>
      </c>
      <c r="U498" s="82" t="str">
        <f t="shared" si="21"/>
        <v>cvm!$X$498#</v>
      </c>
      <c r="V498" t="str" cm="1">
        <f t="array" ref="V498">_xlfn.LET(_xlpm.x, X498,
         _xlpm.cellAddress, "【 cvm!" &amp; ADDRESS(ROW(cvm机型选项表[[#This Row],[自检]]),COLUMN(cvm机型选项表[[#This Row],[自检]])) &amp; "】",
         _xlfn.IFS(ISBLANK(_xlpm.x),   "error:右侧选项不足" &amp;  _xlpm.cellAddress,
               ISERROR(_xlpm.x),   "error:右侧选项执行失败: cvm!" &amp; _xlpm.cellAddress,
               TRUE,             "ok")
)</f>
        <v>ok</v>
      </c>
      <c r="X498" t="str" cm="1">
        <f t="array" ref="X498:AA498">TRANSPOSE(
_xlfn.UNIQUE(
_xlfn._xlws.FILTER(cvm[机型],(cvm[地域]=cvm机型选项表[[#This Row],[地域]])
*IF(cvm机型选项表[[#This Row],[CPU]]="",TRUE,(cvm[CPU]=cvm机型选项表[[#This Row],[CPU]]))
*IF(cvm机型选项表[[#This Row],[内存]]="",TRUE,(cvm[内存]=cvm机型选项表[[#This Row],[内存]]))))
)</f>
        <v>GPU计算型 GN7</v>
      </c>
      <c r="Y498" t="str">
        <v>GPU计算型 GN6S</v>
      </c>
      <c r="Z498" t="str">
        <v>GPU计算型 GN10Xp</v>
      </c>
      <c r="AA498" t="str">
        <v>GPU计算型 GN10X</v>
      </c>
      <c r="BU498" t="s">
        <v>1566</v>
      </c>
      <c r="BV498" t="s">
        <v>1588</v>
      </c>
      <c r="BW498" s="82">
        <v>128</v>
      </c>
      <c r="BX498" s="82" t="str">
        <f t="shared" si="22"/>
        <v>cvm!$CA$498#</v>
      </c>
      <c r="BY498" s="82" t="str" cm="1">
        <f t="array" ref="BY498">_xlfn.LET(_xlpm.x, CA498,
         _xlpm.cellAddress, "【 cvm!" &amp; ADDRESS(ROW(cvmCpu选项表[[#This Row],[自检]]),COLUMN(cvmCpu选项表[[#This Row],[自检]])) &amp; "】",
         _xlfn.IFS(ISBLANK(_xlpm.x),   "error:右侧选项不足" &amp;  _xlpm.cellAddress,
               ISERROR(_xlpm.x),   "error:右侧选项执行失败: cvm!" &amp; _xlpm.cellAddress,
               TRUE,             "ok")
)</f>
        <v>ok</v>
      </c>
      <c r="CA498" cm="1">
        <f t="array" ref="CA498">TRANSPOSE(
_xlfn.UNIQUE(
_xlfn._xlws.FILTER(cvm[CPU],(cvm[地域]=cvmCpu选项表[[#This Row],[地域]])
*IF(cvmCpu选项表[[#This Row],[机型]]="",TRUE,(cvm[机型]=cvmCpu选项表[[#This Row],[机型]]))
*IF(cvmCpu选项表[[#This Row],[内存]]="",TRUE,(cvm[内存]=cvmCpu选项表[[#This Row],[内存]]))))
)</f>
        <v>16</v>
      </c>
      <c r="EG498" t="s">
        <v>1565</v>
      </c>
      <c r="EH498" t="s">
        <v>2029</v>
      </c>
      <c r="EI498" s="98">
        <v>36</v>
      </c>
      <c r="EJ498" s="98" t="str">
        <f t="shared" si="23"/>
        <v>cvm!$EM$498#</v>
      </c>
      <c r="EK498" t="str" cm="1">
        <f t="array" ref="EK498">_xlfn.LET(_xlpm.x, EM498,
         _xlpm.cellAddress, "【 cvm!" &amp; ADDRESS(ROW(cvm内存选项表[[#This Row],[自检]]),COLUMN(cvm内存选项表[[#This Row],[自检]])) &amp; "】",
         _xlfn.IFS(ISBLANK(_xlpm.x),   "error:右侧选项不足" &amp;  _xlpm.cellAddress,
               ISERROR(_xlpm.x),   "error:右侧选项执行失败: cvm!" &amp; _xlpm.cellAddress,
               TRUE,             "ok")
)</f>
        <v>ok</v>
      </c>
      <c r="EM498" cm="1">
        <f t="array" ref="EM498">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499" spans="2:143" x14ac:dyDescent="0.4">
      <c r="B499" t="e" vm="851">
        <v>#VALUE!</v>
      </c>
      <c r="C499" t="s">
        <v>1566</v>
      </c>
      <c r="D499" t="s">
        <v>1632</v>
      </c>
      <c r="E499" s="82">
        <v>2</v>
      </c>
      <c r="F499" s="82">
        <v>4</v>
      </c>
      <c r="G499" t="s">
        <v>1586</v>
      </c>
      <c r="H499">
        <v>136</v>
      </c>
      <c r="I499">
        <v>1</v>
      </c>
      <c r="J499" t="s">
        <v>2688</v>
      </c>
      <c r="R499" t="s">
        <v>1566</v>
      </c>
      <c r="S499" s="82"/>
      <c r="T499" s="82">
        <v>80</v>
      </c>
      <c r="U499" s="82" t="str">
        <f t="shared" si="21"/>
        <v>cvm!$X$499#</v>
      </c>
      <c r="V499" t="str" cm="1">
        <f t="array" ref="V499">_xlfn.LET(_xlpm.x, X499,
         _xlpm.cellAddress, "【 cvm!" &amp; ADDRESS(ROW(cvm机型选项表[[#This Row],[自检]]),COLUMN(cvm机型选项表[[#This Row],[自检]])) &amp; "】",
         _xlfn.IFS(ISBLANK(_xlpm.x),   "error:右侧选项不足" &amp;  _xlpm.cellAddress,
               ISERROR(_xlpm.x),   "error:右侧选项执行失败: cvm!" &amp; _xlpm.cellAddress,
               TRUE,             "ok")
)</f>
        <v>ok</v>
      </c>
      <c r="X499" t="str" cm="1">
        <f t="array" ref="X499:Y499">TRANSPOSE(
_xlfn.UNIQUE(
_xlfn._xlws.FILTER(cvm[机型],(cvm[地域]=cvm机型选项表[[#This Row],[地域]])
*IF(cvm机型选项表[[#This Row],[CPU]]="",TRUE,(cvm[CPU]=cvm机型选项表[[#This Row],[CPU]]))
*IF(cvm机型选项表[[#This Row],[内存]]="",TRUE,(cvm[内存]=cvm机型选项表[[#This Row],[内存]]))))
)</f>
        <v>GPU计算型 GN7</v>
      </c>
      <c r="Y499" t="str">
        <v>GPU计算型 GN10Xp</v>
      </c>
      <c r="BU499" t="s">
        <v>1566</v>
      </c>
      <c r="BV499" t="s">
        <v>1588</v>
      </c>
      <c r="BW499" s="82">
        <v>256</v>
      </c>
      <c r="BX499" s="82" t="str">
        <f t="shared" si="22"/>
        <v>cvm!$CA$499#</v>
      </c>
      <c r="BY499" s="82" t="str" cm="1">
        <f t="array" ref="BY499">_xlfn.LET(_xlpm.x, CA499,
         _xlpm.cellAddress, "【 cvm!" &amp; ADDRESS(ROW(cvmCpu选项表[[#This Row],[自检]]),COLUMN(cvmCpu选项表[[#This Row],[自检]])) &amp; "】",
         _xlfn.IFS(ISBLANK(_xlpm.x),   "error:右侧选项不足" &amp;  _xlpm.cellAddress,
               ISERROR(_xlpm.x),   "error:右侧选项执行失败: cvm!" &amp; _xlpm.cellAddress,
               TRUE,             "ok")
)</f>
        <v>ok</v>
      </c>
      <c r="CA499" cm="1">
        <f t="array" ref="CA499">TRANSPOSE(
_xlfn.UNIQUE(
_xlfn._xlws.FILTER(cvm[CPU],(cvm[地域]=cvmCpu选项表[[#This Row],[地域]])
*IF(cvmCpu选项表[[#This Row],[机型]]="",TRUE,(cvm[机型]=cvmCpu选项表[[#This Row],[机型]]))
*IF(cvmCpu选项表[[#This Row],[内存]]="",TRUE,(cvm[内存]=cvmCpu选项表[[#This Row],[内存]]))))
)</f>
        <v>32</v>
      </c>
      <c r="EG499" t="s">
        <v>1565</v>
      </c>
      <c r="EH499" t="s">
        <v>2029</v>
      </c>
      <c r="EI499" s="98">
        <v>72</v>
      </c>
      <c r="EJ499" s="98" t="str">
        <f t="shared" si="23"/>
        <v>cvm!$EM$499#</v>
      </c>
      <c r="EK499" t="str" cm="1">
        <f t="array" ref="EK499">_xlfn.LET(_xlpm.x, EM499,
         _xlpm.cellAddress, "【 cvm!" &amp; ADDRESS(ROW(cvm内存选项表[[#This Row],[自检]]),COLUMN(cvm内存选项表[[#This Row],[自检]])) &amp; "】",
         _xlfn.IFS(ISBLANK(_xlpm.x),   "error:右侧选项不足" &amp;  _xlpm.cellAddress,
               ISERROR(_xlpm.x),   "error:右侧选项执行失败: cvm!" &amp; _xlpm.cellAddress,
               TRUE,             "ok")
)</f>
        <v>ok</v>
      </c>
      <c r="EM499" cm="1">
        <f t="array" ref="EM499">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500" spans="2:143" x14ac:dyDescent="0.4">
      <c r="B500" t="e" vm="852">
        <v>#VALUE!</v>
      </c>
      <c r="C500" t="s">
        <v>1566</v>
      </c>
      <c r="D500" t="s">
        <v>1632</v>
      </c>
      <c r="E500" s="82">
        <v>2</v>
      </c>
      <c r="F500" s="82">
        <v>8</v>
      </c>
      <c r="G500" t="s">
        <v>1589</v>
      </c>
      <c r="H500">
        <v>192</v>
      </c>
      <c r="I500">
        <v>1</v>
      </c>
      <c r="J500" t="s">
        <v>2689</v>
      </c>
      <c r="R500" t="s">
        <v>1566</v>
      </c>
      <c r="S500" s="82"/>
      <c r="T500" s="82">
        <v>226</v>
      </c>
      <c r="U500" s="82" t="str">
        <f t="shared" si="21"/>
        <v>cvm!$X$500#</v>
      </c>
      <c r="V500" t="str" cm="1">
        <f t="array" ref="V500">_xlfn.LET(_xlpm.x, X500,
         _xlpm.cellAddress, "【 cvm!" &amp; ADDRESS(ROW(cvm机型选项表[[#This Row],[自检]]),COLUMN(cvm机型选项表[[#This Row],[自检]])) &amp; "】",
         _xlfn.IFS(ISBLANK(_xlpm.x),   "error:右侧选项不足" &amp;  _xlpm.cellAddress,
               ISERROR(_xlpm.x),   "error:右侧选项执行失败: cvm!" &amp; _xlpm.cellAddress,
               TRUE,             "ok")
)</f>
        <v>ok</v>
      </c>
      <c r="X500" t="str" cm="1">
        <f t="array" ref="X500">TRANSPOSE(
_xlfn.UNIQUE(
_xlfn._xlws.FILTER(cvm[机型],(cvm[地域]=cvm机型选项表[[#This Row],[地域]])
*IF(cvm机型选项表[[#This Row],[CPU]]="",TRUE,(cvm[CPU]=cvm机型选项表[[#This Row],[CPU]]))
*IF(cvm机型选项表[[#This Row],[内存]]="",TRUE,(cvm[内存]=cvm机型选项表[[#This Row],[内存]]))))
)</f>
        <v>GPU推理型 GI3X</v>
      </c>
      <c r="BU500" t="s">
        <v>1566</v>
      </c>
      <c r="BV500" t="s">
        <v>1588</v>
      </c>
      <c r="BW500" s="82">
        <v>470</v>
      </c>
      <c r="BX500" s="82" t="str">
        <f t="shared" si="22"/>
        <v>cvm!$CA$500#</v>
      </c>
      <c r="BY500" s="82" t="str" cm="1">
        <f t="array" ref="BY500">_xlfn.LET(_xlpm.x, CA500,
         _xlpm.cellAddress, "【 cvm!" &amp; ADDRESS(ROW(cvmCpu选项表[[#This Row],[自检]]),COLUMN(cvmCpu选项表[[#This Row],[自检]])) &amp; "】",
         _xlfn.IFS(ISBLANK(_xlpm.x),   "error:右侧选项不足" &amp;  _xlpm.cellAddress,
               ISERROR(_xlpm.x),   "error:右侧选项执行失败: cvm!" &amp; _xlpm.cellAddress,
               TRUE,             "ok")
)</f>
        <v>ok</v>
      </c>
      <c r="CA500" cm="1">
        <f t="array" ref="CA500">TRANSPOSE(
_xlfn.UNIQUE(
_xlfn._xlws.FILTER(cvm[CPU],(cvm[地域]=cvmCpu选项表[[#This Row],[地域]])
*IF(cvmCpu选项表[[#This Row],[机型]]="",TRUE,(cvm[机型]=cvmCpu选项表[[#This Row],[机型]]))
*IF(cvmCpu选项表[[#This Row],[内存]]="",TRUE,(cvm[内存]=cvmCpu选项表[[#This Row],[内存]]))))
)</f>
        <v>62</v>
      </c>
      <c r="EG500" t="s">
        <v>1565</v>
      </c>
      <c r="EH500" t="s">
        <v>1966</v>
      </c>
      <c r="EI500" s="98">
        <v>32</v>
      </c>
      <c r="EJ500" s="98" t="str">
        <f t="shared" si="23"/>
        <v>cvm!$EM$500#</v>
      </c>
      <c r="EK500" t="str" cm="1">
        <f t="array" ref="EK500">_xlfn.LET(_xlpm.x, EM500,
         _xlpm.cellAddress, "【 cvm!" &amp; ADDRESS(ROW(cvm内存选项表[[#This Row],[自检]]),COLUMN(cvm内存选项表[[#This Row],[自检]])) &amp; "】",
         _xlfn.IFS(ISBLANK(_xlpm.x),   "error:右侧选项不足" &amp;  _xlpm.cellAddress,
               ISERROR(_xlpm.x),   "error:右侧选项执行失败: cvm!" &amp; _xlpm.cellAddress,
               TRUE,             "ok")
)</f>
        <v>ok</v>
      </c>
      <c r="EM500" cm="1">
        <f t="array" ref="EM50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01" spans="2:143" x14ac:dyDescent="0.4">
      <c r="B501" t="e" vm="853">
        <v>#VALUE!</v>
      </c>
      <c r="C501" t="s">
        <v>1566</v>
      </c>
      <c r="D501" t="s">
        <v>1632</v>
      </c>
      <c r="E501" s="82">
        <v>4</v>
      </c>
      <c r="F501" s="82">
        <v>16</v>
      </c>
      <c r="G501" t="s">
        <v>1593</v>
      </c>
      <c r="H501">
        <v>384</v>
      </c>
      <c r="I501">
        <v>1</v>
      </c>
      <c r="J501" t="s">
        <v>2691</v>
      </c>
      <c r="R501" t="s">
        <v>1566</v>
      </c>
      <c r="S501" s="82"/>
      <c r="T501" s="82">
        <v>452</v>
      </c>
      <c r="U501" s="82" t="str">
        <f t="shared" si="21"/>
        <v>cvm!$X$501#</v>
      </c>
      <c r="V501" t="str" cm="1">
        <f t="array" ref="V501">_xlfn.LET(_xlpm.x, X501,
         _xlpm.cellAddress, "【 cvm!" &amp; ADDRESS(ROW(cvm机型选项表[[#This Row],[自检]]),COLUMN(cvm机型选项表[[#This Row],[自检]])) &amp; "】",
         _xlfn.IFS(ISBLANK(_xlpm.x),   "error:右侧选项不足" &amp;  _xlpm.cellAddress,
               ISERROR(_xlpm.x),   "error:右侧选项执行失败: cvm!" &amp; _xlpm.cellAddress,
               TRUE,             "ok")
)</f>
        <v>ok</v>
      </c>
      <c r="X501" t="str" cm="1">
        <f t="array" ref="X501">TRANSPOSE(
_xlfn.UNIQUE(
_xlfn._xlws.FILTER(cvm[机型],(cvm[地域]=cvm机型选项表[[#This Row],[地域]])
*IF(cvm机型选项表[[#This Row],[CPU]]="",TRUE,(cvm[CPU]=cvm机型选项表[[#This Row],[CPU]]))
*IF(cvm机型选项表[[#This Row],[内存]]="",TRUE,(cvm[内存]=cvm机型选项表[[#This Row],[内存]]))))
)</f>
        <v>GPU推理型 GI3X</v>
      </c>
      <c r="BU501" t="s">
        <v>1566</v>
      </c>
      <c r="BV501" t="s">
        <v>1588</v>
      </c>
      <c r="BW501" s="82">
        <v>512</v>
      </c>
      <c r="BX501" s="82" t="str">
        <f t="shared" si="22"/>
        <v>cvm!$CA$501#</v>
      </c>
      <c r="BY501" s="82" t="str" cm="1">
        <f t="array" ref="BY501">_xlfn.LET(_xlpm.x, CA501,
         _xlpm.cellAddress, "【 cvm!" &amp; ADDRESS(ROW(cvmCpu选项表[[#This Row],[自检]]),COLUMN(cvmCpu选项表[[#This Row],[自检]])) &amp; "】",
         _xlfn.IFS(ISBLANK(_xlpm.x),   "error:右侧选项不足" &amp;  _xlpm.cellAddress,
               ISERROR(_xlpm.x),   "error:右侧选项执行失败: cvm!" &amp; _xlpm.cellAddress,
               TRUE,             "ok")
)</f>
        <v>ok</v>
      </c>
      <c r="CA501" cm="1">
        <f t="array" ref="CA501">TRANSPOSE(
_xlfn.UNIQUE(
_xlfn._xlws.FILTER(cvm[CPU],(cvm[地域]=cvmCpu选项表[[#This Row],[地域]])
*IF(cvmCpu选项表[[#This Row],[机型]]="",TRUE,(cvm[机型]=cvmCpu选项表[[#This Row],[机型]]))
*IF(cvmCpu选项表[[#This Row],[内存]]="",TRUE,(cvm[内存]=cvmCpu选项表[[#This Row],[内存]]))))
)</f>
        <v>64</v>
      </c>
      <c r="EG501" t="s">
        <v>1565</v>
      </c>
      <c r="EH501" t="s">
        <v>1966</v>
      </c>
      <c r="EI501" s="98">
        <v>90</v>
      </c>
      <c r="EJ501" s="98" t="str">
        <f t="shared" si="23"/>
        <v>cvm!$EM$501#</v>
      </c>
      <c r="EK501" t="str" cm="1">
        <f t="array" ref="EK501">_xlfn.LET(_xlpm.x, EM501,
         _xlpm.cellAddress, "【 cvm!" &amp; ADDRESS(ROW(cvm内存选项表[[#This Row],[自检]]),COLUMN(cvm内存选项表[[#This Row],[自检]])) &amp; "】",
         _xlfn.IFS(ISBLANK(_xlpm.x),   "error:右侧选项不足" &amp;  _xlpm.cellAddress,
               ISERROR(_xlpm.x),   "error:右侧选项执行失败: cvm!" &amp; _xlpm.cellAddress,
               TRUE,             "ok")
)</f>
        <v>ok</v>
      </c>
      <c r="EM501" cm="1">
        <f t="array" ref="EM501">TRANSPOSE(
    _xlfn._xlws.SORT(
        _xlfn.UNIQUE(
            _xlfn._xlws.FILTER(cvm[内存],
                 (cvm[地域]=cvm内存选项表[[#This Row],[地域]])
                *IF(cvm内存选项表[[#This Row],[机型]]="",TRUE,(cvm[机型]=cvm内存选项表[[#This Row],[机型]]))
                *IF(ISBLANK(cvm内存选项表[[#This Row],[CPU]]),TRUE,(cvm[CPU]=cvm内存选项表[[#This Row],[CPU]]))
            )
        )
    )
)</f>
        <v>226</v>
      </c>
    </row>
    <row r="502" spans="2:143" x14ac:dyDescent="0.4">
      <c r="B502" t="e" vm="854">
        <v>#VALUE!</v>
      </c>
      <c r="C502" t="s">
        <v>1566</v>
      </c>
      <c r="D502" t="s">
        <v>1632</v>
      </c>
      <c r="E502" s="82">
        <v>4</v>
      </c>
      <c r="F502" s="82">
        <v>8</v>
      </c>
      <c r="G502" t="s">
        <v>1591</v>
      </c>
      <c r="H502">
        <v>256</v>
      </c>
      <c r="I502">
        <v>1</v>
      </c>
      <c r="J502" t="s">
        <v>2690</v>
      </c>
      <c r="R502" t="s">
        <v>1566</v>
      </c>
      <c r="S502" s="82"/>
      <c r="T502" s="82">
        <v>88</v>
      </c>
      <c r="U502" s="82" t="str">
        <f t="shared" si="21"/>
        <v>cvm!$X$502#</v>
      </c>
      <c r="V502" t="str" cm="1">
        <f t="array" ref="V502">_xlfn.LET(_xlpm.x, X502,
         _xlpm.cellAddress, "【 cvm!" &amp; ADDRESS(ROW(cvm机型选项表[[#This Row],[自检]]),COLUMN(cvm机型选项表[[#This Row],[自检]])) &amp; "】",
         _xlfn.IFS(ISBLANK(_xlpm.x),   "error:右侧选项不足" &amp;  _xlpm.cellAddress,
               ISERROR(_xlpm.x),   "error:右侧选项执行失败: cvm!" &amp; _xlpm.cellAddress,
               TRUE,             "ok")
)</f>
        <v>ok</v>
      </c>
      <c r="X502" t="str" cm="1">
        <f t="array" ref="X502">TRANSPOSE(
_xlfn.UNIQUE(
_xlfn._xlws.FILTER(cvm[机型],(cvm[地域]=cvm机型选项表[[#This Row],[地域]])
*IF(cvm机型选项表[[#This Row],[CPU]]="",TRUE,(cvm[CPU]=cvm机型选项表[[#This Row],[CPU]]))
*IF(cvm机型选项表[[#This Row],[内存]]="",TRUE,(cvm[内存]=cvm机型选项表[[#This Row],[内存]]))))
)</f>
        <v>FPGA加速型 FX4</v>
      </c>
      <c r="BU502" t="s">
        <v>1566</v>
      </c>
      <c r="BV502" t="s">
        <v>1588</v>
      </c>
      <c r="BW502" s="82">
        <v>940</v>
      </c>
      <c r="BX502" s="82" t="str">
        <f t="shared" si="22"/>
        <v>cvm!$CA$502#</v>
      </c>
      <c r="BY502" s="82" t="str" cm="1">
        <f t="array" ref="BY502">_xlfn.LET(_xlpm.x, CA502,
         _xlpm.cellAddress, "【 cvm!" &amp; ADDRESS(ROW(cvmCpu选项表[[#This Row],[自检]]),COLUMN(cvmCpu选项表[[#This Row],[自检]])) &amp; "】",
         _xlfn.IFS(ISBLANK(_xlpm.x),   "error:右侧选项不足" &amp;  _xlpm.cellAddress,
               ISERROR(_xlpm.x),   "error:右侧选项执行失败: cvm!" &amp; _xlpm.cellAddress,
               TRUE,             "ok")
)</f>
        <v>ok</v>
      </c>
      <c r="CA502" cm="1">
        <f t="array" ref="CA502">TRANSPOSE(
_xlfn.UNIQUE(
_xlfn._xlws.FILTER(cvm[CPU],(cvm[地域]=cvmCpu选项表[[#This Row],[地域]])
*IF(cvmCpu选项表[[#This Row],[机型]]="",TRUE,(cvm[机型]=cvmCpu选项表[[#This Row],[机型]]))
*IF(cvmCpu选项表[[#This Row],[内存]]="",TRUE,(cvm[内存]=cvmCpu选项表[[#This Row],[内存]]))))
)</f>
        <v>124</v>
      </c>
      <c r="EG502" t="s">
        <v>1565</v>
      </c>
      <c r="EH502" t="s">
        <v>1966</v>
      </c>
      <c r="EI502" s="98">
        <v>180</v>
      </c>
      <c r="EJ502" s="98" t="str">
        <f t="shared" si="23"/>
        <v>cvm!$EM$502#</v>
      </c>
      <c r="EK502" t="str" cm="1">
        <f t="array" ref="EK502">_xlfn.LET(_xlpm.x, EM502,
         _xlpm.cellAddress, "【 cvm!" &amp; ADDRESS(ROW(cvm内存选项表[[#This Row],[自检]]),COLUMN(cvm内存选项表[[#This Row],[自检]])) &amp; "】",
         _xlfn.IFS(ISBLANK(_xlpm.x),   "error:右侧选项不足" &amp;  _xlpm.cellAddress,
               ISERROR(_xlpm.x),   "error:右侧选项执行失败: cvm!" &amp; _xlpm.cellAddress,
               TRUE,             "ok")
)</f>
        <v>ok</v>
      </c>
      <c r="EM502" cm="1">
        <f t="array" ref="EM502">TRANSPOSE(
    _xlfn._xlws.SORT(
        _xlfn.UNIQUE(
            _xlfn._xlws.FILTER(cvm[内存],
                 (cvm[地域]=cvm内存选项表[[#This Row],[地域]])
                *IF(cvm内存选项表[[#This Row],[机型]]="",TRUE,(cvm[机型]=cvm内存选项表[[#This Row],[机型]]))
                *IF(ISBLANK(cvm内存选项表[[#This Row],[CPU]]),TRUE,(cvm[CPU]=cvm内存选项表[[#This Row],[CPU]]))
            )
        )
    )
)</f>
        <v>452</v>
      </c>
    </row>
    <row r="503" spans="2:143" x14ac:dyDescent="0.4">
      <c r="B503" t="e" vm="855">
        <v>#VALUE!</v>
      </c>
      <c r="C503" t="s">
        <v>1566</v>
      </c>
      <c r="D503" t="s">
        <v>1632</v>
      </c>
      <c r="E503" s="82">
        <v>8</v>
      </c>
      <c r="F503" s="82">
        <v>32</v>
      </c>
      <c r="G503" t="s">
        <v>1598</v>
      </c>
      <c r="H503">
        <v>768</v>
      </c>
      <c r="I503">
        <v>1</v>
      </c>
      <c r="J503" t="s">
        <v>2693</v>
      </c>
      <c r="R503" t="s">
        <v>1566</v>
      </c>
      <c r="S503" s="82"/>
      <c r="T503" s="82">
        <v>176</v>
      </c>
      <c r="U503" s="82" t="str">
        <f t="shared" si="21"/>
        <v>cvm!$X$503#</v>
      </c>
      <c r="V503" t="str" cm="1">
        <f t="array" ref="V503">_xlfn.LET(_xlpm.x, X503,
         _xlpm.cellAddress, "【 cvm!" &amp; ADDRESS(ROW(cvm机型选项表[[#This Row],[自检]]),COLUMN(cvm机型选项表[[#This Row],[自检]])) &amp; "】",
         _xlfn.IFS(ISBLANK(_xlpm.x),   "error:右侧选项不足" &amp;  _xlpm.cellAddress,
               ISERROR(_xlpm.x),   "error:右侧选项执行失败: cvm!" &amp; _xlpm.cellAddress,
               TRUE,             "ok")
)</f>
        <v>ok</v>
      </c>
      <c r="X503" t="str" cm="1">
        <f t="array" ref="X503">TRANSPOSE(
_xlfn.UNIQUE(
_xlfn._xlws.FILTER(cvm[机型],(cvm[地域]=cvm机型选项表[[#This Row],[地域]])
*IF(cvm机型选项表[[#This Row],[CPU]]="",TRUE,(cvm[CPU]=cvm机型选项表[[#This Row],[CPU]]))
*IF(cvm机型选项表[[#This Row],[内存]]="",TRUE,(cvm[内存]=cvm机型选项表[[#This Row],[内存]]))))
)</f>
        <v>FPGA加速型 FX4</v>
      </c>
      <c r="BU503" t="s">
        <v>1566</v>
      </c>
      <c r="BV503" t="s">
        <v>1595</v>
      </c>
      <c r="BW503" s="82">
        <v>8</v>
      </c>
      <c r="BX503" s="82" t="str">
        <f t="shared" si="22"/>
        <v>cvm!$CA$503#</v>
      </c>
      <c r="BY503" s="82" t="str" cm="1">
        <f t="array" ref="BY503">_xlfn.LET(_xlpm.x, CA503,
         _xlpm.cellAddress, "【 cvm!" &amp; ADDRESS(ROW(cvmCpu选项表[[#This Row],[自检]]),COLUMN(cvmCpu选项表[[#This Row],[自检]])) &amp; "】",
         _xlfn.IFS(ISBLANK(_xlpm.x),   "error:右侧选项不足" &amp;  _xlpm.cellAddress,
               ISERROR(_xlpm.x),   "error:右侧选项执行失败: cvm!" &amp; _xlpm.cellAddress,
               TRUE,             "ok")
)</f>
        <v>ok</v>
      </c>
      <c r="CA503" cm="1">
        <f t="array" ref="CA503">TRANSPOSE(
_xlfn.UNIQUE(
_xlfn._xlws.FILTER(cvm[CPU],(cvm[地域]=cvmCpu选项表[[#This Row],[地域]])
*IF(cvmCpu选项表[[#This Row],[机型]]="",TRUE,(cvm[机型]=cvmCpu选项表[[#This Row],[机型]]))
*IF(cvmCpu选项表[[#This Row],[内存]]="",TRUE,(cvm[内存]=cvmCpu选项表[[#This Row],[内存]]))))
)</f>
        <v>1</v>
      </c>
      <c r="EG503" t="s">
        <v>1565</v>
      </c>
      <c r="EH503" t="s">
        <v>1954</v>
      </c>
      <c r="EI503" s="98">
        <v>96</v>
      </c>
      <c r="EJ503" s="98" t="str">
        <f t="shared" si="23"/>
        <v>cvm!$EM$503#</v>
      </c>
      <c r="EK503" t="str" cm="1">
        <f t="array" ref="EK503">_xlfn.LET(_xlpm.x, EM503,
         _xlpm.cellAddress, "【 cvm!" &amp; ADDRESS(ROW(cvm内存选项表[[#This Row],[自检]]),COLUMN(cvm内存选项表[[#This Row],[自检]])) &amp; "】",
         _xlfn.IFS(ISBLANK(_xlpm.x),   "error:右侧选项不足" &amp;  _xlpm.cellAddress,
               ISERROR(_xlpm.x),   "error:右侧选项执行失败: cvm!" &amp; _xlpm.cellAddress,
               TRUE,             "ok")
)</f>
        <v>ok</v>
      </c>
      <c r="EM503" cm="1">
        <f t="array" ref="EM503">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504" spans="2:143" x14ac:dyDescent="0.4">
      <c r="B504" t="e" vm="856">
        <v>#VALUE!</v>
      </c>
      <c r="C504" t="s">
        <v>1566</v>
      </c>
      <c r="D504" t="s">
        <v>1632</v>
      </c>
      <c r="E504" s="82">
        <v>8</v>
      </c>
      <c r="F504" s="82">
        <v>16</v>
      </c>
      <c r="G504" t="s">
        <v>1596</v>
      </c>
      <c r="H504">
        <v>512</v>
      </c>
      <c r="I504">
        <v>1</v>
      </c>
      <c r="J504" t="s">
        <v>2692</v>
      </c>
      <c r="R504" t="s">
        <v>1566</v>
      </c>
      <c r="S504" s="82"/>
      <c r="T504" s="82">
        <v>352</v>
      </c>
      <c r="U504" s="82" t="str">
        <f t="shared" si="21"/>
        <v>cvm!$X$504#</v>
      </c>
      <c r="V504" t="str" cm="1">
        <f t="array" ref="V504">_xlfn.LET(_xlpm.x, X504,
         _xlpm.cellAddress, "【 cvm!" &amp; ADDRESS(ROW(cvm机型选项表[[#This Row],[自检]]),COLUMN(cvm机型选项表[[#This Row],[自检]])) &amp; "】",
         _xlfn.IFS(ISBLANK(_xlpm.x),   "error:右侧选项不足" &amp;  _xlpm.cellAddress,
               ISERROR(_xlpm.x),   "error:右侧选项执行失败: cvm!" &amp; _xlpm.cellAddress,
               TRUE,             "ok")
)</f>
        <v>ok</v>
      </c>
      <c r="X504" t="str" cm="1">
        <f t="array" ref="X504">TRANSPOSE(
_xlfn.UNIQUE(
_xlfn._xlws.FILTER(cvm[机型],(cvm[地域]=cvm机型选项表[[#This Row],[地域]])
*IF(cvm机型选项表[[#This Row],[CPU]]="",TRUE,(cvm[CPU]=cvm机型选项表[[#This Row],[CPU]]))
*IF(cvm机型选项表[[#This Row],[内存]]="",TRUE,(cvm[内存]=cvm机型选项表[[#This Row],[内存]]))))
)</f>
        <v>FPGA加速型 FX4</v>
      </c>
      <c r="BU504" t="s">
        <v>1566</v>
      </c>
      <c r="BV504" t="s">
        <v>1595</v>
      </c>
      <c r="BW504" s="82">
        <v>16</v>
      </c>
      <c r="BX504" s="82" t="str">
        <f t="shared" si="22"/>
        <v>cvm!$CA$504#</v>
      </c>
      <c r="BY504" s="82" t="str" cm="1">
        <f t="array" ref="BY504">_xlfn.LET(_xlpm.x, CA504,
         _xlpm.cellAddress, "【 cvm!" &amp; ADDRESS(ROW(cvmCpu选项表[[#This Row],[自检]]),COLUMN(cvmCpu选项表[[#This Row],[自检]])) &amp; "】",
         _xlfn.IFS(ISBLANK(_xlpm.x),   "error:右侧选项不足" &amp;  _xlpm.cellAddress,
               ISERROR(_xlpm.x),   "error:右侧选项执行失败: cvm!" &amp; _xlpm.cellAddress,
               TRUE,             "ok")
)</f>
        <v>ok</v>
      </c>
      <c r="CA504" cm="1">
        <f t="array" ref="CA504">TRANSPOSE(
_xlfn.UNIQUE(
_xlfn._xlws.FILTER(cvm[CPU],(cvm[地域]=cvmCpu选项表[[#This Row],[地域]])
*IF(cvmCpu选项表[[#This Row],[机型]]="",TRUE,(cvm[机型]=cvmCpu选项表[[#This Row],[机型]]))
*IF(cvmCpu选项表[[#This Row],[内存]]="",TRUE,(cvm[内存]=cvmCpu选项表[[#This Row],[内存]]))))
)</f>
        <v>2</v>
      </c>
      <c r="EG504" t="s">
        <v>1565</v>
      </c>
      <c r="EH504" t="s">
        <v>2040</v>
      </c>
      <c r="EI504" s="98">
        <v>10</v>
      </c>
      <c r="EJ504" s="98" t="str">
        <f t="shared" si="23"/>
        <v>cvm!$EM$504#</v>
      </c>
      <c r="EK504" t="str" cm="1">
        <f t="array" ref="EK504">_xlfn.LET(_xlpm.x, EM504,
         _xlpm.cellAddress, "【 cvm!" &amp; ADDRESS(ROW(cvm内存选项表[[#This Row],[自检]]),COLUMN(cvm内存选项表[[#This Row],[自检]])) &amp; "】",
         _xlfn.IFS(ISBLANK(_xlpm.x),   "error:右侧选项不足" &amp;  _xlpm.cellAddress,
               ISERROR(_xlpm.x),   "error:右侧选项执行失败: cvm!" &amp; _xlpm.cellAddress,
               TRUE,             "ok")
)</f>
        <v>ok</v>
      </c>
      <c r="EM504" cm="1">
        <f t="array" ref="EM504">TRANSPOSE(
    _xlfn._xlws.SORT(
        _xlfn.UNIQUE(
            _xlfn._xlws.FILTER(cvm[内存],
                 (cvm[地域]=cvm内存选项表[[#This Row],[地域]])
                *IF(cvm内存选项表[[#This Row],[机型]]="",TRUE,(cvm[机型]=cvm内存选项表[[#This Row],[机型]]))
                *IF(ISBLANK(cvm内存选项表[[#This Row],[CPU]]),TRUE,(cvm[CPU]=cvm内存选项表[[#This Row],[CPU]]))
            )
        )
    )
)</f>
        <v>88</v>
      </c>
    </row>
    <row r="505" spans="2:143" x14ac:dyDescent="0.4">
      <c r="B505" t="e" vm="857">
        <v>#VALUE!</v>
      </c>
      <c r="C505" t="s">
        <v>1566</v>
      </c>
      <c r="D505" t="s">
        <v>1632</v>
      </c>
      <c r="E505" s="82">
        <v>16</v>
      </c>
      <c r="F505" s="82">
        <v>64</v>
      </c>
      <c r="G505" t="s">
        <v>1603</v>
      </c>
      <c r="H505">
        <v>1536</v>
      </c>
      <c r="I505">
        <v>1</v>
      </c>
      <c r="J505" t="s">
        <v>2695</v>
      </c>
      <c r="R505" t="s">
        <v>61</v>
      </c>
      <c r="S505" s="82"/>
      <c r="T505" s="82">
        <v>384</v>
      </c>
      <c r="U505" s="82" t="str">
        <f t="shared" si="21"/>
        <v>cvm!$X$505#</v>
      </c>
      <c r="V505" t="str" cm="1">
        <f t="array" ref="V505">_xlfn.LET(_xlpm.x, X505,
         _xlpm.cellAddress, "【 cvm!" &amp; ADDRESS(ROW(cvm机型选项表[[#This Row],[自检]]),COLUMN(cvm机型选项表[[#This Row],[自检]])) &amp; "】",
         _xlfn.IFS(ISBLANK(_xlpm.x),   "error:右侧选项不足" &amp;  _xlpm.cellAddress,
               ISERROR(_xlpm.x),   "error:右侧选项执行失败: cvm!" &amp; _xlpm.cellAddress,
               TRUE,             "ok")
)</f>
        <v>ok</v>
      </c>
      <c r="X505" t="str" cm="1">
        <f t="array" ref="X505:AF505">TRANSPOSE(
_xlfn.UNIQUE(
_xlfn._xlws.FILTER(cvm[机型],(cvm[地域]=cvm机型选项表[[#This Row],[地域]])
*IF(cvm机型选项表[[#This Row],[CPU]]="",TRUE,(cvm[CPU]=cvm机型选项表[[#This Row],[CPU]]))
*IF(cvm机型选项表[[#This Row],[内存]]="",TRUE,(cvm[内存]=cvm机型选项表[[#This Row],[内存]]))))
)</f>
        <v>高IO型 黑石物理服务器BMI5</v>
      </c>
      <c r="Y505" t="str">
        <v>标准型 黑石物理服务器BMS4</v>
      </c>
      <c r="Z505" t="str">
        <v>标准型 SA3</v>
      </c>
      <c r="AA505" t="str">
        <v>大数据型 黑石物理服务器BMD2</v>
      </c>
      <c r="AB505" t="str">
        <v>内存型 MA2</v>
      </c>
      <c r="AC505" t="str">
        <v>内存型 M4</v>
      </c>
      <c r="AD505" t="str">
        <v>内存型 M3</v>
      </c>
      <c r="AE505" t="str">
        <v>内存型 M2</v>
      </c>
      <c r="AF505" t="str">
        <v>GPU型 黑石物理服务器BMG5t</v>
      </c>
      <c r="BU505" t="s">
        <v>1566</v>
      </c>
      <c r="BV505" t="s">
        <v>1595</v>
      </c>
      <c r="BW505" s="82">
        <v>32</v>
      </c>
      <c r="BX505" s="82" t="str">
        <f t="shared" si="22"/>
        <v>cvm!$CA$505#</v>
      </c>
      <c r="BY505" s="82" t="str" cm="1">
        <f t="array" ref="BY505">_xlfn.LET(_xlpm.x, CA505,
         _xlpm.cellAddress, "【 cvm!" &amp; ADDRESS(ROW(cvmCpu选项表[[#This Row],[自检]]),COLUMN(cvmCpu选项表[[#This Row],[自检]])) &amp; "】",
         _xlfn.IFS(ISBLANK(_xlpm.x),   "error:右侧选项不足" &amp;  _xlpm.cellAddress,
               ISERROR(_xlpm.x),   "error:右侧选项执行失败: cvm!" &amp; _xlpm.cellAddress,
               TRUE,             "ok")
)</f>
        <v>ok</v>
      </c>
      <c r="CA505" cm="1">
        <f t="array" ref="CA505">TRANSPOSE(
_xlfn.UNIQUE(
_xlfn._xlws.FILTER(cvm[CPU],(cvm[地域]=cvmCpu选项表[[#This Row],[地域]])
*IF(cvmCpu选项表[[#This Row],[机型]]="",TRUE,(cvm[机型]=cvmCpu选项表[[#This Row],[机型]]))
*IF(cvmCpu选项表[[#This Row],[内存]]="",TRUE,(cvm[内存]=cvmCpu选项表[[#This Row],[内存]]))))
)</f>
        <v>4</v>
      </c>
      <c r="EG505" t="s">
        <v>1565</v>
      </c>
      <c r="EH505" t="s">
        <v>2040</v>
      </c>
      <c r="EI505" s="98">
        <v>22</v>
      </c>
      <c r="EJ505" s="98" t="str">
        <f t="shared" si="23"/>
        <v>cvm!$EM$505#</v>
      </c>
      <c r="EK505" t="str" cm="1">
        <f t="array" ref="EK505">_xlfn.LET(_xlpm.x, EM505,
         _xlpm.cellAddress, "【 cvm!" &amp; ADDRESS(ROW(cvm内存选项表[[#This Row],[自检]]),COLUMN(cvm内存选项表[[#This Row],[自检]])) &amp; "】",
         _xlfn.IFS(ISBLANK(_xlpm.x),   "error:右侧选项不足" &amp;  _xlpm.cellAddress,
               ISERROR(_xlpm.x),   "error:右侧选项执行失败: cvm!" &amp; _xlpm.cellAddress,
               TRUE,             "ok")
)</f>
        <v>ok</v>
      </c>
      <c r="EM505" cm="1">
        <f t="array" ref="EM505">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506" spans="2:143" x14ac:dyDescent="0.4">
      <c r="B506" t="e" vm="858">
        <v>#VALUE!</v>
      </c>
      <c r="C506" t="s">
        <v>1566</v>
      </c>
      <c r="D506" t="s">
        <v>1632</v>
      </c>
      <c r="E506" s="82">
        <v>16</v>
      </c>
      <c r="F506" s="82">
        <v>32</v>
      </c>
      <c r="G506" t="s">
        <v>1601</v>
      </c>
      <c r="H506">
        <v>1024</v>
      </c>
      <c r="I506">
        <v>1</v>
      </c>
      <c r="J506" t="s">
        <v>2694</v>
      </c>
      <c r="R506" t="s">
        <v>61</v>
      </c>
      <c r="S506" s="82"/>
      <c r="T506" s="82">
        <v>64</v>
      </c>
      <c r="U506" s="82" t="str">
        <f t="shared" si="21"/>
        <v>cvm!$X$506#</v>
      </c>
      <c r="V506" t="str" cm="1">
        <f t="array" ref="V506">_xlfn.LET(_xlpm.x, X506,
         _xlpm.cellAddress, "【 cvm!" &amp; ADDRESS(ROW(cvm机型选项表[[#This Row],[自检]]),COLUMN(cvm机型选项表[[#This Row],[自检]])) &amp; "】",
         _xlfn.IFS(ISBLANK(_xlpm.x),   "error:右侧选项不足" &amp;  _xlpm.cellAddress,
               ISERROR(_xlpm.x),   "error:右侧选项执行失败: cvm!" &amp; _xlpm.cellAddress,
               TRUE,             "ok")
)</f>
        <v>ok</v>
      </c>
      <c r="X506" t="str" cm="1">
        <f t="array" ref="X506:AY506">TRANSPOSE(
_xlfn.UNIQUE(
_xlfn._xlws.FILTER(cvm[机型],(cvm[地域]=cvm机型选项表[[#This Row],[地域]])
*IF(cvm机型选项表[[#This Row],[CPU]]="",TRUE,(cvm[CPU]=cvm机型选项表[[#This Row],[CPU]]))
*IF(cvm机型选项表[[#This Row],[内存]]="",TRUE,(cvm[内存]=cvm机型选项表[[#This Row],[内存]]))))
)</f>
        <v>高IO型 IT5</v>
      </c>
      <c r="Y506" t="str">
        <v>高IO型 IT3</v>
      </c>
      <c r="Z506" t="str">
        <v>高IO型 I3</v>
      </c>
      <c r="AA506" t="str">
        <v>计算网络增强型 CN3</v>
      </c>
      <c r="AB506" t="str">
        <v>计算型 C5</v>
      </c>
      <c r="AC506" t="str">
        <v>计算型 C4</v>
      </c>
      <c r="AD506" t="str">
        <v>计算型 C3</v>
      </c>
      <c r="AE506" t="str">
        <v>计算型 C2</v>
      </c>
      <c r="AF506" t="str">
        <v>标准网络优化型 SN3ne</v>
      </c>
      <c r="AG506" t="str">
        <v>标准存储增强型 S5se</v>
      </c>
      <c r="AH506" t="str">
        <v>标准型 SA3</v>
      </c>
      <c r="AI506" t="str">
        <v>标准型 SA2</v>
      </c>
      <c r="AJ506" t="str">
        <v>标准型 SA1</v>
      </c>
      <c r="AK506" t="str">
        <v>标准型 S6</v>
      </c>
      <c r="AL506" t="str">
        <v>标准型 S5</v>
      </c>
      <c r="AM506" t="str">
        <v>标准型 S4</v>
      </c>
      <c r="AN506" t="str">
        <v>标准型 S3</v>
      </c>
      <c r="AO506" t="str">
        <v>标准型 S2</v>
      </c>
      <c r="AP506" t="str">
        <v>大数据型 D3</v>
      </c>
      <c r="AQ506" t="str">
        <v>大数据型 D2</v>
      </c>
      <c r="AR506" t="str">
        <v>大数据型 D1</v>
      </c>
      <c r="AS506" t="str">
        <v>内存型 MA2</v>
      </c>
      <c r="AT506" t="str">
        <v>内存型 M6</v>
      </c>
      <c r="AU506" t="str">
        <v>内存型 M5</v>
      </c>
      <c r="AV506" t="str">
        <v>内存型 M4</v>
      </c>
      <c r="AW506" t="str">
        <v>内存型 M3</v>
      </c>
      <c r="AX506" t="str">
        <v>内存型 M2</v>
      </c>
      <c r="AY506" t="str">
        <v>GPU推理型 GI3X</v>
      </c>
      <c r="BU506" t="s">
        <v>1566</v>
      </c>
      <c r="BV506" t="s">
        <v>1595</v>
      </c>
      <c r="BW506" s="82">
        <v>64</v>
      </c>
      <c r="BX506" s="82" t="str">
        <f t="shared" si="22"/>
        <v>cvm!$CA$506#</v>
      </c>
      <c r="BY506" s="82" t="str" cm="1">
        <f t="array" ref="BY506">_xlfn.LET(_xlpm.x, CA506,
         _xlpm.cellAddress, "【 cvm!" &amp; ADDRESS(ROW(cvmCpu选项表[[#This Row],[自检]]),COLUMN(cvmCpu选项表[[#This Row],[自检]])) &amp; "】",
         _xlfn.IFS(ISBLANK(_xlpm.x),   "error:右侧选项不足" &amp;  _xlpm.cellAddress,
               ISERROR(_xlpm.x),   "error:右侧选项执行失败: cvm!" &amp; _xlpm.cellAddress,
               TRUE,             "ok")
)</f>
        <v>ok</v>
      </c>
      <c r="CA506" cm="1">
        <f t="array" ref="CA506">TRANSPOSE(
_xlfn.UNIQUE(
_xlfn._xlws.FILTER(cvm[CPU],(cvm[地域]=cvmCpu选项表[[#This Row],[地域]])
*IF(cvmCpu选项表[[#This Row],[机型]]="",TRUE,(cvm[机型]=cvmCpu选项表[[#This Row],[机型]]))
*IF(cvmCpu选项表[[#This Row],[内存]]="",TRUE,(cvm[内存]=cvmCpu选项表[[#This Row],[内存]]))))
)</f>
        <v>8</v>
      </c>
      <c r="EG506" t="s">
        <v>1565</v>
      </c>
      <c r="EH506" t="s">
        <v>2040</v>
      </c>
      <c r="EI506" s="98">
        <v>44</v>
      </c>
      <c r="EJ506" s="98" t="str">
        <f t="shared" si="23"/>
        <v>cvm!$EM$506#</v>
      </c>
      <c r="EK506" t="str" cm="1">
        <f t="array" ref="EK506">_xlfn.LET(_xlpm.x, EM506,
         _xlpm.cellAddress, "【 cvm!" &amp; ADDRESS(ROW(cvm内存选项表[[#This Row],[自检]]),COLUMN(cvm内存选项表[[#This Row],[自检]])) &amp; "】",
         _xlfn.IFS(ISBLANK(_xlpm.x),   "error:右侧选项不足" &amp;  _xlpm.cellAddress,
               ISERROR(_xlpm.x),   "error:右侧选项执行失败: cvm!" &amp; _xlpm.cellAddress,
               TRUE,             "ok")
)</f>
        <v>ok</v>
      </c>
      <c r="EM506" cm="1">
        <f t="array" ref="EM506">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507" spans="2:143" x14ac:dyDescent="0.4">
      <c r="B507" t="e" vm="859">
        <v>#VALUE!</v>
      </c>
      <c r="C507" t="s">
        <v>1566</v>
      </c>
      <c r="D507" t="s">
        <v>1632</v>
      </c>
      <c r="E507" s="82">
        <v>32</v>
      </c>
      <c r="F507" s="82">
        <v>64</v>
      </c>
      <c r="G507" t="s">
        <v>1606</v>
      </c>
      <c r="H507">
        <v>2048</v>
      </c>
      <c r="I507">
        <v>1</v>
      </c>
      <c r="J507" t="s">
        <v>2696</v>
      </c>
      <c r="R507" t="s">
        <v>61</v>
      </c>
      <c r="S507" s="82"/>
      <c r="T507" s="82">
        <v>128</v>
      </c>
      <c r="U507" s="82" t="str">
        <f t="shared" si="21"/>
        <v>cvm!$X$507#</v>
      </c>
      <c r="V507" t="str" cm="1">
        <f t="array" ref="V507">_xlfn.LET(_xlpm.x, X507,
         _xlpm.cellAddress, "【 cvm!" &amp; ADDRESS(ROW(cvm机型选项表[[#This Row],[自检]]),COLUMN(cvm机型选项表[[#This Row],[自检]])) &amp; "】",
         _xlfn.IFS(ISBLANK(_xlpm.x),   "error:右侧选项不足" &amp;  _xlpm.cellAddress,
               ISERROR(_xlpm.x),   "error:右侧选项执行失败: cvm!" &amp; _xlpm.cellAddress,
               TRUE,             "ok")
)</f>
        <v>ok</v>
      </c>
      <c r="X507" t="str" cm="1">
        <f t="array" ref="X507:AW507">TRANSPOSE(
_xlfn.UNIQUE(
_xlfn._xlws.FILTER(cvm[机型],(cvm[地域]=cvm机型选项表[[#This Row],[地域]])
*IF(cvm机型选项表[[#This Row],[CPU]]="",TRUE,(cvm[CPU]=cvm机型选项表[[#This Row],[CPU]]))
*IF(cvm机型选项表[[#This Row],[内存]]="",TRUE,(cvm[内存]=cvm机型选项表[[#This Row],[内存]]))))
)</f>
        <v>高IO型 IT5</v>
      </c>
      <c r="Y507" t="str">
        <v>高IO型 IT3</v>
      </c>
      <c r="Z507" t="str">
        <v>高IO型 I3</v>
      </c>
      <c r="AA507" t="str">
        <v>计算网络增强型 CN3</v>
      </c>
      <c r="AB507" t="str">
        <v>计算型 C5</v>
      </c>
      <c r="AC507" t="str">
        <v>计算型 C3</v>
      </c>
      <c r="AD507" t="str">
        <v>标准网络优化型 SN3ne</v>
      </c>
      <c r="AE507" t="str">
        <v>标准存储增强型 S5se</v>
      </c>
      <c r="AF507" t="str">
        <v>标准型 SA3</v>
      </c>
      <c r="AG507" t="str">
        <v>标准型 SA2</v>
      </c>
      <c r="AH507" t="str">
        <v>标准型 SA1</v>
      </c>
      <c r="AI507" t="str">
        <v>标准型 S6</v>
      </c>
      <c r="AJ507" t="str">
        <v>标准型 S5</v>
      </c>
      <c r="AK507" t="str">
        <v>标准型 S4</v>
      </c>
      <c r="AL507" t="str">
        <v>标准型 S3</v>
      </c>
      <c r="AM507" t="str">
        <v>标准型 S2</v>
      </c>
      <c r="AN507" t="str">
        <v>大数据型 D3</v>
      </c>
      <c r="AO507" t="str">
        <v>大数据型 D2</v>
      </c>
      <c r="AP507" t="str">
        <v>大数据型 D1</v>
      </c>
      <c r="AQ507" t="str">
        <v>内存型 MA2</v>
      </c>
      <c r="AR507" t="str">
        <v>内存型 M6</v>
      </c>
      <c r="AS507" t="str">
        <v>内存型 M5</v>
      </c>
      <c r="AT507" t="str">
        <v>内存型 M4</v>
      </c>
      <c r="AU507" t="str">
        <v>内存型 M3</v>
      </c>
      <c r="AV507" t="str">
        <v>内存型 M2</v>
      </c>
      <c r="AW507" t="str">
        <v>GPU计算型 GN7</v>
      </c>
      <c r="BU507" t="s">
        <v>1566</v>
      </c>
      <c r="BV507" t="s">
        <v>1595</v>
      </c>
      <c r="BW507" s="82">
        <v>96</v>
      </c>
      <c r="BX507" s="82" t="str">
        <f t="shared" si="22"/>
        <v>cvm!$CA$507#</v>
      </c>
      <c r="BY507" s="82" t="str" cm="1">
        <f t="array" ref="BY507">_xlfn.LET(_xlpm.x, CA507,
         _xlpm.cellAddress, "【 cvm!" &amp; ADDRESS(ROW(cvmCpu选项表[[#This Row],[自检]]),COLUMN(cvmCpu选项表[[#This Row],[自检]])) &amp; "】",
         _xlfn.IFS(ISBLANK(_xlpm.x),   "error:右侧选项不足" &amp;  _xlpm.cellAddress,
               ISERROR(_xlpm.x),   "error:右侧选项执行失败: cvm!" &amp; _xlpm.cellAddress,
               TRUE,             "ok")
)</f>
        <v>ok</v>
      </c>
      <c r="CA507" cm="1">
        <f t="array" ref="CA507">TRANSPOSE(
_xlfn.UNIQUE(
_xlfn._xlws.FILTER(cvm[CPU],(cvm[地域]=cvmCpu选项表[[#This Row],[地域]])
*IF(cvmCpu选项表[[#This Row],[机型]]="",TRUE,(cvm[机型]=cvmCpu选项表[[#This Row],[机型]]))
*IF(cvmCpu选项表[[#This Row],[内存]]="",TRUE,(cvm[内存]=cvmCpu选项表[[#This Row],[内存]]))))
)</f>
        <v>12</v>
      </c>
      <c r="EG507" t="s">
        <v>1566</v>
      </c>
      <c r="EH507" t="s">
        <v>1759</v>
      </c>
      <c r="EI507" s="98">
        <v>96</v>
      </c>
      <c r="EJ507" s="98" t="str">
        <f t="shared" si="23"/>
        <v>cvm!$EM$507#</v>
      </c>
      <c r="EK507" t="str" cm="1">
        <f t="array" ref="EK507">_xlfn.LET(_xlpm.x, EM507,
         _xlpm.cellAddress, "【 cvm!" &amp; ADDRESS(ROW(cvm内存选项表[[#This Row],[自检]]),COLUMN(cvm内存选项表[[#This Row],[自检]])) &amp; "】",
         _xlfn.IFS(ISBLANK(_xlpm.x),   "error:右侧选项不足" &amp;  _xlpm.cellAddress,
               ISERROR(_xlpm.x),   "error:右侧选项执行失败: cvm!" &amp; _xlpm.cellAddress,
               TRUE,             "ok")
)</f>
        <v>ok</v>
      </c>
      <c r="EM507" cm="1">
        <f t="array" ref="EM507">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508" spans="2:143" x14ac:dyDescent="0.4">
      <c r="B508" t="e" vm="860">
        <v>#VALUE!</v>
      </c>
      <c r="C508" t="s">
        <v>1566</v>
      </c>
      <c r="D508" t="s">
        <v>1632</v>
      </c>
      <c r="E508" s="82">
        <v>32</v>
      </c>
      <c r="F508" s="82">
        <v>128</v>
      </c>
      <c r="G508" t="s">
        <v>1612</v>
      </c>
      <c r="H508">
        <v>3072</v>
      </c>
      <c r="I508">
        <v>1</v>
      </c>
      <c r="J508" t="s">
        <v>2697</v>
      </c>
      <c r="R508" t="s">
        <v>61</v>
      </c>
      <c r="S508" s="82"/>
      <c r="T508" s="82">
        <v>256</v>
      </c>
      <c r="U508" s="82" t="str">
        <f t="shared" si="21"/>
        <v>cvm!$X$508#</v>
      </c>
      <c r="V508" t="str" cm="1">
        <f t="array" ref="V508">_xlfn.LET(_xlpm.x, X508,
         _xlpm.cellAddress, "【 cvm!" &amp; ADDRESS(ROW(cvm机型选项表[[#This Row],[自检]]),COLUMN(cvm机型选项表[[#This Row],[自检]])) &amp; "】",
         _xlfn.IFS(ISBLANK(_xlpm.x),   "error:右侧选项不足" &amp;  _xlpm.cellAddress,
               ISERROR(_xlpm.x),   "error:右侧选项执行失败: cvm!" &amp; _xlpm.cellAddress,
               TRUE,             "ok")
)</f>
        <v>ok</v>
      </c>
      <c r="X508" t="str" cm="1">
        <f t="array" ref="X508:AQ508">TRANSPOSE(
_xlfn.UNIQUE(
_xlfn._xlws.FILTER(cvm[机型],(cvm[地域]=cvm机型选项表[[#This Row],[地域]])
*IF(cvm机型选项表[[#This Row],[CPU]]="",TRUE,(cvm[CPU]=cvm机型选项表[[#This Row],[CPU]]))
*IF(cvm机型选项表[[#This Row],[内存]]="",TRUE,(cvm[内存]=cvm机型选项表[[#This Row],[内存]]))))
)</f>
        <v>高IO型 IT5</v>
      </c>
      <c r="Y508" t="str">
        <v>高IO型 IT3</v>
      </c>
      <c r="Z508" t="str">
        <v>高IO型 I3</v>
      </c>
      <c r="AA508" t="str">
        <v>计算型 C5</v>
      </c>
      <c r="AB508" t="str">
        <v>标准网络优化型 SN3ne</v>
      </c>
      <c r="AC508" t="str">
        <v>标准型 SA3</v>
      </c>
      <c r="AD508" t="str">
        <v>标准型 SA2</v>
      </c>
      <c r="AE508" t="str">
        <v>标准型 SA1</v>
      </c>
      <c r="AF508" t="str">
        <v>标准型 S6</v>
      </c>
      <c r="AG508" t="str">
        <v>标准型 S5</v>
      </c>
      <c r="AH508" t="str">
        <v>标准型 S4</v>
      </c>
      <c r="AI508" t="str">
        <v>标准型 S3</v>
      </c>
      <c r="AJ508" t="str">
        <v>大数据型 D3</v>
      </c>
      <c r="AK508" t="str">
        <v>大数据型 D2</v>
      </c>
      <c r="AL508" t="str">
        <v>内存型 MA2</v>
      </c>
      <c r="AM508" t="str">
        <v>内存型 M6</v>
      </c>
      <c r="AN508" t="str">
        <v>内存型 M5</v>
      </c>
      <c r="AO508" t="str">
        <v>内存型 M4</v>
      </c>
      <c r="AP508" t="str">
        <v>内存型 M3</v>
      </c>
      <c r="AQ508" t="str">
        <v>内存型 M2</v>
      </c>
      <c r="BU508" t="s">
        <v>1566</v>
      </c>
      <c r="BV508" t="s">
        <v>1595</v>
      </c>
      <c r="BW508" s="82">
        <v>128</v>
      </c>
      <c r="BX508" s="82" t="str">
        <f t="shared" si="22"/>
        <v>cvm!$CA$508#</v>
      </c>
      <c r="BY508" s="82" t="str" cm="1">
        <f t="array" ref="BY508">_xlfn.LET(_xlpm.x, CA508,
         _xlpm.cellAddress, "【 cvm!" &amp; ADDRESS(ROW(cvmCpu选项表[[#This Row],[自检]]),COLUMN(cvmCpu选项表[[#This Row],[自检]])) &amp; "】",
         _xlfn.IFS(ISBLANK(_xlpm.x),   "error:右侧选项不足" &amp;  _xlpm.cellAddress,
               ISERROR(_xlpm.x),   "error:右侧选项执行失败: cvm!" &amp; _xlpm.cellAddress,
               TRUE,             "ok")
)</f>
        <v>ok</v>
      </c>
      <c r="CA508" cm="1">
        <f t="array" ref="CA508">TRANSPOSE(
_xlfn.UNIQUE(
_xlfn._xlws.FILTER(cvm[CPU],(cvm[地域]=cvmCpu选项表[[#This Row],[地域]])
*IF(cvmCpu选项表[[#This Row],[机型]]="",TRUE,(cvm[机型]=cvmCpu选项表[[#This Row],[机型]]))
*IF(cvmCpu选项表[[#This Row],[内存]]="",TRUE,(cvm[内存]=cvmCpu选项表[[#This Row],[内存]]))))
)</f>
        <v>16</v>
      </c>
      <c r="EG508" t="s">
        <v>1566</v>
      </c>
      <c r="EH508" t="s">
        <v>1775</v>
      </c>
      <c r="EI508" s="98">
        <v>16</v>
      </c>
      <c r="EJ508" s="98" t="str">
        <f t="shared" si="23"/>
        <v>cvm!$EM$508#</v>
      </c>
      <c r="EK508" t="str" cm="1">
        <f t="array" ref="EK508">_xlfn.LET(_xlpm.x, EM508,
         _xlpm.cellAddress, "【 cvm!" &amp; ADDRESS(ROW(cvm内存选项表[[#This Row],[自检]]),COLUMN(cvm内存选项表[[#This Row],[自检]])) &amp; "】",
         _xlfn.IFS(ISBLANK(_xlpm.x),   "error:右侧选项不足" &amp;  _xlpm.cellAddress,
               ISERROR(_xlpm.x),   "error:右侧选项执行失败: cvm!" &amp; _xlpm.cellAddress,
               TRUE,             "ok")
)</f>
        <v>ok</v>
      </c>
      <c r="EM508" cm="1">
        <f t="array" ref="EM508">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09" spans="2:143" x14ac:dyDescent="0.4">
      <c r="B509" t="e" vm="861">
        <v>#VALUE!</v>
      </c>
      <c r="C509" t="s">
        <v>1566</v>
      </c>
      <c r="D509" t="s">
        <v>1632</v>
      </c>
      <c r="E509" s="82">
        <v>48</v>
      </c>
      <c r="F509" s="82">
        <v>192</v>
      </c>
      <c r="G509" t="s">
        <v>1620</v>
      </c>
      <c r="H509">
        <v>4608</v>
      </c>
      <c r="I509">
        <v>1</v>
      </c>
      <c r="J509" t="s">
        <v>2701</v>
      </c>
      <c r="R509" t="s">
        <v>61</v>
      </c>
      <c r="S509" s="82"/>
      <c r="T509" s="82">
        <v>320</v>
      </c>
      <c r="U509" s="82" t="str">
        <f t="shared" si="21"/>
        <v>cvm!$X$509#</v>
      </c>
      <c r="V509" t="str" cm="1">
        <f t="array" ref="V509">_xlfn.LET(_xlpm.x, X509,
         _xlpm.cellAddress, "【 cvm!" &amp; ADDRESS(ROW(cvm机型选项表[[#This Row],[自检]]),COLUMN(cvm机型选项表[[#This Row],[自检]])) &amp; "】",
         _xlfn.IFS(ISBLANK(_xlpm.x),   "error:右侧选项不足" &amp;  _xlpm.cellAddress,
               ISERROR(_xlpm.x),   "error:右侧选项执行失败: cvm!" &amp; _xlpm.cellAddress,
               TRUE,             "ok")
)</f>
        <v>ok</v>
      </c>
      <c r="X509" t="str" cm="1">
        <f t="array" ref="X509:AI509">TRANSPOSE(
_xlfn.UNIQUE(
_xlfn._xlws.FILTER(cvm[机型],(cvm[地域]=cvm机型选项表[[#This Row],[地域]])
*IF(cvm机型选项表[[#This Row],[CPU]]="",TRUE,(cvm[CPU]=cvm机型选项表[[#This Row],[CPU]]))
*IF(cvm机型选项表[[#This Row],[内存]]="",TRUE,(cvm[内存]=cvm机型选项表[[#This Row],[内存]]))))
)</f>
        <v>高IO型 IT5</v>
      </c>
      <c r="Y509" t="str">
        <v>高IO型 I3</v>
      </c>
      <c r="Z509" t="str">
        <v>标准网络优化型 SN3ne</v>
      </c>
      <c r="AA509" t="str">
        <v>标准型 SA3</v>
      </c>
      <c r="AB509" t="str">
        <v>标准型 SA2</v>
      </c>
      <c r="AC509" t="str">
        <v>标准型 S4</v>
      </c>
      <c r="AD509" t="str">
        <v>标准型 S3</v>
      </c>
      <c r="AE509" t="str">
        <v>大数据型 D3</v>
      </c>
      <c r="AF509" t="str">
        <v>大数据型 D2</v>
      </c>
      <c r="AG509" t="str">
        <v>GPU计算型 GN7</v>
      </c>
      <c r="AH509" t="str">
        <v>GPU计算型 GN10Xp</v>
      </c>
      <c r="AI509" t="str">
        <v>GPU计算型 GN10X</v>
      </c>
      <c r="BU509" t="s">
        <v>1566</v>
      </c>
      <c r="BV509" t="s">
        <v>1595</v>
      </c>
      <c r="BW509" s="82">
        <v>192</v>
      </c>
      <c r="BX509" s="82" t="str">
        <f t="shared" si="22"/>
        <v>cvm!$CA$509#</v>
      </c>
      <c r="BY509" s="82" t="str" cm="1">
        <f t="array" ref="BY509">_xlfn.LET(_xlpm.x, CA509,
         _xlpm.cellAddress, "【 cvm!" &amp; ADDRESS(ROW(cvmCpu选项表[[#This Row],[自检]]),COLUMN(cvmCpu选项表[[#This Row],[自检]])) &amp; "】",
         _xlfn.IFS(ISBLANK(_xlpm.x),   "error:右侧选项不足" &amp;  _xlpm.cellAddress,
               ISERROR(_xlpm.x),   "error:右侧选项执行失败: cvm!" &amp; _xlpm.cellAddress,
               TRUE,             "ok")
)</f>
        <v>ok</v>
      </c>
      <c r="CA509" cm="1">
        <f t="array" ref="CA509">TRANSPOSE(
_xlfn.UNIQUE(
_xlfn._xlws.FILTER(cvm[CPU],(cvm[地域]=cvmCpu选项表[[#This Row],[地域]])
*IF(cvmCpu选项表[[#This Row],[机型]]="",TRUE,(cvm[机型]=cvmCpu选项表[[#This Row],[机型]]))
*IF(cvmCpu选项表[[#This Row],[内存]]="",TRUE,(cvm[内存]=cvmCpu选项表[[#This Row],[内存]]))))
)</f>
        <v>24</v>
      </c>
      <c r="EG509" t="s">
        <v>1566</v>
      </c>
      <c r="EH509" t="s">
        <v>1775</v>
      </c>
      <c r="EI509" s="98">
        <v>32</v>
      </c>
      <c r="EJ509" s="98" t="str">
        <f t="shared" si="23"/>
        <v>cvm!$EM$509#</v>
      </c>
      <c r="EK509" t="str" cm="1">
        <f t="array" ref="EK509">_xlfn.LET(_xlpm.x, EM509,
         _xlpm.cellAddress, "【 cvm!" &amp; ADDRESS(ROW(cvm内存选项表[[#This Row],[自检]]),COLUMN(cvm内存选项表[[#This Row],[自检]])) &amp; "】",
         _xlfn.IFS(ISBLANK(_xlpm.x),   "error:右侧选项不足" &amp;  _xlpm.cellAddress,
               ISERROR(_xlpm.x),   "error:右侧选项执行失败: cvm!" &amp; _xlpm.cellAddress,
               TRUE,             "ok")
)</f>
        <v>ok</v>
      </c>
      <c r="EM509" cm="1">
        <f t="array" ref="EM50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510" spans="2:143" x14ac:dyDescent="0.4">
      <c r="B510" t="e" vm="862">
        <v>#VALUE!</v>
      </c>
      <c r="C510" t="s">
        <v>1566</v>
      </c>
      <c r="D510" t="s">
        <v>1632</v>
      </c>
      <c r="E510" s="82">
        <v>48</v>
      </c>
      <c r="F510" s="82">
        <v>128</v>
      </c>
      <c r="G510" t="s">
        <v>2699</v>
      </c>
      <c r="H510">
        <v>3584</v>
      </c>
      <c r="I510">
        <v>1</v>
      </c>
      <c r="J510" t="s">
        <v>2700</v>
      </c>
      <c r="R510" t="s">
        <v>61</v>
      </c>
      <c r="S510" s="82"/>
      <c r="T510" s="82">
        <v>32</v>
      </c>
      <c r="U510" s="82" t="str">
        <f t="shared" si="21"/>
        <v>cvm!$X$510#</v>
      </c>
      <c r="V510" t="str" cm="1">
        <f t="array" ref="V510">_xlfn.LET(_xlpm.x, X510,
         _xlpm.cellAddress, "【 cvm!" &amp; ADDRESS(ROW(cvm机型选项表[[#This Row],[自检]]),COLUMN(cvm机型选项表[[#This Row],[自检]])) &amp; "】",
         _xlfn.IFS(ISBLANK(_xlpm.x),   "error:右侧选项不足" &amp;  _xlpm.cellAddress,
               ISERROR(_xlpm.x),   "error:右侧选项执行失败: cvm!" &amp; _xlpm.cellAddress,
               TRUE,             "ok")
)</f>
        <v>ok</v>
      </c>
      <c r="X510" t="str" cm="1">
        <f t="array" ref="X510:AW510">TRANSPOSE(
_xlfn.UNIQUE(
_xlfn._xlws.FILTER(cvm[机型],(cvm[地域]=cvm机型选项表[[#This Row],[地域]])
*IF(cvm机型选项表[[#This Row],[CPU]]="",TRUE,(cvm[CPU]=cvm机型选项表[[#This Row],[CPU]]))
*IF(cvm机型选项表[[#This Row],[内存]]="",TRUE,(cvm[内存]=cvm机型选项表[[#This Row],[内存]]))))
)</f>
        <v>高IO型 I3</v>
      </c>
      <c r="Y510" t="str">
        <v>计算网络增强型 CN3</v>
      </c>
      <c r="Z510" t="str">
        <v>计算型 C5</v>
      </c>
      <c r="AA510" t="str">
        <v>计算型 C4</v>
      </c>
      <c r="AB510" t="str">
        <v>计算型 C3</v>
      </c>
      <c r="AC510" t="str">
        <v>计算型 C2</v>
      </c>
      <c r="AD510" t="str">
        <v>标准网络优化型 SN3ne</v>
      </c>
      <c r="AE510" t="str">
        <v>标准存储增强型 S5se</v>
      </c>
      <c r="AF510" t="str">
        <v>标准型 SA3</v>
      </c>
      <c r="AG510" t="str">
        <v>标准型 SA2</v>
      </c>
      <c r="AH510" t="str">
        <v>标准型 SA1</v>
      </c>
      <c r="AI510" t="str">
        <v>标准型 S6</v>
      </c>
      <c r="AJ510" t="str">
        <v>标准型 S5</v>
      </c>
      <c r="AK510" t="str">
        <v>标准型 S4</v>
      </c>
      <c r="AL510" t="str">
        <v>标准型 S3</v>
      </c>
      <c r="AM510" t="str">
        <v>标准型 S2</v>
      </c>
      <c r="AN510" t="str">
        <v>大数据型 D3</v>
      </c>
      <c r="AO510" t="str">
        <v>大数据型 D2</v>
      </c>
      <c r="AP510" t="str">
        <v>大数据型 D1</v>
      </c>
      <c r="AQ510" t="str">
        <v>内存型 MA2</v>
      </c>
      <c r="AR510" t="str">
        <v>内存型 M6</v>
      </c>
      <c r="AS510" t="str">
        <v>内存型 M5</v>
      </c>
      <c r="AT510" t="str">
        <v>内存型 M4</v>
      </c>
      <c r="AU510" t="str">
        <v>内存型 M3</v>
      </c>
      <c r="AV510" t="str">
        <v>内存型 M2</v>
      </c>
      <c r="AW510" t="str">
        <v>GPU计算型 GN7</v>
      </c>
      <c r="BU510" t="s">
        <v>1566</v>
      </c>
      <c r="BV510" t="s">
        <v>1595</v>
      </c>
      <c r="BW510" s="82">
        <v>256</v>
      </c>
      <c r="BX510" s="82" t="str">
        <f t="shared" si="22"/>
        <v>cvm!$CA$510#</v>
      </c>
      <c r="BY510" s="82" t="str" cm="1">
        <f t="array" ref="BY510">_xlfn.LET(_xlpm.x, CA510,
         _xlpm.cellAddress, "【 cvm!" &amp; ADDRESS(ROW(cvmCpu选项表[[#This Row],[自检]]),COLUMN(cvmCpu选项表[[#This Row],[自检]])) &amp; "】",
         _xlfn.IFS(ISBLANK(_xlpm.x),   "error:右侧选项不足" &amp;  _xlpm.cellAddress,
               ISERROR(_xlpm.x),   "error:右侧选项执行失败: cvm!" &amp; _xlpm.cellAddress,
               TRUE,             "ok")
)</f>
        <v>ok</v>
      </c>
      <c r="CA510" cm="1">
        <f t="array" ref="CA510">TRANSPOSE(
_xlfn.UNIQUE(
_xlfn._xlws.FILTER(cvm[CPU],(cvm[地域]=cvmCpu选项表[[#This Row],[地域]])
*IF(cvmCpu选项表[[#This Row],[机型]]="",TRUE,(cvm[机型]=cvmCpu选项表[[#This Row],[机型]]))
*IF(cvmCpu选项表[[#This Row],[内存]]="",TRUE,(cvm[内存]=cvmCpu选项表[[#This Row],[内存]]))))
)</f>
        <v>32</v>
      </c>
      <c r="EG510" t="s">
        <v>1566</v>
      </c>
      <c r="EH510" t="s">
        <v>1775</v>
      </c>
      <c r="EI510" s="98">
        <v>64</v>
      </c>
      <c r="EJ510" s="98" t="str">
        <f t="shared" si="23"/>
        <v>cvm!$EM$510#</v>
      </c>
      <c r="EK510" t="str" cm="1">
        <f t="array" ref="EK510">_xlfn.LET(_xlpm.x, EM510,
         _xlpm.cellAddress, "【 cvm!" &amp; ADDRESS(ROW(cvm内存选项表[[#This Row],[自检]]),COLUMN(cvm内存选项表[[#This Row],[自检]])) &amp; "】",
         _xlfn.IFS(ISBLANK(_xlpm.x),   "error:右侧选项不足" &amp;  _xlpm.cellAddress,
               ISERROR(_xlpm.x),   "error:右侧选项执行失败: cvm!" &amp; _xlpm.cellAddress,
               TRUE,             "ok")
)</f>
        <v>ok</v>
      </c>
      <c r="EM510" cm="1">
        <f t="array" ref="EM510">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11" spans="2:143" x14ac:dyDescent="0.4">
      <c r="B511" t="e" vm="863">
        <v>#VALUE!</v>
      </c>
      <c r="C511" t="s">
        <v>1566</v>
      </c>
      <c r="D511" t="s">
        <v>1632</v>
      </c>
      <c r="E511" s="82">
        <v>48</v>
      </c>
      <c r="F511" s="82">
        <v>96</v>
      </c>
      <c r="G511" t="s">
        <v>1617</v>
      </c>
      <c r="H511">
        <v>3072</v>
      </c>
      <c r="I511">
        <v>1</v>
      </c>
      <c r="J511" t="s">
        <v>2698</v>
      </c>
      <c r="R511" t="s">
        <v>61</v>
      </c>
      <c r="S511" s="82"/>
      <c r="T511" s="82">
        <v>96</v>
      </c>
      <c r="U511" s="82" t="str">
        <f t="shared" si="21"/>
        <v>cvm!$X$511#</v>
      </c>
      <c r="V511" t="str" cm="1">
        <f t="array" ref="V511">_xlfn.LET(_xlpm.x, X511,
         _xlpm.cellAddress, "【 cvm!" &amp; ADDRESS(ROW(cvm机型选项表[[#This Row],[自检]]),COLUMN(cvm机型选项表[[#This Row],[自检]])) &amp; "】",
         _xlfn.IFS(ISBLANK(_xlpm.x),   "error:右侧选项不足" &amp;  _xlpm.cellAddress,
               ISERROR(_xlpm.x),   "error:右侧选项执行失败: cvm!" &amp; _xlpm.cellAddress,
               TRUE,             "ok")
)</f>
        <v>ok</v>
      </c>
      <c r="X511" t="str" cm="1">
        <f t="array" ref="X511:AO511">TRANSPOSE(
_xlfn.UNIQUE(
_xlfn._xlws.FILTER(cvm[机型],(cvm[地域]=cvm机型选项表[[#This Row],[地域]])
*IF(cvm机型选项表[[#This Row],[CPU]]="",TRUE,(cvm[CPU]=cvm机型选项表[[#This Row],[CPU]]))
*IF(cvm机型选项表[[#This Row],[内存]]="",TRUE,(cvm[内存]=cvm机型选项表[[#This Row],[内存]]))))
)</f>
        <v>高IO型 I3</v>
      </c>
      <c r="Y511" t="str">
        <v>计算型 C5</v>
      </c>
      <c r="Z511" t="str">
        <v>计算型 C2</v>
      </c>
      <c r="AA511" t="str">
        <v>标准网络优化型 SN3ne</v>
      </c>
      <c r="AB511" t="str">
        <v>标准型 SA3</v>
      </c>
      <c r="AC511" t="str">
        <v>标准型 SA2</v>
      </c>
      <c r="AD511" t="str">
        <v>标准型 S6</v>
      </c>
      <c r="AE511" t="str">
        <v>标准型 S5</v>
      </c>
      <c r="AF511" t="str">
        <v>标准型 S4</v>
      </c>
      <c r="AG511" t="str">
        <v>标准型 S3</v>
      </c>
      <c r="AH511" t="str">
        <v>标准型 S2</v>
      </c>
      <c r="AI511" t="str">
        <v>大数据型 D2</v>
      </c>
      <c r="AJ511" t="str">
        <v>大数据型 D1</v>
      </c>
      <c r="AK511" t="str">
        <v>内存型 M5</v>
      </c>
      <c r="AL511" t="str">
        <v>内存型 M4</v>
      </c>
      <c r="AM511" t="str">
        <v>内存型 M3</v>
      </c>
      <c r="AN511" t="str">
        <v>内存型 M2</v>
      </c>
      <c r="AO511" t="str">
        <v>GPU计算型 GT4</v>
      </c>
      <c r="BU511" t="s">
        <v>1566</v>
      </c>
      <c r="BV511" t="s">
        <v>1595</v>
      </c>
      <c r="BW511" s="82">
        <v>512</v>
      </c>
      <c r="BX511" s="82" t="str">
        <f t="shared" si="22"/>
        <v>cvm!$CA$511#</v>
      </c>
      <c r="BY511" s="82" t="str" cm="1">
        <f t="array" ref="BY511">_xlfn.LET(_xlpm.x, CA511,
         _xlpm.cellAddress, "【 cvm!" &amp; ADDRESS(ROW(cvmCpu选项表[[#This Row],[自检]]),COLUMN(cvmCpu选项表[[#This Row],[自检]])) &amp; "】",
         _xlfn.IFS(ISBLANK(_xlpm.x),   "error:右侧选项不足" &amp;  _xlpm.cellAddress,
               ISERROR(_xlpm.x),   "error:右侧选项执行失败: cvm!" &amp; _xlpm.cellAddress,
               TRUE,             "ok")
)</f>
        <v>ok</v>
      </c>
      <c r="CA511" cm="1">
        <f t="array" ref="CA511">TRANSPOSE(
_xlfn.UNIQUE(
_xlfn._xlws.FILTER(cvm[CPU],(cvm[地域]=cvmCpu选项表[[#This Row],[地域]])
*IF(cvmCpu选项表[[#This Row],[机型]]="",TRUE,(cvm[机型]=cvmCpu选项表[[#This Row],[机型]]))
*IF(cvmCpu选项表[[#This Row],[内存]]="",TRUE,(cvm[内存]=cvmCpu选项表[[#This Row],[内存]]))))
)</f>
        <v>64</v>
      </c>
      <c r="EG511" t="s">
        <v>1566</v>
      </c>
      <c r="EH511" t="s">
        <v>1785</v>
      </c>
      <c r="EI511" s="98">
        <v>8</v>
      </c>
      <c r="EJ511" s="98" t="str">
        <f t="shared" si="23"/>
        <v>cvm!$EM$511#</v>
      </c>
      <c r="EK511" t="str" cm="1">
        <f t="array" ref="EK511">_xlfn.LET(_xlpm.x, EM511,
         _xlpm.cellAddress, "【 cvm!" &amp; ADDRESS(ROW(cvm内存选项表[[#This Row],[自检]]),COLUMN(cvm内存选项表[[#This Row],[自检]])) &amp; "】",
         _xlfn.IFS(ISBLANK(_xlpm.x),   "error:右侧选项不足" &amp;  _xlpm.cellAddress,
               ISERROR(_xlpm.x),   "error:右侧选项执行失败: cvm!" &amp; _xlpm.cellAddress,
               TRUE,             "ok")
)</f>
        <v>ok</v>
      </c>
      <c r="EM511" cm="1">
        <f t="array" ref="EM51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512" spans="2:143" x14ac:dyDescent="0.4">
      <c r="B512" t="e" vm="864">
        <v>#VALUE!</v>
      </c>
      <c r="C512" t="s">
        <v>1566</v>
      </c>
      <c r="D512" t="s">
        <v>1632</v>
      </c>
      <c r="E512" s="82">
        <v>64</v>
      </c>
      <c r="F512" s="82">
        <v>256</v>
      </c>
      <c r="G512" t="s">
        <v>1626</v>
      </c>
      <c r="H512">
        <v>6144</v>
      </c>
      <c r="I512">
        <v>1</v>
      </c>
      <c r="J512" t="s">
        <v>2703</v>
      </c>
      <c r="R512" t="s">
        <v>61</v>
      </c>
      <c r="S512" s="82"/>
      <c r="T512" s="82">
        <v>16</v>
      </c>
      <c r="U512" s="82" t="str">
        <f t="shared" si="21"/>
        <v>cvm!$X$512#</v>
      </c>
      <c r="V512" t="str" cm="1">
        <f t="array" ref="V512">_xlfn.LET(_xlpm.x, X512,
         _xlpm.cellAddress, "【 cvm!" &amp; ADDRESS(ROW(cvm机型选项表[[#This Row],[自检]]),COLUMN(cvm机型选项表[[#This Row],[自检]])) &amp; "】",
         _xlfn.IFS(ISBLANK(_xlpm.x),   "error:右侧选项不足" &amp;  _xlpm.cellAddress,
               ISERROR(_xlpm.x),   "error:右侧选项执行失败: cvm!" &amp; _xlpm.cellAddress,
               TRUE,             "ok")
)</f>
        <v>ok</v>
      </c>
      <c r="X512" t="str" cm="1">
        <f t="array" ref="X512:AP512">TRANSPOSE(
_xlfn.UNIQUE(
_xlfn._xlws.FILTER(cvm[机型],(cvm[地域]=cvm机型选项表[[#This Row],[地域]])
*IF(cvm机型选项表[[#This Row],[CPU]]="",TRUE,(cvm[CPU]=cvm机型选项表[[#This Row],[CPU]]))
*IF(cvm机型选项表[[#This Row],[内存]]="",TRUE,(cvm[内存]=cvm机型选项表[[#This Row],[内存]]))))
)</f>
        <v>计算网络增强型 CN3</v>
      </c>
      <c r="Y512" t="str">
        <v>计算型 C5</v>
      </c>
      <c r="Z512" t="str">
        <v>计算型 C4</v>
      </c>
      <c r="AA512" t="str">
        <v>计算型 C3</v>
      </c>
      <c r="AB512" t="str">
        <v>计算型 C2</v>
      </c>
      <c r="AC512" t="str">
        <v>标准网络优化型 SN3ne</v>
      </c>
      <c r="AD512" t="str">
        <v>标准存储增强型 S5se</v>
      </c>
      <c r="AE512" t="str">
        <v>标准型 SA3</v>
      </c>
      <c r="AF512" t="str">
        <v>标准型 SA2</v>
      </c>
      <c r="AG512" t="str">
        <v>标准型 SA1</v>
      </c>
      <c r="AH512" t="str">
        <v>标准型 S6</v>
      </c>
      <c r="AI512" t="str">
        <v>标准型 S5</v>
      </c>
      <c r="AJ512" t="str">
        <v>标准型 S4</v>
      </c>
      <c r="AK512" t="str">
        <v>标准型 S3</v>
      </c>
      <c r="AL512" t="str">
        <v>标准型 S2</v>
      </c>
      <c r="AM512" t="str">
        <v>内存型 M5</v>
      </c>
      <c r="AN512" t="str">
        <v>内存型 M4</v>
      </c>
      <c r="AO512" t="str">
        <v>内存型 M3</v>
      </c>
      <c r="AP512" t="str">
        <v>内存型 M2</v>
      </c>
      <c r="BU512" t="s">
        <v>1566</v>
      </c>
      <c r="BV512" t="s">
        <v>1595</v>
      </c>
      <c r="BW512" s="82">
        <v>700</v>
      </c>
      <c r="BX512" s="82" t="str">
        <f t="shared" si="22"/>
        <v>cvm!$CA$512#</v>
      </c>
      <c r="BY512" s="82" t="str" cm="1">
        <f t="array" ref="BY512">_xlfn.LET(_xlpm.x, CA512,
         _xlpm.cellAddress, "【 cvm!" &amp; ADDRESS(ROW(cvmCpu选项表[[#This Row],[自检]]),COLUMN(cvmCpu选项表[[#This Row],[自检]])) &amp; "】",
         _xlfn.IFS(ISBLANK(_xlpm.x),   "error:右侧选项不足" &amp;  _xlpm.cellAddress,
               ISERROR(_xlpm.x),   "error:右侧选项执行失败: cvm!" &amp; _xlpm.cellAddress,
               TRUE,             "ok")
)</f>
        <v>ok</v>
      </c>
      <c r="CA512" cm="1">
        <f t="array" ref="CA512">TRANSPOSE(
_xlfn.UNIQUE(
_xlfn._xlws.FILTER(cvm[CPU],(cvm[地域]=cvmCpu选项表[[#This Row],[地域]])
*IF(cvmCpu选项表[[#This Row],[机型]]="",TRUE,(cvm[机型]=cvmCpu选项表[[#This Row],[机型]]))
*IF(cvmCpu选项表[[#This Row],[内存]]="",TRUE,(cvm[内存]=cvmCpu选项表[[#This Row],[内存]]))))
)</f>
        <v>84</v>
      </c>
      <c r="EG512" t="s">
        <v>1566</v>
      </c>
      <c r="EH512" t="s">
        <v>1785</v>
      </c>
      <c r="EI512" s="98">
        <v>16</v>
      </c>
      <c r="EJ512" s="98" t="str">
        <f t="shared" si="23"/>
        <v>cvm!$EM$512#</v>
      </c>
      <c r="EK512" t="str" cm="1">
        <f t="array" ref="EK512">_xlfn.LET(_xlpm.x, EM512,
         _xlpm.cellAddress, "【 cvm!" &amp; ADDRESS(ROW(cvm内存选项表[[#This Row],[自检]]),COLUMN(cvm内存选项表[[#This Row],[自检]])) &amp; "】",
         _xlfn.IFS(ISBLANK(_xlpm.x),   "error:右侧选项不足" &amp;  _xlpm.cellAddress,
               ISERROR(_xlpm.x),   "error:右侧选项执行失败: cvm!" &amp; _xlpm.cellAddress,
               TRUE,             "ok")
)</f>
        <v>ok</v>
      </c>
      <c r="EM512" cm="1">
        <f t="array" ref="EM51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13" spans="2:144" x14ac:dyDescent="0.4">
      <c r="B513" t="e" vm="865">
        <v>#VALUE!</v>
      </c>
      <c r="C513" t="s">
        <v>1566</v>
      </c>
      <c r="D513" t="s">
        <v>1632</v>
      </c>
      <c r="E513" s="82">
        <v>64</v>
      </c>
      <c r="F513" s="82">
        <v>128</v>
      </c>
      <c r="G513" t="s">
        <v>1654</v>
      </c>
      <c r="H513">
        <v>4096</v>
      </c>
      <c r="I513">
        <v>1</v>
      </c>
      <c r="J513" t="s">
        <v>2702</v>
      </c>
      <c r="R513" t="s">
        <v>61</v>
      </c>
      <c r="S513" s="82"/>
      <c r="T513" s="82">
        <v>8</v>
      </c>
      <c r="U513" s="82" t="str">
        <f t="shared" si="21"/>
        <v>cvm!$X$513#</v>
      </c>
      <c r="V513" t="str" cm="1">
        <f t="array" ref="V513">_xlfn.LET(_xlpm.x, X513,
         _xlpm.cellAddress, "【 cvm!" &amp; ADDRESS(ROW(cvm机型选项表[[#This Row],[自检]]),COLUMN(cvm机型选项表[[#This Row],[自检]])) &amp; "】",
         _xlfn.IFS(ISBLANK(_xlpm.x),   "error:右侧选项不足" &amp;  _xlpm.cellAddress,
               ISERROR(_xlpm.x),   "error:右侧选项执行失败: cvm!" &amp; _xlpm.cellAddress,
               TRUE,             "ok")
)</f>
        <v>ok</v>
      </c>
      <c r="X513" t="str" cm="1">
        <f t="array" ref="X513:AQ513">TRANSPOSE(
_xlfn.UNIQUE(
_xlfn._xlws.FILTER(cvm[机型],(cvm[地域]=cvm机型选项表[[#This Row],[地域]])
*IF(cvm机型选项表[[#This Row],[CPU]]="",TRUE,(cvm[CPU]=cvm机型选项表[[#This Row],[CPU]]))
*IF(cvm机型选项表[[#This Row],[内存]]="",TRUE,(cvm[内存]=cvm机型选项表[[#This Row],[内存]]))))
)</f>
        <v>计算网络增强型 CN3</v>
      </c>
      <c r="Y513" t="str">
        <v>计算型 C5</v>
      </c>
      <c r="Z513" t="str">
        <v>计算型 C4</v>
      </c>
      <c r="AA513" t="str">
        <v>计算型 C3</v>
      </c>
      <c r="AB513" t="str">
        <v>计算型 C2</v>
      </c>
      <c r="AC513" t="str">
        <v>标准网络优化型 SN3ne</v>
      </c>
      <c r="AD513" t="str">
        <v>标准型 SA3</v>
      </c>
      <c r="AE513" t="str">
        <v>标准型 SA2</v>
      </c>
      <c r="AF513" t="str">
        <v>标准型 SA1</v>
      </c>
      <c r="AG513" t="str">
        <v>标准型 S6</v>
      </c>
      <c r="AH513" t="str">
        <v>标准型 S5</v>
      </c>
      <c r="AI513" t="str">
        <v>标准型 S4</v>
      </c>
      <c r="AJ513" t="str">
        <v>标准型 S3</v>
      </c>
      <c r="AK513" t="str">
        <v>标准型 S2</v>
      </c>
      <c r="AL513" t="str">
        <v>内存型 MA2</v>
      </c>
      <c r="AM513" t="str">
        <v>内存型 M6</v>
      </c>
      <c r="AN513" t="str">
        <v>内存型 M5</v>
      </c>
      <c r="AO513" t="str">
        <v>内存型 M4</v>
      </c>
      <c r="AP513" t="str">
        <v>内存型 M3</v>
      </c>
      <c r="AQ513" t="str">
        <v>内存型 M2</v>
      </c>
      <c r="BU513" t="s">
        <v>1566</v>
      </c>
      <c r="BV513" t="s">
        <v>1642</v>
      </c>
      <c r="BW513" s="82">
        <v>8</v>
      </c>
      <c r="BX513" s="82" t="str">
        <f t="shared" si="22"/>
        <v>cvm!$CA$513#</v>
      </c>
      <c r="BY513" s="82" t="str" cm="1">
        <f t="array" ref="BY513">_xlfn.LET(_xlpm.x, CA513,
         _xlpm.cellAddress, "【 cvm!" &amp; ADDRESS(ROW(cvmCpu选项表[[#This Row],[自检]]),COLUMN(cvmCpu选项表[[#This Row],[自检]])) &amp; "】",
         _xlfn.IFS(ISBLANK(_xlpm.x),   "error:右侧选项不足" &amp;  _xlpm.cellAddress,
               ISERROR(_xlpm.x),   "error:右侧选项执行失败: cvm!" &amp; _xlpm.cellAddress,
               TRUE,             "ok")
)</f>
        <v>ok</v>
      </c>
      <c r="CA513" cm="1">
        <f t="array" ref="CA513">TRANSPOSE(
_xlfn.UNIQUE(
_xlfn._xlws.FILTER(cvm[CPU],(cvm[地域]=cvmCpu选项表[[#This Row],[地域]])
*IF(cvmCpu选项表[[#This Row],[机型]]="",TRUE,(cvm[机型]=cvmCpu选项表[[#This Row],[机型]]))
*IF(cvmCpu选项表[[#This Row],[内存]]="",TRUE,(cvm[内存]=cvmCpu选项表[[#This Row],[内存]]))))
)</f>
        <v>1</v>
      </c>
      <c r="EG513" t="s">
        <v>1566</v>
      </c>
      <c r="EH513" t="s">
        <v>1785</v>
      </c>
      <c r="EI513" s="98">
        <v>32</v>
      </c>
      <c r="EJ513" s="98" t="str">
        <f t="shared" si="23"/>
        <v>cvm!$EM$513#</v>
      </c>
      <c r="EK513" t="str" cm="1">
        <f t="array" ref="EK513">_xlfn.LET(_xlpm.x, EM513,
         _xlpm.cellAddress, "【 cvm!" &amp; ADDRESS(ROW(cvm内存选项表[[#This Row],[自检]]),COLUMN(cvm内存选项表[[#This Row],[自检]])) &amp; "】",
         _xlfn.IFS(ISBLANK(_xlpm.x),   "error:右侧选项不足" &amp;  _xlpm.cellAddress,
               ISERROR(_xlpm.x),   "error:右侧选项执行失败: cvm!" &amp; _xlpm.cellAddress,
               TRUE,             "ok")
)</f>
        <v>ok</v>
      </c>
      <c r="EM513" cm="1">
        <f t="array" ref="EM513">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514" spans="2:144" x14ac:dyDescent="0.4">
      <c r="B514" t="e" vm="866">
        <v>#VALUE!</v>
      </c>
      <c r="C514" t="s">
        <v>1566</v>
      </c>
      <c r="D514" t="s">
        <v>1632</v>
      </c>
      <c r="E514" s="82">
        <v>80</v>
      </c>
      <c r="F514" s="82">
        <v>160</v>
      </c>
      <c r="G514" t="s">
        <v>1657</v>
      </c>
      <c r="H514">
        <v>5120</v>
      </c>
      <c r="I514">
        <v>1</v>
      </c>
      <c r="J514" t="s">
        <v>2704</v>
      </c>
      <c r="R514" t="s">
        <v>61</v>
      </c>
      <c r="S514" s="82"/>
      <c r="T514" s="82">
        <v>4</v>
      </c>
      <c r="U514" s="82" t="str">
        <f t="shared" ref="U514:U553" si="24">"cvm!"&amp;ADDRESS(ROW(X514),COLUMN(X514)) &amp; "#"</f>
        <v>cvm!$X$514#</v>
      </c>
      <c r="V514" t="str" cm="1">
        <f t="array" ref="V514">_xlfn.LET(_xlpm.x, X514,
         _xlpm.cellAddress, "【 cvm!" &amp; ADDRESS(ROW(cvm机型选项表[[#This Row],[自检]]),COLUMN(cvm机型选项表[[#This Row],[自检]])) &amp; "】",
         _xlfn.IFS(ISBLANK(_xlpm.x),   "error:右侧选项不足" &amp;  _xlpm.cellAddress,
               ISERROR(_xlpm.x),   "error:右侧选项执行失败: cvm!" &amp; _xlpm.cellAddress,
               TRUE,             "ok")
)</f>
        <v>ok</v>
      </c>
      <c r="X514" t="str" cm="1">
        <f t="array" ref="X514:AH514">TRANSPOSE(
_xlfn.UNIQUE(
_xlfn._xlws.FILTER(cvm[机型],(cvm[地域]=cvm机型选项表[[#This Row],[地域]])
*IF(cvm机型选项表[[#This Row],[CPU]]="",TRUE,(cvm[CPU]=cvm机型选项表[[#This Row],[CPU]]))
*IF(cvm机型选项表[[#This Row],[内存]]="",TRUE,(cvm[内存]=cvm机型选项表[[#This Row],[内存]]))))
)</f>
        <v>计算型 C5</v>
      </c>
      <c r="Y514" t="str">
        <v>计算型 C4</v>
      </c>
      <c r="Z514" t="str">
        <v>标准网络优化型 SN3ne</v>
      </c>
      <c r="AA514" t="str">
        <v>标准型 SA3</v>
      </c>
      <c r="AB514" t="str">
        <v>标准型 SA2</v>
      </c>
      <c r="AC514" t="str">
        <v>标准型 SA1</v>
      </c>
      <c r="AD514" t="str">
        <v>标准型 S6</v>
      </c>
      <c r="AE514" t="str">
        <v>标准型 S5</v>
      </c>
      <c r="AF514" t="str">
        <v>标准型 S4</v>
      </c>
      <c r="AG514" t="str">
        <v>标准型 S3</v>
      </c>
      <c r="AH514" t="str">
        <v>标准型 S2</v>
      </c>
      <c r="BU514" t="s">
        <v>1566</v>
      </c>
      <c r="BV514" t="s">
        <v>1642</v>
      </c>
      <c r="BW514" s="82">
        <v>16</v>
      </c>
      <c r="BX514" s="82" t="str">
        <f t="shared" ref="BX514:BX577" si="25">"cvm!"&amp;ADDRESS(ROW(CA514),COLUMN(CA514)) &amp; "#"</f>
        <v>cvm!$CA$514#</v>
      </c>
      <c r="BY514" s="82" t="str" cm="1">
        <f t="array" ref="BY514">_xlfn.LET(_xlpm.x, CA514,
         _xlpm.cellAddress, "【 cvm!" &amp; ADDRESS(ROW(cvmCpu选项表[[#This Row],[自检]]),COLUMN(cvmCpu选项表[[#This Row],[自检]])) &amp; "】",
         _xlfn.IFS(ISBLANK(_xlpm.x),   "error:右侧选项不足" &amp;  _xlpm.cellAddress,
               ISERROR(_xlpm.x),   "error:右侧选项执行失败: cvm!" &amp; _xlpm.cellAddress,
               TRUE,             "ok")
)</f>
        <v>ok</v>
      </c>
      <c r="CA514" cm="1">
        <f t="array" ref="CA514">TRANSPOSE(
_xlfn.UNIQUE(
_xlfn._xlws.FILTER(cvm[CPU],(cvm[地域]=cvmCpu选项表[[#This Row],[地域]])
*IF(cvmCpu选项表[[#This Row],[机型]]="",TRUE,(cvm[机型]=cvmCpu选项表[[#This Row],[机型]]))
*IF(cvmCpu选项表[[#This Row],[内存]]="",TRUE,(cvm[内存]=cvmCpu选项表[[#This Row],[内存]]))))
)</f>
        <v>2</v>
      </c>
      <c r="EG514" t="s">
        <v>1566</v>
      </c>
      <c r="EH514" t="s">
        <v>1785</v>
      </c>
      <c r="EI514" s="98">
        <v>64</v>
      </c>
      <c r="EJ514" s="98" t="str">
        <f t="shared" ref="EJ514:EJ577" si="26">"cvm!"&amp;ADDRESS(ROW(EM514),COLUMN(EM514)) &amp; "#"</f>
        <v>cvm!$EM$514#</v>
      </c>
      <c r="EK514" t="str" cm="1">
        <f t="array" ref="EK514">_xlfn.LET(_xlpm.x, EM514,
         _xlpm.cellAddress, "【 cvm!" &amp; ADDRESS(ROW(cvm内存选项表[[#This Row],[自检]]),COLUMN(cvm内存选项表[[#This Row],[自检]])) &amp; "】",
         _xlfn.IFS(ISBLANK(_xlpm.x),   "error:右侧选项不足" &amp;  _xlpm.cellAddress,
               ISERROR(_xlpm.x),   "error:右侧选项执行失败: cvm!" &amp; _xlpm.cellAddress,
               TRUE,             "ok")
)</f>
        <v>ok</v>
      </c>
      <c r="EM514" cm="1">
        <f t="array" ref="EM51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15" spans="2:144" x14ac:dyDescent="0.4">
      <c r="B515" t="e" vm="867">
        <v>#VALUE!</v>
      </c>
      <c r="C515" t="s">
        <v>1566</v>
      </c>
      <c r="D515" t="s">
        <v>1632</v>
      </c>
      <c r="E515" s="82">
        <v>90</v>
      </c>
      <c r="F515" s="82">
        <v>224</v>
      </c>
      <c r="G515" t="s">
        <v>1660</v>
      </c>
      <c r="H515">
        <v>6464</v>
      </c>
      <c r="I515">
        <v>1</v>
      </c>
      <c r="J515" t="s">
        <v>2705</v>
      </c>
      <c r="R515" t="s">
        <v>61</v>
      </c>
      <c r="S515" s="82"/>
      <c r="T515" s="82">
        <v>192</v>
      </c>
      <c r="U515" s="82" t="str">
        <f t="shared" si="24"/>
        <v>cvm!$X$515#</v>
      </c>
      <c r="V515" t="str" cm="1">
        <f t="array" ref="V515">_xlfn.LET(_xlpm.x, X515,
         _xlpm.cellAddress, "【 cvm!" &amp; ADDRESS(ROW(cvm机型选项表[[#This Row],[自检]]),COLUMN(cvm机型选项表[[#This Row],[自检]])) &amp; "】",
         _xlfn.IFS(ISBLANK(_xlpm.x),   "error:右侧选项不足" &amp;  _xlpm.cellAddress,
               ISERROR(_xlpm.x),   "error:右侧选项执行失败: cvm!" &amp; _xlpm.cellAddress,
               TRUE,             "ok")
)</f>
        <v>ok</v>
      </c>
      <c r="X515" t="str" cm="1">
        <f t="array" ref="X515:AK515">TRANSPOSE(
_xlfn.UNIQUE(
_xlfn._xlws.FILTER(cvm[机型],(cvm[地域]=cvm机型选项表[[#This Row],[地域]])
*IF(cvm机型选项表[[#This Row],[CPU]]="",TRUE,(cvm[CPU]=cvm机型选项表[[#This Row],[CPU]]))
*IF(cvm机型选项表[[#This Row],[内存]]="",TRUE,(cvm[内存]=cvm机型选项表[[#This Row],[内存]]))))
)</f>
        <v>计算型 C5</v>
      </c>
      <c r="Y515" t="str">
        <v>标准网络优化型 SN3ne</v>
      </c>
      <c r="Z515" t="str">
        <v>标准型 SA3</v>
      </c>
      <c r="AA515" t="str">
        <v>标准型 SA2</v>
      </c>
      <c r="AB515" t="str">
        <v>标准型 S6</v>
      </c>
      <c r="AC515" t="str">
        <v>标准型 S5</v>
      </c>
      <c r="AD515" t="str">
        <v>标准型 S4</v>
      </c>
      <c r="AE515" t="str">
        <v>标准型 S3</v>
      </c>
      <c r="AF515" t="str">
        <v>大数据型 黑石物理服务器BMD3s</v>
      </c>
      <c r="AG515" t="str">
        <v>大数据型 D2</v>
      </c>
      <c r="AH515" t="str">
        <v>内存型 M4</v>
      </c>
      <c r="AI515" t="str">
        <v>内存型 M3</v>
      </c>
      <c r="AJ515" t="str">
        <v>内存型 M2</v>
      </c>
      <c r="AK515" t="str">
        <v>GPU计算型 GT4</v>
      </c>
      <c r="BU515" t="s">
        <v>1566</v>
      </c>
      <c r="BV515" t="s">
        <v>1642</v>
      </c>
      <c r="BW515" s="82">
        <v>32</v>
      </c>
      <c r="BX515" s="82" t="str">
        <f t="shared" si="25"/>
        <v>cvm!$CA$515#</v>
      </c>
      <c r="BY515" s="82" t="str" cm="1">
        <f t="array" ref="BY515">_xlfn.LET(_xlpm.x, CA515,
         _xlpm.cellAddress, "【 cvm!" &amp; ADDRESS(ROW(cvmCpu选项表[[#This Row],[自检]]),COLUMN(cvmCpu选项表[[#This Row],[自检]])) &amp; "】",
         _xlfn.IFS(ISBLANK(_xlpm.x),   "error:右侧选项不足" &amp;  _xlpm.cellAddress,
               ISERROR(_xlpm.x),   "error:右侧选项执行失败: cvm!" &amp; _xlpm.cellAddress,
               TRUE,             "ok")
)</f>
        <v>ok</v>
      </c>
      <c r="CA515" cm="1">
        <f t="array" ref="CA515">TRANSPOSE(
_xlfn.UNIQUE(
_xlfn._xlws.FILTER(cvm[CPU],(cvm[地域]=cvmCpu选项表[[#This Row],[地域]])
*IF(cvmCpu选项表[[#This Row],[机型]]="",TRUE,(cvm[机型]=cvmCpu选项表[[#This Row],[机型]]))
*IF(cvmCpu选项表[[#This Row],[内存]]="",TRUE,(cvm[内存]=cvmCpu选项表[[#This Row],[内存]]))))
)</f>
        <v>4</v>
      </c>
      <c r="EG515" t="s">
        <v>1566</v>
      </c>
      <c r="EH515" t="s">
        <v>1793</v>
      </c>
      <c r="EI515" s="98">
        <v>8</v>
      </c>
      <c r="EJ515" s="98" t="str">
        <f t="shared" si="26"/>
        <v>cvm!$EM$515#</v>
      </c>
      <c r="EK515" t="str" cm="1">
        <f t="array" ref="EK515">_xlfn.LET(_xlpm.x, EM515,
         _xlpm.cellAddress, "【 cvm!" &amp; ADDRESS(ROW(cvm内存选项表[[#This Row],[自检]]),COLUMN(cvm内存选项表[[#This Row],[自检]])) &amp; "】",
         _xlfn.IFS(ISBLANK(_xlpm.x),   "error:右侧选项不足" &amp;  _xlpm.cellAddress,
               ISERROR(_xlpm.x),   "error:右侧选项执行失败: cvm!" &amp; _xlpm.cellAddress,
               TRUE,             "ok")
)</f>
        <v>ok</v>
      </c>
      <c r="EM515" cm="1">
        <f t="array" ref="EM515">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516" spans="2:144" x14ac:dyDescent="0.4">
      <c r="B516" t="e" vm="868">
        <v>#VALUE!</v>
      </c>
      <c r="C516" t="s">
        <v>1566</v>
      </c>
      <c r="D516" t="s">
        <v>1632</v>
      </c>
      <c r="E516" s="82">
        <v>90</v>
      </c>
      <c r="F516" s="82">
        <v>480</v>
      </c>
      <c r="G516" t="s">
        <v>2156</v>
      </c>
      <c r="H516">
        <v>10560</v>
      </c>
      <c r="I516">
        <v>1</v>
      </c>
      <c r="J516" t="s">
        <v>2706</v>
      </c>
      <c r="R516" t="s">
        <v>61</v>
      </c>
      <c r="S516" s="82"/>
      <c r="T516" s="82">
        <v>184</v>
      </c>
      <c r="U516" s="82" t="str">
        <f t="shared" si="24"/>
        <v>cvm!$X$516#</v>
      </c>
      <c r="V516" t="str" cm="1">
        <f t="array" ref="V516">_xlfn.LET(_xlpm.x, X516,
         _xlpm.cellAddress, "【 cvm!" &amp; ADDRESS(ROW(cvm机型选项表[[#This Row],[自检]]),COLUMN(cvm机型选项表[[#This Row],[自检]])) &amp; "】",
         _xlfn.IFS(ISBLANK(_xlpm.x),   "error:右侧选项不足" &amp;  _xlpm.cellAddress,
               ISERROR(_xlpm.x),   "error:右侧选项执行失败: cvm!" &amp; _xlpm.cellAddress,
               TRUE,             "ok")
)</f>
        <v>ok</v>
      </c>
      <c r="X516" t="str" cm="1">
        <f t="array" ref="X516">TRANSPOSE(
_xlfn.UNIQUE(
_xlfn._xlws.FILTER(cvm[机型],(cvm[地域]=cvm机型选项表[[#This Row],[地域]])
*IF(cvm机型选项表[[#This Row],[CPU]]="",TRUE,(cvm[CPU]=cvm机型选项表[[#This Row],[CPU]]))
*IF(cvm机型选项表[[#This Row],[内存]]="",TRUE,(cvm[内存]=cvm机型选项表[[#This Row],[内存]]))))
)</f>
        <v>计算型 C5</v>
      </c>
      <c r="BU516" t="s">
        <v>1566</v>
      </c>
      <c r="BV516" t="s">
        <v>1642</v>
      </c>
      <c r="BW516" s="82">
        <v>64</v>
      </c>
      <c r="BX516" s="82" t="str">
        <f t="shared" si="25"/>
        <v>cvm!$CA$516#</v>
      </c>
      <c r="BY516" s="82" t="str" cm="1">
        <f t="array" ref="BY516">_xlfn.LET(_xlpm.x, CA516,
         _xlpm.cellAddress, "【 cvm!" &amp; ADDRESS(ROW(cvmCpu选项表[[#This Row],[自检]]),COLUMN(cvmCpu选项表[[#This Row],[自检]])) &amp; "】",
         _xlfn.IFS(ISBLANK(_xlpm.x),   "error:右侧选项不足" &amp;  _xlpm.cellAddress,
               ISERROR(_xlpm.x),   "error:右侧选项执行失败: cvm!" &amp; _xlpm.cellAddress,
               TRUE,             "ok")
)</f>
        <v>ok</v>
      </c>
      <c r="CA516" cm="1">
        <f t="array" ref="CA516">TRANSPOSE(
_xlfn.UNIQUE(
_xlfn._xlws.FILTER(cvm[CPU],(cvm[地域]=cvmCpu选项表[[#This Row],[地域]])
*IF(cvmCpu选项表[[#This Row],[机型]]="",TRUE,(cvm[机型]=cvmCpu选项表[[#This Row],[机型]]))
*IF(cvmCpu选项表[[#This Row],[内存]]="",TRUE,(cvm[内存]=cvmCpu选项表[[#This Row],[内存]]))))
)</f>
        <v>8</v>
      </c>
      <c r="EG516" t="s">
        <v>1566</v>
      </c>
      <c r="EH516" t="s">
        <v>1793</v>
      </c>
      <c r="EI516" s="98">
        <v>16</v>
      </c>
      <c r="EJ516" s="98" t="str">
        <f t="shared" si="26"/>
        <v>cvm!$EM$516#</v>
      </c>
      <c r="EK516" t="str" cm="1">
        <f t="array" ref="EK516">_xlfn.LET(_xlpm.x, EM516,
         _xlpm.cellAddress, "【 cvm!" &amp; ADDRESS(ROW(cvm内存选项表[[#This Row],[自检]]),COLUMN(cvm内存选项表[[#This Row],[自检]])) &amp; "】",
         _xlfn.IFS(ISBLANK(_xlpm.x),   "error:右侧选项不足" &amp;  _xlpm.cellAddress,
               ISERROR(_xlpm.x),   "error:右侧选项执行失败: cvm!" &amp; _xlpm.cellAddress,
               TRUE,             "ok")
)</f>
        <v>ok</v>
      </c>
      <c r="EM516" cm="1">
        <f t="array" ref="EM516">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17" spans="2:144" x14ac:dyDescent="0.4">
      <c r="B517" t="e" vm="869">
        <v>#VALUE!</v>
      </c>
      <c r="C517" t="s">
        <v>1566</v>
      </c>
      <c r="D517" t="s">
        <v>1632</v>
      </c>
      <c r="E517" s="82">
        <v>96</v>
      </c>
      <c r="F517" s="82">
        <v>192</v>
      </c>
      <c r="G517" t="s">
        <v>1724</v>
      </c>
      <c r="H517">
        <v>6144</v>
      </c>
      <c r="I517">
        <v>1</v>
      </c>
      <c r="J517" t="s">
        <v>2707</v>
      </c>
      <c r="R517" t="s">
        <v>61</v>
      </c>
      <c r="S517" s="82"/>
      <c r="T517" s="82">
        <v>368</v>
      </c>
      <c r="U517" s="82" t="str">
        <f t="shared" si="24"/>
        <v>cvm!$X$517#</v>
      </c>
      <c r="V517" t="str" cm="1">
        <f t="array" ref="V517">_xlfn.LET(_xlpm.x, X517,
         _xlpm.cellAddress, "【 cvm!" &amp; ADDRESS(ROW(cvm机型选项表[[#This Row],[自检]]),COLUMN(cvm机型选项表[[#This Row],[自检]])) &amp; "】",
         _xlfn.IFS(ISBLANK(_xlpm.x),   "error:右侧选项不足" &amp;  _xlpm.cellAddress,
               ISERROR(_xlpm.x),   "error:右侧选项执行失败: cvm!" &amp; _xlpm.cellAddress,
               TRUE,             "ok")
)</f>
        <v>ok</v>
      </c>
      <c r="X517" t="str" cm="1">
        <f t="array" ref="X517">TRANSPOSE(
_xlfn.UNIQUE(
_xlfn._xlws.FILTER(cvm[机型],(cvm[地域]=cvm机型选项表[[#This Row],[地域]])
*IF(cvm机型选项表[[#This Row],[CPU]]="",TRUE,(cvm[CPU]=cvm机型选项表[[#This Row],[CPU]]))
*IF(cvm机型选项表[[#This Row],[内存]]="",TRUE,(cvm[内存]=cvm机型选项表[[#This Row],[内存]]))))
)</f>
        <v>计算型 C5</v>
      </c>
      <c r="BU517" t="s">
        <v>1566</v>
      </c>
      <c r="BV517" t="s">
        <v>1642</v>
      </c>
      <c r="BW517" s="82">
        <v>96</v>
      </c>
      <c r="BX517" s="82" t="str">
        <f t="shared" si="25"/>
        <v>cvm!$CA$517#</v>
      </c>
      <c r="BY517" s="82" t="str" cm="1">
        <f t="array" ref="BY517">_xlfn.LET(_xlpm.x, CA517,
         _xlpm.cellAddress, "【 cvm!" &amp; ADDRESS(ROW(cvmCpu选项表[[#This Row],[自检]]),COLUMN(cvmCpu选项表[[#This Row],[自检]])) &amp; "】",
         _xlfn.IFS(ISBLANK(_xlpm.x),   "error:右侧选项不足" &amp;  _xlpm.cellAddress,
               ISERROR(_xlpm.x),   "error:右侧选项执行失败: cvm!" &amp; _xlpm.cellAddress,
               TRUE,             "ok")
)</f>
        <v>ok</v>
      </c>
      <c r="CA517" cm="1">
        <f t="array" ref="CA517">TRANSPOSE(
_xlfn.UNIQUE(
_xlfn._xlws.FILTER(cvm[CPU],(cvm[地域]=cvmCpu选项表[[#This Row],[地域]])
*IF(cvmCpu选项表[[#This Row],[机型]]="",TRUE,(cvm[机型]=cvmCpu选项表[[#This Row],[机型]]))
*IF(cvmCpu选项表[[#This Row],[内存]]="",TRUE,(cvm[内存]=cvmCpu选项表[[#This Row],[内存]]))))
)</f>
        <v>12</v>
      </c>
      <c r="EG517" t="s">
        <v>1566</v>
      </c>
      <c r="EH517" t="s">
        <v>1793</v>
      </c>
      <c r="EI517" s="98">
        <v>24</v>
      </c>
      <c r="EJ517" s="98" t="str">
        <f t="shared" si="26"/>
        <v>cvm!$EM$517#</v>
      </c>
      <c r="EK517" t="str" cm="1">
        <f t="array" ref="EK517">_xlfn.LET(_xlpm.x, EM517,
         _xlpm.cellAddress, "【 cvm!" &amp; ADDRESS(ROW(cvm内存选项表[[#This Row],[自检]]),COLUMN(cvm内存选项表[[#This Row],[自检]])) &amp; "】",
         _xlfn.IFS(ISBLANK(_xlpm.x),   "error:右侧选项不足" &amp;  _xlpm.cellAddress,
               ISERROR(_xlpm.x),   "error:右侧选项执行失败: cvm!" &amp; _xlpm.cellAddress,
               TRUE,             "ok")
)</f>
        <v>ok</v>
      </c>
      <c r="EM517" cm="1">
        <f t="array" ref="EM517">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518" spans="2:144" x14ac:dyDescent="0.4">
      <c r="B518" t="e" vm="870">
        <v>#VALUE!</v>
      </c>
      <c r="C518" t="s">
        <v>1566</v>
      </c>
      <c r="D518" t="s">
        <v>1632</v>
      </c>
      <c r="E518" s="82">
        <v>128</v>
      </c>
      <c r="F518" s="82">
        <v>256</v>
      </c>
      <c r="G518" t="s">
        <v>1662</v>
      </c>
      <c r="H518">
        <v>8192</v>
      </c>
      <c r="I518">
        <v>1</v>
      </c>
      <c r="J518" t="s">
        <v>2708</v>
      </c>
      <c r="R518" t="s">
        <v>61</v>
      </c>
      <c r="S518" s="82"/>
      <c r="T518" s="82">
        <v>174</v>
      </c>
      <c r="U518" s="82" t="str">
        <f t="shared" si="24"/>
        <v>cvm!$X$518#</v>
      </c>
      <c r="V518" t="str" cm="1">
        <f t="array" ref="V518">_xlfn.LET(_xlpm.x, X518,
         _xlpm.cellAddress, "【 cvm!" &amp; ADDRESS(ROW(cvm机型选项表[[#This Row],[自检]]),COLUMN(cvm机型选项表[[#This Row],[自检]])) &amp; "】",
         _xlfn.IFS(ISBLANK(_xlpm.x),   "error:右侧选项不足" &amp;  _xlpm.cellAddress,
               ISERROR(_xlpm.x),   "error:右侧选项执行失败: cvm!" &amp; _xlpm.cellAddress,
               TRUE,             "ok")
)</f>
        <v>ok</v>
      </c>
      <c r="X518" t="str" cm="1">
        <f t="array" ref="X518">TRANSPOSE(
_xlfn.UNIQUE(
_xlfn._xlws.FILTER(cvm[机型],(cvm[地域]=cvm机型选项表[[#This Row],[地域]])
*IF(cvm机型选项表[[#This Row],[CPU]]="",TRUE,(cvm[CPU]=cvm机型选项表[[#This Row],[CPU]]))
*IF(cvm机型选项表[[#This Row],[内存]]="",TRUE,(cvm[内存]=cvm机型选项表[[#This Row],[内存]]))))
)</f>
        <v>计算型 C4</v>
      </c>
      <c r="BU518" t="s">
        <v>1566</v>
      </c>
      <c r="BV518" t="s">
        <v>1642</v>
      </c>
      <c r="BW518" s="82">
        <v>144</v>
      </c>
      <c r="BX518" s="82" t="str">
        <f t="shared" si="25"/>
        <v>cvm!$CA$518#</v>
      </c>
      <c r="BY518" s="82" t="str" cm="1">
        <f t="array" ref="BY518">_xlfn.LET(_xlpm.x, CA518,
         _xlpm.cellAddress, "【 cvm!" &amp; ADDRESS(ROW(cvmCpu选项表[[#This Row],[自检]]),COLUMN(cvmCpu选项表[[#This Row],[自检]])) &amp; "】",
         _xlfn.IFS(ISBLANK(_xlpm.x),   "error:右侧选项不足" &amp;  _xlpm.cellAddress,
               ISERROR(_xlpm.x),   "error:右侧选项执行失败: cvm!" &amp; _xlpm.cellAddress,
               TRUE,             "ok")
)</f>
        <v>ok</v>
      </c>
      <c r="CA518" cm="1">
        <f t="array" ref="CA518">TRANSPOSE(
_xlfn.UNIQUE(
_xlfn._xlws.FILTER(cvm[CPU],(cvm[地域]=cvmCpu选项表[[#This Row],[地域]])
*IF(cvmCpu选项表[[#This Row],[机型]]="",TRUE,(cvm[机型]=cvmCpu选项表[[#This Row],[机型]]))
*IF(cvmCpu选项表[[#This Row],[内存]]="",TRUE,(cvm[内存]=cvmCpu选项表[[#This Row],[内存]]))))
)</f>
        <v>12</v>
      </c>
      <c r="EG518" t="s">
        <v>1566</v>
      </c>
      <c r="EH518" t="s">
        <v>1793</v>
      </c>
      <c r="EI518" s="98">
        <v>32</v>
      </c>
      <c r="EJ518" s="98" t="str">
        <f t="shared" si="26"/>
        <v>cvm!$EM$518#</v>
      </c>
      <c r="EK518" t="str" cm="1">
        <f t="array" ref="EK518">_xlfn.LET(_xlpm.x, EM518,
         _xlpm.cellAddress, "【 cvm!" &amp; ADDRESS(ROW(cvm内存选项表[[#This Row],[自检]]),COLUMN(cvm内存选项表[[#This Row],[自检]])) &amp; "】",
         _xlfn.IFS(ISBLANK(_xlpm.x),   "error:右侧选项不足" &amp;  _xlpm.cellAddress,
               ISERROR(_xlpm.x),   "error:右侧选项执行失败: cvm!" &amp; _xlpm.cellAddress,
               TRUE,             "ok")
)</f>
        <v>ok</v>
      </c>
      <c r="EM518" cm="1">
        <f t="array" ref="EM518">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519" spans="2:144" x14ac:dyDescent="0.4">
      <c r="B519" t="e" vm="871">
        <v>#VALUE!</v>
      </c>
      <c r="C519" t="s">
        <v>1566</v>
      </c>
      <c r="D519" t="s">
        <v>1632</v>
      </c>
      <c r="E519" s="82">
        <v>160</v>
      </c>
      <c r="F519" s="82">
        <v>320</v>
      </c>
      <c r="G519" t="s">
        <v>1665</v>
      </c>
      <c r="H519">
        <v>10240</v>
      </c>
      <c r="I519">
        <v>1</v>
      </c>
      <c r="J519" t="s">
        <v>2709</v>
      </c>
      <c r="R519" t="s">
        <v>61</v>
      </c>
      <c r="S519" s="82"/>
      <c r="T519" s="82">
        <v>348</v>
      </c>
      <c r="U519" s="82" t="str">
        <f t="shared" si="24"/>
        <v>cvm!$X$519#</v>
      </c>
      <c r="V519" t="str" cm="1">
        <f t="array" ref="V519">_xlfn.LET(_xlpm.x, X519,
         _xlpm.cellAddress, "【 cvm!" &amp; ADDRESS(ROW(cvm机型选项表[[#This Row],[自检]]),COLUMN(cvm机型选项表[[#This Row],[自检]])) &amp; "】",
         _xlfn.IFS(ISBLANK(_xlpm.x),   "error:右侧选项不足" &amp;  _xlpm.cellAddress,
               ISERROR(_xlpm.x),   "error:右侧选项执行失败: cvm!" &amp; _xlpm.cellAddress,
               TRUE,             "ok")
)</f>
        <v>ok</v>
      </c>
      <c r="X519" t="str" cm="1">
        <f t="array" ref="X519">TRANSPOSE(
_xlfn.UNIQUE(
_xlfn._xlws.FILTER(cvm[机型],(cvm[地域]=cvm机型选项表[[#This Row],[地域]])
*IF(cvm机型选项表[[#This Row],[CPU]]="",TRUE,(cvm[CPU]=cvm机型选项表[[#This Row],[CPU]]))
*IF(cvm机型选项表[[#This Row],[内存]]="",TRUE,(cvm[内存]=cvm机型选项表[[#This Row],[内存]]))))
)</f>
        <v>计算型 C4</v>
      </c>
      <c r="BU519" t="s">
        <v>1566</v>
      </c>
      <c r="BV519" t="s">
        <v>1642</v>
      </c>
      <c r="BW519" s="82">
        <v>192</v>
      </c>
      <c r="BX519" s="82" t="str">
        <f t="shared" si="25"/>
        <v>cvm!$CA$519#</v>
      </c>
      <c r="BY519" s="82" t="str" cm="1">
        <f t="array" ref="BY519">_xlfn.LET(_xlpm.x, CA519,
         _xlpm.cellAddress, "【 cvm!" &amp; ADDRESS(ROW(cvmCpu选项表[[#This Row],[自检]]),COLUMN(cvmCpu选项表[[#This Row],[自检]])) &amp; "】",
         _xlfn.IFS(ISBLANK(_xlpm.x),   "error:右侧选项不足" &amp;  _xlpm.cellAddress,
               ISERROR(_xlpm.x),   "error:右侧选项执行失败: cvm!" &amp; _xlpm.cellAddress,
               TRUE,             "ok")
)</f>
        <v>ok</v>
      </c>
      <c r="CA519" cm="1">
        <f t="array" ref="CA519">TRANSPOSE(
_xlfn.UNIQUE(
_xlfn._xlws.FILTER(cvm[CPU],(cvm[地域]=cvmCpu选项表[[#This Row],[地域]])
*IF(cvmCpu选项表[[#This Row],[机型]]="",TRUE,(cvm[机型]=cvmCpu选项表[[#This Row],[机型]]))
*IF(cvmCpu选项表[[#This Row],[内存]]="",TRUE,(cvm[内存]=cvmCpu选项表[[#This Row],[内存]]))))
)</f>
        <v>16</v>
      </c>
      <c r="EG519" t="s">
        <v>1566</v>
      </c>
      <c r="EH519" t="s">
        <v>1793</v>
      </c>
      <c r="EI519" s="98">
        <v>64</v>
      </c>
      <c r="EJ519" s="98" t="str">
        <f t="shared" si="26"/>
        <v>cvm!$EM$519#</v>
      </c>
      <c r="EK519" t="str" cm="1">
        <f t="array" ref="EK519">_xlfn.LET(_xlpm.x, EM519,
         _xlpm.cellAddress, "【 cvm!" &amp; ADDRESS(ROW(cvm内存选项表[[#This Row],[自检]]),COLUMN(cvm内存选项表[[#This Row],[自检]])) &amp; "】",
         _xlfn.IFS(ISBLANK(_xlpm.x),   "error:右侧选项不足" &amp;  _xlpm.cellAddress,
               ISERROR(_xlpm.x),   "error:右侧选项执行失败: cvm!" &amp; _xlpm.cellAddress,
               TRUE,             "ok")
)</f>
        <v>ok</v>
      </c>
      <c r="EM519" cm="1">
        <f t="array" ref="EM519">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20" spans="2:144" x14ac:dyDescent="0.4">
      <c r="B520" t="e" vm="872">
        <v>#VALUE!</v>
      </c>
      <c r="C520" t="s">
        <v>1566</v>
      </c>
      <c r="D520" t="s">
        <v>1632</v>
      </c>
      <c r="E520" s="82">
        <v>180</v>
      </c>
      <c r="F520" s="82">
        <v>960</v>
      </c>
      <c r="G520" t="s">
        <v>2161</v>
      </c>
      <c r="H520">
        <v>21120</v>
      </c>
      <c r="I520">
        <v>1</v>
      </c>
      <c r="J520" t="s">
        <v>2711</v>
      </c>
      <c r="R520" t="s">
        <v>61</v>
      </c>
      <c r="S520" s="82"/>
      <c r="T520" s="82">
        <v>2</v>
      </c>
      <c r="U520" s="82" t="str">
        <f t="shared" si="24"/>
        <v>cvm!$X$520#</v>
      </c>
      <c r="V520" t="str" cm="1">
        <f t="array" ref="V520">_xlfn.LET(_xlpm.x, X520,
         _xlpm.cellAddress, "【 cvm!" &amp; ADDRESS(ROW(cvm机型选项表[[#This Row],[自检]]),COLUMN(cvm机型选项表[[#This Row],[自检]])) &amp; "】",
         _xlfn.IFS(ISBLANK(_xlpm.x),   "error:右侧选项不足" &amp;  _xlpm.cellAddress,
               ISERROR(_xlpm.x),   "error:右侧选项执行失败: cvm!" &amp; _xlpm.cellAddress,
               TRUE,             "ok")
)</f>
        <v>ok</v>
      </c>
      <c r="X520" t="str" cm="1">
        <f t="array" ref="X520:AF520">TRANSPOSE(
_xlfn.UNIQUE(
_xlfn._xlws.FILTER(cvm[机型],(cvm[地域]=cvm机型选项表[[#This Row],[地域]])
*IF(cvm机型选项表[[#This Row],[CPU]]="",TRUE,(cvm[CPU]=cvm机型选项表[[#This Row],[CPU]]))
*IF(cvm机型选项表[[#This Row],[内存]]="",TRUE,(cvm[内存]=cvm机型选项表[[#This Row],[内存]]))))
)</f>
        <v>标准网络优化型 SN3ne</v>
      </c>
      <c r="Y520" t="str">
        <v>标准型 SA3</v>
      </c>
      <c r="Z520" t="str">
        <v>标准型 SA2</v>
      </c>
      <c r="AA520" t="str">
        <v>标准型 SA1</v>
      </c>
      <c r="AB520" t="str">
        <v>标准型 S6</v>
      </c>
      <c r="AC520" t="str">
        <v>标准型 S5</v>
      </c>
      <c r="AD520" t="str">
        <v>标准型 S4</v>
      </c>
      <c r="AE520" t="str">
        <v>标准型 S3</v>
      </c>
      <c r="AF520" t="str">
        <v>标准型 S2</v>
      </c>
      <c r="BU520" t="s">
        <v>1566</v>
      </c>
      <c r="BV520" t="s">
        <v>1642</v>
      </c>
      <c r="BW520" s="82">
        <v>128</v>
      </c>
      <c r="BX520" s="82" t="str">
        <f t="shared" si="25"/>
        <v>cvm!$CA$520#</v>
      </c>
      <c r="BY520" s="82" t="str" cm="1">
        <f t="array" ref="BY520">_xlfn.LET(_xlpm.x, CA520,
         _xlpm.cellAddress, "【 cvm!" &amp; ADDRESS(ROW(cvmCpu选项表[[#This Row],[自检]]),COLUMN(cvmCpu选项表[[#This Row],[自检]])) &amp; "】",
         _xlfn.IFS(ISBLANK(_xlpm.x),   "error:右侧选项不足" &amp;  _xlpm.cellAddress,
               ISERROR(_xlpm.x),   "error:右侧选项执行失败: cvm!" &amp; _xlpm.cellAddress,
               TRUE,             "ok")
)</f>
        <v>ok</v>
      </c>
      <c r="CA520" cm="1">
        <f t="array" ref="CA520">TRANSPOSE(
_xlfn.UNIQUE(
_xlfn._xlws.FILTER(cvm[CPU],(cvm[地域]=cvmCpu选项表[[#This Row],[地域]])
*IF(cvmCpu选项表[[#This Row],[机型]]="",TRUE,(cvm[机型]=cvmCpu选项表[[#This Row],[机型]]))
*IF(cvmCpu选项表[[#This Row],[内存]]="",TRUE,(cvm[内存]=cvmCpu选项表[[#This Row],[内存]]))))
)</f>
        <v>16</v>
      </c>
      <c r="EG520" t="s">
        <v>1566</v>
      </c>
      <c r="EH520" t="s">
        <v>1793</v>
      </c>
      <c r="EI520" s="98">
        <v>76</v>
      </c>
      <c r="EJ520" s="98" t="str">
        <f t="shared" si="26"/>
        <v>cvm!$EM$520#</v>
      </c>
      <c r="EK520" t="str" cm="1">
        <f t="array" ref="EK520">_xlfn.LET(_xlpm.x, EM520,
         _xlpm.cellAddress, "【 cvm!" &amp; ADDRESS(ROW(cvm内存选项表[[#This Row],[自检]]),COLUMN(cvm内存选项表[[#This Row],[自检]])) &amp; "】",
         _xlfn.IFS(ISBLANK(_xlpm.x),   "error:右侧选项不足" &amp;  _xlpm.cellAddress,
               ISERROR(_xlpm.x),   "error:右侧选项执行失败: cvm!" &amp; _xlpm.cellAddress,
               TRUE,             "ok")
)</f>
        <v>ok</v>
      </c>
      <c r="EM520" cm="1">
        <f t="array" ref="EM520">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521" spans="2:144" x14ac:dyDescent="0.4">
      <c r="B521" t="e" vm="873">
        <v>#VALUE!</v>
      </c>
      <c r="C521" t="s">
        <v>1566</v>
      </c>
      <c r="D521" t="s">
        <v>1632</v>
      </c>
      <c r="E521" s="82">
        <v>180</v>
      </c>
      <c r="F521" s="82">
        <v>464</v>
      </c>
      <c r="G521" t="s">
        <v>1667</v>
      </c>
      <c r="H521">
        <v>13184</v>
      </c>
      <c r="I521">
        <v>1</v>
      </c>
      <c r="J521" t="s">
        <v>2710</v>
      </c>
      <c r="R521" t="s">
        <v>61</v>
      </c>
      <c r="S521" s="82"/>
      <c r="T521" s="82">
        <v>24</v>
      </c>
      <c r="U521" s="82" t="str">
        <f t="shared" si="24"/>
        <v>cvm!$X$521#</v>
      </c>
      <c r="V521" t="str" cm="1">
        <f t="array" ref="V521">_xlfn.LET(_xlpm.x, X521,
         _xlpm.cellAddress, "【 cvm!" &amp; ADDRESS(ROW(cvm机型选项表[[#This Row],[自检]]),COLUMN(cvm机型选项表[[#This Row],[自检]])) &amp; "】",
         _xlfn.IFS(ISBLANK(_xlpm.x),   "error:右侧选项不足" &amp;  _xlpm.cellAddress,
               ISERROR(_xlpm.x),   "error:右侧选项执行失败: cvm!" &amp; _xlpm.cellAddress,
               TRUE,             "ok")
)</f>
        <v>ok</v>
      </c>
      <c r="X521" t="str" cm="1">
        <f t="array" ref="X521:Z521">TRANSPOSE(
_xlfn.UNIQUE(
_xlfn._xlws.FILTER(cvm[机型],(cvm[地域]=cvm机型选项表[[#This Row],[地域]])
*IF(cvm机型选项表[[#This Row],[CPU]]="",TRUE,(cvm[CPU]=cvm机型选项表[[#This Row],[CPU]]))
*IF(cvm机型选项表[[#This Row],[内存]]="",TRUE,(cvm[内存]=cvm机型选项表[[#This Row],[内存]]))))
)</f>
        <v>标准网络优化型 SN3ne</v>
      </c>
      <c r="Y521" t="str">
        <v>标准型 S3</v>
      </c>
      <c r="Z521" t="str">
        <v>标准型 S2</v>
      </c>
      <c r="BU521" t="s">
        <v>1566</v>
      </c>
      <c r="BV521" t="s">
        <v>1642</v>
      </c>
      <c r="BW521" s="82">
        <v>256</v>
      </c>
      <c r="BX521" s="82" t="str">
        <f t="shared" si="25"/>
        <v>cvm!$CA$521#</v>
      </c>
      <c r="BY521" s="82" t="str" cm="1">
        <f t="array" ref="BY521">_xlfn.LET(_xlpm.x, CA521,
         _xlpm.cellAddress, "【 cvm!" &amp; ADDRESS(ROW(cvmCpu选项表[[#This Row],[自检]]),COLUMN(cvmCpu选项表[[#This Row],[自检]])) &amp; "】",
         _xlfn.IFS(ISBLANK(_xlpm.x),   "error:右侧选项不足" &amp;  _xlpm.cellAddress,
               ISERROR(_xlpm.x),   "error:右侧选项执行失败: cvm!" &amp; _xlpm.cellAddress,
               TRUE,             "ok")
)</f>
        <v>ok</v>
      </c>
      <c r="CA521" cm="1">
        <f t="array" ref="CA521">TRANSPOSE(
_xlfn.UNIQUE(
_xlfn._xlws.FILTER(cvm[CPU],(cvm[地域]=cvmCpu选项表[[#This Row],[地域]])
*IF(cvmCpu选项表[[#This Row],[机型]]="",TRUE,(cvm[机型]=cvmCpu选项表[[#This Row],[机型]]))
*IF(cvmCpu选项表[[#This Row],[内存]]="",TRUE,(cvm[内存]=cvmCpu选项表[[#This Row],[内存]]))))
)</f>
        <v>32</v>
      </c>
      <c r="EG521" t="s">
        <v>1566</v>
      </c>
      <c r="EH521" t="s">
        <v>1749</v>
      </c>
      <c r="EI521" s="98">
        <v>4</v>
      </c>
      <c r="EJ521" s="98" t="str">
        <f t="shared" si="26"/>
        <v>cvm!$EM$521#</v>
      </c>
      <c r="EK521" t="str" cm="1">
        <f t="array" ref="EK521">_xlfn.LET(_xlpm.x, EM521,
         _xlpm.cellAddress, "【 cvm!" &amp; ADDRESS(ROW(cvm内存选项表[[#This Row],[自检]]),COLUMN(cvm内存选项表[[#This Row],[自检]])) &amp; "】",
         _xlfn.IFS(ISBLANK(_xlpm.x),   "error:右侧选项不足" &amp;  _xlpm.cellAddress,
               ISERROR(_xlpm.x),   "error:右侧选项执行失败: cvm!" &amp; _xlpm.cellAddress,
               TRUE,             "ok")
)</f>
        <v>ok</v>
      </c>
      <c r="EM521" cm="1">
        <f t="array" ref="EM521:EN52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21">
        <v>16</v>
      </c>
    </row>
    <row r="522" spans="2:144" x14ac:dyDescent="0.4">
      <c r="B522" t="e" vm="874">
        <v>#VALUE!</v>
      </c>
      <c r="C522" t="s">
        <v>1566</v>
      </c>
      <c r="D522" t="s">
        <v>1818</v>
      </c>
      <c r="E522" s="82">
        <v>1</v>
      </c>
      <c r="F522" s="82">
        <v>2</v>
      </c>
      <c r="G522" t="s">
        <v>1582</v>
      </c>
      <c r="H522">
        <v>64</v>
      </c>
      <c r="I522">
        <v>1</v>
      </c>
      <c r="J522" t="s">
        <v>2816</v>
      </c>
      <c r="R522" t="s">
        <v>61</v>
      </c>
      <c r="S522" s="82"/>
      <c r="T522" s="82">
        <v>48</v>
      </c>
      <c r="U522" s="82" t="str">
        <f t="shared" si="24"/>
        <v>cvm!$X$522#</v>
      </c>
      <c r="V522" t="str" cm="1">
        <f t="array" ref="V522">_xlfn.LET(_xlpm.x, X522,
         _xlpm.cellAddress, "【 cvm!" &amp; ADDRESS(ROW(cvm机型选项表[[#This Row],[自检]]),COLUMN(cvm机型选项表[[#This Row],[自检]])) &amp; "】",
         _xlfn.IFS(ISBLANK(_xlpm.x),   "error:右侧选项不足" &amp;  _xlpm.cellAddress,
               ISERROR(_xlpm.x),   "error:右侧选项执行失败: cvm!" &amp; _xlpm.cellAddress,
               TRUE,             "ok")
)</f>
        <v>ok</v>
      </c>
      <c r="X522" t="str" cm="1">
        <f t="array" ref="X522:AB522">TRANSPOSE(
_xlfn.UNIQUE(
_xlfn._xlws.FILTER(cvm[机型],(cvm[地域]=cvm机型选项表[[#This Row],[地域]])
*IF(cvm机型选项表[[#This Row],[CPU]]="",TRUE,(cvm[CPU]=cvm机型选项表[[#This Row],[CPU]]))
*IF(cvm机型选项表[[#This Row],[内存]]="",TRUE,(cvm[内存]=cvm机型选项表[[#This Row],[内存]]))))
)</f>
        <v>标准网络优化型 SN3ne</v>
      </c>
      <c r="Y522" t="str">
        <v>标准型 S5</v>
      </c>
      <c r="Z522" t="str">
        <v>标准型 S4</v>
      </c>
      <c r="AA522" t="str">
        <v>标准型 S3</v>
      </c>
      <c r="AB522" t="str">
        <v>标准型 S2</v>
      </c>
      <c r="BU522" t="s">
        <v>1566</v>
      </c>
      <c r="BV522" t="s">
        <v>1642</v>
      </c>
      <c r="BW522" s="82">
        <v>384</v>
      </c>
      <c r="BX522" s="82" t="str">
        <f t="shared" si="25"/>
        <v>cvm!$CA$522#</v>
      </c>
      <c r="BY522" s="82" t="str" cm="1">
        <f t="array" ref="BY522">_xlfn.LET(_xlpm.x, CA522,
         _xlpm.cellAddress, "【 cvm!" &amp; ADDRESS(ROW(cvmCpu选项表[[#This Row],[自检]]),COLUMN(cvmCpu选项表[[#This Row],[自检]])) &amp; "】",
         _xlfn.IFS(ISBLANK(_xlpm.x),   "error:右侧选项不足" &amp;  _xlpm.cellAddress,
               ISERROR(_xlpm.x),   "error:右侧选项执行失败: cvm!" &amp; _xlpm.cellAddress,
               TRUE,             "ok")
)</f>
        <v>ok</v>
      </c>
      <c r="CA522" cm="1">
        <f t="array" ref="CA522">TRANSPOSE(
_xlfn.UNIQUE(
_xlfn._xlws.FILTER(cvm[CPU],(cvm[地域]=cvmCpu选项表[[#This Row],[地域]])
*IF(cvmCpu选项表[[#This Row],[机型]]="",TRUE,(cvm[机型]=cvmCpu选项表[[#This Row],[机型]]))
*IF(cvmCpu选项表[[#This Row],[内存]]="",TRUE,(cvm[内存]=cvmCpu选项表[[#This Row],[内存]]))))
)</f>
        <v>32</v>
      </c>
      <c r="EG522" t="s">
        <v>1566</v>
      </c>
      <c r="EH522" t="s">
        <v>1749</v>
      </c>
      <c r="EI522" s="98">
        <v>8</v>
      </c>
      <c r="EJ522" s="98" t="str">
        <f t="shared" si="26"/>
        <v>cvm!$EM$522#</v>
      </c>
      <c r="EK522" t="str" cm="1">
        <f t="array" ref="EK522">_xlfn.LET(_xlpm.x, EM522,
         _xlpm.cellAddress, "【 cvm!" &amp; ADDRESS(ROW(cvm内存选项表[[#This Row],[自检]]),COLUMN(cvm内存选项表[[#This Row],[自检]])) &amp; "】",
         _xlfn.IFS(ISBLANK(_xlpm.x),   "error:右侧选项不足" &amp;  _xlpm.cellAddress,
               ISERROR(_xlpm.x),   "error:右侧选项执行失败: cvm!" &amp; _xlpm.cellAddress,
               TRUE,             "ok")
)</f>
        <v>ok</v>
      </c>
      <c r="EM522" cm="1">
        <f t="array" ref="EM522:EN52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22">
        <v>32</v>
      </c>
    </row>
    <row r="523" spans="2:144" x14ac:dyDescent="0.4">
      <c r="B523" t="e" vm="875">
        <v>#VALUE!</v>
      </c>
      <c r="C523" t="s">
        <v>1566</v>
      </c>
      <c r="D523" t="s">
        <v>1818</v>
      </c>
      <c r="E523" s="82">
        <v>1</v>
      </c>
      <c r="F523" s="82">
        <v>1</v>
      </c>
      <c r="G523" t="s">
        <v>1579</v>
      </c>
      <c r="H523">
        <v>32</v>
      </c>
      <c r="I523">
        <v>1</v>
      </c>
      <c r="J523" t="s">
        <v>2815</v>
      </c>
      <c r="R523" t="s">
        <v>61</v>
      </c>
      <c r="S523" s="82"/>
      <c r="T523" s="82">
        <v>288</v>
      </c>
      <c r="U523" s="82" t="str">
        <f t="shared" si="24"/>
        <v>cvm!$X$523#</v>
      </c>
      <c r="V523" t="str" cm="1">
        <f t="array" ref="V523">_xlfn.LET(_xlpm.x, X523,
         _xlpm.cellAddress, "【 cvm!" &amp; ADDRESS(ROW(cvm机型选项表[[#This Row],[自检]]),COLUMN(cvm机型选项表[[#This Row],[自检]])) &amp; "】",
         _xlfn.IFS(ISBLANK(_xlpm.x),   "error:右侧选项不足" &amp;  _xlpm.cellAddress,
               ISERROR(_xlpm.x),   "error:右侧选项执行失败: cvm!" &amp; _xlpm.cellAddress,
               TRUE,             "ok")
)</f>
        <v>ok</v>
      </c>
      <c r="X523" t="str" cm="1">
        <f t="array" ref="X523:Y523">TRANSPOSE(
_xlfn.UNIQUE(
_xlfn._xlws.FILTER(cvm[机型],(cvm[地域]=cvm机型选项表[[#This Row],[地域]])
*IF(cvm机型选项表[[#This Row],[CPU]]="",TRUE,(cvm[CPU]=cvm机型选项表[[#This Row],[CPU]]))
*IF(cvm机型选项表[[#This Row],[内存]]="",TRUE,(cvm[内存]=cvm机型选项表[[#This Row],[内存]]))))
)</f>
        <v>标准网络优化型 SN3ne</v>
      </c>
      <c r="Y523" t="str">
        <v>标准型 S4</v>
      </c>
      <c r="BU523" t="s">
        <v>1566</v>
      </c>
      <c r="BV523" t="s">
        <v>1642</v>
      </c>
      <c r="BW523" s="82">
        <v>512</v>
      </c>
      <c r="BX523" s="82" t="str">
        <f t="shared" si="25"/>
        <v>cvm!$CA$523#</v>
      </c>
      <c r="BY523" s="82" t="str" cm="1">
        <f t="array" ref="BY523">_xlfn.LET(_xlpm.x, CA523,
         _xlpm.cellAddress, "【 cvm!" &amp; ADDRESS(ROW(cvmCpu选项表[[#This Row],[自检]]),COLUMN(cvmCpu选项表[[#This Row],[自检]])) &amp; "】",
         _xlfn.IFS(ISBLANK(_xlpm.x),   "error:右侧选项不足" &amp;  _xlpm.cellAddress,
               ISERROR(_xlpm.x),   "error:右侧选项执行失败: cvm!" &amp; _xlpm.cellAddress,
               TRUE,             "ok")
)</f>
        <v>ok</v>
      </c>
      <c r="CA523" cm="1">
        <f t="array" ref="CA523">TRANSPOSE(
_xlfn.UNIQUE(
_xlfn._xlws.FILTER(cvm[CPU],(cvm[地域]=cvmCpu选项表[[#This Row],[地域]])
*IF(cvmCpu选项表[[#This Row],[机型]]="",TRUE,(cvm[机型]=cvmCpu选项表[[#This Row],[机型]]))
*IF(cvmCpu选项表[[#This Row],[内存]]="",TRUE,(cvm[内存]=cvmCpu选项表[[#This Row],[内存]]))))
)</f>
        <v>64</v>
      </c>
      <c r="EG523" t="s">
        <v>1566</v>
      </c>
      <c r="EH523" t="s">
        <v>1749</v>
      </c>
      <c r="EI523" s="98">
        <v>16</v>
      </c>
      <c r="EJ523" s="98" t="str">
        <f t="shared" si="26"/>
        <v>cvm!$EM$523#</v>
      </c>
      <c r="EK523" t="str" cm="1">
        <f t="array" ref="EK523">_xlfn.LET(_xlpm.x, EM523,
         _xlpm.cellAddress, "【 cvm!" &amp; ADDRESS(ROW(cvm内存选项表[[#This Row],[自检]]),COLUMN(cvm内存选项表[[#This Row],[自检]])) &amp; "】",
         _xlfn.IFS(ISBLANK(_xlpm.x),   "error:右侧选项不足" &amp;  _xlpm.cellAddress,
               ISERROR(_xlpm.x),   "error:右侧选项执行失败: cvm!" &amp; _xlpm.cellAddress,
               TRUE,             "ok")
)</f>
        <v>ok</v>
      </c>
      <c r="EM523" cm="1">
        <f t="array" ref="EM523:EN52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23">
        <v>64</v>
      </c>
    </row>
    <row r="524" spans="2:144" x14ac:dyDescent="0.4">
      <c r="B524" t="e" vm="876">
        <v>#VALUE!</v>
      </c>
      <c r="C524" t="s">
        <v>1566</v>
      </c>
      <c r="D524" t="s">
        <v>1818</v>
      </c>
      <c r="E524" s="82">
        <v>1</v>
      </c>
      <c r="F524" s="82">
        <v>4</v>
      </c>
      <c r="G524" t="s">
        <v>1584</v>
      </c>
      <c r="H524">
        <v>96</v>
      </c>
      <c r="I524">
        <v>1</v>
      </c>
      <c r="J524" t="s">
        <v>2817</v>
      </c>
      <c r="R524" t="s">
        <v>61</v>
      </c>
      <c r="S524" s="82"/>
      <c r="T524" s="82">
        <v>316</v>
      </c>
      <c r="U524" s="82" t="str">
        <f t="shared" si="24"/>
        <v>cvm!$X$524#</v>
      </c>
      <c r="V524" t="str" cm="1">
        <f t="array" ref="V524">_xlfn.LET(_xlpm.x, X524,
         _xlpm.cellAddress, "【 cvm!" &amp; ADDRESS(ROW(cvm机型选项表[[#This Row],[自检]]),COLUMN(cvm机型选项表[[#This Row],[自检]])) &amp; "】",
         _xlfn.IFS(ISBLANK(_xlpm.x),   "error:右侧选项不足" &amp;  _xlpm.cellAddress,
               ISERROR(_xlpm.x),   "error:右侧选项执行失败: cvm!" &amp; _xlpm.cellAddress,
               TRUE,             "ok")
)</f>
        <v>ok</v>
      </c>
      <c r="X524" t="str" cm="1">
        <f t="array" ref="X524">TRANSPOSE(
_xlfn.UNIQUE(
_xlfn._xlws.FILTER(cvm[机型],(cvm[地域]=cvm机型选项表[[#This Row],[地域]])
*IF(cvm机型选项表[[#This Row],[CPU]]="",TRUE,(cvm[CPU]=cvm机型选项表[[#This Row],[CPU]]))
*IF(cvm机型选项表[[#This Row],[内存]]="",TRUE,(cvm[内存]=cvm机型选项表[[#This Row],[内存]]))))
)</f>
        <v>标准存储增强型 S5se</v>
      </c>
      <c r="BU524" t="s">
        <v>1566</v>
      </c>
      <c r="BV524" t="s">
        <v>1642</v>
      </c>
      <c r="BW524" s="82">
        <v>648</v>
      </c>
      <c r="BX524" s="82" t="str">
        <f t="shared" si="25"/>
        <v>cvm!$CA$524#</v>
      </c>
      <c r="BY524" s="82" t="str" cm="1">
        <f t="array" ref="BY524">_xlfn.LET(_xlpm.x, CA524,
         _xlpm.cellAddress, "【 cvm!" &amp; ADDRESS(ROW(cvmCpu选项表[[#This Row],[自检]]),COLUMN(cvmCpu选项表[[#This Row],[自检]])) &amp; "】",
         _xlfn.IFS(ISBLANK(_xlpm.x),   "error:右侧选项不足" &amp;  _xlpm.cellAddress,
               ISERROR(_xlpm.x),   "error:右侧选项执行失败: cvm!" &amp; _xlpm.cellAddress,
               TRUE,             "ok")
)</f>
        <v>ok</v>
      </c>
      <c r="CA524" cm="1">
        <f t="array" ref="CA524">TRANSPOSE(
_xlfn.UNIQUE(
_xlfn._xlws.FILTER(cvm[CPU],(cvm[地域]=cvmCpu选项表[[#This Row],[地域]])
*IF(cvmCpu选项表[[#This Row],[机型]]="",TRUE,(cvm[机型]=cvmCpu选项表[[#This Row],[机型]]))
*IF(cvmCpu选项表[[#This Row],[内存]]="",TRUE,(cvm[内存]=cvmCpu选项表[[#This Row],[内存]]))))
)</f>
        <v>72</v>
      </c>
      <c r="EG524" t="s">
        <v>1566</v>
      </c>
      <c r="EH524" t="s">
        <v>1749</v>
      </c>
      <c r="EI524" s="98">
        <v>32</v>
      </c>
      <c r="EJ524" s="98" t="str">
        <f t="shared" si="26"/>
        <v>cvm!$EM$524#</v>
      </c>
      <c r="EK524" t="str" cm="1">
        <f t="array" ref="EK524">_xlfn.LET(_xlpm.x, EM524,
         _xlpm.cellAddress, "【 cvm!" &amp; ADDRESS(ROW(cvm内存选项表[[#This Row],[自检]]),COLUMN(cvm内存选项表[[#This Row],[自检]])) &amp; "】",
         _xlfn.IFS(ISBLANK(_xlpm.x),   "error:右侧选项不足" &amp;  _xlpm.cellAddress,
               ISERROR(_xlpm.x),   "error:右侧选项执行失败: cvm!" &amp; _xlpm.cellAddress,
               TRUE,             "ok")
)</f>
        <v>ok</v>
      </c>
      <c r="EM524" cm="1">
        <f t="array" ref="EM524:EN524">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24">
        <v>128</v>
      </c>
    </row>
    <row r="525" spans="2:144" x14ac:dyDescent="0.4">
      <c r="B525" t="e" vm="877">
        <v>#VALUE!</v>
      </c>
      <c r="C525" t="s">
        <v>1566</v>
      </c>
      <c r="D525" t="s">
        <v>1818</v>
      </c>
      <c r="E525" s="82">
        <v>2</v>
      </c>
      <c r="F525" s="82">
        <v>4</v>
      </c>
      <c r="G525" t="s">
        <v>1586</v>
      </c>
      <c r="H525">
        <v>128</v>
      </c>
      <c r="I525">
        <v>1</v>
      </c>
      <c r="J525" t="s">
        <v>2818</v>
      </c>
      <c r="R525" t="s">
        <v>61</v>
      </c>
      <c r="S525" s="82"/>
      <c r="T525" s="82">
        <v>1</v>
      </c>
      <c r="U525" s="82" t="str">
        <f t="shared" si="24"/>
        <v>cvm!$X$525#</v>
      </c>
      <c r="V525" t="str" cm="1">
        <f t="array" ref="V525">_xlfn.LET(_xlpm.x, X525,
         _xlpm.cellAddress, "【 cvm!" &amp; ADDRESS(ROW(cvm机型选项表[[#This Row],[自检]]),COLUMN(cvm机型选项表[[#This Row],[自检]])) &amp; "】",
         _xlfn.IFS(ISBLANK(_xlpm.x),   "error:右侧选项不足" &amp;  _xlpm.cellAddress,
               ISERROR(_xlpm.x),   "error:右侧选项执行失败: cvm!" &amp; _xlpm.cellAddress,
               TRUE,             "ok")
)</f>
        <v>ok</v>
      </c>
      <c r="X525" t="str" cm="1">
        <f t="array" ref="X525:AD525">TRANSPOSE(
_xlfn.UNIQUE(
_xlfn._xlws.FILTER(cvm[机型],(cvm[地域]=cvm机型选项表[[#This Row],[地域]])
*IF(cvm机型选项表[[#This Row],[CPU]]="",TRUE,(cvm[CPU]=cvm机型选项表[[#This Row],[CPU]]))
*IF(cvm机型选项表[[#This Row],[内存]]="",TRUE,(cvm[内存]=cvm机型选项表[[#This Row],[内存]]))))
)</f>
        <v>标准型 SA3</v>
      </c>
      <c r="Y525" t="str">
        <v>标准型 SA2</v>
      </c>
      <c r="Z525" t="str">
        <v>标准型 SA1</v>
      </c>
      <c r="AA525" t="str">
        <v>标准型 S6</v>
      </c>
      <c r="AB525" t="str">
        <v>标准型 S4</v>
      </c>
      <c r="AC525" t="str">
        <v>标准型 S3</v>
      </c>
      <c r="AD525" t="str">
        <v>标准型 S2</v>
      </c>
      <c r="BU525" t="s">
        <v>1566</v>
      </c>
      <c r="BV525" t="s">
        <v>1664</v>
      </c>
      <c r="BW525" s="82">
        <v>8</v>
      </c>
      <c r="BX525" s="82" t="str">
        <f t="shared" si="25"/>
        <v>cvm!$CA$525#</v>
      </c>
      <c r="BY525" s="82" t="str" cm="1">
        <f t="array" ref="BY525">_xlfn.LET(_xlpm.x, CA525,
         _xlpm.cellAddress, "【 cvm!" &amp; ADDRESS(ROW(cvmCpu选项表[[#This Row],[自检]]),COLUMN(cvmCpu选项表[[#This Row],[自检]])) &amp; "】",
         _xlfn.IFS(ISBLANK(_xlpm.x),   "error:右侧选项不足" &amp;  _xlpm.cellAddress,
               ISERROR(_xlpm.x),   "error:右侧选项执行失败: cvm!" &amp; _xlpm.cellAddress,
               TRUE,             "ok")
)</f>
        <v>ok</v>
      </c>
      <c r="CA525" cm="1">
        <f t="array" ref="CA525">TRANSPOSE(
_xlfn.UNIQUE(
_xlfn._xlws.FILTER(cvm[CPU],(cvm[地域]=cvmCpu选项表[[#This Row],[地域]])
*IF(cvmCpu选项表[[#This Row],[机型]]="",TRUE,(cvm[机型]=cvmCpu选项表[[#This Row],[机型]]))
*IF(cvmCpu选项表[[#This Row],[内存]]="",TRUE,(cvm[内存]=cvmCpu选项表[[#This Row],[内存]]))))
)</f>
        <v>1</v>
      </c>
      <c r="EG525" t="s">
        <v>1566</v>
      </c>
      <c r="EH525" t="s">
        <v>1688</v>
      </c>
      <c r="EI525" s="98">
        <v>4</v>
      </c>
      <c r="EJ525" s="98" t="str">
        <f t="shared" si="26"/>
        <v>cvm!$EM$525#</v>
      </c>
      <c r="EK525" t="str" cm="1">
        <f t="array" ref="EK525">_xlfn.LET(_xlpm.x, EM525,
         _xlpm.cellAddress, "【 cvm!" &amp; ADDRESS(ROW(cvm内存选项表[[#This Row],[自检]]),COLUMN(cvm内存选项表[[#This Row],[自检]])) &amp; "】",
         _xlfn.IFS(ISBLANK(_xlpm.x),   "error:右侧选项不足" &amp;  _xlpm.cellAddress,
               ISERROR(_xlpm.x),   "error:右侧选项执行失败: cvm!" &amp; _xlpm.cellAddress,
               TRUE,             "ok")
)</f>
        <v>ok</v>
      </c>
      <c r="EM525" cm="1">
        <f t="array" ref="EM525:EN525">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25">
        <v>16</v>
      </c>
    </row>
    <row r="526" spans="2:144" x14ac:dyDescent="0.4">
      <c r="B526" t="e" vm="878">
        <v>#VALUE!</v>
      </c>
      <c r="C526" t="s">
        <v>1566</v>
      </c>
      <c r="D526" t="s">
        <v>1818</v>
      </c>
      <c r="E526" s="82">
        <v>2</v>
      </c>
      <c r="F526" s="82">
        <v>8</v>
      </c>
      <c r="G526" t="s">
        <v>1589</v>
      </c>
      <c r="H526">
        <v>192</v>
      </c>
      <c r="I526">
        <v>1</v>
      </c>
      <c r="J526" t="s">
        <v>2819</v>
      </c>
      <c r="R526" t="s">
        <v>61</v>
      </c>
      <c r="S526" s="82"/>
      <c r="T526" s="82">
        <v>160</v>
      </c>
      <c r="U526" s="82" t="str">
        <f t="shared" si="24"/>
        <v>cvm!$X$526#</v>
      </c>
      <c r="V526" t="str" cm="1">
        <f t="array" ref="V526">_xlfn.LET(_xlpm.x, X526,
         _xlpm.cellAddress, "【 cvm!" &amp; ADDRESS(ROW(cvm机型选项表[[#This Row],[自检]]),COLUMN(cvm机型选项表[[#This Row],[自检]])) &amp; "】",
         _xlfn.IFS(ISBLANK(_xlpm.x),   "error:右侧选项不足" &amp;  _xlpm.cellAddress,
               ISERROR(_xlpm.x),   "error:右侧选项执行失败: cvm!" &amp; _xlpm.cellAddress,
               TRUE,             "ok")
)</f>
        <v>ok</v>
      </c>
      <c r="X526" t="str" cm="1">
        <f t="array" ref="X526:AC526">TRANSPOSE(
_xlfn.UNIQUE(
_xlfn._xlws.FILTER(cvm[机型],(cvm[地域]=cvm机型选项表[[#This Row],[地域]])
*IF(cvm机型选项表[[#This Row],[CPU]]="",TRUE,(cvm[CPU]=cvm机型选项表[[#This Row],[CPU]]))
*IF(cvm机型选项表[[#This Row],[内存]]="",TRUE,(cvm[内存]=cvm机型选项表[[#This Row],[内存]]))))
)</f>
        <v>标准型 SA3</v>
      </c>
      <c r="Y526" t="str">
        <v>标准型 SA2</v>
      </c>
      <c r="Z526" t="str">
        <v>标准型 S3</v>
      </c>
      <c r="AA526" t="str">
        <v>GPU计算型 GN7</v>
      </c>
      <c r="AB526" t="str">
        <v>GPU计算型 GN10Xp</v>
      </c>
      <c r="AC526" t="str">
        <v>GPU计算型 GN10X</v>
      </c>
      <c r="BU526" t="s">
        <v>1566</v>
      </c>
      <c r="BV526" t="s">
        <v>1664</v>
      </c>
      <c r="BW526" s="82">
        <v>16</v>
      </c>
      <c r="BX526" s="82" t="str">
        <f t="shared" si="25"/>
        <v>cvm!$CA$526#</v>
      </c>
      <c r="BY526" s="82" t="str" cm="1">
        <f t="array" ref="BY526">_xlfn.LET(_xlpm.x, CA526,
         _xlpm.cellAddress, "【 cvm!" &amp; ADDRESS(ROW(cvmCpu选项表[[#This Row],[自检]]),COLUMN(cvmCpu选项表[[#This Row],[自检]])) &amp; "】",
         _xlfn.IFS(ISBLANK(_xlpm.x),   "error:右侧选项不足" &amp;  _xlpm.cellAddress,
               ISERROR(_xlpm.x),   "error:右侧选项执行失败: cvm!" &amp; _xlpm.cellAddress,
               TRUE,             "ok")
)</f>
        <v>ok</v>
      </c>
      <c r="CA526" cm="1">
        <f t="array" ref="CA526">TRANSPOSE(
_xlfn.UNIQUE(
_xlfn._xlws.FILTER(cvm[CPU],(cvm[地域]=cvmCpu选项表[[#This Row],[地域]])
*IF(cvmCpu选项表[[#This Row],[机型]]="",TRUE,(cvm[机型]=cvmCpu选项表[[#This Row],[机型]]))
*IF(cvmCpu选项表[[#This Row],[内存]]="",TRUE,(cvm[内存]=cvmCpu选项表[[#This Row],[内存]]))))
)</f>
        <v>2</v>
      </c>
      <c r="EG526" t="s">
        <v>1566</v>
      </c>
      <c r="EH526" t="s">
        <v>1688</v>
      </c>
      <c r="EI526" s="98">
        <v>8</v>
      </c>
      <c r="EJ526" s="98" t="str">
        <f t="shared" si="26"/>
        <v>cvm!$EM$526#</v>
      </c>
      <c r="EK526" t="str" cm="1">
        <f t="array" ref="EK526">_xlfn.LET(_xlpm.x, EM526,
         _xlpm.cellAddress, "【 cvm!" &amp; ADDRESS(ROW(cvm内存选项表[[#This Row],[自检]]),COLUMN(cvm内存选项表[[#This Row],[自检]])) &amp; "】",
         _xlfn.IFS(ISBLANK(_xlpm.x),   "error:右侧选项不足" &amp;  _xlpm.cellAddress,
               ISERROR(_xlpm.x),   "error:右侧选项执行失败: cvm!" &amp; _xlpm.cellAddress,
               TRUE,             "ok")
)</f>
        <v>ok</v>
      </c>
      <c r="EM526" cm="1">
        <f t="array" ref="EM526:EN526">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26">
        <v>32</v>
      </c>
    </row>
    <row r="527" spans="2:144" x14ac:dyDescent="0.4">
      <c r="B527" t="e" vm="879">
        <v>#VALUE!</v>
      </c>
      <c r="C527" t="s">
        <v>1566</v>
      </c>
      <c r="D527" t="s">
        <v>1818</v>
      </c>
      <c r="E527" s="82">
        <v>4</v>
      </c>
      <c r="F527" s="82">
        <v>8</v>
      </c>
      <c r="G527" t="s">
        <v>1591</v>
      </c>
      <c r="H527">
        <v>256</v>
      </c>
      <c r="I527">
        <v>1</v>
      </c>
      <c r="J527" t="s">
        <v>2820</v>
      </c>
      <c r="R527" t="s">
        <v>61</v>
      </c>
      <c r="S527" s="82"/>
      <c r="T527" s="82">
        <v>470</v>
      </c>
      <c r="U527" s="82" t="str">
        <f t="shared" si="24"/>
        <v>cvm!$X$527#</v>
      </c>
      <c r="V527" t="str" cm="1">
        <f t="array" ref="V527">_xlfn.LET(_xlpm.x, X527,
         _xlpm.cellAddress, "【 cvm!" &amp; ADDRESS(ROW(cvm机型选项表[[#This Row],[自检]]),COLUMN(cvm机型选项表[[#This Row],[自检]])) &amp; "】",
         _xlfn.IFS(ISBLANK(_xlpm.x),   "error:右侧选项不足" &amp;  _xlpm.cellAddress,
               ISERROR(_xlpm.x),   "error:右侧选项执行失败: cvm!" &amp; _xlpm.cellAddress,
               TRUE,             "ok")
)</f>
        <v>ok</v>
      </c>
      <c r="X527" t="str" cm="1">
        <f t="array" ref="X527:Y527">TRANSPOSE(
_xlfn.UNIQUE(
_xlfn._xlws.FILTER(cvm[机型],(cvm[地域]=cvm机型选项表[[#This Row],[地域]])
*IF(cvm机型选项表[[#This Row],[CPU]]="",TRUE,(cvm[CPU]=cvm机型选项表[[#This Row],[CPU]]))
*IF(cvm机型选项表[[#This Row],[内存]]="",TRUE,(cvm[内存]=cvm机型选项表[[#This Row],[内存]]))))
)</f>
        <v>标准型 SA3</v>
      </c>
      <c r="Y527" t="str">
        <v>内存型 M6</v>
      </c>
      <c r="BU527" t="s">
        <v>1566</v>
      </c>
      <c r="BV527" t="s">
        <v>1664</v>
      </c>
      <c r="BW527" s="82">
        <v>32</v>
      </c>
      <c r="BX527" s="82" t="str">
        <f t="shared" si="25"/>
        <v>cvm!$CA$527#</v>
      </c>
      <c r="BY527" s="82" t="str" cm="1">
        <f t="array" ref="BY527">_xlfn.LET(_xlpm.x, CA527,
         _xlpm.cellAddress, "【 cvm!" &amp; ADDRESS(ROW(cvmCpu选项表[[#This Row],[自检]]),COLUMN(cvmCpu选项表[[#This Row],[自检]])) &amp; "】",
         _xlfn.IFS(ISBLANK(_xlpm.x),   "error:右侧选项不足" &amp;  _xlpm.cellAddress,
               ISERROR(_xlpm.x),   "error:右侧选项执行失败: cvm!" &amp; _xlpm.cellAddress,
               TRUE,             "ok")
)</f>
        <v>ok</v>
      </c>
      <c r="CA527" cm="1">
        <f t="array" ref="CA527">TRANSPOSE(
_xlfn.UNIQUE(
_xlfn._xlws.FILTER(cvm[CPU],(cvm[地域]=cvmCpu选项表[[#This Row],[地域]])
*IF(cvmCpu选项表[[#This Row],[机型]]="",TRUE,(cvm[机型]=cvmCpu选项表[[#This Row],[机型]]))
*IF(cvmCpu选项表[[#This Row],[内存]]="",TRUE,(cvm[内存]=cvmCpu选项表[[#This Row],[内存]]))))
)</f>
        <v>4</v>
      </c>
      <c r="EG527" t="s">
        <v>1566</v>
      </c>
      <c r="EH527" t="s">
        <v>1688</v>
      </c>
      <c r="EI527" s="98">
        <v>16</v>
      </c>
      <c r="EJ527" s="98" t="str">
        <f t="shared" si="26"/>
        <v>cvm!$EM$527#</v>
      </c>
      <c r="EK527" t="str" cm="1">
        <f t="array" ref="EK527">_xlfn.LET(_xlpm.x, EM527,
         _xlpm.cellAddress, "【 cvm!" &amp; ADDRESS(ROW(cvm内存选项表[[#This Row],[自检]]),COLUMN(cvm内存选项表[[#This Row],[自检]])) &amp; "】",
         _xlfn.IFS(ISBLANK(_xlpm.x),   "error:右侧选项不足" &amp;  _xlpm.cellAddress,
               ISERROR(_xlpm.x),   "error:右侧选项执行失败: cvm!" &amp; _xlpm.cellAddress,
               TRUE,             "ok")
)</f>
        <v>ok</v>
      </c>
      <c r="EM527" cm="1">
        <f t="array" ref="EM527:EN527">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27">
        <v>64</v>
      </c>
    </row>
    <row r="528" spans="2:144" x14ac:dyDescent="0.4">
      <c r="B528" t="e" vm="880">
        <v>#VALUE!</v>
      </c>
      <c r="C528" t="s">
        <v>1566</v>
      </c>
      <c r="D528" t="s">
        <v>1818</v>
      </c>
      <c r="E528" s="82">
        <v>4</v>
      </c>
      <c r="F528" s="82">
        <v>16</v>
      </c>
      <c r="G528" t="s">
        <v>1593</v>
      </c>
      <c r="H528">
        <v>384</v>
      </c>
      <c r="I528">
        <v>1</v>
      </c>
      <c r="J528" t="s">
        <v>2821</v>
      </c>
      <c r="R528" t="s">
        <v>61</v>
      </c>
      <c r="S528" s="82"/>
      <c r="T528" s="82">
        <v>216</v>
      </c>
      <c r="U528" s="82" t="str">
        <f t="shared" si="24"/>
        <v>cvm!$X$528#</v>
      </c>
      <c r="V528" t="str" cm="1">
        <f t="array" ref="V528">_xlfn.LET(_xlpm.x, X528,
         _xlpm.cellAddress, "【 cvm!" &amp; ADDRESS(ROW(cvm机型选项表[[#This Row],[自检]]),COLUMN(cvm机型选项表[[#This Row],[自检]])) &amp; "】",
         _xlfn.IFS(ISBLANK(_xlpm.x),   "error:右侧选项不足" &amp;  _xlpm.cellAddress,
               ISERROR(_xlpm.x),   "error:右侧选项执行失败: cvm!" &amp; _xlpm.cellAddress,
               TRUE,             "ok")
)</f>
        <v>ok</v>
      </c>
      <c r="X528" t="str" cm="1">
        <f t="array" ref="X528:Y528">TRANSPOSE(
_xlfn.UNIQUE(
_xlfn._xlws.FILTER(cvm[机型],(cvm[地域]=cvm机型选项表[[#This Row],[地域]])
*IF(cvm机型选项表[[#This Row],[CPU]]="",TRUE,(cvm[CPU]=cvm机型选项表[[#This Row],[CPU]]))
*IF(cvm机型选项表[[#This Row],[内存]]="",TRUE,(cvm[内存]=cvm机型选项表[[#This Row],[内存]]))))
)</f>
        <v>标准型 SA3</v>
      </c>
      <c r="Y528" t="str">
        <v>标准型 S6</v>
      </c>
      <c r="BU528" t="s">
        <v>1566</v>
      </c>
      <c r="BV528" t="s">
        <v>1664</v>
      </c>
      <c r="BW528" s="82">
        <v>64</v>
      </c>
      <c r="BX528" s="82" t="str">
        <f t="shared" si="25"/>
        <v>cvm!$CA$528#</v>
      </c>
      <c r="BY528" s="82" t="str" cm="1">
        <f t="array" ref="BY528">_xlfn.LET(_xlpm.x, CA528,
         _xlpm.cellAddress, "【 cvm!" &amp; ADDRESS(ROW(cvmCpu选项表[[#This Row],[自检]]),COLUMN(cvmCpu选项表[[#This Row],[自检]])) &amp; "】",
         _xlfn.IFS(ISBLANK(_xlpm.x),   "error:右侧选项不足" &amp;  _xlpm.cellAddress,
               ISERROR(_xlpm.x),   "error:右侧选项执行失败: cvm!" &amp; _xlpm.cellAddress,
               TRUE,             "ok")
)</f>
        <v>ok</v>
      </c>
      <c r="CA528" cm="1">
        <f t="array" ref="CA528">TRANSPOSE(
_xlfn.UNIQUE(
_xlfn._xlws.FILTER(cvm[CPU],(cvm[地域]=cvmCpu选项表[[#This Row],[地域]])
*IF(cvmCpu选项表[[#This Row],[机型]]="",TRUE,(cvm[机型]=cvmCpu选项表[[#This Row],[机型]]))
*IF(cvmCpu选项表[[#This Row],[内存]]="",TRUE,(cvm[内存]=cvmCpu选项表[[#This Row],[内存]]))))
)</f>
        <v>8</v>
      </c>
      <c r="EG528" t="s">
        <v>1566</v>
      </c>
      <c r="EH528" t="s">
        <v>1688</v>
      </c>
      <c r="EI528" s="98">
        <v>32</v>
      </c>
      <c r="EJ528" s="98" t="str">
        <f t="shared" si="26"/>
        <v>cvm!$EM$528#</v>
      </c>
      <c r="EK528" t="str" cm="1">
        <f t="array" ref="EK528">_xlfn.LET(_xlpm.x, EM528,
         _xlpm.cellAddress, "【 cvm!" &amp; ADDRESS(ROW(cvm内存选项表[[#This Row],[自检]]),COLUMN(cvm内存选项表[[#This Row],[自检]])) &amp; "】",
         _xlfn.IFS(ISBLANK(_xlpm.x),   "error:右侧选项不足" &amp;  _xlpm.cellAddress,
               ISERROR(_xlpm.x),   "error:右侧选项执行失败: cvm!" &amp; _xlpm.cellAddress,
               TRUE,             "ok")
)</f>
        <v>ok</v>
      </c>
      <c r="EM528" cm="1">
        <f t="array" ref="EM528">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529" spans="2:144" x14ac:dyDescent="0.4">
      <c r="B529" t="e" vm="881">
        <v>#VALUE!</v>
      </c>
      <c r="C529" t="s">
        <v>1566</v>
      </c>
      <c r="D529" t="s">
        <v>1818</v>
      </c>
      <c r="E529" s="82">
        <v>8</v>
      </c>
      <c r="F529" s="82">
        <v>32</v>
      </c>
      <c r="G529" t="s">
        <v>1598</v>
      </c>
      <c r="H529">
        <v>768</v>
      </c>
      <c r="I529">
        <v>1</v>
      </c>
      <c r="J529" t="s">
        <v>2823</v>
      </c>
      <c r="R529" t="s">
        <v>61</v>
      </c>
      <c r="S529" s="82"/>
      <c r="T529" s="82">
        <v>215</v>
      </c>
      <c r="U529" s="82" t="str">
        <f t="shared" si="24"/>
        <v>cvm!$X$529#</v>
      </c>
      <c r="V529" t="str" cm="1">
        <f t="array" ref="V529">_xlfn.LET(_xlpm.x, X529,
         _xlpm.cellAddress, "【 cvm!" &amp; ADDRESS(ROW(cvm机型选项表[[#This Row],[自检]]),COLUMN(cvm机型选项表[[#This Row],[自检]])) &amp; "】",
         _xlfn.IFS(ISBLANK(_xlpm.x),   "error:右侧选项不足" &amp;  _xlpm.cellAddress,
               ISERROR(_xlpm.x),   "error:右侧选项执行失败: cvm!" &amp; _xlpm.cellAddress,
               TRUE,             "ok")
)</f>
        <v>ok</v>
      </c>
      <c r="X529" t="str" cm="1">
        <f t="array" ref="X529">TRANSPOSE(
_xlfn.UNIQUE(
_xlfn._xlws.FILTER(cvm[机型],(cvm[地域]=cvm机型选项表[[#This Row],[地域]])
*IF(cvm机型选项表[[#This Row],[CPU]]="",TRUE,(cvm[CPU]=cvm机型选项表[[#This Row],[CPU]]))
*IF(cvm机型选项表[[#This Row],[内存]]="",TRUE,(cvm[内存]=cvm机型选项表[[#This Row],[内存]]))))
)</f>
        <v>标准型 SA3</v>
      </c>
      <c r="BU529" t="s">
        <v>1566</v>
      </c>
      <c r="BV529" t="s">
        <v>1664</v>
      </c>
      <c r="BW529" s="82">
        <v>96</v>
      </c>
      <c r="BX529" s="82" t="str">
        <f t="shared" si="25"/>
        <v>cvm!$CA$529#</v>
      </c>
      <c r="BY529" s="82" t="str" cm="1">
        <f t="array" ref="BY529">_xlfn.LET(_xlpm.x, CA529,
         _xlpm.cellAddress, "【 cvm!" &amp; ADDRESS(ROW(cvmCpu选项表[[#This Row],[自检]]),COLUMN(cvmCpu选项表[[#This Row],[自检]])) &amp; "】",
         _xlfn.IFS(ISBLANK(_xlpm.x),   "error:右侧选项不足" &amp;  _xlpm.cellAddress,
               ISERROR(_xlpm.x),   "error:右侧选项执行失败: cvm!" &amp; _xlpm.cellAddress,
               TRUE,             "ok")
)</f>
        <v>ok</v>
      </c>
      <c r="CA529" cm="1">
        <f t="array" ref="CA529">TRANSPOSE(
_xlfn.UNIQUE(
_xlfn._xlws.FILTER(cvm[CPU],(cvm[地域]=cvmCpu选项表[[#This Row],[地域]])
*IF(cvmCpu选项表[[#This Row],[机型]]="",TRUE,(cvm[机型]=cvmCpu选项表[[#This Row],[机型]]))
*IF(cvmCpu选项表[[#This Row],[内存]]="",TRUE,(cvm[内存]=cvmCpu选项表[[#This Row],[内存]]))))
)</f>
        <v>12</v>
      </c>
      <c r="EG529" t="s">
        <v>1566</v>
      </c>
      <c r="EH529" t="s">
        <v>1688</v>
      </c>
      <c r="EI529" s="98">
        <v>46</v>
      </c>
      <c r="EJ529" s="98" t="str">
        <f t="shared" si="26"/>
        <v>cvm!$EM$529#</v>
      </c>
      <c r="EK529" t="str" cm="1">
        <f t="array" ref="EK529">_xlfn.LET(_xlpm.x, EM529,
         _xlpm.cellAddress, "【 cvm!" &amp; ADDRESS(ROW(cvm内存选项表[[#This Row],[自检]]),COLUMN(cvm内存选项表[[#This Row],[自检]])) &amp; "】",
         _xlfn.IFS(ISBLANK(_xlpm.x),   "error:右侧选项不足" &amp;  _xlpm.cellAddress,
               ISERROR(_xlpm.x),   "error:右侧选项执行失败: cvm!" &amp; _xlpm.cellAddress,
               TRUE,             "ok")
)</f>
        <v>ok</v>
      </c>
      <c r="EM529" cm="1">
        <f t="array" ref="EM529">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530" spans="2:144" x14ac:dyDescent="0.4">
      <c r="B530" t="e" vm="882">
        <v>#VALUE!</v>
      </c>
      <c r="C530" t="s">
        <v>1566</v>
      </c>
      <c r="D530" t="s">
        <v>1818</v>
      </c>
      <c r="E530" s="82">
        <v>8</v>
      </c>
      <c r="F530" s="82">
        <v>16</v>
      </c>
      <c r="G530" t="s">
        <v>1596</v>
      </c>
      <c r="H530">
        <v>512</v>
      </c>
      <c r="I530">
        <v>1</v>
      </c>
      <c r="J530" t="s">
        <v>2822</v>
      </c>
      <c r="R530" t="s">
        <v>61</v>
      </c>
      <c r="S530" s="82"/>
      <c r="T530" s="82">
        <v>640</v>
      </c>
      <c r="U530" s="82" t="str">
        <f t="shared" si="24"/>
        <v>cvm!$X$530#</v>
      </c>
      <c r="V530" t="str" cm="1">
        <f t="array" ref="V530">_xlfn.LET(_xlpm.x, X530,
         _xlpm.cellAddress, "【 cvm!" &amp; ADDRESS(ROW(cvm机型选项表[[#This Row],[自检]]),COLUMN(cvm机型选项表[[#This Row],[自检]])) &amp; "】",
         _xlfn.IFS(ISBLANK(_xlpm.x),   "error:右侧选项不足" &amp;  _xlpm.cellAddress,
               ISERROR(_xlpm.x),   "error:右侧选项执行失败: cvm!" &amp; _xlpm.cellAddress,
               TRUE,             "ok")
)</f>
        <v>ok</v>
      </c>
      <c r="X530" t="str" cm="1">
        <f t="array" ref="X530">TRANSPOSE(
_xlfn.UNIQUE(
_xlfn._xlws.FILTER(cvm[机型],(cvm[地域]=cvm机型选项表[[#This Row],[地域]])
*IF(cvm机型选项表[[#This Row],[CPU]]="",TRUE,(cvm[CPU]=cvm机型选项表[[#This Row],[CPU]]))
*IF(cvm机型选项表[[#This Row],[内存]]="",TRUE,(cvm[内存]=cvm机型选项表[[#This Row],[内存]]))))
)</f>
        <v>标准型 SA3</v>
      </c>
      <c r="BU530" t="s">
        <v>1566</v>
      </c>
      <c r="BV530" t="s">
        <v>1664</v>
      </c>
      <c r="BW530" s="82">
        <v>128</v>
      </c>
      <c r="BX530" s="82" t="str">
        <f t="shared" si="25"/>
        <v>cvm!$CA$530#</v>
      </c>
      <c r="BY530" s="82" t="str" cm="1">
        <f t="array" ref="BY530">_xlfn.LET(_xlpm.x, CA530,
         _xlpm.cellAddress, "【 cvm!" &amp; ADDRESS(ROW(cvmCpu选项表[[#This Row],[自检]]),COLUMN(cvmCpu选项表[[#This Row],[自检]])) &amp; "】",
         _xlfn.IFS(ISBLANK(_xlpm.x),   "error:右侧选项不足" &amp;  _xlpm.cellAddress,
               ISERROR(_xlpm.x),   "error:右侧选项执行失败: cvm!" &amp; _xlpm.cellAddress,
               TRUE,             "ok")
)</f>
        <v>ok</v>
      </c>
      <c r="CA530" cm="1">
        <f t="array" ref="CA530">TRANSPOSE(
_xlfn.UNIQUE(
_xlfn._xlws.FILTER(cvm[CPU],(cvm[地域]=cvmCpu选项表[[#This Row],[地域]])
*IF(cvmCpu选项表[[#This Row],[机型]]="",TRUE,(cvm[机型]=cvmCpu选项表[[#This Row],[机型]]))
*IF(cvmCpu选项表[[#This Row],[内存]]="",TRUE,(cvm[内存]=cvmCpu选项表[[#This Row],[内存]]))))
)</f>
        <v>16</v>
      </c>
      <c r="EG530" t="s">
        <v>1566</v>
      </c>
      <c r="EH530" t="s">
        <v>1688</v>
      </c>
      <c r="EI530" s="98">
        <v>64</v>
      </c>
      <c r="EJ530" s="98" t="str">
        <f t="shared" si="26"/>
        <v>cvm!$EM$530#</v>
      </c>
      <c r="EK530" t="str" cm="1">
        <f t="array" ref="EK530">_xlfn.LET(_xlpm.x, EM530,
         _xlpm.cellAddress, "【 cvm!" &amp; ADDRESS(ROW(cvm内存选项表[[#This Row],[自检]]),COLUMN(cvm内存选项表[[#This Row],[自检]])) &amp; "】",
         _xlfn.IFS(ISBLANK(_xlpm.x),   "error:右侧选项不足" &amp;  _xlpm.cellAddress,
               ISERROR(_xlpm.x),   "error:右侧选项执行失败: cvm!" &amp; _xlpm.cellAddress,
               TRUE,             "ok")
)</f>
        <v>ok</v>
      </c>
      <c r="EM530" cm="1">
        <f t="array" ref="EM530">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31" spans="2:144" x14ac:dyDescent="0.4">
      <c r="B531" t="e" vm="883">
        <v>#VALUE!</v>
      </c>
      <c r="C531" t="s">
        <v>1566</v>
      </c>
      <c r="D531" t="s">
        <v>1818</v>
      </c>
      <c r="E531" s="82">
        <v>16</v>
      </c>
      <c r="F531" s="82">
        <v>64</v>
      </c>
      <c r="G531" t="s">
        <v>1603</v>
      </c>
      <c r="H531">
        <v>1536</v>
      </c>
      <c r="I531">
        <v>1</v>
      </c>
      <c r="J531" t="s">
        <v>2825</v>
      </c>
      <c r="R531" t="s">
        <v>61</v>
      </c>
      <c r="S531" s="82"/>
      <c r="T531" s="82">
        <v>940</v>
      </c>
      <c r="U531" s="82" t="str">
        <f t="shared" si="24"/>
        <v>cvm!$X$531#</v>
      </c>
      <c r="V531" t="str" cm="1">
        <f t="array" ref="V531">_xlfn.LET(_xlpm.x, X531,
         _xlpm.cellAddress, "【 cvm!" &amp; ADDRESS(ROW(cvm机型选项表[[#This Row],[自检]]),COLUMN(cvm机型选项表[[#This Row],[自检]])) &amp; "】",
         _xlfn.IFS(ISBLANK(_xlpm.x),   "error:右侧选项不足" &amp;  _xlpm.cellAddress,
               ISERROR(_xlpm.x),   "error:右侧选项执行失败: cvm!" &amp; _xlpm.cellAddress,
               TRUE,             "ok")
)</f>
        <v>ok</v>
      </c>
      <c r="X531" t="str" cm="1">
        <f t="array" ref="X531:Y531">TRANSPOSE(
_xlfn.UNIQUE(
_xlfn._xlws.FILTER(cvm[机型],(cvm[地域]=cvm机型选项表[[#This Row],[地域]])
*IF(cvm机型选项表[[#This Row],[CPU]]="",TRUE,(cvm[CPU]=cvm机型选项表[[#This Row],[CPU]]))
*IF(cvm机型选项表[[#This Row],[内存]]="",TRUE,(cvm[内存]=cvm机型选项表[[#This Row],[内存]]))))
)</f>
        <v>标准型 SA3</v>
      </c>
      <c r="Y531" t="str">
        <v>内存型 M6</v>
      </c>
      <c r="BU531" t="s">
        <v>1566</v>
      </c>
      <c r="BV531" t="s">
        <v>1664</v>
      </c>
      <c r="BW531" s="82">
        <v>192</v>
      </c>
      <c r="BX531" s="82" t="str">
        <f t="shared" si="25"/>
        <v>cvm!$CA$531#</v>
      </c>
      <c r="BY531" s="82" t="str" cm="1">
        <f t="array" ref="BY531">_xlfn.LET(_xlpm.x, CA531,
         _xlpm.cellAddress, "【 cvm!" &amp; ADDRESS(ROW(cvmCpu选项表[[#This Row],[自检]]),COLUMN(cvmCpu选项表[[#This Row],[自检]])) &amp; "】",
         _xlfn.IFS(ISBLANK(_xlpm.x),   "error:右侧选项不足" &amp;  _xlpm.cellAddress,
               ISERROR(_xlpm.x),   "error:右侧选项执行失败: cvm!" &amp; _xlpm.cellAddress,
               TRUE,             "ok")
)</f>
        <v>ok</v>
      </c>
      <c r="CA531" cm="1">
        <f t="array" ref="CA531">TRANSPOSE(
_xlfn.UNIQUE(
_xlfn._xlws.FILTER(cvm[CPU],(cvm[地域]=cvmCpu选项表[[#This Row],[地域]])
*IF(cvmCpu选项表[[#This Row],[机型]]="",TRUE,(cvm[机型]=cvmCpu选项表[[#This Row],[机型]]))
*IF(cvmCpu选项表[[#This Row],[内存]]="",TRUE,(cvm[内存]=cvmCpu选项表[[#This Row],[内存]]))))
)</f>
        <v>24</v>
      </c>
      <c r="EG531" t="s">
        <v>1566</v>
      </c>
      <c r="EH531" t="s">
        <v>1688</v>
      </c>
      <c r="EI531" s="98">
        <v>80</v>
      </c>
      <c r="EJ531" s="98" t="str">
        <f t="shared" si="26"/>
        <v>cvm!$EM$531#</v>
      </c>
      <c r="EK531" t="str" cm="1">
        <f t="array" ref="EK531">_xlfn.LET(_xlpm.x, EM531,
         _xlpm.cellAddress, "【 cvm!" &amp; ADDRESS(ROW(cvm内存选项表[[#This Row],[自检]]),COLUMN(cvm内存选项表[[#This Row],[自检]])) &amp; "】",
         _xlfn.IFS(ISBLANK(_xlpm.x),   "error:右侧选项不足" &amp;  _xlpm.cellAddress,
               ISERROR(_xlpm.x),   "error:右侧选项执行失败: cvm!" &amp; _xlpm.cellAddress,
               TRUE,             "ok")
)</f>
        <v>ok</v>
      </c>
      <c r="EM531" cm="1">
        <f t="array" ref="EM531">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532" spans="2:144" x14ac:dyDescent="0.4">
      <c r="B532" t="e" vm="884">
        <v>#VALUE!</v>
      </c>
      <c r="C532" t="s">
        <v>1566</v>
      </c>
      <c r="D532" t="s">
        <v>1818</v>
      </c>
      <c r="E532" s="82">
        <v>16</v>
      </c>
      <c r="F532" s="82">
        <v>32</v>
      </c>
      <c r="G532" t="s">
        <v>1601</v>
      </c>
      <c r="H532">
        <v>1024</v>
      </c>
      <c r="I532">
        <v>1</v>
      </c>
      <c r="J532" t="s">
        <v>2824</v>
      </c>
      <c r="R532" t="s">
        <v>61</v>
      </c>
      <c r="S532" s="82"/>
      <c r="T532" s="82">
        <v>432</v>
      </c>
      <c r="U532" s="82" t="str">
        <f t="shared" si="24"/>
        <v>cvm!$X$532#</v>
      </c>
      <c r="V532" t="str" cm="1">
        <f t="array" ref="V532">_xlfn.LET(_xlpm.x, X532,
         _xlpm.cellAddress, "【 cvm!" &amp; ADDRESS(ROW(cvm机型选项表[[#This Row],[自检]]),COLUMN(cvm机型选项表[[#This Row],[自检]])) &amp; "】",
         _xlfn.IFS(ISBLANK(_xlpm.x),   "error:右侧选项不足" &amp;  _xlpm.cellAddress,
               ISERROR(_xlpm.x),   "error:右侧选项执行失败: cvm!" &amp; _xlpm.cellAddress,
               TRUE,             "ok")
)</f>
        <v>ok</v>
      </c>
      <c r="X532" t="str" cm="1">
        <f t="array" ref="X532:Y532">TRANSPOSE(
_xlfn.UNIQUE(
_xlfn._xlws.FILTER(cvm[机型],(cvm[地域]=cvm机型选项表[[#This Row],[地域]])
*IF(cvm机型选项表[[#This Row],[CPU]]="",TRUE,(cvm[CPU]=cvm机型选项表[[#This Row],[CPU]]))
*IF(cvm机型选项表[[#This Row],[内存]]="",TRUE,(cvm[内存]=cvm机型选项表[[#This Row],[内存]]))))
)</f>
        <v>标准型 SA3</v>
      </c>
      <c r="Y532" t="str">
        <v>标准型 S6</v>
      </c>
      <c r="BU532" t="s">
        <v>1566</v>
      </c>
      <c r="BV532" t="s">
        <v>1664</v>
      </c>
      <c r="BW532" s="82">
        <v>256</v>
      </c>
      <c r="BX532" s="82" t="str">
        <f t="shared" si="25"/>
        <v>cvm!$CA$532#</v>
      </c>
      <c r="BY532" s="82" t="str" cm="1">
        <f t="array" ref="BY532">_xlfn.LET(_xlpm.x, CA532,
         _xlpm.cellAddress, "【 cvm!" &amp; ADDRESS(ROW(cvmCpu选项表[[#This Row],[自检]]),COLUMN(cvmCpu选项表[[#This Row],[自检]])) &amp; "】",
         _xlfn.IFS(ISBLANK(_xlpm.x),   "error:右侧选项不足" &amp;  _xlpm.cellAddress,
               ISERROR(_xlpm.x),   "error:右侧选项执行失败: cvm!" &amp; _xlpm.cellAddress,
               TRUE,             "ok")
)</f>
        <v>ok</v>
      </c>
      <c r="CA532" cm="1">
        <f t="array" ref="CA532">TRANSPOSE(
_xlfn.UNIQUE(
_xlfn._xlws.FILTER(cvm[CPU],(cvm[地域]=cvmCpu选项表[[#This Row],[地域]])
*IF(cvmCpu选项表[[#This Row],[机型]]="",TRUE,(cvm[机型]=cvmCpu选项表[[#This Row],[机型]]))
*IF(cvmCpu选项表[[#This Row],[内存]]="",TRUE,(cvm[内存]=cvmCpu选项表[[#This Row],[内存]]))))
)</f>
        <v>32</v>
      </c>
      <c r="EG532" t="s">
        <v>1566</v>
      </c>
      <c r="EH532" t="s">
        <v>1688</v>
      </c>
      <c r="EI532" s="98">
        <v>92</v>
      </c>
      <c r="EJ532" s="98" t="str">
        <f t="shared" si="26"/>
        <v>cvm!$EM$532#</v>
      </c>
      <c r="EK532" t="str" cm="1">
        <f t="array" ref="EK532">_xlfn.LET(_xlpm.x, EM532,
         _xlpm.cellAddress, "【 cvm!" &amp; ADDRESS(ROW(cvm内存选项表[[#This Row],[自检]]),COLUMN(cvm内存选项表[[#This Row],[自检]])) &amp; "】",
         _xlfn.IFS(ISBLANK(_xlpm.x),   "error:右侧选项不足" &amp;  _xlpm.cellAddress,
               ISERROR(_xlpm.x),   "error:右侧选项执行失败: cvm!" &amp; _xlpm.cellAddress,
               TRUE,             "ok")
)</f>
        <v>ok</v>
      </c>
      <c r="EM532" cm="1">
        <f t="array" ref="EM532">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533" spans="2:144" x14ac:dyDescent="0.4">
      <c r="B533" t="e" vm="885">
        <v>#VALUE!</v>
      </c>
      <c r="C533" t="s">
        <v>1566</v>
      </c>
      <c r="D533" t="s">
        <v>1818</v>
      </c>
      <c r="E533" s="82">
        <v>32</v>
      </c>
      <c r="F533" s="82">
        <v>64</v>
      </c>
      <c r="G533" t="s">
        <v>1606</v>
      </c>
      <c r="H533">
        <v>2048</v>
      </c>
      <c r="I533">
        <v>1</v>
      </c>
      <c r="J533" t="s">
        <v>2826</v>
      </c>
      <c r="R533" t="s">
        <v>61</v>
      </c>
      <c r="S533" s="82"/>
      <c r="T533" s="82">
        <v>224</v>
      </c>
      <c r="U533" s="82" t="str">
        <f t="shared" si="24"/>
        <v>cvm!$X$533#</v>
      </c>
      <c r="V533" t="str" cm="1">
        <f t="array" ref="V533">_xlfn.LET(_xlpm.x, X533,
         _xlpm.cellAddress, "【 cvm!" &amp; ADDRESS(ROW(cvm机型选项表[[#This Row],[自检]]),COLUMN(cvm机型选项表[[#This Row],[自检]])) &amp; "】",
         _xlfn.IFS(ISBLANK(_xlpm.x),   "error:右侧选项不足" &amp;  _xlpm.cellAddress,
               ISERROR(_xlpm.x),   "error:右侧选项执行失败: cvm!" &amp; _xlpm.cellAddress,
               TRUE,             "ok")
)</f>
        <v>ok</v>
      </c>
      <c r="X533" t="str" cm="1">
        <f t="array" ref="X533:AA533">TRANSPOSE(
_xlfn.UNIQUE(
_xlfn._xlws.FILTER(cvm[机型],(cvm[地域]=cvm机型选项表[[#This Row],[地域]])
*IF(cvm机型选项表[[#This Row],[CPU]]="",TRUE,(cvm[CPU]=cvm机型选项表[[#This Row],[CPU]]))
*IF(cvm机型选项表[[#This Row],[内存]]="",TRUE,(cvm[内存]=cvm机型选项表[[#This Row],[内存]]))))
)</f>
        <v>标准型 SA2</v>
      </c>
      <c r="Y533" t="str">
        <v>标准型 S2</v>
      </c>
      <c r="Z533" t="str">
        <v>大数据型 D1</v>
      </c>
      <c r="AA533" t="str">
        <v>GPU计算型 GN8</v>
      </c>
      <c r="BU533" t="s">
        <v>1566</v>
      </c>
      <c r="BV533" t="s">
        <v>1664</v>
      </c>
      <c r="BW533" s="82">
        <v>384</v>
      </c>
      <c r="BX533" s="82" t="str">
        <f t="shared" si="25"/>
        <v>cvm!$CA$533#</v>
      </c>
      <c r="BY533" s="82" t="str" cm="1">
        <f t="array" ref="BY533">_xlfn.LET(_xlpm.x, CA533,
         _xlpm.cellAddress, "【 cvm!" &amp; ADDRESS(ROW(cvmCpu选项表[[#This Row],[自检]]),COLUMN(cvmCpu选项表[[#This Row],[自检]])) &amp; "】",
         _xlfn.IFS(ISBLANK(_xlpm.x),   "error:右侧选项不足" &amp;  _xlpm.cellAddress,
               ISERROR(_xlpm.x),   "error:右侧选项执行失败: cvm!" &amp; _xlpm.cellAddress,
               TRUE,             "ok")
)</f>
        <v>ok</v>
      </c>
      <c r="CA533" cm="1">
        <f t="array" ref="CA533">TRANSPOSE(
_xlfn.UNIQUE(
_xlfn._xlws.FILTER(cvm[CPU],(cvm[地域]=cvmCpu选项表[[#This Row],[地域]])
*IF(cvmCpu选项表[[#This Row],[机型]]="",TRUE,(cvm[机型]=cvmCpu选项表[[#This Row],[机型]]))
*IF(cvmCpu选项表[[#This Row],[内存]]="",TRUE,(cvm[内存]=cvmCpu选项表[[#This Row],[内存]]))))
)</f>
        <v>48</v>
      </c>
      <c r="EG533" t="s">
        <v>1566</v>
      </c>
      <c r="EH533" t="s">
        <v>1691</v>
      </c>
      <c r="EI533" s="98">
        <v>4</v>
      </c>
      <c r="EJ533" s="98" t="str">
        <f t="shared" si="26"/>
        <v>cvm!$EM$533#</v>
      </c>
      <c r="EK533" t="str" cm="1">
        <f t="array" ref="EK533">_xlfn.LET(_xlpm.x, EM533,
         _xlpm.cellAddress, "【 cvm!" &amp; ADDRESS(ROW(cvm内存选项表[[#This Row],[自检]]),COLUMN(cvm内存选项表[[#This Row],[自检]])) &amp; "】",
         _xlfn.IFS(ISBLANK(_xlpm.x),   "error:右侧选项不足" &amp;  _xlpm.cellAddress,
               ISERROR(_xlpm.x),   "error:右侧选项执行失败: cvm!" &amp; _xlpm.cellAddress,
               TRUE,             "ok")
)</f>
        <v>ok</v>
      </c>
      <c r="EM533" cm="1">
        <f t="array" ref="EM533:EN53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33">
        <v>16</v>
      </c>
    </row>
    <row r="534" spans="2:144" x14ac:dyDescent="0.4">
      <c r="B534" t="e" vm="886">
        <v>#VALUE!</v>
      </c>
      <c r="C534" t="s">
        <v>1566</v>
      </c>
      <c r="D534" t="s">
        <v>1818</v>
      </c>
      <c r="E534" s="82">
        <v>32</v>
      </c>
      <c r="F534" s="82">
        <v>128</v>
      </c>
      <c r="G534" t="s">
        <v>1612</v>
      </c>
      <c r="H534">
        <v>3072</v>
      </c>
      <c r="I534">
        <v>1</v>
      </c>
      <c r="J534" t="s">
        <v>2827</v>
      </c>
      <c r="R534" t="s">
        <v>61</v>
      </c>
      <c r="S534" s="82"/>
      <c r="T534" s="82">
        <v>480</v>
      </c>
      <c r="U534" s="82" t="str">
        <f t="shared" si="24"/>
        <v>cvm!$X$534#</v>
      </c>
      <c r="V534" t="str" cm="1">
        <f t="array" ref="V534">_xlfn.LET(_xlpm.x, X534,
         _xlpm.cellAddress, "【 cvm!" &amp; ADDRESS(ROW(cvm机型选项表[[#This Row],[自检]]),COLUMN(cvm机型选项表[[#This Row],[自检]])) &amp; "】",
         _xlfn.IFS(ISBLANK(_xlpm.x),   "error:右侧选项不足" &amp;  _xlpm.cellAddress,
               ISERROR(_xlpm.x),   "error:右侧选项执行失败: cvm!" &amp; _xlpm.cellAddress,
               TRUE,             "ok")
)</f>
        <v>ok</v>
      </c>
      <c r="X534" t="str" cm="1">
        <f t="array" ref="X534">TRANSPOSE(
_xlfn.UNIQUE(
_xlfn._xlws.FILTER(cvm[机型],(cvm[地域]=cvm机型选项表[[#This Row],[地域]])
*IF(cvm机型选项表[[#This Row],[CPU]]="",TRUE,(cvm[CPU]=cvm机型选项表[[#This Row],[CPU]]))
*IF(cvm机型选项表[[#This Row],[内存]]="",TRUE,(cvm[内存]=cvm机型选项表[[#This Row],[内存]]))))
)</f>
        <v>标准型 SA2</v>
      </c>
      <c r="BU534" t="s">
        <v>1566</v>
      </c>
      <c r="BV534" t="s">
        <v>1664</v>
      </c>
      <c r="BW534" s="82">
        <v>448</v>
      </c>
      <c r="BX534" s="82" t="str">
        <f t="shared" si="25"/>
        <v>cvm!$CA$534#</v>
      </c>
      <c r="BY534" s="82" t="str" cm="1">
        <f t="array" ref="BY534">_xlfn.LET(_xlpm.x, CA534,
         _xlpm.cellAddress, "【 cvm!" &amp; ADDRESS(ROW(cvmCpu选项表[[#This Row],[自检]]),COLUMN(cvmCpu选项表[[#This Row],[自检]])) &amp; "】",
         _xlfn.IFS(ISBLANK(_xlpm.x),   "error:右侧选项不足" &amp;  _xlpm.cellAddress,
               ISERROR(_xlpm.x),   "error:右侧选项执行失败: cvm!" &amp; _xlpm.cellAddress,
               TRUE,             "ok")
)</f>
        <v>ok</v>
      </c>
      <c r="CA534" cm="1">
        <f t="array" ref="CA534">TRANSPOSE(
_xlfn.UNIQUE(
_xlfn._xlws.FILTER(cvm[CPU],(cvm[地域]=cvmCpu选项表[[#This Row],[地域]])
*IF(cvmCpu选项表[[#This Row],[机型]]="",TRUE,(cvm[机型]=cvmCpu选项表[[#This Row],[机型]]))
*IF(cvmCpu选项表[[#This Row],[内存]]="",TRUE,(cvm[内存]=cvmCpu选项表[[#This Row],[内存]]))))
)</f>
        <v>56</v>
      </c>
      <c r="EG534" t="s">
        <v>1566</v>
      </c>
      <c r="EH534" t="s">
        <v>1691</v>
      </c>
      <c r="EI534" s="98">
        <v>8</v>
      </c>
      <c r="EJ534" s="98" t="str">
        <f t="shared" si="26"/>
        <v>cvm!$EM$534#</v>
      </c>
      <c r="EK534" t="str" cm="1">
        <f t="array" ref="EK534">_xlfn.LET(_xlpm.x, EM534,
         _xlpm.cellAddress, "【 cvm!" &amp; ADDRESS(ROW(cvm内存选项表[[#This Row],[自检]]),COLUMN(cvm内存选项表[[#This Row],[自检]])) &amp; "】",
         _xlfn.IFS(ISBLANK(_xlpm.x),   "error:右侧选项不足" &amp;  _xlpm.cellAddress,
               ISERROR(_xlpm.x),   "error:右侧选项执行失败: cvm!" &amp; _xlpm.cellAddress,
               TRUE,             "ok")
)</f>
        <v>ok</v>
      </c>
      <c r="EM534" cm="1">
        <f t="array" ref="EM534:EN534">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34">
        <v>32</v>
      </c>
    </row>
    <row r="535" spans="2:144" x14ac:dyDescent="0.4">
      <c r="B535" t="e" vm="887">
        <v>#VALUE!</v>
      </c>
      <c r="C535" t="s">
        <v>1566</v>
      </c>
      <c r="D535" t="s">
        <v>1818</v>
      </c>
      <c r="E535" s="82">
        <v>64</v>
      </c>
      <c r="F535" s="82">
        <v>128</v>
      </c>
      <c r="G535" t="s">
        <v>1654</v>
      </c>
      <c r="H535">
        <v>4096</v>
      </c>
      <c r="I535">
        <v>1</v>
      </c>
      <c r="J535" t="s">
        <v>2828</v>
      </c>
      <c r="R535" t="s">
        <v>61</v>
      </c>
      <c r="S535" s="82"/>
      <c r="T535" s="82">
        <v>464</v>
      </c>
      <c r="U535" s="82" t="str">
        <f t="shared" si="24"/>
        <v>cvm!$X$535#</v>
      </c>
      <c r="V535" t="str" cm="1">
        <f t="array" ref="V535">_xlfn.LET(_xlpm.x, X535,
         _xlpm.cellAddress, "【 cvm!" &amp; ADDRESS(ROW(cvm机型选项表[[#This Row],[自检]]),COLUMN(cvm机型选项表[[#This Row],[自检]])) &amp; "】",
         _xlfn.IFS(ISBLANK(_xlpm.x),   "error:右侧选项不足" &amp;  _xlpm.cellAddress,
               ISERROR(_xlpm.x),   "error:右侧选项执行失败: cvm!" &amp; _xlpm.cellAddress,
               TRUE,             "ok")
)</f>
        <v>ok</v>
      </c>
      <c r="X535" t="str" cm="1">
        <f t="array" ref="X535">TRANSPOSE(
_xlfn.UNIQUE(
_xlfn._xlws.FILTER(cvm[机型],(cvm[地域]=cvm机型选项表[[#This Row],[地域]])
*IF(cvm机型选项表[[#This Row],[CPU]]="",TRUE,(cvm[CPU]=cvm机型选项表[[#This Row],[CPU]]))
*IF(cvm机型选项表[[#This Row],[内存]]="",TRUE,(cvm[内存]=cvm机型选项表[[#This Row],[内存]]))))
)</f>
        <v>标准型 SA2</v>
      </c>
      <c r="BU535" t="s">
        <v>1566</v>
      </c>
      <c r="BV535" t="s">
        <v>1685</v>
      </c>
      <c r="BW535" s="82">
        <v>8</v>
      </c>
      <c r="BX535" s="82" t="str">
        <f t="shared" si="25"/>
        <v>cvm!$CA$535#</v>
      </c>
      <c r="BY535" s="82" t="str" cm="1">
        <f t="array" ref="BY535">_xlfn.LET(_xlpm.x, CA535,
         _xlpm.cellAddress, "【 cvm!" &amp; ADDRESS(ROW(cvmCpu选项表[[#This Row],[自检]]),COLUMN(cvmCpu选项表[[#This Row],[自检]])) &amp; "】",
         _xlfn.IFS(ISBLANK(_xlpm.x),   "error:右侧选项不足" &amp;  _xlpm.cellAddress,
               ISERROR(_xlpm.x),   "error:右侧选项执行失败: cvm!" &amp; _xlpm.cellAddress,
               TRUE,             "ok")
)</f>
        <v>ok</v>
      </c>
      <c r="CA535" cm="1">
        <f t="array" ref="CA535">TRANSPOSE(
_xlfn.UNIQUE(
_xlfn._xlws.FILTER(cvm[CPU],(cvm[地域]=cvmCpu选项表[[#This Row],[地域]])
*IF(cvmCpu选项表[[#This Row],[机型]]="",TRUE,(cvm[机型]=cvmCpu选项表[[#This Row],[机型]]))
*IF(cvmCpu选项表[[#This Row],[内存]]="",TRUE,(cvm[内存]=cvmCpu选项表[[#This Row],[内存]]))))
)</f>
        <v>1</v>
      </c>
      <c r="EG535" t="s">
        <v>1566</v>
      </c>
      <c r="EH535" t="s">
        <v>1691</v>
      </c>
      <c r="EI535" s="98">
        <v>16</v>
      </c>
      <c r="EJ535" s="98" t="str">
        <f t="shared" si="26"/>
        <v>cvm!$EM$535#</v>
      </c>
      <c r="EK535" t="str" cm="1">
        <f t="array" ref="EK535">_xlfn.LET(_xlpm.x, EM535,
         _xlpm.cellAddress, "【 cvm!" &amp; ADDRESS(ROW(cvm内存选项表[[#This Row],[自检]]),COLUMN(cvm内存选项表[[#This Row],[自检]])) &amp; "】",
         _xlfn.IFS(ISBLANK(_xlpm.x),   "error:右侧选项不足" &amp;  _xlpm.cellAddress,
               ISERROR(_xlpm.x),   "error:右侧选项执行失败: cvm!" &amp; _xlpm.cellAddress,
               TRUE,             "ok")
)</f>
        <v>ok</v>
      </c>
      <c r="EM535" cm="1">
        <f t="array" ref="EM535:EN535">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35">
        <v>64</v>
      </c>
    </row>
    <row r="536" spans="2:144" x14ac:dyDescent="0.4">
      <c r="B536" t="e" vm="888">
        <v>#VALUE!</v>
      </c>
      <c r="C536" t="s">
        <v>1566</v>
      </c>
      <c r="D536" t="s">
        <v>1818</v>
      </c>
      <c r="E536" s="82">
        <v>64</v>
      </c>
      <c r="F536" s="82">
        <v>256</v>
      </c>
      <c r="G536" t="s">
        <v>1626</v>
      </c>
      <c r="H536">
        <v>6144</v>
      </c>
      <c r="I536">
        <v>1</v>
      </c>
      <c r="J536" t="s">
        <v>2829</v>
      </c>
      <c r="R536" t="s">
        <v>61</v>
      </c>
      <c r="S536" s="82"/>
      <c r="T536" s="82">
        <v>960</v>
      </c>
      <c r="U536" s="82" t="str">
        <f t="shared" si="24"/>
        <v>cvm!$X$536#</v>
      </c>
      <c r="V536" t="str" cm="1">
        <f t="array" ref="V536">_xlfn.LET(_xlpm.x, X536,
         _xlpm.cellAddress, "【 cvm!" &amp; ADDRESS(ROW(cvm机型选项表[[#This Row],[自检]]),COLUMN(cvm机型选项表[[#This Row],[自检]])) &amp; "】",
         _xlfn.IFS(ISBLANK(_xlpm.x),   "error:右侧选项不足" &amp;  _xlpm.cellAddress,
               ISERROR(_xlpm.x),   "error:右侧选项执行失败: cvm!" &amp; _xlpm.cellAddress,
               TRUE,             "ok")
)</f>
        <v>ok</v>
      </c>
      <c r="X536" t="str" cm="1">
        <f t="array" ref="X536">TRANSPOSE(
_xlfn.UNIQUE(
_xlfn._xlws.FILTER(cvm[机型],(cvm[地域]=cvm机型选项表[[#This Row],[地域]])
*IF(cvm机型选项表[[#This Row],[CPU]]="",TRUE,(cvm[CPU]=cvm机型选项表[[#This Row],[CPU]]))
*IF(cvm机型选项表[[#This Row],[内存]]="",TRUE,(cvm[内存]=cvm机型选项表[[#This Row],[内存]]))))
)</f>
        <v>标准型 SA2</v>
      </c>
      <c r="BU536" t="s">
        <v>1566</v>
      </c>
      <c r="BV536" t="s">
        <v>1685</v>
      </c>
      <c r="BW536" s="82">
        <v>16</v>
      </c>
      <c r="BX536" s="82" t="str">
        <f t="shared" si="25"/>
        <v>cvm!$CA$536#</v>
      </c>
      <c r="BY536" s="82" t="str" cm="1">
        <f t="array" ref="BY536">_xlfn.LET(_xlpm.x, CA536,
         _xlpm.cellAddress, "【 cvm!" &amp; ADDRESS(ROW(cvmCpu选项表[[#This Row],[自检]]),COLUMN(cvmCpu选项表[[#This Row],[自检]])) &amp; "】",
         _xlfn.IFS(ISBLANK(_xlpm.x),   "error:右侧选项不足" &amp;  _xlpm.cellAddress,
               ISERROR(_xlpm.x),   "error:右侧选项执行失败: cvm!" &amp; _xlpm.cellAddress,
               TRUE,             "ok")
)</f>
        <v>ok</v>
      </c>
      <c r="CA536" cm="1">
        <f t="array" ref="CA536">TRANSPOSE(
_xlfn.UNIQUE(
_xlfn._xlws.FILTER(cvm[CPU],(cvm[地域]=cvmCpu选项表[[#This Row],[地域]])
*IF(cvmCpu选项表[[#This Row],[机型]]="",TRUE,(cvm[机型]=cvmCpu选项表[[#This Row],[机型]]))
*IF(cvmCpu选项表[[#This Row],[内存]]="",TRUE,(cvm[内存]=cvmCpu选项表[[#This Row],[内存]]))))
)</f>
        <v>2</v>
      </c>
      <c r="EG536" t="s">
        <v>1566</v>
      </c>
      <c r="EH536" t="s">
        <v>1691</v>
      </c>
      <c r="EI536" s="98">
        <v>32</v>
      </c>
      <c r="EJ536" s="98" t="str">
        <f t="shared" si="26"/>
        <v>cvm!$EM$536#</v>
      </c>
      <c r="EK536" t="str" cm="1">
        <f t="array" ref="EK536">_xlfn.LET(_xlpm.x, EM536,
         _xlpm.cellAddress, "【 cvm!" &amp; ADDRESS(ROW(cvm内存选项表[[#This Row],[自检]]),COLUMN(cvm内存选项表[[#This Row],[自检]])) &amp; "】",
         _xlfn.IFS(ISBLANK(_xlpm.x),   "error:右侧选项不足" &amp;  _xlpm.cellAddress,
               ISERROR(_xlpm.x),   "error:右侧选项执行失败: cvm!" &amp; _xlpm.cellAddress,
               TRUE,             "ok")
)</f>
        <v>ok</v>
      </c>
      <c r="EM536" cm="1">
        <f t="array" ref="EM536:EN53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36">
        <v>128</v>
      </c>
    </row>
    <row r="537" spans="2:144" x14ac:dyDescent="0.4">
      <c r="B537" t="e" vm="889">
        <v>#VALUE!</v>
      </c>
      <c r="C537" t="s">
        <v>1566</v>
      </c>
      <c r="D537" t="s">
        <v>1818</v>
      </c>
      <c r="E537" s="82">
        <v>128</v>
      </c>
      <c r="F537" s="82">
        <v>448</v>
      </c>
      <c r="G537" t="s">
        <v>1836</v>
      </c>
      <c r="H537">
        <v>11264</v>
      </c>
      <c r="I537">
        <v>1</v>
      </c>
      <c r="J537" t="s">
        <v>2830</v>
      </c>
      <c r="R537" t="s">
        <v>61</v>
      </c>
      <c r="S537" s="82"/>
      <c r="T537" s="82">
        <v>448</v>
      </c>
      <c r="U537" s="82" t="str">
        <f t="shared" si="24"/>
        <v>cvm!$X$537#</v>
      </c>
      <c r="V537" t="str" cm="1">
        <f t="array" ref="V537">_xlfn.LET(_xlpm.x, X537,
         _xlpm.cellAddress, "【 cvm!" &amp; ADDRESS(ROW(cvm机型选项表[[#This Row],[自检]]),COLUMN(cvm机型选项表[[#This Row],[自检]])) &amp; "】",
         _xlfn.IFS(ISBLANK(_xlpm.x),   "error:右侧选项不足" &amp;  _xlpm.cellAddress,
               ISERROR(_xlpm.x),   "error:右侧选项执行失败: cvm!" &amp; _xlpm.cellAddress,
               TRUE,             "ok")
)</f>
        <v>ok</v>
      </c>
      <c r="X537" t="str" cm="1">
        <f t="array" ref="X537:Z537">TRANSPOSE(
_xlfn.UNIQUE(
_xlfn._xlws.FILTER(cvm[机型],(cvm[地域]=cvm机型选项表[[#This Row],[地域]])
*IF(cvm机型选项表[[#This Row],[CPU]]="",TRUE,(cvm[CPU]=cvm机型选项表[[#This Row],[CPU]]))
*IF(cvm机型选项表[[#This Row],[内存]]="",TRUE,(cvm[内存]=cvm机型选项表[[#This Row],[内存]]))))
)</f>
        <v>标准型 SA1</v>
      </c>
      <c r="Y537" t="str">
        <v>内存型 M2</v>
      </c>
      <c r="Z537" t="str">
        <v>GPU计算型 GN8</v>
      </c>
      <c r="BU537" t="s">
        <v>1566</v>
      </c>
      <c r="BV537" t="s">
        <v>1685</v>
      </c>
      <c r="BW537" s="82">
        <v>32</v>
      </c>
      <c r="BX537" s="82" t="str">
        <f t="shared" si="25"/>
        <v>cvm!$CA$537#</v>
      </c>
      <c r="BY537" s="82" t="str" cm="1">
        <f t="array" ref="BY537">_xlfn.LET(_xlpm.x, CA537,
         _xlpm.cellAddress, "【 cvm!" &amp; ADDRESS(ROW(cvmCpu选项表[[#This Row],[自检]]),COLUMN(cvmCpu选项表[[#This Row],[自检]])) &amp; "】",
         _xlfn.IFS(ISBLANK(_xlpm.x),   "error:右侧选项不足" &amp;  _xlpm.cellAddress,
               ISERROR(_xlpm.x),   "error:右侧选项执行失败: cvm!" &amp; _xlpm.cellAddress,
               TRUE,             "ok")
)</f>
        <v>ok</v>
      </c>
      <c r="CA537" cm="1">
        <f t="array" ref="CA537">TRANSPOSE(
_xlfn.UNIQUE(
_xlfn._xlws.FILTER(cvm[CPU],(cvm[地域]=cvmCpu选项表[[#This Row],[地域]])
*IF(cvmCpu选项表[[#This Row],[机型]]="",TRUE,(cvm[机型]=cvmCpu选项表[[#This Row],[机型]]))
*IF(cvmCpu选项表[[#This Row],[内存]]="",TRUE,(cvm[内存]=cvmCpu选项表[[#This Row],[内存]]))))
)</f>
        <v>4</v>
      </c>
      <c r="EG537" t="s">
        <v>1566</v>
      </c>
      <c r="EH537" t="s">
        <v>1691</v>
      </c>
      <c r="EI537" s="98">
        <v>48</v>
      </c>
      <c r="EJ537" s="98" t="str">
        <f t="shared" si="26"/>
        <v>cvm!$EM$537#</v>
      </c>
      <c r="EK537" t="str" cm="1">
        <f t="array" ref="EK537">_xlfn.LET(_xlpm.x, EM537,
         _xlpm.cellAddress, "【 cvm!" &amp; ADDRESS(ROW(cvm内存选项表[[#This Row],[自检]]),COLUMN(cvm内存选项表[[#This Row],[自检]])) &amp; "】",
         _xlfn.IFS(ISBLANK(_xlpm.x),   "error:右侧选项不足" &amp;  _xlpm.cellAddress,
               ISERROR(_xlpm.x),   "error:右侧选项执行失败: cvm!" &amp; _xlpm.cellAddress,
               TRUE,             "ok")
)</f>
        <v>ok</v>
      </c>
      <c r="EM537" cm="1">
        <f t="array" ref="EM537:EN537">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537">
        <v>192</v>
      </c>
    </row>
    <row r="538" spans="2:144" x14ac:dyDescent="0.4">
      <c r="B538" t="e" vm="890">
        <v>#VALUE!</v>
      </c>
      <c r="C538" t="s">
        <v>1566</v>
      </c>
      <c r="D538" t="s">
        <v>1578</v>
      </c>
      <c r="E538" s="82">
        <v>32</v>
      </c>
      <c r="F538" s="82">
        <v>64</v>
      </c>
      <c r="G538" t="s">
        <v>1606</v>
      </c>
      <c r="H538">
        <v>3238.4</v>
      </c>
      <c r="I538">
        <v>1</v>
      </c>
      <c r="J538" t="s">
        <v>2681</v>
      </c>
      <c r="R538" t="s">
        <v>61</v>
      </c>
      <c r="S538" s="82"/>
      <c r="T538" s="82">
        <v>12</v>
      </c>
      <c r="U538" s="82" t="str">
        <f t="shared" si="24"/>
        <v>cvm!$X$538#</v>
      </c>
      <c r="V538" t="str" cm="1">
        <f t="array" ref="V538">_xlfn.LET(_xlpm.x, X538,
         _xlpm.cellAddress, "【 cvm!" &amp; ADDRESS(ROW(cvm机型选项表[[#This Row],[自检]]),COLUMN(cvm机型选项表[[#This Row],[自检]])) &amp; "】",
         _xlfn.IFS(ISBLANK(_xlpm.x),   "error:右侧选项不足" &amp;  _xlpm.cellAddress,
               ISERROR(_xlpm.x),   "error:右侧选项执行失败: cvm!" &amp; _xlpm.cellAddress,
               TRUE,             "ok")
)</f>
        <v>ok</v>
      </c>
      <c r="X538" t="str" cm="1">
        <f t="array" ref="X538">TRANSPOSE(
_xlfn.UNIQUE(
_xlfn._xlws.FILTER(cvm[机型],(cvm[地域]=cvm机型选项表[[#This Row],[地域]])
*IF(cvm机型选项表[[#This Row],[CPU]]="",TRUE,(cvm[CPU]=cvm机型选项表[[#This Row],[CPU]]))
*IF(cvm机型选项表[[#This Row],[内存]]="",TRUE,(cvm[内存]=cvm机型选项表[[#This Row],[内存]]))))
)</f>
        <v>内存型 M6</v>
      </c>
      <c r="BU538" t="s">
        <v>1566</v>
      </c>
      <c r="BV538" t="s">
        <v>1685</v>
      </c>
      <c r="BW538" s="82">
        <v>64</v>
      </c>
      <c r="BX538" s="82" t="str">
        <f t="shared" si="25"/>
        <v>cvm!$CA$538#</v>
      </c>
      <c r="BY538" s="82" t="str" cm="1">
        <f t="array" ref="BY538">_xlfn.LET(_xlpm.x, CA538,
         _xlpm.cellAddress, "【 cvm!" &amp; ADDRESS(ROW(cvmCpu选项表[[#This Row],[自检]]),COLUMN(cvmCpu选项表[[#This Row],[自检]])) &amp; "】",
         _xlfn.IFS(ISBLANK(_xlpm.x),   "error:右侧选项不足" &amp;  _xlpm.cellAddress,
               ISERROR(_xlpm.x),   "error:右侧选项执行失败: cvm!" &amp; _xlpm.cellAddress,
               TRUE,             "ok")
)</f>
        <v>ok</v>
      </c>
      <c r="CA538" cm="1">
        <f t="array" ref="CA538">TRANSPOSE(
_xlfn.UNIQUE(
_xlfn._xlws.FILTER(cvm[CPU],(cvm[地域]=cvmCpu选项表[[#This Row],[地域]])
*IF(cvmCpu选项表[[#This Row],[机型]]="",TRUE,(cvm[机型]=cvmCpu选项表[[#This Row],[机型]]))
*IF(cvmCpu选项表[[#This Row],[内存]]="",TRUE,(cvm[内存]=cvmCpu选项表[[#This Row],[内存]]))))
)</f>
        <v>8</v>
      </c>
      <c r="EG538" t="s">
        <v>1566</v>
      </c>
      <c r="EH538" t="s">
        <v>1691</v>
      </c>
      <c r="EI538" s="98">
        <v>52</v>
      </c>
      <c r="EJ538" s="98" t="str">
        <f t="shared" si="26"/>
        <v>cvm!$EM$538#</v>
      </c>
      <c r="EK538" t="str" cm="1">
        <f t="array" ref="EK538">_xlfn.LET(_xlpm.x, EM538,
         _xlpm.cellAddress, "【 cvm!" &amp; ADDRESS(ROW(cvm内存选项表[[#This Row],[自检]]),COLUMN(cvm内存选项表[[#This Row],[自检]])) &amp; "】",
         _xlfn.IFS(ISBLANK(_xlpm.x),   "error:右侧选项不足" &amp;  _xlpm.cellAddress,
               ISERROR(_xlpm.x),   "error:右侧选项执行失败: cvm!" &amp; _xlpm.cellAddress,
               TRUE,             "ok")
)</f>
        <v>ok</v>
      </c>
      <c r="EM538" cm="1">
        <f t="array" ref="EM538">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539" spans="2:144" x14ac:dyDescent="0.4">
      <c r="B539" t="e" vm="891">
        <v>#VALUE!</v>
      </c>
      <c r="C539" t="s">
        <v>1566</v>
      </c>
      <c r="D539" t="s">
        <v>1578</v>
      </c>
      <c r="E539" s="82">
        <v>32</v>
      </c>
      <c r="F539" s="82">
        <v>128</v>
      </c>
      <c r="G539" t="s">
        <v>1612</v>
      </c>
      <c r="H539">
        <v>4857.6000000000004</v>
      </c>
      <c r="I539">
        <v>1</v>
      </c>
      <c r="J539" t="s">
        <v>2682</v>
      </c>
      <c r="R539" t="s">
        <v>61</v>
      </c>
      <c r="S539" s="82"/>
      <c r="T539" s="82">
        <v>512</v>
      </c>
      <c r="U539" s="82" t="str">
        <f t="shared" si="24"/>
        <v>cvm!$X$539#</v>
      </c>
      <c r="V539" t="str" cm="1">
        <f t="array" ref="V539">_xlfn.LET(_xlpm.x, X539,
         _xlpm.cellAddress, "【 cvm!" &amp; ADDRESS(ROW(cvm机型选项表[[#This Row],[自检]]),COLUMN(cvm机型选项表[[#This Row],[自检]])) &amp; "】",
         _xlfn.IFS(ISBLANK(_xlpm.x),   "error:右侧选项不足" &amp;  _xlpm.cellAddress,
               ISERROR(_xlpm.x),   "error:右侧选项执行失败: cvm!" &amp; _xlpm.cellAddress,
               TRUE,             "ok")
)</f>
        <v>ok</v>
      </c>
      <c r="X539" t="str" cm="1">
        <f t="array" ref="X539:AA539">TRANSPOSE(
_xlfn.UNIQUE(
_xlfn._xlws.FILTER(cvm[机型],(cvm[地域]=cvm机型选项表[[#This Row],[地域]])
*IF(cvm机型选项表[[#This Row],[CPU]]="",TRUE,(cvm[CPU]=cvm机型选项表[[#This Row],[CPU]]))
*IF(cvm机型选项表[[#This Row],[内存]]="",TRUE,(cvm[内存]=cvm机型选项表[[#This Row],[内存]]))))
)</f>
        <v>内存型 M6</v>
      </c>
      <c r="Y539" t="str">
        <v>内存型 M5</v>
      </c>
      <c r="Z539" t="str">
        <v>内存型 M4</v>
      </c>
      <c r="AA539" t="str">
        <v>内存型 M3</v>
      </c>
      <c r="BU539" t="s">
        <v>1566</v>
      </c>
      <c r="BV539" t="s">
        <v>1685</v>
      </c>
      <c r="BW539" s="82">
        <v>96</v>
      </c>
      <c r="BX539" s="82" t="str">
        <f t="shared" si="25"/>
        <v>cvm!$CA$539#</v>
      </c>
      <c r="BY539" s="82" t="str" cm="1">
        <f t="array" ref="BY539">_xlfn.LET(_xlpm.x, CA539,
         _xlpm.cellAddress, "【 cvm!" &amp; ADDRESS(ROW(cvmCpu选项表[[#This Row],[自检]]),COLUMN(cvmCpu选项表[[#This Row],[自检]])) &amp; "】",
         _xlfn.IFS(ISBLANK(_xlpm.x),   "error:右侧选项不足" &amp;  _xlpm.cellAddress,
               ISERROR(_xlpm.x),   "error:右侧选项执行失败: cvm!" &amp; _xlpm.cellAddress,
               TRUE,             "ok")
)</f>
        <v>ok</v>
      </c>
      <c r="CA539" cm="1">
        <f t="array" ref="CA539">TRANSPOSE(
_xlfn.UNIQUE(
_xlfn._xlws.FILTER(cvm[CPU],(cvm[地域]=cvmCpu选项表[[#This Row],[地域]])
*IF(cvmCpu选项表[[#This Row],[机型]]="",TRUE,(cvm[机型]=cvmCpu选项表[[#This Row],[机型]]))
*IF(cvmCpu选项表[[#This Row],[内存]]="",TRUE,(cvm[内存]=cvmCpu选项表[[#This Row],[内存]]))))
)</f>
        <v>12</v>
      </c>
      <c r="EG539" t="s">
        <v>1566</v>
      </c>
      <c r="EH539" t="s">
        <v>1691</v>
      </c>
      <c r="EI539" s="98">
        <v>64</v>
      </c>
      <c r="EJ539" s="98" t="str">
        <f t="shared" si="26"/>
        <v>cvm!$EM$539#</v>
      </c>
      <c r="EK539" t="str" cm="1">
        <f t="array" ref="EK539">_xlfn.LET(_xlpm.x, EM539,
         _xlpm.cellAddress, "【 cvm!" &amp; ADDRESS(ROW(cvm内存选项表[[#This Row],[自检]]),COLUMN(cvm内存选项表[[#This Row],[自检]])) &amp; "】",
         _xlfn.IFS(ISBLANK(_xlpm.x),   "error:右侧选项不足" &amp;  _xlpm.cellAddress,
               ISERROR(_xlpm.x),   "error:右侧选项执行失败: cvm!" &amp; _xlpm.cellAddress,
               TRUE,             "ok")
)</f>
        <v>ok</v>
      </c>
      <c r="EM539" cm="1">
        <f t="array" ref="EM539:EN539">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539">
        <v>256</v>
      </c>
    </row>
    <row r="540" spans="2:144" x14ac:dyDescent="0.4">
      <c r="B540" t="e" vm="892">
        <v>#VALUE!</v>
      </c>
      <c r="C540" t="s">
        <v>1566</v>
      </c>
      <c r="D540" t="s">
        <v>1578</v>
      </c>
      <c r="E540" s="82">
        <v>64</v>
      </c>
      <c r="F540" s="82">
        <v>256</v>
      </c>
      <c r="G540" t="s">
        <v>1626</v>
      </c>
      <c r="H540">
        <v>9715.2000000000007</v>
      </c>
      <c r="I540">
        <v>1</v>
      </c>
      <c r="J540" t="s">
        <v>2683</v>
      </c>
      <c r="R540" t="s">
        <v>61</v>
      </c>
      <c r="S540" s="82"/>
      <c r="T540" s="82">
        <v>144</v>
      </c>
      <c r="U540" s="82" t="str">
        <f t="shared" si="24"/>
        <v>cvm!$X$540#</v>
      </c>
      <c r="V540" t="str" cm="1">
        <f t="array" ref="V540">_xlfn.LET(_xlpm.x, X540,
         _xlpm.cellAddress, "【 cvm!" &amp; ADDRESS(ROW(cvm机型选项表[[#This Row],[自检]]),COLUMN(cvm机型选项表[[#This Row],[自检]])) &amp; "】",
         _xlfn.IFS(ISBLANK(_xlpm.x),   "error:右侧选项不足" &amp;  _xlpm.cellAddress,
               ISERROR(_xlpm.x),   "error:右侧选项执行失败: cvm!" &amp; _xlpm.cellAddress,
               TRUE,             "ok")
)</f>
        <v>ok</v>
      </c>
      <c r="X540" t="str" cm="1">
        <f t="array" ref="X540:Y540">TRANSPOSE(
_xlfn.UNIQUE(
_xlfn._xlws.FILTER(cvm[机型],(cvm[地域]=cvm机型选项表[[#This Row],[地域]])
*IF(cvm机型选项表[[#This Row],[CPU]]="",TRUE,(cvm[CPU]=cvm机型选项表[[#This Row],[CPU]]))
*IF(cvm机型选项表[[#This Row],[内存]]="",TRUE,(cvm[内存]=cvm机型选项表[[#This Row],[内存]]))))
)</f>
        <v>内存型 M4</v>
      </c>
      <c r="Y540" t="str">
        <v>内存型 M3</v>
      </c>
      <c r="BU540" t="s">
        <v>1566</v>
      </c>
      <c r="BV540" t="s">
        <v>1685</v>
      </c>
      <c r="BW540" s="82">
        <v>128</v>
      </c>
      <c r="BX540" s="82" t="str">
        <f t="shared" si="25"/>
        <v>cvm!$CA$540#</v>
      </c>
      <c r="BY540" s="82" t="str" cm="1">
        <f t="array" ref="BY540">_xlfn.LET(_xlpm.x, CA540,
         _xlpm.cellAddress, "【 cvm!" &amp; ADDRESS(ROW(cvmCpu选项表[[#This Row],[自检]]),COLUMN(cvmCpu选项表[[#This Row],[自检]])) &amp; "】",
         _xlfn.IFS(ISBLANK(_xlpm.x),   "error:右侧选项不足" &amp;  _xlpm.cellAddress,
               ISERROR(_xlpm.x),   "error:右侧选项执行失败: cvm!" &amp; _xlpm.cellAddress,
               TRUE,             "ok")
)</f>
        <v>ok</v>
      </c>
      <c r="CA540" cm="1">
        <f t="array" ref="CA540">TRANSPOSE(
_xlfn.UNIQUE(
_xlfn._xlws.FILTER(cvm[CPU],(cvm[地域]=cvmCpu选项表[[#This Row],[地域]])
*IF(cvmCpu选项表[[#This Row],[机型]]="",TRUE,(cvm[机型]=cvmCpu选项表[[#This Row],[机型]]))
*IF(cvmCpu选项表[[#This Row],[内存]]="",TRUE,(cvm[内存]=cvmCpu选项表[[#This Row],[内存]]))))
)</f>
        <v>16</v>
      </c>
      <c r="EG540" t="s">
        <v>1566</v>
      </c>
      <c r="EH540" t="s">
        <v>1691</v>
      </c>
      <c r="EI540" s="98">
        <v>104</v>
      </c>
      <c r="EJ540" s="98" t="str">
        <f t="shared" si="26"/>
        <v>cvm!$EM$540#</v>
      </c>
      <c r="EK540" t="str" cm="1">
        <f t="array" ref="EK540">_xlfn.LET(_xlpm.x, EM540,
         _xlpm.cellAddress, "【 cvm!" &amp; ADDRESS(ROW(cvm内存选项表[[#This Row],[自检]]),COLUMN(cvm内存选项表[[#This Row],[自检]])) &amp; "】",
         _xlfn.IFS(ISBLANK(_xlpm.x),   "error:右侧选项不足" &amp;  _xlpm.cellAddress,
               ISERROR(_xlpm.x),   "error:右侧选项执行失败: cvm!" &amp; _xlpm.cellAddress,
               TRUE,             "ok")
)</f>
        <v>ok</v>
      </c>
      <c r="EM540" cm="1">
        <f t="array" ref="EM540">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541" spans="2:144" x14ac:dyDescent="0.4">
      <c r="B541" t="e" vm="893">
        <v>#VALUE!</v>
      </c>
      <c r="C541" t="s">
        <v>1566</v>
      </c>
      <c r="D541" t="s">
        <v>1578</v>
      </c>
      <c r="E541" s="82">
        <v>124</v>
      </c>
      <c r="F541" s="82">
        <v>432</v>
      </c>
      <c r="G541" t="s">
        <v>1629</v>
      </c>
      <c r="H541">
        <v>17204</v>
      </c>
      <c r="I541">
        <v>1</v>
      </c>
      <c r="J541" t="s">
        <v>2684</v>
      </c>
      <c r="R541" t="s">
        <v>61</v>
      </c>
      <c r="S541" s="82"/>
      <c r="T541" s="82">
        <v>648</v>
      </c>
      <c r="U541" s="82" t="str">
        <f t="shared" si="24"/>
        <v>cvm!$X$541#</v>
      </c>
      <c r="V541" t="str" cm="1">
        <f t="array" ref="V541">_xlfn.LET(_xlpm.x, X541,
         _xlpm.cellAddress, "【 cvm!" &amp; ADDRESS(ROW(cvm机型选项表[[#This Row],[自检]]),COLUMN(cvm机型选项表[[#This Row],[自检]])) &amp; "】",
         _xlfn.IFS(ISBLANK(_xlpm.x),   "error:右侧选项不足" &amp;  _xlpm.cellAddress,
               ISERROR(_xlpm.x),   "error:右侧选项执行失败: cvm!" &amp; _xlpm.cellAddress,
               TRUE,             "ok")
)</f>
        <v>ok</v>
      </c>
      <c r="X541" t="str" cm="1">
        <f t="array" ref="X541">TRANSPOSE(
_xlfn.UNIQUE(
_xlfn._xlws.FILTER(cvm[机型],(cvm[地域]=cvm机型选项表[[#This Row],[地域]])
*IF(cvm机型选项表[[#This Row],[CPU]]="",TRUE,(cvm[CPU]=cvm机型选项表[[#This Row],[CPU]]))
*IF(cvm机型选项表[[#This Row],[内存]]="",TRUE,(cvm[内存]=cvm机型选项表[[#This Row],[内存]]))))
)</f>
        <v>内存型 M4</v>
      </c>
      <c r="BU541" t="s">
        <v>1566</v>
      </c>
      <c r="BV541" t="s">
        <v>1685</v>
      </c>
      <c r="BW541" s="82">
        <v>192</v>
      </c>
      <c r="BX541" s="82" t="str">
        <f t="shared" si="25"/>
        <v>cvm!$CA$541#</v>
      </c>
      <c r="BY541" s="82" t="str" cm="1">
        <f t="array" ref="BY541">_xlfn.LET(_xlpm.x, CA541,
         _xlpm.cellAddress, "【 cvm!" &amp; ADDRESS(ROW(cvmCpu选项表[[#This Row],[自检]]),COLUMN(cvmCpu选项表[[#This Row],[自检]])) &amp; "】",
         _xlfn.IFS(ISBLANK(_xlpm.x),   "error:右侧选项不足" &amp;  _xlpm.cellAddress,
               ISERROR(_xlpm.x),   "error:右侧选项执行失败: cvm!" &amp; _xlpm.cellAddress,
               TRUE,             "ok")
)</f>
        <v>ok</v>
      </c>
      <c r="CA541" cm="1">
        <f t="array" ref="CA541">TRANSPOSE(
_xlfn.UNIQUE(
_xlfn._xlws.FILTER(cvm[CPU],(cvm[地域]=cvmCpu选项表[[#This Row],[地域]])
*IF(cvmCpu选项表[[#This Row],[机型]]="",TRUE,(cvm[机型]=cvmCpu选项表[[#This Row],[机型]]))
*IF(cvmCpu选项表[[#This Row],[内存]]="",TRUE,(cvm[内存]=cvmCpu选项表[[#This Row],[内存]]))))
)</f>
        <v>24</v>
      </c>
      <c r="EG541" t="s">
        <v>1566</v>
      </c>
      <c r="EH541" t="s">
        <v>1698</v>
      </c>
      <c r="EI541" s="98">
        <v>4</v>
      </c>
      <c r="EJ541" s="98" t="str">
        <f t="shared" si="26"/>
        <v>cvm!$EM$541#</v>
      </c>
      <c r="EK541" t="str" cm="1">
        <f t="array" ref="EK541">_xlfn.LET(_xlpm.x, EM541,
         _xlpm.cellAddress, "【 cvm!" &amp; ADDRESS(ROW(cvm内存选项表[[#This Row],[自检]]),COLUMN(cvm内存选项表[[#This Row],[自检]])) &amp; "】",
         _xlfn.IFS(ISBLANK(_xlpm.x),   "error:右侧选项不足" &amp;  _xlpm.cellAddress,
               ISERROR(_xlpm.x),   "error:右侧选项执行失败: cvm!" &amp; _xlpm.cellAddress,
               TRUE,             "ok")
)</f>
        <v>ok</v>
      </c>
      <c r="EM541" cm="1">
        <f t="array" ref="EM541:EN54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41">
        <v>16</v>
      </c>
    </row>
    <row r="542" spans="2:144" x14ac:dyDescent="0.4">
      <c r="B542" t="e" vm="894">
        <v>#VALUE!</v>
      </c>
      <c r="C542" t="s">
        <v>1566</v>
      </c>
      <c r="D542" t="s">
        <v>1669</v>
      </c>
      <c r="E542" s="82">
        <v>1</v>
      </c>
      <c r="F542" s="82">
        <v>2</v>
      </c>
      <c r="G542" t="s">
        <v>1582</v>
      </c>
      <c r="H542">
        <v>45</v>
      </c>
      <c r="I542">
        <v>1</v>
      </c>
      <c r="J542" t="s">
        <v>2713</v>
      </c>
      <c r="R542" t="s">
        <v>61</v>
      </c>
      <c r="S542" s="82"/>
      <c r="T542" s="82">
        <v>474</v>
      </c>
      <c r="U542" s="82" t="str">
        <f t="shared" si="24"/>
        <v>cvm!$X$542#</v>
      </c>
      <c r="V542" t="str" cm="1">
        <f t="array" ref="V542">_xlfn.LET(_xlpm.x, X542,
         _xlpm.cellAddress, "【 cvm!" &amp; ADDRESS(ROW(cvm机型选项表[[#This Row],[自检]]),COLUMN(cvm机型选项表[[#This Row],[自检]])) &amp; "】",
         _xlfn.IFS(ISBLANK(_xlpm.x),   "error:右侧选项不足" &amp;  _xlpm.cellAddress,
               ISERROR(_xlpm.x),   "error:右侧选项执行失败: cvm!" &amp; _xlpm.cellAddress,
               TRUE,             "ok")
)</f>
        <v>ok</v>
      </c>
      <c r="X542" t="str" cm="1">
        <f t="array" ref="X542">TRANSPOSE(
_xlfn.UNIQUE(
_xlfn._xlws.FILTER(cvm[机型],(cvm[地域]=cvm机型选项表[[#This Row],[地域]])
*IF(cvm机型选项表[[#This Row],[CPU]]="",TRUE,(cvm[CPU]=cvm机型选项表[[#This Row],[CPU]]))
*IF(cvm机型选项表[[#This Row],[内存]]="",TRUE,(cvm[内存]=cvm机型选项表[[#This Row],[内存]]))))
)</f>
        <v>GPU计算型 GT4</v>
      </c>
      <c r="BU542" t="s">
        <v>1566</v>
      </c>
      <c r="BV542" t="s">
        <v>1685</v>
      </c>
      <c r="BW542" s="82">
        <v>256</v>
      </c>
      <c r="BX542" s="82" t="str">
        <f t="shared" si="25"/>
        <v>cvm!$CA$542#</v>
      </c>
      <c r="BY542" s="82" t="str" cm="1">
        <f t="array" ref="BY542">_xlfn.LET(_xlpm.x, CA542,
         _xlpm.cellAddress, "【 cvm!" &amp; ADDRESS(ROW(cvmCpu选项表[[#This Row],[自检]]),COLUMN(cvmCpu选项表[[#This Row],[自检]])) &amp; "】",
         _xlfn.IFS(ISBLANK(_xlpm.x),   "error:右侧选项不足" &amp;  _xlpm.cellAddress,
               ISERROR(_xlpm.x),   "error:右侧选项执行失败: cvm!" &amp; _xlpm.cellAddress,
               TRUE,             "ok")
)</f>
        <v>ok</v>
      </c>
      <c r="CA542" cm="1">
        <f t="array" ref="CA542">TRANSPOSE(
_xlfn.UNIQUE(
_xlfn._xlws.FILTER(cvm[CPU],(cvm[地域]=cvmCpu选项表[[#This Row],[地域]])
*IF(cvmCpu选项表[[#This Row],[机型]]="",TRUE,(cvm[机型]=cvmCpu选项表[[#This Row],[机型]]))
*IF(cvmCpu选项表[[#This Row],[内存]]="",TRUE,(cvm[内存]=cvmCpu选项表[[#This Row],[内存]]))))
)</f>
        <v>32</v>
      </c>
      <c r="EG542" t="s">
        <v>1566</v>
      </c>
      <c r="EH542" t="s">
        <v>1698</v>
      </c>
      <c r="EI542" s="98">
        <v>8</v>
      </c>
      <c r="EJ542" s="98" t="str">
        <f t="shared" si="26"/>
        <v>cvm!$EM$542#</v>
      </c>
      <c r="EK542" t="str" cm="1">
        <f t="array" ref="EK542">_xlfn.LET(_xlpm.x, EM542,
         _xlpm.cellAddress, "【 cvm!" &amp; ADDRESS(ROW(cvm内存选项表[[#This Row],[自检]]),COLUMN(cvm内存选项表[[#This Row],[自检]])) &amp; "】",
         _xlfn.IFS(ISBLANK(_xlpm.x),   "error:右侧选项不足" &amp;  _xlpm.cellAddress,
               ISERROR(_xlpm.x),   "error:右侧选项执行失败: cvm!" &amp; _xlpm.cellAddress,
               TRUE,             "ok")
)</f>
        <v>ok</v>
      </c>
      <c r="EM542" cm="1">
        <f t="array" ref="EM542:EN54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42">
        <v>32</v>
      </c>
    </row>
    <row r="543" spans="2:144" x14ac:dyDescent="0.4">
      <c r="B543" t="e" vm="895">
        <v>#VALUE!</v>
      </c>
      <c r="C543" t="s">
        <v>1566</v>
      </c>
      <c r="D543" t="s">
        <v>1669</v>
      </c>
      <c r="E543" s="82">
        <v>1</v>
      </c>
      <c r="F543" s="82">
        <v>4</v>
      </c>
      <c r="G543" t="s">
        <v>1584</v>
      </c>
      <c r="H543">
        <v>138</v>
      </c>
      <c r="I543">
        <v>1</v>
      </c>
      <c r="J543" t="s">
        <v>2714</v>
      </c>
      <c r="R543" t="s">
        <v>61</v>
      </c>
      <c r="S543" s="82"/>
      <c r="T543" s="82">
        <v>948</v>
      </c>
      <c r="U543" s="82" t="str">
        <f t="shared" si="24"/>
        <v>cvm!$X$543#</v>
      </c>
      <c r="V543" t="str" cm="1">
        <f t="array" ref="V543">_xlfn.LET(_xlpm.x, X543,
         _xlpm.cellAddress, "【 cvm!" &amp; ADDRESS(ROW(cvm机型选项表[[#This Row],[自检]]),COLUMN(cvm机型选项表[[#This Row],[自检]])) &amp; "】",
         _xlfn.IFS(ISBLANK(_xlpm.x),   "error:右侧选项不足" &amp;  _xlpm.cellAddress,
               ISERROR(_xlpm.x),   "error:右侧选项执行失败: cvm!" &amp; _xlpm.cellAddress,
               TRUE,             "ok")
)</f>
        <v>ok</v>
      </c>
      <c r="X543" t="str" cm="1">
        <f t="array" ref="X543">TRANSPOSE(
_xlfn.UNIQUE(
_xlfn._xlws.FILTER(cvm[机型],(cvm[地域]=cvm机型选项表[[#This Row],[地域]])
*IF(cvm机型选项表[[#This Row],[CPU]]="",TRUE,(cvm[CPU]=cvm机型选项表[[#This Row],[CPU]]))
*IF(cvm机型选项表[[#This Row],[内存]]="",TRUE,(cvm[内存]=cvm机型选项表[[#This Row],[内存]]))))
)</f>
        <v>GPU计算型 GT4</v>
      </c>
      <c r="BU543" t="s">
        <v>1566</v>
      </c>
      <c r="BV543" t="s">
        <v>1974</v>
      </c>
      <c r="BW543" s="82">
        <v>96</v>
      </c>
      <c r="BX543" s="82" t="str">
        <f t="shared" si="25"/>
        <v>cvm!$CA$543#</v>
      </c>
      <c r="BY543" s="82" t="str" cm="1">
        <f t="array" ref="BY543">_xlfn.LET(_xlpm.x, CA543,
         _xlpm.cellAddress, "【 cvm!" &amp; ADDRESS(ROW(cvmCpu选项表[[#This Row],[自检]]),COLUMN(cvmCpu选项表[[#This Row],[自检]])) &amp; "】",
         _xlfn.IFS(ISBLANK(_xlpm.x),   "error:右侧选项不足" &amp;  _xlpm.cellAddress,
               ISERROR(_xlpm.x),   "error:右侧选项执行失败: cvm!" &amp; _xlpm.cellAddress,
               TRUE,             "ok")
)</f>
        <v>ok</v>
      </c>
      <c r="CA543" cm="1">
        <f t="array" ref="CA543">TRANSPOSE(
_xlfn.UNIQUE(
_xlfn._xlws.FILTER(cvm[CPU],(cvm[地域]=cvmCpu选项表[[#This Row],[地域]])
*IF(cvmCpu选项表[[#This Row],[机型]]="",TRUE,(cvm[机型]=cvmCpu选项表[[#This Row],[机型]]))
*IF(cvmCpu选项表[[#This Row],[内存]]="",TRUE,(cvm[内存]=cvmCpu选项表[[#This Row],[内存]]))))
)</f>
        <v>16</v>
      </c>
      <c r="EG543" t="s">
        <v>1566</v>
      </c>
      <c r="EH543" t="s">
        <v>1698</v>
      </c>
      <c r="EI543" s="98">
        <v>16</v>
      </c>
      <c r="EJ543" s="98" t="str">
        <f t="shared" si="26"/>
        <v>cvm!$EM$543#</v>
      </c>
      <c r="EK543" t="str" cm="1">
        <f t="array" ref="EK543">_xlfn.LET(_xlpm.x, EM543,
         _xlpm.cellAddress, "【 cvm!" &amp; ADDRESS(ROW(cvm内存选项表[[#This Row],[自检]]),COLUMN(cvm内存选项表[[#This Row],[自检]])) &amp; "】",
         _xlfn.IFS(ISBLANK(_xlpm.x),   "error:右侧选项不足" &amp;  _xlpm.cellAddress,
               ISERROR(_xlpm.x),   "error:右侧选项执行失败: cvm!" &amp; _xlpm.cellAddress,
               TRUE,             "ok")
)</f>
        <v>ok</v>
      </c>
      <c r="EM543" cm="1">
        <f t="array" ref="EM543:EN54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43">
        <v>64</v>
      </c>
    </row>
    <row r="544" spans="2:144" x14ac:dyDescent="0.4">
      <c r="B544" t="e" vm="896">
        <v>#VALUE!</v>
      </c>
      <c r="C544" t="s">
        <v>1566</v>
      </c>
      <c r="D544" t="s">
        <v>1669</v>
      </c>
      <c r="E544" s="82">
        <v>1</v>
      </c>
      <c r="F544" s="82">
        <v>1</v>
      </c>
      <c r="G544" t="s">
        <v>1579</v>
      </c>
      <c r="H544">
        <v>42</v>
      </c>
      <c r="I544">
        <v>1</v>
      </c>
      <c r="J544" t="s">
        <v>2712</v>
      </c>
      <c r="R544" t="s">
        <v>61</v>
      </c>
      <c r="S544" s="82"/>
      <c r="T544" s="82">
        <v>56</v>
      </c>
      <c r="U544" s="82" t="str">
        <f t="shared" si="24"/>
        <v>cvm!$X$544#</v>
      </c>
      <c r="V544" t="str" cm="1">
        <f t="array" ref="V544">_xlfn.LET(_xlpm.x, X544,
         _xlpm.cellAddress, "【 cvm!" &amp; ADDRESS(ROW(cvm机型选项表[[#This Row],[自检]]),COLUMN(cvm机型选项表[[#This Row],[自检]])) &amp; "】",
         _xlfn.IFS(ISBLANK(_xlpm.x),   "error:右侧选项不足" &amp;  _xlpm.cellAddress,
               ISERROR(_xlpm.x),   "error:右侧选项执行失败: cvm!" &amp; _xlpm.cellAddress,
               TRUE,             "ok")
)</f>
        <v>ok</v>
      </c>
      <c r="X544" t="str" cm="1">
        <f t="array" ref="X544">TRANSPOSE(
_xlfn.UNIQUE(
_xlfn._xlws.FILTER(cvm[机型],(cvm[地域]=cvm机型选项表[[#This Row],[地域]])
*IF(cvm机型选项表[[#This Row],[CPU]]="",TRUE,(cvm[CPU]=cvm机型选项表[[#This Row],[CPU]]))
*IF(cvm机型选项表[[#This Row],[内存]]="",TRUE,(cvm[内存]=cvm机型选项表[[#This Row],[内存]]))))
)</f>
        <v>GPU计算型 GN8</v>
      </c>
      <c r="BU544" t="s">
        <v>1566</v>
      </c>
      <c r="BV544" t="s">
        <v>1974</v>
      </c>
      <c r="BW544" s="82">
        <v>192</v>
      </c>
      <c r="BX544" s="82" t="str">
        <f t="shared" si="25"/>
        <v>cvm!$CA$544#</v>
      </c>
      <c r="BY544" s="82" t="str" cm="1">
        <f t="array" ref="BY544">_xlfn.LET(_xlpm.x, CA544,
         _xlpm.cellAddress, "【 cvm!" &amp; ADDRESS(ROW(cvmCpu选项表[[#This Row],[自检]]),COLUMN(cvmCpu选项表[[#This Row],[自检]])) &amp; "】",
         _xlfn.IFS(ISBLANK(_xlpm.x),   "error:右侧选项不足" &amp;  _xlpm.cellAddress,
               ISERROR(_xlpm.x),   "error:右侧选项执行失败: cvm!" &amp; _xlpm.cellAddress,
               TRUE,             "ok")
)</f>
        <v>ok</v>
      </c>
      <c r="CA544" cm="1">
        <f t="array" ref="CA544">TRANSPOSE(
_xlfn.UNIQUE(
_xlfn._xlws.FILTER(cvm[CPU],(cvm[地域]=cvmCpu选项表[[#This Row],[地域]])
*IF(cvmCpu选项表[[#This Row],[机型]]="",TRUE,(cvm[机型]=cvmCpu选项表[[#This Row],[机型]]))
*IF(cvmCpu选项表[[#This Row],[内存]]="",TRUE,(cvm[内存]=cvmCpu选项表[[#This Row],[内存]]))))
)</f>
        <v>32</v>
      </c>
      <c r="EG544" t="s">
        <v>1566</v>
      </c>
      <c r="EH544" t="s">
        <v>1698</v>
      </c>
      <c r="EI544" s="98">
        <v>32</v>
      </c>
      <c r="EJ544" s="98" t="str">
        <f t="shared" si="26"/>
        <v>cvm!$EM$544#</v>
      </c>
      <c r="EK544" t="str" cm="1">
        <f t="array" ref="EK544">_xlfn.LET(_xlpm.x, EM544,
         _xlpm.cellAddress, "【 cvm!" &amp; ADDRESS(ROW(cvm内存选项表[[#This Row],[自检]]),COLUMN(cvm内存选项表[[#This Row],[自检]])) &amp; "】",
         _xlfn.IFS(ISBLANK(_xlpm.x),   "error:右侧选项不足" &amp;  _xlpm.cellAddress,
               ISERROR(_xlpm.x),   "error:右侧选项执行失败: cvm!" &amp; _xlpm.cellAddress,
               TRUE,             "ok")
)</f>
        <v>ok</v>
      </c>
      <c r="EM544" cm="1">
        <f t="array" ref="EM544">TRANSPOSE(
    _xlfn._xlws.SORT(
        _xlfn.UNIQUE(
            _xlfn._xlws.FILTER(cvm[内存],
                 (cvm[地域]=cvm内存选项表[[#This Row],[地域]])
                *IF(cvm内存选项表[[#This Row],[机型]]="",TRUE,(cvm[机型]=cvm内存选项表[[#This Row],[机型]]))
                *IF(ISBLANK(cvm内存选项表[[#This Row],[CPU]]),TRUE,(cvm[CPU]=cvm内存选项表[[#This Row],[CPU]]))
            )
        )
    )
)</f>
        <v>174</v>
      </c>
    </row>
    <row r="545" spans="2:144" x14ac:dyDescent="0.4">
      <c r="B545" t="e" vm="897">
        <v>#VALUE!</v>
      </c>
      <c r="C545" t="s">
        <v>1566</v>
      </c>
      <c r="D545" t="s">
        <v>1669</v>
      </c>
      <c r="E545" s="82">
        <v>2</v>
      </c>
      <c r="F545" s="82">
        <v>4</v>
      </c>
      <c r="G545" t="s">
        <v>1586</v>
      </c>
      <c r="H545">
        <v>170</v>
      </c>
      <c r="I545">
        <v>1</v>
      </c>
      <c r="J545" t="s">
        <v>2715</v>
      </c>
      <c r="R545" t="s">
        <v>61</v>
      </c>
      <c r="S545" s="82"/>
      <c r="T545" s="82">
        <v>112</v>
      </c>
      <c r="U545" s="82" t="str">
        <f t="shared" si="24"/>
        <v>cvm!$X$545#</v>
      </c>
      <c r="V545" t="str" cm="1">
        <f t="array" ref="V545">_xlfn.LET(_xlpm.x, X545,
         _xlpm.cellAddress, "【 cvm!" &amp; ADDRESS(ROW(cvm机型选项表[[#This Row],[自检]]),COLUMN(cvm机型选项表[[#This Row],[自检]])) &amp; "】",
         _xlfn.IFS(ISBLANK(_xlpm.x),   "error:右侧选项不足" &amp;  _xlpm.cellAddress,
               ISERROR(_xlpm.x),   "error:右侧选项执行失败: cvm!" &amp; _xlpm.cellAddress,
               TRUE,             "ok")
)</f>
        <v>ok</v>
      </c>
      <c r="X545" t="str" cm="1">
        <f t="array" ref="X545">TRANSPOSE(
_xlfn.UNIQUE(
_xlfn._xlws.FILTER(cvm[机型],(cvm[地域]=cvm机型选项表[[#This Row],[地域]])
*IF(cvm机型选项表[[#This Row],[CPU]]="",TRUE,(cvm[CPU]=cvm机型选项表[[#This Row],[CPU]]))
*IF(cvm机型选项表[[#This Row],[内存]]="",TRUE,(cvm[内存]=cvm机型选项表[[#This Row],[内存]]))))
)</f>
        <v>GPU计算型 GN8</v>
      </c>
      <c r="BU545" t="s">
        <v>1566</v>
      </c>
      <c r="BV545" t="s">
        <v>1974</v>
      </c>
      <c r="BW545" s="82">
        <v>474</v>
      </c>
      <c r="BX545" s="82" t="str">
        <f t="shared" si="25"/>
        <v>cvm!$CA$545#</v>
      </c>
      <c r="BY545" s="82" t="str" cm="1">
        <f t="array" ref="BY545">_xlfn.LET(_xlpm.x, CA545,
         _xlpm.cellAddress, "【 cvm!" &amp; ADDRESS(ROW(cvmCpu选项表[[#This Row],[自检]]),COLUMN(cvmCpu选项表[[#This Row],[自检]])) &amp; "】",
         _xlfn.IFS(ISBLANK(_xlpm.x),   "error:右侧选项不足" &amp;  _xlpm.cellAddress,
               ISERROR(_xlpm.x),   "error:右侧选项执行失败: cvm!" &amp; _xlpm.cellAddress,
               TRUE,             "ok")
)</f>
        <v>ok</v>
      </c>
      <c r="CA545" cm="1">
        <f t="array" ref="CA545">TRANSPOSE(
_xlfn.UNIQUE(
_xlfn._xlws.FILTER(cvm[CPU],(cvm[地域]=cvmCpu选项表[[#This Row],[地域]])
*IF(cvmCpu选项表[[#This Row],[机型]]="",TRUE,(cvm[机型]=cvmCpu选项表[[#This Row],[机型]]))
*IF(cvmCpu选项表[[#This Row],[内存]]="",TRUE,(cvm[内存]=cvmCpu选项表[[#This Row],[内存]]))))
)</f>
        <v>82</v>
      </c>
      <c r="EG545" t="s">
        <v>1566</v>
      </c>
      <c r="EH545" t="s">
        <v>1698</v>
      </c>
      <c r="EI545" s="98">
        <v>64</v>
      </c>
      <c r="EJ545" s="98" t="str">
        <f t="shared" si="26"/>
        <v>cvm!$EM$545#</v>
      </c>
      <c r="EK545" t="str" cm="1">
        <f t="array" ref="EK545">_xlfn.LET(_xlpm.x, EM545,
         _xlpm.cellAddress, "【 cvm!" &amp; ADDRESS(ROW(cvm内存选项表[[#This Row],[自检]]),COLUMN(cvm内存选项表[[#This Row],[自检]])) &amp; "】",
         _xlfn.IFS(ISBLANK(_xlpm.x),   "error:右侧选项不足" &amp;  _xlpm.cellAddress,
               ISERROR(_xlpm.x),   "error:右侧选项执行失败: cvm!" &amp; _xlpm.cellAddress,
               TRUE,             "ok")
)</f>
        <v>ok</v>
      </c>
      <c r="EM545" cm="1">
        <f t="array" ref="EM545">TRANSPOSE(
    _xlfn._xlws.SORT(
        _xlfn.UNIQUE(
            _xlfn._xlws.FILTER(cvm[内存],
                 (cvm[地域]=cvm内存选项表[[#This Row],[地域]])
                *IF(cvm内存选项表[[#This Row],[机型]]="",TRUE,(cvm[机型]=cvm内存选项表[[#This Row],[机型]]))
                *IF(ISBLANK(cvm内存选项表[[#This Row],[CPU]]),TRUE,(cvm[CPU]=cvm内存选项表[[#This Row],[CPU]]))
            )
        )
    )
)</f>
        <v>348</v>
      </c>
    </row>
    <row r="546" spans="2:144" x14ac:dyDescent="0.4">
      <c r="B546" t="e" vm="898">
        <v>#VALUE!</v>
      </c>
      <c r="C546" t="s">
        <v>1566</v>
      </c>
      <c r="D546" t="s">
        <v>1669</v>
      </c>
      <c r="E546" s="82">
        <v>2</v>
      </c>
      <c r="F546" s="82">
        <v>8</v>
      </c>
      <c r="G546" t="s">
        <v>1589</v>
      </c>
      <c r="H546">
        <v>276</v>
      </c>
      <c r="I546">
        <v>1</v>
      </c>
      <c r="J546" t="s">
        <v>2716</v>
      </c>
      <c r="R546" t="s">
        <v>61</v>
      </c>
      <c r="S546" s="82"/>
      <c r="T546" s="82">
        <v>20</v>
      </c>
      <c r="U546" s="82" t="str">
        <f t="shared" si="24"/>
        <v>cvm!$X$546#</v>
      </c>
      <c r="V546" t="str" cm="1">
        <f t="array" ref="V546">_xlfn.LET(_xlpm.x, X546,
         _xlpm.cellAddress, "【 cvm!" &amp; ADDRESS(ROW(cvm机型选项表[[#This Row],[自检]]),COLUMN(cvm机型选项表[[#This Row],[自检]])) &amp; "】",
         _xlfn.IFS(ISBLANK(_xlpm.x),   "error:右侧选项不足" &amp;  _xlpm.cellAddress,
               ISERROR(_xlpm.x),   "error:右侧选项执行失败: cvm!" &amp; _xlpm.cellAddress,
               TRUE,             "ok")
)</f>
        <v>ok</v>
      </c>
      <c r="X546" t="str" cm="1">
        <f t="array" ref="X546:Y546">TRANSPOSE(
_xlfn.UNIQUE(
_xlfn._xlws.FILTER(cvm[机型],(cvm[地域]=cvm机型选项表[[#This Row],[地域]])
*IF(cvm机型选项表[[#This Row],[CPU]]="",TRUE,(cvm[CPU]=cvm机型选项表[[#This Row],[CPU]]))
*IF(cvm机型选项表[[#This Row],[内存]]="",TRUE,(cvm[内存]=cvm机型选项表[[#This Row],[内存]]))))
)</f>
        <v>GPU计算型 GN7</v>
      </c>
      <c r="Y546" t="str">
        <v>GPU计算型 GN6S</v>
      </c>
      <c r="BU546" t="s">
        <v>1566</v>
      </c>
      <c r="BV546" t="s">
        <v>1974</v>
      </c>
      <c r="BW546" s="82">
        <v>948</v>
      </c>
      <c r="BX546" s="82" t="str">
        <f t="shared" si="25"/>
        <v>cvm!$CA$546#</v>
      </c>
      <c r="BY546" s="82" t="str" cm="1">
        <f t="array" ref="BY546">_xlfn.LET(_xlpm.x, CA546,
         _xlpm.cellAddress, "【 cvm!" &amp; ADDRESS(ROW(cvmCpu选项表[[#This Row],[自检]]),COLUMN(cvmCpu选项表[[#This Row],[自检]])) &amp; "】",
         _xlfn.IFS(ISBLANK(_xlpm.x),   "error:右侧选项不足" &amp;  _xlpm.cellAddress,
               ISERROR(_xlpm.x),   "error:右侧选项执行失败: cvm!" &amp; _xlpm.cellAddress,
               TRUE,             "ok")
)</f>
        <v>ok</v>
      </c>
      <c r="CA546" cm="1">
        <f t="array" ref="CA546">TRANSPOSE(
_xlfn.UNIQUE(
_xlfn._xlws.FILTER(cvm[CPU],(cvm[地域]=cvmCpu选项表[[#This Row],[地域]])
*IF(cvmCpu选项表[[#This Row],[机型]]="",TRUE,(cvm[机型]=cvmCpu选项表[[#This Row],[机型]]))
*IF(cvmCpu选项表[[#This Row],[内存]]="",TRUE,(cvm[内存]=cvmCpu选项表[[#This Row],[内存]]))))
)</f>
        <v>164</v>
      </c>
      <c r="EG546" t="s">
        <v>1566</v>
      </c>
      <c r="EH546" t="s">
        <v>1709</v>
      </c>
      <c r="EI546" s="98">
        <v>4</v>
      </c>
      <c r="EJ546" s="98" t="str">
        <f t="shared" si="26"/>
        <v>cvm!$EM$546#</v>
      </c>
      <c r="EK546" t="str" cm="1">
        <f t="array" ref="EK546">_xlfn.LET(_xlpm.x, EM546,
         _xlpm.cellAddress, "【 cvm!" &amp; ADDRESS(ROW(cvm内存选项表[[#This Row],[自检]]),COLUMN(cvm内存选项表[[#This Row],[自检]])) &amp; "】",
         _xlfn.IFS(ISBLANK(_xlpm.x),   "error:右侧选项不足" &amp;  _xlpm.cellAddress,
               ISERROR(_xlpm.x),   "error:右侧选项执行失败: cvm!" &amp; _xlpm.cellAddress,
               TRUE,             "ok")
)</f>
        <v>ok</v>
      </c>
      <c r="EM546" cm="1">
        <f t="array" ref="EM546:EN54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46">
        <v>16</v>
      </c>
    </row>
    <row r="547" spans="2:144" x14ac:dyDescent="0.4">
      <c r="B547" t="e" vm="899">
        <v>#VALUE!</v>
      </c>
      <c r="C547" t="s">
        <v>1566</v>
      </c>
      <c r="D547" t="s">
        <v>1669</v>
      </c>
      <c r="E547" s="82">
        <v>4</v>
      </c>
      <c r="F547" s="82">
        <v>16</v>
      </c>
      <c r="G547" t="s">
        <v>1593</v>
      </c>
      <c r="H547">
        <v>552</v>
      </c>
      <c r="I547">
        <v>1</v>
      </c>
      <c r="J547" t="s">
        <v>2718</v>
      </c>
      <c r="R547" t="s">
        <v>61</v>
      </c>
      <c r="S547" s="82"/>
      <c r="T547" s="82">
        <v>40</v>
      </c>
      <c r="U547" s="82" t="str">
        <f t="shared" si="24"/>
        <v>cvm!$X$547#</v>
      </c>
      <c r="V547" t="str" cm="1">
        <f t="array" ref="V547">_xlfn.LET(_xlpm.x, X547,
         _xlpm.cellAddress, "【 cvm!" &amp; ADDRESS(ROW(cvm机型选项表[[#This Row],[自检]]),COLUMN(cvm机型选项表[[#This Row],[自检]])) &amp; "】",
         _xlfn.IFS(ISBLANK(_xlpm.x),   "error:右侧选项不足" &amp;  _xlpm.cellAddress,
               ISERROR(_xlpm.x),   "error:右侧选项执行失败: cvm!" &amp; _xlpm.cellAddress,
               TRUE,             "ok")
)</f>
        <v>ok</v>
      </c>
      <c r="X547" t="str" cm="1">
        <f t="array" ref="X547:AA547">TRANSPOSE(
_xlfn.UNIQUE(
_xlfn._xlws.FILTER(cvm[机型],(cvm[地域]=cvm机型选项表[[#This Row],[地域]])
*IF(cvm机型选项表[[#This Row],[CPU]]="",TRUE,(cvm[CPU]=cvm机型选项表[[#This Row],[CPU]]))
*IF(cvm机型选项表[[#This Row],[内存]]="",TRUE,(cvm[内存]=cvm机型选项表[[#This Row],[内存]]))))
)</f>
        <v>GPU计算型 GN7</v>
      </c>
      <c r="Y547" t="str">
        <v>GPU计算型 GN6S</v>
      </c>
      <c r="Z547" t="str">
        <v>GPU计算型 GN10Xp</v>
      </c>
      <c r="AA547" t="str">
        <v>GPU计算型 GN10X</v>
      </c>
      <c r="BU547" t="s">
        <v>1566</v>
      </c>
      <c r="BV547" t="s">
        <v>1978</v>
      </c>
      <c r="BW547" s="82">
        <v>56</v>
      </c>
      <c r="BX547" s="82" t="str">
        <f t="shared" si="25"/>
        <v>cvm!$CA$547#</v>
      </c>
      <c r="BY547" s="82" t="str" cm="1">
        <f t="array" ref="BY547">_xlfn.LET(_xlpm.x, CA547,
         _xlpm.cellAddress, "【 cvm!" &amp; ADDRESS(ROW(cvmCpu选项表[[#This Row],[自检]]),COLUMN(cvmCpu选项表[[#This Row],[自检]])) &amp; "】",
         _xlfn.IFS(ISBLANK(_xlpm.x),   "error:右侧选项不足" &amp;  _xlpm.cellAddress,
               ISERROR(_xlpm.x),   "error:右侧选项执行失败: cvm!" &amp; _xlpm.cellAddress,
               TRUE,             "ok")
)</f>
        <v>ok</v>
      </c>
      <c r="CA547" cm="1">
        <f t="array" ref="CA547">TRANSPOSE(
_xlfn.UNIQUE(
_xlfn._xlws.FILTER(cvm[CPU],(cvm[地域]=cvmCpu选项表[[#This Row],[地域]])
*IF(cvmCpu选项表[[#This Row],[机型]]="",TRUE,(cvm[机型]=cvmCpu选项表[[#This Row],[机型]]))
*IF(cvmCpu选项表[[#This Row],[内存]]="",TRUE,(cvm[内存]=cvmCpu选项表[[#This Row],[内存]]))))
)</f>
        <v>6</v>
      </c>
      <c r="EG547" t="s">
        <v>1566</v>
      </c>
      <c r="EH547" t="s">
        <v>1709</v>
      </c>
      <c r="EI547" s="98">
        <v>8</v>
      </c>
      <c r="EJ547" s="98" t="str">
        <f t="shared" si="26"/>
        <v>cvm!$EM$547#</v>
      </c>
      <c r="EK547" t="str" cm="1">
        <f t="array" ref="EK547">_xlfn.LET(_xlpm.x, EM547,
         _xlpm.cellAddress, "【 cvm!" &amp; ADDRESS(ROW(cvm内存选项表[[#This Row],[自检]]),COLUMN(cvm内存选项表[[#This Row],[自检]])) &amp; "】",
         _xlfn.IFS(ISBLANK(_xlpm.x),   "error:右侧选项不足" &amp;  _xlpm.cellAddress,
               ISERROR(_xlpm.x),   "error:右侧选项执行失败: cvm!" &amp; _xlpm.cellAddress,
               TRUE,             "ok")
)</f>
        <v>ok</v>
      </c>
      <c r="EM547" cm="1">
        <f t="array" ref="EM547:EN54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47">
        <v>32</v>
      </c>
    </row>
    <row r="548" spans="2:144" x14ac:dyDescent="0.4">
      <c r="B548" t="e" vm="900">
        <v>#VALUE!</v>
      </c>
      <c r="C548" t="s">
        <v>1566</v>
      </c>
      <c r="D548" t="s">
        <v>1669</v>
      </c>
      <c r="E548" s="82">
        <v>4</v>
      </c>
      <c r="F548" s="82">
        <v>8</v>
      </c>
      <c r="G548" t="s">
        <v>1591</v>
      </c>
      <c r="H548">
        <v>368</v>
      </c>
      <c r="I548">
        <v>1</v>
      </c>
      <c r="J548" t="s">
        <v>2717</v>
      </c>
      <c r="R548" t="s">
        <v>61</v>
      </c>
      <c r="S548" s="82"/>
      <c r="T548" s="82">
        <v>80</v>
      </c>
      <c r="U548" s="82" t="str">
        <f t="shared" si="24"/>
        <v>cvm!$X$548#</v>
      </c>
      <c r="V548" t="str" cm="1">
        <f t="array" ref="V548">_xlfn.LET(_xlpm.x, X548,
         _xlpm.cellAddress, "【 cvm!" &amp; ADDRESS(ROW(cvm机型选项表[[#This Row],[自检]]),COLUMN(cvm机型选项表[[#This Row],[自检]])) &amp; "】",
         _xlfn.IFS(ISBLANK(_xlpm.x),   "error:右侧选项不足" &amp;  _xlpm.cellAddress,
               ISERROR(_xlpm.x),   "error:右侧选项执行失败: cvm!" &amp; _xlpm.cellAddress,
               TRUE,             "ok")
)</f>
        <v>ok</v>
      </c>
      <c r="X548" t="str" cm="1">
        <f t="array" ref="X548:Y548">TRANSPOSE(
_xlfn.UNIQUE(
_xlfn._xlws.FILTER(cvm[机型],(cvm[地域]=cvm机型选项表[[#This Row],[地域]])
*IF(cvm机型选项表[[#This Row],[CPU]]="",TRUE,(cvm[CPU]=cvm机型选项表[[#This Row],[CPU]]))
*IF(cvm机型选项表[[#This Row],[内存]]="",TRUE,(cvm[内存]=cvm机型选项表[[#This Row],[内存]]))))
)</f>
        <v>GPU计算型 GN7</v>
      </c>
      <c r="Y548" t="str">
        <v>GPU计算型 GN10Xp</v>
      </c>
      <c r="BU548" t="s">
        <v>1566</v>
      </c>
      <c r="BV548" t="s">
        <v>1978</v>
      </c>
      <c r="BW548" s="82">
        <v>112</v>
      </c>
      <c r="BX548" s="82" t="str">
        <f t="shared" si="25"/>
        <v>cvm!$CA$548#</v>
      </c>
      <c r="BY548" s="82" t="str" cm="1">
        <f t="array" ref="BY548">_xlfn.LET(_xlpm.x, CA548,
         _xlpm.cellAddress, "【 cvm!" &amp; ADDRESS(ROW(cvmCpu选项表[[#This Row],[自检]]),COLUMN(cvmCpu选项表[[#This Row],[自检]])) &amp; "】",
         _xlfn.IFS(ISBLANK(_xlpm.x),   "error:右侧选项不足" &amp;  _xlpm.cellAddress,
               ISERROR(_xlpm.x),   "error:右侧选项执行失败: cvm!" &amp; _xlpm.cellAddress,
               TRUE,             "ok")
)</f>
        <v>ok</v>
      </c>
      <c r="CA548" cm="1">
        <f t="array" ref="CA548">TRANSPOSE(
_xlfn.UNIQUE(
_xlfn._xlws.FILTER(cvm[CPU],(cvm[地域]=cvmCpu选项表[[#This Row],[地域]])
*IF(cvmCpu选项表[[#This Row],[机型]]="",TRUE,(cvm[机型]=cvmCpu选项表[[#This Row],[机型]]))
*IF(cvmCpu选项表[[#This Row],[内存]]="",TRUE,(cvm[内存]=cvmCpu选项表[[#This Row],[内存]]))))
)</f>
        <v>14</v>
      </c>
      <c r="EG548" t="s">
        <v>1566</v>
      </c>
      <c r="EH548" t="s">
        <v>1709</v>
      </c>
      <c r="EI548" s="98">
        <v>16</v>
      </c>
      <c r="EJ548" s="98" t="str">
        <f t="shared" si="26"/>
        <v>cvm!$EM$548#</v>
      </c>
      <c r="EK548" t="str" cm="1">
        <f t="array" ref="EK548">_xlfn.LET(_xlpm.x, EM548,
         _xlpm.cellAddress, "【 cvm!" &amp; ADDRESS(ROW(cvm内存选项表[[#This Row],[自检]]),COLUMN(cvm内存选项表[[#This Row],[自检]])) &amp; "】",
         _xlfn.IFS(ISBLANK(_xlpm.x),   "error:右侧选项不足" &amp;  _xlpm.cellAddress,
               ISERROR(_xlpm.x),   "error:右侧选项执行失败: cvm!" &amp; _xlpm.cellAddress,
               TRUE,             "ok")
)</f>
        <v>ok</v>
      </c>
      <c r="EM548" cm="1">
        <f t="array" ref="EM548:EN54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48">
        <v>64</v>
      </c>
    </row>
    <row r="549" spans="2:144" x14ac:dyDescent="0.4">
      <c r="B549" t="e" vm="901">
        <v>#VALUE!</v>
      </c>
      <c r="C549" t="s">
        <v>1566</v>
      </c>
      <c r="D549" t="s">
        <v>1669</v>
      </c>
      <c r="E549" s="82">
        <v>8</v>
      </c>
      <c r="F549" s="82">
        <v>16</v>
      </c>
      <c r="G549" t="s">
        <v>1596</v>
      </c>
      <c r="H549">
        <v>736</v>
      </c>
      <c r="I549">
        <v>1</v>
      </c>
      <c r="J549" t="s">
        <v>2719</v>
      </c>
      <c r="R549" t="s">
        <v>61</v>
      </c>
      <c r="S549" s="82"/>
      <c r="T549" s="82">
        <v>226</v>
      </c>
      <c r="U549" s="82" t="str">
        <f t="shared" si="24"/>
        <v>cvm!$X$549#</v>
      </c>
      <c r="V549" t="str" cm="1">
        <f t="array" ref="V549">_xlfn.LET(_xlpm.x, X549,
         _xlpm.cellAddress, "【 cvm!" &amp; ADDRESS(ROW(cvm机型选项表[[#This Row],[自检]]),COLUMN(cvm机型选项表[[#This Row],[自检]])) &amp; "】",
         _xlfn.IFS(ISBLANK(_xlpm.x),   "error:右侧选项不足" &amp;  _xlpm.cellAddress,
               ISERROR(_xlpm.x),   "error:右侧选项执行失败: cvm!" &amp; _xlpm.cellAddress,
               TRUE,             "ok")
)</f>
        <v>ok</v>
      </c>
      <c r="X549" t="str" cm="1">
        <f t="array" ref="X549">TRANSPOSE(
_xlfn.UNIQUE(
_xlfn._xlws.FILTER(cvm[机型],(cvm[地域]=cvm机型选项表[[#This Row],[地域]])
*IF(cvm机型选项表[[#This Row],[CPU]]="",TRUE,(cvm[CPU]=cvm机型选项表[[#This Row],[CPU]]))
*IF(cvm机型选项表[[#This Row],[内存]]="",TRUE,(cvm[内存]=cvm机型选项表[[#This Row],[内存]]))))
)</f>
        <v>GPU推理型 GI3X</v>
      </c>
      <c r="BU549" t="s">
        <v>1566</v>
      </c>
      <c r="BV549" t="s">
        <v>1978</v>
      </c>
      <c r="BW549" s="82">
        <v>224</v>
      </c>
      <c r="BX549" s="82" t="str">
        <f t="shared" si="25"/>
        <v>cvm!$CA$549#</v>
      </c>
      <c r="BY549" s="82" t="str" cm="1">
        <f t="array" ref="BY549">_xlfn.LET(_xlpm.x, CA549,
         _xlpm.cellAddress, "【 cvm!" &amp; ADDRESS(ROW(cvmCpu选项表[[#This Row],[自检]]),COLUMN(cvmCpu选项表[[#This Row],[自检]])) &amp; "】",
         _xlfn.IFS(ISBLANK(_xlpm.x),   "error:右侧选项不足" &amp;  _xlpm.cellAddress,
               ISERROR(_xlpm.x),   "error:右侧选项执行失败: cvm!" &amp; _xlpm.cellAddress,
               TRUE,             "ok")
)</f>
        <v>ok</v>
      </c>
      <c r="CA549" cm="1">
        <f t="array" ref="CA549">TRANSPOSE(
_xlfn.UNIQUE(
_xlfn._xlws.FILTER(cvm[CPU],(cvm[地域]=cvmCpu选项表[[#This Row],[地域]])
*IF(cvmCpu选项表[[#This Row],[机型]]="",TRUE,(cvm[机型]=cvmCpu选项表[[#This Row],[机型]]))
*IF(cvmCpu选项表[[#This Row],[内存]]="",TRUE,(cvm[内存]=cvmCpu选项表[[#This Row],[内存]]))))
)</f>
        <v>28</v>
      </c>
      <c r="EG549" t="s">
        <v>1566</v>
      </c>
      <c r="EH549" t="s">
        <v>1709</v>
      </c>
      <c r="EI549" s="98">
        <v>32</v>
      </c>
      <c r="EJ549" s="98" t="str">
        <f t="shared" si="26"/>
        <v>cvm!$EM$549#</v>
      </c>
      <c r="EK549" t="str" cm="1">
        <f t="array" ref="EK549">_xlfn.LET(_xlpm.x, EM549,
         _xlpm.cellAddress, "【 cvm!" &amp; ADDRESS(ROW(cvm内存选项表[[#This Row],[自检]]),COLUMN(cvm内存选项表[[#This Row],[自检]])) &amp; "】",
         _xlfn.IFS(ISBLANK(_xlpm.x),   "error:右侧选项不足" &amp;  _xlpm.cellAddress,
               ISERROR(_xlpm.x),   "error:右侧选项执行失败: cvm!" &amp; _xlpm.cellAddress,
               TRUE,             "ok")
)</f>
        <v>ok</v>
      </c>
      <c r="EM549" cm="1">
        <f t="array" ref="EM549:EN549">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49">
        <v>128</v>
      </c>
    </row>
    <row r="550" spans="2:144" x14ac:dyDescent="0.4">
      <c r="B550" t="e" vm="902">
        <v>#VALUE!</v>
      </c>
      <c r="C550" t="s">
        <v>1566</v>
      </c>
      <c r="D550" t="s">
        <v>1669</v>
      </c>
      <c r="E550" s="82">
        <v>8</v>
      </c>
      <c r="F550" s="82">
        <v>32</v>
      </c>
      <c r="G550" t="s">
        <v>1598</v>
      </c>
      <c r="H550">
        <v>1104</v>
      </c>
      <c r="I550">
        <v>1</v>
      </c>
      <c r="J550" t="s">
        <v>2720</v>
      </c>
      <c r="R550" t="s">
        <v>61</v>
      </c>
      <c r="S550" s="82"/>
      <c r="T550" s="82">
        <v>452</v>
      </c>
      <c r="U550" s="82" t="str">
        <f t="shared" si="24"/>
        <v>cvm!$X$550#</v>
      </c>
      <c r="V550" t="str" cm="1">
        <f t="array" ref="V550">_xlfn.LET(_xlpm.x, X550,
         _xlpm.cellAddress, "【 cvm!" &amp; ADDRESS(ROW(cvm机型选项表[[#This Row],[自检]]),COLUMN(cvm机型选项表[[#This Row],[自检]])) &amp; "】",
         _xlfn.IFS(ISBLANK(_xlpm.x),   "error:右侧选项不足" &amp;  _xlpm.cellAddress,
               ISERROR(_xlpm.x),   "error:右侧选项执行失败: cvm!" &amp; _xlpm.cellAddress,
               TRUE,             "ok")
)</f>
        <v>ok</v>
      </c>
      <c r="X550" t="str" cm="1">
        <f t="array" ref="X550">TRANSPOSE(
_xlfn.UNIQUE(
_xlfn._xlws.FILTER(cvm[机型],(cvm[地域]=cvm机型选项表[[#This Row],[地域]])
*IF(cvm机型选项表[[#This Row],[CPU]]="",TRUE,(cvm[CPU]=cvm机型选项表[[#This Row],[CPU]]))
*IF(cvm机型选项表[[#This Row],[内存]]="",TRUE,(cvm[内存]=cvm机型选项表[[#This Row],[内存]]))))
)</f>
        <v>GPU推理型 GI3X</v>
      </c>
      <c r="BU550" t="s">
        <v>1566</v>
      </c>
      <c r="BV550" t="s">
        <v>1978</v>
      </c>
      <c r="BW550" s="82">
        <v>448</v>
      </c>
      <c r="BX550" s="82" t="str">
        <f t="shared" si="25"/>
        <v>cvm!$CA$550#</v>
      </c>
      <c r="BY550" s="82" t="str" cm="1">
        <f t="array" ref="BY550">_xlfn.LET(_xlpm.x, CA550,
         _xlpm.cellAddress, "【 cvm!" &amp; ADDRESS(ROW(cvmCpu选项表[[#This Row],[自检]]),COLUMN(cvmCpu选项表[[#This Row],[自检]])) &amp; "】",
         _xlfn.IFS(ISBLANK(_xlpm.x),   "error:右侧选项不足" &amp;  _xlpm.cellAddress,
               ISERROR(_xlpm.x),   "error:右侧选项执行失败: cvm!" &amp; _xlpm.cellAddress,
               TRUE,             "ok")
)</f>
        <v>ok</v>
      </c>
      <c r="CA550" cm="1">
        <f t="array" ref="CA550">TRANSPOSE(
_xlfn.UNIQUE(
_xlfn._xlws.FILTER(cvm[CPU],(cvm[地域]=cvmCpu选项表[[#This Row],[地域]])
*IF(cvmCpu选项表[[#This Row],[机型]]="",TRUE,(cvm[机型]=cvmCpu选项表[[#This Row],[机型]]))
*IF(cvmCpu选项表[[#This Row],[内存]]="",TRUE,(cvm[内存]=cvmCpu选项表[[#This Row],[内存]]))))
)</f>
        <v>56</v>
      </c>
      <c r="EG550" t="s">
        <v>1566</v>
      </c>
      <c r="EH550" t="s">
        <v>1728</v>
      </c>
      <c r="EI550" s="98">
        <v>4</v>
      </c>
      <c r="EJ550" s="98" t="str">
        <f t="shared" si="26"/>
        <v>cvm!$EM$550#</v>
      </c>
      <c r="EK550" t="str" cm="1">
        <f t="array" ref="EK550">_xlfn.LET(_xlpm.x, EM550,
         _xlpm.cellAddress, "【 cvm!" &amp; ADDRESS(ROW(cvm内存选项表[[#This Row],[自检]]),COLUMN(cvm内存选项表[[#This Row],[自检]])) &amp; "】",
         _xlfn.IFS(ISBLANK(_xlpm.x),   "error:右侧选项不足" &amp;  _xlpm.cellAddress,
               ISERROR(_xlpm.x),   "error:右侧选项执行失败: cvm!" &amp; _xlpm.cellAddress,
               TRUE,             "ok")
)</f>
        <v>ok</v>
      </c>
      <c r="EM550" cm="1">
        <f t="array" ref="EM550:EN55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50">
        <v>16</v>
      </c>
    </row>
    <row r="551" spans="2:144" x14ac:dyDescent="0.4">
      <c r="B551" t="e" vm="903">
        <v>#VALUE!</v>
      </c>
      <c r="C551" t="s">
        <v>1566</v>
      </c>
      <c r="D551" t="s">
        <v>1669</v>
      </c>
      <c r="E551" s="82">
        <v>16</v>
      </c>
      <c r="F551" s="82">
        <v>32</v>
      </c>
      <c r="G551" t="s">
        <v>1601</v>
      </c>
      <c r="H551">
        <v>1472</v>
      </c>
      <c r="I551">
        <v>1</v>
      </c>
      <c r="J551" t="s">
        <v>2721</v>
      </c>
      <c r="R551" t="s">
        <v>61</v>
      </c>
      <c r="S551" s="82"/>
      <c r="T551" s="82">
        <v>88</v>
      </c>
      <c r="U551" s="82" t="str">
        <f t="shared" si="24"/>
        <v>cvm!$X$551#</v>
      </c>
      <c r="V551" t="str" cm="1">
        <f t="array" ref="V551">_xlfn.LET(_xlpm.x, X551,
         _xlpm.cellAddress, "【 cvm!" &amp; ADDRESS(ROW(cvm机型选项表[[#This Row],[自检]]),COLUMN(cvm机型选项表[[#This Row],[自检]])) &amp; "】",
         _xlfn.IFS(ISBLANK(_xlpm.x),   "error:右侧选项不足" &amp;  _xlpm.cellAddress,
               ISERROR(_xlpm.x),   "error:右侧选项执行失败: cvm!" &amp; _xlpm.cellAddress,
               TRUE,             "ok")
)</f>
        <v>ok</v>
      </c>
      <c r="X551" t="str" cm="1">
        <f t="array" ref="X551">TRANSPOSE(
_xlfn.UNIQUE(
_xlfn._xlws.FILTER(cvm[机型],(cvm[地域]=cvm机型选项表[[#This Row],[地域]])
*IF(cvm机型选项表[[#This Row],[CPU]]="",TRUE,(cvm[CPU]=cvm机型选项表[[#This Row],[CPU]]))
*IF(cvm机型选项表[[#This Row],[内存]]="",TRUE,(cvm[内存]=cvm机型选项表[[#This Row],[内存]]))))
)</f>
        <v>FPGA加速型 FX4</v>
      </c>
      <c r="BU551" t="s">
        <v>1566</v>
      </c>
      <c r="BV551" t="s">
        <v>1986</v>
      </c>
      <c r="BW551" s="82">
        <v>20</v>
      </c>
      <c r="BX551" s="82" t="str">
        <f t="shared" si="25"/>
        <v>cvm!$CA$551#</v>
      </c>
      <c r="BY551" s="82" t="str" cm="1">
        <f t="array" ref="BY551">_xlfn.LET(_xlpm.x, CA551,
         _xlpm.cellAddress, "【 cvm!" &amp; ADDRESS(ROW(cvmCpu选项表[[#This Row],[自检]]),COLUMN(cvmCpu选项表[[#This Row],[自检]])) &amp; "】",
         _xlfn.IFS(ISBLANK(_xlpm.x),   "error:右侧选项不足" &amp;  _xlpm.cellAddress,
               ISERROR(_xlpm.x),   "error:右侧选项执行失败: cvm!" &amp; _xlpm.cellAddress,
               TRUE,             "ok")
)</f>
        <v>ok</v>
      </c>
      <c r="CA551" cm="1">
        <f t="array" ref="CA551">TRANSPOSE(
_xlfn.UNIQUE(
_xlfn._xlws.FILTER(cvm[CPU],(cvm[地域]=cvmCpu选项表[[#This Row],[地域]])
*IF(cvmCpu选项表[[#This Row],[机型]]="",TRUE,(cvm[机型]=cvmCpu选项表[[#This Row],[机型]]))
*IF(cvmCpu选项表[[#This Row],[内存]]="",TRUE,(cvm[内存]=cvmCpu选项表[[#This Row],[内存]]))))
)</f>
        <v>4</v>
      </c>
      <c r="EG551" t="s">
        <v>1566</v>
      </c>
      <c r="EH551" t="s">
        <v>1728</v>
      </c>
      <c r="EI551" s="98">
        <v>8</v>
      </c>
      <c r="EJ551" s="98" t="str">
        <f t="shared" si="26"/>
        <v>cvm!$EM$551#</v>
      </c>
      <c r="EK551" t="str" cm="1">
        <f t="array" ref="EK551">_xlfn.LET(_xlpm.x, EM551,
         _xlpm.cellAddress, "【 cvm!" &amp; ADDRESS(ROW(cvm内存选项表[[#This Row],[自检]]),COLUMN(cvm内存选项表[[#This Row],[自检]])) &amp; "】",
         _xlfn.IFS(ISBLANK(_xlpm.x),   "error:右侧选项不足" &amp;  _xlpm.cellAddress,
               ISERROR(_xlpm.x),   "error:右侧选项执行失败: cvm!" &amp; _xlpm.cellAddress,
               TRUE,             "ok")
)</f>
        <v>ok</v>
      </c>
      <c r="EM551" cm="1">
        <f t="array" ref="EM551:EN551">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51">
        <v>32</v>
      </c>
    </row>
    <row r="552" spans="2:144" x14ac:dyDescent="0.4">
      <c r="B552" t="e" vm="904">
        <v>#VALUE!</v>
      </c>
      <c r="C552" t="s">
        <v>1566</v>
      </c>
      <c r="D552" t="s">
        <v>1669</v>
      </c>
      <c r="E552" s="82">
        <v>16</v>
      </c>
      <c r="F552" s="82">
        <v>64</v>
      </c>
      <c r="G552" t="s">
        <v>1603</v>
      </c>
      <c r="H552">
        <v>2208</v>
      </c>
      <c r="I552">
        <v>1</v>
      </c>
      <c r="J552" t="s">
        <v>2722</v>
      </c>
      <c r="R552" t="s">
        <v>61</v>
      </c>
      <c r="S552" s="82"/>
      <c r="T552" s="82">
        <v>176</v>
      </c>
      <c r="U552" s="82" t="str">
        <f t="shared" si="24"/>
        <v>cvm!$X$552#</v>
      </c>
      <c r="V552" t="str" cm="1">
        <f t="array" ref="V552">_xlfn.LET(_xlpm.x, X552,
         _xlpm.cellAddress, "【 cvm!" &amp; ADDRESS(ROW(cvm机型选项表[[#This Row],[自检]]),COLUMN(cvm机型选项表[[#This Row],[自检]])) &amp; "】",
         _xlfn.IFS(ISBLANK(_xlpm.x),   "error:右侧选项不足" &amp;  _xlpm.cellAddress,
               ISERROR(_xlpm.x),   "error:右侧选项执行失败: cvm!" &amp; _xlpm.cellAddress,
               TRUE,             "ok")
)</f>
        <v>ok</v>
      </c>
      <c r="X552" t="str" cm="1">
        <f t="array" ref="X552">TRANSPOSE(
_xlfn.UNIQUE(
_xlfn._xlws.FILTER(cvm[机型],(cvm[地域]=cvm机型选项表[[#This Row],[地域]])
*IF(cvm机型选项表[[#This Row],[CPU]]="",TRUE,(cvm[CPU]=cvm机型选项表[[#This Row],[CPU]]))
*IF(cvm机型选项表[[#This Row],[内存]]="",TRUE,(cvm[内存]=cvm机型选项表[[#This Row],[内存]]))))
)</f>
        <v>FPGA加速型 FX4</v>
      </c>
      <c r="BU552" t="s">
        <v>1566</v>
      </c>
      <c r="BV552" t="s">
        <v>1986</v>
      </c>
      <c r="BW552" s="82">
        <v>32</v>
      </c>
      <c r="BX552" s="82" t="str">
        <f t="shared" si="25"/>
        <v>cvm!$CA$552#</v>
      </c>
      <c r="BY552" s="82" t="str" cm="1">
        <f t="array" ref="BY552">_xlfn.LET(_xlpm.x, CA552,
         _xlpm.cellAddress, "【 cvm!" &amp; ADDRESS(ROW(cvmCpu选项表[[#This Row],[自检]]),COLUMN(cvmCpu选项表[[#This Row],[自检]])) &amp; "】",
         _xlfn.IFS(ISBLANK(_xlpm.x),   "error:右侧选项不足" &amp;  _xlpm.cellAddress,
               ISERROR(_xlpm.x),   "error:右侧选项执行失败: cvm!" &amp; _xlpm.cellAddress,
               TRUE,             "ok")
)</f>
        <v>ok</v>
      </c>
      <c r="CA552" cm="1">
        <f t="array" ref="CA552">TRANSPOSE(
_xlfn.UNIQUE(
_xlfn._xlws.FILTER(cvm[CPU],(cvm[地域]=cvmCpu选项表[[#This Row],[地域]])
*IF(cvmCpu选项表[[#This Row],[机型]]="",TRUE,(cvm[机型]=cvmCpu选项表[[#This Row],[机型]]))
*IF(cvmCpu选项表[[#This Row],[内存]]="",TRUE,(cvm[内存]=cvmCpu选项表[[#This Row],[内存]]))))
)</f>
        <v>8</v>
      </c>
      <c r="EG552" t="s">
        <v>1566</v>
      </c>
      <c r="EH552" t="s">
        <v>1728</v>
      </c>
      <c r="EI552" s="98">
        <v>16</v>
      </c>
      <c r="EJ552" s="98" t="str">
        <f t="shared" si="26"/>
        <v>cvm!$EM$552#</v>
      </c>
      <c r="EK552" t="str" cm="1">
        <f t="array" ref="EK552">_xlfn.LET(_xlpm.x, EM552,
         _xlpm.cellAddress, "【 cvm!" &amp; ADDRESS(ROW(cvm内存选项表[[#This Row],[自检]]),COLUMN(cvm内存选项表[[#This Row],[自检]])) &amp; "】",
         _xlfn.IFS(ISBLANK(_xlpm.x),   "error:右侧选项不足" &amp;  _xlpm.cellAddress,
               ISERROR(_xlpm.x),   "error:右侧选项执行失败: cvm!" &amp; _xlpm.cellAddress,
               TRUE,             "ok")
)</f>
        <v>ok</v>
      </c>
      <c r="EM552" cm="1">
        <f t="array" ref="EM552:EN55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52">
        <v>64</v>
      </c>
    </row>
    <row r="553" spans="2:144" x14ac:dyDescent="0.4">
      <c r="B553" t="e" vm="905">
        <v>#VALUE!</v>
      </c>
      <c r="C553" t="s">
        <v>1566</v>
      </c>
      <c r="D553" t="s">
        <v>1669</v>
      </c>
      <c r="E553" s="82">
        <v>24</v>
      </c>
      <c r="F553" s="82">
        <v>48</v>
      </c>
      <c r="G553" t="s">
        <v>1680</v>
      </c>
      <c r="H553">
        <v>2208</v>
      </c>
      <c r="I553">
        <v>1</v>
      </c>
      <c r="J553" t="s">
        <v>2723</v>
      </c>
      <c r="R553" t="s">
        <v>61</v>
      </c>
      <c r="S553" s="82"/>
      <c r="T553" s="82">
        <v>352</v>
      </c>
      <c r="U553" s="82" t="str">
        <f t="shared" si="24"/>
        <v>cvm!$X$553#</v>
      </c>
      <c r="V553" t="str" cm="1">
        <f t="array" ref="V553">_xlfn.LET(_xlpm.x, X553,
         _xlpm.cellAddress, "【 cvm!" &amp; ADDRESS(ROW(cvm机型选项表[[#This Row],[自检]]),COLUMN(cvm机型选项表[[#This Row],[自检]])) &amp; "】",
         _xlfn.IFS(ISBLANK(_xlpm.x),   "error:右侧选项不足" &amp;  _xlpm.cellAddress,
               ISERROR(_xlpm.x),   "error:右侧选项执行失败: cvm!" &amp; _xlpm.cellAddress,
               TRUE,             "ok")
)</f>
        <v>ok</v>
      </c>
      <c r="X553" t="str" cm="1">
        <f t="array" ref="X553">TRANSPOSE(
_xlfn.UNIQUE(
_xlfn._xlws.FILTER(cvm[机型],(cvm[地域]=cvm机型选项表[[#This Row],[地域]])
*IF(cvm机型选项表[[#This Row],[CPU]]="",TRUE,(cvm[CPU]=cvm机型选项表[[#This Row],[CPU]]))
*IF(cvm机型选项表[[#This Row],[内存]]="",TRUE,(cvm[内存]=cvm机型选项表[[#This Row],[内存]]))))
)</f>
        <v>FPGA加速型 FX4</v>
      </c>
      <c r="BU553" t="s">
        <v>1566</v>
      </c>
      <c r="BV553" t="s">
        <v>1986</v>
      </c>
      <c r="BW553" s="82">
        <v>40</v>
      </c>
      <c r="BX553" s="82" t="str">
        <f t="shared" si="25"/>
        <v>cvm!$CA$553#</v>
      </c>
      <c r="BY553" s="82" t="str" cm="1">
        <f t="array" ref="BY553">_xlfn.LET(_xlpm.x, CA553,
         _xlpm.cellAddress, "【 cvm!" &amp; ADDRESS(ROW(cvmCpu选项表[[#This Row],[自检]]),COLUMN(cvmCpu选项表[[#This Row],[自检]])) &amp; "】",
         _xlfn.IFS(ISBLANK(_xlpm.x),   "error:右侧选项不足" &amp;  _xlpm.cellAddress,
               ISERROR(_xlpm.x),   "error:右侧选项执行失败: cvm!" &amp; _xlpm.cellAddress,
               TRUE,             "ok")
)</f>
        <v>ok</v>
      </c>
      <c r="CA553" cm="1">
        <f t="array" ref="CA553">TRANSPOSE(
_xlfn.UNIQUE(
_xlfn._xlws.FILTER(cvm[CPU],(cvm[地域]=cvmCpu选项表[[#This Row],[地域]])
*IF(cvmCpu选项表[[#This Row],[机型]]="",TRUE,(cvm[机型]=cvmCpu选项表[[#This Row],[机型]]))
*IF(cvmCpu选项表[[#This Row],[内存]]="",TRUE,(cvm[内存]=cvmCpu选项表[[#This Row],[内存]]))))
)</f>
        <v>10</v>
      </c>
      <c r="EG553" t="s">
        <v>1566</v>
      </c>
      <c r="EH553" t="s">
        <v>1728</v>
      </c>
      <c r="EI553" s="98">
        <v>32</v>
      </c>
      <c r="EJ553" s="98" t="str">
        <f t="shared" si="26"/>
        <v>cvm!$EM$553#</v>
      </c>
      <c r="EK553" t="str" cm="1">
        <f t="array" ref="EK553">_xlfn.LET(_xlpm.x, EM553,
         _xlpm.cellAddress, "【 cvm!" &amp; ADDRESS(ROW(cvm内存选项表[[#This Row],[自检]]),COLUMN(cvm内存选项表[[#This Row],[自检]])) &amp; "】",
         _xlfn.IFS(ISBLANK(_xlpm.x),   "error:右侧选项不足" &amp;  _xlpm.cellAddress,
               ISERROR(_xlpm.x),   "error:右侧选项执行失败: cvm!" &amp; _xlpm.cellAddress,
               TRUE,             "ok")
)</f>
        <v>ok</v>
      </c>
      <c r="EM553" cm="1">
        <f t="array" ref="EM553">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554" spans="2:144" x14ac:dyDescent="0.4">
      <c r="B554" t="e" vm="906">
        <v>#VALUE!</v>
      </c>
      <c r="C554" t="s">
        <v>1566</v>
      </c>
      <c r="D554" t="s">
        <v>1669</v>
      </c>
      <c r="E554" s="82">
        <v>24</v>
      </c>
      <c r="F554" s="82">
        <v>96</v>
      </c>
      <c r="G554" t="s">
        <v>1682</v>
      </c>
      <c r="H554">
        <v>3312</v>
      </c>
      <c r="I554">
        <v>1</v>
      </c>
      <c r="J554" t="s">
        <v>2724</v>
      </c>
      <c r="X554" t="e" cm="1">
        <f t="array" ref="X554">TRANSPOSE(
_xlfn.UNIQUE(
_xlfn._xlws.FILTER(cvm[机型],(cvm[地域]=cvm机型选项表[[#This Row],[地域]])
*IF(cvm机型选项表[[#This Row],[CPU]]="",TRUE,(cvm[CPU]=cvm机型选项表[[#This Row],[CPU]]))
*IF(cvm机型选项表[[#This Row],[内存]]="",TRUE,(cvm[内存]=cvm机型选项表[[#This Row],[内存]]))))
)</f>
        <v>#VALUE!</v>
      </c>
      <c r="BU554" t="s">
        <v>1566</v>
      </c>
      <c r="BV554" t="s">
        <v>1986</v>
      </c>
      <c r="BW554" s="82">
        <v>80</v>
      </c>
      <c r="BX554" s="82" t="str">
        <f t="shared" si="25"/>
        <v>cvm!$CA$554#</v>
      </c>
      <c r="BY554" s="82" t="str" cm="1">
        <f t="array" ref="BY554">_xlfn.LET(_xlpm.x, CA554,
         _xlpm.cellAddress, "【 cvm!" &amp; ADDRESS(ROW(cvmCpu选项表[[#This Row],[自检]]),COLUMN(cvmCpu选项表[[#This Row],[自检]])) &amp; "】",
         _xlfn.IFS(ISBLANK(_xlpm.x),   "error:右侧选项不足" &amp;  _xlpm.cellAddress,
               ISERROR(_xlpm.x),   "error:右侧选项执行失败: cvm!" &amp; _xlpm.cellAddress,
               TRUE,             "ok")
)</f>
        <v>ok</v>
      </c>
      <c r="CA554" cm="1">
        <f t="array" ref="CA554">TRANSPOSE(
_xlfn.UNIQUE(
_xlfn._xlws.FILTER(cvm[CPU],(cvm[地域]=cvmCpu选项表[[#This Row],[地域]])
*IF(cvmCpu选项表[[#This Row],[机型]]="",TRUE,(cvm[机型]=cvmCpu选项表[[#This Row],[机型]]))
*IF(cvmCpu选项表[[#This Row],[内存]]="",TRUE,(cvm[内存]=cvmCpu选项表[[#This Row],[内存]]))))
)</f>
        <v>20</v>
      </c>
      <c r="EG554" t="s">
        <v>1566</v>
      </c>
      <c r="EH554" t="s">
        <v>1768</v>
      </c>
      <c r="EI554" s="98">
        <v>32</v>
      </c>
      <c r="EJ554" s="98" t="str">
        <f t="shared" si="26"/>
        <v>cvm!$EM$554#</v>
      </c>
      <c r="EK554" t="str" cm="1">
        <f t="array" ref="EK554">_xlfn.LET(_xlpm.x, EM554,
         _xlpm.cellAddress, "【 cvm!" &amp; ADDRESS(ROW(cvm内存选项表[[#This Row],[自检]]),COLUMN(cvm内存选项表[[#This Row],[自检]])) &amp; "】",
         _xlfn.IFS(ISBLANK(_xlpm.x),   "error:右侧选项不足" &amp;  _xlpm.cellAddress,
               ISERROR(_xlpm.x),   "error:右侧选项执行失败: cvm!" &amp; _xlpm.cellAddress,
               TRUE,             "ok")
)</f>
        <v>ok</v>
      </c>
      <c r="EM554" cm="1">
        <f t="array" ref="EM55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555" spans="2:144" x14ac:dyDescent="0.4">
      <c r="B555" t="e" vm="907">
        <v>#VALUE!</v>
      </c>
      <c r="C555" t="s">
        <v>1566</v>
      </c>
      <c r="D555" t="s">
        <v>1669</v>
      </c>
      <c r="E555" s="82">
        <v>32</v>
      </c>
      <c r="F555" s="82">
        <v>128</v>
      </c>
      <c r="G555" t="s">
        <v>1612</v>
      </c>
      <c r="H555">
        <v>4416</v>
      </c>
      <c r="I555">
        <v>1</v>
      </c>
      <c r="J555" t="s">
        <v>2726</v>
      </c>
      <c r="X555" t="e" cm="1">
        <f t="array" ref="X555">TRANSPOSE(
_xlfn.UNIQUE(
_xlfn._xlws.FILTER(cvm[机型],(cvm[地域]=cvm机型选项表[[#This Row],[地域]])
*IF(cvm机型选项表[[#This Row],[CPU]]="",TRUE,(cvm[CPU]=cvm机型选项表[[#This Row],[CPU]]))
*IF(cvm机型选项表[[#This Row],[内存]]="",TRUE,(cvm[内存]=cvm机型选项表[[#This Row],[内存]]))))
)</f>
        <v>#VALUE!</v>
      </c>
      <c r="BU555" t="s">
        <v>1566</v>
      </c>
      <c r="BV555" t="s">
        <v>1986</v>
      </c>
      <c r="BW555" s="82">
        <v>128</v>
      </c>
      <c r="BX555" s="82" t="str">
        <f t="shared" si="25"/>
        <v>cvm!$CA$555#</v>
      </c>
      <c r="BY555" s="82" t="str" cm="1">
        <f t="array" ref="BY555">_xlfn.LET(_xlpm.x, CA555,
         _xlpm.cellAddress, "【 cvm!" &amp; ADDRESS(ROW(cvmCpu选项表[[#This Row],[自检]]),COLUMN(cvmCpu选项表[[#This Row],[自检]])) &amp; "】",
         _xlfn.IFS(ISBLANK(_xlpm.x),   "error:右侧选项不足" &amp;  _xlpm.cellAddress,
               ISERROR(_xlpm.x),   "error:右侧选项执行失败: cvm!" &amp; _xlpm.cellAddress,
               TRUE,             "ok")
)</f>
        <v>ok</v>
      </c>
      <c r="CA555" cm="1">
        <f t="array" ref="CA555">TRANSPOSE(
_xlfn.UNIQUE(
_xlfn._xlws.FILTER(cvm[CPU],(cvm[地域]=cvmCpu选项表[[#This Row],[地域]])
*IF(cvmCpu选项表[[#This Row],[机型]]="",TRUE,(cvm[机型]=cvmCpu选项表[[#This Row],[机型]]))
*IF(cvmCpu选项表[[#This Row],[内存]]="",TRUE,(cvm[内存]=cvmCpu选项表[[#This Row],[内存]]))))
)</f>
        <v>32</v>
      </c>
      <c r="EG555" t="s">
        <v>1566</v>
      </c>
      <c r="EH555" t="s">
        <v>1692</v>
      </c>
      <c r="EI555" s="98">
        <v>4</v>
      </c>
      <c r="EJ555" s="98" t="str">
        <f t="shared" si="26"/>
        <v>cvm!$EM$555#</v>
      </c>
      <c r="EK555" t="str" cm="1">
        <f t="array" ref="EK555">_xlfn.LET(_xlpm.x, EM555,
         _xlpm.cellAddress, "【 cvm!" &amp; ADDRESS(ROW(cvm内存选项表[[#This Row],[自检]]),COLUMN(cvm内存选项表[[#This Row],[自检]])) &amp; "】",
         _xlfn.IFS(ISBLANK(_xlpm.x),   "error:右侧选项不足" &amp;  _xlpm.cellAddress,
               ISERROR(_xlpm.x),   "error:右侧选项执行失败: cvm!" &amp; _xlpm.cellAddress,
               TRUE,             "ok")
)</f>
        <v>ok</v>
      </c>
      <c r="EM555" cm="1">
        <f t="array" ref="EM555">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556" spans="2:144" x14ac:dyDescent="0.4">
      <c r="B556" t="e" vm="908">
        <v>#VALUE!</v>
      </c>
      <c r="C556" t="s">
        <v>1566</v>
      </c>
      <c r="D556" t="s">
        <v>1669</v>
      </c>
      <c r="E556" s="82">
        <v>32</v>
      </c>
      <c r="F556" s="82">
        <v>64</v>
      </c>
      <c r="G556" t="s">
        <v>1606</v>
      </c>
      <c r="H556">
        <v>2944</v>
      </c>
      <c r="I556">
        <v>1</v>
      </c>
      <c r="J556" t="s">
        <v>2725</v>
      </c>
      <c r="X556" t="e" cm="1">
        <f t="array" ref="X556">TRANSPOSE(
_xlfn.UNIQUE(
_xlfn._xlws.FILTER(cvm[机型],(cvm[地域]=cvm机型选项表[[#This Row],[地域]])
*IF(cvm机型选项表[[#This Row],[CPU]]="",TRUE,(cvm[CPU]=cvm机型选项表[[#This Row],[CPU]]))
*IF(cvm机型选项表[[#This Row],[内存]]="",TRUE,(cvm[内存]=cvm机型选项表[[#This Row],[内存]]))))
)</f>
        <v>#VALUE!</v>
      </c>
      <c r="BU556" t="s">
        <v>1566</v>
      </c>
      <c r="BV556" t="s">
        <v>1986</v>
      </c>
      <c r="BW556" s="82">
        <v>160</v>
      </c>
      <c r="BX556" s="82" t="str">
        <f t="shared" si="25"/>
        <v>cvm!$CA$556#</v>
      </c>
      <c r="BY556" s="82" t="str" cm="1">
        <f t="array" ref="BY556">_xlfn.LET(_xlpm.x, CA556,
         _xlpm.cellAddress, "【 cvm!" &amp; ADDRESS(ROW(cvmCpu选项表[[#This Row],[自检]]),COLUMN(cvmCpu选项表[[#This Row],[自检]])) &amp; "】",
         _xlfn.IFS(ISBLANK(_xlpm.x),   "error:右侧选项不足" &amp;  _xlpm.cellAddress,
               ISERROR(_xlpm.x),   "error:右侧选项执行失败: cvm!" &amp; _xlpm.cellAddress,
               TRUE,             "ok")
)</f>
        <v>ok</v>
      </c>
      <c r="CA556" cm="1">
        <f t="array" ref="CA556">TRANSPOSE(
_xlfn.UNIQUE(
_xlfn._xlws.FILTER(cvm[CPU],(cvm[地域]=cvmCpu选项表[[#This Row],[地域]])
*IF(cvmCpu选项表[[#This Row],[机型]]="",TRUE,(cvm[机型]=cvmCpu选项表[[#This Row],[机型]]))
*IF(cvmCpu选项表[[#This Row],[内存]]="",TRUE,(cvm[内存]=cvmCpu选项表[[#This Row],[内存]]))))
)</f>
        <v>40</v>
      </c>
      <c r="EG556" t="s">
        <v>1566</v>
      </c>
      <c r="EH556" t="s">
        <v>1692</v>
      </c>
      <c r="EI556" s="98">
        <v>8</v>
      </c>
      <c r="EJ556" s="98" t="str">
        <f t="shared" si="26"/>
        <v>cvm!$EM$556#</v>
      </c>
      <c r="EK556" t="str" cm="1">
        <f t="array" ref="EK556">_xlfn.LET(_xlpm.x, EM556,
         _xlpm.cellAddress, "【 cvm!" &amp; ADDRESS(ROW(cvm内存选项表[[#This Row],[自检]]),COLUMN(cvm内存选项表[[#This Row],[自检]])) &amp; "】",
         _xlfn.IFS(ISBLANK(_xlpm.x),   "error:右侧选项不足" &amp;  _xlpm.cellAddress,
               ISERROR(_xlpm.x),   "error:右侧选项执行失败: cvm!" &amp; _xlpm.cellAddress,
               TRUE,             "ok")
)</f>
        <v>ok</v>
      </c>
      <c r="EM556" cm="1">
        <f t="array" ref="EM556:EN556">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56">
        <v>32</v>
      </c>
    </row>
    <row r="557" spans="2:144" x14ac:dyDescent="0.4">
      <c r="B557" t="e" vm="909">
        <v>#VALUE!</v>
      </c>
      <c r="C557" t="s">
        <v>1566</v>
      </c>
      <c r="D557" t="s">
        <v>1669</v>
      </c>
      <c r="E557" s="82">
        <v>48</v>
      </c>
      <c r="F557" s="82">
        <v>96</v>
      </c>
      <c r="G557" t="s">
        <v>1617</v>
      </c>
      <c r="H557">
        <v>4416</v>
      </c>
      <c r="I557">
        <v>1</v>
      </c>
      <c r="J557" t="s">
        <v>2727</v>
      </c>
      <c r="BU557" t="s">
        <v>1566</v>
      </c>
      <c r="BV557" t="s">
        <v>1986</v>
      </c>
      <c r="BW557" s="82">
        <v>320</v>
      </c>
      <c r="BX557" s="82" t="str">
        <f t="shared" si="25"/>
        <v>cvm!$CA$557#</v>
      </c>
      <c r="BY557" s="82" t="str" cm="1">
        <f t="array" ref="BY557">_xlfn.LET(_xlpm.x, CA557,
         _xlpm.cellAddress, "【 cvm!" &amp; ADDRESS(ROW(cvmCpu选项表[[#This Row],[自检]]),COLUMN(cvmCpu选项表[[#This Row],[自检]])) &amp; "】",
         _xlfn.IFS(ISBLANK(_xlpm.x),   "error:右侧选项不足" &amp;  _xlpm.cellAddress,
               ISERROR(_xlpm.x),   "error:右侧选项执行失败: cvm!" &amp; _xlpm.cellAddress,
               TRUE,             "ok")
)</f>
        <v>ok</v>
      </c>
      <c r="CA557" cm="1">
        <f t="array" ref="CA557">TRANSPOSE(
_xlfn.UNIQUE(
_xlfn._xlws.FILTER(cvm[CPU],(cvm[地域]=cvmCpu选项表[[#This Row],[地域]])
*IF(cvmCpu选项表[[#This Row],[机型]]="",TRUE,(cvm[机型]=cvmCpu选项表[[#This Row],[机型]]))
*IF(cvmCpu选项表[[#This Row],[内存]]="",TRUE,(cvm[内存]=cvmCpu选项表[[#This Row],[内存]]))))
)</f>
        <v>80</v>
      </c>
      <c r="EG557" t="s">
        <v>1566</v>
      </c>
      <c r="EH557" t="s">
        <v>1692</v>
      </c>
      <c r="EI557" s="98">
        <v>16</v>
      </c>
      <c r="EJ557" s="98" t="str">
        <f t="shared" si="26"/>
        <v>cvm!$EM$557#</v>
      </c>
      <c r="EK557" t="str" cm="1">
        <f t="array" ref="EK557">_xlfn.LET(_xlpm.x, EM557,
         _xlpm.cellAddress, "【 cvm!" &amp; ADDRESS(ROW(cvm内存选项表[[#This Row],[自检]]),COLUMN(cvm内存选项表[[#This Row],[自检]])) &amp; "】",
         _xlfn.IFS(ISBLANK(_xlpm.x),   "error:右侧选项不足" &amp;  _xlpm.cellAddress,
               ISERROR(_xlpm.x),   "error:右侧选项执行失败: cvm!" &amp; _xlpm.cellAddress,
               TRUE,             "ok")
)</f>
        <v>ok</v>
      </c>
      <c r="EM557" cm="1">
        <f t="array" ref="EM557:EN557">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57">
        <v>64</v>
      </c>
    </row>
    <row r="558" spans="2:144" x14ac:dyDescent="0.4">
      <c r="B558" t="e" vm="910">
        <v>#VALUE!</v>
      </c>
      <c r="C558" t="s">
        <v>1566</v>
      </c>
      <c r="D558" t="s">
        <v>1669</v>
      </c>
      <c r="E558" s="82">
        <v>48</v>
      </c>
      <c r="F558" s="82">
        <v>192</v>
      </c>
      <c r="G558" t="s">
        <v>1620</v>
      </c>
      <c r="H558">
        <v>6624</v>
      </c>
      <c r="I558">
        <v>1</v>
      </c>
      <c r="J558" t="s">
        <v>2728</v>
      </c>
      <c r="BU558" t="s">
        <v>1566</v>
      </c>
      <c r="BV558" t="s">
        <v>2005</v>
      </c>
      <c r="BW558" s="82">
        <v>20</v>
      </c>
      <c r="BX558" s="82" t="str">
        <f t="shared" si="25"/>
        <v>cvm!$CA$558#</v>
      </c>
      <c r="BY558" s="82" t="str" cm="1">
        <f t="array" ref="BY558">_xlfn.LET(_xlpm.x, CA558,
         _xlpm.cellAddress, "【 cvm!" &amp; ADDRESS(ROW(cvmCpu选项表[[#This Row],[自检]]),COLUMN(cvmCpu选项表[[#This Row],[自检]])) &amp; "】",
         _xlfn.IFS(ISBLANK(_xlpm.x),   "error:右侧选项不足" &amp;  _xlpm.cellAddress,
               ISERROR(_xlpm.x),   "error:右侧选项执行失败: cvm!" &amp; _xlpm.cellAddress,
               TRUE,             "ok")
)</f>
        <v>ok</v>
      </c>
      <c r="CA558" cm="1">
        <f t="array" ref="CA558">TRANSPOSE(
_xlfn.UNIQUE(
_xlfn._xlws.FILTER(cvm[CPU],(cvm[地域]=cvmCpu选项表[[#This Row],[地域]])
*IF(cvmCpu选项表[[#This Row],[机型]]="",TRUE,(cvm[机型]=cvmCpu选项表[[#This Row],[机型]]))
*IF(cvmCpu选项表[[#This Row],[内存]]="",TRUE,(cvm[内存]=cvmCpu选项表[[#This Row],[内存]]))))
)</f>
        <v>4</v>
      </c>
      <c r="EG558" t="s">
        <v>1566</v>
      </c>
      <c r="EH558" t="s">
        <v>1692</v>
      </c>
      <c r="EI558" s="98">
        <v>32</v>
      </c>
      <c r="EJ558" s="98" t="str">
        <f t="shared" si="26"/>
        <v>cvm!$EM$558#</v>
      </c>
      <c r="EK558" t="str" cm="1">
        <f t="array" ref="EK558">_xlfn.LET(_xlpm.x, EM558,
         _xlpm.cellAddress, "【 cvm!" &amp; ADDRESS(ROW(cvm内存选项表[[#This Row],[自检]]),COLUMN(cvm内存选项表[[#This Row],[自检]])) &amp; "】",
         _xlfn.IFS(ISBLANK(_xlpm.x),   "error:右侧选项不足" &amp;  _xlpm.cellAddress,
               ISERROR(_xlpm.x),   "error:右侧选项执行失败: cvm!" &amp; _xlpm.cellAddress,
               TRUE,             "ok")
)</f>
        <v>ok</v>
      </c>
      <c r="EM558" cm="1">
        <f t="array" ref="EM558:EN558">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58">
        <v>128</v>
      </c>
    </row>
    <row r="559" spans="2:144" x14ac:dyDescent="0.4">
      <c r="B559" t="e" vm="911">
        <v>#VALUE!</v>
      </c>
      <c r="C559" t="s">
        <v>1566</v>
      </c>
      <c r="D559" t="s">
        <v>1669</v>
      </c>
      <c r="E559" s="82">
        <v>64</v>
      </c>
      <c r="F559" s="82">
        <v>256</v>
      </c>
      <c r="G559" t="s">
        <v>1626</v>
      </c>
      <c r="H559">
        <v>8832</v>
      </c>
      <c r="I559">
        <v>1</v>
      </c>
      <c r="J559" t="s">
        <v>2729</v>
      </c>
      <c r="BU559" t="s">
        <v>1566</v>
      </c>
      <c r="BV559" t="s">
        <v>2005</v>
      </c>
      <c r="BW559" s="82">
        <v>40</v>
      </c>
      <c r="BX559" s="82" t="str">
        <f t="shared" si="25"/>
        <v>cvm!$CA$559#</v>
      </c>
      <c r="BY559" s="82" t="str" cm="1">
        <f t="array" ref="BY559">_xlfn.LET(_xlpm.x, CA559,
         _xlpm.cellAddress, "【 cvm!" &amp; ADDRESS(ROW(cvmCpu选项表[[#This Row],[自检]]),COLUMN(cvmCpu选项表[[#This Row],[自检]])) &amp; "】",
         _xlfn.IFS(ISBLANK(_xlpm.x),   "error:右侧选项不足" &amp;  _xlpm.cellAddress,
               ISERROR(_xlpm.x),   "error:右侧选项执行失败: cvm!" &amp; _xlpm.cellAddress,
               TRUE,             "ok")
)</f>
        <v>ok</v>
      </c>
      <c r="CA559" cm="1">
        <f t="array" ref="CA559">TRANSPOSE(
_xlfn.UNIQUE(
_xlfn._xlws.FILTER(cvm[CPU],(cvm[地域]=cvmCpu选项表[[#This Row],[地域]])
*IF(cvmCpu选项表[[#This Row],[机型]]="",TRUE,(cvm[机型]=cvmCpu选项表[[#This Row],[机型]]))
*IF(cvmCpu选项表[[#This Row],[内存]]="",TRUE,(cvm[内存]=cvmCpu选项表[[#This Row],[内存]]))))
)</f>
        <v>8</v>
      </c>
      <c r="EG559" t="s">
        <v>1566</v>
      </c>
      <c r="EH559" t="s">
        <v>1692</v>
      </c>
      <c r="EI559" s="98">
        <v>68</v>
      </c>
      <c r="EJ559" s="98" t="str">
        <f t="shared" si="26"/>
        <v>cvm!$EM$559#</v>
      </c>
      <c r="EK559" t="str" cm="1">
        <f t="array" ref="EK559">_xlfn.LET(_xlpm.x, EM559,
         _xlpm.cellAddress, "【 cvm!" &amp; ADDRESS(ROW(cvm内存选项表[[#This Row],[自检]]),COLUMN(cvm内存选项表[[#This Row],[自检]])) &amp; "】",
         _xlfn.IFS(ISBLANK(_xlpm.x),   "error:右侧选项不足" &amp;  _xlpm.cellAddress,
               ISERROR(_xlpm.x),   "error:右侧选项执行失败: cvm!" &amp; _xlpm.cellAddress,
               TRUE,             "ok")
)</f>
        <v>ok</v>
      </c>
      <c r="EM559" cm="1">
        <f t="array" ref="EM559">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560" spans="2:144" x14ac:dyDescent="0.4">
      <c r="B560" t="e" vm="912">
        <v>#VALUE!</v>
      </c>
      <c r="C560" t="s">
        <v>1566</v>
      </c>
      <c r="D560" t="s">
        <v>1669</v>
      </c>
      <c r="E560" s="82">
        <v>76</v>
      </c>
      <c r="F560" s="82">
        <v>256</v>
      </c>
      <c r="G560" t="s">
        <v>2533</v>
      </c>
      <c r="H560">
        <v>9384</v>
      </c>
      <c r="I560">
        <v>1</v>
      </c>
      <c r="J560" t="s">
        <v>2730</v>
      </c>
      <c r="BU560" t="s">
        <v>1566</v>
      </c>
      <c r="BV560" t="s">
        <v>2010</v>
      </c>
      <c r="BW560" s="82">
        <v>48</v>
      </c>
      <c r="BX560" s="82" t="str">
        <f t="shared" si="25"/>
        <v>cvm!$CA$560#</v>
      </c>
      <c r="BY560" s="82" t="str" cm="1">
        <f t="array" ref="BY560">_xlfn.LET(_xlpm.x, CA560,
         _xlpm.cellAddress, "【 cvm!" &amp; ADDRESS(ROW(cvmCpu选项表[[#This Row],[自检]]),COLUMN(cvmCpu选项表[[#This Row],[自检]])) &amp; "】",
         _xlfn.IFS(ISBLANK(_xlpm.x),   "error:右侧选项不足" &amp;  _xlpm.cellAddress,
               ISERROR(_xlpm.x),   "error:右侧选项执行失败: cvm!" &amp; _xlpm.cellAddress,
               TRUE,             "ok")
)</f>
        <v>ok</v>
      </c>
      <c r="CA560" cm="1">
        <f t="array" ref="CA560">TRANSPOSE(
_xlfn.UNIQUE(
_xlfn._xlws.FILTER(cvm[CPU],(cvm[地域]=cvmCpu选项表[[#This Row],[地域]])
*IF(cvmCpu选项表[[#This Row],[机型]]="",TRUE,(cvm[机型]=cvmCpu选项表[[#This Row],[机型]]))
*IF(cvmCpu选项表[[#This Row],[内存]]="",TRUE,(cvm[内存]=cvmCpu选项表[[#This Row],[内存]]))))
)</f>
        <v>28</v>
      </c>
      <c r="EG560" t="s">
        <v>1566</v>
      </c>
      <c r="EH560" t="s">
        <v>1829</v>
      </c>
      <c r="EI560" s="98">
        <v>80</v>
      </c>
      <c r="EJ560" s="98" t="str">
        <f t="shared" si="26"/>
        <v>cvm!$EM$560#</v>
      </c>
      <c r="EK560" t="str" cm="1">
        <f t="array" ref="EK560">_xlfn.LET(_xlpm.x, EM560,
         _xlpm.cellAddress, "【 cvm!" &amp; ADDRESS(ROW(cvm内存选项表[[#This Row],[自检]]),COLUMN(cvm内存选项表[[#This Row],[自检]])) &amp; "】",
         _xlfn.IFS(ISBLANK(_xlpm.x),   "error:右侧选项不足" &amp;  _xlpm.cellAddress,
               ISERROR(_xlpm.x),   "error:右侧选项执行失败: cvm!" &amp; _xlpm.cellAddress,
               TRUE,             "ok")
)</f>
        <v>ok</v>
      </c>
      <c r="EM560" cm="1">
        <f t="array" ref="EM560">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561" spans="2:145" x14ac:dyDescent="0.4">
      <c r="B561" t="e" vm="913">
        <v>#VALUE!</v>
      </c>
      <c r="C561" t="s">
        <v>1566</v>
      </c>
      <c r="D561" t="s">
        <v>1669</v>
      </c>
      <c r="E561" s="82">
        <v>80</v>
      </c>
      <c r="F561" s="82">
        <v>160</v>
      </c>
      <c r="G561" t="s">
        <v>1657</v>
      </c>
      <c r="H561">
        <v>7360</v>
      </c>
      <c r="I561">
        <v>1</v>
      </c>
      <c r="J561" t="s">
        <v>2731</v>
      </c>
      <c r="BU561" t="s">
        <v>1566</v>
      </c>
      <c r="BV561" t="s">
        <v>2010</v>
      </c>
      <c r="BW561" s="82">
        <v>96</v>
      </c>
      <c r="BX561" s="82" t="str">
        <f t="shared" si="25"/>
        <v>cvm!$CA$561#</v>
      </c>
      <c r="BY561" s="82" t="str" cm="1">
        <f t="array" ref="BY561">_xlfn.LET(_xlpm.x, CA561,
         _xlpm.cellAddress, "【 cvm!" &amp; ADDRESS(ROW(cvmCpu选项表[[#This Row],[自检]]),COLUMN(cvmCpu选项表[[#This Row],[自检]])) &amp; "】",
         _xlfn.IFS(ISBLANK(_xlpm.x),   "error:右侧选项不足" &amp;  _xlpm.cellAddress,
               ISERROR(_xlpm.x),   "error:右侧选项执行失败: cvm!" &amp; _xlpm.cellAddress,
               TRUE,             "ok")
)</f>
        <v>ok</v>
      </c>
      <c r="CA561" cm="1">
        <f t="array" ref="CA561">TRANSPOSE(
_xlfn.UNIQUE(
_xlfn._xlws.FILTER(cvm[CPU],(cvm[地域]=cvmCpu选项表[[#This Row],[地域]])
*IF(cvmCpu选项表[[#This Row],[机型]]="",TRUE,(cvm[机型]=cvmCpu选项表[[#This Row],[机型]]))
*IF(cvmCpu选项表[[#This Row],[内存]]="",TRUE,(cvm[内存]=cvmCpu选项表[[#This Row],[内存]]))))
)</f>
        <v>56</v>
      </c>
      <c r="EG561" t="s">
        <v>1566</v>
      </c>
      <c r="EH561" t="s">
        <v>62</v>
      </c>
      <c r="EI561" s="98">
        <v>1</v>
      </c>
      <c r="EJ561" s="98" t="str">
        <f t="shared" si="26"/>
        <v>cvm!$EM$561#</v>
      </c>
      <c r="EK561" t="str" cm="1">
        <f t="array" ref="EK561">_xlfn.LET(_xlpm.x, EM561,
         _xlpm.cellAddress, "【 cvm!" &amp; ADDRESS(ROW(cvm内存选项表[[#This Row],[自检]]),COLUMN(cvm内存选项表[[#This Row],[自检]])) &amp; "】",
         _xlfn.IFS(ISBLANK(_xlpm.x),   "error:右侧选项不足" &amp;  _xlpm.cellAddress,
               ISERROR(_xlpm.x),   "error:右侧选项执行失败: cvm!" &amp; _xlpm.cellAddress,
               TRUE,             "ok")
)</f>
        <v>ok</v>
      </c>
      <c r="EM561" cm="1">
        <f t="array" ref="EM561:EO561">TRANSPOSE(
    _xlfn._xlws.SORT(
        _xlfn.UNIQUE(
            _xlfn._xlws.FILTER(cvm[内存],
                 (cvm[地域]=cvm内存选项表[[#This Row],[地域]])
                *IF(cvm内存选项表[[#This Row],[机型]]="",TRUE,(cvm[机型]=cvm内存选项表[[#This Row],[机型]]))
                *IF(ISBLANK(cvm内存选项表[[#This Row],[CPU]]),TRUE,(cvm[CPU]=cvm内存选项表[[#This Row],[CPU]]))
            )
        )
    )
)</f>
        <v>1</v>
      </c>
      <c r="EN561">
        <v>2</v>
      </c>
      <c r="EO561">
        <v>4</v>
      </c>
    </row>
    <row r="562" spans="2:145" x14ac:dyDescent="0.4">
      <c r="B562" t="e" vm="914">
        <v>#VALUE!</v>
      </c>
      <c r="C562" t="s">
        <v>1566</v>
      </c>
      <c r="D562" t="s">
        <v>1669</v>
      </c>
      <c r="E562" s="82">
        <v>84</v>
      </c>
      <c r="F562" s="82">
        <v>320</v>
      </c>
      <c r="G562" t="s">
        <v>1884</v>
      </c>
      <c r="H562">
        <v>11224</v>
      </c>
      <c r="I562">
        <v>1</v>
      </c>
      <c r="J562" t="s">
        <v>2732</v>
      </c>
      <c r="BU562" t="s">
        <v>1566</v>
      </c>
      <c r="BV562" t="s">
        <v>2014</v>
      </c>
      <c r="BW562" s="82">
        <v>40</v>
      </c>
      <c r="BX562" s="82" t="str">
        <f t="shared" si="25"/>
        <v>cvm!$CA$562#</v>
      </c>
      <c r="BY562" s="82" t="str" cm="1">
        <f t="array" ref="BY562">_xlfn.LET(_xlpm.x, CA562,
         _xlpm.cellAddress, "【 cvm!" &amp; ADDRESS(ROW(cvmCpu选项表[[#This Row],[自检]]),COLUMN(cvmCpu选项表[[#This Row],[自检]])) &amp; "】",
         _xlfn.IFS(ISBLANK(_xlpm.x),   "error:右侧选项不足" &amp;  _xlpm.cellAddress,
               ISERROR(_xlpm.x),   "error:右侧选项执行失败: cvm!" &amp; _xlpm.cellAddress,
               TRUE,             "ok")
)</f>
        <v>ok</v>
      </c>
      <c r="CA562" cm="1">
        <f t="array" ref="CA562">TRANSPOSE(
_xlfn.UNIQUE(
_xlfn._xlws.FILTER(cvm[CPU],(cvm[地域]=cvmCpu选项表[[#This Row],[地域]])
*IF(cvmCpu选项表[[#This Row],[机型]]="",TRUE,(cvm[机型]=cvmCpu选项表[[#This Row],[机型]]))
*IF(cvmCpu选项表[[#This Row],[内存]]="",TRUE,(cvm[内存]=cvmCpu选项表[[#This Row],[内存]]))))
)</f>
        <v>10</v>
      </c>
      <c r="EG562" t="s">
        <v>1566</v>
      </c>
      <c r="EH562" t="s">
        <v>62</v>
      </c>
      <c r="EI562" s="98">
        <v>2</v>
      </c>
      <c r="EJ562" s="98" t="str">
        <f t="shared" si="26"/>
        <v>cvm!$EM$562#</v>
      </c>
      <c r="EK562" t="str" cm="1">
        <f t="array" ref="EK562">_xlfn.LET(_xlpm.x, EM562,
         _xlpm.cellAddress, "【 cvm!" &amp; ADDRESS(ROW(cvm内存选项表[[#This Row],[自检]]),COLUMN(cvm内存选项表[[#This Row],[自检]])) &amp; "】",
         _xlfn.IFS(ISBLANK(_xlpm.x),   "error:右侧选项不足" &amp;  _xlpm.cellAddress,
               ISERROR(_xlpm.x),   "error:右侧选项执行失败: cvm!" &amp; _xlpm.cellAddress,
               TRUE,             "ok")
)</f>
        <v>ok</v>
      </c>
      <c r="EM562" cm="1">
        <f t="array" ref="EM562:EN562">TRANSPOSE(
    _xlfn._xlws.SORT(
        _xlfn.UNIQUE(
            _xlfn._xlws.FILTER(cvm[内存],
                 (cvm[地域]=cvm内存选项表[[#This Row],[地域]])
                *IF(cvm内存选项表[[#This Row],[机型]]="",TRUE,(cvm[机型]=cvm内存选项表[[#This Row],[机型]]))
                *IF(ISBLANK(cvm内存选项表[[#This Row],[CPU]]),TRUE,(cvm[CPU]=cvm内存选项表[[#This Row],[CPU]]))
            )
        )
    )
)</f>
        <v>4</v>
      </c>
      <c r="EN562">
        <v>8</v>
      </c>
    </row>
    <row r="563" spans="2:145" x14ac:dyDescent="0.4">
      <c r="B563" t="e" vm="915">
        <v>#VALUE!</v>
      </c>
      <c r="C563" t="s">
        <v>1566</v>
      </c>
      <c r="D563" t="s">
        <v>1743</v>
      </c>
      <c r="E563" s="82">
        <v>1</v>
      </c>
      <c r="F563" s="82">
        <v>4</v>
      </c>
      <c r="G563" t="s">
        <v>1584</v>
      </c>
      <c r="H563">
        <v>138</v>
      </c>
      <c r="I563">
        <v>1</v>
      </c>
      <c r="J563" t="s">
        <v>2774</v>
      </c>
      <c r="BU563" t="s">
        <v>1566</v>
      </c>
      <c r="BV563" t="s">
        <v>2014</v>
      </c>
      <c r="BW563" s="82">
        <v>80</v>
      </c>
      <c r="BX563" s="82" t="str">
        <f t="shared" si="25"/>
        <v>cvm!$CA$563#</v>
      </c>
      <c r="BY563" s="82" t="str" cm="1">
        <f t="array" ref="BY563">_xlfn.LET(_xlpm.x, CA563,
         _xlpm.cellAddress, "【 cvm!" &amp; ADDRESS(ROW(cvmCpu选项表[[#This Row],[自检]]),COLUMN(cvmCpu选项表[[#This Row],[自检]])) &amp; "】",
         _xlfn.IFS(ISBLANK(_xlpm.x),   "error:右侧选项不足" &amp;  _xlpm.cellAddress,
               ISERROR(_xlpm.x),   "error:右侧选项执行失败: cvm!" &amp; _xlpm.cellAddress,
               TRUE,             "ok")
)</f>
        <v>ok</v>
      </c>
      <c r="CA563" cm="1">
        <f t="array" ref="CA563">TRANSPOSE(
_xlfn.UNIQUE(
_xlfn._xlws.FILTER(cvm[CPU],(cvm[地域]=cvmCpu选项表[[#This Row],[地域]])
*IF(cvmCpu选项表[[#This Row],[机型]]="",TRUE,(cvm[机型]=cvmCpu选项表[[#This Row],[机型]]))
*IF(cvmCpu选项表[[#This Row],[内存]]="",TRUE,(cvm[内存]=cvmCpu选项表[[#This Row],[内存]]))))
)</f>
        <v>20</v>
      </c>
      <c r="EG563" t="s">
        <v>1566</v>
      </c>
      <c r="EH563" t="s">
        <v>62</v>
      </c>
      <c r="EI563" s="98">
        <v>4</v>
      </c>
      <c r="EJ563" s="98" t="str">
        <f t="shared" si="26"/>
        <v>cvm!$EM$563#</v>
      </c>
      <c r="EK563" t="str" cm="1">
        <f t="array" ref="EK563">_xlfn.LET(_xlpm.x, EM563,
         _xlpm.cellAddress, "【 cvm!" &amp; ADDRESS(ROW(cvm内存选项表[[#This Row],[自检]]),COLUMN(cvm内存选项表[[#This Row],[自检]])) &amp; "】",
         _xlfn.IFS(ISBLANK(_xlpm.x),   "error:右侧选项不足" &amp;  _xlpm.cellAddress,
               ISERROR(_xlpm.x),   "error:右侧选项执行失败: cvm!" &amp; _xlpm.cellAddress,
               TRUE,             "ok")
)</f>
        <v>ok</v>
      </c>
      <c r="EM563" cm="1">
        <f t="array" ref="EM563:EN56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63">
        <v>16</v>
      </c>
    </row>
    <row r="564" spans="2:145" x14ac:dyDescent="0.4">
      <c r="B564" t="e" vm="916">
        <v>#VALUE!</v>
      </c>
      <c r="C564" t="s">
        <v>1566</v>
      </c>
      <c r="D564" t="s">
        <v>1743</v>
      </c>
      <c r="E564" s="82">
        <v>1</v>
      </c>
      <c r="F564" s="82">
        <v>2</v>
      </c>
      <c r="G564" t="s">
        <v>1582</v>
      </c>
      <c r="H564">
        <v>88</v>
      </c>
      <c r="I564">
        <v>1</v>
      </c>
      <c r="J564" t="s">
        <v>2773</v>
      </c>
      <c r="BU564" t="s">
        <v>1566</v>
      </c>
      <c r="BV564" t="s">
        <v>2014</v>
      </c>
      <c r="BW564" s="82">
        <v>160</v>
      </c>
      <c r="BX564" s="82" t="str">
        <f t="shared" si="25"/>
        <v>cvm!$CA$564#</v>
      </c>
      <c r="BY564" s="82" t="str" cm="1">
        <f t="array" ref="BY564">_xlfn.LET(_xlpm.x, CA564,
         _xlpm.cellAddress, "【 cvm!" &amp; ADDRESS(ROW(cvmCpu选项表[[#This Row],[自检]]),COLUMN(cvmCpu选项表[[#This Row],[自检]])) &amp; "】",
         _xlfn.IFS(ISBLANK(_xlpm.x),   "error:右侧选项不足" &amp;  _xlpm.cellAddress,
               ISERROR(_xlpm.x),   "error:右侧选项执行失败: cvm!" &amp; _xlpm.cellAddress,
               TRUE,             "ok")
)</f>
        <v>ok</v>
      </c>
      <c r="CA564" cm="1">
        <f t="array" ref="CA564">TRANSPOSE(
_xlfn.UNIQUE(
_xlfn._xlws.FILTER(cvm[CPU],(cvm[地域]=cvmCpu选项表[[#This Row],[地域]])
*IF(cvmCpu选项表[[#This Row],[机型]]="",TRUE,(cvm[机型]=cvmCpu选项表[[#This Row],[机型]]))
*IF(cvmCpu选项表[[#This Row],[内存]]="",TRUE,(cvm[内存]=cvmCpu选项表[[#This Row],[内存]]))))
)</f>
        <v>40</v>
      </c>
      <c r="EG564" t="s">
        <v>1566</v>
      </c>
      <c r="EH564" t="s">
        <v>62</v>
      </c>
      <c r="EI564" s="98">
        <v>8</v>
      </c>
      <c r="EJ564" s="98" t="str">
        <f t="shared" si="26"/>
        <v>cvm!$EM$564#</v>
      </c>
      <c r="EK564" t="str" cm="1">
        <f t="array" ref="EK564">_xlfn.LET(_xlpm.x, EM564,
         _xlpm.cellAddress, "【 cvm!" &amp; ADDRESS(ROW(cvm内存选项表[[#This Row],[自检]]),COLUMN(cvm内存选项表[[#This Row],[自检]])) &amp; "】",
         _xlfn.IFS(ISBLANK(_xlpm.x),   "error:右侧选项不足" &amp;  _xlpm.cellAddress,
               ISERROR(_xlpm.x),   "error:右侧选项执行失败: cvm!" &amp; _xlpm.cellAddress,
               TRUE,             "ok")
)</f>
        <v>ok</v>
      </c>
      <c r="EM564" cm="1">
        <f t="array" ref="EM564:EN564">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64">
        <v>32</v>
      </c>
    </row>
    <row r="565" spans="2:145" x14ac:dyDescent="0.4">
      <c r="B565" t="e" vm="917">
        <v>#VALUE!</v>
      </c>
      <c r="C565" t="s">
        <v>1566</v>
      </c>
      <c r="D565" t="s">
        <v>1743</v>
      </c>
      <c r="E565" s="82">
        <v>1</v>
      </c>
      <c r="F565" s="82">
        <v>1</v>
      </c>
      <c r="G565" t="s">
        <v>1579</v>
      </c>
      <c r="H565">
        <v>60</v>
      </c>
      <c r="I565">
        <v>1</v>
      </c>
      <c r="J565" t="s">
        <v>2772</v>
      </c>
      <c r="BU565" t="s">
        <v>1566</v>
      </c>
      <c r="BV565" t="s">
        <v>2014</v>
      </c>
      <c r="BW565" s="82">
        <v>320</v>
      </c>
      <c r="BX565" s="82" t="str">
        <f t="shared" si="25"/>
        <v>cvm!$CA$565#</v>
      </c>
      <c r="BY565" s="82" t="str" cm="1">
        <f t="array" ref="BY565">_xlfn.LET(_xlpm.x, CA565,
         _xlpm.cellAddress, "【 cvm!" &amp; ADDRESS(ROW(cvmCpu选项表[[#This Row],[自检]]),COLUMN(cvmCpu选项表[[#This Row],[自检]])) &amp; "】",
         _xlfn.IFS(ISBLANK(_xlpm.x),   "error:右侧选项不足" &amp;  _xlpm.cellAddress,
               ISERROR(_xlpm.x),   "error:右侧选项执行失败: cvm!" &amp; _xlpm.cellAddress,
               TRUE,             "ok")
)</f>
        <v>ok</v>
      </c>
      <c r="CA565" cm="1">
        <f t="array" ref="CA565">TRANSPOSE(
_xlfn.UNIQUE(
_xlfn._xlws.FILTER(cvm[CPU],(cvm[地域]=cvmCpu选项表[[#This Row],[地域]])
*IF(cvmCpu选项表[[#This Row],[机型]]="",TRUE,(cvm[机型]=cvmCpu选项表[[#This Row],[机型]]))
*IF(cvmCpu选项表[[#This Row],[内存]]="",TRUE,(cvm[内存]=cvmCpu选项表[[#This Row],[内存]]))))
)</f>
        <v>80</v>
      </c>
      <c r="EG565" t="s">
        <v>1566</v>
      </c>
      <c r="EH565" t="s">
        <v>62</v>
      </c>
      <c r="EI565" s="98">
        <v>16</v>
      </c>
      <c r="EJ565" s="98" t="str">
        <f t="shared" si="26"/>
        <v>cvm!$EM$565#</v>
      </c>
      <c r="EK565" t="str" cm="1">
        <f t="array" ref="EK565">_xlfn.LET(_xlpm.x, EM565,
         _xlpm.cellAddress, "【 cvm!" &amp; ADDRESS(ROW(cvm内存选项表[[#This Row],[自检]]),COLUMN(cvm内存选项表[[#This Row],[自检]])) &amp; "】",
         _xlfn.IFS(ISBLANK(_xlpm.x),   "error:右侧选项不足" &amp;  _xlpm.cellAddress,
               ISERROR(_xlpm.x),   "error:右侧选项执行失败: cvm!" &amp; _xlpm.cellAddress,
               TRUE,             "ok")
)</f>
        <v>ok</v>
      </c>
      <c r="EM565" cm="1">
        <f t="array" ref="EM565:EN565">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65">
        <v>64</v>
      </c>
    </row>
    <row r="566" spans="2:145" x14ac:dyDescent="0.4">
      <c r="B566" t="e" vm="918">
        <v>#VALUE!</v>
      </c>
      <c r="C566" t="s">
        <v>1566</v>
      </c>
      <c r="D566" t="s">
        <v>1743</v>
      </c>
      <c r="E566" s="82">
        <v>2</v>
      </c>
      <c r="F566" s="82">
        <v>8</v>
      </c>
      <c r="G566" t="s">
        <v>1589</v>
      </c>
      <c r="H566">
        <v>276</v>
      </c>
      <c r="I566">
        <v>1</v>
      </c>
      <c r="J566" t="s">
        <v>2776</v>
      </c>
      <c r="BU566" t="s">
        <v>1566</v>
      </c>
      <c r="BV566" t="s">
        <v>2029</v>
      </c>
      <c r="BW566" s="82">
        <v>40</v>
      </c>
      <c r="BX566" s="82" t="str">
        <f t="shared" si="25"/>
        <v>cvm!$CA$566#</v>
      </c>
      <c r="BY566" s="82" t="str" cm="1">
        <f t="array" ref="BY566">_xlfn.LET(_xlpm.x, CA566,
         _xlpm.cellAddress, "【 cvm!" &amp; ADDRESS(ROW(cvmCpu选项表[[#This Row],[自检]]),COLUMN(cvmCpu选项表[[#This Row],[自检]])) &amp; "】",
         _xlfn.IFS(ISBLANK(_xlpm.x),   "error:右侧选项不足" &amp;  _xlpm.cellAddress,
               ISERROR(_xlpm.x),   "error:右侧选项执行失败: cvm!" &amp; _xlpm.cellAddress,
               TRUE,             "ok")
)</f>
        <v>ok</v>
      </c>
      <c r="CA566" cm="1">
        <f t="array" ref="CA566">TRANSPOSE(
_xlfn.UNIQUE(
_xlfn._xlws.FILTER(cvm[CPU],(cvm[地域]=cvmCpu选项表[[#This Row],[地域]])
*IF(cvmCpu选项表[[#This Row],[机型]]="",TRUE,(cvm[机型]=cvmCpu选项表[[#This Row],[机型]]))
*IF(cvmCpu选项表[[#This Row],[内存]]="",TRUE,(cvm[内存]=cvmCpu选项表[[#This Row],[内存]]))))
)</f>
        <v>8</v>
      </c>
      <c r="EG566" t="s">
        <v>1566</v>
      </c>
      <c r="EH566" t="s">
        <v>62</v>
      </c>
      <c r="EI566" s="98">
        <v>32</v>
      </c>
      <c r="EJ566" s="98" t="str">
        <f t="shared" si="26"/>
        <v>cvm!$EM$566#</v>
      </c>
      <c r="EK566" t="str" cm="1">
        <f t="array" ref="EK566">_xlfn.LET(_xlpm.x, EM566,
         _xlpm.cellAddress, "【 cvm!" &amp; ADDRESS(ROW(cvm内存选项表[[#This Row],[自检]]),COLUMN(cvm内存选项表[[#This Row],[自检]])) &amp; "】",
         _xlfn.IFS(ISBLANK(_xlpm.x),   "error:右侧选项不足" &amp;  _xlpm.cellAddress,
               ISERROR(_xlpm.x),   "error:右侧选项执行失败: cvm!" &amp; _xlpm.cellAddress,
               TRUE,             "ok")
)</f>
        <v>ok</v>
      </c>
      <c r="EM566" cm="1">
        <f t="array" ref="EM566:EN56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66">
        <v>128</v>
      </c>
    </row>
    <row r="567" spans="2:145" x14ac:dyDescent="0.4">
      <c r="B567" t="e" vm="919">
        <v>#VALUE!</v>
      </c>
      <c r="C567" t="s">
        <v>1566</v>
      </c>
      <c r="D567" t="s">
        <v>1743</v>
      </c>
      <c r="E567" s="82">
        <v>2</v>
      </c>
      <c r="F567" s="82">
        <v>4</v>
      </c>
      <c r="G567" t="s">
        <v>1586</v>
      </c>
      <c r="H567">
        <v>184</v>
      </c>
      <c r="I567">
        <v>1</v>
      </c>
      <c r="J567" t="s">
        <v>2775</v>
      </c>
      <c r="BU567" t="s">
        <v>1566</v>
      </c>
      <c r="BV567" t="s">
        <v>2029</v>
      </c>
      <c r="BW567" s="82">
        <v>160</v>
      </c>
      <c r="BX567" s="82" t="str">
        <f t="shared" si="25"/>
        <v>cvm!$CA$567#</v>
      </c>
      <c r="BY567" s="82" t="str" cm="1">
        <f t="array" ref="BY567">_xlfn.LET(_xlpm.x, CA567,
         _xlpm.cellAddress, "【 cvm!" &amp; ADDRESS(ROW(cvmCpu选项表[[#This Row],[自检]]),COLUMN(cvmCpu选项表[[#This Row],[自检]])) &amp; "】",
         _xlfn.IFS(ISBLANK(_xlpm.x),   "error:右侧选项不足" &amp;  _xlpm.cellAddress,
               ISERROR(_xlpm.x),   "error:右侧选项执行失败: cvm!" &amp; _xlpm.cellAddress,
               TRUE,             "ok")
)</f>
        <v>ok</v>
      </c>
      <c r="CA567" cm="1">
        <f t="array" ref="CA567">TRANSPOSE(
_xlfn.UNIQUE(
_xlfn._xlws.FILTER(cvm[CPU],(cvm[地域]=cvmCpu选项表[[#This Row],[地域]])
*IF(cvmCpu选项表[[#This Row],[机型]]="",TRUE,(cvm[机型]=cvmCpu选项表[[#This Row],[机型]]))
*IF(cvmCpu选项表[[#This Row],[内存]]="",TRUE,(cvm[内存]=cvmCpu选项表[[#This Row],[内存]]))))
)</f>
        <v>36</v>
      </c>
      <c r="EG567" t="s">
        <v>1566</v>
      </c>
      <c r="EH567" t="s">
        <v>62</v>
      </c>
      <c r="EI567" s="98">
        <v>48</v>
      </c>
      <c r="EJ567" s="98" t="str">
        <f t="shared" si="26"/>
        <v>cvm!$EM$567#</v>
      </c>
      <c r="EK567" t="str" cm="1">
        <f t="array" ref="EK567">_xlfn.LET(_xlpm.x, EM567,
         _xlpm.cellAddress, "【 cvm!" &amp; ADDRESS(ROW(cvm内存选项表[[#This Row],[自检]]),COLUMN(cvm内存选项表[[#This Row],[自检]])) &amp; "】",
         _xlfn.IFS(ISBLANK(_xlpm.x),   "error:右侧选项不足" &amp;  _xlpm.cellAddress,
               ISERROR(_xlpm.x),   "error:右侧选项执行失败: cvm!" &amp; _xlpm.cellAddress,
               TRUE,             "ok")
)</f>
        <v>ok</v>
      </c>
      <c r="EM567" cm="1">
        <f t="array" ref="EM567:EN567">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567">
        <v>192</v>
      </c>
    </row>
    <row r="568" spans="2:145" x14ac:dyDescent="0.4">
      <c r="B568" t="e" vm="920">
        <v>#VALUE!</v>
      </c>
      <c r="C568" t="s">
        <v>1566</v>
      </c>
      <c r="D568" t="s">
        <v>1743</v>
      </c>
      <c r="E568" s="82">
        <v>4</v>
      </c>
      <c r="F568" s="82">
        <v>16</v>
      </c>
      <c r="G568" t="s">
        <v>1593</v>
      </c>
      <c r="H568">
        <v>552</v>
      </c>
      <c r="I568">
        <v>1</v>
      </c>
      <c r="J568" t="s">
        <v>2778</v>
      </c>
      <c r="BU568" t="s">
        <v>1566</v>
      </c>
      <c r="BV568" t="s">
        <v>2029</v>
      </c>
      <c r="BW568" s="82">
        <v>320</v>
      </c>
      <c r="BX568" s="82" t="str">
        <f t="shared" si="25"/>
        <v>cvm!$CA$568#</v>
      </c>
      <c r="BY568" s="82" t="str" cm="1">
        <f t="array" ref="BY568">_xlfn.LET(_xlpm.x, CA568,
         _xlpm.cellAddress, "【 cvm!" &amp; ADDRESS(ROW(cvmCpu选项表[[#This Row],[自检]]),COLUMN(cvmCpu选项表[[#This Row],[自检]])) &amp; "】",
         _xlfn.IFS(ISBLANK(_xlpm.x),   "error:右侧选项不足" &amp;  _xlpm.cellAddress,
               ISERROR(_xlpm.x),   "error:右侧选项执行失败: cvm!" &amp; _xlpm.cellAddress,
               TRUE,             "ok")
)</f>
        <v>ok</v>
      </c>
      <c r="CA568" cm="1">
        <f t="array" ref="CA568">TRANSPOSE(
_xlfn.UNIQUE(
_xlfn._xlws.FILTER(cvm[CPU],(cvm[地域]=cvmCpu选项表[[#This Row],[地域]])
*IF(cvmCpu选项表[[#This Row],[机型]]="",TRUE,(cvm[机型]=cvmCpu选项表[[#This Row],[机型]]))
*IF(cvmCpu选项表[[#This Row],[内存]]="",TRUE,(cvm[内存]=cvmCpu选项表[[#This Row],[内存]]))))
)</f>
        <v>72</v>
      </c>
      <c r="EG568" t="s">
        <v>1566</v>
      </c>
      <c r="EH568" t="s">
        <v>62</v>
      </c>
      <c r="EI568" s="98">
        <v>64</v>
      </c>
      <c r="EJ568" s="98" t="str">
        <f t="shared" si="26"/>
        <v>cvm!$EM$568#</v>
      </c>
      <c r="EK568" t="str" cm="1">
        <f t="array" ref="EK568">_xlfn.LET(_xlpm.x, EM568,
         _xlpm.cellAddress, "【 cvm!" &amp; ADDRESS(ROW(cvm内存选项表[[#This Row],[自检]]),COLUMN(cvm内存选项表[[#This Row],[自检]])) &amp; "】",
         _xlfn.IFS(ISBLANK(_xlpm.x),   "error:右侧选项不足" &amp;  _xlpm.cellAddress,
               ISERROR(_xlpm.x),   "error:右侧选项执行失败: cvm!" &amp; _xlpm.cellAddress,
               TRUE,             "ok")
)</f>
        <v>ok</v>
      </c>
      <c r="EM568" cm="1">
        <f t="array" ref="EM568:EN568">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568">
        <v>256</v>
      </c>
    </row>
    <row r="569" spans="2:145" x14ac:dyDescent="0.4">
      <c r="B569" t="e" vm="921">
        <v>#VALUE!</v>
      </c>
      <c r="C569" t="s">
        <v>1566</v>
      </c>
      <c r="D569" t="s">
        <v>1743</v>
      </c>
      <c r="E569" s="82">
        <v>4</v>
      </c>
      <c r="F569" s="82">
        <v>8</v>
      </c>
      <c r="G569" t="s">
        <v>1591</v>
      </c>
      <c r="H569">
        <v>368</v>
      </c>
      <c r="I569">
        <v>1</v>
      </c>
      <c r="J569" t="s">
        <v>2777</v>
      </c>
      <c r="BU569" t="s">
        <v>1566</v>
      </c>
      <c r="BV569" t="s">
        <v>1966</v>
      </c>
      <c r="BW569" s="82">
        <v>64</v>
      </c>
      <c r="BX569" s="82" t="str">
        <f t="shared" si="25"/>
        <v>cvm!$CA$569#</v>
      </c>
      <c r="BY569" s="82" t="str" cm="1">
        <f t="array" ref="BY569">_xlfn.LET(_xlpm.x, CA569,
         _xlpm.cellAddress, "【 cvm!" &amp; ADDRESS(ROW(cvmCpu选项表[[#This Row],[自检]]),COLUMN(cvmCpu选项表[[#This Row],[自检]])) &amp; "】",
         _xlfn.IFS(ISBLANK(_xlpm.x),   "error:右侧选项不足" &amp;  _xlpm.cellAddress,
               ISERROR(_xlpm.x),   "error:右侧选项执行失败: cvm!" &amp; _xlpm.cellAddress,
               TRUE,             "ok")
)</f>
        <v>ok</v>
      </c>
      <c r="CA569" cm="1">
        <f t="array" ref="CA569">TRANSPOSE(
_xlfn.UNIQUE(
_xlfn._xlws.FILTER(cvm[CPU],(cvm[地域]=cvmCpu选项表[[#This Row],[地域]])
*IF(cvmCpu选项表[[#This Row],[机型]]="",TRUE,(cvm[机型]=cvmCpu选项表[[#This Row],[机型]]))
*IF(cvmCpu选项表[[#This Row],[内存]]="",TRUE,(cvm[内存]=cvmCpu选项表[[#This Row],[内存]]))))
)</f>
        <v>32</v>
      </c>
      <c r="EG569" t="s">
        <v>1566</v>
      </c>
      <c r="EH569" t="s">
        <v>62</v>
      </c>
      <c r="EI569" s="98">
        <v>80</v>
      </c>
      <c r="EJ569" s="98" t="str">
        <f t="shared" si="26"/>
        <v>cvm!$EM$569#</v>
      </c>
      <c r="EK569" t="str" cm="1">
        <f t="array" ref="EK569">_xlfn.LET(_xlpm.x, EM569,
         _xlpm.cellAddress, "【 cvm!" &amp; ADDRESS(ROW(cvm内存选项表[[#This Row],[自检]]),COLUMN(cvm内存选项表[[#This Row],[自检]])) &amp; "】",
         _xlfn.IFS(ISBLANK(_xlpm.x),   "error:右侧选项不足" &amp;  _xlpm.cellAddress,
               ISERROR(_xlpm.x),   "error:右侧选项执行失败: cvm!" &amp; _xlpm.cellAddress,
               TRUE,             "ok")
)</f>
        <v>ok</v>
      </c>
      <c r="EM569" cm="1">
        <f t="array" ref="EM569:EN569">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569">
        <v>320</v>
      </c>
    </row>
    <row r="570" spans="2:145" x14ac:dyDescent="0.4">
      <c r="B570" t="e" vm="922">
        <v>#VALUE!</v>
      </c>
      <c r="C570" t="s">
        <v>1566</v>
      </c>
      <c r="D570" t="s">
        <v>1743</v>
      </c>
      <c r="E570" s="82">
        <v>8</v>
      </c>
      <c r="F570" s="82">
        <v>16</v>
      </c>
      <c r="G570" t="s">
        <v>1596</v>
      </c>
      <c r="H570">
        <v>736</v>
      </c>
      <c r="I570">
        <v>1</v>
      </c>
      <c r="J570" t="s">
        <v>2779</v>
      </c>
      <c r="BU570" t="s">
        <v>1566</v>
      </c>
      <c r="BV570" t="s">
        <v>1966</v>
      </c>
      <c r="BW570" s="82">
        <v>226</v>
      </c>
      <c r="BX570" s="82" t="str">
        <f t="shared" si="25"/>
        <v>cvm!$CA$570#</v>
      </c>
      <c r="BY570" s="82" t="str" cm="1">
        <f t="array" ref="BY570">_xlfn.LET(_xlpm.x, CA570,
         _xlpm.cellAddress, "【 cvm!" &amp; ADDRESS(ROW(cvmCpu选项表[[#This Row],[自检]]),COLUMN(cvmCpu选项表[[#This Row],[自检]])) &amp; "】",
         _xlfn.IFS(ISBLANK(_xlpm.x),   "error:右侧选项不足" &amp;  _xlpm.cellAddress,
               ISERROR(_xlpm.x),   "error:右侧选项执行失败: cvm!" &amp; _xlpm.cellAddress,
               TRUE,             "ok")
)</f>
        <v>ok</v>
      </c>
      <c r="CA570" cm="1">
        <f t="array" ref="CA570">TRANSPOSE(
_xlfn.UNIQUE(
_xlfn._xlws.FILTER(cvm[CPU],(cvm[地域]=cvmCpu选项表[[#This Row],[地域]])
*IF(cvmCpu选项表[[#This Row],[机型]]="",TRUE,(cvm[机型]=cvmCpu选项表[[#This Row],[机型]]))
*IF(cvmCpu选项表[[#This Row],[内存]]="",TRUE,(cvm[内存]=cvmCpu选项表[[#This Row],[内存]]))))
)</f>
        <v>90</v>
      </c>
      <c r="EG570" t="s">
        <v>1566</v>
      </c>
      <c r="EH570" t="s">
        <v>62</v>
      </c>
      <c r="EI570" s="98">
        <v>96</v>
      </c>
      <c r="EJ570" s="98" t="str">
        <f t="shared" si="26"/>
        <v>cvm!$EM$570#</v>
      </c>
      <c r="EK570" t="str" cm="1">
        <f t="array" ref="EK570">_xlfn.LET(_xlpm.x, EM570,
         _xlpm.cellAddress, "【 cvm!" &amp; ADDRESS(ROW(cvm内存选项表[[#This Row],[自检]]),COLUMN(cvm内存选项表[[#This Row],[自检]])) &amp; "】",
         _xlfn.IFS(ISBLANK(_xlpm.x),   "error:右侧选项不足" &amp;  _xlpm.cellAddress,
               ISERROR(_xlpm.x),   "error:右侧选项执行失败: cvm!" &amp; _xlpm.cellAddress,
               TRUE,             "ok")
)</f>
        <v>ok</v>
      </c>
      <c r="EM570" cm="1">
        <f t="array" ref="EM570:EN570">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570">
        <v>384</v>
      </c>
    </row>
    <row r="571" spans="2:145" x14ac:dyDescent="0.4">
      <c r="B571" t="e" vm="923">
        <v>#VALUE!</v>
      </c>
      <c r="C571" t="s">
        <v>1566</v>
      </c>
      <c r="D571" t="s">
        <v>1743</v>
      </c>
      <c r="E571" s="82">
        <v>8</v>
      </c>
      <c r="F571" s="82">
        <v>32</v>
      </c>
      <c r="G571" t="s">
        <v>1598</v>
      </c>
      <c r="H571">
        <v>1104</v>
      </c>
      <c r="I571">
        <v>1</v>
      </c>
      <c r="J571" t="s">
        <v>2780</v>
      </c>
      <c r="BU571" t="s">
        <v>1566</v>
      </c>
      <c r="BV571" t="s">
        <v>1966</v>
      </c>
      <c r="BW571" s="82">
        <v>452</v>
      </c>
      <c r="BX571" s="82" t="str">
        <f t="shared" si="25"/>
        <v>cvm!$CA$571#</v>
      </c>
      <c r="BY571" s="82" t="str" cm="1">
        <f t="array" ref="BY571">_xlfn.LET(_xlpm.x, CA571,
         _xlpm.cellAddress, "【 cvm!" &amp; ADDRESS(ROW(cvmCpu选项表[[#This Row],[自检]]),COLUMN(cvmCpu选项表[[#This Row],[自检]])) &amp; "】",
         _xlfn.IFS(ISBLANK(_xlpm.x),   "error:右侧选项不足" &amp;  _xlpm.cellAddress,
               ISERROR(_xlpm.x),   "error:右侧选项执行失败: cvm!" &amp; _xlpm.cellAddress,
               TRUE,             "ok")
)</f>
        <v>ok</v>
      </c>
      <c r="CA571" cm="1">
        <f t="array" ref="CA571">TRANSPOSE(
_xlfn.UNIQUE(
_xlfn._xlws.FILTER(cvm[CPU],(cvm[地域]=cvmCpu选项表[[#This Row],[地域]])
*IF(cvmCpu选项表[[#This Row],[机型]]="",TRUE,(cvm[机型]=cvmCpu选项表[[#This Row],[机型]]))
*IF(cvmCpu选项表[[#This Row],[内存]]="",TRUE,(cvm[内存]=cvmCpu选项表[[#This Row],[内存]]))))
)</f>
        <v>180</v>
      </c>
      <c r="EG571" t="s">
        <v>1566</v>
      </c>
      <c r="EH571" t="s">
        <v>62</v>
      </c>
      <c r="EI571" s="98">
        <v>116</v>
      </c>
      <c r="EJ571" s="98" t="str">
        <f t="shared" si="26"/>
        <v>cvm!$EM$571#</v>
      </c>
      <c r="EK571" t="str" cm="1">
        <f t="array" ref="EK571">_xlfn.LET(_xlpm.x, EM571,
         _xlpm.cellAddress, "【 cvm!" &amp; ADDRESS(ROW(cvm内存选项表[[#This Row],[自检]]),COLUMN(cvm内存选项表[[#This Row],[自检]])) &amp; "】",
         _xlfn.IFS(ISBLANK(_xlpm.x),   "error:右侧选项不足" &amp;  _xlpm.cellAddress,
               ISERROR(_xlpm.x),   "error:右侧选项执行失败: cvm!" &amp; _xlpm.cellAddress,
               TRUE,             "ok")
)</f>
        <v>ok</v>
      </c>
      <c r="EM571" cm="1">
        <f t="array" ref="EM571:EN571">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571">
        <v>470</v>
      </c>
    </row>
    <row r="572" spans="2:145" x14ac:dyDescent="0.4">
      <c r="B572" t="e" vm="924">
        <v>#VALUE!</v>
      </c>
      <c r="C572" t="s">
        <v>1566</v>
      </c>
      <c r="D572" t="s">
        <v>1743</v>
      </c>
      <c r="E572" s="82">
        <v>12</v>
      </c>
      <c r="F572" s="82">
        <v>48</v>
      </c>
      <c r="G572" t="s">
        <v>1804</v>
      </c>
      <c r="H572">
        <v>1656</v>
      </c>
      <c r="I572">
        <v>1</v>
      </c>
      <c r="J572" t="s">
        <v>2781</v>
      </c>
      <c r="BU572" t="s">
        <v>1566</v>
      </c>
      <c r="BV572" t="s">
        <v>1951</v>
      </c>
      <c r="BW572" s="82">
        <v>384</v>
      </c>
      <c r="BX572" s="82" t="str">
        <f t="shared" si="25"/>
        <v>cvm!$CA$572#</v>
      </c>
      <c r="BY572" s="82" t="str" cm="1">
        <f t="array" ref="BY572">_xlfn.LET(_xlpm.x, CA572,
         _xlpm.cellAddress, "【 cvm!" &amp; ADDRESS(ROW(cvmCpu选项表[[#This Row],[自检]]),COLUMN(cvmCpu选项表[[#This Row],[自检]])) &amp; "】",
         _xlfn.IFS(ISBLANK(_xlpm.x),   "error:右侧选项不足" &amp;  _xlpm.cellAddress,
               ISERROR(_xlpm.x),   "error:右侧选项执行失败: cvm!" &amp; _xlpm.cellAddress,
               TRUE,             "ok")
)</f>
        <v>ok</v>
      </c>
      <c r="CA572" cm="1">
        <f t="array" ref="CA572">TRANSPOSE(
_xlfn.UNIQUE(
_xlfn._xlws.FILTER(cvm[CPU],(cvm[地域]=cvmCpu选项表[[#This Row],[地域]])
*IF(cvmCpu选项表[[#This Row],[机型]]="",TRUE,(cvm[机型]=cvmCpu选项表[[#This Row],[机型]]))
*IF(cvmCpu选项表[[#This Row],[内存]]="",TRUE,(cvm[内存]=cvmCpu选项表[[#This Row],[内存]]))))
)</f>
        <v>96</v>
      </c>
      <c r="EG572" t="s">
        <v>1566</v>
      </c>
      <c r="EH572" t="s">
        <v>62</v>
      </c>
      <c r="EI572" s="98">
        <v>128</v>
      </c>
      <c r="EJ572" s="98" t="str">
        <f t="shared" si="26"/>
        <v>cvm!$EM$572#</v>
      </c>
      <c r="EK572" t="str" cm="1">
        <f t="array" ref="EK572">_xlfn.LET(_xlpm.x, EM572,
         _xlpm.cellAddress, "【 cvm!" &amp; ADDRESS(ROW(cvm内存选项表[[#This Row],[自检]]),COLUMN(cvm内存选项表[[#This Row],[自检]])) &amp; "】",
         _xlfn.IFS(ISBLANK(_xlpm.x),   "error:右侧选项不足" &amp;  _xlpm.cellAddress,
               ISERROR(_xlpm.x),   "error:右侧选项执行失败: cvm!" &amp; _xlpm.cellAddress,
               TRUE,             "ok")
)</f>
        <v>ok</v>
      </c>
      <c r="EM572" cm="1">
        <f t="array" ref="EM572:EN572">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572">
        <v>256</v>
      </c>
    </row>
    <row r="573" spans="2:145" x14ac:dyDescent="0.4">
      <c r="B573" t="e" vm="925">
        <v>#VALUE!</v>
      </c>
      <c r="C573" t="s">
        <v>1566</v>
      </c>
      <c r="D573" t="s">
        <v>1743</v>
      </c>
      <c r="E573" s="82">
        <v>16</v>
      </c>
      <c r="F573" s="82">
        <v>32</v>
      </c>
      <c r="G573" t="s">
        <v>1601</v>
      </c>
      <c r="H573">
        <v>1472</v>
      </c>
      <c r="I573">
        <v>1</v>
      </c>
      <c r="J573" t="s">
        <v>2782</v>
      </c>
      <c r="BU573" t="s">
        <v>1566</v>
      </c>
      <c r="BV573" t="s">
        <v>1954</v>
      </c>
      <c r="BW573" s="82">
        <v>384</v>
      </c>
      <c r="BX573" s="82" t="str">
        <f t="shared" si="25"/>
        <v>cvm!$CA$573#</v>
      </c>
      <c r="BY573" s="82" t="str" cm="1">
        <f t="array" ref="BY573">_xlfn.LET(_xlpm.x, CA573,
         _xlpm.cellAddress, "【 cvm!" &amp; ADDRESS(ROW(cvmCpu选项表[[#This Row],[自检]]),COLUMN(cvmCpu选项表[[#This Row],[自检]])) &amp; "】",
         _xlfn.IFS(ISBLANK(_xlpm.x),   "error:右侧选项不足" &amp;  _xlpm.cellAddress,
               ISERROR(_xlpm.x),   "error:右侧选项执行失败: cvm!" &amp; _xlpm.cellAddress,
               TRUE,             "ok")
)</f>
        <v>ok</v>
      </c>
      <c r="CA573" cm="1">
        <f t="array" ref="CA573">TRANSPOSE(
_xlfn.UNIQUE(
_xlfn._xlws.FILTER(cvm[CPU],(cvm[地域]=cvmCpu选项表[[#This Row],[地域]])
*IF(cvmCpu选项表[[#This Row],[机型]]="",TRUE,(cvm[机型]=cvmCpu选项表[[#This Row],[机型]]))
*IF(cvmCpu选项表[[#This Row],[内存]]="",TRUE,(cvm[内存]=cvmCpu选项表[[#This Row],[内存]]))))
)</f>
        <v>96</v>
      </c>
      <c r="EG573" t="s">
        <v>1566</v>
      </c>
      <c r="EH573" t="s">
        <v>62</v>
      </c>
      <c r="EI573" s="98">
        <v>160</v>
      </c>
      <c r="EJ573" s="98" t="str">
        <f t="shared" si="26"/>
        <v>cvm!$EM$573#</v>
      </c>
      <c r="EK573" t="str" cm="1">
        <f t="array" ref="EK573">_xlfn.LET(_xlpm.x, EM573,
         _xlpm.cellAddress, "【 cvm!" &amp; ADDRESS(ROW(cvm内存选项表[[#This Row],[自检]]),COLUMN(cvm内存选项表[[#This Row],[自检]])) &amp; "】",
         _xlfn.IFS(ISBLANK(_xlpm.x),   "error:右侧选项不足" &amp;  _xlpm.cellAddress,
               ISERROR(_xlpm.x),   "error:右侧选项执行失败: cvm!" &amp; _xlpm.cellAddress,
               TRUE,             "ok")
)</f>
        <v>ok</v>
      </c>
      <c r="EM573" cm="1">
        <f t="array" ref="EM573:EN573">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573">
        <v>640</v>
      </c>
    </row>
    <row r="574" spans="2:145" x14ac:dyDescent="0.4">
      <c r="B574" t="e" vm="926">
        <v>#VALUE!</v>
      </c>
      <c r="C574" t="s">
        <v>1566</v>
      </c>
      <c r="D574" t="s">
        <v>1743</v>
      </c>
      <c r="E574" s="82">
        <v>16</v>
      </c>
      <c r="F574" s="82">
        <v>64</v>
      </c>
      <c r="G574" t="s">
        <v>1603</v>
      </c>
      <c r="H574">
        <v>2208</v>
      </c>
      <c r="I574">
        <v>1</v>
      </c>
      <c r="J574" t="s">
        <v>2783</v>
      </c>
      <c r="BU574" t="s">
        <v>1566</v>
      </c>
      <c r="BV574" t="s">
        <v>2040</v>
      </c>
      <c r="BW574" s="82">
        <v>88</v>
      </c>
      <c r="BX574" s="82" t="str">
        <f t="shared" si="25"/>
        <v>cvm!$CA$574#</v>
      </c>
      <c r="BY574" s="82" t="str" cm="1">
        <f t="array" ref="BY574">_xlfn.LET(_xlpm.x, CA574,
         _xlpm.cellAddress, "【 cvm!" &amp; ADDRESS(ROW(cvmCpu选项表[[#This Row],[自检]]),COLUMN(cvmCpu选项表[[#This Row],[自检]])) &amp; "】",
         _xlfn.IFS(ISBLANK(_xlpm.x),   "error:右侧选项不足" &amp;  _xlpm.cellAddress,
               ISERROR(_xlpm.x),   "error:右侧选项执行失败: cvm!" &amp; _xlpm.cellAddress,
               TRUE,             "ok")
)</f>
        <v>ok</v>
      </c>
      <c r="CA574" cm="1">
        <f t="array" ref="CA574">TRANSPOSE(
_xlfn.UNIQUE(
_xlfn._xlws.FILTER(cvm[CPU],(cvm[地域]=cvmCpu选项表[[#This Row],[地域]])
*IF(cvmCpu选项表[[#This Row],[机型]]="",TRUE,(cvm[机型]=cvmCpu选项表[[#This Row],[机型]]))
*IF(cvmCpu选项表[[#This Row],[内存]]="",TRUE,(cvm[内存]=cvmCpu选项表[[#This Row],[内存]]))))
)</f>
        <v>10</v>
      </c>
      <c r="EG574" t="s">
        <v>1566</v>
      </c>
      <c r="EH574" t="s">
        <v>62</v>
      </c>
      <c r="EI574" s="98">
        <v>232</v>
      </c>
      <c r="EJ574" s="98" t="str">
        <f t="shared" si="26"/>
        <v>cvm!$EM$574#</v>
      </c>
      <c r="EK574" t="str" cm="1">
        <f t="array" ref="EK574">_xlfn.LET(_xlpm.x, EM574,
         _xlpm.cellAddress, "【 cvm!" &amp; ADDRESS(ROW(cvm内存选项表[[#This Row],[自检]]),COLUMN(cvm内存选项表[[#This Row],[自检]])) &amp; "】",
         _xlfn.IFS(ISBLANK(_xlpm.x),   "error:右侧选项不足" &amp;  _xlpm.cellAddress,
               ISERROR(_xlpm.x),   "error:右侧选项执行失败: cvm!" &amp; _xlpm.cellAddress,
               TRUE,             "ok")
)</f>
        <v>ok</v>
      </c>
      <c r="EM574" cm="1">
        <f t="array" ref="EM574:EO574">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574">
        <v>696</v>
      </c>
      <c r="EO574">
        <v>940</v>
      </c>
    </row>
    <row r="575" spans="2:145" x14ac:dyDescent="0.4">
      <c r="B575" t="e" vm="927">
        <v>#VALUE!</v>
      </c>
      <c r="C575" t="s">
        <v>1566</v>
      </c>
      <c r="D575" t="s">
        <v>1743</v>
      </c>
      <c r="E575" s="82">
        <v>24</v>
      </c>
      <c r="F575" s="82">
        <v>48</v>
      </c>
      <c r="G575" t="s">
        <v>1680</v>
      </c>
      <c r="H575">
        <v>2208</v>
      </c>
      <c r="I575">
        <v>1</v>
      </c>
      <c r="J575" t="s">
        <v>2784</v>
      </c>
      <c r="BU575" t="s">
        <v>1566</v>
      </c>
      <c r="BV575" t="s">
        <v>2040</v>
      </c>
      <c r="BW575" s="82">
        <v>176</v>
      </c>
      <c r="BX575" s="82" t="str">
        <f t="shared" si="25"/>
        <v>cvm!$CA$575#</v>
      </c>
      <c r="BY575" s="82" t="str" cm="1">
        <f t="array" ref="BY575">_xlfn.LET(_xlpm.x, CA575,
         _xlpm.cellAddress, "【 cvm!" &amp; ADDRESS(ROW(cvmCpu选项表[[#This Row],[自检]]),COLUMN(cvmCpu选项表[[#This Row],[自检]])) &amp; "】",
         _xlfn.IFS(ISBLANK(_xlpm.x),   "error:右侧选项不足" &amp;  _xlpm.cellAddress,
               ISERROR(_xlpm.x),   "error:右侧选项执行失败: cvm!" &amp; _xlpm.cellAddress,
               TRUE,             "ok")
)</f>
        <v>ok</v>
      </c>
      <c r="CA575" cm="1">
        <f t="array" ref="CA575">TRANSPOSE(
_xlfn.UNIQUE(
_xlfn._xlws.FILTER(cvm[CPU],(cvm[地域]=cvmCpu选项表[[#This Row],[地域]])
*IF(cvmCpu选项表[[#This Row],[机型]]="",TRUE,(cvm[机型]=cvmCpu选项表[[#This Row],[机型]]))
*IF(cvmCpu选项表[[#This Row],[内存]]="",TRUE,(cvm[内存]=cvmCpu选项表[[#This Row],[内存]]))))
)</f>
        <v>22</v>
      </c>
      <c r="EG575" t="s">
        <v>1566</v>
      </c>
      <c r="EH575" t="s">
        <v>1632</v>
      </c>
      <c r="EI575" s="98">
        <v>1</v>
      </c>
      <c r="EJ575" s="98" t="str">
        <f t="shared" si="26"/>
        <v>cvm!$EM$575#</v>
      </c>
      <c r="EK575" t="str" cm="1">
        <f t="array" ref="EK575">_xlfn.LET(_xlpm.x, EM575,
         _xlpm.cellAddress, "【 cvm!" &amp; ADDRESS(ROW(cvm内存选项表[[#This Row],[自检]]),COLUMN(cvm内存选项表[[#This Row],[自检]])) &amp; "】",
         _xlfn.IFS(ISBLANK(_xlpm.x),   "error:右侧选项不足" &amp;  _xlpm.cellAddress,
               ISERROR(_xlpm.x),   "error:右侧选项执行失败: cvm!" &amp; _xlpm.cellAddress,
               TRUE,             "ok")
)</f>
        <v>ok</v>
      </c>
      <c r="EM575" cm="1">
        <f t="array" ref="EM575:EO57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575">
        <v>2</v>
      </c>
      <c r="EO575">
        <v>4</v>
      </c>
    </row>
    <row r="576" spans="2:145" x14ac:dyDescent="0.4">
      <c r="B576" t="e" vm="928">
        <v>#VALUE!</v>
      </c>
      <c r="C576" t="s">
        <v>1566</v>
      </c>
      <c r="D576" t="s">
        <v>1743</v>
      </c>
      <c r="E576" s="82">
        <v>24</v>
      </c>
      <c r="F576" s="82">
        <v>96</v>
      </c>
      <c r="G576" t="s">
        <v>1682</v>
      </c>
      <c r="H576">
        <v>3312</v>
      </c>
      <c r="I576">
        <v>1</v>
      </c>
      <c r="J576" t="s">
        <v>2785</v>
      </c>
      <c r="BU576" t="s">
        <v>1566</v>
      </c>
      <c r="BV576" t="s">
        <v>2040</v>
      </c>
      <c r="BW576" s="82">
        <v>352</v>
      </c>
      <c r="BX576" s="82" t="str">
        <f t="shared" si="25"/>
        <v>cvm!$CA$576#</v>
      </c>
      <c r="BY576" s="82" t="str" cm="1">
        <f t="array" ref="BY576">_xlfn.LET(_xlpm.x, CA576,
         _xlpm.cellAddress, "【 cvm!" &amp; ADDRESS(ROW(cvmCpu选项表[[#This Row],[自检]]),COLUMN(cvmCpu选项表[[#This Row],[自检]])) &amp; "】",
         _xlfn.IFS(ISBLANK(_xlpm.x),   "error:右侧选项不足" &amp;  _xlpm.cellAddress,
               ISERROR(_xlpm.x),   "error:右侧选项执行失败: cvm!" &amp; _xlpm.cellAddress,
               TRUE,             "ok")
)</f>
        <v>ok</v>
      </c>
      <c r="CA576" cm="1">
        <f t="array" ref="CA576">TRANSPOSE(
_xlfn.UNIQUE(
_xlfn._xlws.FILTER(cvm[CPU],(cvm[地域]=cvmCpu选项表[[#This Row],[地域]])
*IF(cvmCpu选项表[[#This Row],[机型]]="",TRUE,(cvm[机型]=cvmCpu选项表[[#This Row],[机型]]))
*IF(cvmCpu选项表[[#This Row],[内存]]="",TRUE,(cvm[内存]=cvmCpu选项表[[#This Row],[内存]]))))
)</f>
        <v>44</v>
      </c>
      <c r="EG576" t="s">
        <v>1566</v>
      </c>
      <c r="EH576" t="s">
        <v>1632</v>
      </c>
      <c r="EI576" s="98">
        <v>2</v>
      </c>
      <c r="EJ576" s="98" t="str">
        <f t="shared" si="26"/>
        <v>cvm!$EM$576#</v>
      </c>
      <c r="EK576" t="str" cm="1">
        <f t="array" ref="EK576">_xlfn.LET(_xlpm.x, EM576,
         _xlpm.cellAddress, "【 cvm!" &amp; ADDRESS(ROW(cvm内存选项表[[#This Row],[自检]]),COLUMN(cvm内存选项表[[#This Row],[自检]])) &amp; "】",
         _xlfn.IFS(ISBLANK(_xlpm.x),   "error:右侧选项不足" &amp;  _xlpm.cellAddress,
               ISERROR(_xlpm.x),   "error:右侧选项执行失败: cvm!" &amp; _xlpm.cellAddress,
               TRUE,             "ok")
)</f>
        <v>ok</v>
      </c>
      <c r="EM576" cm="1">
        <f t="array" ref="EM576:EN576">TRANSPOSE(
    _xlfn._xlws.SORT(
        _xlfn.UNIQUE(
            _xlfn._xlws.FILTER(cvm[内存],
                 (cvm[地域]=cvm内存选项表[[#This Row],[地域]])
                *IF(cvm内存选项表[[#This Row],[机型]]="",TRUE,(cvm[机型]=cvm内存选项表[[#This Row],[机型]]))
                *IF(ISBLANK(cvm内存选项表[[#This Row],[CPU]]),TRUE,(cvm[CPU]=cvm内存选项表[[#This Row],[CPU]]))
            )
        )
    )
)</f>
        <v>4</v>
      </c>
      <c r="EN576">
        <v>8</v>
      </c>
    </row>
    <row r="577" spans="2:145" x14ac:dyDescent="0.4">
      <c r="B577" t="e" vm="929">
        <v>#VALUE!</v>
      </c>
      <c r="C577" t="s">
        <v>1566</v>
      </c>
      <c r="D577" t="s">
        <v>1743</v>
      </c>
      <c r="E577" s="82">
        <v>28</v>
      </c>
      <c r="F577" s="82">
        <v>128</v>
      </c>
      <c r="G577" t="s">
        <v>2786</v>
      </c>
      <c r="H577">
        <v>4232</v>
      </c>
      <c r="I577">
        <v>1</v>
      </c>
      <c r="J577" t="s">
        <v>2787</v>
      </c>
      <c r="BU577" t="s">
        <v>61</v>
      </c>
      <c r="BV577" t="s">
        <v>1759</v>
      </c>
      <c r="BW577" s="82">
        <v>384</v>
      </c>
      <c r="BX577" s="82" t="str">
        <f t="shared" si="25"/>
        <v>cvm!$CA$577#</v>
      </c>
      <c r="BY577" s="82" t="str" cm="1">
        <f t="array" ref="BY577">_xlfn.LET(_xlpm.x, CA577,
         _xlpm.cellAddress, "【 cvm!" &amp; ADDRESS(ROW(cvmCpu选项表[[#This Row],[自检]]),COLUMN(cvmCpu选项表[[#This Row],[自检]])) &amp; "】",
         _xlfn.IFS(ISBLANK(_xlpm.x),   "error:右侧选项不足" &amp;  _xlpm.cellAddress,
               ISERROR(_xlpm.x),   "error:右侧选项执行失败: cvm!" &amp; _xlpm.cellAddress,
               TRUE,             "ok")
)</f>
        <v>ok</v>
      </c>
      <c r="CA577" cm="1">
        <f t="array" ref="CA577">TRANSPOSE(
_xlfn.UNIQUE(
_xlfn._xlws.FILTER(cvm[CPU],(cvm[地域]=cvmCpu选项表[[#This Row],[地域]])
*IF(cvmCpu选项表[[#This Row],[机型]]="",TRUE,(cvm[机型]=cvmCpu选项表[[#This Row],[机型]]))
*IF(cvmCpu选项表[[#This Row],[内存]]="",TRUE,(cvm[内存]=cvmCpu选项表[[#This Row],[内存]]))))
)</f>
        <v>96</v>
      </c>
      <c r="EG577" t="s">
        <v>1566</v>
      </c>
      <c r="EH577" t="s">
        <v>1632</v>
      </c>
      <c r="EI577" s="98">
        <v>4</v>
      </c>
      <c r="EJ577" s="98" t="str">
        <f t="shared" si="26"/>
        <v>cvm!$EM$577#</v>
      </c>
      <c r="EK577" t="str" cm="1">
        <f t="array" ref="EK577">_xlfn.LET(_xlpm.x, EM577,
         _xlpm.cellAddress, "【 cvm!" &amp; ADDRESS(ROW(cvm内存选项表[[#This Row],[自检]]),COLUMN(cvm内存选项表[[#This Row],[自检]])) &amp; "】",
         _xlfn.IFS(ISBLANK(_xlpm.x),   "error:右侧选项不足" &amp;  _xlpm.cellAddress,
               ISERROR(_xlpm.x),   "error:右侧选项执行失败: cvm!" &amp; _xlpm.cellAddress,
               TRUE,             "ok")
)</f>
        <v>ok</v>
      </c>
      <c r="EM577" cm="1">
        <f t="array" ref="EM577:EN57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77">
        <v>16</v>
      </c>
    </row>
    <row r="578" spans="2:145" x14ac:dyDescent="0.4">
      <c r="B578" t="e" vm="930">
        <v>#VALUE!</v>
      </c>
      <c r="C578" t="s">
        <v>1566</v>
      </c>
      <c r="D578" t="s">
        <v>1743</v>
      </c>
      <c r="E578" s="82">
        <v>32</v>
      </c>
      <c r="F578" s="82">
        <v>64</v>
      </c>
      <c r="G578" t="s">
        <v>1606</v>
      </c>
      <c r="H578">
        <v>2944</v>
      </c>
      <c r="I578">
        <v>1</v>
      </c>
      <c r="J578" t="s">
        <v>2788</v>
      </c>
      <c r="BU578" t="s">
        <v>61</v>
      </c>
      <c r="BV578" t="s">
        <v>1775</v>
      </c>
      <c r="BW578" s="82">
        <v>64</v>
      </c>
      <c r="BX578" s="82" t="str">
        <f t="shared" ref="BX578:BX641" si="27">"cvm!"&amp;ADDRESS(ROW(CA578),COLUMN(CA578)) &amp; "#"</f>
        <v>cvm!$CA$578#</v>
      </c>
      <c r="BY578" s="82" t="str" cm="1">
        <f t="array" ref="BY578">_xlfn.LET(_xlpm.x, CA578,
         _xlpm.cellAddress, "【 cvm!" &amp; ADDRESS(ROW(cvmCpu选项表[[#This Row],[自检]]),COLUMN(cvmCpu选项表[[#This Row],[自检]])) &amp; "】",
         _xlfn.IFS(ISBLANK(_xlpm.x),   "error:右侧选项不足" &amp;  _xlpm.cellAddress,
               ISERROR(_xlpm.x),   "error:右侧选项执行失败: cvm!" &amp; _xlpm.cellAddress,
               TRUE,             "ok")
)</f>
        <v>ok</v>
      </c>
      <c r="CA578" cm="1">
        <f t="array" ref="CA578">TRANSPOSE(
_xlfn.UNIQUE(
_xlfn._xlws.FILTER(cvm[CPU],(cvm[地域]=cvmCpu选项表[[#This Row],[地域]])
*IF(cvmCpu选项表[[#This Row],[机型]]="",TRUE,(cvm[机型]=cvmCpu选项表[[#This Row],[机型]]))
*IF(cvmCpu选项表[[#This Row],[内存]]="",TRUE,(cvm[内存]=cvmCpu选项表[[#This Row],[内存]]))))
)</f>
        <v>16</v>
      </c>
      <c r="EG578" t="s">
        <v>1566</v>
      </c>
      <c r="EH578" t="s">
        <v>1632</v>
      </c>
      <c r="EI578" s="98">
        <v>8</v>
      </c>
      <c r="EJ578" s="98" t="str">
        <f t="shared" ref="EJ578:EJ641" si="28">"cvm!"&amp;ADDRESS(ROW(EM578),COLUMN(EM578)) &amp; "#"</f>
        <v>cvm!$EM$578#</v>
      </c>
      <c r="EK578" t="str" cm="1">
        <f t="array" ref="EK578">_xlfn.LET(_xlpm.x, EM578,
         _xlpm.cellAddress, "【 cvm!" &amp; ADDRESS(ROW(cvm内存选项表[[#This Row],[自检]]),COLUMN(cvm内存选项表[[#This Row],[自检]])) &amp; "】",
         _xlfn.IFS(ISBLANK(_xlpm.x),   "error:右侧选项不足" &amp;  _xlpm.cellAddress,
               ISERROR(_xlpm.x),   "error:右侧选项执行失败: cvm!" &amp; _xlpm.cellAddress,
               TRUE,             "ok")
)</f>
        <v>ok</v>
      </c>
      <c r="EM578" cm="1">
        <f t="array" ref="EM578:EN57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78">
        <v>32</v>
      </c>
    </row>
    <row r="579" spans="2:145" x14ac:dyDescent="0.4">
      <c r="B579" t="e" vm="931">
        <v>#VALUE!</v>
      </c>
      <c r="C579" t="s">
        <v>1566</v>
      </c>
      <c r="D579" t="s">
        <v>1743</v>
      </c>
      <c r="E579" s="82">
        <v>32</v>
      </c>
      <c r="F579" s="82">
        <v>128</v>
      </c>
      <c r="G579" t="s">
        <v>1612</v>
      </c>
      <c r="H579">
        <v>4416</v>
      </c>
      <c r="I579">
        <v>1</v>
      </c>
      <c r="J579" t="s">
        <v>2789</v>
      </c>
      <c r="BU579" t="s">
        <v>61</v>
      </c>
      <c r="BV579" t="s">
        <v>1775</v>
      </c>
      <c r="BW579" s="82">
        <v>128</v>
      </c>
      <c r="BX579" s="82" t="str">
        <f t="shared" si="27"/>
        <v>cvm!$CA$579#</v>
      </c>
      <c r="BY579" s="82" t="str" cm="1">
        <f t="array" ref="BY579">_xlfn.LET(_xlpm.x, CA579,
         _xlpm.cellAddress, "【 cvm!" &amp; ADDRESS(ROW(cvmCpu选项表[[#This Row],[自检]]),COLUMN(cvmCpu选项表[[#This Row],[自检]])) &amp; "】",
         _xlfn.IFS(ISBLANK(_xlpm.x),   "error:右侧选项不足" &amp;  _xlpm.cellAddress,
               ISERROR(_xlpm.x),   "error:右侧选项执行失败: cvm!" &amp; _xlpm.cellAddress,
               TRUE,             "ok")
)</f>
        <v>ok</v>
      </c>
      <c r="CA579" cm="1">
        <f t="array" ref="CA579">TRANSPOSE(
_xlfn.UNIQUE(
_xlfn._xlws.FILTER(cvm[CPU],(cvm[地域]=cvmCpu选项表[[#This Row],[地域]])
*IF(cvmCpu选项表[[#This Row],[机型]]="",TRUE,(cvm[机型]=cvmCpu选项表[[#This Row],[机型]]))
*IF(cvmCpu选项表[[#This Row],[内存]]="",TRUE,(cvm[内存]=cvmCpu选项表[[#This Row],[内存]]))))
)</f>
        <v>32</v>
      </c>
      <c r="EG579" t="s">
        <v>1566</v>
      </c>
      <c r="EH579" t="s">
        <v>1632</v>
      </c>
      <c r="EI579" s="98">
        <v>16</v>
      </c>
      <c r="EJ579" s="98" t="str">
        <f t="shared" si="28"/>
        <v>cvm!$EM$579#</v>
      </c>
      <c r="EK579" t="str" cm="1">
        <f t="array" ref="EK579">_xlfn.LET(_xlpm.x, EM579,
         _xlpm.cellAddress, "【 cvm!" &amp; ADDRESS(ROW(cvm内存选项表[[#This Row],[自检]]),COLUMN(cvm内存选项表[[#This Row],[自检]])) &amp; "】",
         _xlfn.IFS(ISBLANK(_xlpm.x),   "error:右侧选项不足" &amp;  _xlpm.cellAddress,
               ISERROR(_xlpm.x),   "error:右侧选项执行失败: cvm!" &amp; _xlpm.cellAddress,
               TRUE,             "ok")
)</f>
        <v>ok</v>
      </c>
      <c r="EM579" cm="1">
        <f t="array" ref="EM579:EN57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79">
        <v>64</v>
      </c>
    </row>
    <row r="580" spans="2:145" x14ac:dyDescent="0.4">
      <c r="B580" t="e" vm="932">
        <v>#VALUE!</v>
      </c>
      <c r="C580" t="s">
        <v>1566</v>
      </c>
      <c r="D580" t="s">
        <v>1743</v>
      </c>
      <c r="E580" s="82">
        <v>48</v>
      </c>
      <c r="F580" s="82">
        <v>96</v>
      </c>
      <c r="G580" t="s">
        <v>1617</v>
      </c>
      <c r="H580">
        <v>4416</v>
      </c>
      <c r="I580">
        <v>1</v>
      </c>
      <c r="J580" t="s">
        <v>2790</v>
      </c>
      <c r="BU580" t="s">
        <v>61</v>
      </c>
      <c r="BV580" t="s">
        <v>1775</v>
      </c>
      <c r="BW580" s="82">
        <v>256</v>
      </c>
      <c r="BX580" s="82" t="str">
        <f t="shared" si="27"/>
        <v>cvm!$CA$580#</v>
      </c>
      <c r="BY580" s="82" t="str" cm="1">
        <f t="array" ref="BY580">_xlfn.LET(_xlpm.x, CA580,
         _xlpm.cellAddress, "【 cvm!" &amp; ADDRESS(ROW(cvmCpu选项表[[#This Row],[自检]]),COLUMN(cvmCpu选项表[[#This Row],[自检]])) &amp; "】",
         _xlfn.IFS(ISBLANK(_xlpm.x),   "error:右侧选项不足" &amp;  _xlpm.cellAddress,
               ISERROR(_xlpm.x),   "error:右侧选项执行失败: cvm!" &amp; _xlpm.cellAddress,
               TRUE,             "ok")
)</f>
        <v>ok</v>
      </c>
      <c r="CA580" cm="1">
        <f t="array" ref="CA580">TRANSPOSE(
_xlfn.UNIQUE(
_xlfn._xlws.FILTER(cvm[CPU],(cvm[地域]=cvmCpu选项表[[#This Row],[地域]])
*IF(cvmCpu选项表[[#This Row],[机型]]="",TRUE,(cvm[机型]=cvmCpu选项表[[#This Row],[机型]]))
*IF(cvmCpu选项表[[#This Row],[内存]]="",TRUE,(cvm[内存]=cvmCpu选项表[[#This Row],[内存]]))))
)</f>
        <v>64</v>
      </c>
      <c r="EG580" t="s">
        <v>1566</v>
      </c>
      <c r="EH580" t="s">
        <v>1632</v>
      </c>
      <c r="EI580" s="98">
        <v>32</v>
      </c>
      <c r="EJ580" s="98" t="str">
        <f t="shared" si="28"/>
        <v>cvm!$EM$580#</v>
      </c>
      <c r="EK580" t="str" cm="1">
        <f t="array" ref="EK580">_xlfn.LET(_xlpm.x, EM580,
         _xlpm.cellAddress, "【 cvm!" &amp; ADDRESS(ROW(cvm内存选项表[[#This Row],[自检]]),COLUMN(cvm内存选项表[[#This Row],[自检]])) &amp; "】",
         _xlfn.IFS(ISBLANK(_xlpm.x),   "error:右侧选项不足" &amp;  _xlpm.cellAddress,
               ISERROR(_xlpm.x),   "error:右侧选项执行失败: cvm!" &amp; _xlpm.cellAddress,
               TRUE,             "ok")
)</f>
        <v>ok</v>
      </c>
      <c r="EM580" cm="1">
        <f t="array" ref="EM580:EN580">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80">
        <v>128</v>
      </c>
    </row>
    <row r="581" spans="2:145" x14ac:dyDescent="0.4">
      <c r="B581" t="e" vm="933">
        <v>#VALUE!</v>
      </c>
      <c r="C581" t="s">
        <v>1566</v>
      </c>
      <c r="D581" t="s">
        <v>1743</v>
      </c>
      <c r="E581" s="82">
        <v>48</v>
      </c>
      <c r="F581" s="82">
        <v>192</v>
      </c>
      <c r="G581" t="s">
        <v>1620</v>
      </c>
      <c r="H581">
        <v>6624</v>
      </c>
      <c r="I581">
        <v>1</v>
      </c>
      <c r="J581" t="s">
        <v>2791</v>
      </c>
      <c r="BU581" t="s">
        <v>61</v>
      </c>
      <c r="BV581" t="s">
        <v>1775</v>
      </c>
      <c r="BW581" s="82">
        <v>320</v>
      </c>
      <c r="BX581" s="82" t="str">
        <f t="shared" si="27"/>
        <v>cvm!$CA$581#</v>
      </c>
      <c r="BY581" s="82" t="str" cm="1">
        <f t="array" ref="BY581">_xlfn.LET(_xlpm.x, CA581,
         _xlpm.cellAddress, "【 cvm!" &amp; ADDRESS(ROW(cvmCpu选项表[[#This Row],[自检]]),COLUMN(cvmCpu选项表[[#This Row],[自检]])) &amp; "】",
         _xlfn.IFS(ISBLANK(_xlpm.x),   "error:右侧选项不足" &amp;  _xlpm.cellAddress,
               ISERROR(_xlpm.x),   "error:右侧选项执行失败: cvm!" &amp; _xlpm.cellAddress,
               TRUE,             "ok")
)</f>
        <v>ok</v>
      </c>
      <c r="CA581" cm="1">
        <f t="array" ref="CA581">TRANSPOSE(
_xlfn.UNIQUE(
_xlfn._xlws.FILTER(cvm[CPU],(cvm[地域]=cvmCpu选项表[[#This Row],[地域]])
*IF(cvmCpu选项表[[#This Row],[机型]]="",TRUE,(cvm[机型]=cvmCpu选项表[[#This Row],[机型]]))
*IF(cvmCpu选项表[[#This Row],[内存]]="",TRUE,(cvm[内存]=cvmCpu选项表[[#This Row],[内存]]))))
)</f>
        <v>84</v>
      </c>
      <c r="EG581" t="s">
        <v>1566</v>
      </c>
      <c r="EH581" t="s">
        <v>1632</v>
      </c>
      <c r="EI581" s="98">
        <v>48</v>
      </c>
      <c r="EJ581" s="98" t="str">
        <f t="shared" si="28"/>
        <v>cvm!$EM$581#</v>
      </c>
      <c r="EK581" t="str" cm="1">
        <f t="array" ref="EK581">_xlfn.LET(_xlpm.x, EM581,
         _xlpm.cellAddress, "【 cvm!" &amp; ADDRESS(ROW(cvm内存选项表[[#This Row],[自检]]),COLUMN(cvm内存选项表[[#This Row],[自检]])) &amp; "】",
         _xlfn.IFS(ISBLANK(_xlpm.x),   "error:右侧选项不足" &amp;  _xlpm.cellAddress,
               ISERROR(_xlpm.x),   "error:右侧选项执行失败: cvm!" &amp; _xlpm.cellAddress,
               TRUE,             "ok")
)</f>
        <v>ok</v>
      </c>
      <c r="EM581" cm="1">
        <f t="array" ref="EM581:EO58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581">
        <v>128</v>
      </c>
      <c r="EO581">
        <v>192</v>
      </c>
    </row>
    <row r="582" spans="2:145" x14ac:dyDescent="0.4">
      <c r="B582" t="e" vm="934">
        <v>#VALUE!</v>
      </c>
      <c r="C582" t="s">
        <v>1566</v>
      </c>
      <c r="D582" t="s">
        <v>1743</v>
      </c>
      <c r="E582" s="82">
        <v>64</v>
      </c>
      <c r="F582" s="82">
        <v>256</v>
      </c>
      <c r="G582" t="s">
        <v>1626</v>
      </c>
      <c r="H582">
        <v>8832</v>
      </c>
      <c r="I582">
        <v>1</v>
      </c>
      <c r="J582" t="s">
        <v>2792</v>
      </c>
      <c r="BU582" t="s">
        <v>61</v>
      </c>
      <c r="BV582" t="s">
        <v>1785</v>
      </c>
      <c r="BW582" s="82">
        <v>64</v>
      </c>
      <c r="BX582" s="82" t="str">
        <f t="shared" si="27"/>
        <v>cvm!$CA$582#</v>
      </c>
      <c r="BY582" s="82" t="str" cm="1">
        <f t="array" ref="BY582">_xlfn.LET(_xlpm.x, CA582,
         _xlpm.cellAddress, "【 cvm!" &amp; ADDRESS(ROW(cvmCpu选项表[[#This Row],[自检]]),COLUMN(cvmCpu选项表[[#This Row],[自检]])) &amp; "】",
         _xlfn.IFS(ISBLANK(_xlpm.x),   "error:右侧选项不足" &amp;  _xlpm.cellAddress,
               ISERROR(_xlpm.x),   "error:右侧选项执行失败: cvm!" &amp; _xlpm.cellAddress,
               TRUE,             "ok")
)</f>
        <v>ok</v>
      </c>
      <c r="CA582" cm="1">
        <f t="array" ref="CA582">TRANSPOSE(
_xlfn.UNIQUE(
_xlfn._xlws.FILTER(cvm[CPU],(cvm[地域]=cvmCpu选项表[[#This Row],[地域]])
*IF(cvmCpu选项表[[#This Row],[机型]]="",TRUE,(cvm[机型]=cvmCpu选项表[[#This Row],[机型]]))
*IF(cvmCpu选项表[[#This Row],[内存]]="",TRUE,(cvm[内存]=cvmCpu选项表[[#This Row],[内存]]))))
)</f>
        <v>16</v>
      </c>
      <c r="EG582" t="s">
        <v>1566</v>
      </c>
      <c r="EH582" t="s">
        <v>1632</v>
      </c>
      <c r="EI582" s="98">
        <v>64</v>
      </c>
      <c r="EJ582" s="98" t="str">
        <f t="shared" si="28"/>
        <v>cvm!$EM$582#</v>
      </c>
      <c r="EK582" t="str" cm="1">
        <f t="array" ref="EK582">_xlfn.LET(_xlpm.x, EM582,
         _xlpm.cellAddress, "【 cvm!" &amp; ADDRESS(ROW(cvm内存选项表[[#This Row],[自检]]),COLUMN(cvm内存选项表[[#This Row],[自检]])) &amp; "】",
         _xlfn.IFS(ISBLANK(_xlpm.x),   "error:右侧选项不足" &amp;  _xlpm.cellAddress,
               ISERROR(_xlpm.x),   "error:右侧选项执行失败: cvm!" &amp; _xlpm.cellAddress,
               TRUE,             "ok")
)</f>
        <v>ok</v>
      </c>
      <c r="EM582" cm="1">
        <f t="array" ref="EM582:EN582">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582">
        <v>256</v>
      </c>
    </row>
    <row r="583" spans="2:145" x14ac:dyDescent="0.4">
      <c r="B583" t="e" vm="935">
        <v>#VALUE!</v>
      </c>
      <c r="C583" t="s">
        <v>1566</v>
      </c>
      <c r="D583" t="s">
        <v>1743</v>
      </c>
      <c r="E583" s="82">
        <v>72</v>
      </c>
      <c r="F583" s="82">
        <v>288</v>
      </c>
      <c r="G583" t="s">
        <v>1766</v>
      </c>
      <c r="H583">
        <v>9936</v>
      </c>
      <c r="I583">
        <v>1</v>
      </c>
      <c r="J583" t="s">
        <v>2793</v>
      </c>
      <c r="BU583" t="s">
        <v>61</v>
      </c>
      <c r="BV583" t="s">
        <v>1785</v>
      </c>
      <c r="BW583" s="82">
        <v>128</v>
      </c>
      <c r="BX583" s="82" t="str">
        <f t="shared" si="27"/>
        <v>cvm!$CA$583#</v>
      </c>
      <c r="BY583" s="82" t="str" cm="1">
        <f t="array" ref="BY583">_xlfn.LET(_xlpm.x, CA583,
         _xlpm.cellAddress, "【 cvm!" &amp; ADDRESS(ROW(cvmCpu选项表[[#This Row],[自检]]),COLUMN(cvmCpu选项表[[#This Row],[自检]])) &amp; "】",
         _xlfn.IFS(ISBLANK(_xlpm.x),   "error:右侧选项不足" &amp;  _xlpm.cellAddress,
               ISERROR(_xlpm.x),   "error:右侧选项执行失败: cvm!" &amp; _xlpm.cellAddress,
               TRUE,             "ok")
)</f>
        <v>ok</v>
      </c>
      <c r="CA583" cm="1">
        <f t="array" ref="CA583">TRANSPOSE(
_xlfn.UNIQUE(
_xlfn._xlws.FILTER(cvm[CPU],(cvm[地域]=cvmCpu选项表[[#This Row],[地域]])
*IF(cvmCpu选项表[[#This Row],[机型]]="",TRUE,(cvm[机型]=cvmCpu选项表[[#This Row],[机型]]))
*IF(cvmCpu选项表[[#This Row],[内存]]="",TRUE,(cvm[内存]=cvmCpu选项表[[#This Row],[内存]]))))
)</f>
        <v>32</v>
      </c>
      <c r="EG583" t="s">
        <v>1566</v>
      </c>
      <c r="EH583" t="s">
        <v>1632</v>
      </c>
      <c r="EI583" s="98">
        <v>80</v>
      </c>
      <c r="EJ583" s="98" t="str">
        <f t="shared" si="28"/>
        <v>cvm!$EM$583#</v>
      </c>
      <c r="EK583" t="str" cm="1">
        <f t="array" ref="EK583">_xlfn.LET(_xlpm.x, EM583,
         _xlpm.cellAddress, "【 cvm!" &amp; ADDRESS(ROW(cvm内存选项表[[#This Row],[自检]]),COLUMN(cvm内存选项表[[#This Row],[自检]])) &amp; "】",
         _xlfn.IFS(ISBLANK(_xlpm.x),   "error:右侧选项不足" &amp;  _xlpm.cellAddress,
               ISERROR(_xlpm.x),   "error:右侧选项执行失败: cvm!" &amp; _xlpm.cellAddress,
               TRUE,             "ok")
)</f>
        <v>ok</v>
      </c>
      <c r="EM583" cm="1">
        <f t="array" ref="EM583">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584" spans="2:145" x14ac:dyDescent="0.4">
      <c r="B584" t="e" vm="936">
        <v>#VALUE!</v>
      </c>
      <c r="C584" t="s">
        <v>1566</v>
      </c>
      <c r="D584" t="s">
        <v>1790</v>
      </c>
      <c r="E584" s="82">
        <v>1</v>
      </c>
      <c r="F584" s="82">
        <v>1</v>
      </c>
      <c r="G584" t="s">
        <v>1579</v>
      </c>
      <c r="H584">
        <v>57</v>
      </c>
      <c r="I584">
        <v>1</v>
      </c>
      <c r="J584" t="s">
        <v>2795</v>
      </c>
      <c r="BU584" t="s">
        <v>61</v>
      </c>
      <c r="BV584" t="s">
        <v>1785</v>
      </c>
      <c r="BW584" s="82">
        <v>256</v>
      </c>
      <c r="BX584" s="82" t="str">
        <f t="shared" si="27"/>
        <v>cvm!$CA$584#</v>
      </c>
      <c r="BY584" s="82" t="str" cm="1">
        <f t="array" ref="BY584">_xlfn.LET(_xlpm.x, CA584,
         _xlpm.cellAddress, "【 cvm!" &amp; ADDRESS(ROW(cvmCpu选项表[[#This Row],[自检]]),COLUMN(cvmCpu选项表[[#This Row],[自检]])) &amp; "】",
         _xlfn.IFS(ISBLANK(_xlpm.x),   "error:右侧选项不足" &amp;  _xlpm.cellAddress,
               ISERROR(_xlpm.x),   "error:右侧选项执行失败: cvm!" &amp; _xlpm.cellAddress,
               TRUE,             "ok")
)</f>
        <v>ok</v>
      </c>
      <c r="CA584" cm="1">
        <f t="array" ref="CA584">TRANSPOSE(
_xlfn.UNIQUE(
_xlfn._xlws.FILTER(cvm[CPU],(cvm[地域]=cvmCpu选项表[[#This Row],[地域]])
*IF(cvmCpu选项表[[#This Row],[机型]]="",TRUE,(cvm[机型]=cvmCpu选项表[[#This Row],[机型]]))
*IF(cvmCpu选项表[[#This Row],[内存]]="",TRUE,(cvm[内存]=cvmCpu选项表[[#This Row],[内存]]))))
)</f>
        <v>64</v>
      </c>
      <c r="EG584" t="s">
        <v>1566</v>
      </c>
      <c r="EH584" t="s">
        <v>1632</v>
      </c>
      <c r="EI584" s="98">
        <v>90</v>
      </c>
      <c r="EJ584" s="98" t="str">
        <f t="shared" si="28"/>
        <v>cvm!$EM$584#</v>
      </c>
      <c r="EK584" t="str" cm="1">
        <f t="array" ref="EK584">_xlfn.LET(_xlpm.x, EM584,
         _xlpm.cellAddress, "【 cvm!" &amp; ADDRESS(ROW(cvm内存选项表[[#This Row],[自检]]),COLUMN(cvm内存选项表[[#This Row],[自检]])) &amp; "】",
         _xlfn.IFS(ISBLANK(_xlpm.x),   "error:右侧选项不足" &amp;  _xlpm.cellAddress,
               ISERROR(_xlpm.x),   "error:右侧选项执行失败: cvm!" &amp; _xlpm.cellAddress,
               TRUE,             "ok")
)</f>
        <v>ok</v>
      </c>
      <c r="EM584" cm="1">
        <f t="array" ref="EM584:EN584">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584">
        <v>480</v>
      </c>
    </row>
    <row r="585" spans="2:145" x14ac:dyDescent="0.4">
      <c r="B585" t="e" vm="937">
        <v>#VALUE!</v>
      </c>
      <c r="C585" t="s">
        <v>1566</v>
      </c>
      <c r="D585" t="s">
        <v>1790</v>
      </c>
      <c r="E585" s="82">
        <v>1</v>
      </c>
      <c r="F585" s="82">
        <v>4</v>
      </c>
      <c r="G585" t="s">
        <v>1584</v>
      </c>
      <c r="H585">
        <v>136.5</v>
      </c>
      <c r="I585">
        <v>1</v>
      </c>
      <c r="J585" t="s">
        <v>2796</v>
      </c>
      <c r="BU585" t="s">
        <v>61</v>
      </c>
      <c r="BV585" t="s">
        <v>1793</v>
      </c>
      <c r="BW585" s="82">
        <v>32</v>
      </c>
      <c r="BX585" s="82" t="str">
        <f t="shared" si="27"/>
        <v>cvm!$CA$585#</v>
      </c>
      <c r="BY585" s="82" t="str" cm="1">
        <f t="array" ref="BY585">_xlfn.LET(_xlpm.x, CA585,
         _xlpm.cellAddress, "【 cvm!" &amp; ADDRESS(ROW(cvmCpu选项表[[#This Row],[自检]]),COLUMN(cvmCpu选项表[[#This Row],[自检]])) &amp; "】",
         _xlfn.IFS(ISBLANK(_xlpm.x),   "error:右侧选项不足" &amp;  _xlpm.cellAddress,
               ISERROR(_xlpm.x),   "error:右侧选项执行失败: cvm!" &amp; _xlpm.cellAddress,
               TRUE,             "ok")
)</f>
        <v>ok</v>
      </c>
      <c r="CA585" cm="1">
        <f t="array" ref="CA585">TRANSPOSE(
_xlfn.UNIQUE(
_xlfn._xlws.FILTER(cvm[CPU],(cvm[地域]=cvmCpu选项表[[#This Row],[地域]])
*IF(cvmCpu选项表[[#This Row],[机型]]="",TRUE,(cvm[机型]=cvmCpu选项表[[#This Row],[机型]]))
*IF(cvmCpu选项表[[#This Row],[内存]]="",TRUE,(cvm[内存]=cvmCpu选项表[[#This Row],[内存]]))))
)</f>
        <v>8</v>
      </c>
      <c r="EG585" t="s">
        <v>1566</v>
      </c>
      <c r="EH585" t="s">
        <v>1632</v>
      </c>
      <c r="EI585" s="98">
        <v>96</v>
      </c>
      <c r="EJ585" s="98" t="str">
        <f t="shared" si="28"/>
        <v>cvm!$EM$585#</v>
      </c>
      <c r="EK585" t="str" cm="1">
        <f t="array" ref="EK585">_xlfn.LET(_xlpm.x, EM585,
         _xlpm.cellAddress, "【 cvm!" &amp; ADDRESS(ROW(cvm内存选项表[[#This Row],[自检]]),COLUMN(cvm内存选项表[[#This Row],[自检]])) &amp; "】",
         _xlfn.IFS(ISBLANK(_xlpm.x),   "error:右侧选项不足" &amp;  _xlpm.cellAddress,
               ISERROR(_xlpm.x),   "error:右侧选项执行失败: cvm!" &amp; _xlpm.cellAddress,
               TRUE,             "ok")
)</f>
        <v>ok</v>
      </c>
      <c r="EM585" cm="1">
        <f t="array" ref="EM585">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586" spans="2:145" x14ac:dyDescent="0.4">
      <c r="B586" t="e" vm="938">
        <v>#VALUE!</v>
      </c>
      <c r="C586" t="s">
        <v>1566</v>
      </c>
      <c r="D586" t="s">
        <v>1790</v>
      </c>
      <c r="E586" s="82">
        <v>2</v>
      </c>
      <c r="F586" s="82">
        <v>8</v>
      </c>
      <c r="G586" t="s">
        <v>1589</v>
      </c>
      <c r="H586">
        <v>273</v>
      </c>
      <c r="I586">
        <v>1</v>
      </c>
      <c r="J586" t="s">
        <v>2798</v>
      </c>
      <c r="BU586" t="s">
        <v>61</v>
      </c>
      <c r="BV586" t="s">
        <v>1793</v>
      </c>
      <c r="BW586" s="82">
        <v>64</v>
      </c>
      <c r="BX586" s="82" t="str">
        <f t="shared" si="27"/>
        <v>cvm!$CA$586#</v>
      </c>
      <c r="BY586" s="82" t="str" cm="1">
        <f t="array" ref="BY586">_xlfn.LET(_xlpm.x, CA586,
         _xlpm.cellAddress, "【 cvm!" &amp; ADDRESS(ROW(cvmCpu选项表[[#This Row],[自检]]),COLUMN(cvmCpu选项表[[#This Row],[自检]])) &amp; "】",
         _xlfn.IFS(ISBLANK(_xlpm.x),   "error:右侧选项不足" &amp;  _xlpm.cellAddress,
               ISERROR(_xlpm.x),   "error:右侧选项执行失败: cvm!" &amp; _xlpm.cellAddress,
               TRUE,             "ok")
)</f>
        <v>ok</v>
      </c>
      <c r="CA586" cm="1">
        <f t="array" ref="CA586">TRANSPOSE(
_xlfn.UNIQUE(
_xlfn._xlws.FILTER(cvm[CPU],(cvm[地域]=cvmCpu选项表[[#This Row],[地域]])
*IF(cvmCpu选项表[[#This Row],[机型]]="",TRUE,(cvm[机型]=cvmCpu选项表[[#This Row],[机型]]))
*IF(cvmCpu选项表[[#This Row],[内存]]="",TRUE,(cvm[内存]=cvmCpu选项表[[#This Row],[内存]]))))
)</f>
        <v>16</v>
      </c>
      <c r="EG586" t="s">
        <v>1566</v>
      </c>
      <c r="EH586" t="s">
        <v>1632</v>
      </c>
      <c r="EI586" s="98">
        <v>128</v>
      </c>
      <c r="EJ586" s="98" t="str">
        <f t="shared" si="28"/>
        <v>cvm!$EM$586#</v>
      </c>
      <c r="EK586" t="str" cm="1">
        <f t="array" ref="EK586">_xlfn.LET(_xlpm.x, EM586,
         _xlpm.cellAddress, "【 cvm!" &amp; ADDRESS(ROW(cvm内存选项表[[#This Row],[自检]]),COLUMN(cvm内存选项表[[#This Row],[自检]])) &amp; "】",
         _xlfn.IFS(ISBLANK(_xlpm.x),   "error:右侧选项不足" &amp;  _xlpm.cellAddress,
               ISERROR(_xlpm.x),   "error:右侧选项执行失败: cvm!" &amp; _xlpm.cellAddress,
               TRUE,             "ok")
)</f>
        <v>ok</v>
      </c>
      <c r="EM586" cm="1">
        <f t="array" ref="EM586">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87" spans="2:145" x14ac:dyDescent="0.4">
      <c r="B587" t="e" vm="939">
        <v>#VALUE!</v>
      </c>
      <c r="C587" t="s">
        <v>1566</v>
      </c>
      <c r="D587" t="s">
        <v>1790</v>
      </c>
      <c r="E587" s="82">
        <v>2</v>
      </c>
      <c r="F587" s="82">
        <v>4</v>
      </c>
      <c r="G587" t="s">
        <v>1586</v>
      </c>
      <c r="H587">
        <v>180</v>
      </c>
      <c r="I587">
        <v>1</v>
      </c>
      <c r="J587" t="s">
        <v>2797</v>
      </c>
      <c r="BU587" t="s">
        <v>61</v>
      </c>
      <c r="BV587" t="s">
        <v>1793</v>
      </c>
      <c r="BW587" s="82">
        <v>96</v>
      </c>
      <c r="BX587" s="82" t="str">
        <f t="shared" si="27"/>
        <v>cvm!$CA$587#</v>
      </c>
      <c r="BY587" s="82" t="str" cm="1">
        <f t="array" ref="BY587">_xlfn.LET(_xlpm.x, CA587,
         _xlpm.cellAddress, "【 cvm!" &amp; ADDRESS(ROW(cvmCpu选项表[[#This Row],[自检]]),COLUMN(cvmCpu选项表[[#This Row],[自检]])) &amp; "】",
         _xlfn.IFS(ISBLANK(_xlpm.x),   "error:右侧选项不足" &amp;  _xlpm.cellAddress,
               ISERROR(_xlpm.x),   "error:右侧选项执行失败: cvm!" &amp; _xlpm.cellAddress,
               TRUE,             "ok")
)</f>
        <v>ok</v>
      </c>
      <c r="CA587" cm="1">
        <f t="array" ref="CA587">TRANSPOSE(
_xlfn.UNIQUE(
_xlfn._xlws.FILTER(cvm[CPU],(cvm[地域]=cvmCpu选项表[[#This Row],[地域]])
*IF(cvmCpu选项表[[#This Row],[机型]]="",TRUE,(cvm[机型]=cvmCpu选项表[[#This Row],[机型]]))
*IF(cvmCpu选项表[[#This Row],[内存]]="",TRUE,(cvm[内存]=cvmCpu选项表[[#This Row],[内存]]))))
)</f>
        <v>24</v>
      </c>
      <c r="EG587" t="s">
        <v>1566</v>
      </c>
      <c r="EH587" t="s">
        <v>1632</v>
      </c>
      <c r="EI587" s="98">
        <v>160</v>
      </c>
      <c r="EJ587" s="98" t="str">
        <f t="shared" si="28"/>
        <v>cvm!$EM$587#</v>
      </c>
      <c r="EK587" t="str" cm="1">
        <f t="array" ref="EK587">_xlfn.LET(_xlpm.x, EM587,
         _xlpm.cellAddress, "【 cvm!" &amp; ADDRESS(ROW(cvm内存选项表[[#This Row],[自检]]),COLUMN(cvm内存选项表[[#This Row],[自检]])) &amp; "】",
         _xlfn.IFS(ISBLANK(_xlpm.x),   "error:右侧选项不足" &amp;  _xlpm.cellAddress,
               ISERROR(_xlpm.x),   "error:右侧选项执行失败: cvm!" &amp; _xlpm.cellAddress,
               TRUE,             "ok")
)</f>
        <v>ok</v>
      </c>
      <c r="EM587" cm="1">
        <f t="array" ref="EM587">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588" spans="2:145" x14ac:dyDescent="0.4">
      <c r="B588" t="e" vm="940">
        <v>#VALUE!</v>
      </c>
      <c r="C588" t="s">
        <v>1566</v>
      </c>
      <c r="D588" t="s">
        <v>1790</v>
      </c>
      <c r="E588" s="82">
        <v>4</v>
      </c>
      <c r="F588" s="82">
        <v>16</v>
      </c>
      <c r="G588" t="s">
        <v>1593</v>
      </c>
      <c r="H588">
        <v>546</v>
      </c>
      <c r="I588">
        <v>1</v>
      </c>
      <c r="J588" t="s">
        <v>2800</v>
      </c>
      <c r="BU588" t="s">
        <v>61</v>
      </c>
      <c r="BV588" t="s">
        <v>1793</v>
      </c>
      <c r="BW588" s="82">
        <v>128</v>
      </c>
      <c r="BX588" s="82" t="str">
        <f t="shared" si="27"/>
        <v>cvm!$CA$588#</v>
      </c>
      <c r="BY588" s="82" t="str" cm="1">
        <f t="array" ref="BY588">_xlfn.LET(_xlpm.x, CA588,
         _xlpm.cellAddress, "【 cvm!" &amp; ADDRESS(ROW(cvmCpu选项表[[#This Row],[自检]]),COLUMN(cvmCpu选项表[[#This Row],[自检]])) &amp; "】",
         _xlfn.IFS(ISBLANK(_xlpm.x),   "error:右侧选项不足" &amp;  _xlpm.cellAddress,
               ISERROR(_xlpm.x),   "error:右侧选项执行失败: cvm!" &amp; _xlpm.cellAddress,
               TRUE,             "ok")
)</f>
        <v>ok</v>
      </c>
      <c r="CA588" cm="1">
        <f t="array" ref="CA588">TRANSPOSE(
_xlfn.UNIQUE(
_xlfn._xlws.FILTER(cvm[CPU],(cvm[地域]=cvmCpu选项表[[#This Row],[地域]])
*IF(cvmCpu选项表[[#This Row],[机型]]="",TRUE,(cvm[机型]=cvmCpu选项表[[#This Row],[机型]]))
*IF(cvmCpu选项表[[#This Row],[内存]]="",TRUE,(cvm[内存]=cvmCpu选项表[[#This Row],[内存]]))))
)</f>
        <v>32</v>
      </c>
      <c r="EG588" t="s">
        <v>1566</v>
      </c>
      <c r="EH588" t="s">
        <v>1632</v>
      </c>
      <c r="EI588" s="98">
        <v>180</v>
      </c>
      <c r="EJ588" s="98" t="str">
        <f t="shared" si="28"/>
        <v>cvm!$EM$588#</v>
      </c>
      <c r="EK588" t="str" cm="1">
        <f t="array" ref="EK588">_xlfn.LET(_xlpm.x, EM588,
         _xlpm.cellAddress, "【 cvm!" &amp; ADDRESS(ROW(cvm内存选项表[[#This Row],[自检]]),COLUMN(cvm内存选项表[[#This Row],[自检]])) &amp; "】",
         _xlfn.IFS(ISBLANK(_xlpm.x),   "error:右侧选项不足" &amp;  _xlpm.cellAddress,
               ISERROR(_xlpm.x),   "error:右侧选项执行失败: cvm!" &amp; _xlpm.cellAddress,
               TRUE,             "ok")
)</f>
        <v>ok</v>
      </c>
      <c r="EM588" cm="1">
        <f t="array" ref="EM588:EN588">TRANSPOSE(
    _xlfn._xlws.SORT(
        _xlfn.UNIQUE(
            _xlfn._xlws.FILTER(cvm[内存],
                 (cvm[地域]=cvm内存选项表[[#This Row],[地域]])
                *IF(cvm内存选项表[[#This Row],[机型]]="",TRUE,(cvm[机型]=cvm内存选项表[[#This Row],[机型]]))
                *IF(ISBLANK(cvm内存选项表[[#This Row],[CPU]]),TRUE,(cvm[CPU]=cvm内存选项表[[#This Row],[CPU]]))
            )
        )
    )
)</f>
        <v>464</v>
      </c>
      <c r="EN588">
        <v>960</v>
      </c>
    </row>
    <row r="589" spans="2:145" x14ac:dyDescent="0.4">
      <c r="B589" t="e" vm="941">
        <v>#VALUE!</v>
      </c>
      <c r="C589" t="s">
        <v>1566</v>
      </c>
      <c r="D589" t="s">
        <v>1790</v>
      </c>
      <c r="E589" s="82">
        <v>4</v>
      </c>
      <c r="F589" s="82">
        <v>8</v>
      </c>
      <c r="G589" t="s">
        <v>1591</v>
      </c>
      <c r="H589">
        <v>364</v>
      </c>
      <c r="I589">
        <v>1</v>
      </c>
      <c r="J589" t="s">
        <v>2799</v>
      </c>
      <c r="BU589" t="s">
        <v>61</v>
      </c>
      <c r="BV589" t="s">
        <v>1793</v>
      </c>
      <c r="BW589" s="82">
        <v>256</v>
      </c>
      <c r="BX589" s="82" t="str">
        <f t="shared" si="27"/>
        <v>cvm!$CA$589#</v>
      </c>
      <c r="BY589" s="82" t="str" cm="1">
        <f t="array" ref="BY589">_xlfn.LET(_xlpm.x, CA589,
         _xlpm.cellAddress, "【 cvm!" &amp; ADDRESS(ROW(cvmCpu选项表[[#This Row],[自检]]),COLUMN(cvmCpu选项表[[#This Row],[自检]])) &amp; "】",
         _xlfn.IFS(ISBLANK(_xlpm.x),   "error:右侧选项不足" &amp;  _xlpm.cellAddress,
               ISERROR(_xlpm.x),   "error:右侧选项执行失败: cvm!" &amp; _xlpm.cellAddress,
               TRUE,             "ok")
)</f>
        <v>ok</v>
      </c>
      <c r="CA589" cm="1">
        <f t="array" ref="CA589">TRANSPOSE(
_xlfn.UNIQUE(
_xlfn._xlws.FILTER(cvm[CPU],(cvm[地域]=cvmCpu选项表[[#This Row],[地域]])
*IF(cvmCpu选项表[[#This Row],[机型]]="",TRUE,(cvm[机型]=cvmCpu选项表[[#This Row],[机型]]))
*IF(cvmCpu选项表[[#This Row],[内存]]="",TRUE,(cvm[内存]=cvmCpu选项表[[#This Row],[内存]]))))
)</f>
        <v>64</v>
      </c>
      <c r="EG589" t="s">
        <v>1566</v>
      </c>
      <c r="EH589" t="s">
        <v>1818</v>
      </c>
      <c r="EI589" s="98">
        <v>1</v>
      </c>
      <c r="EJ589" s="98" t="str">
        <f t="shared" si="28"/>
        <v>cvm!$EM$589#</v>
      </c>
      <c r="EK589" t="str" cm="1">
        <f t="array" ref="EK589">_xlfn.LET(_xlpm.x, EM589,
         _xlpm.cellAddress, "【 cvm!" &amp; ADDRESS(ROW(cvm内存选项表[[#This Row],[自检]]),COLUMN(cvm内存选项表[[#This Row],[自检]])) &amp; "】",
         _xlfn.IFS(ISBLANK(_xlpm.x),   "error:右侧选项不足" &amp;  _xlpm.cellAddress,
               ISERROR(_xlpm.x),   "error:右侧选项执行失败: cvm!" &amp; _xlpm.cellAddress,
               TRUE,             "ok")
)</f>
        <v>ok</v>
      </c>
      <c r="EM589" cm="1">
        <f t="array" ref="EM589:EO589">TRANSPOSE(
    _xlfn._xlws.SORT(
        _xlfn.UNIQUE(
            _xlfn._xlws.FILTER(cvm[内存],
                 (cvm[地域]=cvm内存选项表[[#This Row],[地域]])
                *IF(cvm内存选项表[[#This Row],[机型]]="",TRUE,(cvm[机型]=cvm内存选项表[[#This Row],[机型]]))
                *IF(ISBLANK(cvm内存选项表[[#This Row],[CPU]]),TRUE,(cvm[CPU]=cvm内存选项表[[#This Row],[CPU]]))
            )
        )
    )
)</f>
        <v>1</v>
      </c>
      <c r="EN589">
        <v>2</v>
      </c>
      <c r="EO589">
        <v>4</v>
      </c>
    </row>
    <row r="590" spans="2:145" x14ac:dyDescent="0.4">
      <c r="B590" t="e" vm="942">
        <v>#VALUE!</v>
      </c>
      <c r="C590" t="s">
        <v>1566</v>
      </c>
      <c r="D590" t="s">
        <v>1790</v>
      </c>
      <c r="E590" s="82">
        <v>8</v>
      </c>
      <c r="F590" s="82">
        <v>16</v>
      </c>
      <c r="G590" t="s">
        <v>1596</v>
      </c>
      <c r="H590">
        <v>728</v>
      </c>
      <c r="I590">
        <v>1</v>
      </c>
      <c r="J590" t="s">
        <v>2801</v>
      </c>
      <c r="BU590" t="s">
        <v>61</v>
      </c>
      <c r="BV590" t="s">
        <v>1793</v>
      </c>
      <c r="BW590" s="82">
        <v>320</v>
      </c>
      <c r="BX590" s="82" t="str">
        <f t="shared" si="27"/>
        <v>cvm!$CA$590#</v>
      </c>
      <c r="BY590" s="82" t="str" cm="1">
        <f t="array" ref="BY590">_xlfn.LET(_xlpm.x, CA590,
         _xlpm.cellAddress, "【 cvm!" &amp; ADDRESS(ROW(cvmCpu选项表[[#This Row],[自检]]),COLUMN(cvmCpu选项表[[#This Row],[自检]])) &amp; "】",
         _xlfn.IFS(ISBLANK(_xlpm.x),   "error:右侧选项不足" &amp;  _xlpm.cellAddress,
               ISERROR(_xlpm.x),   "error:右侧选项执行失败: cvm!" &amp; _xlpm.cellAddress,
               TRUE,             "ok")
)</f>
        <v>ok</v>
      </c>
      <c r="CA590" cm="1">
        <f t="array" ref="CA590">TRANSPOSE(
_xlfn.UNIQUE(
_xlfn._xlws.FILTER(cvm[CPU],(cvm[地域]=cvmCpu选项表[[#This Row],[地域]])
*IF(cvmCpu选项表[[#This Row],[机型]]="",TRUE,(cvm[机型]=cvmCpu选项表[[#This Row],[机型]]))
*IF(cvmCpu选项表[[#This Row],[内存]]="",TRUE,(cvm[内存]=cvmCpu选项表[[#This Row],[内存]]))))
)</f>
        <v>76</v>
      </c>
      <c r="EG590" t="s">
        <v>1566</v>
      </c>
      <c r="EH590" t="s">
        <v>1818</v>
      </c>
      <c r="EI590" s="98">
        <v>2</v>
      </c>
      <c r="EJ590" s="98" t="str">
        <f t="shared" si="28"/>
        <v>cvm!$EM$590#</v>
      </c>
      <c r="EK590" t="str" cm="1">
        <f t="array" ref="EK590">_xlfn.LET(_xlpm.x, EM590,
         _xlpm.cellAddress, "【 cvm!" &amp; ADDRESS(ROW(cvm内存选项表[[#This Row],[自检]]),COLUMN(cvm内存选项表[[#This Row],[自检]])) &amp; "】",
         _xlfn.IFS(ISBLANK(_xlpm.x),   "error:右侧选项不足" &amp;  _xlpm.cellAddress,
               ISERROR(_xlpm.x),   "error:右侧选项执行失败: cvm!" &amp; _xlpm.cellAddress,
               TRUE,             "ok")
)</f>
        <v>ok</v>
      </c>
      <c r="EM590" cm="1">
        <f t="array" ref="EM590:EN590">TRANSPOSE(
    _xlfn._xlws.SORT(
        _xlfn.UNIQUE(
            _xlfn._xlws.FILTER(cvm[内存],
                 (cvm[地域]=cvm内存选项表[[#This Row],[地域]])
                *IF(cvm内存选项表[[#This Row],[机型]]="",TRUE,(cvm[机型]=cvm内存选项表[[#This Row],[机型]]))
                *IF(ISBLANK(cvm内存选项表[[#This Row],[CPU]]),TRUE,(cvm[CPU]=cvm内存选项表[[#This Row],[CPU]]))
            )
        )
    )
)</f>
        <v>4</v>
      </c>
      <c r="EN590">
        <v>8</v>
      </c>
    </row>
    <row r="591" spans="2:145" x14ac:dyDescent="0.4">
      <c r="B591" t="e" vm="943">
        <v>#VALUE!</v>
      </c>
      <c r="C591" t="s">
        <v>1566</v>
      </c>
      <c r="D591" t="s">
        <v>1790</v>
      </c>
      <c r="E591" s="82">
        <v>8</v>
      </c>
      <c r="F591" s="82">
        <v>32</v>
      </c>
      <c r="G591" t="s">
        <v>1598</v>
      </c>
      <c r="H591">
        <v>1092</v>
      </c>
      <c r="I591">
        <v>1</v>
      </c>
      <c r="J591" t="s">
        <v>2802</v>
      </c>
      <c r="BU591" t="s">
        <v>61</v>
      </c>
      <c r="BV591" t="s">
        <v>1749</v>
      </c>
      <c r="BW591" s="82">
        <v>16</v>
      </c>
      <c r="BX591" s="82" t="str">
        <f t="shared" si="27"/>
        <v>cvm!$CA$591#</v>
      </c>
      <c r="BY591" s="82" t="str" cm="1">
        <f t="array" ref="BY591">_xlfn.LET(_xlpm.x, CA591,
         _xlpm.cellAddress, "【 cvm!" &amp; ADDRESS(ROW(cvmCpu选项表[[#This Row],[自检]]),COLUMN(cvmCpu选项表[[#This Row],[自检]])) &amp; "】",
         _xlfn.IFS(ISBLANK(_xlpm.x),   "error:右侧选项不足" &amp;  _xlpm.cellAddress,
               ISERROR(_xlpm.x),   "error:右侧选项执行失败: cvm!" &amp; _xlpm.cellAddress,
               TRUE,             "ok")
)</f>
        <v>ok</v>
      </c>
      <c r="CA591" cm="1">
        <f t="array" ref="CA591:CB591">TRANSPOSE(
_xlfn.UNIQUE(
_xlfn._xlws.FILTER(cvm[CPU],(cvm[地域]=cvmCpu选项表[[#This Row],[地域]])
*IF(cvmCpu选项表[[#This Row],[机型]]="",TRUE,(cvm[机型]=cvmCpu选项表[[#This Row],[机型]]))
*IF(cvmCpu选项表[[#This Row],[内存]]="",TRUE,(cvm[内存]=cvmCpu选项表[[#This Row],[内存]]))))
)</f>
        <v>4</v>
      </c>
      <c r="CB591">
        <v>8</v>
      </c>
      <c r="EG591" t="s">
        <v>1566</v>
      </c>
      <c r="EH591" t="s">
        <v>1818</v>
      </c>
      <c r="EI591" s="98">
        <v>4</v>
      </c>
      <c r="EJ591" s="98" t="str">
        <f t="shared" si="28"/>
        <v>cvm!$EM$591#</v>
      </c>
      <c r="EK591" t="str" cm="1">
        <f t="array" ref="EK591">_xlfn.LET(_xlpm.x, EM591,
         _xlpm.cellAddress, "【 cvm!" &amp; ADDRESS(ROW(cvm内存选项表[[#This Row],[自检]]),COLUMN(cvm内存选项表[[#This Row],[自检]])) &amp; "】",
         _xlfn.IFS(ISBLANK(_xlpm.x),   "error:右侧选项不足" &amp;  _xlpm.cellAddress,
               ISERROR(_xlpm.x),   "error:右侧选项执行失败: cvm!" &amp; _xlpm.cellAddress,
               TRUE,             "ok")
)</f>
        <v>ok</v>
      </c>
      <c r="EM591" cm="1">
        <f t="array" ref="EM591:EN59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591">
        <v>16</v>
      </c>
    </row>
    <row r="592" spans="2:145" x14ac:dyDescent="0.4">
      <c r="B592" t="e" vm="944">
        <v>#VALUE!</v>
      </c>
      <c r="C592" t="s">
        <v>1566</v>
      </c>
      <c r="D592" t="s">
        <v>1790</v>
      </c>
      <c r="E592" s="82">
        <v>12</v>
      </c>
      <c r="F592" s="82">
        <v>24</v>
      </c>
      <c r="G592" t="s">
        <v>1776</v>
      </c>
      <c r="H592">
        <v>1092</v>
      </c>
      <c r="I592">
        <v>1</v>
      </c>
      <c r="J592" t="s">
        <v>2803</v>
      </c>
      <c r="BU592" t="s">
        <v>61</v>
      </c>
      <c r="BV592" t="s">
        <v>1749</v>
      </c>
      <c r="BW592" s="82">
        <v>8</v>
      </c>
      <c r="BX592" s="82" t="str">
        <f t="shared" si="27"/>
        <v>cvm!$CA$592#</v>
      </c>
      <c r="BY592" s="82" t="str" cm="1">
        <f t="array" ref="BY592">_xlfn.LET(_xlpm.x, CA592,
         _xlpm.cellAddress, "【 cvm!" &amp; ADDRESS(ROW(cvmCpu选项表[[#This Row],[自检]]),COLUMN(cvmCpu选项表[[#This Row],[自检]])) &amp; "】",
         _xlfn.IFS(ISBLANK(_xlpm.x),   "error:右侧选项不足" &amp;  _xlpm.cellAddress,
               ISERROR(_xlpm.x),   "error:右侧选项执行失败: cvm!" &amp; _xlpm.cellAddress,
               TRUE,             "ok")
)</f>
        <v>ok</v>
      </c>
      <c r="CA592" cm="1">
        <f t="array" ref="CA592">TRANSPOSE(
_xlfn.UNIQUE(
_xlfn._xlws.FILTER(cvm[CPU],(cvm[地域]=cvmCpu选项表[[#This Row],[地域]])
*IF(cvmCpu选项表[[#This Row],[机型]]="",TRUE,(cvm[机型]=cvmCpu选项表[[#This Row],[机型]]))
*IF(cvmCpu选项表[[#This Row],[内存]]="",TRUE,(cvm[内存]=cvmCpu选项表[[#This Row],[内存]]))))
)</f>
        <v>4</v>
      </c>
      <c r="EG592" t="s">
        <v>1566</v>
      </c>
      <c r="EH592" t="s">
        <v>1818</v>
      </c>
      <c r="EI592" s="98">
        <v>8</v>
      </c>
      <c r="EJ592" s="98" t="str">
        <f t="shared" si="28"/>
        <v>cvm!$EM$592#</v>
      </c>
      <c r="EK592" t="str" cm="1">
        <f t="array" ref="EK592">_xlfn.LET(_xlpm.x, EM592,
         _xlpm.cellAddress, "【 cvm!" &amp; ADDRESS(ROW(cvm内存选项表[[#This Row],[自检]]),COLUMN(cvm内存选项表[[#This Row],[自检]])) &amp; "】",
         _xlfn.IFS(ISBLANK(_xlpm.x),   "error:右侧选项不足" &amp;  _xlpm.cellAddress,
               ISERROR(_xlpm.x),   "error:右侧选项执行失败: cvm!" &amp; _xlpm.cellAddress,
               TRUE,             "ok")
)</f>
        <v>ok</v>
      </c>
      <c r="EM592" cm="1">
        <f t="array" ref="EM592:EN59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592">
        <v>32</v>
      </c>
    </row>
    <row r="593" spans="2:145" x14ac:dyDescent="0.4">
      <c r="B593" t="e" vm="945">
        <v>#VALUE!</v>
      </c>
      <c r="C593" t="s">
        <v>1566</v>
      </c>
      <c r="D593" t="s">
        <v>1790</v>
      </c>
      <c r="E593" s="82">
        <v>12</v>
      </c>
      <c r="F593" s="82">
        <v>48</v>
      </c>
      <c r="G593" t="s">
        <v>1804</v>
      </c>
      <c r="H593">
        <v>1638</v>
      </c>
      <c r="I593">
        <v>1</v>
      </c>
      <c r="J593" t="s">
        <v>2804</v>
      </c>
      <c r="BU593" t="s">
        <v>61</v>
      </c>
      <c r="BV593" t="s">
        <v>1749</v>
      </c>
      <c r="BW593" s="82">
        <v>32</v>
      </c>
      <c r="BX593" s="82" t="str">
        <f t="shared" si="27"/>
        <v>cvm!$CA$593#</v>
      </c>
      <c r="BY593" s="82" t="str" cm="1">
        <f t="array" ref="BY593">_xlfn.LET(_xlpm.x, CA593,
         _xlpm.cellAddress, "【 cvm!" &amp; ADDRESS(ROW(cvmCpu选项表[[#This Row],[自检]]),COLUMN(cvmCpu选项表[[#This Row],[自检]])) &amp; "】",
         _xlfn.IFS(ISBLANK(_xlpm.x),   "error:右侧选项不足" &amp;  _xlpm.cellAddress,
               ISERROR(_xlpm.x),   "error:右侧选项执行失败: cvm!" &amp; _xlpm.cellAddress,
               TRUE,             "ok")
)</f>
        <v>ok</v>
      </c>
      <c r="CA593" cm="1">
        <f t="array" ref="CA593:CB593">TRANSPOSE(
_xlfn.UNIQUE(
_xlfn._xlws.FILTER(cvm[CPU],(cvm[地域]=cvmCpu选项表[[#This Row],[地域]])
*IF(cvmCpu选项表[[#This Row],[机型]]="",TRUE,(cvm[机型]=cvmCpu选项表[[#This Row],[机型]]))
*IF(cvmCpu选项表[[#This Row],[内存]]="",TRUE,(cvm[内存]=cvmCpu选项表[[#This Row],[内存]]))))
)</f>
        <v>8</v>
      </c>
      <c r="CB593">
        <v>16</v>
      </c>
      <c r="EG593" t="s">
        <v>1566</v>
      </c>
      <c r="EH593" t="s">
        <v>1818</v>
      </c>
      <c r="EI593" s="98">
        <v>16</v>
      </c>
      <c r="EJ593" s="98" t="str">
        <f t="shared" si="28"/>
        <v>cvm!$EM$593#</v>
      </c>
      <c r="EK593" t="str" cm="1">
        <f t="array" ref="EK593">_xlfn.LET(_xlpm.x, EM593,
         _xlpm.cellAddress, "【 cvm!" &amp; ADDRESS(ROW(cvm内存选项表[[#This Row],[自检]]),COLUMN(cvm内存选项表[[#This Row],[自检]])) &amp; "】",
         _xlfn.IFS(ISBLANK(_xlpm.x),   "error:右侧选项不足" &amp;  _xlpm.cellAddress,
               ISERROR(_xlpm.x),   "error:右侧选项执行失败: cvm!" &amp; _xlpm.cellAddress,
               TRUE,             "ok")
)</f>
        <v>ok</v>
      </c>
      <c r="EM593" cm="1">
        <f t="array" ref="EM593:EN59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593">
        <v>64</v>
      </c>
    </row>
    <row r="594" spans="2:145" x14ac:dyDescent="0.4">
      <c r="B594" t="e" vm="946">
        <v>#VALUE!</v>
      </c>
      <c r="C594" t="s">
        <v>1566</v>
      </c>
      <c r="D594" t="s">
        <v>1790</v>
      </c>
      <c r="E594" s="82">
        <v>16</v>
      </c>
      <c r="F594" s="82">
        <v>64</v>
      </c>
      <c r="G594" t="s">
        <v>1603</v>
      </c>
      <c r="H594">
        <v>2184</v>
      </c>
      <c r="I594">
        <v>1</v>
      </c>
      <c r="J594" t="s">
        <v>2806</v>
      </c>
      <c r="BU594" t="s">
        <v>61</v>
      </c>
      <c r="BV594" t="s">
        <v>1749</v>
      </c>
      <c r="BW594" s="82">
        <v>64</v>
      </c>
      <c r="BX594" s="82" t="str">
        <f t="shared" si="27"/>
        <v>cvm!$CA$594#</v>
      </c>
      <c r="BY594" s="82" t="str" cm="1">
        <f t="array" ref="BY594">_xlfn.LET(_xlpm.x, CA594,
         _xlpm.cellAddress, "【 cvm!" &amp; ADDRESS(ROW(cvmCpu选项表[[#This Row],[自检]]),COLUMN(cvmCpu选项表[[#This Row],[自检]])) &amp; "】",
         _xlfn.IFS(ISBLANK(_xlpm.x),   "error:右侧选项不足" &amp;  _xlpm.cellAddress,
               ISERROR(_xlpm.x),   "error:右侧选项执行失败: cvm!" &amp; _xlpm.cellAddress,
               TRUE,             "ok")
)</f>
        <v>ok</v>
      </c>
      <c r="CA594" cm="1">
        <f t="array" ref="CA594:CB594">TRANSPOSE(
_xlfn.UNIQUE(
_xlfn._xlws.FILTER(cvm[CPU],(cvm[地域]=cvmCpu选项表[[#This Row],[地域]])
*IF(cvmCpu选项表[[#This Row],[机型]]="",TRUE,(cvm[机型]=cvmCpu选项表[[#This Row],[机型]]))
*IF(cvmCpu选项表[[#This Row],[内存]]="",TRUE,(cvm[内存]=cvmCpu选项表[[#This Row],[内存]]))))
)</f>
        <v>16</v>
      </c>
      <c r="CB594">
        <v>32</v>
      </c>
      <c r="EG594" t="s">
        <v>1566</v>
      </c>
      <c r="EH594" t="s">
        <v>1818</v>
      </c>
      <c r="EI594" s="98">
        <v>32</v>
      </c>
      <c r="EJ594" s="98" t="str">
        <f t="shared" si="28"/>
        <v>cvm!$EM$594#</v>
      </c>
      <c r="EK594" t="str" cm="1">
        <f t="array" ref="EK594">_xlfn.LET(_xlpm.x, EM594,
         _xlpm.cellAddress, "【 cvm!" &amp; ADDRESS(ROW(cvm内存选项表[[#This Row],[自检]]),COLUMN(cvm内存选项表[[#This Row],[自检]])) &amp; "】",
         _xlfn.IFS(ISBLANK(_xlpm.x),   "error:右侧选项不足" &amp;  _xlpm.cellAddress,
               ISERROR(_xlpm.x),   "error:右侧选项执行失败: cvm!" &amp; _xlpm.cellAddress,
               TRUE,             "ok")
)</f>
        <v>ok</v>
      </c>
      <c r="EM594" cm="1">
        <f t="array" ref="EM594:EN594">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94">
        <v>128</v>
      </c>
    </row>
    <row r="595" spans="2:145" x14ac:dyDescent="0.4">
      <c r="B595" t="e" vm="947">
        <v>#VALUE!</v>
      </c>
      <c r="C595" t="s">
        <v>1566</v>
      </c>
      <c r="D595" t="s">
        <v>1790</v>
      </c>
      <c r="E595" s="82">
        <v>16</v>
      </c>
      <c r="F595" s="82">
        <v>32</v>
      </c>
      <c r="G595" t="s">
        <v>1601</v>
      </c>
      <c r="H595">
        <v>1456</v>
      </c>
      <c r="I595">
        <v>1</v>
      </c>
      <c r="J595" t="s">
        <v>2805</v>
      </c>
      <c r="BU595" t="s">
        <v>61</v>
      </c>
      <c r="BV595" t="s">
        <v>1749</v>
      </c>
      <c r="BW595" s="82">
        <v>128</v>
      </c>
      <c r="BX595" s="82" t="str">
        <f t="shared" si="27"/>
        <v>cvm!$CA$595#</v>
      </c>
      <c r="BY595" s="82" t="str" cm="1">
        <f t="array" ref="BY595">_xlfn.LET(_xlpm.x, CA595,
         _xlpm.cellAddress, "【 cvm!" &amp; ADDRESS(ROW(cvmCpu选项表[[#This Row],[自检]]),COLUMN(cvmCpu选项表[[#This Row],[自检]])) &amp; "】",
         _xlfn.IFS(ISBLANK(_xlpm.x),   "error:右侧选项不足" &amp;  _xlpm.cellAddress,
               ISERROR(_xlpm.x),   "error:右侧选项执行失败: cvm!" &amp; _xlpm.cellAddress,
               TRUE,             "ok")
)</f>
        <v>ok</v>
      </c>
      <c r="CA595" cm="1">
        <f t="array" ref="CA595">TRANSPOSE(
_xlfn.UNIQUE(
_xlfn._xlws.FILTER(cvm[CPU],(cvm[地域]=cvmCpu选项表[[#This Row],[地域]])
*IF(cvmCpu选项表[[#This Row],[机型]]="",TRUE,(cvm[机型]=cvmCpu选项表[[#This Row],[机型]]))
*IF(cvmCpu选项表[[#This Row],[内存]]="",TRUE,(cvm[内存]=cvmCpu选项表[[#This Row],[内存]]))))
)</f>
        <v>32</v>
      </c>
      <c r="EG595" t="s">
        <v>1566</v>
      </c>
      <c r="EH595" t="s">
        <v>1818</v>
      </c>
      <c r="EI595" s="98">
        <v>64</v>
      </c>
      <c r="EJ595" s="98" t="str">
        <f t="shared" si="28"/>
        <v>cvm!$EM$595#</v>
      </c>
      <c r="EK595" t="str" cm="1">
        <f t="array" ref="EK595">_xlfn.LET(_xlpm.x, EM595,
         _xlpm.cellAddress, "【 cvm!" &amp; ADDRESS(ROW(cvm内存选项表[[#This Row],[自检]]),COLUMN(cvm内存选项表[[#This Row],[自检]])) &amp; "】",
         _xlfn.IFS(ISBLANK(_xlpm.x),   "error:右侧选项不足" &amp;  _xlpm.cellAddress,
               ISERROR(_xlpm.x),   "error:右侧选项执行失败: cvm!" &amp; _xlpm.cellAddress,
               TRUE,             "ok")
)</f>
        <v>ok</v>
      </c>
      <c r="EM595" cm="1">
        <f t="array" ref="EM595:EN595">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595">
        <v>256</v>
      </c>
    </row>
    <row r="596" spans="2:145" x14ac:dyDescent="0.4">
      <c r="B596" t="e" vm="948">
        <v>#VALUE!</v>
      </c>
      <c r="C596" t="s">
        <v>1566</v>
      </c>
      <c r="D596" t="s">
        <v>1790</v>
      </c>
      <c r="E596" s="82">
        <v>24</v>
      </c>
      <c r="F596" s="82">
        <v>48</v>
      </c>
      <c r="G596" t="s">
        <v>1680</v>
      </c>
      <c r="H596">
        <v>2184</v>
      </c>
      <c r="I596">
        <v>1</v>
      </c>
      <c r="J596" t="s">
        <v>2807</v>
      </c>
      <c r="BU596" t="s">
        <v>61</v>
      </c>
      <c r="BV596" t="s">
        <v>1691</v>
      </c>
      <c r="BW596" s="82">
        <v>4</v>
      </c>
      <c r="BX596" s="82" t="str">
        <f t="shared" si="27"/>
        <v>cvm!$CA$596#</v>
      </c>
      <c r="BY596" s="82" t="str" cm="1">
        <f t="array" ref="BY596">_xlfn.LET(_xlpm.x, CA596,
         _xlpm.cellAddress, "【 cvm!" &amp; ADDRESS(ROW(cvmCpu选项表[[#This Row],[自检]]),COLUMN(cvmCpu选项表[[#This Row],[自检]])) &amp; "】",
         _xlfn.IFS(ISBLANK(_xlpm.x),   "error:右侧选项不足" &amp;  _xlpm.cellAddress,
               ISERROR(_xlpm.x),   "error:右侧选项执行失败: cvm!" &amp; _xlpm.cellAddress,
               TRUE,             "ok")
)</f>
        <v>ok</v>
      </c>
      <c r="CA596" cm="1">
        <f t="array" ref="CA596">TRANSPOSE(
_xlfn.UNIQUE(
_xlfn._xlws.FILTER(cvm[CPU],(cvm[地域]=cvmCpu选项表[[#This Row],[地域]])
*IF(cvmCpu选项表[[#This Row],[机型]]="",TRUE,(cvm[机型]=cvmCpu选项表[[#This Row],[机型]]))
*IF(cvmCpu选项表[[#This Row],[内存]]="",TRUE,(cvm[内存]=cvmCpu选项表[[#This Row],[内存]]))))
)</f>
        <v>2</v>
      </c>
      <c r="EG596" t="s">
        <v>1566</v>
      </c>
      <c r="EH596" t="s">
        <v>1818</v>
      </c>
      <c r="EI596" s="98">
        <v>128</v>
      </c>
      <c r="EJ596" s="98" t="str">
        <f t="shared" si="28"/>
        <v>cvm!$EM$596#</v>
      </c>
      <c r="EK596" t="str" cm="1">
        <f t="array" ref="EK596">_xlfn.LET(_xlpm.x, EM596,
         _xlpm.cellAddress, "【 cvm!" &amp; ADDRESS(ROW(cvm内存选项表[[#This Row],[自检]]),COLUMN(cvm内存选项表[[#This Row],[自检]])) &amp; "】",
         _xlfn.IFS(ISBLANK(_xlpm.x),   "error:右侧选项不足" &amp;  _xlpm.cellAddress,
               ISERROR(_xlpm.x),   "error:右侧选项执行失败: cvm!" &amp; _xlpm.cellAddress,
               TRUE,             "ok")
)</f>
        <v>ok</v>
      </c>
      <c r="EM596" cm="1">
        <f t="array" ref="EM596">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597" spans="2:145" x14ac:dyDescent="0.4">
      <c r="B597" t="e" vm="949">
        <v>#VALUE!</v>
      </c>
      <c r="C597" t="s">
        <v>1566</v>
      </c>
      <c r="D597" t="s">
        <v>1790</v>
      </c>
      <c r="E597" s="82">
        <v>24</v>
      </c>
      <c r="F597" s="82">
        <v>96</v>
      </c>
      <c r="G597" t="s">
        <v>1682</v>
      </c>
      <c r="H597">
        <v>3276</v>
      </c>
      <c r="I597">
        <v>1</v>
      </c>
      <c r="J597" t="s">
        <v>2808</v>
      </c>
      <c r="BU597" t="s">
        <v>61</v>
      </c>
      <c r="BV597" t="s">
        <v>1691</v>
      </c>
      <c r="BW597" s="82">
        <v>8</v>
      </c>
      <c r="BX597" s="82" t="str">
        <f t="shared" si="27"/>
        <v>cvm!$CA$597#</v>
      </c>
      <c r="BY597" s="82" t="str" cm="1">
        <f t="array" ref="BY597">_xlfn.LET(_xlpm.x, CA597,
         _xlpm.cellAddress, "【 cvm!" &amp; ADDRESS(ROW(cvmCpu选项表[[#This Row],[自检]]),COLUMN(cvmCpu选项表[[#This Row],[自检]])) &amp; "】",
         _xlfn.IFS(ISBLANK(_xlpm.x),   "error:右侧选项不足" &amp;  _xlpm.cellAddress,
               ISERROR(_xlpm.x),   "error:右侧选项执行失败: cvm!" &amp; _xlpm.cellAddress,
               TRUE,             "ok")
)</f>
        <v>ok</v>
      </c>
      <c r="CA597" cm="1">
        <f t="array" ref="CA597">TRANSPOSE(
_xlfn.UNIQUE(
_xlfn._xlws.FILTER(cvm[CPU],(cvm[地域]=cvmCpu选项表[[#This Row],[地域]])
*IF(cvmCpu选项表[[#This Row],[机型]]="",TRUE,(cvm[机型]=cvmCpu选项表[[#This Row],[机型]]))
*IF(cvmCpu选项表[[#This Row],[内存]]="",TRUE,(cvm[内存]=cvmCpu选项表[[#This Row],[内存]]))))
)</f>
        <v>4</v>
      </c>
      <c r="EG597" t="s">
        <v>1566</v>
      </c>
      <c r="EH597" t="s">
        <v>1578</v>
      </c>
      <c r="EI597" s="98">
        <v>32</v>
      </c>
      <c r="EJ597" s="98" t="str">
        <f t="shared" si="28"/>
        <v>cvm!$EM$597#</v>
      </c>
      <c r="EK597" t="str" cm="1">
        <f t="array" ref="EK597">_xlfn.LET(_xlpm.x, EM597,
         _xlpm.cellAddress, "【 cvm!" &amp; ADDRESS(ROW(cvm内存选项表[[#This Row],[自检]]),COLUMN(cvm内存选项表[[#This Row],[自检]])) &amp; "】",
         _xlfn.IFS(ISBLANK(_xlpm.x),   "error:右侧选项不足" &amp;  _xlpm.cellAddress,
               ISERROR(_xlpm.x),   "error:右侧选项执行失败: cvm!" &amp; _xlpm.cellAddress,
               TRUE,             "ok")
)</f>
        <v>ok</v>
      </c>
      <c r="EM597" cm="1">
        <f t="array" ref="EM597:EN597">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597">
        <v>128</v>
      </c>
    </row>
    <row r="598" spans="2:145" x14ac:dyDescent="0.4">
      <c r="B598" t="e" vm="950">
        <v>#VALUE!</v>
      </c>
      <c r="C598" t="s">
        <v>1566</v>
      </c>
      <c r="D598" t="s">
        <v>1790</v>
      </c>
      <c r="E598" s="82">
        <v>32</v>
      </c>
      <c r="F598" s="82">
        <v>128</v>
      </c>
      <c r="G598" t="s">
        <v>1612</v>
      </c>
      <c r="H598">
        <v>4368</v>
      </c>
      <c r="I598">
        <v>1</v>
      </c>
      <c r="J598" t="s">
        <v>2810</v>
      </c>
      <c r="BU598" t="s">
        <v>61</v>
      </c>
      <c r="BV598" t="s">
        <v>1691</v>
      </c>
      <c r="BW598" s="82">
        <v>16</v>
      </c>
      <c r="BX598" s="82" t="str">
        <f t="shared" si="27"/>
        <v>cvm!$CA$598#</v>
      </c>
      <c r="BY598" s="82" t="str" cm="1">
        <f t="array" ref="BY598">_xlfn.LET(_xlpm.x, CA598,
         _xlpm.cellAddress, "【 cvm!" &amp; ADDRESS(ROW(cvmCpu选项表[[#This Row],[自检]]),COLUMN(cvmCpu选项表[[#This Row],[自检]])) &amp; "】",
         _xlfn.IFS(ISBLANK(_xlpm.x),   "error:右侧选项不足" &amp;  _xlpm.cellAddress,
               ISERROR(_xlpm.x),   "error:右侧选项执行失败: cvm!" &amp; _xlpm.cellAddress,
               TRUE,             "ok")
)</f>
        <v>ok</v>
      </c>
      <c r="CA598" cm="1">
        <f t="array" ref="CA598:CB598">TRANSPOSE(
_xlfn.UNIQUE(
_xlfn._xlws.FILTER(cvm[CPU],(cvm[地域]=cvmCpu选项表[[#This Row],[地域]])
*IF(cvmCpu选项表[[#This Row],[机型]]="",TRUE,(cvm[机型]=cvmCpu选项表[[#This Row],[机型]]))
*IF(cvmCpu选项表[[#This Row],[内存]]="",TRUE,(cvm[内存]=cvmCpu选项表[[#This Row],[内存]]))))
)</f>
        <v>4</v>
      </c>
      <c r="CB598">
        <v>8</v>
      </c>
      <c r="EG598" t="s">
        <v>1566</v>
      </c>
      <c r="EH598" t="s">
        <v>1578</v>
      </c>
      <c r="EI598" s="98">
        <v>64</v>
      </c>
      <c r="EJ598" s="98" t="str">
        <f t="shared" si="28"/>
        <v>cvm!$EM$598#</v>
      </c>
      <c r="EK598" t="str" cm="1">
        <f t="array" ref="EK598">_xlfn.LET(_xlpm.x, EM598,
         _xlpm.cellAddress, "【 cvm!" &amp; ADDRESS(ROW(cvm内存选项表[[#This Row],[自检]]),COLUMN(cvm内存选项表[[#This Row],[自检]])) &amp; "】",
         _xlfn.IFS(ISBLANK(_xlpm.x),   "error:右侧选项不足" &amp;  _xlpm.cellAddress,
               ISERROR(_xlpm.x),   "error:右侧选项执行失败: cvm!" &amp; _xlpm.cellAddress,
               TRUE,             "ok")
)</f>
        <v>ok</v>
      </c>
      <c r="EM598" cm="1">
        <f t="array" ref="EM59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599" spans="2:145" x14ac:dyDescent="0.4">
      <c r="B599" t="e" vm="951">
        <v>#VALUE!</v>
      </c>
      <c r="C599" t="s">
        <v>1566</v>
      </c>
      <c r="D599" t="s">
        <v>1790</v>
      </c>
      <c r="E599" s="82">
        <v>32</v>
      </c>
      <c r="F599" s="82">
        <v>64</v>
      </c>
      <c r="G599" t="s">
        <v>1606</v>
      </c>
      <c r="H599">
        <v>2912</v>
      </c>
      <c r="I599">
        <v>1</v>
      </c>
      <c r="J599" t="s">
        <v>2809</v>
      </c>
      <c r="BU599" t="s">
        <v>61</v>
      </c>
      <c r="BV599" t="s">
        <v>1691</v>
      </c>
      <c r="BW599" s="82">
        <v>32</v>
      </c>
      <c r="BX599" s="82" t="str">
        <f t="shared" si="27"/>
        <v>cvm!$CA$599#</v>
      </c>
      <c r="BY599" s="82" t="str" cm="1">
        <f t="array" ref="BY599">_xlfn.LET(_xlpm.x, CA599,
         _xlpm.cellAddress, "【 cvm!" &amp; ADDRESS(ROW(cvmCpu选项表[[#This Row],[自检]]),COLUMN(cvmCpu选项表[[#This Row],[自检]])) &amp; "】",
         _xlfn.IFS(ISBLANK(_xlpm.x),   "error:右侧选项不足" &amp;  _xlpm.cellAddress,
               ISERROR(_xlpm.x),   "error:右侧选项执行失败: cvm!" &amp; _xlpm.cellAddress,
               TRUE,             "ok")
)</f>
        <v>ok</v>
      </c>
      <c r="CA599" cm="1">
        <f t="array" ref="CA599:CB599">TRANSPOSE(
_xlfn.UNIQUE(
_xlfn._xlws.FILTER(cvm[CPU],(cvm[地域]=cvmCpu选项表[[#This Row],[地域]])
*IF(cvmCpu选项表[[#This Row],[机型]]="",TRUE,(cvm[机型]=cvmCpu选项表[[#This Row],[机型]]))
*IF(cvmCpu选项表[[#This Row],[内存]]="",TRUE,(cvm[内存]=cvmCpu选项表[[#This Row],[内存]]))))
)</f>
        <v>8</v>
      </c>
      <c r="CB599">
        <v>16</v>
      </c>
      <c r="EG599" t="s">
        <v>1566</v>
      </c>
      <c r="EH599" t="s">
        <v>1578</v>
      </c>
      <c r="EI599" s="98">
        <v>124</v>
      </c>
      <c r="EJ599" s="98" t="str">
        <f t="shared" si="28"/>
        <v>cvm!$EM$599#</v>
      </c>
      <c r="EK599" t="str" cm="1">
        <f t="array" ref="EK599">_xlfn.LET(_xlpm.x, EM599,
         _xlpm.cellAddress, "【 cvm!" &amp; ADDRESS(ROW(cvm内存选项表[[#This Row],[自检]]),COLUMN(cvm内存选项表[[#This Row],[自检]])) &amp; "】",
         _xlfn.IFS(ISBLANK(_xlpm.x),   "error:右侧选项不足" &amp;  _xlpm.cellAddress,
               ISERROR(_xlpm.x),   "error:右侧选项执行失败: cvm!" &amp; _xlpm.cellAddress,
               TRUE,             "ok")
)</f>
        <v>ok</v>
      </c>
      <c r="EM599" cm="1">
        <f t="array" ref="EM599">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600" spans="2:145" x14ac:dyDescent="0.4">
      <c r="B600" t="e" vm="952">
        <v>#VALUE!</v>
      </c>
      <c r="C600" t="s">
        <v>1566</v>
      </c>
      <c r="D600" t="s">
        <v>1790</v>
      </c>
      <c r="E600" s="82">
        <v>48</v>
      </c>
      <c r="F600" s="82">
        <v>192</v>
      </c>
      <c r="G600" t="s">
        <v>1620</v>
      </c>
      <c r="H600">
        <v>6552</v>
      </c>
      <c r="I600">
        <v>1</v>
      </c>
      <c r="J600" t="s">
        <v>2812</v>
      </c>
      <c r="BU600" t="s">
        <v>61</v>
      </c>
      <c r="BV600" t="s">
        <v>1691</v>
      </c>
      <c r="BW600" s="82">
        <v>64</v>
      </c>
      <c r="BX600" s="82" t="str">
        <f t="shared" si="27"/>
        <v>cvm!$CA$600#</v>
      </c>
      <c r="BY600" s="82" t="str" cm="1">
        <f t="array" ref="BY600">_xlfn.LET(_xlpm.x, CA600,
         _xlpm.cellAddress, "【 cvm!" &amp; ADDRESS(ROW(cvmCpu选项表[[#This Row],[自检]]),COLUMN(cvmCpu选项表[[#This Row],[自检]])) &amp; "】",
         _xlfn.IFS(ISBLANK(_xlpm.x),   "error:右侧选项不足" &amp;  _xlpm.cellAddress,
               ISERROR(_xlpm.x),   "error:右侧选项执行失败: cvm!" &amp; _xlpm.cellAddress,
               TRUE,             "ok")
)</f>
        <v>ok</v>
      </c>
      <c r="CA600" cm="1">
        <f t="array" ref="CA600:CB600">TRANSPOSE(
_xlfn.UNIQUE(
_xlfn._xlws.FILTER(cvm[CPU],(cvm[地域]=cvmCpu选项表[[#This Row],[地域]])
*IF(cvmCpu选项表[[#This Row],[机型]]="",TRUE,(cvm[机型]=cvmCpu选项表[[#This Row],[机型]]))
*IF(cvmCpu选项表[[#This Row],[内存]]="",TRUE,(cvm[内存]=cvmCpu选项表[[#This Row],[内存]]))))
)</f>
        <v>16</v>
      </c>
      <c r="CB600">
        <v>32</v>
      </c>
      <c r="EG600" t="s">
        <v>1566</v>
      </c>
      <c r="EH600" t="s">
        <v>1669</v>
      </c>
      <c r="EI600" s="98">
        <v>1</v>
      </c>
      <c r="EJ600" s="98" t="str">
        <f t="shared" si="28"/>
        <v>cvm!$EM$600#</v>
      </c>
      <c r="EK600" t="str" cm="1">
        <f t="array" ref="EK600">_xlfn.LET(_xlpm.x, EM600,
         _xlpm.cellAddress, "【 cvm!" &amp; ADDRESS(ROW(cvm内存选项表[[#This Row],[自检]]),COLUMN(cvm内存选项表[[#This Row],[自检]])) &amp; "】",
         _xlfn.IFS(ISBLANK(_xlpm.x),   "error:右侧选项不足" &amp;  _xlpm.cellAddress,
               ISERROR(_xlpm.x),   "error:右侧选项执行失败: cvm!" &amp; _xlpm.cellAddress,
               TRUE,             "ok")
)</f>
        <v>ok</v>
      </c>
      <c r="EM600" cm="1">
        <f t="array" ref="EM600:EO600">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00">
        <v>2</v>
      </c>
      <c r="EO600">
        <v>4</v>
      </c>
    </row>
    <row r="601" spans="2:145" x14ac:dyDescent="0.4">
      <c r="B601" t="e" vm="953">
        <v>#VALUE!</v>
      </c>
      <c r="C601" t="s">
        <v>1566</v>
      </c>
      <c r="D601" t="s">
        <v>1790</v>
      </c>
      <c r="E601" s="82">
        <v>48</v>
      </c>
      <c r="F601" s="82">
        <v>96</v>
      </c>
      <c r="G601" t="s">
        <v>1617</v>
      </c>
      <c r="H601">
        <v>4368</v>
      </c>
      <c r="I601">
        <v>1</v>
      </c>
      <c r="J601" t="s">
        <v>2811</v>
      </c>
      <c r="BU601" t="s">
        <v>61</v>
      </c>
      <c r="BV601" t="s">
        <v>1691</v>
      </c>
      <c r="BW601" s="82">
        <v>128</v>
      </c>
      <c r="BX601" s="82" t="str">
        <f t="shared" si="27"/>
        <v>cvm!$CA$601#</v>
      </c>
      <c r="BY601" s="82" t="str" cm="1">
        <f t="array" ref="BY601">_xlfn.LET(_xlpm.x, CA601,
         _xlpm.cellAddress, "【 cvm!" &amp; ADDRESS(ROW(cvmCpu选项表[[#This Row],[自检]]),COLUMN(cvmCpu选项表[[#This Row],[自检]])) &amp; "】",
         _xlfn.IFS(ISBLANK(_xlpm.x),   "error:右侧选项不足" &amp;  _xlpm.cellAddress,
               ISERROR(_xlpm.x),   "error:右侧选项执行失败: cvm!" &amp; _xlpm.cellAddress,
               TRUE,             "ok")
)</f>
        <v>ok</v>
      </c>
      <c r="CA601" cm="1">
        <f t="array" ref="CA601:CB601">TRANSPOSE(
_xlfn.UNIQUE(
_xlfn._xlws.FILTER(cvm[CPU],(cvm[地域]=cvmCpu选项表[[#This Row],[地域]])
*IF(cvmCpu选项表[[#This Row],[机型]]="",TRUE,(cvm[机型]=cvmCpu选项表[[#This Row],[机型]]))
*IF(cvmCpu选项表[[#This Row],[内存]]="",TRUE,(cvm[内存]=cvmCpu选项表[[#This Row],[内存]]))))
)</f>
        <v>32</v>
      </c>
      <c r="CB601">
        <v>64</v>
      </c>
      <c r="EG601" t="s">
        <v>1566</v>
      </c>
      <c r="EH601" t="s">
        <v>1669</v>
      </c>
      <c r="EI601" s="98">
        <v>2</v>
      </c>
      <c r="EJ601" s="98" t="str">
        <f t="shared" si="28"/>
        <v>cvm!$EM$601#</v>
      </c>
      <c r="EK601" t="str" cm="1">
        <f t="array" ref="EK601">_xlfn.LET(_xlpm.x, EM601,
         _xlpm.cellAddress, "【 cvm!" &amp; ADDRESS(ROW(cvm内存选项表[[#This Row],[自检]]),COLUMN(cvm内存选项表[[#This Row],[自检]])) &amp; "】",
         _xlfn.IFS(ISBLANK(_xlpm.x),   "error:右侧选项不足" &amp;  _xlpm.cellAddress,
               ISERROR(_xlpm.x),   "error:右侧选项执行失败: cvm!" &amp; _xlpm.cellAddress,
               TRUE,             "ok")
)</f>
        <v>ok</v>
      </c>
      <c r="EM601" cm="1">
        <f t="array" ref="EM601:EN601">TRANSPOSE(
    _xlfn._xlws.SORT(
        _xlfn.UNIQUE(
            _xlfn._xlws.FILTER(cvm[内存],
                 (cvm[地域]=cvm内存选项表[[#This Row],[地域]])
                *IF(cvm内存选项表[[#This Row],[机型]]="",TRUE,(cvm[机型]=cvm内存选项表[[#This Row],[机型]]))
                *IF(ISBLANK(cvm内存选项表[[#This Row],[CPU]]),TRUE,(cvm[CPU]=cvm内存选项表[[#This Row],[CPU]]))
            )
        )
    )
)</f>
        <v>4</v>
      </c>
      <c r="EN601">
        <v>8</v>
      </c>
    </row>
    <row r="602" spans="2:145" x14ac:dyDescent="0.4">
      <c r="B602" t="e" vm="954">
        <v>#VALUE!</v>
      </c>
      <c r="C602" t="s">
        <v>1566</v>
      </c>
      <c r="D602" t="s">
        <v>1790</v>
      </c>
      <c r="E602" s="82">
        <v>64</v>
      </c>
      <c r="F602" s="82">
        <v>256</v>
      </c>
      <c r="G602" t="s">
        <v>1626</v>
      </c>
      <c r="H602">
        <v>8736</v>
      </c>
      <c r="I602">
        <v>1</v>
      </c>
      <c r="J602" t="s">
        <v>2813</v>
      </c>
      <c r="BU602" t="s">
        <v>61</v>
      </c>
      <c r="BV602" t="s">
        <v>1691</v>
      </c>
      <c r="BW602" s="82">
        <v>256</v>
      </c>
      <c r="BX602" s="82" t="str">
        <f t="shared" si="27"/>
        <v>cvm!$CA$602#</v>
      </c>
      <c r="BY602" s="82" t="str" cm="1">
        <f t="array" ref="BY602">_xlfn.LET(_xlpm.x, CA602,
         _xlpm.cellAddress, "【 cvm!" &amp; ADDRESS(ROW(cvmCpu选项表[[#This Row],[自检]]),COLUMN(cvmCpu选项表[[#This Row],[自检]])) &amp; "】",
         _xlfn.IFS(ISBLANK(_xlpm.x),   "error:右侧选项不足" &amp;  _xlpm.cellAddress,
               ISERROR(_xlpm.x),   "error:右侧选项执行失败: cvm!" &amp; _xlpm.cellAddress,
               TRUE,             "ok")
)</f>
        <v>ok</v>
      </c>
      <c r="CA602" cm="1">
        <f t="array" ref="CA602:CB602">TRANSPOSE(
_xlfn.UNIQUE(
_xlfn._xlws.FILTER(cvm[CPU],(cvm[地域]=cvmCpu选项表[[#This Row],[地域]])
*IF(cvmCpu选项表[[#This Row],[机型]]="",TRUE,(cvm[机型]=cvmCpu选项表[[#This Row],[机型]]))
*IF(cvmCpu选项表[[#This Row],[内存]]="",TRUE,(cvm[内存]=cvmCpu选项表[[#This Row],[内存]]))))
)</f>
        <v>32</v>
      </c>
      <c r="CB602">
        <v>64</v>
      </c>
      <c r="EG602" t="s">
        <v>1566</v>
      </c>
      <c r="EH602" t="s">
        <v>1669</v>
      </c>
      <c r="EI602" s="98">
        <v>4</v>
      </c>
      <c r="EJ602" s="98" t="str">
        <f t="shared" si="28"/>
        <v>cvm!$EM$602#</v>
      </c>
      <c r="EK602" t="str" cm="1">
        <f t="array" ref="EK602">_xlfn.LET(_xlpm.x, EM602,
         _xlpm.cellAddress, "【 cvm!" &amp; ADDRESS(ROW(cvm内存选项表[[#This Row],[自检]]),COLUMN(cvm内存选项表[[#This Row],[自检]])) &amp; "】",
         _xlfn.IFS(ISBLANK(_xlpm.x),   "error:右侧选项不足" &amp;  _xlpm.cellAddress,
               ISERROR(_xlpm.x),   "error:右侧选项执行失败: cvm!" &amp; _xlpm.cellAddress,
               TRUE,             "ok")
)</f>
        <v>ok</v>
      </c>
      <c r="EM602" cm="1">
        <f t="array" ref="EM602:EN60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602">
        <v>16</v>
      </c>
    </row>
    <row r="603" spans="2:145" x14ac:dyDescent="0.4">
      <c r="B603" t="e" vm="955">
        <v>#VALUE!</v>
      </c>
      <c r="C603" t="s">
        <v>1566</v>
      </c>
      <c r="D603" t="s">
        <v>1790</v>
      </c>
      <c r="E603" s="82">
        <v>80</v>
      </c>
      <c r="F603" s="82">
        <v>320</v>
      </c>
      <c r="G603" t="s">
        <v>1722</v>
      </c>
      <c r="H603">
        <v>10920</v>
      </c>
      <c r="I603">
        <v>1</v>
      </c>
      <c r="J603" t="s">
        <v>2814</v>
      </c>
      <c r="BU603" t="s">
        <v>61</v>
      </c>
      <c r="BV603" t="s">
        <v>1691</v>
      </c>
      <c r="BW603" s="82">
        <v>96</v>
      </c>
      <c r="BX603" s="82" t="str">
        <f t="shared" si="27"/>
        <v>cvm!$CA$603#</v>
      </c>
      <c r="BY603" s="82" t="str" cm="1">
        <f t="array" ref="BY603">_xlfn.LET(_xlpm.x, CA603,
         _xlpm.cellAddress, "【 cvm!" &amp; ADDRESS(ROW(cvmCpu选项表[[#This Row],[自检]]),COLUMN(cvmCpu选项表[[#This Row],[自检]])) &amp; "】",
         _xlfn.IFS(ISBLANK(_xlpm.x),   "error:右侧选项不足" &amp;  _xlpm.cellAddress,
               ISERROR(_xlpm.x),   "error:右侧选项执行失败: cvm!" &amp; _xlpm.cellAddress,
               TRUE,             "ok")
)</f>
        <v>ok</v>
      </c>
      <c r="CA603" cm="1">
        <f t="array" ref="CA603">TRANSPOSE(
_xlfn.UNIQUE(
_xlfn._xlws.FILTER(cvm[CPU],(cvm[地域]=cvmCpu选项表[[#This Row],[地域]])
*IF(cvmCpu选项表[[#This Row],[机型]]="",TRUE,(cvm[机型]=cvmCpu选项表[[#This Row],[机型]]))
*IF(cvmCpu选项表[[#This Row],[内存]]="",TRUE,(cvm[内存]=cvmCpu选项表[[#This Row],[内存]]))))
)</f>
        <v>48</v>
      </c>
      <c r="EG603" t="s">
        <v>1566</v>
      </c>
      <c r="EH603" t="s">
        <v>1669</v>
      </c>
      <c r="EI603" s="98">
        <v>8</v>
      </c>
      <c r="EJ603" s="98" t="str">
        <f t="shared" si="28"/>
        <v>cvm!$EM$603#</v>
      </c>
      <c r="EK603" t="str" cm="1">
        <f t="array" ref="EK603">_xlfn.LET(_xlpm.x, EM603,
         _xlpm.cellAddress, "【 cvm!" &amp; ADDRESS(ROW(cvm内存选项表[[#This Row],[自检]]),COLUMN(cvm内存选项表[[#This Row],[自检]])) &amp; "】",
         _xlfn.IFS(ISBLANK(_xlpm.x),   "error:右侧选项不足" &amp;  _xlpm.cellAddress,
               ISERROR(_xlpm.x),   "error:右侧选项执行失败: cvm!" &amp; _xlpm.cellAddress,
               TRUE,             "ok")
)</f>
        <v>ok</v>
      </c>
      <c r="EM603" cm="1">
        <f t="array" ref="EM603:EN603">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03">
        <v>32</v>
      </c>
    </row>
    <row r="604" spans="2:145" x14ac:dyDescent="0.4">
      <c r="B604" t="e" vm="956">
        <v>#VALUE!</v>
      </c>
      <c r="C604" t="s">
        <v>1566</v>
      </c>
      <c r="D604" t="s">
        <v>1838</v>
      </c>
      <c r="E604" s="82">
        <v>1</v>
      </c>
      <c r="F604" s="82">
        <v>4</v>
      </c>
      <c r="G604" t="s">
        <v>1584</v>
      </c>
      <c r="H604">
        <v>135</v>
      </c>
      <c r="I604">
        <v>1</v>
      </c>
      <c r="J604" t="s">
        <v>2833</v>
      </c>
      <c r="BU604" t="s">
        <v>61</v>
      </c>
      <c r="BV604" t="s">
        <v>1691</v>
      </c>
      <c r="BW604" s="82">
        <v>192</v>
      </c>
      <c r="BX604" s="82" t="str">
        <f t="shared" si="27"/>
        <v>cvm!$CA$604#</v>
      </c>
      <c r="BY604" s="82" t="str" cm="1">
        <f t="array" ref="BY604">_xlfn.LET(_xlpm.x, CA604,
         _xlpm.cellAddress, "【 cvm!" &amp; ADDRESS(ROW(cvmCpu选项表[[#This Row],[自检]]),COLUMN(cvmCpu选项表[[#This Row],[自检]])) &amp; "】",
         _xlfn.IFS(ISBLANK(_xlpm.x),   "error:右侧选项不足" &amp;  _xlpm.cellAddress,
               ISERROR(_xlpm.x),   "error:右侧选项执行失败: cvm!" &amp; _xlpm.cellAddress,
               TRUE,             "ok")
)</f>
        <v>ok</v>
      </c>
      <c r="CA604" cm="1">
        <f t="array" ref="CA604">TRANSPOSE(
_xlfn.UNIQUE(
_xlfn._xlws.FILTER(cvm[CPU],(cvm[地域]=cvmCpu选项表[[#This Row],[地域]])
*IF(cvmCpu选项表[[#This Row],[机型]]="",TRUE,(cvm[机型]=cvmCpu选项表[[#This Row],[机型]]))
*IF(cvmCpu选项表[[#This Row],[内存]]="",TRUE,(cvm[内存]=cvmCpu选项表[[#This Row],[内存]]))))
)</f>
        <v>48</v>
      </c>
      <c r="EG604" t="s">
        <v>1566</v>
      </c>
      <c r="EH604" t="s">
        <v>1669</v>
      </c>
      <c r="EI604" s="98">
        <v>16</v>
      </c>
      <c r="EJ604" s="98" t="str">
        <f t="shared" si="28"/>
        <v>cvm!$EM$604#</v>
      </c>
      <c r="EK604" t="str" cm="1">
        <f t="array" ref="EK604">_xlfn.LET(_xlpm.x, EM604,
         _xlpm.cellAddress, "【 cvm!" &amp; ADDRESS(ROW(cvm内存选项表[[#This Row],[自检]]),COLUMN(cvm内存选项表[[#This Row],[自检]])) &amp; "】",
         _xlfn.IFS(ISBLANK(_xlpm.x),   "error:右侧选项不足" &amp;  _xlpm.cellAddress,
               ISERROR(_xlpm.x),   "error:右侧选项执行失败: cvm!" &amp; _xlpm.cellAddress,
               TRUE,             "ok")
)</f>
        <v>ok</v>
      </c>
      <c r="EM604" cm="1">
        <f t="array" ref="EM604:EN604">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604">
        <v>64</v>
      </c>
    </row>
    <row r="605" spans="2:145" x14ac:dyDescent="0.4">
      <c r="B605" t="e" vm="957">
        <v>#VALUE!</v>
      </c>
      <c r="C605" t="s">
        <v>1566</v>
      </c>
      <c r="D605" t="s">
        <v>1838</v>
      </c>
      <c r="E605" s="82">
        <v>1</v>
      </c>
      <c r="F605" s="82">
        <v>1</v>
      </c>
      <c r="G605" t="s">
        <v>1579</v>
      </c>
      <c r="H605">
        <v>42</v>
      </c>
      <c r="I605">
        <v>1</v>
      </c>
      <c r="J605" t="s">
        <v>2831</v>
      </c>
      <c r="BU605" t="s">
        <v>61</v>
      </c>
      <c r="BV605" t="s">
        <v>1691</v>
      </c>
      <c r="BW605" s="82">
        <v>184</v>
      </c>
      <c r="BX605" s="82" t="str">
        <f t="shared" si="27"/>
        <v>cvm!$CA$605#</v>
      </c>
      <c r="BY605" s="82" t="str" cm="1">
        <f t="array" ref="BY605">_xlfn.LET(_xlpm.x, CA605,
         _xlpm.cellAddress, "【 cvm!" &amp; ADDRESS(ROW(cvmCpu选项表[[#This Row],[自检]]),COLUMN(cvmCpu选项表[[#This Row],[自检]])) &amp; "】",
         _xlfn.IFS(ISBLANK(_xlpm.x),   "error:右侧选项不足" &amp;  _xlpm.cellAddress,
               ISERROR(_xlpm.x),   "error:右侧选项执行失败: cvm!" &amp; _xlpm.cellAddress,
               TRUE,             "ok")
)</f>
        <v>ok</v>
      </c>
      <c r="CA605" cm="1">
        <f t="array" ref="CA605">TRANSPOSE(
_xlfn.UNIQUE(
_xlfn._xlws.FILTER(cvm[CPU],(cvm[地域]=cvmCpu选项表[[#This Row],[地域]])
*IF(cvmCpu选项表[[#This Row],[机型]]="",TRUE,(cvm[机型]=cvmCpu选项表[[#This Row],[机型]]))
*IF(cvmCpu选项表[[#This Row],[内存]]="",TRUE,(cvm[内存]=cvmCpu选项表[[#This Row],[内存]]))))
)</f>
        <v>52</v>
      </c>
      <c r="EG605" t="s">
        <v>1566</v>
      </c>
      <c r="EH605" t="s">
        <v>1669</v>
      </c>
      <c r="EI605" s="98">
        <v>24</v>
      </c>
      <c r="EJ605" s="98" t="str">
        <f t="shared" si="28"/>
        <v>cvm!$EM$605#</v>
      </c>
      <c r="EK605" t="str" cm="1">
        <f t="array" ref="EK605">_xlfn.LET(_xlpm.x, EM605,
         _xlpm.cellAddress, "【 cvm!" &amp; ADDRESS(ROW(cvm内存选项表[[#This Row],[自检]]),COLUMN(cvm内存选项表[[#This Row],[自检]])) &amp; "】",
         _xlfn.IFS(ISBLANK(_xlpm.x),   "error:右侧选项不足" &amp;  _xlpm.cellAddress,
               ISERROR(_xlpm.x),   "error:右侧选项执行失败: cvm!" &amp; _xlpm.cellAddress,
               TRUE,             "ok")
)</f>
        <v>ok</v>
      </c>
      <c r="EM605" cm="1">
        <f t="array" ref="EM605:EN605">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605">
        <v>96</v>
      </c>
    </row>
    <row r="606" spans="2:145" x14ac:dyDescent="0.4">
      <c r="B606" t="e" vm="958">
        <v>#VALUE!</v>
      </c>
      <c r="C606" t="s">
        <v>1566</v>
      </c>
      <c r="D606" t="s">
        <v>1838</v>
      </c>
      <c r="E606" s="82">
        <v>1</v>
      </c>
      <c r="F606" s="82">
        <v>2</v>
      </c>
      <c r="G606" t="s">
        <v>1582</v>
      </c>
      <c r="H606">
        <v>79</v>
      </c>
      <c r="I606">
        <v>1</v>
      </c>
      <c r="J606" t="s">
        <v>2832</v>
      </c>
      <c r="BU606" t="s">
        <v>61</v>
      </c>
      <c r="BV606" t="s">
        <v>1691</v>
      </c>
      <c r="BW606" s="82">
        <v>368</v>
      </c>
      <c r="BX606" s="82" t="str">
        <f t="shared" si="27"/>
        <v>cvm!$CA$606#</v>
      </c>
      <c r="BY606" s="82" t="str" cm="1">
        <f t="array" ref="BY606">_xlfn.LET(_xlpm.x, CA606,
         _xlpm.cellAddress, "【 cvm!" &amp; ADDRESS(ROW(cvmCpu选项表[[#This Row],[自检]]),COLUMN(cvmCpu选项表[[#This Row],[自检]])) &amp; "】",
         _xlfn.IFS(ISBLANK(_xlpm.x),   "error:右侧选项不足" &amp;  _xlpm.cellAddress,
               ISERROR(_xlpm.x),   "error:右侧选项执行失败: cvm!" &amp; _xlpm.cellAddress,
               TRUE,             "ok")
)</f>
        <v>ok</v>
      </c>
      <c r="CA606" cm="1">
        <f t="array" ref="CA606">TRANSPOSE(
_xlfn.UNIQUE(
_xlfn._xlws.FILTER(cvm[CPU],(cvm[地域]=cvmCpu选项表[[#This Row],[地域]])
*IF(cvmCpu选项表[[#This Row],[机型]]="",TRUE,(cvm[机型]=cvmCpu选项表[[#This Row],[机型]]))
*IF(cvmCpu选项表[[#This Row],[内存]]="",TRUE,(cvm[内存]=cvmCpu选项表[[#This Row],[内存]]))))
)</f>
        <v>104</v>
      </c>
      <c r="EG606" t="s">
        <v>1566</v>
      </c>
      <c r="EH606" t="s">
        <v>1669</v>
      </c>
      <c r="EI606" s="98">
        <v>32</v>
      </c>
      <c r="EJ606" s="98" t="str">
        <f t="shared" si="28"/>
        <v>cvm!$EM$606#</v>
      </c>
      <c r="EK606" t="str" cm="1">
        <f t="array" ref="EK606">_xlfn.LET(_xlpm.x, EM606,
         _xlpm.cellAddress, "【 cvm!" &amp; ADDRESS(ROW(cvm内存选项表[[#This Row],[自检]]),COLUMN(cvm内存选项表[[#This Row],[自检]])) &amp; "】",
         _xlfn.IFS(ISBLANK(_xlpm.x),   "error:右侧选项不足" &amp;  _xlpm.cellAddress,
               ISERROR(_xlpm.x),   "error:右侧选项执行失败: cvm!" &amp; _xlpm.cellAddress,
               TRUE,             "ok")
)</f>
        <v>ok</v>
      </c>
      <c r="EM606" cm="1">
        <f t="array" ref="EM606:EN60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06">
        <v>128</v>
      </c>
    </row>
    <row r="607" spans="2:145" x14ac:dyDescent="0.4">
      <c r="B607" t="e" vm="959">
        <v>#VALUE!</v>
      </c>
      <c r="C607" t="s">
        <v>1566</v>
      </c>
      <c r="D607" t="s">
        <v>1838</v>
      </c>
      <c r="E607" s="82">
        <v>2</v>
      </c>
      <c r="F607" s="82">
        <v>2</v>
      </c>
      <c r="G607" t="s">
        <v>1842</v>
      </c>
      <c r="H607">
        <v>135</v>
      </c>
      <c r="I607">
        <v>1</v>
      </c>
      <c r="J607" t="s">
        <v>2834</v>
      </c>
      <c r="BU607" t="s">
        <v>61</v>
      </c>
      <c r="BV607" t="s">
        <v>1698</v>
      </c>
      <c r="BW607" s="82">
        <v>4</v>
      </c>
      <c r="BX607" s="82" t="str">
        <f t="shared" si="27"/>
        <v>cvm!$CA$607#</v>
      </c>
      <c r="BY607" s="82" t="str" cm="1">
        <f t="array" ref="BY607">_xlfn.LET(_xlpm.x, CA607,
         _xlpm.cellAddress, "【 cvm!" &amp; ADDRESS(ROW(cvmCpu选项表[[#This Row],[自检]]),COLUMN(cvmCpu选项表[[#This Row],[自检]])) &amp; "】",
         _xlfn.IFS(ISBLANK(_xlpm.x),   "error:右侧选项不足" &amp;  _xlpm.cellAddress,
               ISERROR(_xlpm.x),   "error:右侧选项执行失败: cvm!" &amp; _xlpm.cellAddress,
               TRUE,             "ok")
)</f>
        <v>ok</v>
      </c>
      <c r="CA607" cm="1">
        <f t="array" ref="CA607">TRANSPOSE(
_xlfn.UNIQUE(
_xlfn._xlws.FILTER(cvm[CPU],(cvm[地域]=cvmCpu选项表[[#This Row],[地域]])
*IF(cvmCpu选项表[[#This Row],[机型]]="",TRUE,(cvm[机型]=cvmCpu选项表[[#This Row],[机型]]))
*IF(cvmCpu选项表[[#This Row],[内存]]="",TRUE,(cvm[内存]=cvmCpu选项表[[#This Row],[内存]]))))
)</f>
        <v>2</v>
      </c>
      <c r="EG607" t="s">
        <v>1566</v>
      </c>
      <c r="EH607" t="s">
        <v>1669</v>
      </c>
      <c r="EI607" s="98">
        <v>48</v>
      </c>
      <c r="EJ607" s="98" t="str">
        <f t="shared" si="28"/>
        <v>cvm!$EM$607#</v>
      </c>
      <c r="EK607" t="str" cm="1">
        <f t="array" ref="EK607">_xlfn.LET(_xlpm.x, EM607,
         _xlpm.cellAddress, "【 cvm!" &amp; ADDRESS(ROW(cvm内存选项表[[#This Row],[自检]]),COLUMN(cvm内存选项表[[#This Row],[自检]])) &amp; "】",
         _xlfn.IFS(ISBLANK(_xlpm.x),   "error:右侧选项不足" &amp;  _xlpm.cellAddress,
               ISERROR(_xlpm.x),   "error:右侧选项执行失败: cvm!" &amp; _xlpm.cellAddress,
               TRUE,             "ok")
)</f>
        <v>ok</v>
      </c>
      <c r="EM607" cm="1">
        <f t="array" ref="EM607:EN607">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607">
        <v>192</v>
      </c>
    </row>
    <row r="608" spans="2:145" x14ac:dyDescent="0.4">
      <c r="B608" t="e" vm="960">
        <v>#VALUE!</v>
      </c>
      <c r="C608" t="s">
        <v>1566</v>
      </c>
      <c r="D608" t="s">
        <v>1838</v>
      </c>
      <c r="E608" s="82">
        <v>2</v>
      </c>
      <c r="F608" s="82">
        <v>4</v>
      </c>
      <c r="G608" t="s">
        <v>1586</v>
      </c>
      <c r="H608">
        <v>179</v>
      </c>
      <c r="I608">
        <v>1</v>
      </c>
      <c r="J608" t="s">
        <v>2835</v>
      </c>
      <c r="BU608" t="s">
        <v>61</v>
      </c>
      <c r="BV608" t="s">
        <v>1698</v>
      </c>
      <c r="BW608" s="82">
        <v>8</v>
      </c>
      <c r="BX608" s="82" t="str">
        <f t="shared" si="27"/>
        <v>cvm!$CA$608#</v>
      </c>
      <c r="BY608" s="82" t="str" cm="1">
        <f t="array" ref="BY608">_xlfn.LET(_xlpm.x, CA608,
         _xlpm.cellAddress, "【 cvm!" &amp; ADDRESS(ROW(cvmCpu选项表[[#This Row],[自检]]),COLUMN(cvmCpu选项表[[#This Row],[自检]])) &amp; "】",
         _xlfn.IFS(ISBLANK(_xlpm.x),   "error:右侧选项不足" &amp;  _xlpm.cellAddress,
               ISERROR(_xlpm.x),   "error:右侧选项执行失败: cvm!" &amp; _xlpm.cellAddress,
               TRUE,             "ok")
)</f>
        <v>ok</v>
      </c>
      <c r="CA608" cm="1">
        <f t="array" ref="CA608">TRANSPOSE(
_xlfn.UNIQUE(
_xlfn._xlws.FILTER(cvm[CPU],(cvm[地域]=cvmCpu选项表[[#This Row],[地域]])
*IF(cvmCpu选项表[[#This Row],[机型]]="",TRUE,(cvm[机型]=cvmCpu选项表[[#This Row],[机型]]))
*IF(cvmCpu选项表[[#This Row],[内存]]="",TRUE,(cvm[内存]=cvmCpu选项表[[#This Row],[内存]]))))
)</f>
        <v>4</v>
      </c>
      <c r="EG608" t="s">
        <v>1566</v>
      </c>
      <c r="EH608" t="s">
        <v>1669</v>
      </c>
      <c r="EI608" s="98">
        <v>64</v>
      </c>
      <c r="EJ608" s="98" t="str">
        <f t="shared" si="28"/>
        <v>cvm!$EM$608#</v>
      </c>
      <c r="EK608" t="str" cm="1">
        <f t="array" ref="EK608">_xlfn.LET(_xlpm.x, EM608,
         _xlpm.cellAddress, "【 cvm!" &amp; ADDRESS(ROW(cvm内存选项表[[#This Row],[自检]]),COLUMN(cvm内存选项表[[#This Row],[自检]])) &amp; "】",
         _xlfn.IFS(ISBLANK(_xlpm.x),   "error:右侧选项不足" &amp;  _xlpm.cellAddress,
               ISERROR(_xlpm.x),   "error:右侧选项执行失败: cvm!" &amp; _xlpm.cellAddress,
               TRUE,             "ok")
)</f>
        <v>ok</v>
      </c>
      <c r="EM608" cm="1">
        <f t="array" ref="EM60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09" spans="2:145" x14ac:dyDescent="0.4">
      <c r="B609" t="e" vm="961">
        <v>#VALUE!</v>
      </c>
      <c r="C609" t="s">
        <v>1566</v>
      </c>
      <c r="D609" t="s">
        <v>1838</v>
      </c>
      <c r="E609" s="82">
        <v>2</v>
      </c>
      <c r="F609" s="82">
        <v>8</v>
      </c>
      <c r="G609" t="s">
        <v>1589</v>
      </c>
      <c r="H609">
        <v>270</v>
      </c>
      <c r="I609">
        <v>1</v>
      </c>
      <c r="J609" t="s">
        <v>2836</v>
      </c>
      <c r="BU609" t="s">
        <v>61</v>
      </c>
      <c r="BV609" t="s">
        <v>1698</v>
      </c>
      <c r="BW609" s="82">
        <v>16</v>
      </c>
      <c r="BX609" s="82" t="str">
        <f t="shared" si="27"/>
        <v>cvm!$CA$609#</v>
      </c>
      <c r="BY609" s="82" t="str" cm="1">
        <f t="array" ref="BY609">_xlfn.LET(_xlpm.x, CA609,
         _xlpm.cellAddress, "【 cvm!" &amp; ADDRESS(ROW(cvmCpu选项表[[#This Row],[自检]]),COLUMN(cvmCpu选项表[[#This Row],[自检]])) &amp; "】",
         _xlfn.IFS(ISBLANK(_xlpm.x),   "error:右侧选项不足" &amp;  _xlpm.cellAddress,
               ISERROR(_xlpm.x),   "error:右侧选项执行失败: cvm!" &amp; _xlpm.cellAddress,
               TRUE,             "ok")
)</f>
        <v>ok</v>
      </c>
      <c r="CA609" cm="1">
        <f t="array" ref="CA609:CB609">TRANSPOSE(
_xlfn.UNIQUE(
_xlfn._xlws.FILTER(cvm[CPU],(cvm[地域]=cvmCpu选项表[[#This Row],[地域]])
*IF(cvmCpu选项表[[#This Row],[机型]]="",TRUE,(cvm[机型]=cvmCpu选项表[[#This Row],[机型]]))
*IF(cvmCpu选项表[[#This Row],[内存]]="",TRUE,(cvm[内存]=cvmCpu选项表[[#This Row],[内存]]))))
)</f>
        <v>4</v>
      </c>
      <c r="CB609">
        <v>8</v>
      </c>
      <c r="EG609" t="s">
        <v>1566</v>
      </c>
      <c r="EH609" t="s">
        <v>1669</v>
      </c>
      <c r="EI609" s="98">
        <v>76</v>
      </c>
      <c r="EJ609" s="98" t="str">
        <f t="shared" si="28"/>
        <v>cvm!$EM$609#</v>
      </c>
      <c r="EK609" t="str" cm="1">
        <f t="array" ref="EK609">_xlfn.LET(_xlpm.x, EM609,
         _xlpm.cellAddress, "【 cvm!" &amp; ADDRESS(ROW(cvm内存选项表[[#This Row],[自检]]),COLUMN(cvm内存选项表[[#This Row],[自检]])) &amp; "】",
         _xlfn.IFS(ISBLANK(_xlpm.x),   "error:右侧选项不足" &amp;  _xlpm.cellAddress,
               ISERROR(_xlpm.x),   "error:右侧选项执行失败: cvm!" &amp; _xlpm.cellAddress,
               TRUE,             "ok")
)</f>
        <v>ok</v>
      </c>
      <c r="EM609" cm="1">
        <f t="array" ref="EM609">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10" spans="2:145" x14ac:dyDescent="0.4">
      <c r="B610" t="e" vm="962">
        <v>#VALUE!</v>
      </c>
      <c r="C610" t="s">
        <v>1566</v>
      </c>
      <c r="D610" t="s">
        <v>1838</v>
      </c>
      <c r="E610" s="82">
        <v>4</v>
      </c>
      <c r="F610" s="82">
        <v>16</v>
      </c>
      <c r="G610" t="s">
        <v>1593</v>
      </c>
      <c r="H610">
        <v>540</v>
      </c>
      <c r="I610">
        <v>1</v>
      </c>
      <c r="J610" t="s">
        <v>2838</v>
      </c>
      <c r="BU610" t="s">
        <v>61</v>
      </c>
      <c r="BV610" t="s">
        <v>1698</v>
      </c>
      <c r="BW610" s="82">
        <v>32</v>
      </c>
      <c r="BX610" s="82" t="str">
        <f t="shared" si="27"/>
        <v>cvm!$CA$610#</v>
      </c>
      <c r="BY610" s="82" t="str" cm="1">
        <f t="array" ref="BY610">_xlfn.LET(_xlpm.x, CA610,
         _xlpm.cellAddress, "【 cvm!" &amp; ADDRESS(ROW(cvmCpu选项表[[#This Row],[自检]]),COLUMN(cvmCpu选项表[[#This Row],[自检]])) &amp; "】",
         _xlfn.IFS(ISBLANK(_xlpm.x),   "error:右侧选项不足" &amp;  _xlpm.cellAddress,
               ISERROR(_xlpm.x),   "error:右侧选项执行失败: cvm!" &amp; _xlpm.cellAddress,
               TRUE,             "ok")
)</f>
        <v>ok</v>
      </c>
      <c r="CA610" cm="1">
        <f t="array" ref="CA610">TRANSPOSE(
_xlfn.UNIQUE(
_xlfn._xlws.FILTER(cvm[CPU],(cvm[地域]=cvmCpu选项表[[#This Row],[地域]])
*IF(cvmCpu选项表[[#This Row],[机型]]="",TRUE,(cvm[机型]=cvmCpu选项表[[#This Row],[机型]]))
*IF(cvmCpu选项表[[#This Row],[内存]]="",TRUE,(cvm[内存]=cvmCpu选项表[[#This Row],[内存]]))))
)</f>
        <v>8</v>
      </c>
      <c r="EG610" t="s">
        <v>1566</v>
      </c>
      <c r="EH610" t="s">
        <v>1669</v>
      </c>
      <c r="EI610" s="98">
        <v>80</v>
      </c>
      <c r="EJ610" s="98" t="str">
        <f t="shared" si="28"/>
        <v>cvm!$EM$610#</v>
      </c>
      <c r="EK610" t="str" cm="1">
        <f t="array" ref="EK610">_xlfn.LET(_xlpm.x, EM610,
         _xlpm.cellAddress, "【 cvm!" &amp; ADDRESS(ROW(cvm内存选项表[[#This Row],[自检]]),COLUMN(cvm内存选项表[[#This Row],[自检]])) &amp; "】",
         _xlfn.IFS(ISBLANK(_xlpm.x),   "error:右侧选项不足" &amp;  _xlpm.cellAddress,
               ISERROR(_xlpm.x),   "error:右侧选项执行失败: cvm!" &amp; _xlpm.cellAddress,
               TRUE,             "ok")
)</f>
        <v>ok</v>
      </c>
      <c r="EM610" cm="1">
        <f t="array" ref="EM610">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611" spans="2:145" x14ac:dyDescent="0.4">
      <c r="B611" t="e" vm="963">
        <v>#VALUE!</v>
      </c>
      <c r="C611" t="s">
        <v>1566</v>
      </c>
      <c r="D611" t="s">
        <v>1838</v>
      </c>
      <c r="E611" s="82">
        <v>4</v>
      </c>
      <c r="F611" s="82">
        <v>8</v>
      </c>
      <c r="G611" t="s">
        <v>1591</v>
      </c>
      <c r="H611">
        <v>360</v>
      </c>
      <c r="I611">
        <v>1</v>
      </c>
      <c r="J611" t="s">
        <v>2837</v>
      </c>
      <c r="BU611" t="s">
        <v>61</v>
      </c>
      <c r="BV611" t="s">
        <v>1698</v>
      </c>
      <c r="BW611" s="82">
        <v>64</v>
      </c>
      <c r="BX611" s="82" t="str">
        <f t="shared" si="27"/>
        <v>cvm!$CA$611#</v>
      </c>
      <c r="BY611" s="82" t="str" cm="1">
        <f t="array" ref="BY611">_xlfn.LET(_xlpm.x, CA611,
         _xlpm.cellAddress, "【 cvm!" &amp; ADDRESS(ROW(cvmCpu选项表[[#This Row],[自检]]),COLUMN(cvmCpu选项表[[#This Row],[自检]])) &amp; "】",
         _xlfn.IFS(ISBLANK(_xlpm.x),   "error:右侧选项不足" &amp;  _xlpm.cellAddress,
               ISERROR(_xlpm.x),   "error:右侧选项执行失败: cvm!" &amp; _xlpm.cellAddress,
               TRUE,             "ok")
)</f>
        <v>ok</v>
      </c>
      <c r="CA611" cm="1">
        <f t="array" ref="CA611">TRANSPOSE(
_xlfn.UNIQUE(
_xlfn._xlws.FILTER(cvm[CPU],(cvm[地域]=cvmCpu选项表[[#This Row],[地域]])
*IF(cvmCpu选项表[[#This Row],[机型]]="",TRUE,(cvm[机型]=cvmCpu选项表[[#This Row],[机型]]))
*IF(cvmCpu选项表[[#This Row],[内存]]="",TRUE,(cvm[内存]=cvmCpu选项表[[#This Row],[内存]]))))
)</f>
        <v>16</v>
      </c>
      <c r="EG611" t="s">
        <v>1566</v>
      </c>
      <c r="EH611" t="s">
        <v>1669</v>
      </c>
      <c r="EI611" s="98">
        <v>84</v>
      </c>
      <c r="EJ611" s="98" t="str">
        <f t="shared" si="28"/>
        <v>cvm!$EM$611#</v>
      </c>
      <c r="EK611" t="str" cm="1">
        <f t="array" ref="EK611">_xlfn.LET(_xlpm.x, EM611,
         _xlpm.cellAddress, "【 cvm!" &amp; ADDRESS(ROW(cvm内存选项表[[#This Row],[自检]]),COLUMN(cvm内存选项表[[#This Row],[自检]])) &amp; "】",
         _xlfn.IFS(ISBLANK(_xlpm.x),   "error:右侧选项不足" &amp;  _xlpm.cellAddress,
               ISERROR(_xlpm.x),   "error:右侧选项执行失败: cvm!" &amp; _xlpm.cellAddress,
               TRUE,             "ok")
)</f>
        <v>ok</v>
      </c>
      <c r="EM611" cm="1">
        <f t="array" ref="EM611">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612" spans="2:145" x14ac:dyDescent="0.4">
      <c r="B612" t="e" vm="964">
        <v>#VALUE!</v>
      </c>
      <c r="C612" t="s">
        <v>1566</v>
      </c>
      <c r="D612" t="s">
        <v>1838</v>
      </c>
      <c r="E612" s="82">
        <v>8</v>
      </c>
      <c r="F612" s="82">
        <v>16</v>
      </c>
      <c r="G612" t="s">
        <v>1596</v>
      </c>
      <c r="H612">
        <v>720</v>
      </c>
      <c r="I612">
        <v>1</v>
      </c>
      <c r="J612" t="s">
        <v>2839</v>
      </c>
      <c r="BU612" t="s">
        <v>61</v>
      </c>
      <c r="BV612" t="s">
        <v>1698</v>
      </c>
      <c r="BW612" s="82">
        <v>174</v>
      </c>
      <c r="BX612" s="82" t="str">
        <f t="shared" si="27"/>
        <v>cvm!$CA$612#</v>
      </c>
      <c r="BY612" s="82" t="str" cm="1">
        <f t="array" ref="BY612">_xlfn.LET(_xlpm.x, CA612,
         _xlpm.cellAddress, "【 cvm!" &amp; ADDRESS(ROW(cvmCpu选项表[[#This Row],[自检]]),COLUMN(cvmCpu选项表[[#This Row],[自检]])) &amp; "】",
         _xlfn.IFS(ISBLANK(_xlpm.x),   "error:右侧选项不足" &amp;  _xlpm.cellAddress,
               ISERROR(_xlpm.x),   "error:右侧选项执行失败: cvm!" &amp; _xlpm.cellAddress,
               TRUE,             "ok")
)</f>
        <v>ok</v>
      </c>
      <c r="CA612" cm="1">
        <f t="array" ref="CA612">TRANSPOSE(
_xlfn.UNIQUE(
_xlfn._xlws.FILTER(cvm[CPU],(cvm[地域]=cvmCpu选项表[[#This Row],[地域]])
*IF(cvmCpu选项表[[#This Row],[机型]]="",TRUE,(cvm[机型]=cvmCpu选项表[[#This Row],[机型]]))
*IF(cvmCpu选项表[[#This Row],[内存]]="",TRUE,(cvm[内存]=cvmCpu选项表[[#This Row],[内存]]))))
)</f>
        <v>32</v>
      </c>
      <c r="EG612" t="s">
        <v>1566</v>
      </c>
      <c r="EH612" t="s">
        <v>1743</v>
      </c>
      <c r="EI612" s="98">
        <v>1</v>
      </c>
      <c r="EJ612" s="98" t="str">
        <f t="shared" si="28"/>
        <v>cvm!$EM$612#</v>
      </c>
      <c r="EK612" t="str" cm="1">
        <f t="array" ref="EK612">_xlfn.LET(_xlpm.x, EM612,
         _xlpm.cellAddress, "【 cvm!" &amp; ADDRESS(ROW(cvm内存选项表[[#This Row],[自检]]),COLUMN(cvm内存选项表[[#This Row],[自检]])) &amp; "】",
         _xlfn.IFS(ISBLANK(_xlpm.x),   "error:右侧选项不足" &amp;  _xlpm.cellAddress,
               ISERROR(_xlpm.x),   "error:右侧选项执行失败: cvm!" &amp; _xlpm.cellAddress,
               TRUE,             "ok")
)</f>
        <v>ok</v>
      </c>
      <c r="EM612" cm="1">
        <f t="array" ref="EM612:EO612">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12">
        <v>2</v>
      </c>
      <c r="EO612">
        <v>4</v>
      </c>
    </row>
    <row r="613" spans="2:145" x14ac:dyDescent="0.4">
      <c r="B613" t="e" vm="965">
        <v>#VALUE!</v>
      </c>
      <c r="C613" t="s">
        <v>1566</v>
      </c>
      <c r="D613" t="s">
        <v>1838</v>
      </c>
      <c r="E613" s="82">
        <v>8</v>
      </c>
      <c r="F613" s="82">
        <v>32</v>
      </c>
      <c r="G613" t="s">
        <v>1598</v>
      </c>
      <c r="H613">
        <v>1080</v>
      </c>
      <c r="I613">
        <v>1</v>
      </c>
      <c r="J613" t="s">
        <v>2840</v>
      </c>
      <c r="BU613" t="s">
        <v>61</v>
      </c>
      <c r="BV613" t="s">
        <v>1698</v>
      </c>
      <c r="BW613" s="82">
        <v>348</v>
      </c>
      <c r="BX613" s="82" t="str">
        <f t="shared" si="27"/>
        <v>cvm!$CA$613#</v>
      </c>
      <c r="BY613" s="82" t="str" cm="1">
        <f t="array" ref="BY613">_xlfn.LET(_xlpm.x, CA613,
         _xlpm.cellAddress, "【 cvm!" &amp; ADDRESS(ROW(cvmCpu选项表[[#This Row],[自检]]),COLUMN(cvmCpu选项表[[#This Row],[自检]])) &amp; "】",
         _xlfn.IFS(ISBLANK(_xlpm.x),   "error:右侧选项不足" &amp;  _xlpm.cellAddress,
               ISERROR(_xlpm.x),   "error:右侧选项执行失败: cvm!" &amp; _xlpm.cellAddress,
               TRUE,             "ok")
)</f>
        <v>ok</v>
      </c>
      <c r="CA613" cm="1">
        <f t="array" ref="CA613">TRANSPOSE(
_xlfn.UNIQUE(
_xlfn._xlws.FILTER(cvm[CPU],(cvm[地域]=cvmCpu选项表[[#This Row],[地域]])
*IF(cvmCpu选项表[[#This Row],[机型]]="",TRUE,(cvm[机型]=cvmCpu选项表[[#This Row],[机型]]))
*IF(cvmCpu选项表[[#This Row],[内存]]="",TRUE,(cvm[内存]=cvmCpu选项表[[#This Row],[内存]]))))
)</f>
        <v>64</v>
      </c>
      <c r="EG613" t="s">
        <v>1566</v>
      </c>
      <c r="EH613" t="s">
        <v>1743</v>
      </c>
      <c r="EI613" s="98">
        <v>2</v>
      </c>
      <c r="EJ613" s="98" t="str">
        <f t="shared" si="28"/>
        <v>cvm!$EM$613#</v>
      </c>
      <c r="EK613" t="str" cm="1">
        <f t="array" ref="EK613">_xlfn.LET(_xlpm.x, EM613,
         _xlpm.cellAddress, "【 cvm!" &amp; ADDRESS(ROW(cvm内存选项表[[#This Row],[自检]]),COLUMN(cvm内存选项表[[#This Row],[自检]])) &amp; "】",
         _xlfn.IFS(ISBLANK(_xlpm.x),   "error:右侧选项不足" &amp;  _xlpm.cellAddress,
               ISERROR(_xlpm.x),   "error:右侧选项执行失败: cvm!" &amp; _xlpm.cellAddress,
               TRUE,             "ok")
)</f>
        <v>ok</v>
      </c>
      <c r="EM613" cm="1">
        <f t="array" ref="EM613:EN613">TRANSPOSE(
    _xlfn._xlws.SORT(
        _xlfn.UNIQUE(
            _xlfn._xlws.FILTER(cvm[内存],
                 (cvm[地域]=cvm内存选项表[[#This Row],[地域]])
                *IF(cvm内存选项表[[#This Row],[机型]]="",TRUE,(cvm[机型]=cvm内存选项表[[#This Row],[机型]]))
                *IF(ISBLANK(cvm内存选项表[[#This Row],[CPU]]),TRUE,(cvm[CPU]=cvm内存选项表[[#This Row],[CPU]]))
            )
        )
    )
)</f>
        <v>4</v>
      </c>
      <c r="EN613">
        <v>8</v>
      </c>
    </row>
    <row r="614" spans="2:145" x14ac:dyDescent="0.4">
      <c r="B614" t="e" vm="966">
        <v>#VALUE!</v>
      </c>
      <c r="C614" t="s">
        <v>1566</v>
      </c>
      <c r="D614" t="s">
        <v>1838</v>
      </c>
      <c r="E614" s="82">
        <v>12</v>
      </c>
      <c r="F614" s="82">
        <v>24</v>
      </c>
      <c r="G614" t="s">
        <v>1776</v>
      </c>
      <c r="H614">
        <v>1080</v>
      </c>
      <c r="I614">
        <v>1</v>
      </c>
      <c r="J614" t="s">
        <v>2841</v>
      </c>
      <c r="BU614" t="s">
        <v>61</v>
      </c>
      <c r="BV614" t="s">
        <v>1709</v>
      </c>
      <c r="BW614" s="82">
        <v>16</v>
      </c>
      <c r="BX614" s="82" t="str">
        <f t="shared" si="27"/>
        <v>cvm!$CA$614#</v>
      </c>
      <c r="BY614" s="82" t="str" cm="1">
        <f t="array" ref="BY614">_xlfn.LET(_xlpm.x, CA614,
         _xlpm.cellAddress, "【 cvm!" &amp; ADDRESS(ROW(cvmCpu选项表[[#This Row],[自检]]),COLUMN(cvmCpu选项表[[#This Row],[自检]])) &amp; "】",
         _xlfn.IFS(ISBLANK(_xlpm.x),   "error:右侧选项不足" &amp;  _xlpm.cellAddress,
               ISERROR(_xlpm.x),   "error:右侧选项执行失败: cvm!" &amp; _xlpm.cellAddress,
               TRUE,             "ok")
)</f>
        <v>ok</v>
      </c>
      <c r="CA614" cm="1">
        <f t="array" ref="CA614:CB614">TRANSPOSE(
_xlfn.UNIQUE(
_xlfn._xlws.FILTER(cvm[CPU],(cvm[地域]=cvmCpu选项表[[#This Row],[地域]])
*IF(cvmCpu选项表[[#This Row],[机型]]="",TRUE,(cvm[机型]=cvmCpu选项表[[#This Row],[机型]]))
*IF(cvmCpu选项表[[#This Row],[内存]]="",TRUE,(cvm[内存]=cvmCpu选项表[[#This Row],[内存]]))))
)</f>
        <v>4</v>
      </c>
      <c r="CB614">
        <v>8</v>
      </c>
      <c r="EG614" t="s">
        <v>1566</v>
      </c>
      <c r="EH614" t="s">
        <v>1743</v>
      </c>
      <c r="EI614" s="98">
        <v>4</v>
      </c>
      <c r="EJ614" s="98" t="str">
        <f t="shared" si="28"/>
        <v>cvm!$EM$614#</v>
      </c>
      <c r="EK614" t="str" cm="1">
        <f t="array" ref="EK614">_xlfn.LET(_xlpm.x, EM614,
         _xlpm.cellAddress, "【 cvm!" &amp; ADDRESS(ROW(cvm内存选项表[[#This Row],[自检]]),COLUMN(cvm内存选项表[[#This Row],[自检]])) &amp; "】",
         _xlfn.IFS(ISBLANK(_xlpm.x),   "error:右侧选项不足" &amp;  _xlpm.cellAddress,
               ISERROR(_xlpm.x),   "error:右侧选项执行失败: cvm!" &amp; _xlpm.cellAddress,
               TRUE,             "ok")
)</f>
        <v>ok</v>
      </c>
      <c r="EM614" cm="1">
        <f t="array" ref="EM614:EN614">TRANSPOSE(
    _xlfn._xlws.SORT(
        _xlfn.UNIQUE(
            _xlfn._xlws.FILTER(cvm[内存],
                 (cvm[地域]=cvm内存选项表[[#This Row],[地域]])
                *IF(cvm内存选项表[[#This Row],[机型]]="",TRUE,(cvm[机型]=cvm内存选项表[[#This Row],[机型]]))
                *IF(ISBLANK(cvm内存选项表[[#This Row],[CPU]]),TRUE,(cvm[CPU]=cvm内存选项表[[#This Row],[CPU]]))
            )
        )
    )
)</f>
        <v>8</v>
      </c>
      <c r="EN614">
        <v>16</v>
      </c>
    </row>
    <row r="615" spans="2:145" x14ac:dyDescent="0.4">
      <c r="B615" t="e" vm="967">
        <v>#VALUE!</v>
      </c>
      <c r="C615" t="s">
        <v>1566</v>
      </c>
      <c r="D615" t="s">
        <v>1838</v>
      </c>
      <c r="E615" s="82">
        <v>12</v>
      </c>
      <c r="F615" s="82">
        <v>48</v>
      </c>
      <c r="G615" t="s">
        <v>1804</v>
      </c>
      <c r="H615">
        <v>1620</v>
      </c>
      <c r="I615">
        <v>1</v>
      </c>
      <c r="J615" t="s">
        <v>2842</v>
      </c>
      <c r="BU615" t="s">
        <v>61</v>
      </c>
      <c r="BV615" t="s">
        <v>1709</v>
      </c>
      <c r="BW615" s="82">
        <v>8</v>
      </c>
      <c r="BX615" s="82" t="str">
        <f t="shared" si="27"/>
        <v>cvm!$CA$615#</v>
      </c>
      <c r="BY615" s="82" t="str" cm="1">
        <f t="array" ref="BY615">_xlfn.LET(_xlpm.x, CA615,
         _xlpm.cellAddress, "【 cvm!" &amp; ADDRESS(ROW(cvmCpu选项表[[#This Row],[自检]]),COLUMN(cvmCpu选项表[[#This Row],[自检]])) &amp; "】",
         _xlfn.IFS(ISBLANK(_xlpm.x),   "error:右侧选项不足" &amp;  _xlpm.cellAddress,
               ISERROR(_xlpm.x),   "error:右侧选项执行失败: cvm!" &amp; _xlpm.cellAddress,
               TRUE,             "ok")
)</f>
        <v>ok</v>
      </c>
      <c r="CA615" cm="1">
        <f t="array" ref="CA615">TRANSPOSE(
_xlfn.UNIQUE(
_xlfn._xlws.FILTER(cvm[CPU],(cvm[地域]=cvmCpu选项表[[#This Row],[地域]])
*IF(cvmCpu选项表[[#This Row],[机型]]="",TRUE,(cvm[机型]=cvmCpu选项表[[#This Row],[机型]]))
*IF(cvmCpu选项表[[#This Row],[内存]]="",TRUE,(cvm[内存]=cvmCpu选项表[[#This Row],[内存]]))))
)</f>
        <v>4</v>
      </c>
      <c r="EG615" t="s">
        <v>1566</v>
      </c>
      <c r="EH615" t="s">
        <v>1743</v>
      </c>
      <c r="EI615" s="98">
        <v>8</v>
      </c>
      <c r="EJ615" s="98" t="str">
        <f t="shared" si="28"/>
        <v>cvm!$EM$615#</v>
      </c>
      <c r="EK615" t="str" cm="1">
        <f t="array" ref="EK615">_xlfn.LET(_xlpm.x, EM615,
         _xlpm.cellAddress, "【 cvm!" &amp; ADDRESS(ROW(cvm内存选项表[[#This Row],[自检]]),COLUMN(cvm内存选项表[[#This Row],[自检]])) &amp; "】",
         _xlfn.IFS(ISBLANK(_xlpm.x),   "error:右侧选项不足" &amp;  _xlpm.cellAddress,
               ISERROR(_xlpm.x),   "error:右侧选项执行失败: cvm!" &amp; _xlpm.cellAddress,
               TRUE,             "ok")
)</f>
        <v>ok</v>
      </c>
      <c r="EM615" cm="1">
        <f t="array" ref="EM615:EN615">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15">
        <v>32</v>
      </c>
    </row>
    <row r="616" spans="2:145" x14ac:dyDescent="0.4">
      <c r="B616" t="e" vm="968">
        <v>#VALUE!</v>
      </c>
      <c r="C616" t="s">
        <v>1566</v>
      </c>
      <c r="D616" t="s">
        <v>1838</v>
      </c>
      <c r="E616" s="82">
        <v>16</v>
      </c>
      <c r="F616" s="82">
        <v>64</v>
      </c>
      <c r="G616" t="s">
        <v>1603</v>
      </c>
      <c r="H616">
        <v>2160</v>
      </c>
      <c r="I616">
        <v>1</v>
      </c>
      <c r="J616" t="s">
        <v>2844</v>
      </c>
      <c r="BU616" t="s">
        <v>61</v>
      </c>
      <c r="BV616" t="s">
        <v>1709</v>
      </c>
      <c r="BW616" s="82">
        <v>32</v>
      </c>
      <c r="BX616" s="82" t="str">
        <f t="shared" si="27"/>
        <v>cvm!$CA$616#</v>
      </c>
      <c r="BY616" s="82" t="str" cm="1">
        <f t="array" ref="BY616">_xlfn.LET(_xlpm.x, CA616,
         _xlpm.cellAddress, "【 cvm!" &amp; ADDRESS(ROW(cvmCpu选项表[[#This Row],[自检]]),COLUMN(cvmCpu选项表[[#This Row],[自检]])) &amp; "】",
         _xlfn.IFS(ISBLANK(_xlpm.x),   "error:右侧选项不足" &amp;  _xlpm.cellAddress,
               ISERROR(_xlpm.x),   "error:右侧选项执行失败: cvm!" &amp; _xlpm.cellAddress,
               TRUE,             "ok")
)</f>
        <v>ok</v>
      </c>
      <c r="CA616" cm="1">
        <f t="array" ref="CA616:CB616">TRANSPOSE(
_xlfn.UNIQUE(
_xlfn._xlws.FILTER(cvm[CPU],(cvm[地域]=cvmCpu选项表[[#This Row],[地域]])
*IF(cvmCpu选项表[[#This Row],[机型]]="",TRUE,(cvm[机型]=cvmCpu选项表[[#This Row],[机型]]))
*IF(cvmCpu选项表[[#This Row],[内存]]="",TRUE,(cvm[内存]=cvmCpu选项表[[#This Row],[内存]]))))
)</f>
        <v>8</v>
      </c>
      <c r="CB616">
        <v>16</v>
      </c>
      <c r="EG616" t="s">
        <v>1566</v>
      </c>
      <c r="EH616" t="s">
        <v>1743</v>
      </c>
      <c r="EI616" s="98">
        <v>12</v>
      </c>
      <c r="EJ616" s="98" t="str">
        <f t="shared" si="28"/>
        <v>cvm!$EM$616#</v>
      </c>
      <c r="EK616" t="str" cm="1">
        <f t="array" ref="EK616">_xlfn.LET(_xlpm.x, EM616,
         _xlpm.cellAddress, "【 cvm!" &amp; ADDRESS(ROW(cvm内存选项表[[#This Row],[自检]]),COLUMN(cvm内存选项表[[#This Row],[自检]])) &amp; "】",
         _xlfn.IFS(ISBLANK(_xlpm.x),   "error:右侧选项不足" &amp;  _xlpm.cellAddress,
               ISERROR(_xlpm.x),   "error:右侧选项执行失败: cvm!" &amp; _xlpm.cellAddress,
               TRUE,             "ok")
)</f>
        <v>ok</v>
      </c>
      <c r="EM616" cm="1">
        <f t="array" ref="EM616">TRANSPOSE(
    _xlfn._xlws.SORT(
        _xlfn.UNIQUE(
            _xlfn._xlws.FILTER(cvm[内存],
                 (cvm[地域]=cvm内存选项表[[#This Row],[地域]])
                *IF(cvm内存选项表[[#This Row],[机型]]="",TRUE,(cvm[机型]=cvm内存选项表[[#This Row],[机型]]))
                *IF(ISBLANK(cvm内存选项表[[#This Row],[CPU]]),TRUE,(cvm[CPU]=cvm内存选项表[[#This Row],[CPU]]))
            )
        )
    )
)</f>
        <v>48</v>
      </c>
    </row>
    <row r="617" spans="2:145" x14ac:dyDescent="0.4">
      <c r="B617" t="e" vm="969">
        <v>#VALUE!</v>
      </c>
      <c r="C617" t="s">
        <v>1566</v>
      </c>
      <c r="D617" t="s">
        <v>1838</v>
      </c>
      <c r="E617" s="82">
        <v>16</v>
      </c>
      <c r="F617" s="82">
        <v>32</v>
      </c>
      <c r="G617" t="s">
        <v>1601</v>
      </c>
      <c r="H617">
        <v>1440</v>
      </c>
      <c r="I617">
        <v>1</v>
      </c>
      <c r="J617" t="s">
        <v>2843</v>
      </c>
      <c r="BU617" t="s">
        <v>61</v>
      </c>
      <c r="BV617" t="s">
        <v>1709</v>
      </c>
      <c r="BW617" s="82">
        <v>64</v>
      </c>
      <c r="BX617" s="82" t="str">
        <f t="shared" si="27"/>
        <v>cvm!$CA$617#</v>
      </c>
      <c r="BY617" s="82" t="str" cm="1">
        <f t="array" ref="BY617">_xlfn.LET(_xlpm.x, CA617,
         _xlpm.cellAddress, "【 cvm!" &amp; ADDRESS(ROW(cvmCpu选项表[[#This Row],[自检]]),COLUMN(cvmCpu选项表[[#This Row],[自检]])) &amp; "】",
         _xlfn.IFS(ISBLANK(_xlpm.x),   "error:右侧选项不足" &amp;  _xlpm.cellAddress,
               ISERROR(_xlpm.x),   "error:右侧选项执行失败: cvm!" &amp; _xlpm.cellAddress,
               TRUE,             "ok")
)</f>
        <v>ok</v>
      </c>
      <c r="CA617" cm="1">
        <f t="array" ref="CA617:CB617">TRANSPOSE(
_xlfn.UNIQUE(
_xlfn._xlws.FILTER(cvm[CPU],(cvm[地域]=cvmCpu选项表[[#This Row],[地域]])
*IF(cvmCpu选项表[[#This Row],[机型]]="",TRUE,(cvm[机型]=cvmCpu选项表[[#This Row],[机型]]))
*IF(cvmCpu选项表[[#This Row],[内存]]="",TRUE,(cvm[内存]=cvmCpu选项表[[#This Row],[内存]]))))
)</f>
        <v>16</v>
      </c>
      <c r="CB617">
        <v>32</v>
      </c>
      <c r="EG617" t="s">
        <v>1566</v>
      </c>
      <c r="EH617" t="s">
        <v>1743</v>
      </c>
      <c r="EI617" s="98">
        <v>16</v>
      </c>
      <c r="EJ617" s="98" t="str">
        <f t="shared" si="28"/>
        <v>cvm!$EM$617#</v>
      </c>
      <c r="EK617" t="str" cm="1">
        <f t="array" ref="EK617">_xlfn.LET(_xlpm.x, EM617,
         _xlpm.cellAddress, "【 cvm!" &amp; ADDRESS(ROW(cvm内存选项表[[#This Row],[自检]]),COLUMN(cvm内存选项表[[#This Row],[自检]])) &amp; "】",
         _xlfn.IFS(ISBLANK(_xlpm.x),   "error:右侧选项不足" &amp;  _xlpm.cellAddress,
               ISERROR(_xlpm.x),   "error:右侧选项执行失败: cvm!" &amp; _xlpm.cellAddress,
               TRUE,             "ok")
)</f>
        <v>ok</v>
      </c>
      <c r="EM617" cm="1">
        <f t="array" ref="EM617:EN617">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617">
        <v>64</v>
      </c>
    </row>
    <row r="618" spans="2:145" x14ac:dyDescent="0.4">
      <c r="B618" t="e" vm="970">
        <v>#VALUE!</v>
      </c>
      <c r="C618" t="s">
        <v>1566</v>
      </c>
      <c r="D618" t="s">
        <v>1838</v>
      </c>
      <c r="E618" s="82">
        <v>24</v>
      </c>
      <c r="F618" s="82">
        <v>96</v>
      </c>
      <c r="G618" t="s">
        <v>1682</v>
      </c>
      <c r="H618">
        <v>3240</v>
      </c>
      <c r="I618">
        <v>1</v>
      </c>
      <c r="J618" t="s">
        <v>2846</v>
      </c>
      <c r="BU618" t="s">
        <v>61</v>
      </c>
      <c r="BV618" t="s">
        <v>1709</v>
      </c>
      <c r="BW618" s="82">
        <v>128</v>
      </c>
      <c r="BX618" s="82" t="str">
        <f t="shared" si="27"/>
        <v>cvm!$CA$618#</v>
      </c>
      <c r="BY618" s="82" t="str" cm="1">
        <f t="array" ref="BY618">_xlfn.LET(_xlpm.x, CA618,
         _xlpm.cellAddress, "【 cvm!" &amp; ADDRESS(ROW(cvmCpu选项表[[#This Row],[自检]]),COLUMN(cvmCpu选项表[[#This Row],[自检]])) &amp; "】",
         _xlfn.IFS(ISBLANK(_xlpm.x),   "error:右侧选项不足" &amp;  _xlpm.cellAddress,
               ISERROR(_xlpm.x),   "error:右侧选项执行失败: cvm!" &amp; _xlpm.cellAddress,
               TRUE,             "ok")
)</f>
        <v>ok</v>
      </c>
      <c r="CA618" cm="1">
        <f t="array" ref="CA618">TRANSPOSE(
_xlfn.UNIQUE(
_xlfn._xlws.FILTER(cvm[CPU],(cvm[地域]=cvmCpu选项表[[#This Row],[地域]])
*IF(cvmCpu选项表[[#This Row],[机型]]="",TRUE,(cvm[机型]=cvmCpu选项表[[#This Row],[机型]]))
*IF(cvmCpu选项表[[#This Row],[内存]]="",TRUE,(cvm[内存]=cvmCpu选项表[[#This Row],[内存]]))))
)</f>
        <v>32</v>
      </c>
      <c r="EG618" t="s">
        <v>1566</v>
      </c>
      <c r="EH618" t="s">
        <v>1743</v>
      </c>
      <c r="EI618" s="98">
        <v>24</v>
      </c>
      <c r="EJ618" s="98" t="str">
        <f t="shared" si="28"/>
        <v>cvm!$EM$618#</v>
      </c>
      <c r="EK618" t="str" cm="1">
        <f t="array" ref="EK618">_xlfn.LET(_xlpm.x, EM618,
         _xlpm.cellAddress, "【 cvm!" &amp; ADDRESS(ROW(cvm内存选项表[[#This Row],[自检]]),COLUMN(cvm内存选项表[[#This Row],[自检]])) &amp; "】",
         _xlfn.IFS(ISBLANK(_xlpm.x),   "error:右侧选项不足" &amp;  _xlpm.cellAddress,
               ISERROR(_xlpm.x),   "error:右侧选项执行失败: cvm!" &amp; _xlpm.cellAddress,
               TRUE,             "ok")
)</f>
        <v>ok</v>
      </c>
      <c r="EM618" cm="1">
        <f t="array" ref="EM618:EN618">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618">
        <v>96</v>
      </c>
    </row>
    <row r="619" spans="2:145" x14ac:dyDescent="0.4">
      <c r="B619" t="e" vm="971">
        <v>#VALUE!</v>
      </c>
      <c r="C619" t="s">
        <v>1566</v>
      </c>
      <c r="D619" t="s">
        <v>1838</v>
      </c>
      <c r="E619" s="82">
        <v>24</v>
      </c>
      <c r="F619" s="82">
        <v>48</v>
      </c>
      <c r="G619" t="s">
        <v>1680</v>
      </c>
      <c r="H619">
        <v>2160</v>
      </c>
      <c r="I619">
        <v>1</v>
      </c>
      <c r="J619" t="s">
        <v>2845</v>
      </c>
      <c r="BU619" t="s">
        <v>61</v>
      </c>
      <c r="BV619" t="s">
        <v>1728</v>
      </c>
      <c r="BW619" s="82">
        <v>32</v>
      </c>
      <c r="BX619" s="82" t="str">
        <f t="shared" si="27"/>
        <v>cvm!$CA$619#</v>
      </c>
      <c r="BY619" s="82" t="str" cm="1">
        <f t="array" ref="BY619">_xlfn.LET(_xlpm.x, CA619,
         _xlpm.cellAddress, "【 cvm!" &amp; ADDRESS(ROW(cvmCpu选项表[[#This Row],[自检]]),COLUMN(cvmCpu选项表[[#This Row],[自检]])) &amp; "】",
         _xlfn.IFS(ISBLANK(_xlpm.x),   "error:右侧选项不足" &amp;  _xlpm.cellAddress,
               ISERROR(_xlpm.x),   "error:右侧选项执行失败: cvm!" &amp; _xlpm.cellAddress,
               TRUE,             "ok")
)</f>
        <v>ok</v>
      </c>
      <c r="CA619" cm="1">
        <f t="array" ref="CA619:CC619">TRANSPOSE(
_xlfn.UNIQUE(
_xlfn._xlws.FILTER(cvm[CPU],(cvm[地域]=cvmCpu选项表[[#This Row],[地域]])
*IF(cvmCpu选项表[[#This Row],[机型]]="",TRUE,(cvm[机型]=cvmCpu选项表[[#This Row],[机型]]))
*IF(cvmCpu选项表[[#This Row],[内存]]="",TRUE,(cvm[内存]=cvmCpu选项表[[#This Row],[内存]]))))
)</f>
        <v>4</v>
      </c>
      <c r="CB619">
        <v>8</v>
      </c>
      <c r="CC619">
        <v>16</v>
      </c>
      <c r="EG619" t="s">
        <v>1566</v>
      </c>
      <c r="EH619" t="s">
        <v>1743</v>
      </c>
      <c r="EI619" s="98">
        <v>28</v>
      </c>
      <c r="EJ619" s="98" t="str">
        <f t="shared" si="28"/>
        <v>cvm!$EM$619#</v>
      </c>
      <c r="EK619" t="str" cm="1">
        <f t="array" ref="EK619">_xlfn.LET(_xlpm.x, EM619,
         _xlpm.cellAddress, "【 cvm!" &amp; ADDRESS(ROW(cvm内存选项表[[#This Row],[自检]]),COLUMN(cvm内存选项表[[#This Row],[自检]])) &amp; "】",
         _xlfn.IFS(ISBLANK(_xlpm.x),   "error:右侧选项不足" &amp;  _xlpm.cellAddress,
               ISERROR(_xlpm.x),   "error:右侧选项执行失败: cvm!" &amp; _xlpm.cellAddress,
               TRUE,             "ok")
)</f>
        <v>ok</v>
      </c>
      <c r="EM619" cm="1">
        <f t="array" ref="EM61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20" spans="2:145" x14ac:dyDescent="0.4">
      <c r="B620" t="e" vm="972">
        <v>#VALUE!</v>
      </c>
      <c r="C620" t="s">
        <v>1566</v>
      </c>
      <c r="D620" t="s">
        <v>1838</v>
      </c>
      <c r="E620" s="82">
        <v>32</v>
      </c>
      <c r="F620" s="82">
        <v>128</v>
      </c>
      <c r="G620" t="s">
        <v>1612</v>
      </c>
      <c r="H620">
        <v>4320</v>
      </c>
      <c r="I620">
        <v>1</v>
      </c>
      <c r="J620" t="s">
        <v>2848</v>
      </c>
      <c r="BU620" t="s">
        <v>61</v>
      </c>
      <c r="BV620" t="s">
        <v>1728</v>
      </c>
      <c r="BW620" s="82">
        <v>8</v>
      </c>
      <c r="BX620" s="82" t="str">
        <f t="shared" si="27"/>
        <v>cvm!$CA$620#</v>
      </c>
      <c r="BY620" s="82" t="str" cm="1">
        <f t="array" ref="BY620">_xlfn.LET(_xlpm.x, CA620,
         _xlpm.cellAddress, "【 cvm!" &amp; ADDRESS(ROW(cvmCpu选项表[[#This Row],[自检]]),COLUMN(cvmCpu选项表[[#This Row],[自检]])) &amp; "】",
         _xlfn.IFS(ISBLANK(_xlpm.x),   "error:右侧选项不足" &amp;  _xlpm.cellAddress,
               ISERROR(_xlpm.x),   "error:右侧选项执行失败: cvm!" &amp; _xlpm.cellAddress,
               TRUE,             "ok")
)</f>
        <v>ok</v>
      </c>
      <c r="CA620" cm="1">
        <f t="array" ref="CA620">TRANSPOSE(
_xlfn.UNIQUE(
_xlfn._xlws.FILTER(cvm[CPU],(cvm[地域]=cvmCpu选项表[[#This Row],[地域]])
*IF(cvmCpu选项表[[#This Row],[机型]]="",TRUE,(cvm[机型]=cvmCpu选项表[[#This Row],[机型]]))
*IF(cvmCpu选项表[[#This Row],[内存]]="",TRUE,(cvm[内存]=cvmCpu选项表[[#This Row],[内存]]))))
)</f>
        <v>4</v>
      </c>
      <c r="EG620" t="s">
        <v>1566</v>
      </c>
      <c r="EH620" t="s">
        <v>1743</v>
      </c>
      <c r="EI620" s="98">
        <v>32</v>
      </c>
      <c r="EJ620" s="98" t="str">
        <f t="shared" si="28"/>
        <v>cvm!$EM$620#</v>
      </c>
      <c r="EK620" t="str" cm="1">
        <f t="array" ref="EK620">_xlfn.LET(_xlpm.x, EM620,
         _xlpm.cellAddress, "【 cvm!" &amp; ADDRESS(ROW(cvm内存选项表[[#This Row],[自检]]),COLUMN(cvm内存选项表[[#This Row],[自检]])) &amp; "】",
         _xlfn.IFS(ISBLANK(_xlpm.x),   "error:右侧选项不足" &amp;  _xlpm.cellAddress,
               ISERROR(_xlpm.x),   "error:右侧选项执行失败: cvm!" &amp; _xlpm.cellAddress,
               TRUE,             "ok")
)</f>
        <v>ok</v>
      </c>
      <c r="EM620" cm="1">
        <f t="array" ref="EM620:EN620">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20">
        <v>128</v>
      </c>
    </row>
    <row r="621" spans="2:145" x14ac:dyDescent="0.4">
      <c r="B621" t="e" vm="973">
        <v>#VALUE!</v>
      </c>
      <c r="C621" t="s">
        <v>1566</v>
      </c>
      <c r="D621" t="s">
        <v>1838</v>
      </c>
      <c r="E621" s="82">
        <v>32</v>
      </c>
      <c r="F621" s="82">
        <v>64</v>
      </c>
      <c r="G621" t="s">
        <v>1606</v>
      </c>
      <c r="H621">
        <v>2880</v>
      </c>
      <c r="I621">
        <v>1</v>
      </c>
      <c r="J621" t="s">
        <v>2847</v>
      </c>
      <c r="BU621" t="s">
        <v>61</v>
      </c>
      <c r="BV621" t="s">
        <v>1728</v>
      </c>
      <c r="BW621" s="82">
        <v>16</v>
      </c>
      <c r="BX621" s="82" t="str">
        <f t="shared" si="27"/>
        <v>cvm!$CA$621#</v>
      </c>
      <c r="BY621" s="82" t="str" cm="1">
        <f t="array" ref="BY621">_xlfn.LET(_xlpm.x, CA621,
         _xlpm.cellAddress, "【 cvm!" &amp; ADDRESS(ROW(cvmCpu选项表[[#This Row],[自检]]),COLUMN(cvmCpu选项表[[#This Row],[自检]])) &amp; "】",
         _xlfn.IFS(ISBLANK(_xlpm.x),   "error:右侧选项不足" &amp;  _xlpm.cellAddress,
               ISERROR(_xlpm.x),   "error:右侧选项执行失败: cvm!" &amp; _xlpm.cellAddress,
               TRUE,             "ok")
)</f>
        <v>ok</v>
      </c>
      <c r="CA621" cm="1">
        <f t="array" ref="CA621:CB621">TRANSPOSE(
_xlfn.UNIQUE(
_xlfn._xlws.FILTER(cvm[CPU],(cvm[地域]=cvmCpu选项表[[#This Row],[地域]])
*IF(cvmCpu选项表[[#This Row],[机型]]="",TRUE,(cvm[机型]=cvmCpu选项表[[#This Row],[机型]]))
*IF(cvmCpu选项表[[#This Row],[内存]]="",TRUE,(cvm[内存]=cvmCpu选项表[[#This Row],[内存]]))))
)</f>
        <v>4</v>
      </c>
      <c r="CB621">
        <v>8</v>
      </c>
      <c r="EG621" t="s">
        <v>1566</v>
      </c>
      <c r="EH621" t="s">
        <v>1743</v>
      </c>
      <c r="EI621" s="98">
        <v>48</v>
      </c>
      <c r="EJ621" s="98" t="str">
        <f t="shared" si="28"/>
        <v>cvm!$EM$621#</v>
      </c>
      <c r="EK621" t="str" cm="1">
        <f t="array" ref="EK621">_xlfn.LET(_xlpm.x, EM621,
         _xlpm.cellAddress, "【 cvm!" &amp; ADDRESS(ROW(cvm内存选项表[[#This Row],[自检]]),COLUMN(cvm内存选项表[[#This Row],[自检]])) &amp; "】",
         _xlfn.IFS(ISBLANK(_xlpm.x),   "error:右侧选项不足" &amp;  _xlpm.cellAddress,
               ISERROR(_xlpm.x),   "error:右侧选项执行失败: cvm!" &amp; _xlpm.cellAddress,
               TRUE,             "ok")
)</f>
        <v>ok</v>
      </c>
      <c r="EM621" cm="1">
        <f t="array" ref="EM621:EN62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621">
        <v>192</v>
      </c>
    </row>
    <row r="622" spans="2:145" x14ac:dyDescent="0.4">
      <c r="B622" t="e" vm="974">
        <v>#VALUE!</v>
      </c>
      <c r="C622" t="s">
        <v>1566</v>
      </c>
      <c r="D622" t="s">
        <v>1838</v>
      </c>
      <c r="E622" s="82">
        <v>56</v>
      </c>
      <c r="F622" s="82">
        <v>224</v>
      </c>
      <c r="G622" t="s">
        <v>1858</v>
      </c>
      <c r="H622">
        <v>7560</v>
      </c>
      <c r="I622">
        <v>1</v>
      </c>
      <c r="J622" t="s">
        <v>2849</v>
      </c>
      <c r="BU622" t="s">
        <v>61</v>
      </c>
      <c r="BV622" t="s">
        <v>1728</v>
      </c>
      <c r="BW622" s="82">
        <v>64</v>
      </c>
      <c r="BX622" s="82" t="str">
        <f t="shared" si="27"/>
        <v>cvm!$CA$622#</v>
      </c>
      <c r="BY622" s="82" t="str" cm="1">
        <f t="array" ref="BY622">_xlfn.LET(_xlpm.x, CA622,
         _xlpm.cellAddress, "【 cvm!" &amp; ADDRESS(ROW(cvmCpu选项表[[#This Row],[自检]]),COLUMN(cvmCpu选项表[[#This Row],[自检]])) &amp; "】",
         _xlfn.IFS(ISBLANK(_xlpm.x),   "error:右侧选项不足" &amp;  _xlpm.cellAddress,
               ISERROR(_xlpm.x),   "error:右侧选项执行失败: cvm!" &amp; _xlpm.cellAddress,
               TRUE,             "ok")
)</f>
        <v>ok</v>
      </c>
      <c r="CA622" cm="1">
        <f t="array" ref="CA622">TRANSPOSE(
_xlfn.UNIQUE(
_xlfn._xlws.FILTER(cvm[CPU],(cvm[地域]=cvmCpu选项表[[#This Row],[地域]])
*IF(cvmCpu选项表[[#This Row],[机型]]="",TRUE,(cvm[机型]=cvmCpu选项表[[#This Row],[机型]]))
*IF(cvmCpu选项表[[#This Row],[内存]]="",TRUE,(cvm[内存]=cvmCpu选项表[[#This Row],[内存]]))))
)</f>
        <v>16</v>
      </c>
      <c r="EG622" t="s">
        <v>1566</v>
      </c>
      <c r="EH622" t="s">
        <v>1743</v>
      </c>
      <c r="EI622" s="98">
        <v>64</v>
      </c>
      <c r="EJ622" s="98" t="str">
        <f t="shared" si="28"/>
        <v>cvm!$EM$622#</v>
      </c>
      <c r="EK622" t="str" cm="1">
        <f t="array" ref="EK622">_xlfn.LET(_xlpm.x, EM622,
         _xlpm.cellAddress, "【 cvm!" &amp; ADDRESS(ROW(cvm内存选项表[[#This Row],[自检]]),COLUMN(cvm内存选项表[[#This Row],[自检]])) &amp; "】",
         _xlfn.IFS(ISBLANK(_xlpm.x),   "error:右侧选项不足" &amp;  _xlpm.cellAddress,
               ISERROR(_xlpm.x),   "error:右侧选项执行失败: cvm!" &amp; _xlpm.cellAddress,
               TRUE,             "ok")
)</f>
        <v>ok</v>
      </c>
      <c r="EM622" cm="1">
        <f t="array" ref="EM622">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23" spans="2:145" x14ac:dyDescent="0.4">
      <c r="B623" t="e" vm="975">
        <v>#VALUE!</v>
      </c>
      <c r="C623" t="s">
        <v>1566</v>
      </c>
      <c r="D623" t="s">
        <v>1860</v>
      </c>
      <c r="E623" s="82">
        <v>1</v>
      </c>
      <c r="F623" s="82">
        <v>4</v>
      </c>
      <c r="G623" t="s">
        <v>1584</v>
      </c>
      <c r="H623">
        <v>132</v>
      </c>
      <c r="I623">
        <v>1</v>
      </c>
      <c r="J623" t="s">
        <v>2852</v>
      </c>
      <c r="BU623" t="s">
        <v>61</v>
      </c>
      <c r="BV623" t="s">
        <v>1728</v>
      </c>
      <c r="BW623" s="82">
        <v>96</v>
      </c>
      <c r="BX623" s="82" t="str">
        <f t="shared" si="27"/>
        <v>cvm!$CA$623#</v>
      </c>
      <c r="BY623" s="82" t="str" cm="1">
        <f t="array" ref="BY623">_xlfn.LET(_xlpm.x, CA623,
         _xlpm.cellAddress, "【 cvm!" &amp; ADDRESS(ROW(cvmCpu选项表[[#This Row],[自检]]),COLUMN(cvmCpu选项表[[#This Row],[自检]])) &amp; "】",
         _xlfn.IFS(ISBLANK(_xlpm.x),   "error:右侧选项不足" &amp;  _xlpm.cellAddress,
               ISERROR(_xlpm.x),   "error:右侧选项执行失败: cvm!" &amp; _xlpm.cellAddress,
               TRUE,             "ok")
)</f>
        <v>ok</v>
      </c>
      <c r="CA623" cm="1">
        <f t="array" ref="CA623">TRANSPOSE(
_xlfn.UNIQUE(
_xlfn._xlws.FILTER(cvm[CPU],(cvm[地域]=cvmCpu选项表[[#This Row],[地域]])
*IF(cvmCpu选项表[[#This Row],[机型]]="",TRUE,(cvm[机型]=cvmCpu选项表[[#This Row],[机型]]))
*IF(cvmCpu选项表[[#This Row],[内存]]="",TRUE,(cvm[内存]=cvmCpu选项表[[#This Row],[内存]]))))
)</f>
        <v>32</v>
      </c>
      <c r="EG623" t="s">
        <v>1566</v>
      </c>
      <c r="EH623" t="s">
        <v>1743</v>
      </c>
      <c r="EI623" s="98">
        <v>72</v>
      </c>
      <c r="EJ623" s="98" t="str">
        <f t="shared" si="28"/>
        <v>cvm!$EM$623#</v>
      </c>
      <c r="EK623" t="str" cm="1">
        <f t="array" ref="EK623">_xlfn.LET(_xlpm.x, EM623,
         _xlpm.cellAddress, "【 cvm!" &amp; ADDRESS(ROW(cvm内存选项表[[#This Row],[自检]]),COLUMN(cvm内存选项表[[#This Row],[自检]])) &amp; "】",
         _xlfn.IFS(ISBLANK(_xlpm.x),   "error:右侧选项不足" &amp;  _xlpm.cellAddress,
               ISERROR(_xlpm.x),   "error:右侧选项执行失败: cvm!" &amp; _xlpm.cellAddress,
               TRUE,             "ok")
)</f>
        <v>ok</v>
      </c>
      <c r="EM623" cm="1">
        <f t="array" ref="EM623">TRANSPOSE(
    _xlfn._xlws.SORT(
        _xlfn.UNIQUE(
            _xlfn._xlws.FILTER(cvm[内存],
                 (cvm[地域]=cvm内存选项表[[#This Row],[地域]])
                *IF(cvm内存选项表[[#This Row],[机型]]="",TRUE,(cvm[机型]=cvm内存选项表[[#This Row],[机型]]))
                *IF(ISBLANK(cvm内存选项表[[#This Row],[CPU]]),TRUE,(cvm[CPU]=cvm内存选项表[[#This Row],[CPU]]))
            )
        )
    )
)</f>
        <v>288</v>
      </c>
    </row>
    <row r="624" spans="2:145" x14ac:dyDescent="0.4">
      <c r="B624" t="e" vm="976">
        <v>#VALUE!</v>
      </c>
      <c r="C624" t="s">
        <v>1566</v>
      </c>
      <c r="D624" t="s">
        <v>1860</v>
      </c>
      <c r="E624" s="82">
        <v>1</v>
      </c>
      <c r="F624" s="82">
        <v>2</v>
      </c>
      <c r="G624" t="s">
        <v>1582</v>
      </c>
      <c r="H624">
        <v>70</v>
      </c>
      <c r="I624">
        <v>1</v>
      </c>
      <c r="J624" t="s">
        <v>2851</v>
      </c>
      <c r="BU624" t="s">
        <v>61</v>
      </c>
      <c r="BV624" t="s">
        <v>1768</v>
      </c>
      <c r="BW624" s="82">
        <v>2</v>
      </c>
      <c r="BX624" s="82" t="str">
        <f t="shared" si="27"/>
        <v>cvm!$CA$624#</v>
      </c>
      <c r="BY624" s="82" t="str" cm="1">
        <f t="array" ref="BY624">_xlfn.LET(_xlpm.x, CA624,
         _xlpm.cellAddress, "【 cvm!" &amp; ADDRESS(ROW(cvmCpu选项表[[#This Row],[自检]]),COLUMN(cvmCpu选项表[[#This Row],[自检]])) &amp; "】",
         _xlfn.IFS(ISBLANK(_xlpm.x),   "error:右侧选项不足" &amp;  _xlpm.cellAddress,
               ISERROR(_xlpm.x),   "error:右侧选项执行失败: cvm!" &amp; _xlpm.cellAddress,
               TRUE,             "ok")
)</f>
        <v>ok</v>
      </c>
      <c r="CA624" cm="1">
        <f t="array" ref="CA624">TRANSPOSE(
_xlfn.UNIQUE(
_xlfn._xlws.FILTER(cvm[CPU],(cvm[地域]=cvmCpu选项表[[#This Row],[地域]])
*IF(cvmCpu选项表[[#This Row],[机型]]="",TRUE,(cvm[机型]=cvmCpu选项表[[#This Row],[机型]]))
*IF(cvmCpu选项表[[#This Row],[内存]]="",TRUE,(cvm[内存]=cvmCpu选项表[[#This Row],[内存]]))))
)</f>
        <v>1</v>
      </c>
      <c r="EG624" t="s">
        <v>1566</v>
      </c>
      <c r="EH624" t="s">
        <v>1790</v>
      </c>
      <c r="EI624" s="98">
        <v>1</v>
      </c>
      <c r="EJ624" s="98" t="str">
        <f t="shared" si="28"/>
        <v>cvm!$EM$624#</v>
      </c>
      <c r="EK624" t="str" cm="1">
        <f t="array" ref="EK624">_xlfn.LET(_xlpm.x, EM624,
         _xlpm.cellAddress, "【 cvm!" &amp; ADDRESS(ROW(cvm内存选项表[[#This Row],[自检]]),COLUMN(cvm内存选项表[[#This Row],[自检]])) &amp; "】",
         _xlfn.IFS(ISBLANK(_xlpm.x),   "error:右侧选项不足" &amp;  _xlpm.cellAddress,
               ISERROR(_xlpm.x),   "error:右侧选项执行失败: cvm!" &amp; _xlpm.cellAddress,
               TRUE,             "ok")
)</f>
        <v>ok</v>
      </c>
      <c r="EM624" cm="1">
        <f t="array" ref="EM624:EN62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24">
        <v>4</v>
      </c>
    </row>
    <row r="625" spans="2:145" x14ac:dyDescent="0.4">
      <c r="B625" t="e" vm="977">
        <v>#VALUE!</v>
      </c>
      <c r="C625" t="s">
        <v>1566</v>
      </c>
      <c r="D625" t="s">
        <v>1860</v>
      </c>
      <c r="E625" s="82">
        <v>1</v>
      </c>
      <c r="F625" s="82">
        <v>1</v>
      </c>
      <c r="G625" t="s">
        <v>1579</v>
      </c>
      <c r="H625">
        <v>30</v>
      </c>
      <c r="I625">
        <v>1</v>
      </c>
      <c r="J625" t="s">
        <v>2850</v>
      </c>
      <c r="BU625" t="s">
        <v>61</v>
      </c>
      <c r="BV625" t="s">
        <v>1768</v>
      </c>
      <c r="BW625" s="82">
        <v>4</v>
      </c>
      <c r="BX625" s="82" t="str">
        <f t="shared" si="27"/>
        <v>cvm!$CA$625#</v>
      </c>
      <c r="BY625" s="82" t="str" cm="1">
        <f t="array" ref="BY625">_xlfn.LET(_xlpm.x, CA625,
         _xlpm.cellAddress, "【 cvm!" &amp; ADDRESS(ROW(cvmCpu选项表[[#This Row],[自检]]),COLUMN(cvmCpu选项表[[#This Row],[自检]])) &amp; "】",
         _xlfn.IFS(ISBLANK(_xlpm.x),   "error:右侧选项不足" &amp;  _xlpm.cellAddress,
               ISERROR(_xlpm.x),   "error:右侧选项执行失败: cvm!" &amp; _xlpm.cellAddress,
               TRUE,             "ok")
)</f>
        <v>ok</v>
      </c>
      <c r="CA625" cm="1">
        <f t="array" ref="CA625">TRANSPOSE(
_xlfn.UNIQUE(
_xlfn._xlws.FILTER(cvm[CPU],(cvm[地域]=cvmCpu选项表[[#This Row],[地域]])
*IF(cvmCpu选项表[[#This Row],[机型]]="",TRUE,(cvm[机型]=cvmCpu选项表[[#This Row],[机型]]))
*IF(cvmCpu选项表[[#This Row],[内存]]="",TRUE,(cvm[内存]=cvmCpu选项表[[#This Row],[内存]]))))
)</f>
        <v>2</v>
      </c>
      <c r="EG625" t="s">
        <v>1566</v>
      </c>
      <c r="EH625" t="s">
        <v>1790</v>
      </c>
      <c r="EI625" s="98">
        <v>2</v>
      </c>
      <c r="EJ625" s="98" t="str">
        <f t="shared" si="28"/>
        <v>cvm!$EM$625#</v>
      </c>
      <c r="EK625" t="str" cm="1">
        <f t="array" ref="EK625">_xlfn.LET(_xlpm.x, EM625,
         _xlpm.cellAddress, "【 cvm!" &amp; ADDRESS(ROW(cvm内存选项表[[#This Row],[自检]]),COLUMN(cvm内存选项表[[#This Row],[自检]])) &amp; "】",
         _xlfn.IFS(ISBLANK(_xlpm.x),   "error:右侧选项不足" &amp;  _xlpm.cellAddress,
               ISERROR(_xlpm.x),   "error:右侧选项执行失败: cvm!" &amp; _xlpm.cellAddress,
               TRUE,             "ok")
)</f>
        <v>ok</v>
      </c>
      <c r="EM625" cm="1">
        <f t="array" ref="EM625:EN625">TRANSPOSE(
    _xlfn._xlws.SORT(
        _xlfn.UNIQUE(
            _xlfn._xlws.FILTER(cvm[内存],
                 (cvm[地域]=cvm内存选项表[[#This Row],[地域]])
                *IF(cvm内存选项表[[#This Row],[机型]]="",TRUE,(cvm[机型]=cvm内存选项表[[#This Row],[机型]]))
                *IF(ISBLANK(cvm内存选项表[[#This Row],[CPU]]),TRUE,(cvm[CPU]=cvm内存选项表[[#This Row],[CPU]]))
            )
        )
    )
)</f>
        <v>4</v>
      </c>
      <c r="EN625">
        <v>8</v>
      </c>
    </row>
    <row r="626" spans="2:145" x14ac:dyDescent="0.4">
      <c r="B626" t="e" vm="978">
        <v>#VALUE!</v>
      </c>
      <c r="C626" t="s">
        <v>1566</v>
      </c>
      <c r="D626" t="s">
        <v>1860</v>
      </c>
      <c r="E626" s="82">
        <v>2</v>
      </c>
      <c r="F626" s="82">
        <v>8</v>
      </c>
      <c r="G626" t="s">
        <v>1589</v>
      </c>
      <c r="H626">
        <v>264</v>
      </c>
      <c r="I626">
        <v>1</v>
      </c>
      <c r="J626" t="s">
        <v>2855</v>
      </c>
      <c r="BU626" t="s">
        <v>61</v>
      </c>
      <c r="BV626" t="s">
        <v>1768</v>
      </c>
      <c r="BW626" s="82">
        <v>8</v>
      </c>
      <c r="BX626" s="82" t="str">
        <f t="shared" si="27"/>
        <v>cvm!$CA$626#</v>
      </c>
      <c r="BY626" s="82" t="str" cm="1">
        <f t="array" ref="BY626">_xlfn.LET(_xlpm.x, CA626,
         _xlpm.cellAddress, "【 cvm!" &amp; ADDRESS(ROW(cvmCpu选项表[[#This Row],[自检]]),COLUMN(cvmCpu选项表[[#This Row],[自检]])) &amp; "】",
         _xlfn.IFS(ISBLANK(_xlpm.x),   "error:右侧选项不足" &amp;  _xlpm.cellAddress,
               ISERROR(_xlpm.x),   "error:右侧选项执行失败: cvm!" &amp; _xlpm.cellAddress,
               TRUE,             "ok")
)</f>
        <v>ok</v>
      </c>
      <c r="CA626" cm="1">
        <f t="array" ref="CA626">TRANSPOSE(
_xlfn.UNIQUE(
_xlfn._xlws.FILTER(cvm[CPU],(cvm[地域]=cvmCpu选项表[[#This Row],[地域]])
*IF(cvmCpu选项表[[#This Row],[机型]]="",TRUE,(cvm[机型]=cvmCpu选项表[[#This Row],[机型]]))
*IF(cvmCpu选项表[[#This Row],[内存]]="",TRUE,(cvm[内存]=cvmCpu选项表[[#This Row],[内存]]))))
)</f>
        <v>4</v>
      </c>
      <c r="EG626" t="s">
        <v>1566</v>
      </c>
      <c r="EH626" t="s">
        <v>1790</v>
      </c>
      <c r="EI626" s="98">
        <v>4</v>
      </c>
      <c r="EJ626" s="98" t="str">
        <f t="shared" si="28"/>
        <v>cvm!$EM$626#</v>
      </c>
      <c r="EK626" t="str" cm="1">
        <f t="array" ref="EK626">_xlfn.LET(_xlpm.x, EM626,
         _xlpm.cellAddress, "【 cvm!" &amp; ADDRESS(ROW(cvm内存选项表[[#This Row],[自检]]),COLUMN(cvm内存选项表[[#This Row],[自检]])) &amp; "】",
         _xlfn.IFS(ISBLANK(_xlpm.x),   "error:右侧选项不足" &amp;  _xlpm.cellAddress,
               ISERROR(_xlpm.x),   "error:右侧选项执行失败: cvm!" &amp; _xlpm.cellAddress,
               TRUE,             "ok")
)</f>
        <v>ok</v>
      </c>
      <c r="EM626" cm="1">
        <f t="array" ref="EM626:EN62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626">
        <v>16</v>
      </c>
    </row>
    <row r="627" spans="2:145" x14ac:dyDescent="0.4">
      <c r="B627" t="e" vm="979">
        <v>#VALUE!</v>
      </c>
      <c r="C627" t="s">
        <v>1566</v>
      </c>
      <c r="D627" t="s">
        <v>1860</v>
      </c>
      <c r="E627" s="82">
        <v>2</v>
      </c>
      <c r="F627" s="82">
        <v>4</v>
      </c>
      <c r="G627" t="s">
        <v>1586</v>
      </c>
      <c r="H627">
        <v>170</v>
      </c>
      <c r="I627">
        <v>1</v>
      </c>
      <c r="J627" t="s">
        <v>2854</v>
      </c>
      <c r="BU627" t="s">
        <v>61</v>
      </c>
      <c r="BV627" t="s">
        <v>1768</v>
      </c>
      <c r="BW627" s="82">
        <v>16</v>
      </c>
      <c r="BX627" s="82" t="str">
        <f t="shared" si="27"/>
        <v>cvm!$CA$627#</v>
      </c>
      <c r="BY627" s="82" t="str" cm="1">
        <f t="array" ref="BY627">_xlfn.LET(_xlpm.x, CA627,
         _xlpm.cellAddress, "【 cvm!" &amp; ADDRESS(ROW(cvmCpu选项表[[#This Row],[自检]]),COLUMN(cvmCpu选项表[[#This Row],[自检]])) &amp; "】",
         _xlfn.IFS(ISBLANK(_xlpm.x),   "error:右侧选项不足" &amp;  _xlpm.cellAddress,
               ISERROR(_xlpm.x),   "error:右侧选项执行失败: cvm!" &amp; _xlpm.cellAddress,
               TRUE,             "ok")
)</f>
        <v>ok</v>
      </c>
      <c r="CA627" cm="1">
        <f t="array" ref="CA627:CB627">TRANSPOSE(
_xlfn.UNIQUE(
_xlfn._xlws.FILTER(cvm[CPU],(cvm[地域]=cvmCpu选项表[[#This Row],[地域]])
*IF(cvmCpu选项表[[#This Row],[机型]]="",TRUE,(cvm[机型]=cvmCpu选项表[[#This Row],[机型]]))
*IF(cvmCpu选项表[[#This Row],[内存]]="",TRUE,(cvm[内存]=cvmCpu选项表[[#This Row],[内存]]))))
)</f>
        <v>4</v>
      </c>
      <c r="CB627">
        <v>8</v>
      </c>
      <c r="EG627" t="s">
        <v>1566</v>
      </c>
      <c r="EH627" t="s">
        <v>1790</v>
      </c>
      <c r="EI627" s="98">
        <v>8</v>
      </c>
      <c r="EJ627" s="98" t="str">
        <f t="shared" si="28"/>
        <v>cvm!$EM$627#</v>
      </c>
      <c r="EK627" t="str" cm="1">
        <f t="array" ref="EK627">_xlfn.LET(_xlpm.x, EM627,
         _xlpm.cellAddress, "【 cvm!" &amp; ADDRESS(ROW(cvm内存选项表[[#This Row],[自检]]),COLUMN(cvm内存选项表[[#This Row],[自检]])) &amp; "】",
         _xlfn.IFS(ISBLANK(_xlpm.x),   "error:右侧选项不足" &amp;  _xlpm.cellAddress,
               ISERROR(_xlpm.x),   "error:右侧选项执行失败: cvm!" &amp; _xlpm.cellAddress,
               TRUE,             "ok")
)</f>
        <v>ok</v>
      </c>
      <c r="EM627" cm="1">
        <f t="array" ref="EM627:EN62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27">
        <v>32</v>
      </c>
    </row>
    <row r="628" spans="2:145" x14ac:dyDescent="0.4">
      <c r="B628" t="e" vm="980">
        <v>#VALUE!</v>
      </c>
      <c r="C628" t="s">
        <v>1566</v>
      </c>
      <c r="D628" t="s">
        <v>1860</v>
      </c>
      <c r="E628" s="82">
        <v>2</v>
      </c>
      <c r="F628" s="82">
        <v>2</v>
      </c>
      <c r="G628" t="s">
        <v>1842</v>
      </c>
      <c r="H628">
        <v>132</v>
      </c>
      <c r="I628">
        <v>1</v>
      </c>
      <c r="J628" t="s">
        <v>2853</v>
      </c>
      <c r="BU628" t="s">
        <v>61</v>
      </c>
      <c r="BV628" t="s">
        <v>1768</v>
      </c>
      <c r="BW628" s="82">
        <v>32</v>
      </c>
      <c r="BX628" s="82" t="str">
        <f t="shared" si="27"/>
        <v>cvm!$CA$628#</v>
      </c>
      <c r="BY628" s="82" t="str" cm="1">
        <f t="array" ref="BY628">_xlfn.LET(_xlpm.x, CA628,
         _xlpm.cellAddress, "【 cvm!" &amp; ADDRESS(ROW(cvmCpu选项表[[#This Row],[自检]]),COLUMN(cvmCpu选项表[[#This Row],[自检]])) &amp; "】",
         _xlfn.IFS(ISBLANK(_xlpm.x),   "error:右侧选项不足" &amp;  _xlpm.cellAddress,
               ISERROR(_xlpm.x),   "error:右侧选项执行失败: cvm!" &amp; _xlpm.cellAddress,
               TRUE,             "ok")
)</f>
        <v>ok</v>
      </c>
      <c r="CA628" cm="1">
        <f t="array" ref="CA628:CB628">TRANSPOSE(
_xlfn.UNIQUE(
_xlfn._xlws.FILTER(cvm[CPU],(cvm[地域]=cvmCpu选项表[[#This Row],[地域]])
*IF(cvmCpu选项表[[#This Row],[机型]]="",TRUE,(cvm[机型]=cvmCpu选项表[[#This Row],[机型]]))
*IF(cvmCpu选项表[[#This Row],[内存]]="",TRUE,(cvm[内存]=cvmCpu选项表[[#This Row],[内存]]))))
)</f>
        <v>8</v>
      </c>
      <c r="CB628">
        <v>16</v>
      </c>
      <c r="EG628" t="s">
        <v>1566</v>
      </c>
      <c r="EH628" t="s">
        <v>1790</v>
      </c>
      <c r="EI628" s="98">
        <v>12</v>
      </c>
      <c r="EJ628" s="98" t="str">
        <f t="shared" si="28"/>
        <v>cvm!$EM$628#</v>
      </c>
      <c r="EK628" t="str" cm="1">
        <f t="array" ref="EK628">_xlfn.LET(_xlpm.x, EM628,
         _xlpm.cellAddress, "【 cvm!" &amp; ADDRESS(ROW(cvm内存选项表[[#This Row],[自检]]),COLUMN(cvm内存选项表[[#This Row],[自检]])) &amp; "】",
         _xlfn.IFS(ISBLANK(_xlpm.x),   "error:右侧选项不足" &amp;  _xlpm.cellAddress,
               ISERROR(_xlpm.x),   "error:右侧选项执行失败: cvm!" &amp; _xlpm.cellAddress,
               TRUE,             "ok")
)</f>
        <v>ok</v>
      </c>
      <c r="EM628" cm="1">
        <f t="array" ref="EM628:EN628">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628">
        <v>48</v>
      </c>
    </row>
    <row r="629" spans="2:145" x14ac:dyDescent="0.4">
      <c r="B629" t="e" vm="981">
        <v>#VALUE!</v>
      </c>
      <c r="C629" t="s">
        <v>1566</v>
      </c>
      <c r="D629" t="s">
        <v>1860</v>
      </c>
      <c r="E629" s="82">
        <v>4</v>
      </c>
      <c r="F629" s="82">
        <v>4</v>
      </c>
      <c r="G629" t="s">
        <v>1867</v>
      </c>
      <c r="H629">
        <v>264</v>
      </c>
      <c r="I629">
        <v>1</v>
      </c>
      <c r="J629" t="s">
        <v>2856</v>
      </c>
      <c r="BU629" t="s">
        <v>61</v>
      </c>
      <c r="BV629" t="s">
        <v>1768</v>
      </c>
      <c r="BW629" s="82">
        <v>24</v>
      </c>
      <c r="BX629" s="82" t="str">
        <f t="shared" si="27"/>
        <v>cvm!$CA$629#</v>
      </c>
      <c r="BY629" s="82" t="str" cm="1">
        <f t="array" ref="BY629">_xlfn.LET(_xlpm.x, CA629,
         _xlpm.cellAddress, "【 cvm!" &amp; ADDRESS(ROW(cvmCpu选项表[[#This Row],[自检]]),COLUMN(cvmCpu选项表[[#This Row],[自检]])) &amp; "】",
         _xlfn.IFS(ISBLANK(_xlpm.x),   "error:右侧选项不足" &amp;  _xlpm.cellAddress,
               ISERROR(_xlpm.x),   "error:右侧选项执行失败: cvm!" &amp; _xlpm.cellAddress,
               TRUE,             "ok")
)</f>
        <v>ok</v>
      </c>
      <c r="CA629" cm="1">
        <f t="array" ref="CA629">TRANSPOSE(
_xlfn.UNIQUE(
_xlfn._xlws.FILTER(cvm[CPU],(cvm[地域]=cvmCpu选项表[[#This Row],[地域]])
*IF(cvmCpu选项表[[#This Row],[机型]]="",TRUE,(cvm[机型]=cvmCpu选项表[[#This Row],[机型]]))
*IF(cvmCpu选项表[[#This Row],[内存]]="",TRUE,(cvm[内存]=cvmCpu选项表[[#This Row],[内存]]))))
)</f>
        <v>12</v>
      </c>
      <c r="EG629" t="s">
        <v>1566</v>
      </c>
      <c r="EH629" t="s">
        <v>1790</v>
      </c>
      <c r="EI629" s="98">
        <v>16</v>
      </c>
      <c r="EJ629" s="98" t="str">
        <f t="shared" si="28"/>
        <v>cvm!$EM$629#</v>
      </c>
      <c r="EK629" t="str" cm="1">
        <f t="array" ref="EK629">_xlfn.LET(_xlpm.x, EM629,
         _xlpm.cellAddress, "【 cvm!" &amp; ADDRESS(ROW(cvm内存选项表[[#This Row],[自检]]),COLUMN(cvm内存选项表[[#This Row],[自检]])) &amp; "】",
         _xlfn.IFS(ISBLANK(_xlpm.x),   "error:右侧选项不足" &amp;  _xlpm.cellAddress,
               ISERROR(_xlpm.x),   "error:右侧选项执行失败: cvm!" &amp; _xlpm.cellAddress,
               TRUE,             "ok")
)</f>
        <v>ok</v>
      </c>
      <c r="EM629" cm="1">
        <f t="array" ref="EM629:EN62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629">
        <v>64</v>
      </c>
    </row>
    <row r="630" spans="2:145" x14ac:dyDescent="0.4">
      <c r="B630" t="e" vm="982">
        <v>#VALUE!</v>
      </c>
      <c r="C630" t="s">
        <v>1566</v>
      </c>
      <c r="D630" t="s">
        <v>1860</v>
      </c>
      <c r="E630" s="82">
        <v>4</v>
      </c>
      <c r="F630" s="82">
        <v>8</v>
      </c>
      <c r="G630" t="s">
        <v>1591</v>
      </c>
      <c r="H630">
        <v>352</v>
      </c>
      <c r="I630">
        <v>1</v>
      </c>
      <c r="J630" t="s">
        <v>2857</v>
      </c>
      <c r="BU630" t="s">
        <v>61</v>
      </c>
      <c r="BV630" t="s">
        <v>1768</v>
      </c>
      <c r="BW630" s="82">
        <v>64</v>
      </c>
      <c r="BX630" s="82" t="str">
        <f t="shared" si="27"/>
        <v>cvm!$CA$630#</v>
      </c>
      <c r="BY630" s="82" t="str" cm="1">
        <f t="array" ref="BY630">_xlfn.LET(_xlpm.x, CA630,
         _xlpm.cellAddress, "【 cvm!" &amp; ADDRESS(ROW(cvmCpu选项表[[#This Row],[自检]]),COLUMN(cvmCpu选项表[[#This Row],[自检]])) &amp; "】",
         _xlfn.IFS(ISBLANK(_xlpm.x),   "error:右侧选项不足" &amp;  _xlpm.cellAddress,
               ISERROR(_xlpm.x),   "error:右侧选项执行失败: cvm!" &amp; _xlpm.cellAddress,
               TRUE,             "ok")
)</f>
        <v>ok</v>
      </c>
      <c r="CA630" cm="1">
        <f t="array" ref="CA630:CB630">TRANSPOSE(
_xlfn.UNIQUE(
_xlfn._xlws.FILTER(cvm[CPU],(cvm[地域]=cvmCpu选项表[[#This Row],[地域]])
*IF(cvmCpu选项表[[#This Row],[机型]]="",TRUE,(cvm[机型]=cvmCpu选项表[[#This Row],[机型]]))
*IF(cvmCpu选项表[[#This Row],[内存]]="",TRUE,(cvm[内存]=cvmCpu选项表[[#This Row],[内存]]))))
)</f>
        <v>16</v>
      </c>
      <c r="CB630">
        <v>32</v>
      </c>
      <c r="EG630" t="s">
        <v>1566</v>
      </c>
      <c r="EH630" t="s">
        <v>1790</v>
      </c>
      <c r="EI630" s="98">
        <v>24</v>
      </c>
      <c r="EJ630" s="98" t="str">
        <f t="shared" si="28"/>
        <v>cvm!$EM$630#</v>
      </c>
      <c r="EK630" t="str" cm="1">
        <f t="array" ref="EK630">_xlfn.LET(_xlpm.x, EM630,
         _xlpm.cellAddress, "【 cvm!" &amp; ADDRESS(ROW(cvm内存选项表[[#This Row],[自检]]),COLUMN(cvm内存选项表[[#This Row],[自检]])) &amp; "】",
         _xlfn.IFS(ISBLANK(_xlpm.x),   "error:右侧选项不足" &amp;  _xlpm.cellAddress,
               ISERROR(_xlpm.x),   "error:右侧选项执行失败: cvm!" &amp; _xlpm.cellAddress,
               TRUE,             "ok")
)</f>
        <v>ok</v>
      </c>
      <c r="EM630" cm="1">
        <f t="array" ref="EM630:EN630">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630">
        <v>96</v>
      </c>
    </row>
    <row r="631" spans="2:145" x14ac:dyDescent="0.4">
      <c r="B631" t="e" vm="983">
        <v>#VALUE!</v>
      </c>
      <c r="C631" t="s">
        <v>1566</v>
      </c>
      <c r="D631" t="s">
        <v>1860</v>
      </c>
      <c r="E631" s="82">
        <v>4</v>
      </c>
      <c r="F631" s="82">
        <v>16</v>
      </c>
      <c r="G631" t="s">
        <v>1593</v>
      </c>
      <c r="H631">
        <v>528</v>
      </c>
      <c r="I631">
        <v>1</v>
      </c>
      <c r="J631" t="s">
        <v>2858</v>
      </c>
      <c r="BU631" t="s">
        <v>61</v>
      </c>
      <c r="BV631" t="s">
        <v>1768</v>
      </c>
      <c r="BW631" s="82">
        <v>96</v>
      </c>
      <c r="BX631" s="82" t="str">
        <f t="shared" si="27"/>
        <v>cvm!$CA$631#</v>
      </c>
      <c r="BY631" s="82" t="str" cm="1">
        <f t="array" ref="BY631">_xlfn.LET(_xlpm.x, CA631,
         _xlpm.cellAddress, "【 cvm!" &amp; ADDRESS(ROW(cvmCpu选项表[[#This Row],[自检]]),COLUMN(cvmCpu选项表[[#This Row],[自检]])) &amp; "】",
         _xlfn.IFS(ISBLANK(_xlpm.x),   "error:右侧选项不足" &amp;  _xlpm.cellAddress,
               ISERROR(_xlpm.x),   "error:右侧选项执行失败: cvm!" &amp; _xlpm.cellAddress,
               TRUE,             "ok")
)</f>
        <v>ok</v>
      </c>
      <c r="CA631" cm="1">
        <f t="array" ref="CA631:CB631">TRANSPOSE(
_xlfn.UNIQUE(
_xlfn._xlws.FILTER(cvm[CPU],(cvm[地域]=cvmCpu选项表[[#This Row],[地域]])
*IF(cvmCpu选项表[[#This Row],[机型]]="",TRUE,(cvm[机型]=cvmCpu选项表[[#This Row],[机型]]))
*IF(cvmCpu选项表[[#This Row],[内存]]="",TRUE,(cvm[内存]=cvmCpu选项表[[#This Row],[内存]]))))
)</f>
        <v>24</v>
      </c>
      <c r="CB631">
        <v>48</v>
      </c>
      <c r="EG631" t="s">
        <v>1566</v>
      </c>
      <c r="EH631" t="s">
        <v>1790</v>
      </c>
      <c r="EI631" s="98">
        <v>32</v>
      </c>
      <c r="EJ631" s="98" t="str">
        <f t="shared" si="28"/>
        <v>cvm!$EM$631#</v>
      </c>
      <c r="EK631" t="str" cm="1">
        <f t="array" ref="EK631">_xlfn.LET(_xlpm.x, EM631,
         _xlpm.cellAddress, "【 cvm!" &amp; ADDRESS(ROW(cvm内存选项表[[#This Row],[自检]]),COLUMN(cvm内存选项表[[#This Row],[自检]])) &amp; "】",
         _xlfn.IFS(ISBLANK(_xlpm.x),   "error:右侧选项不足" &amp;  _xlpm.cellAddress,
               ISERROR(_xlpm.x),   "error:右侧选项执行失败: cvm!" &amp; _xlpm.cellAddress,
               TRUE,             "ok")
)</f>
        <v>ok</v>
      </c>
      <c r="EM631" cm="1">
        <f t="array" ref="EM631:EN63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31">
        <v>128</v>
      </c>
    </row>
    <row r="632" spans="2:145" x14ac:dyDescent="0.4">
      <c r="B632" t="e" vm="984">
        <v>#VALUE!</v>
      </c>
      <c r="C632" t="s">
        <v>1566</v>
      </c>
      <c r="D632" t="s">
        <v>1860</v>
      </c>
      <c r="E632" s="82">
        <v>8</v>
      </c>
      <c r="F632" s="82">
        <v>32</v>
      </c>
      <c r="G632" t="s">
        <v>1598</v>
      </c>
      <c r="H632">
        <v>1056</v>
      </c>
      <c r="I632">
        <v>1</v>
      </c>
      <c r="J632" t="s">
        <v>2860</v>
      </c>
      <c r="BU632" t="s">
        <v>61</v>
      </c>
      <c r="BV632" t="s">
        <v>1768</v>
      </c>
      <c r="BW632" s="82">
        <v>48</v>
      </c>
      <c r="BX632" s="82" t="str">
        <f t="shared" si="27"/>
        <v>cvm!$CA$632#</v>
      </c>
      <c r="BY632" s="82" t="str" cm="1">
        <f t="array" ref="BY632">_xlfn.LET(_xlpm.x, CA632,
         _xlpm.cellAddress, "【 cvm!" &amp; ADDRESS(ROW(cvmCpu选项表[[#This Row],[自检]]),COLUMN(cvmCpu选项表[[#This Row],[自检]])) &amp; "】",
         _xlfn.IFS(ISBLANK(_xlpm.x),   "error:右侧选项不足" &amp;  _xlpm.cellAddress,
               ISERROR(_xlpm.x),   "error:右侧选项执行失败: cvm!" &amp; _xlpm.cellAddress,
               TRUE,             "ok")
)</f>
        <v>ok</v>
      </c>
      <c r="CA632" cm="1">
        <f t="array" ref="CA632">TRANSPOSE(
_xlfn.UNIQUE(
_xlfn._xlws.FILTER(cvm[CPU],(cvm[地域]=cvmCpu选项表[[#This Row],[地域]])
*IF(cvmCpu选项表[[#This Row],[机型]]="",TRUE,(cvm[机型]=cvmCpu选项表[[#This Row],[机型]]))
*IF(cvmCpu选项表[[#This Row],[内存]]="",TRUE,(cvm[内存]=cvmCpu选项表[[#This Row],[内存]]))))
)</f>
        <v>24</v>
      </c>
      <c r="EG632" t="s">
        <v>1566</v>
      </c>
      <c r="EH632" t="s">
        <v>1790</v>
      </c>
      <c r="EI632" s="98">
        <v>48</v>
      </c>
      <c r="EJ632" s="98" t="str">
        <f t="shared" si="28"/>
        <v>cvm!$EM$632#</v>
      </c>
      <c r="EK632" t="str" cm="1">
        <f t="array" ref="EK632">_xlfn.LET(_xlpm.x, EM632,
         _xlpm.cellAddress, "【 cvm!" &amp; ADDRESS(ROW(cvm内存选项表[[#This Row],[自检]]),COLUMN(cvm内存选项表[[#This Row],[自检]])) &amp; "】",
         _xlfn.IFS(ISBLANK(_xlpm.x),   "error:右侧选项不足" &amp;  _xlpm.cellAddress,
               ISERROR(_xlpm.x),   "error:右侧选项执行失败: cvm!" &amp; _xlpm.cellAddress,
               TRUE,             "ok")
)</f>
        <v>ok</v>
      </c>
      <c r="EM632" cm="1">
        <f t="array" ref="EM632:EN632">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632">
        <v>192</v>
      </c>
    </row>
    <row r="633" spans="2:145" x14ac:dyDescent="0.4">
      <c r="B633" t="e" vm="985">
        <v>#VALUE!</v>
      </c>
      <c r="C633" t="s">
        <v>1566</v>
      </c>
      <c r="D633" t="s">
        <v>1860</v>
      </c>
      <c r="E633" s="82">
        <v>8</v>
      </c>
      <c r="F633" s="82">
        <v>16</v>
      </c>
      <c r="G633" t="s">
        <v>1596</v>
      </c>
      <c r="H633">
        <v>704</v>
      </c>
      <c r="I633">
        <v>1</v>
      </c>
      <c r="J633" t="s">
        <v>2859</v>
      </c>
      <c r="BU633" t="s">
        <v>61</v>
      </c>
      <c r="BV633" t="s">
        <v>1768</v>
      </c>
      <c r="BW633" s="82">
        <v>128</v>
      </c>
      <c r="BX633" s="82" t="str">
        <f t="shared" si="27"/>
        <v>cvm!$CA$633#</v>
      </c>
      <c r="BY633" s="82" t="str" cm="1">
        <f t="array" ref="BY633">_xlfn.LET(_xlpm.x, CA633,
         _xlpm.cellAddress, "【 cvm!" &amp; ADDRESS(ROW(cvmCpu选项表[[#This Row],[自检]]),COLUMN(cvmCpu选项表[[#This Row],[自检]])) &amp; "】",
         _xlfn.IFS(ISBLANK(_xlpm.x),   "error:右侧选项不足" &amp;  _xlpm.cellAddress,
               ISERROR(_xlpm.x),   "error:右侧选项执行失败: cvm!" &amp; _xlpm.cellAddress,
               TRUE,             "ok")
)</f>
        <v>ok</v>
      </c>
      <c r="CA633" cm="1">
        <f t="array" ref="CA633:CB633">TRANSPOSE(
_xlfn.UNIQUE(
_xlfn._xlws.FILTER(cvm[CPU],(cvm[地域]=cvmCpu选项表[[#This Row],[地域]])
*IF(cvmCpu选项表[[#This Row],[机型]]="",TRUE,(cvm[机型]=cvmCpu选项表[[#This Row],[机型]]))
*IF(cvmCpu选项表[[#This Row],[内存]]="",TRUE,(cvm[内存]=cvmCpu选项表[[#This Row],[内存]]))))
)</f>
        <v>32</v>
      </c>
      <c r="CB633">
        <v>64</v>
      </c>
      <c r="EG633" t="s">
        <v>1566</v>
      </c>
      <c r="EH633" t="s">
        <v>1790</v>
      </c>
      <c r="EI633" s="98">
        <v>64</v>
      </c>
      <c r="EJ633" s="98" t="str">
        <f t="shared" si="28"/>
        <v>cvm!$EM$633#</v>
      </c>
      <c r="EK633" t="str" cm="1">
        <f t="array" ref="EK633">_xlfn.LET(_xlpm.x, EM633,
         _xlpm.cellAddress, "【 cvm!" &amp; ADDRESS(ROW(cvm内存选项表[[#This Row],[自检]]),COLUMN(cvm内存选项表[[#This Row],[自检]])) &amp; "】",
         _xlfn.IFS(ISBLANK(_xlpm.x),   "error:右侧选项不足" &amp;  _xlpm.cellAddress,
               ISERROR(_xlpm.x),   "error:右侧选项执行失败: cvm!" &amp; _xlpm.cellAddress,
               TRUE,             "ok")
)</f>
        <v>ok</v>
      </c>
      <c r="EM633" cm="1">
        <f t="array" ref="EM633">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34" spans="2:145" x14ac:dyDescent="0.4">
      <c r="B634" t="e" vm="986">
        <v>#VALUE!</v>
      </c>
      <c r="C634" t="s">
        <v>1566</v>
      </c>
      <c r="D634" t="s">
        <v>1860</v>
      </c>
      <c r="E634" s="82">
        <v>12</v>
      </c>
      <c r="F634" s="82">
        <v>24</v>
      </c>
      <c r="G634" t="s">
        <v>1776</v>
      </c>
      <c r="H634">
        <v>1056</v>
      </c>
      <c r="I634">
        <v>1</v>
      </c>
      <c r="J634" t="s">
        <v>2861</v>
      </c>
      <c r="BU634" t="s">
        <v>61</v>
      </c>
      <c r="BV634" t="s">
        <v>1768</v>
      </c>
      <c r="BW634" s="82">
        <v>192</v>
      </c>
      <c r="BX634" s="82" t="str">
        <f t="shared" si="27"/>
        <v>cvm!$CA$634#</v>
      </c>
      <c r="BY634" s="82" t="str" cm="1">
        <f t="array" ref="BY634">_xlfn.LET(_xlpm.x, CA634,
         _xlpm.cellAddress, "【 cvm!" &amp; ADDRESS(ROW(cvmCpu选项表[[#This Row],[自检]]),COLUMN(cvmCpu选项表[[#This Row],[自检]])) &amp; "】",
         _xlfn.IFS(ISBLANK(_xlpm.x),   "error:右侧选项不足" &amp;  _xlpm.cellAddress,
               ISERROR(_xlpm.x),   "error:右侧选项执行失败: cvm!" &amp; _xlpm.cellAddress,
               TRUE,             "ok")
)</f>
        <v>ok</v>
      </c>
      <c r="CA634" cm="1">
        <f t="array" ref="CA634">TRANSPOSE(
_xlfn.UNIQUE(
_xlfn._xlws.FILTER(cvm[CPU],(cvm[地域]=cvmCpu选项表[[#This Row],[地域]])
*IF(cvmCpu选项表[[#This Row],[机型]]="",TRUE,(cvm[机型]=cvmCpu选项表[[#This Row],[机型]]))
*IF(cvmCpu选项表[[#This Row],[内存]]="",TRUE,(cvm[内存]=cvmCpu选项表[[#This Row],[内存]]))))
)</f>
        <v>48</v>
      </c>
      <c r="EG634" t="s">
        <v>1566</v>
      </c>
      <c r="EH634" t="s">
        <v>1790</v>
      </c>
      <c r="EI634" s="98">
        <v>80</v>
      </c>
      <c r="EJ634" s="98" t="str">
        <f t="shared" si="28"/>
        <v>cvm!$EM$634#</v>
      </c>
      <c r="EK634" t="str" cm="1">
        <f t="array" ref="EK634">_xlfn.LET(_xlpm.x, EM634,
         _xlpm.cellAddress, "【 cvm!" &amp; ADDRESS(ROW(cvm内存选项表[[#This Row],[自检]]),COLUMN(cvm内存选项表[[#This Row],[自检]])) &amp; "】",
         _xlfn.IFS(ISBLANK(_xlpm.x),   "error:右侧选项不足" &amp;  _xlpm.cellAddress,
               ISERROR(_xlpm.x),   "error:右侧选项执行失败: cvm!" &amp; _xlpm.cellAddress,
               TRUE,             "ok")
)</f>
        <v>ok</v>
      </c>
      <c r="EM634" cm="1">
        <f t="array" ref="EM634">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635" spans="2:145" x14ac:dyDescent="0.4">
      <c r="B635" t="e" vm="987">
        <v>#VALUE!</v>
      </c>
      <c r="C635" t="s">
        <v>1566</v>
      </c>
      <c r="D635" t="s">
        <v>1860</v>
      </c>
      <c r="E635" s="82">
        <v>12</v>
      </c>
      <c r="F635" s="82">
        <v>48</v>
      </c>
      <c r="G635" t="s">
        <v>1804</v>
      </c>
      <c r="H635">
        <v>1584</v>
      </c>
      <c r="I635">
        <v>1</v>
      </c>
      <c r="J635" t="s">
        <v>2862</v>
      </c>
      <c r="BU635" t="s">
        <v>61</v>
      </c>
      <c r="BV635" t="s">
        <v>1768</v>
      </c>
      <c r="BW635" s="82">
        <v>256</v>
      </c>
      <c r="BX635" s="82" t="str">
        <f t="shared" si="27"/>
        <v>cvm!$CA$635#</v>
      </c>
      <c r="BY635" s="82" t="str" cm="1">
        <f t="array" ref="BY635">_xlfn.LET(_xlpm.x, CA635,
         _xlpm.cellAddress, "【 cvm!" &amp; ADDRESS(ROW(cvmCpu选项表[[#This Row],[自检]]),COLUMN(cvmCpu选项表[[#This Row],[自检]])) &amp; "】",
         _xlfn.IFS(ISBLANK(_xlpm.x),   "error:右侧选项不足" &amp;  _xlpm.cellAddress,
               ISERROR(_xlpm.x),   "error:右侧选项执行失败: cvm!" &amp; _xlpm.cellAddress,
               TRUE,             "ok")
)</f>
        <v>ok</v>
      </c>
      <c r="CA635" cm="1">
        <f t="array" ref="CA635">TRANSPOSE(
_xlfn.UNIQUE(
_xlfn._xlws.FILTER(cvm[CPU],(cvm[地域]=cvmCpu选项表[[#This Row],[地域]])
*IF(cvmCpu选项表[[#This Row],[机型]]="",TRUE,(cvm[机型]=cvmCpu选项表[[#This Row],[机型]]))
*IF(cvmCpu选项表[[#This Row],[内存]]="",TRUE,(cvm[内存]=cvmCpu选项表[[#This Row],[内存]]))))
)</f>
        <v>64</v>
      </c>
      <c r="EG635" t="s">
        <v>1566</v>
      </c>
      <c r="EH635" t="s">
        <v>1838</v>
      </c>
      <c r="EI635" s="98">
        <v>1</v>
      </c>
      <c r="EJ635" s="98" t="str">
        <f t="shared" si="28"/>
        <v>cvm!$EM$635#</v>
      </c>
      <c r="EK635" t="str" cm="1">
        <f t="array" ref="EK635">_xlfn.LET(_xlpm.x, EM635,
         _xlpm.cellAddress, "【 cvm!" &amp; ADDRESS(ROW(cvm内存选项表[[#This Row],[自检]]),COLUMN(cvm内存选项表[[#This Row],[自检]])) &amp; "】",
         _xlfn.IFS(ISBLANK(_xlpm.x),   "error:右侧选项不足" &amp;  _xlpm.cellAddress,
               ISERROR(_xlpm.x),   "error:右侧选项执行失败: cvm!" &amp; _xlpm.cellAddress,
               TRUE,             "ok")
)</f>
        <v>ok</v>
      </c>
      <c r="EM635" cm="1">
        <f t="array" ref="EM635:EO63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35">
        <v>2</v>
      </c>
      <c r="EO635">
        <v>4</v>
      </c>
    </row>
    <row r="636" spans="2:145" x14ac:dyDescent="0.4">
      <c r="B636" t="e" vm="988">
        <v>#VALUE!</v>
      </c>
      <c r="C636" t="s">
        <v>1566</v>
      </c>
      <c r="D636" t="s">
        <v>1860</v>
      </c>
      <c r="E636" s="82">
        <v>16</v>
      </c>
      <c r="F636" s="82">
        <v>16</v>
      </c>
      <c r="G636" t="s">
        <v>2863</v>
      </c>
      <c r="H636">
        <v>1056</v>
      </c>
      <c r="I636">
        <v>1</v>
      </c>
      <c r="J636" t="s">
        <v>2864</v>
      </c>
      <c r="BU636" t="s">
        <v>61</v>
      </c>
      <c r="BV636" t="s">
        <v>1768</v>
      </c>
      <c r="BW636" s="82">
        <v>288</v>
      </c>
      <c r="BX636" s="82" t="str">
        <f t="shared" si="27"/>
        <v>cvm!$CA$636#</v>
      </c>
      <c r="BY636" s="82" t="str" cm="1">
        <f t="array" ref="BY636">_xlfn.LET(_xlpm.x, CA636,
         _xlpm.cellAddress, "【 cvm!" &amp; ADDRESS(ROW(cvmCpu选项表[[#This Row],[自检]]),COLUMN(cvmCpu选项表[[#This Row],[自检]])) &amp; "】",
         _xlfn.IFS(ISBLANK(_xlpm.x),   "error:右侧选项不足" &amp;  _xlpm.cellAddress,
               ISERROR(_xlpm.x),   "error:右侧选项执行失败: cvm!" &amp; _xlpm.cellAddress,
               TRUE,             "ok")
)</f>
        <v>ok</v>
      </c>
      <c r="CA636" cm="1">
        <f t="array" ref="CA636">TRANSPOSE(
_xlfn.UNIQUE(
_xlfn._xlws.FILTER(cvm[CPU],(cvm[地域]=cvmCpu选项表[[#This Row],[地域]])
*IF(cvmCpu选项表[[#This Row],[机型]]="",TRUE,(cvm[机型]=cvmCpu选项表[[#This Row],[机型]]))
*IF(cvmCpu选项表[[#This Row],[内存]]="",TRUE,(cvm[内存]=cvmCpu选项表[[#This Row],[内存]]))))
)</f>
        <v>72</v>
      </c>
      <c r="EG636" t="s">
        <v>1566</v>
      </c>
      <c r="EH636" t="s">
        <v>1838</v>
      </c>
      <c r="EI636" s="98">
        <v>2</v>
      </c>
      <c r="EJ636" s="98" t="str">
        <f t="shared" si="28"/>
        <v>cvm!$EM$636#</v>
      </c>
      <c r="EK636" t="str" cm="1">
        <f t="array" ref="EK636">_xlfn.LET(_xlpm.x, EM636,
         _xlpm.cellAddress, "【 cvm!" &amp; ADDRESS(ROW(cvm内存选项表[[#This Row],[自检]]),COLUMN(cvm内存选项表[[#This Row],[自检]])) &amp; "】",
         _xlfn.IFS(ISBLANK(_xlpm.x),   "error:右侧选项不足" &amp;  _xlpm.cellAddress,
               ISERROR(_xlpm.x),   "error:右侧选项执行失败: cvm!" &amp; _xlpm.cellAddress,
               TRUE,             "ok")
)</f>
        <v>ok</v>
      </c>
      <c r="EM636" cm="1">
        <f t="array" ref="EM636:EO636">TRANSPOSE(
    _xlfn._xlws.SORT(
        _xlfn.UNIQUE(
            _xlfn._xlws.FILTER(cvm[内存],
                 (cvm[地域]=cvm内存选项表[[#This Row],[地域]])
                *IF(cvm内存选项表[[#This Row],[机型]]="",TRUE,(cvm[机型]=cvm内存选项表[[#This Row],[机型]]))
                *IF(ISBLANK(cvm内存选项表[[#This Row],[CPU]]),TRUE,(cvm[CPU]=cvm内存选项表[[#This Row],[CPU]]))
            )
        )
    )
)</f>
        <v>2</v>
      </c>
      <c r="EN636">
        <v>4</v>
      </c>
      <c r="EO636">
        <v>8</v>
      </c>
    </row>
    <row r="637" spans="2:145" x14ac:dyDescent="0.4">
      <c r="B637" t="e" vm="989">
        <v>#VALUE!</v>
      </c>
      <c r="C637" t="s">
        <v>1566</v>
      </c>
      <c r="D637" t="s">
        <v>1860</v>
      </c>
      <c r="E637" s="82">
        <v>16</v>
      </c>
      <c r="F637" s="82">
        <v>32</v>
      </c>
      <c r="G637" t="s">
        <v>1601</v>
      </c>
      <c r="H637">
        <v>1408</v>
      </c>
      <c r="I637">
        <v>1</v>
      </c>
      <c r="J637" t="s">
        <v>2865</v>
      </c>
      <c r="BU637" t="s">
        <v>61</v>
      </c>
      <c r="BV637" t="s">
        <v>1768</v>
      </c>
      <c r="BW637" s="82">
        <v>320</v>
      </c>
      <c r="BX637" s="82" t="str">
        <f t="shared" si="27"/>
        <v>cvm!$CA$637#</v>
      </c>
      <c r="BY637" s="82" t="str" cm="1">
        <f t="array" ref="BY637">_xlfn.LET(_xlpm.x, CA637,
         _xlpm.cellAddress, "【 cvm!" &amp; ADDRESS(ROW(cvmCpu选项表[[#This Row],[自检]]),COLUMN(cvmCpu选项表[[#This Row],[自检]])) &amp; "】",
         _xlfn.IFS(ISBLANK(_xlpm.x),   "error:右侧选项不足" &amp;  _xlpm.cellAddress,
               ISERROR(_xlpm.x),   "error:右侧选项执行失败: cvm!" &amp; _xlpm.cellAddress,
               TRUE,             "ok")
)</f>
        <v>ok</v>
      </c>
      <c r="CA637" cm="1">
        <f t="array" ref="CA637">TRANSPOSE(
_xlfn.UNIQUE(
_xlfn._xlws.FILTER(cvm[CPU],(cvm[地域]=cvmCpu选项表[[#This Row],[地域]])
*IF(cvmCpu选项表[[#This Row],[机型]]="",TRUE,(cvm[机型]=cvmCpu选项表[[#This Row],[机型]]))
*IF(cvmCpu选项表[[#This Row],[内存]]="",TRUE,(cvm[内存]=cvmCpu选项表[[#This Row],[内存]]))))
)</f>
        <v>76</v>
      </c>
      <c r="EG637" t="s">
        <v>1566</v>
      </c>
      <c r="EH637" t="s">
        <v>1838</v>
      </c>
      <c r="EI637" s="98">
        <v>4</v>
      </c>
      <c r="EJ637" s="98" t="str">
        <f t="shared" si="28"/>
        <v>cvm!$EM$637#</v>
      </c>
      <c r="EK637" t="str" cm="1">
        <f t="array" ref="EK637">_xlfn.LET(_xlpm.x, EM637,
         _xlpm.cellAddress, "【 cvm!" &amp; ADDRESS(ROW(cvm内存选项表[[#This Row],[自检]]),COLUMN(cvm内存选项表[[#This Row],[自检]])) &amp; "】",
         _xlfn.IFS(ISBLANK(_xlpm.x),   "error:右侧选项不足" &amp;  _xlpm.cellAddress,
               ISERROR(_xlpm.x),   "error:右侧选项执行失败: cvm!" &amp; _xlpm.cellAddress,
               TRUE,             "ok")
)</f>
        <v>ok</v>
      </c>
      <c r="EM637" cm="1">
        <f t="array" ref="EM637:EN63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637">
        <v>16</v>
      </c>
    </row>
    <row r="638" spans="2:145" x14ac:dyDescent="0.4">
      <c r="B638" t="e" vm="990">
        <v>#VALUE!</v>
      </c>
      <c r="C638" t="s">
        <v>1566</v>
      </c>
      <c r="D638" t="s">
        <v>1860</v>
      </c>
      <c r="E638" s="82">
        <v>24</v>
      </c>
      <c r="F638" s="82">
        <v>48</v>
      </c>
      <c r="G638" t="s">
        <v>1680</v>
      </c>
      <c r="H638">
        <v>2112</v>
      </c>
      <c r="I638">
        <v>1</v>
      </c>
      <c r="J638" t="s">
        <v>2866</v>
      </c>
      <c r="BU638" t="s">
        <v>61</v>
      </c>
      <c r="BV638" t="s">
        <v>1692</v>
      </c>
      <c r="BW638" s="82">
        <v>16</v>
      </c>
      <c r="BX638" s="82" t="str">
        <f t="shared" si="27"/>
        <v>cvm!$CA$638#</v>
      </c>
      <c r="BY638" s="82" t="str" cm="1">
        <f t="array" ref="BY638">_xlfn.LET(_xlpm.x, CA638,
         _xlpm.cellAddress, "【 cvm!" &amp; ADDRESS(ROW(cvmCpu选项表[[#This Row],[自检]]),COLUMN(cvmCpu选项表[[#This Row],[自检]])) &amp; "】",
         _xlfn.IFS(ISBLANK(_xlpm.x),   "error:右侧选项不足" &amp;  _xlpm.cellAddress,
               ISERROR(_xlpm.x),   "error:右侧选项执行失败: cvm!" &amp; _xlpm.cellAddress,
               TRUE,             "ok")
)</f>
        <v>ok</v>
      </c>
      <c r="CA638" cm="1">
        <f t="array" ref="CA638">TRANSPOSE(
_xlfn.UNIQUE(
_xlfn._xlws.FILTER(cvm[CPU],(cvm[地域]=cvmCpu选项表[[#This Row],[地域]])
*IF(cvmCpu选项表[[#This Row],[机型]]="",TRUE,(cvm[机型]=cvmCpu选项表[[#This Row],[机型]]))
*IF(cvmCpu选项表[[#This Row],[内存]]="",TRUE,(cvm[内存]=cvmCpu选项表[[#This Row],[内存]]))))
)</f>
        <v>8</v>
      </c>
      <c r="EG638" t="s">
        <v>1566</v>
      </c>
      <c r="EH638" t="s">
        <v>1838</v>
      </c>
      <c r="EI638" s="98">
        <v>8</v>
      </c>
      <c r="EJ638" s="98" t="str">
        <f t="shared" si="28"/>
        <v>cvm!$EM$638#</v>
      </c>
      <c r="EK638" t="str" cm="1">
        <f t="array" ref="EK638">_xlfn.LET(_xlpm.x, EM638,
         _xlpm.cellAddress, "【 cvm!" &amp; ADDRESS(ROW(cvm内存选项表[[#This Row],[自检]]),COLUMN(cvm内存选项表[[#This Row],[自检]])) &amp; "】",
         _xlfn.IFS(ISBLANK(_xlpm.x),   "error:右侧选项不足" &amp;  _xlpm.cellAddress,
               ISERROR(_xlpm.x),   "error:右侧选项执行失败: cvm!" &amp; _xlpm.cellAddress,
               TRUE,             "ok")
)</f>
        <v>ok</v>
      </c>
      <c r="EM638" cm="1">
        <f t="array" ref="EM638:EN63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38">
        <v>32</v>
      </c>
    </row>
    <row r="639" spans="2:145" x14ac:dyDescent="0.4">
      <c r="B639" t="e" vm="991">
        <v>#VALUE!</v>
      </c>
      <c r="C639" t="s">
        <v>1566</v>
      </c>
      <c r="D639" t="s">
        <v>1860</v>
      </c>
      <c r="E639" s="82">
        <v>32</v>
      </c>
      <c r="F639" s="82">
        <v>64</v>
      </c>
      <c r="G639" t="s">
        <v>1606</v>
      </c>
      <c r="H639">
        <v>2816</v>
      </c>
      <c r="I639">
        <v>1</v>
      </c>
      <c r="J639" t="s">
        <v>2867</v>
      </c>
      <c r="BU639" t="s">
        <v>61</v>
      </c>
      <c r="BV639" t="s">
        <v>1692</v>
      </c>
      <c r="BW639" s="82">
        <v>32</v>
      </c>
      <c r="BX639" s="82" t="str">
        <f t="shared" si="27"/>
        <v>cvm!$CA$639#</v>
      </c>
      <c r="BY639" s="82" t="str" cm="1">
        <f t="array" ref="BY639">_xlfn.LET(_xlpm.x, CA639,
         _xlpm.cellAddress, "【 cvm!" &amp; ADDRESS(ROW(cvmCpu选项表[[#This Row],[自检]]),COLUMN(cvmCpu选项表[[#This Row],[自检]])) &amp; "】",
         _xlfn.IFS(ISBLANK(_xlpm.x),   "error:右侧选项不足" &amp;  _xlpm.cellAddress,
               ISERROR(_xlpm.x),   "error:右侧选项执行失败: cvm!" &amp; _xlpm.cellAddress,
               TRUE,             "ok")
)</f>
        <v>ok</v>
      </c>
      <c r="CA639" cm="1">
        <f t="array" ref="CA639:CB639">TRANSPOSE(
_xlfn.UNIQUE(
_xlfn._xlws.FILTER(cvm[CPU],(cvm[地域]=cvmCpu选项表[[#This Row],[地域]])
*IF(cvmCpu选项表[[#This Row],[机型]]="",TRUE,(cvm[机型]=cvmCpu选项表[[#This Row],[机型]]))
*IF(cvmCpu选项表[[#This Row],[内存]]="",TRUE,(cvm[内存]=cvmCpu选项表[[#This Row],[内存]]))))
)</f>
        <v>8</v>
      </c>
      <c r="CB639">
        <v>16</v>
      </c>
      <c r="EG639" t="s">
        <v>1566</v>
      </c>
      <c r="EH639" t="s">
        <v>1838</v>
      </c>
      <c r="EI639" s="98">
        <v>12</v>
      </c>
      <c r="EJ639" s="98" t="str">
        <f t="shared" si="28"/>
        <v>cvm!$EM$639#</v>
      </c>
      <c r="EK639" t="str" cm="1">
        <f t="array" ref="EK639">_xlfn.LET(_xlpm.x, EM639,
         _xlpm.cellAddress, "【 cvm!" &amp; ADDRESS(ROW(cvm内存选项表[[#This Row],[自检]]),COLUMN(cvm内存选项表[[#This Row],[自检]])) &amp; "】",
         _xlfn.IFS(ISBLANK(_xlpm.x),   "error:右侧选项不足" &amp;  _xlpm.cellAddress,
               ISERROR(_xlpm.x),   "error:右侧选项执行失败: cvm!" &amp; _xlpm.cellAddress,
               TRUE,             "ok")
)</f>
        <v>ok</v>
      </c>
      <c r="EM639" cm="1">
        <f t="array" ref="EM639:EN639">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639">
        <v>48</v>
      </c>
    </row>
    <row r="640" spans="2:145" x14ac:dyDescent="0.4">
      <c r="B640" t="e" vm="992">
        <v>#VALUE!</v>
      </c>
      <c r="C640" t="s">
        <v>1566</v>
      </c>
      <c r="D640" t="s">
        <v>1860</v>
      </c>
      <c r="E640" s="82">
        <v>48</v>
      </c>
      <c r="F640" s="82">
        <v>96</v>
      </c>
      <c r="G640" t="s">
        <v>1617</v>
      </c>
      <c r="H640">
        <v>4224</v>
      </c>
      <c r="I640">
        <v>1</v>
      </c>
      <c r="J640" t="s">
        <v>2868</v>
      </c>
      <c r="BU640" t="s">
        <v>61</v>
      </c>
      <c r="BV640" t="s">
        <v>1692</v>
      </c>
      <c r="BW640" s="82">
        <v>64</v>
      </c>
      <c r="BX640" s="82" t="str">
        <f t="shared" si="27"/>
        <v>cvm!$CA$640#</v>
      </c>
      <c r="BY640" s="82" t="str" cm="1">
        <f t="array" ref="BY640">_xlfn.LET(_xlpm.x, CA640,
         _xlpm.cellAddress, "【 cvm!" &amp; ADDRESS(ROW(cvmCpu选项表[[#This Row],[自检]]),COLUMN(cvmCpu选项表[[#This Row],[自检]])) &amp; "】",
         _xlfn.IFS(ISBLANK(_xlpm.x),   "error:右侧选项不足" &amp;  _xlpm.cellAddress,
               ISERROR(_xlpm.x),   "error:右侧选项执行失败: cvm!" &amp; _xlpm.cellAddress,
               TRUE,             "ok")
)</f>
        <v>ok</v>
      </c>
      <c r="CA640" cm="1">
        <f t="array" ref="CA640:CB640">TRANSPOSE(
_xlfn.UNIQUE(
_xlfn._xlws.FILTER(cvm[CPU],(cvm[地域]=cvmCpu选项表[[#This Row],[地域]])
*IF(cvmCpu选项表[[#This Row],[机型]]="",TRUE,(cvm[机型]=cvmCpu选项表[[#This Row],[机型]]))
*IF(cvmCpu选项表[[#This Row],[内存]]="",TRUE,(cvm[内存]=cvmCpu选项表[[#This Row],[内存]]))))
)</f>
        <v>16</v>
      </c>
      <c r="CB640">
        <v>32</v>
      </c>
      <c r="EG640" t="s">
        <v>1566</v>
      </c>
      <c r="EH640" t="s">
        <v>1838</v>
      </c>
      <c r="EI640" s="98">
        <v>16</v>
      </c>
      <c r="EJ640" s="98" t="str">
        <f t="shared" si="28"/>
        <v>cvm!$EM$640#</v>
      </c>
      <c r="EK640" t="str" cm="1">
        <f t="array" ref="EK640">_xlfn.LET(_xlpm.x, EM640,
         _xlpm.cellAddress, "【 cvm!" &amp; ADDRESS(ROW(cvm内存选项表[[#This Row],[自检]]),COLUMN(cvm内存选项表[[#This Row],[自检]])) &amp; "】",
         _xlfn.IFS(ISBLANK(_xlpm.x),   "error:右侧选项不足" &amp;  _xlpm.cellAddress,
               ISERROR(_xlpm.x),   "error:右侧选项执行失败: cvm!" &amp; _xlpm.cellAddress,
               TRUE,             "ok")
)</f>
        <v>ok</v>
      </c>
      <c r="EM640" cm="1">
        <f t="array" ref="EM640:EN64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640">
        <v>64</v>
      </c>
    </row>
    <row r="641" spans="2:145" x14ac:dyDescent="0.4">
      <c r="B641" t="e" vm="993">
        <v>#VALUE!</v>
      </c>
      <c r="C641" t="s">
        <v>1566</v>
      </c>
      <c r="D641" t="s">
        <v>1797</v>
      </c>
      <c r="E641" s="82">
        <v>96</v>
      </c>
      <c r="F641" s="82">
        <v>192</v>
      </c>
      <c r="G641" t="s">
        <v>1724</v>
      </c>
      <c r="H641">
        <v>18500</v>
      </c>
      <c r="I641">
        <v>1</v>
      </c>
      <c r="J641" t="s">
        <v>3042</v>
      </c>
      <c r="BU641" t="s">
        <v>61</v>
      </c>
      <c r="BV641" t="s">
        <v>1692</v>
      </c>
      <c r="BW641" s="82">
        <v>128</v>
      </c>
      <c r="BX641" s="82" t="str">
        <f t="shared" si="27"/>
        <v>cvm!$CA$641#</v>
      </c>
      <c r="BY641" s="82" t="str" cm="1">
        <f t="array" ref="BY641">_xlfn.LET(_xlpm.x, CA641,
         _xlpm.cellAddress, "【 cvm!" &amp; ADDRESS(ROW(cvmCpu选项表[[#This Row],[自检]]),COLUMN(cvmCpu选项表[[#This Row],[自检]])) &amp; "】",
         _xlfn.IFS(ISBLANK(_xlpm.x),   "error:右侧选项不足" &amp;  _xlpm.cellAddress,
               ISERROR(_xlpm.x),   "error:右侧选项执行失败: cvm!" &amp; _xlpm.cellAddress,
               TRUE,             "ok")
)</f>
        <v>ok</v>
      </c>
      <c r="CA641" cm="1">
        <f t="array" ref="CA641">TRANSPOSE(
_xlfn.UNIQUE(
_xlfn._xlws.FILTER(cvm[CPU],(cvm[地域]=cvmCpu选项表[[#This Row],[地域]])
*IF(cvmCpu选项表[[#This Row],[机型]]="",TRUE,(cvm[机型]=cvmCpu选项表[[#This Row],[机型]]))
*IF(cvmCpu选项表[[#This Row],[内存]]="",TRUE,(cvm[内存]=cvmCpu选项表[[#This Row],[内存]]))))
)</f>
        <v>32</v>
      </c>
      <c r="EG641" t="s">
        <v>1566</v>
      </c>
      <c r="EH641" t="s">
        <v>1838</v>
      </c>
      <c r="EI641" s="98">
        <v>24</v>
      </c>
      <c r="EJ641" s="98" t="str">
        <f t="shared" si="28"/>
        <v>cvm!$EM$641#</v>
      </c>
      <c r="EK641" t="str" cm="1">
        <f t="array" ref="EK641">_xlfn.LET(_xlpm.x, EM641,
         _xlpm.cellAddress, "【 cvm!" &amp; ADDRESS(ROW(cvm内存选项表[[#This Row],[自检]]),COLUMN(cvm内存选项表[[#This Row],[自检]])) &amp; "】",
         _xlfn.IFS(ISBLANK(_xlpm.x),   "error:右侧选项不足" &amp;  _xlpm.cellAddress,
               ISERROR(_xlpm.x),   "error:右侧选项执行失败: cvm!" &amp; _xlpm.cellAddress,
               TRUE,             "ok")
)</f>
        <v>ok</v>
      </c>
      <c r="EM641" cm="1">
        <f t="array" ref="EM641:EN641">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641">
        <v>96</v>
      </c>
    </row>
    <row r="642" spans="2:145" x14ac:dyDescent="0.4">
      <c r="B642" t="e" vm="994">
        <v>#VALUE!</v>
      </c>
      <c r="C642" t="s">
        <v>1566</v>
      </c>
      <c r="D642" t="s">
        <v>1801</v>
      </c>
      <c r="E642" s="82">
        <v>80</v>
      </c>
      <c r="F642" s="82">
        <v>384</v>
      </c>
      <c r="G642" t="s">
        <v>2114</v>
      </c>
      <c r="H642">
        <v>16376</v>
      </c>
      <c r="I642">
        <v>1</v>
      </c>
      <c r="J642" t="s">
        <v>3041</v>
      </c>
      <c r="BU642" t="s">
        <v>61</v>
      </c>
      <c r="BV642" t="s">
        <v>1692</v>
      </c>
      <c r="BW642" s="82">
        <v>316</v>
      </c>
      <c r="BX642" s="82" t="str">
        <f t="shared" ref="BX642:BX705" si="29">"cvm!"&amp;ADDRESS(ROW(CA642),COLUMN(CA642)) &amp; "#"</f>
        <v>cvm!$CA$642#</v>
      </c>
      <c r="BY642" s="82" t="str" cm="1">
        <f t="array" ref="BY642">_xlfn.LET(_xlpm.x, CA642,
         _xlpm.cellAddress, "【 cvm!" &amp; ADDRESS(ROW(cvmCpu选项表[[#This Row],[自检]]),COLUMN(cvmCpu选项表[[#This Row],[自检]])) &amp; "】",
         _xlfn.IFS(ISBLANK(_xlpm.x),   "error:右侧选项不足" &amp;  _xlpm.cellAddress,
               ISERROR(_xlpm.x),   "error:右侧选项执行失败: cvm!" &amp; _xlpm.cellAddress,
               TRUE,             "ok")
)</f>
        <v>ok</v>
      </c>
      <c r="CA642" cm="1">
        <f t="array" ref="CA642">TRANSPOSE(
_xlfn.UNIQUE(
_xlfn._xlws.FILTER(cvm[CPU],(cvm[地域]=cvmCpu选项表[[#This Row],[地域]])
*IF(cvmCpu选项表[[#This Row],[机型]]="",TRUE,(cvm[机型]=cvmCpu选项表[[#This Row],[机型]]))
*IF(cvmCpu选项表[[#This Row],[内存]]="",TRUE,(cvm[内存]=cvmCpu选项表[[#This Row],[内存]]))))
)</f>
        <v>68</v>
      </c>
      <c r="EG642" t="s">
        <v>1566</v>
      </c>
      <c r="EH642" t="s">
        <v>1838</v>
      </c>
      <c r="EI642" s="98">
        <v>32</v>
      </c>
      <c r="EJ642" s="98" t="str">
        <f t="shared" ref="EJ642:EJ705" si="30">"cvm!"&amp;ADDRESS(ROW(EM642),COLUMN(EM642)) &amp; "#"</f>
        <v>cvm!$EM$642#</v>
      </c>
      <c r="EK642" t="str" cm="1">
        <f t="array" ref="EK642">_xlfn.LET(_xlpm.x, EM642,
         _xlpm.cellAddress, "【 cvm!" &amp; ADDRESS(ROW(cvm内存选项表[[#This Row],[自检]]),COLUMN(cvm内存选项表[[#This Row],[自检]])) &amp; "】",
         _xlfn.IFS(ISBLANK(_xlpm.x),   "error:右侧选项不足" &amp;  _xlpm.cellAddress,
               ISERROR(_xlpm.x),   "error:右侧选项执行失败: cvm!" &amp; _xlpm.cellAddress,
               TRUE,             "ok")
)</f>
        <v>ok</v>
      </c>
      <c r="EM642" cm="1">
        <f t="array" ref="EM642:EN64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642">
        <v>128</v>
      </c>
    </row>
    <row r="643" spans="2:145" x14ac:dyDescent="0.4">
      <c r="B643" t="e" vm="995">
        <v>#VALUE!</v>
      </c>
      <c r="C643" t="s">
        <v>1566</v>
      </c>
      <c r="D643" t="s">
        <v>1808</v>
      </c>
      <c r="E643" s="82">
        <v>8</v>
      </c>
      <c r="F643" s="82">
        <v>32</v>
      </c>
      <c r="G643" t="s">
        <v>1598</v>
      </c>
      <c r="H643">
        <v>1584</v>
      </c>
      <c r="I643">
        <v>1</v>
      </c>
      <c r="J643" t="s">
        <v>3028</v>
      </c>
      <c r="BU643" t="s">
        <v>61</v>
      </c>
      <c r="BV643" t="s">
        <v>1829</v>
      </c>
      <c r="BW643" s="82">
        <v>384</v>
      </c>
      <c r="BX643" s="82" t="str">
        <f t="shared" si="29"/>
        <v>cvm!$CA$643#</v>
      </c>
      <c r="BY643" s="82" t="str" cm="1">
        <f t="array" ref="BY643">_xlfn.LET(_xlpm.x, CA643,
         _xlpm.cellAddress, "【 cvm!" &amp; ADDRESS(ROW(cvmCpu选项表[[#This Row],[自检]]),COLUMN(cvmCpu选项表[[#This Row],[自检]])) &amp; "】",
         _xlfn.IFS(ISBLANK(_xlpm.x),   "error:右侧选项不足" &amp;  _xlpm.cellAddress,
               ISERROR(_xlpm.x),   "error:右侧选项执行失败: cvm!" &amp; _xlpm.cellAddress,
               TRUE,             "ok")
)</f>
        <v>ok</v>
      </c>
      <c r="CA643" cm="1">
        <f t="array" ref="CA643">TRANSPOSE(
_xlfn.UNIQUE(
_xlfn._xlws.FILTER(cvm[CPU],(cvm[地域]=cvmCpu选项表[[#This Row],[地域]])
*IF(cvmCpu选项表[[#This Row],[机型]]="",TRUE,(cvm[机型]=cvmCpu选项表[[#This Row],[机型]]))
*IF(cvmCpu选项表[[#This Row],[内存]]="",TRUE,(cvm[内存]=cvmCpu选项表[[#This Row],[内存]]))))
)</f>
        <v>80</v>
      </c>
      <c r="EG643" t="s">
        <v>1566</v>
      </c>
      <c r="EH643" t="s">
        <v>1838</v>
      </c>
      <c r="EI643" s="98">
        <v>56</v>
      </c>
      <c r="EJ643" s="98" t="str">
        <f t="shared" si="30"/>
        <v>cvm!$EM$643#</v>
      </c>
      <c r="EK643" t="str" cm="1">
        <f t="array" ref="EK643">_xlfn.LET(_xlpm.x, EM643,
         _xlpm.cellAddress, "【 cvm!" &amp; ADDRESS(ROW(cvm内存选项表[[#This Row],[自检]]),COLUMN(cvm内存选项表[[#This Row],[自检]])) &amp; "】",
         _xlfn.IFS(ISBLANK(_xlpm.x),   "error:右侧选项不足" &amp;  _xlpm.cellAddress,
               ISERROR(_xlpm.x),   "error:右侧选项执行失败: cvm!" &amp; _xlpm.cellAddress,
               TRUE,             "ok")
)</f>
        <v>ok</v>
      </c>
      <c r="EM643" cm="1">
        <f t="array" ref="EM643">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644" spans="2:145" x14ac:dyDescent="0.4">
      <c r="B644" t="e" vm="996">
        <v>#VALUE!</v>
      </c>
      <c r="C644" t="s">
        <v>1566</v>
      </c>
      <c r="D644" t="s">
        <v>1808</v>
      </c>
      <c r="E644" s="82">
        <v>16</v>
      </c>
      <c r="F644" s="82">
        <v>64</v>
      </c>
      <c r="G644" t="s">
        <v>1603</v>
      </c>
      <c r="H644">
        <v>3168</v>
      </c>
      <c r="I644">
        <v>1</v>
      </c>
      <c r="J644" t="s">
        <v>3029</v>
      </c>
      <c r="BU644" t="s">
        <v>61</v>
      </c>
      <c r="BV644" t="s">
        <v>62</v>
      </c>
      <c r="BW644" s="82">
        <v>1</v>
      </c>
      <c r="BX644" s="82" t="str">
        <f t="shared" si="29"/>
        <v>cvm!$CA$644#</v>
      </c>
      <c r="BY644" s="82" t="str" cm="1">
        <f t="array" ref="BY644">_xlfn.LET(_xlpm.x, CA644,
         _xlpm.cellAddress, "【 cvm!" &amp; ADDRESS(ROW(cvmCpu选项表[[#This Row],[自检]]),COLUMN(cvmCpu选项表[[#This Row],[自检]])) &amp; "】",
         _xlfn.IFS(ISBLANK(_xlpm.x),   "error:右侧选项不足" &amp;  _xlpm.cellAddress,
               ISERROR(_xlpm.x),   "error:右侧选项执行失败: cvm!" &amp; _xlpm.cellAddress,
               TRUE,             "ok")
)</f>
        <v>ok</v>
      </c>
      <c r="CA644" cm="1">
        <f t="array" ref="CA644">TRANSPOSE(
_xlfn.UNIQUE(
_xlfn._xlws.FILTER(cvm[CPU],(cvm[地域]=cvmCpu选项表[[#This Row],[地域]])
*IF(cvmCpu选项表[[#This Row],[机型]]="",TRUE,(cvm[机型]=cvmCpu选项表[[#This Row],[机型]]))
*IF(cvmCpu选项表[[#This Row],[内存]]="",TRUE,(cvm[内存]=cvmCpu选项表[[#This Row],[内存]]))))
)</f>
        <v>1</v>
      </c>
      <c r="EG644" t="s">
        <v>1566</v>
      </c>
      <c r="EH644" t="s">
        <v>1860</v>
      </c>
      <c r="EI644" s="98">
        <v>1</v>
      </c>
      <c r="EJ644" s="98" t="str">
        <f t="shared" si="30"/>
        <v>cvm!$EM$644#</v>
      </c>
      <c r="EK644" t="str" cm="1">
        <f t="array" ref="EK644">_xlfn.LET(_xlpm.x, EM644,
         _xlpm.cellAddress, "【 cvm!" &amp; ADDRESS(ROW(cvm内存选项表[[#This Row],[自检]]),COLUMN(cvm内存选项表[[#This Row],[自检]])) &amp; "】",
         _xlfn.IFS(ISBLANK(_xlpm.x),   "error:右侧选项不足" &amp;  _xlpm.cellAddress,
               ISERROR(_xlpm.x),   "error:右侧选项执行失败: cvm!" &amp; _xlpm.cellAddress,
               TRUE,             "ok")
)</f>
        <v>ok</v>
      </c>
      <c r="EM644" cm="1">
        <f t="array" ref="EM644:EO644">TRANSPOSE(
    _xlfn._xlws.SORT(
        _xlfn.UNIQUE(
            _xlfn._xlws.FILTER(cvm[内存],
                 (cvm[地域]=cvm内存选项表[[#This Row],[地域]])
                *IF(cvm内存选项表[[#This Row],[机型]]="",TRUE,(cvm[机型]=cvm内存选项表[[#This Row],[机型]]))
                *IF(ISBLANK(cvm内存选项表[[#This Row],[CPU]]),TRUE,(cvm[CPU]=cvm内存选项表[[#This Row],[CPU]]))
            )
        )
    )
)</f>
        <v>1</v>
      </c>
      <c r="EN644">
        <v>2</v>
      </c>
      <c r="EO644">
        <v>4</v>
      </c>
    </row>
    <row r="645" spans="2:145" x14ac:dyDescent="0.4">
      <c r="B645" t="e" vm="997">
        <v>#VALUE!</v>
      </c>
      <c r="C645" t="s">
        <v>1566</v>
      </c>
      <c r="D645" t="s">
        <v>1808</v>
      </c>
      <c r="E645" s="82">
        <v>32</v>
      </c>
      <c r="F645" s="82">
        <v>128</v>
      </c>
      <c r="G645" t="s">
        <v>1612</v>
      </c>
      <c r="H645">
        <v>5856</v>
      </c>
      <c r="I645">
        <v>1</v>
      </c>
      <c r="J645" t="s">
        <v>3030</v>
      </c>
      <c r="BU645" t="s">
        <v>61</v>
      </c>
      <c r="BV645" t="s">
        <v>62</v>
      </c>
      <c r="BW645" s="82">
        <v>4</v>
      </c>
      <c r="BX645" s="82" t="str">
        <f t="shared" si="29"/>
        <v>cvm!$CA$645#</v>
      </c>
      <c r="BY645" s="82" t="str" cm="1">
        <f t="array" ref="BY645">_xlfn.LET(_xlpm.x, CA645,
         _xlpm.cellAddress, "【 cvm!" &amp; ADDRESS(ROW(cvmCpu选项表[[#This Row],[自检]]),COLUMN(cvmCpu选项表[[#This Row],[自检]])) &amp; "】",
         _xlfn.IFS(ISBLANK(_xlpm.x),   "error:右侧选项不足" &amp;  _xlpm.cellAddress,
               ISERROR(_xlpm.x),   "error:右侧选项执行失败: cvm!" &amp; _xlpm.cellAddress,
               TRUE,             "ok")
)</f>
        <v>ok</v>
      </c>
      <c r="CA645" cm="1">
        <f t="array" ref="CA645:CB645">TRANSPOSE(
_xlfn.UNIQUE(
_xlfn._xlws.FILTER(cvm[CPU],(cvm[地域]=cvmCpu选项表[[#This Row],[地域]])
*IF(cvmCpu选项表[[#This Row],[机型]]="",TRUE,(cvm[机型]=cvmCpu选项表[[#This Row],[机型]]))
*IF(cvmCpu选项表[[#This Row],[内存]]="",TRUE,(cvm[内存]=cvmCpu选项表[[#This Row],[内存]]))))
)</f>
        <v>1</v>
      </c>
      <c r="CB645">
        <v>2</v>
      </c>
      <c r="EG645" t="s">
        <v>1566</v>
      </c>
      <c r="EH645" t="s">
        <v>1860</v>
      </c>
      <c r="EI645" s="98">
        <v>2</v>
      </c>
      <c r="EJ645" s="98" t="str">
        <f t="shared" si="30"/>
        <v>cvm!$EM$645#</v>
      </c>
      <c r="EK645" t="str" cm="1">
        <f t="array" ref="EK645">_xlfn.LET(_xlpm.x, EM645,
         _xlpm.cellAddress, "【 cvm!" &amp; ADDRESS(ROW(cvm内存选项表[[#This Row],[自检]]),COLUMN(cvm内存选项表[[#This Row],[自检]])) &amp; "】",
         _xlfn.IFS(ISBLANK(_xlpm.x),   "error:右侧选项不足" &amp;  _xlpm.cellAddress,
               ISERROR(_xlpm.x),   "error:右侧选项执行失败: cvm!" &amp; _xlpm.cellAddress,
               TRUE,             "ok")
)</f>
        <v>ok</v>
      </c>
      <c r="EM645" cm="1">
        <f t="array" ref="EM645:EO645">TRANSPOSE(
    _xlfn._xlws.SORT(
        _xlfn.UNIQUE(
            _xlfn._xlws.FILTER(cvm[内存],
                 (cvm[地域]=cvm内存选项表[[#This Row],[地域]])
                *IF(cvm内存选项表[[#This Row],[机型]]="",TRUE,(cvm[机型]=cvm内存选项表[[#This Row],[机型]]))
                *IF(ISBLANK(cvm内存选项表[[#This Row],[CPU]]),TRUE,(cvm[CPU]=cvm内存选项表[[#This Row],[CPU]]))
            )
        )
    )
)</f>
        <v>2</v>
      </c>
      <c r="EN645">
        <v>4</v>
      </c>
      <c r="EO645">
        <v>8</v>
      </c>
    </row>
    <row r="646" spans="2:145" x14ac:dyDescent="0.4">
      <c r="B646" t="e" vm="998">
        <v>#VALUE!</v>
      </c>
      <c r="C646" t="s">
        <v>1566</v>
      </c>
      <c r="D646" t="s">
        <v>1808</v>
      </c>
      <c r="E646" s="82">
        <v>64</v>
      </c>
      <c r="F646" s="82">
        <v>256</v>
      </c>
      <c r="G646" t="s">
        <v>1626</v>
      </c>
      <c r="H646">
        <v>11712</v>
      </c>
      <c r="I646">
        <v>1</v>
      </c>
      <c r="J646" t="s">
        <v>3031</v>
      </c>
      <c r="BU646" t="s">
        <v>61</v>
      </c>
      <c r="BV646" t="s">
        <v>62</v>
      </c>
      <c r="BW646" s="82">
        <v>2</v>
      </c>
      <c r="BX646" s="82" t="str">
        <f t="shared" si="29"/>
        <v>cvm!$CA$646#</v>
      </c>
      <c r="BY646" s="82" t="str" cm="1">
        <f t="array" ref="BY646">_xlfn.LET(_xlpm.x, CA646,
         _xlpm.cellAddress, "【 cvm!" &amp; ADDRESS(ROW(cvmCpu选项表[[#This Row],[自检]]),COLUMN(cvmCpu选项表[[#This Row],[自检]])) &amp; "】",
         _xlfn.IFS(ISBLANK(_xlpm.x),   "error:右侧选项不足" &amp;  _xlpm.cellAddress,
               ISERROR(_xlpm.x),   "error:右侧选项执行失败: cvm!" &amp; _xlpm.cellAddress,
               TRUE,             "ok")
)</f>
        <v>ok</v>
      </c>
      <c r="CA646" cm="1">
        <f t="array" ref="CA646">TRANSPOSE(
_xlfn.UNIQUE(
_xlfn._xlws.FILTER(cvm[CPU],(cvm[地域]=cvmCpu选项表[[#This Row],[地域]])
*IF(cvmCpu选项表[[#This Row],[机型]]="",TRUE,(cvm[机型]=cvmCpu选项表[[#This Row],[机型]]))
*IF(cvmCpu选项表[[#This Row],[内存]]="",TRUE,(cvm[内存]=cvmCpu选项表[[#This Row],[内存]]))))
)</f>
        <v>1</v>
      </c>
      <c r="EG646" t="s">
        <v>1566</v>
      </c>
      <c r="EH646" t="s">
        <v>1860</v>
      </c>
      <c r="EI646" s="98">
        <v>4</v>
      </c>
      <c r="EJ646" s="98" t="str">
        <f t="shared" si="30"/>
        <v>cvm!$EM$646#</v>
      </c>
      <c r="EK646" t="str" cm="1">
        <f t="array" ref="EK646">_xlfn.LET(_xlpm.x, EM646,
         _xlpm.cellAddress, "【 cvm!" &amp; ADDRESS(ROW(cvm内存选项表[[#This Row],[自检]]),COLUMN(cvm内存选项表[[#This Row],[自检]])) &amp; "】",
         _xlfn.IFS(ISBLANK(_xlpm.x),   "error:右侧选项不足" &amp;  _xlpm.cellAddress,
               ISERROR(_xlpm.x),   "error:右侧选项执行失败: cvm!" &amp; _xlpm.cellAddress,
               TRUE,             "ok")
)</f>
        <v>ok</v>
      </c>
      <c r="EM646" cm="1">
        <f t="array" ref="EM646:EO646">TRANSPOSE(
    _xlfn._xlws.SORT(
        _xlfn.UNIQUE(
            _xlfn._xlws.FILTER(cvm[内存],
                 (cvm[地域]=cvm内存选项表[[#This Row],[地域]])
                *IF(cvm内存选项表[[#This Row],[机型]]="",TRUE,(cvm[机型]=cvm内存选项表[[#This Row],[机型]]))
                *IF(ISBLANK(cvm内存选项表[[#This Row],[CPU]]),TRUE,(cvm[CPU]=cvm内存选项表[[#This Row],[CPU]]))
            )
        )
    )
)</f>
        <v>4</v>
      </c>
      <c r="EN646">
        <v>8</v>
      </c>
      <c r="EO646">
        <v>16</v>
      </c>
    </row>
    <row r="647" spans="2:145" x14ac:dyDescent="0.4">
      <c r="B647" t="e" vm="999">
        <v>#VALUE!</v>
      </c>
      <c r="C647" t="s">
        <v>1566</v>
      </c>
      <c r="D647" t="s">
        <v>1808</v>
      </c>
      <c r="E647" s="82">
        <v>84</v>
      </c>
      <c r="F647" s="82">
        <v>320</v>
      </c>
      <c r="G647" t="s">
        <v>1884</v>
      </c>
      <c r="H647">
        <v>14104</v>
      </c>
      <c r="I647">
        <v>1</v>
      </c>
      <c r="J647" t="s">
        <v>3032</v>
      </c>
      <c r="BU647" t="s">
        <v>61</v>
      </c>
      <c r="BV647" t="s">
        <v>62</v>
      </c>
      <c r="BW647" s="82">
        <v>8</v>
      </c>
      <c r="BX647" s="82" t="str">
        <f t="shared" si="29"/>
        <v>cvm!$CA$647#</v>
      </c>
      <c r="BY647" s="82" t="str" cm="1">
        <f t="array" ref="BY647">_xlfn.LET(_xlpm.x, CA647,
         _xlpm.cellAddress, "【 cvm!" &amp; ADDRESS(ROW(cvmCpu选项表[[#This Row],[自检]]),COLUMN(cvmCpu选项表[[#This Row],[自检]])) &amp; "】",
         _xlfn.IFS(ISBLANK(_xlpm.x),   "error:右侧选项不足" &amp;  _xlpm.cellAddress,
               ISERROR(_xlpm.x),   "error:右侧选项执行失败: cvm!" &amp; _xlpm.cellAddress,
               TRUE,             "ok")
)</f>
        <v>ok</v>
      </c>
      <c r="CA647" cm="1">
        <f t="array" ref="CA647:CB647">TRANSPOSE(
_xlfn.UNIQUE(
_xlfn._xlws.FILTER(cvm[CPU],(cvm[地域]=cvmCpu选项表[[#This Row],[地域]])
*IF(cvmCpu选项表[[#This Row],[机型]]="",TRUE,(cvm[机型]=cvmCpu选项表[[#This Row],[机型]]))
*IF(cvmCpu选项表[[#This Row],[内存]]="",TRUE,(cvm[内存]=cvmCpu选项表[[#This Row],[内存]]))))
)</f>
        <v>2</v>
      </c>
      <c r="CB647">
        <v>4</v>
      </c>
      <c r="EG647" t="s">
        <v>1566</v>
      </c>
      <c r="EH647" t="s">
        <v>1860</v>
      </c>
      <c r="EI647" s="98">
        <v>8</v>
      </c>
      <c r="EJ647" s="98" t="str">
        <f t="shared" si="30"/>
        <v>cvm!$EM$647#</v>
      </c>
      <c r="EK647" t="str" cm="1">
        <f t="array" ref="EK647">_xlfn.LET(_xlpm.x, EM647,
         _xlpm.cellAddress, "【 cvm!" &amp; ADDRESS(ROW(cvm内存选项表[[#This Row],[自检]]),COLUMN(cvm内存选项表[[#This Row],[自检]])) &amp; "】",
         _xlfn.IFS(ISBLANK(_xlpm.x),   "error:右侧选项不足" &amp;  _xlpm.cellAddress,
               ISERROR(_xlpm.x),   "error:右侧选项执行失败: cvm!" &amp; _xlpm.cellAddress,
               TRUE,             "ok")
)</f>
        <v>ok</v>
      </c>
      <c r="EM647" cm="1">
        <f t="array" ref="EM647:EN64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47">
        <v>32</v>
      </c>
    </row>
    <row r="648" spans="2:145" x14ac:dyDescent="0.4">
      <c r="B648" t="e" vm="1000">
        <v>#VALUE!</v>
      </c>
      <c r="C648" t="s">
        <v>1566</v>
      </c>
      <c r="D648" t="s">
        <v>1816</v>
      </c>
      <c r="E648" s="82">
        <v>8</v>
      </c>
      <c r="F648" s="82">
        <v>32</v>
      </c>
      <c r="G648" t="s">
        <v>1598</v>
      </c>
      <c r="H648">
        <v>1404</v>
      </c>
      <c r="I648">
        <v>1</v>
      </c>
      <c r="J648" t="s">
        <v>3033</v>
      </c>
      <c r="BU648" t="s">
        <v>61</v>
      </c>
      <c r="BV648" t="s">
        <v>62</v>
      </c>
      <c r="BW648" s="82">
        <v>16</v>
      </c>
      <c r="BX648" s="82" t="str">
        <f t="shared" si="29"/>
        <v>cvm!$CA$648#</v>
      </c>
      <c r="BY648" s="82" t="str" cm="1">
        <f t="array" ref="BY648">_xlfn.LET(_xlpm.x, CA648,
         _xlpm.cellAddress, "【 cvm!" &amp; ADDRESS(ROW(cvmCpu选项表[[#This Row],[自检]]),COLUMN(cvmCpu选项表[[#This Row],[自检]])) &amp; "】",
         _xlfn.IFS(ISBLANK(_xlpm.x),   "error:右侧选项不足" &amp;  _xlpm.cellAddress,
               ISERROR(_xlpm.x),   "error:右侧选项执行失败: cvm!" &amp; _xlpm.cellAddress,
               TRUE,             "ok")
)</f>
        <v>ok</v>
      </c>
      <c r="CA648" cm="1">
        <f t="array" ref="CA648:CB648">TRANSPOSE(
_xlfn.UNIQUE(
_xlfn._xlws.FILTER(cvm[CPU],(cvm[地域]=cvmCpu选项表[[#This Row],[地域]])
*IF(cvmCpu选项表[[#This Row],[机型]]="",TRUE,(cvm[机型]=cvmCpu选项表[[#This Row],[机型]]))
*IF(cvmCpu选项表[[#This Row],[内存]]="",TRUE,(cvm[内存]=cvmCpu选项表[[#This Row],[内存]]))))
)</f>
        <v>4</v>
      </c>
      <c r="CB648">
        <v>8</v>
      </c>
      <c r="EG648" t="s">
        <v>1566</v>
      </c>
      <c r="EH648" t="s">
        <v>1860</v>
      </c>
      <c r="EI648" s="98">
        <v>12</v>
      </c>
      <c r="EJ648" s="98" t="str">
        <f t="shared" si="30"/>
        <v>cvm!$EM$648#</v>
      </c>
      <c r="EK648" t="str" cm="1">
        <f t="array" ref="EK648">_xlfn.LET(_xlpm.x, EM648,
         _xlpm.cellAddress, "【 cvm!" &amp; ADDRESS(ROW(cvm内存选项表[[#This Row],[自检]]),COLUMN(cvm内存选项表[[#This Row],[自检]])) &amp; "】",
         _xlfn.IFS(ISBLANK(_xlpm.x),   "error:右侧选项不足" &amp;  _xlpm.cellAddress,
               ISERROR(_xlpm.x),   "error:右侧选项执行失败: cvm!" &amp; _xlpm.cellAddress,
               TRUE,             "ok")
)</f>
        <v>ok</v>
      </c>
      <c r="EM648" cm="1">
        <f t="array" ref="EM648:EN648">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648">
        <v>48</v>
      </c>
    </row>
    <row r="649" spans="2:145" x14ac:dyDescent="0.4">
      <c r="B649" t="e" vm="1001">
        <v>#VALUE!</v>
      </c>
      <c r="C649" t="s">
        <v>1566</v>
      </c>
      <c r="D649" t="s">
        <v>1816</v>
      </c>
      <c r="E649" s="82">
        <v>16</v>
      </c>
      <c r="F649" s="82">
        <v>64</v>
      </c>
      <c r="G649" t="s">
        <v>1603</v>
      </c>
      <c r="H649">
        <v>2808</v>
      </c>
      <c r="I649">
        <v>1</v>
      </c>
      <c r="J649" t="s">
        <v>3034</v>
      </c>
      <c r="BU649" t="s">
        <v>61</v>
      </c>
      <c r="BV649" t="s">
        <v>62</v>
      </c>
      <c r="BW649" s="82">
        <v>32</v>
      </c>
      <c r="BX649" s="82" t="str">
        <f t="shared" si="29"/>
        <v>cvm!$CA$649#</v>
      </c>
      <c r="BY649" s="82" t="str" cm="1">
        <f t="array" ref="BY649">_xlfn.LET(_xlpm.x, CA649,
         _xlpm.cellAddress, "【 cvm!" &amp; ADDRESS(ROW(cvmCpu选项表[[#This Row],[自检]]),COLUMN(cvmCpu选项表[[#This Row],[自检]])) &amp; "】",
         _xlfn.IFS(ISBLANK(_xlpm.x),   "error:右侧选项不足" &amp;  _xlpm.cellAddress,
               ISERROR(_xlpm.x),   "error:右侧选项执行失败: cvm!" &amp; _xlpm.cellAddress,
               TRUE,             "ok")
)</f>
        <v>ok</v>
      </c>
      <c r="CA649" cm="1">
        <f t="array" ref="CA649:CB649">TRANSPOSE(
_xlfn.UNIQUE(
_xlfn._xlws.FILTER(cvm[CPU],(cvm[地域]=cvmCpu选项表[[#This Row],[地域]])
*IF(cvmCpu选项表[[#This Row],[机型]]="",TRUE,(cvm[机型]=cvmCpu选项表[[#This Row],[机型]]))
*IF(cvmCpu选项表[[#This Row],[内存]]="",TRUE,(cvm[内存]=cvmCpu选项表[[#This Row],[内存]]))))
)</f>
        <v>8</v>
      </c>
      <c r="CB649">
        <v>16</v>
      </c>
      <c r="EG649" t="s">
        <v>1566</v>
      </c>
      <c r="EH649" t="s">
        <v>1860</v>
      </c>
      <c r="EI649" s="98">
        <v>16</v>
      </c>
      <c r="EJ649" s="98" t="str">
        <f t="shared" si="30"/>
        <v>cvm!$EM$649#</v>
      </c>
      <c r="EK649" t="str" cm="1">
        <f t="array" ref="EK649">_xlfn.LET(_xlpm.x, EM649,
         _xlpm.cellAddress, "【 cvm!" &amp; ADDRESS(ROW(cvm内存选项表[[#This Row],[自检]]),COLUMN(cvm内存选项表[[#This Row],[自检]])) &amp; "】",
         _xlfn.IFS(ISBLANK(_xlpm.x),   "error:右侧选项不足" &amp;  _xlpm.cellAddress,
               ISERROR(_xlpm.x),   "error:右侧选项执行失败: cvm!" &amp; _xlpm.cellAddress,
               TRUE,             "ok")
)</f>
        <v>ok</v>
      </c>
      <c r="EM649" cm="1">
        <f t="array" ref="EM649:EN64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649">
        <v>32</v>
      </c>
    </row>
    <row r="650" spans="2:145" x14ac:dyDescent="0.4">
      <c r="B650" t="e" vm="1002">
        <v>#VALUE!</v>
      </c>
      <c r="C650" t="s">
        <v>1566</v>
      </c>
      <c r="D650" t="s">
        <v>1816</v>
      </c>
      <c r="E650" s="82">
        <v>24</v>
      </c>
      <c r="F650" s="82">
        <v>96</v>
      </c>
      <c r="G650" t="s">
        <v>1682</v>
      </c>
      <c r="H650">
        <v>4212</v>
      </c>
      <c r="I650">
        <v>1</v>
      </c>
      <c r="J650" t="s">
        <v>3035</v>
      </c>
      <c r="BU650" t="s">
        <v>61</v>
      </c>
      <c r="BV650" t="s">
        <v>62</v>
      </c>
      <c r="BW650" s="82">
        <v>64</v>
      </c>
      <c r="BX650" s="82" t="str">
        <f t="shared" si="29"/>
        <v>cvm!$CA$650#</v>
      </c>
      <c r="BY650" s="82" t="str" cm="1">
        <f t="array" ref="BY650">_xlfn.LET(_xlpm.x, CA650,
         _xlpm.cellAddress, "【 cvm!" &amp; ADDRESS(ROW(cvmCpu选项表[[#This Row],[自检]]),COLUMN(cvmCpu选项表[[#This Row],[自检]])) &amp; "】",
         _xlfn.IFS(ISBLANK(_xlpm.x),   "error:右侧选项不足" &amp;  _xlpm.cellAddress,
               ISERROR(_xlpm.x),   "error:右侧选项执行失败: cvm!" &amp; _xlpm.cellAddress,
               TRUE,             "ok")
)</f>
        <v>ok</v>
      </c>
      <c r="CA650" cm="1">
        <f t="array" ref="CA650:CB650">TRANSPOSE(
_xlfn.UNIQUE(
_xlfn._xlws.FILTER(cvm[CPU],(cvm[地域]=cvmCpu选项表[[#This Row],[地域]])
*IF(cvmCpu选项表[[#This Row],[机型]]="",TRUE,(cvm[机型]=cvmCpu选项表[[#This Row],[机型]]))
*IF(cvmCpu选项表[[#This Row],[内存]]="",TRUE,(cvm[内存]=cvmCpu选项表[[#This Row],[内存]]))))
)</f>
        <v>16</v>
      </c>
      <c r="CB650">
        <v>32</v>
      </c>
      <c r="EG650" t="s">
        <v>1566</v>
      </c>
      <c r="EH650" t="s">
        <v>1860</v>
      </c>
      <c r="EI650" s="98">
        <v>24</v>
      </c>
      <c r="EJ650" s="98" t="str">
        <f t="shared" si="30"/>
        <v>cvm!$EM$650#</v>
      </c>
      <c r="EK650" t="str" cm="1">
        <f t="array" ref="EK650">_xlfn.LET(_xlpm.x, EM650,
         _xlpm.cellAddress, "【 cvm!" &amp; ADDRESS(ROW(cvm内存选项表[[#This Row],[自检]]),COLUMN(cvm内存选项表[[#This Row],[自检]])) &amp; "】",
         _xlfn.IFS(ISBLANK(_xlpm.x),   "error:右侧选项不足" &amp;  _xlpm.cellAddress,
               ISERROR(_xlpm.x),   "error:右侧选项执行失败: cvm!" &amp; _xlpm.cellAddress,
               TRUE,             "ok")
)</f>
        <v>ok</v>
      </c>
      <c r="EM650" cm="1">
        <f t="array" ref="EM650">TRANSPOSE(
    _xlfn._xlws.SORT(
        _xlfn.UNIQUE(
            _xlfn._xlws.FILTER(cvm[内存],
                 (cvm[地域]=cvm内存选项表[[#This Row],[地域]])
                *IF(cvm内存选项表[[#This Row],[机型]]="",TRUE,(cvm[机型]=cvm内存选项表[[#This Row],[机型]]))
                *IF(ISBLANK(cvm内存选项表[[#This Row],[CPU]]),TRUE,(cvm[CPU]=cvm内存选项表[[#This Row],[CPU]]))
            )
        )
    )
)</f>
        <v>48</v>
      </c>
    </row>
    <row r="651" spans="2:145" x14ac:dyDescent="0.4">
      <c r="B651" t="e" vm="1003">
        <v>#VALUE!</v>
      </c>
      <c r="C651" t="s">
        <v>1566</v>
      </c>
      <c r="D651" t="s">
        <v>1816</v>
      </c>
      <c r="E651" s="82">
        <v>32</v>
      </c>
      <c r="F651" s="82">
        <v>128</v>
      </c>
      <c r="G651" t="s">
        <v>1612</v>
      </c>
      <c r="H651">
        <v>5616</v>
      </c>
      <c r="I651">
        <v>1</v>
      </c>
      <c r="J651" t="s">
        <v>3036</v>
      </c>
      <c r="BU651" t="s">
        <v>61</v>
      </c>
      <c r="BV651" t="s">
        <v>62</v>
      </c>
      <c r="BW651" s="82">
        <v>128</v>
      </c>
      <c r="BX651" s="82" t="str">
        <f t="shared" si="29"/>
        <v>cvm!$CA$651#</v>
      </c>
      <c r="BY651" s="82" t="str" cm="1">
        <f t="array" ref="BY651">_xlfn.LET(_xlpm.x, CA651,
         _xlpm.cellAddress, "【 cvm!" &amp; ADDRESS(ROW(cvmCpu选项表[[#This Row],[自检]]),COLUMN(cvmCpu选项表[[#This Row],[自检]])) &amp; "】",
         _xlfn.IFS(ISBLANK(_xlpm.x),   "error:右侧选项不足" &amp;  _xlpm.cellAddress,
               ISERROR(_xlpm.x),   "error:右侧选项执行失败: cvm!" &amp; _xlpm.cellAddress,
               TRUE,             "ok")
)</f>
        <v>ok</v>
      </c>
      <c r="CA651" cm="1">
        <f t="array" ref="CA651:CB651">TRANSPOSE(
_xlfn.UNIQUE(
_xlfn._xlws.FILTER(cvm[CPU],(cvm[地域]=cvmCpu选项表[[#This Row],[地域]])
*IF(cvmCpu选项表[[#This Row],[机型]]="",TRUE,(cvm[机型]=cvmCpu选项表[[#This Row],[机型]]))
*IF(cvmCpu选项表[[#This Row],[内存]]="",TRUE,(cvm[内存]=cvmCpu选项表[[#This Row],[内存]]))))
)</f>
        <v>32</v>
      </c>
      <c r="CB651">
        <v>64</v>
      </c>
      <c r="EG651" t="s">
        <v>1566</v>
      </c>
      <c r="EH651" t="s">
        <v>1860</v>
      </c>
      <c r="EI651" s="98">
        <v>32</v>
      </c>
      <c r="EJ651" s="98" t="str">
        <f t="shared" si="30"/>
        <v>cvm!$EM$651#</v>
      </c>
      <c r="EK651" t="str" cm="1">
        <f t="array" ref="EK651">_xlfn.LET(_xlpm.x, EM651,
         _xlpm.cellAddress, "【 cvm!" &amp; ADDRESS(ROW(cvm内存选项表[[#This Row],[自检]]),COLUMN(cvm内存选项表[[#This Row],[自检]])) &amp; "】",
         _xlfn.IFS(ISBLANK(_xlpm.x),   "error:右侧选项不足" &amp;  _xlpm.cellAddress,
               ISERROR(_xlpm.x),   "error:右侧选项执行失败: cvm!" &amp; _xlpm.cellAddress,
               TRUE,             "ok")
)</f>
        <v>ok</v>
      </c>
      <c r="EM651" cm="1">
        <f t="array" ref="EM651">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52" spans="2:145" x14ac:dyDescent="0.4">
      <c r="B652" t="e" vm="1004">
        <v>#VALUE!</v>
      </c>
      <c r="C652" t="s">
        <v>1566</v>
      </c>
      <c r="D652" t="s">
        <v>1816</v>
      </c>
      <c r="E652" s="82">
        <v>64</v>
      </c>
      <c r="F652" s="82">
        <v>256</v>
      </c>
      <c r="G652" t="s">
        <v>1626</v>
      </c>
      <c r="H652">
        <v>11232</v>
      </c>
      <c r="I652">
        <v>1</v>
      </c>
      <c r="J652" t="s">
        <v>3037</v>
      </c>
      <c r="BU652" t="s">
        <v>61</v>
      </c>
      <c r="BV652" t="s">
        <v>62</v>
      </c>
      <c r="BW652" s="82">
        <v>192</v>
      </c>
      <c r="BX652" s="82" t="str">
        <f t="shared" si="29"/>
        <v>cvm!$CA$652#</v>
      </c>
      <c r="BY652" s="82" t="str" cm="1">
        <f t="array" ref="BY652">_xlfn.LET(_xlpm.x, CA652,
         _xlpm.cellAddress, "【 cvm!" &amp; ADDRESS(ROW(cvmCpu选项表[[#This Row],[自检]]),COLUMN(cvmCpu选项表[[#This Row],[自检]])) &amp; "】",
         _xlfn.IFS(ISBLANK(_xlpm.x),   "error:右侧选项不足" &amp;  _xlpm.cellAddress,
               ISERROR(_xlpm.x),   "error:右侧选项执行失败: cvm!" &amp; _xlpm.cellAddress,
               TRUE,             "ok")
)</f>
        <v>ok</v>
      </c>
      <c r="CA652" cm="1">
        <f t="array" ref="CA652:CB652">TRANSPOSE(
_xlfn.UNIQUE(
_xlfn._xlws.FILTER(cvm[CPU],(cvm[地域]=cvmCpu选项表[[#This Row],[地域]])
*IF(cvmCpu选项表[[#This Row],[机型]]="",TRUE,(cvm[机型]=cvmCpu选项表[[#This Row],[机型]]))
*IF(cvmCpu选项表[[#This Row],[内存]]="",TRUE,(cvm[内存]=cvmCpu选项表[[#This Row],[内存]]))))
)</f>
        <v>48</v>
      </c>
      <c r="CB652">
        <v>96</v>
      </c>
      <c r="EG652" t="s">
        <v>1566</v>
      </c>
      <c r="EH652" t="s">
        <v>1860</v>
      </c>
      <c r="EI652" s="98">
        <v>48</v>
      </c>
      <c r="EJ652" s="98" t="str">
        <f t="shared" si="30"/>
        <v>cvm!$EM$652#</v>
      </c>
      <c r="EK652" t="str" cm="1">
        <f t="array" ref="EK652">_xlfn.LET(_xlpm.x, EM652,
         _xlpm.cellAddress, "【 cvm!" &amp; ADDRESS(ROW(cvm内存选项表[[#This Row],[自检]]),COLUMN(cvm内存选项表[[#This Row],[自检]])) &amp; "】",
         _xlfn.IFS(ISBLANK(_xlpm.x),   "error:右侧选项不足" &amp;  _xlpm.cellAddress,
               ISERROR(_xlpm.x),   "error:右侧选项执行失败: cvm!" &amp; _xlpm.cellAddress,
               TRUE,             "ok")
)</f>
        <v>ok</v>
      </c>
      <c r="EM652" cm="1">
        <f t="array" ref="EM652">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653" spans="2:145" x14ac:dyDescent="0.4">
      <c r="B653" t="e" vm="1005">
        <v>#VALUE!</v>
      </c>
      <c r="C653" t="s">
        <v>1566</v>
      </c>
      <c r="D653" t="s">
        <v>1816</v>
      </c>
      <c r="E653" s="82">
        <v>76</v>
      </c>
      <c r="F653" s="82">
        <v>320</v>
      </c>
      <c r="G653" t="s">
        <v>2112</v>
      </c>
      <c r="H653">
        <v>14456</v>
      </c>
      <c r="I653">
        <v>1</v>
      </c>
      <c r="J653" t="s">
        <v>3038</v>
      </c>
      <c r="BU653" t="s">
        <v>61</v>
      </c>
      <c r="BV653" t="s">
        <v>62</v>
      </c>
      <c r="BW653" s="82">
        <v>96</v>
      </c>
      <c r="BX653" s="82" t="str">
        <f t="shared" si="29"/>
        <v>cvm!$CA$653#</v>
      </c>
      <c r="BY653" s="82" t="str" cm="1">
        <f t="array" ref="BY653">_xlfn.LET(_xlpm.x, CA653,
         _xlpm.cellAddress, "【 cvm!" &amp; ADDRESS(ROW(cvmCpu选项表[[#This Row],[自检]]),COLUMN(cvmCpu选项表[[#This Row],[自检]])) &amp; "】",
         _xlfn.IFS(ISBLANK(_xlpm.x),   "error:右侧选项不足" &amp;  _xlpm.cellAddress,
               ISERROR(_xlpm.x),   "error:右侧选项执行失败: cvm!" &amp; _xlpm.cellAddress,
               TRUE,             "ok")
)</f>
        <v>ok</v>
      </c>
      <c r="CA653" cm="1">
        <f t="array" ref="CA653">TRANSPOSE(
_xlfn.UNIQUE(
_xlfn._xlws.FILTER(cvm[CPU],(cvm[地域]=cvmCpu选项表[[#This Row],[地域]])
*IF(cvmCpu选项表[[#This Row],[机型]]="",TRUE,(cvm[机型]=cvmCpu选项表[[#This Row],[机型]]))
*IF(cvmCpu选项表[[#This Row],[内存]]="",TRUE,(cvm[内存]=cvmCpu选项表[[#This Row],[内存]]))))
)</f>
        <v>48</v>
      </c>
      <c r="EG653" t="s">
        <v>1566</v>
      </c>
      <c r="EH653" t="s">
        <v>1797</v>
      </c>
      <c r="EI653" s="98">
        <v>96</v>
      </c>
      <c r="EJ653" s="98" t="str">
        <f t="shared" si="30"/>
        <v>cvm!$EM$653#</v>
      </c>
      <c r="EK653" t="str" cm="1">
        <f t="array" ref="EK653">_xlfn.LET(_xlpm.x, EM653,
         _xlpm.cellAddress, "【 cvm!" &amp; ADDRESS(ROW(cvm内存选项表[[#This Row],[自检]]),COLUMN(cvm内存选项表[[#This Row],[自检]])) &amp; "】",
         _xlfn.IFS(ISBLANK(_xlpm.x),   "error:右侧选项不足" &amp;  _xlpm.cellAddress,
               ISERROR(_xlpm.x),   "error:右侧选项执行失败: cvm!" &amp; _xlpm.cellAddress,
               TRUE,             "ok")
)</f>
        <v>ok</v>
      </c>
      <c r="EM653" cm="1">
        <f t="array" ref="EM653">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654" spans="2:145" x14ac:dyDescent="0.4">
      <c r="B654" t="e" vm="1006">
        <v>#VALUE!</v>
      </c>
      <c r="C654" t="s">
        <v>1566</v>
      </c>
      <c r="D654" t="s">
        <v>1823</v>
      </c>
      <c r="E654" s="82">
        <v>56</v>
      </c>
      <c r="F654" s="82">
        <v>224</v>
      </c>
      <c r="G654" t="s">
        <v>1858</v>
      </c>
      <c r="H654">
        <v>8160</v>
      </c>
      <c r="I654">
        <v>1</v>
      </c>
      <c r="J654" t="s">
        <v>3039</v>
      </c>
      <c r="BU654" t="s">
        <v>61</v>
      </c>
      <c r="BV654" t="s">
        <v>62</v>
      </c>
      <c r="BW654" s="82">
        <v>256</v>
      </c>
      <c r="BX654" s="82" t="str">
        <f t="shared" si="29"/>
        <v>cvm!$CA$654#</v>
      </c>
      <c r="BY654" s="82" t="str" cm="1">
        <f t="array" ref="BY654">_xlfn.LET(_xlpm.x, CA654,
         _xlpm.cellAddress, "【 cvm!" &amp; ADDRESS(ROW(cvmCpu选项表[[#This Row],[自检]]),COLUMN(cvmCpu选项表[[#This Row],[自检]])) &amp; "】",
         _xlfn.IFS(ISBLANK(_xlpm.x),   "error:右侧选项不足" &amp;  _xlpm.cellAddress,
               ISERROR(_xlpm.x),   "error:右侧选项执行失败: cvm!" &amp; _xlpm.cellAddress,
               TRUE,             "ok")
)</f>
        <v>ok</v>
      </c>
      <c r="CA654" cm="1">
        <f t="array" ref="CA654:CB654">TRANSPOSE(
_xlfn.UNIQUE(
_xlfn._xlws.FILTER(cvm[CPU],(cvm[地域]=cvmCpu选项表[[#This Row],[地域]])
*IF(cvmCpu选项表[[#This Row],[机型]]="",TRUE,(cvm[机型]=cvmCpu选项表[[#This Row],[机型]]))
*IF(cvmCpu选项表[[#This Row],[内存]]="",TRUE,(cvm[内存]=cvmCpu选项表[[#This Row],[内存]]))))
)</f>
        <v>64</v>
      </c>
      <c r="CB654">
        <v>128</v>
      </c>
      <c r="EG654" t="s">
        <v>1566</v>
      </c>
      <c r="EH654" t="s">
        <v>1801</v>
      </c>
      <c r="EI654" s="98">
        <v>80</v>
      </c>
      <c r="EJ654" s="98" t="str">
        <f t="shared" si="30"/>
        <v>cvm!$EM$654#</v>
      </c>
      <c r="EK654" t="str" cm="1">
        <f t="array" ref="EK654">_xlfn.LET(_xlpm.x, EM654,
         _xlpm.cellAddress, "【 cvm!" &amp; ADDRESS(ROW(cvm内存选项表[[#This Row],[自检]]),COLUMN(cvm内存选项表[[#This Row],[自检]])) &amp; "】",
         _xlfn.IFS(ISBLANK(_xlpm.x),   "error:右侧选项不足" &amp;  _xlpm.cellAddress,
               ISERROR(_xlpm.x),   "error:右侧选项执行失败: cvm!" &amp; _xlpm.cellAddress,
               TRUE,             "ok")
)</f>
        <v>ok</v>
      </c>
      <c r="EM654" cm="1">
        <f t="array" ref="EM654">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655" spans="2:145" x14ac:dyDescent="0.4">
      <c r="B655" t="e" vm="1007">
        <v>#VALUE!</v>
      </c>
      <c r="C655" t="s">
        <v>1566</v>
      </c>
      <c r="D655" t="s">
        <v>1581</v>
      </c>
      <c r="E655" s="82">
        <v>1</v>
      </c>
      <c r="F655" s="82">
        <v>8</v>
      </c>
      <c r="G655" t="s">
        <v>1894</v>
      </c>
      <c r="H655">
        <v>123.2</v>
      </c>
      <c r="I655">
        <v>1</v>
      </c>
      <c r="J655" t="s">
        <v>2891</v>
      </c>
      <c r="BU655" t="s">
        <v>61</v>
      </c>
      <c r="BV655" t="s">
        <v>62</v>
      </c>
      <c r="BW655" s="82">
        <v>320</v>
      </c>
      <c r="BX655" s="82" t="str">
        <f t="shared" si="29"/>
        <v>cvm!$CA$655#</v>
      </c>
      <c r="BY655" s="82" t="str" cm="1">
        <f t="array" ref="BY655">_xlfn.LET(_xlpm.x, CA655,
         _xlpm.cellAddress, "【 cvm!" &amp; ADDRESS(ROW(cvmCpu选项表[[#This Row],[自检]]),COLUMN(cvmCpu选项表[[#This Row],[自检]])) &amp; "】",
         _xlfn.IFS(ISBLANK(_xlpm.x),   "error:右侧选项不足" &amp;  _xlpm.cellAddress,
               ISERROR(_xlpm.x),   "error:右侧选项执行失败: cvm!" &amp; _xlpm.cellAddress,
               TRUE,             "ok")
)</f>
        <v>ok</v>
      </c>
      <c r="CA655" cm="1">
        <f t="array" ref="CA655:CB655">TRANSPOSE(
_xlfn.UNIQUE(
_xlfn._xlws.FILTER(cvm[CPU],(cvm[地域]=cvmCpu选项表[[#This Row],[地域]])
*IF(cvmCpu选项表[[#This Row],[机型]]="",TRUE,(cvm[机型]=cvmCpu选项表[[#This Row],[机型]]))
*IF(cvmCpu选项表[[#This Row],[内存]]="",TRUE,(cvm[内存]=cvmCpu选项表[[#This Row],[内存]]))))
)</f>
        <v>80</v>
      </c>
      <c r="CB655">
        <v>160</v>
      </c>
      <c r="EG655" t="s">
        <v>1566</v>
      </c>
      <c r="EH655" t="s">
        <v>1808</v>
      </c>
      <c r="EI655" s="98">
        <v>8</v>
      </c>
      <c r="EJ655" s="98" t="str">
        <f t="shared" si="30"/>
        <v>cvm!$EM$655#</v>
      </c>
      <c r="EK655" t="str" cm="1">
        <f t="array" ref="EK655">_xlfn.LET(_xlpm.x, EM655,
         _xlpm.cellAddress, "【 cvm!" &amp; ADDRESS(ROW(cvm内存选项表[[#This Row],[自检]]),COLUMN(cvm内存选项表[[#This Row],[自检]])) &amp; "】",
         _xlfn.IFS(ISBLANK(_xlpm.x),   "error:右侧选项不足" &amp;  _xlpm.cellAddress,
               ISERROR(_xlpm.x),   "error:右侧选项执行失败: cvm!" &amp; _xlpm.cellAddress,
               TRUE,             "ok")
)</f>
        <v>ok</v>
      </c>
      <c r="EM655" cm="1">
        <f t="array" ref="EM655">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56" spans="2:145" x14ac:dyDescent="0.4">
      <c r="B656" t="e" vm="1008">
        <v>#VALUE!</v>
      </c>
      <c r="C656" t="s">
        <v>1566</v>
      </c>
      <c r="D656" t="s">
        <v>1581</v>
      </c>
      <c r="E656" s="82">
        <v>4</v>
      </c>
      <c r="F656" s="82">
        <v>32</v>
      </c>
      <c r="G656" t="s">
        <v>1898</v>
      </c>
      <c r="H656">
        <v>492.8</v>
      </c>
      <c r="I656">
        <v>1</v>
      </c>
      <c r="J656" t="s">
        <v>2892</v>
      </c>
      <c r="BU656" t="s">
        <v>61</v>
      </c>
      <c r="BV656" t="s">
        <v>62</v>
      </c>
      <c r="BW656" s="82">
        <v>160</v>
      </c>
      <c r="BX656" s="82" t="str">
        <f t="shared" si="29"/>
        <v>cvm!$CA$656#</v>
      </c>
      <c r="BY656" s="82" t="str" cm="1">
        <f t="array" ref="BY656">_xlfn.LET(_xlpm.x, CA656,
         _xlpm.cellAddress, "【 cvm!" &amp; ADDRESS(ROW(cvmCpu选项表[[#This Row],[自检]]),COLUMN(cvmCpu选项表[[#This Row],[自检]])) &amp; "】",
         _xlfn.IFS(ISBLANK(_xlpm.x),   "error:右侧选项不足" &amp;  _xlpm.cellAddress,
               ISERROR(_xlpm.x),   "error:右侧选项执行失败: cvm!" &amp; _xlpm.cellAddress,
               TRUE,             "ok")
)</f>
        <v>ok</v>
      </c>
      <c r="CA656" cm="1">
        <f t="array" ref="CA656">TRANSPOSE(
_xlfn.UNIQUE(
_xlfn._xlws.FILTER(cvm[CPU],(cvm[地域]=cvmCpu选项表[[#This Row],[地域]])
*IF(cvmCpu选项表[[#This Row],[机型]]="",TRUE,(cvm[机型]=cvmCpu选项表[[#This Row],[机型]]))
*IF(cvmCpu选项表[[#This Row],[内存]]="",TRUE,(cvm[内存]=cvmCpu选项表[[#This Row],[内存]]))))
)</f>
        <v>80</v>
      </c>
      <c r="EG656" t="s">
        <v>1566</v>
      </c>
      <c r="EH656" t="s">
        <v>1808</v>
      </c>
      <c r="EI656" s="98">
        <v>16</v>
      </c>
      <c r="EJ656" s="98" t="str">
        <f t="shared" si="30"/>
        <v>cvm!$EM$656#</v>
      </c>
      <c r="EK656" t="str" cm="1">
        <f t="array" ref="EK656">_xlfn.LET(_xlpm.x, EM656,
         _xlpm.cellAddress, "【 cvm!" &amp; ADDRESS(ROW(cvm内存选项表[[#This Row],[自检]]),COLUMN(cvm内存选项表[[#This Row],[自检]])) &amp; "】",
         _xlfn.IFS(ISBLANK(_xlpm.x),   "error:右侧选项不足" &amp;  _xlpm.cellAddress,
               ISERROR(_xlpm.x),   "error:右侧选项执行失败: cvm!" &amp; _xlpm.cellAddress,
               TRUE,             "ok")
)</f>
        <v>ok</v>
      </c>
      <c r="EM656" cm="1">
        <f t="array" ref="EM656">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57" spans="2:143" x14ac:dyDescent="0.4">
      <c r="B657" t="e" vm="1009">
        <v>#VALUE!</v>
      </c>
      <c r="C657" t="s">
        <v>1566</v>
      </c>
      <c r="D657" t="s">
        <v>1581</v>
      </c>
      <c r="E657" s="82">
        <v>8</v>
      </c>
      <c r="F657" s="82">
        <v>64</v>
      </c>
      <c r="G657" t="s">
        <v>1900</v>
      </c>
      <c r="H657">
        <v>985.6</v>
      </c>
      <c r="I657">
        <v>1</v>
      </c>
      <c r="J657" t="s">
        <v>2893</v>
      </c>
      <c r="BU657" t="s">
        <v>61</v>
      </c>
      <c r="BV657" t="s">
        <v>62</v>
      </c>
      <c r="BW657" s="82">
        <v>384</v>
      </c>
      <c r="BX657" s="82" t="str">
        <f t="shared" si="29"/>
        <v>cvm!$CA$657#</v>
      </c>
      <c r="BY657" s="82" t="str" cm="1">
        <f t="array" ref="BY657">_xlfn.LET(_xlpm.x, CA657,
         _xlpm.cellAddress, "【 cvm!" &amp; ADDRESS(ROW(cvmCpu选项表[[#This Row],[自检]]),COLUMN(cvmCpu选项表[[#This Row],[自检]])) &amp; "】",
         _xlfn.IFS(ISBLANK(_xlpm.x),   "error:右侧选项不足" &amp;  _xlpm.cellAddress,
               ISERROR(_xlpm.x),   "error:右侧选项执行失败: cvm!" &amp; _xlpm.cellAddress,
               TRUE,             "ok")
)</f>
        <v>ok</v>
      </c>
      <c r="CA657" cm="1">
        <f t="array" ref="CA657">TRANSPOSE(
_xlfn.UNIQUE(
_xlfn._xlws.FILTER(cvm[CPU],(cvm[地域]=cvmCpu选项表[[#This Row],[地域]])
*IF(cvmCpu选项表[[#This Row],[机型]]="",TRUE,(cvm[机型]=cvmCpu选项表[[#This Row],[机型]]))
*IF(cvmCpu选项表[[#This Row],[内存]]="",TRUE,(cvm[内存]=cvmCpu选项表[[#This Row],[内存]]))))
)</f>
        <v>96</v>
      </c>
      <c r="EG657" t="s">
        <v>1566</v>
      </c>
      <c r="EH657" t="s">
        <v>1808</v>
      </c>
      <c r="EI657" s="98">
        <v>32</v>
      </c>
      <c r="EJ657" s="98" t="str">
        <f t="shared" si="30"/>
        <v>cvm!$EM$657#</v>
      </c>
      <c r="EK657" t="str" cm="1">
        <f t="array" ref="EK657">_xlfn.LET(_xlpm.x, EM657,
         _xlpm.cellAddress, "【 cvm!" &amp; ADDRESS(ROW(cvm内存选项表[[#This Row],[自检]]),COLUMN(cvm内存选项表[[#This Row],[自检]])) &amp; "】",
         _xlfn.IFS(ISBLANK(_xlpm.x),   "error:右侧选项不足" &amp;  _xlpm.cellAddress,
               ISERROR(_xlpm.x),   "error:右侧选项执行失败: cvm!" &amp; _xlpm.cellAddress,
               TRUE,             "ok")
)</f>
        <v>ok</v>
      </c>
      <c r="EM657" cm="1">
        <f t="array" ref="EM65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58" spans="2:143" x14ac:dyDescent="0.4">
      <c r="B658" t="e" vm="1010">
        <v>#VALUE!</v>
      </c>
      <c r="C658" t="s">
        <v>1566</v>
      </c>
      <c r="D658" t="s">
        <v>1581</v>
      </c>
      <c r="E658" s="82">
        <v>16</v>
      </c>
      <c r="F658" s="82">
        <v>128</v>
      </c>
      <c r="G658" t="s">
        <v>1902</v>
      </c>
      <c r="H658">
        <v>1971.2</v>
      </c>
      <c r="I658">
        <v>1</v>
      </c>
      <c r="J658" t="s">
        <v>2894</v>
      </c>
      <c r="BU658" t="s">
        <v>61</v>
      </c>
      <c r="BV658" t="s">
        <v>62</v>
      </c>
      <c r="BW658" s="82">
        <v>470</v>
      </c>
      <c r="BX658" s="82" t="str">
        <f t="shared" si="29"/>
        <v>cvm!$CA$658#</v>
      </c>
      <c r="BY658" s="82" t="str" cm="1">
        <f t="array" ref="BY658">_xlfn.LET(_xlpm.x, CA658,
         _xlpm.cellAddress, "【 cvm!" &amp; ADDRESS(ROW(cvmCpu选项表[[#This Row],[自检]]),COLUMN(cvmCpu选项表[[#This Row],[自检]])) &amp; "】",
         _xlfn.IFS(ISBLANK(_xlpm.x),   "error:右侧选项不足" &amp;  _xlpm.cellAddress,
               ISERROR(_xlpm.x),   "error:右侧选项执行失败: cvm!" &amp; _xlpm.cellAddress,
               TRUE,             "ok")
)</f>
        <v>ok</v>
      </c>
      <c r="CA658" cm="1">
        <f t="array" ref="CA658">TRANSPOSE(
_xlfn.UNIQUE(
_xlfn._xlws.FILTER(cvm[CPU],(cvm[地域]=cvmCpu选项表[[#This Row],[地域]])
*IF(cvmCpu选项表[[#This Row],[机型]]="",TRUE,(cvm[机型]=cvmCpu选项表[[#This Row],[机型]]))
*IF(cvmCpu选项表[[#This Row],[内存]]="",TRUE,(cvm[内存]=cvmCpu选项表[[#This Row],[内存]]))))
)</f>
        <v>116</v>
      </c>
      <c r="EG658" t="s">
        <v>1566</v>
      </c>
      <c r="EH658" t="s">
        <v>1808</v>
      </c>
      <c r="EI658" s="98">
        <v>64</v>
      </c>
      <c r="EJ658" s="98" t="str">
        <f t="shared" si="30"/>
        <v>cvm!$EM$658#</v>
      </c>
      <c r="EK658" t="str" cm="1">
        <f t="array" ref="EK658">_xlfn.LET(_xlpm.x, EM658,
         _xlpm.cellAddress, "【 cvm!" &amp; ADDRESS(ROW(cvm内存选项表[[#This Row],[自检]]),COLUMN(cvm内存选项表[[#This Row],[自检]])) &amp; "】",
         _xlfn.IFS(ISBLANK(_xlpm.x),   "error:右侧选项不足" &amp;  _xlpm.cellAddress,
               ISERROR(_xlpm.x),   "error:右侧选项执行失败: cvm!" &amp; _xlpm.cellAddress,
               TRUE,             "ok")
)</f>
        <v>ok</v>
      </c>
      <c r="EM658" cm="1">
        <f t="array" ref="EM65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59" spans="2:143" x14ac:dyDescent="0.4">
      <c r="B659" t="e" vm="1011">
        <v>#VALUE!</v>
      </c>
      <c r="C659" t="s">
        <v>1566</v>
      </c>
      <c r="D659" t="s">
        <v>1581</v>
      </c>
      <c r="E659" s="82">
        <v>32</v>
      </c>
      <c r="F659" s="82">
        <v>256</v>
      </c>
      <c r="G659" t="s">
        <v>1904</v>
      </c>
      <c r="H659">
        <v>3942.4</v>
      </c>
      <c r="I659">
        <v>1</v>
      </c>
      <c r="J659" t="s">
        <v>2895</v>
      </c>
      <c r="BU659" t="s">
        <v>61</v>
      </c>
      <c r="BV659" t="s">
        <v>62</v>
      </c>
      <c r="BW659" s="82">
        <v>216</v>
      </c>
      <c r="BX659" s="82" t="str">
        <f t="shared" si="29"/>
        <v>cvm!$CA$659#</v>
      </c>
      <c r="BY659" s="82" t="str" cm="1">
        <f t="array" ref="BY659">_xlfn.LET(_xlpm.x, CA659,
         _xlpm.cellAddress, "【 cvm!" &amp; ADDRESS(ROW(cvmCpu选项表[[#This Row],[自检]]),COLUMN(cvmCpu选项表[[#This Row],[自检]])) &amp; "】",
         _xlfn.IFS(ISBLANK(_xlpm.x),   "error:右侧选项不足" &amp;  _xlpm.cellAddress,
               ISERROR(_xlpm.x),   "error:右侧选项执行失败: cvm!" &amp; _xlpm.cellAddress,
               TRUE,             "ok")
)</f>
        <v>ok</v>
      </c>
      <c r="CA659" cm="1">
        <f t="array" ref="CA659">TRANSPOSE(
_xlfn.UNIQUE(
_xlfn._xlws.FILTER(cvm[CPU],(cvm[地域]=cvmCpu选项表[[#This Row],[地域]])
*IF(cvmCpu选项表[[#This Row],[机型]]="",TRUE,(cvm[机型]=cvmCpu选项表[[#This Row],[机型]]))
*IF(cvmCpu选项表[[#This Row],[内存]]="",TRUE,(cvm[内存]=cvmCpu选项表[[#This Row],[内存]]))))
)</f>
        <v>116</v>
      </c>
      <c r="EG659" t="s">
        <v>1566</v>
      </c>
      <c r="EH659" t="s">
        <v>1808</v>
      </c>
      <c r="EI659" s="98">
        <v>84</v>
      </c>
      <c r="EJ659" s="98" t="str">
        <f t="shared" si="30"/>
        <v>cvm!$EM$659#</v>
      </c>
      <c r="EK659" t="str" cm="1">
        <f t="array" ref="EK659">_xlfn.LET(_xlpm.x, EM659,
         _xlpm.cellAddress, "【 cvm!" &amp; ADDRESS(ROW(cvm内存选项表[[#This Row],[自检]]),COLUMN(cvm内存选项表[[#This Row],[自检]])) &amp; "】",
         _xlfn.IFS(ISBLANK(_xlpm.x),   "error:右侧选项不足" &amp;  _xlpm.cellAddress,
               ISERROR(_xlpm.x),   "error:右侧选项执行失败: cvm!" &amp; _xlpm.cellAddress,
               TRUE,             "ok")
)</f>
        <v>ok</v>
      </c>
      <c r="EM659" cm="1">
        <f t="array" ref="EM659">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660" spans="2:143" x14ac:dyDescent="0.4">
      <c r="B660" t="e" vm="1012">
        <v>#VALUE!</v>
      </c>
      <c r="C660" t="s">
        <v>1566</v>
      </c>
      <c r="D660" t="s">
        <v>1581</v>
      </c>
      <c r="E660" s="82">
        <v>48</v>
      </c>
      <c r="F660" s="82">
        <v>384</v>
      </c>
      <c r="G660" t="s">
        <v>1917</v>
      </c>
      <c r="H660">
        <v>5913.6</v>
      </c>
      <c r="I660">
        <v>1</v>
      </c>
      <c r="J660" t="s">
        <v>2896</v>
      </c>
      <c r="BU660" t="s">
        <v>61</v>
      </c>
      <c r="BV660" t="s">
        <v>62</v>
      </c>
      <c r="BW660" s="82">
        <v>215</v>
      </c>
      <c r="BX660" s="82" t="str">
        <f t="shared" si="29"/>
        <v>cvm!$CA$660#</v>
      </c>
      <c r="BY660" s="82" t="str" cm="1">
        <f t="array" ref="BY660">_xlfn.LET(_xlpm.x, CA660,
         _xlpm.cellAddress, "【 cvm!" &amp; ADDRESS(ROW(cvmCpu选项表[[#This Row],[自检]]),COLUMN(cvmCpu选项表[[#This Row],[自检]])) &amp; "】",
         _xlfn.IFS(ISBLANK(_xlpm.x),   "error:右侧选项不足" &amp;  _xlpm.cellAddress,
               ISERROR(_xlpm.x),   "error:右侧选项执行失败: cvm!" &amp; _xlpm.cellAddress,
               TRUE,             "ok")
)</f>
        <v>ok</v>
      </c>
      <c r="CA660" cm="1">
        <f t="array" ref="CA660">TRANSPOSE(
_xlfn.UNIQUE(
_xlfn._xlws.FILTER(cvm[CPU],(cvm[地域]=cvmCpu选项表[[#This Row],[地域]])
*IF(cvmCpu选项表[[#This Row],[机型]]="",TRUE,(cvm[机型]=cvmCpu选项表[[#This Row],[机型]]))
*IF(cvmCpu选项表[[#This Row],[内存]]="",TRUE,(cvm[内存]=cvmCpu选项表[[#This Row],[内存]]))))
)</f>
        <v>128</v>
      </c>
      <c r="EG660" t="s">
        <v>1566</v>
      </c>
      <c r="EH660" t="s">
        <v>1816</v>
      </c>
      <c r="EI660" s="98">
        <v>8</v>
      </c>
      <c r="EJ660" s="98" t="str">
        <f t="shared" si="30"/>
        <v>cvm!$EM$660#</v>
      </c>
      <c r="EK660" t="str" cm="1">
        <f t="array" ref="EK660">_xlfn.LET(_xlpm.x, EM660,
         _xlpm.cellAddress, "【 cvm!" &amp; ADDRESS(ROW(cvm内存选项表[[#This Row],[自检]]),COLUMN(cvm内存选项表[[#This Row],[自检]])) &amp; "】",
         _xlfn.IFS(ISBLANK(_xlpm.x),   "error:右侧选项不足" &amp;  _xlpm.cellAddress,
               ISERROR(_xlpm.x),   "error:右侧选项执行失败: cvm!" &amp; _xlpm.cellAddress,
               TRUE,             "ok")
)</f>
        <v>ok</v>
      </c>
      <c r="EM660" cm="1">
        <f t="array" ref="EM660">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61" spans="2:143" x14ac:dyDescent="0.4">
      <c r="B661" t="e" vm="1013">
        <v>#VALUE!</v>
      </c>
      <c r="C661" t="s">
        <v>1566</v>
      </c>
      <c r="D661" t="s">
        <v>1588</v>
      </c>
      <c r="E661" s="82">
        <v>1</v>
      </c>
      <c r="F661" s="82">
        <v>8</v>
      </c>
      <c r="G661" t="s">
        <v>1894</v>
      </c>
      <c r="H661">
        <v>166.32</v>
      </c>
      <c r="I661">
        <v>1</v>
      </c>
      <c r="J661" t="s">
        <v>2882</v>
      </c>
      <c r="BU661" t="s">
        <v>61</v>
      </c>
      <c r="BV661" t="s">
        <v>62</v>
      </c>
      <c r="BW661" s="82">
        <v>640</v>
      </c>
      <c r="BX661" s="82" t="str">
        <f t="shared" si="29"/>
        <v>cvm!$CA$661#</v>
      </c>
      <c r="BY661" s="82" t="str" cm="1">
        <f t="array" ref="BY661">_xlfn.LET(_xlpm.x, CA661,
         _xlpm.cellAddress, "【 cvm!" &amp; ADDRESS(ROW(cvmCpu选项表[[#This Row],[自检]]),COLUMN(cvmCpu选项表[[#This Row],[自检]])) &amp; "】",
         _xlfn.IFS(ISBLANK(_xlpm.x),   "error:右侧选项不足" &amp;  _xlpm.cellAddress,
               ISERROR(_xlpm.x),   "error:右侧选项执行失败: cvm!" &amp; _xlpm.cellAddress,
               TRUE,             "ok")
)</f>
        <v>ok</v>
      </c>
      <c r="CA661" cm="1">
        <f t="array" ref="CA661">TRANSPOSE(
_xlfn.UNIQUE(
_xlfn._xlws.FILTER(cvm[CPU],(cvm[地域]=cvmCpu选项表[[#This Row],[地域]])
*IF(cvmCpu选项表[[#This Row],[机型]]="",TRUE,(cvm[机型]=cvmCpu选项表[[#This Row],[机型]]))
*IF(cvmCpu选项表[[#This Row],[内存]]="",TRUE,(cvm[内存]=cvmCpu选项表[[#This Row],[内存]]))))
)</f>
        <v>160</v>
      </c>
      <c r="EG661" t="s">
        <v>1566</v>
      </c>
      <c r="EH661" t="s">
        <v>1816</v>
      </c>
      <c r="EI661" s="98">
        <v>16</v>
      </c>
      <c r="EJ661" s="98" t="str">
        <f t="shared" si="30"/>
        <v>cvm!$EM$661#</v>
      </c>
      <c r="EK661" t="str" cm="1">
        <f t="array" ref="EK661">_xlfn.LET(_xlpm.x, EM661,
         _xlpm.cellAddress, "【 cvm!" &amp; ADDRESS(ROW(cvm内存选项表[[#This Row],[自检]]),COLUMN(cvm内存选项表[[#This Row],[自检]])) &amp; "】",
         _xlfn.IFS(ISBLANK(_xlpm.x),   "error:右侧选项不足" &amp;  _xlpm.cellAddress,
               ISERROR(_xlpm.x),   "error:右侧选项执行失败: cvm!" &amp; _xlpm.cellAddress,
               TRUE,             "ok")
)</f>
        <v>ok</v>
      </c>
      <c r="EM661" cm="1">
        <f t="array" ref="EM661">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62" spans="2:143" x14ac:dyDescent="0.4">
      <c r="B662" t="e" vm="1014">
        <v>#VALUE!</v>
      </c>
      <c r="C662" t="s">
        <v>1566</v>
      </c>
      <c r="D662" t="s">
        <v>1588</v>
      </c>
      <c r="E662" s="82">
        <v>2</v>
      </c>
      <c r="F662" s="82">
        <v>12</v>
      </c>
      <c r="G662" t="s">
        <v>1896</v>
      </c>
      <c r="H662">
        <v>272.16000000000003</v>
      </c>
      <c r="I662">
        <v>1</v>
      </c>
      <c r="J662" t="s">
        <v>2883</v>
      </c>
      <c r="BU662" t="s">
        <v>61</v>
      </c>
      <c r="BV662" t="s">
        <v>62</v>
      </c>
      <c r="BW662" s="82">
        <v>940</v>
      </c>
      <c r="BX662" s="82" t="str">
        <f t="shared" si="29"/>
        <v>cvm!$CA$662#</v>
      </c>
      <c r="BY662" s="82" t="str" cm="1">
        <f t="array" ref="BY662">_xlfn.LET(_xlpm.x, CA662,
         _xlpm.cellAddress, "【 cvm!" &amp; ADDRESS(ROW(cvmCpu选项表[[#This Row],[自检]]),COLUMN(cvmCpu选项表[[#This Row],[自检]])) &amp; "】",
         _xlfn.IFS(ISBLANK(_xlpm.x),   "error:右侧选项不足" &amp;  _xlpm.cellAddress,
               ISERROR(_xlpm.x),   "error:右侧选项执行失败: cvm!" &amp; _xlpm.cellAddress,
               TRUE,             "ok")
)</f>
        <v>ok</v>
      </c>
      <c r="CA662" cm="1">
        <f t="array" ref="CA662">TRANSPOSE(
_xlfn.UNIQUE(
_xlfn._xlws.FILTER(cvm[CPU],(cvm[地域]=cvmCpu选项表[[#This Row],[地域]])
*IF(cvmCpu选项表[[#This Row],[机型]]="",TRUE,(cvm[机型]=cvmCpu选项表[[#This Row],[机型]]))
*IF(cvmCpu选项表[[#This Row],[内存]]="",TRUE,(cvm[内存]=cvmCpu选项表[[#This Row],[内存]]))))
)</f>
        <v>232</v>
      </c>
      <c r="EG662" t="s">
        <v>1566</v>
      </c>
      <c r="EH662" t="s">
        <v>1816</v>
      </c>
      <c r="EI662" s="98">
        <v>24</v>
      </c>
      <c r="EJ662" s="98" t="str">
        <f t="shared" si="30"/>
        <v>cvm!$EM$662#</v>
      </c>
      <c r="EK662" t="str" cm="1">
        <f t="array" ref="EK662">_xlfn.LET(_xlpm.x, EM662,
         _xlpm.cellAddress, "【 cvm!" &amp; ADDRESS(ROW(cvm内存选项表[[#This Row],[自检]]),COLUMN(cvm内存选项表[[#This Row],[自检]])) &amp; "】",
         _xlfn.IFS(ISBLANK(_xlpm.x),   "error:右侧选项不足" &amp;  _xlpm.cellAddress,
               ISERROR(_xlpm.x),   "error:右侧选项执行失败: cvm!" &amp; _xlpm.cellAddress,
               TRUE,             "ok")
)</f>
        <v>ok</v>
      </c>
      <c r="EM662" cm="1">
        <f t="array" ref="EM662">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663" spans="2:143" x14ac:dyDescent="0.4">
      <c r="B663" t="e" vm="1015">
        <v>#VALUE!</v>
      </c>
      <c r="C663" t="s">
        <v>1566</v>
      </c>
      <c r="D663" t="s">
        <v>1588</v>
      </c>
      <c r="E663" s="82">
        <v>4</v>
      </c>
      <c r="F663" s="82">
        <v>32</v>
      </c>
      <c r="G663" t="s">
        <v>1898</v>
      </c>
      <c r="H663">
        <v>665.28</v>
      </c>
      <c r="I663">
        <v>1</v>
      </c>
      <c r="J663" t="s">
        <v>2884</v>
      </c>
      <c r="BU663" t="s">
        <v>61</v>
      </c>
      <c r="BV663" t="s">
        <v>62</v>
      </c>
      <c r="BW663" s="82">
        <v>432</v>
      </c>
      <c r="BX663" s="82" t="str">
        <f t="shared" si="29"/>
        <v>cvm!$CA$663#</v>
      </c>
      <c r="BY663" s="82" t="str" cm="1">
        <f t="array" ref="BY663">_xlfn.LET(_xlpm.x, CA663,
         _xlpm.cellAddress, "【 cvm!" &amp; ADDRESS(ROW(cvmCpu选项表[[#This Row],[自检]]),COLUMN(cvmCpu选项表[[#This Row],[自检]])) &amp; "】",
         _xlfn.IFS(ISBLANK(_xlpm.x),   "error:右侧选项不足" &amp;  _xlpm.cellAddress,
               ISERROR(_xlpm.x),   "error:右侧选项执行失败: cvm!" &amp; _xlpm.cellAddress,
               TRUE,             "ok")
)</f>
        <v>ok</v>
      </c>
      <c r="CA663" cm="1">
        <f t="array" ref="CA663">TRANSPOSE(
_xlfn.UNIQUE(
_xlfn._xlws.FILTER(cvm[CPU],(cvm[地域]=cvmCpu选项表[[#This Row],[地域]])
*IF(cvmCpu选项表[[#This Row],[机型]]="",TRUE,(cvm[机型]=cvmCpu选项表[[#This Row],[机型]]))
*IF(cvmCpu选项表[[#This Row],[内存]]="",TRUE,(cvm[内存]=cvmCpu选项表[[#This Row],[内存]]))))
)</f>
        <v>232</v>
      </c>
      <c r="EG663" t="s">
        <v>1566</v>
      </c>
      <c r="EH663" t="s">
        <v>1816</v>
      </c>
      <c r="EI663" s="98">
        <v>32</v>
      </c>
      <c r="EJ663" s="98" t="str">
        <f t="shared" si="30"/>
        <v>cvm!$EM$663#</v>
      </c>
      <c r="EK663" t="str" cm="1">
        <f t="array" ref="EK663">_xlfn.LET(_xlpm.x, EM663,
         _xlpm.cellAddress, "【 cvm!" &amp; ADDRESS(ROW(cvm内存选项表[[#This Row],[自检]]),COLUMN(cvm内存选项表[[#This Row],[自检]])) &amp; "】",
         _xlfn.IFS(ISBLANK(_xlpm.x),   "error:右侧选项不足" &amp;  _xlpm.cellAddress,
               ISERROR(_xlpm.x),   "error:右侧选项执行失败: cvm!" &amp; _xlpm.cellAddress,
               TRUE,             "ok")
)</f>
        <v>ok</v>
      </c>
      <c r="EM663" cm="1">
        <f t="array" ref="EM663">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64" spans="2:143" x14ac:dyDescent="0.4">
      <c r="B664" t="e" vm="1016">
        <v>#VALUE!</v>
      </c>
      <c r="C664" t="s">
        <v>1566</v>
      </c>
      <c r="D664" t="s">
        <v>1588</v>
      </c>
      <c r="E664" s="82">
        <v>8</v>
      </c>
      <c r="F664" s="82">
        <v>64</v>
      </c>
      <c r="G664" t="s">
        <v>1900</v>
      </c>
      <c r="H664">
        <v>1330.56</v>
      </c>
      <c r="I664">
        <v>1</v>
      </c>
      <c r="J664" t="s">
        <v>2885</v>
      </c>
      <c r="BU664" t="s">
        <v>61</v>
      </c>
      <c r="BV664" t="s">
        <v>1632</v>
      </c>
      <c r="BW664" s="82">
        <v>2</v>
      </c>
      <c r="BX664" s="82" t="str">
        <f t="shared" si="29"/>
        <v>cvm!$CA$664#</v>
      </c>
      <c r="BY664" s="82" t="str" cm="1">
        <f t="array" ref="BY664">_xlfn.LET(_xlpm.x, CA664,
         _xlpm.cellAddress, "【 cvm!" &amp; ADDRESS(ROW(cvmCpu选项表[[#This Row],[自检]]),COLUMN(cvmCpu选项表[[#This Row],[自检]])) &amp; "】",
         _xlfn.IFS(ISBLANK(_xlpm.x),   "error:右侧选项不足" &amp;  _xlpm.cellAddress,
               ISERROR(_xlpm.x),   "error:右侧选项执行失败: cvm!" &amp; _xlpm.cellAddress,
               TRUE,             "ok")
)</f>
        <v>ok</v>
      </c>
      <c r="CA664" cm="1">
        <f t="array" ref="CA664">TRANSPOSE(
_xlfn.UNIQUE(
_xlfn._xlws.FILTER(cvm[CPU],(cvm[地域]=cvmCpu选项表[[#This Row],[地域]])
*IF(cvmCpu选项表[[#This Row],[机型]]="",TRUE,(cvm[机型]=cvmCpu选项表[[#This Row],[机型]]))
*IF(cvmCpu选项表[[#This Row],[内存]]="",TRUE,(cvm[内存]=cvmCpu选项表[[#This Row],[内存]]))))
)</f>
        <v>1</v>
      </c>
      <c r="EG664" t="s">
        <v>1566</v>
      </c>
      <c r="EH664" t="s">
        <v>1816</v>
      </c>
      <c r="EI664" s="98">
        <v>64</v>
      </c>
      <c r="EJ664" s="98" t="str">
        <f t="shared" si="30"/>
        <v>cvm!$EM$664#</v>
      </c>
      <c r="EK664" t="str" cm="1">
        <f t="array" ref="EK664">_xlfn.LET(_xlpm.x, EM664,
         _xlpm.cellAddress, "【 cvm!" &amp; ADDRESS(ROW(cvm内存选项表[[#This Row],[自检]]),COLUMN(cvm内存选项表[[#This Row],[自检]])) &amp; "】",
         _xlfn.IFS(ISBLANK(_xlpm.x),   "error:右侧选项不足" &amp;  _xlpm.cellAddress,
               ISERROR(_xlpm.x),   "error:右侧选项执行失败: cvm!" &amp; _xlpm.cellAddress,
               TRUE,             "ok")
)</f>
        <v>ok</v>
      </c>
      <c r="EM664" cm="1">
        <f t="array" ref="EM66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65" spans="2:143" x14ac:dyDescent="0.4">
      <c r="B665" t="e" vm="1017">
        <v>#VALUE!</v>
      </c>
      <c r="C665" t="s">
        <v>1566</v>
      </c>
      <c r="D665" t="s">
        <v>1588</v>
      </c>
      <c r="E665" s="82">
        <v>16</v>
      </c>
      <c r="F665" s="82">
        <v>128</v>
      </c>
      <c r="G665" t="s">
        <v>1902</v>
      </c>
      <c r="H665">
        <v>2661.12</v>
      </c>
      <c r="I665">
        <v>1</v>
      </c>
      <c r="J665" t="s">
        <v>2886</v>
      </c>
      <c r="BU665" t="s">
        <v>61</v>
      </c>
      <c r="BV665" t="s">
        <v>1632</v>
      </c>
      <c r="BW665" s="82">
        <v>4</v>
      </c>
      <c r="BX665" s="82" t="str">
        <f t="shared" si="29"/>
        <v>cvm!$CA$665#</v>
      </c>
      <c r="BY665" s="82" t="str" cm="1">
        <f t="array" ref="BY665">_xlfn.LET(_xlpm.x, CA665,
         _xlpm.cellAddress, "【 cvm!" &amp; ADDRESS(ROW(cvmCpu选项表[[#This Row],[自检]]),COLUMN(cvmCpu选项表[[#This Row],[自检]])) &amp; "】",
         _xlfn.IFS(ISBLANK(_xlpm.x),   "error:右侧选项不足" &amp;  _xlpm.cellAddress,
               ISERROR(_xlpm.x),   "error:右侧选项执行失败: cvm!" &amp; _xlpm.cellAddress,
               TRUE,             "ok")
)</f>
        <v>ok</v>
      </c>
      <c r="CA665" cm="1">
        <f t="array" ref="CA665:CB665">TRANSPOSE(
_xlfn.UNIQUE(
_xlfn._xlws.FILTER(cvm[CPU],(cvm[地域]=cvmCpu选项表[[#This Row],[地域]])
*IF(cvmCpu选项表[[#This Row],[机型]]="",TRUE,(cvm[机型]=cvmCpu选项表[[#This Row],[机型]]))
*IF(cvmCpu选项表[[#This Row],[内存]]="",TRUE,(cvm[内存]=cvmCpu选项表[[#This Row],[内存]]))))
)</f>
        <v>1</v>
      </c>
      <c r="CB665">
        <v>2</v>
      </c>
      <c r="EG665" t="s">
        <v>1566</v>
      </c>
      <c r="EH665" t="s">
        <v>1816</v>
      </c>
      <c r="EI665" s="98">
        <v>76</v>
      </c>
      <c r="EJ665" s="98" t="str">
        <f t="shared" si="30"/>
        <v>cvm!$EM$665#</v>
      </c>
      <c r="EK665" t="str" cm="1">
        <f t="array" ref="EK665">_xlfn.LET(_xlpm.x, EM665,
         _xlpm.cellAddress, "【 cvm!" &amp; ADDRESS(ROW(cvm内存选项表[[#This Row],[自检]]),COLUMN(cvm内存选项表[[#This Row],[自检]])) &amp; "】",
         _xlfn.IFS(ISBLANK(_xlpm.x),   "error:右侧选项不足" &amp;  _xlpm.cellAddress,
               ISERROR(_xlpm.x),   "error:右侧选项执行失败: cvm!" &amp; _xlpm.cellAddress,
               TRUE,             "ok")
)</f>
        <v>ok</v>
      </c>
      <c r="EM665" cm="1">
        <f t="array" ref="EM665">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666" spans="2:143" x14ac:dyDescent="0.4">
      <c r="B666" t="e" vm="1018">
        <v>#VALUE!</v>
      </c>
      <c r="C666" t="s">
        <v>1566</v>
      </c>
      <c r="D666" t="s">
        <v>1588</v>
      </c>
      <c r="E666" s="82">
        <v>32</v>
      </c>
      <c r="F666" s="82">
        <v>256</v>
      </c>
      <c r="G666" t="s">
        <v>1904</v>
      </c>
      <c r="H666">
        <v>5322.24</v>
      </c>
      <c r="I666">
        <v>1</v>
      </c>
      <c r="J666" t="s">
        <v>2887</v>
      </c>
      <c r="BU666" t="s">
        <v>61</v>
      </c>
      <c r="BV666" t="s">
        <v>1632</v>
      </c>
      <c r="BW666" s="82">
        <v>1</v>
      </c>
      <c r="BX666" s="82" t="str">
        <f t="shared" si="29"/>
        <v>cvm!$CA$666#</v>
      </c>
      <c r="BY666" s="82" t="str" cm="1">
        <f t="array" ref="BY666">_xlfn.LET(_xlpm.x, CA666,
         _xlpm.cellAddress, "【 cvm!" &amp; ADDRESS(ROW(cvmCpu选项表[[#This Row],[自检]]),COLUMN(cvmCpu选项表[[#This Row],[自检]])) &amp; "】",
         _xlfn.IFS(ISBLANK(_xlpm.x),   "error:右侧选项不足" &amp;  _xlpm.cellAddress,
               ISERROR(_xlpm.x),   "error:右侧选项执行失败: cvm!" &amp; _xlpm.cellAddress,
               TRUE,             "ok")
)</f>
        <v>ok</v>
      </c>
      <c r="CA666" cm="1">
        <f t="array" ref="CA666">TRANSPOSE(
_xlfn.UNIQUE(
_xlfn._xlws.FILTER(cvm[CPU],(cvm[地域]=cvmCpu选项表[[#This Row],[地域]])
*IF(cvmCpu选项表[[#This Row],[机型]]="",TRUE,(cvm[机型]=cvmCpu选项表[[#This Row],[机型]]))
*IF(cvmCpu选项表[[#This Row],[内存]]="",TRUE,(cvm[内存]=cvmCpu选项表[[#This Row],[内存]]))))
)</f>
        <v>1</v>
      </c>
      <c r="EG666" t="s">
        <v>1566</v>
      </c>
      <c r="EH666" t="s">
        <v>1823</v>
      </c>
      <c r="EI666" s="98">
        <v>56</v>
      </c>
      <c r="EJ666" s="98" t="str">
        <f t="shared" si="30"/>
        <v>cvm!$EM$666#</v>
      </c>
      <c r="EK666" t="str" cm="1">
        <f t="array" ref="EK666">_xlfn.LET(_xlpm.x, EM666,
         _xlpm.cellAddress, "【 cvm!" &amp; ADDRESS(ROW(cvm内存选项表[[#This Row],[自检]]),COLUMN(cvm内存选项表[[#This Row],[自检]])) &amp; "】",
         _xlfn.IFS(ISBLANK(_xlpm.x),   "error:右侧选项不足" &amp;  _xlpm.cellAddress,
               ISERROR(_xlpm.x),   "error:右侧选项执行失败: cvm!" &amp; _xlpm.cellAddress,
               TRUE,             "ok")
)</f>
        <v>ok</v>
      </c>
      <c r="EM666" cm="1">
        <f t="array" ref="EM666">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667" spans="2:143" x14ac:dyDescent="0.4">
      <c r="B667" t="e" vm="1019">
        <v>#VALUE!</v>
      </c>
      <c r="C667" t="s">
        <v>1566</v>
      </c>
      <c r="D667" t="s">
        <v>1588</v>
      </c>
      <c r="E667" s="82">
        <v>62</v>
      </c>
      <c r="F667" s="82">
        <v>470</v>
      </c>
      <c r="G667" t="s">
        <v>1906</v>
      </c>
      <c r="H667">
        <v>9918.7199999999993</v>
      </c>
      <c r="I667">
        <v>1</v>
      </c>
      <c r="J667" t="s">
        <v>2888</v>
      </c>
      <c r="BU667" t="s">
        <v>61</v>
      </c>
      <c r="BV667" t="s">
        <v>1632</v>
      </c>
      <c r="BW667" s="82">
        <v>8</v>
      </c>
      <c r="BX667" s="82" t="str">
        <f t="shared" si="29"/>
        <v>cvm!$CA$667#</v>
      </c>
      <c r="BY667" s="82" t="str" cm="1">
        <f t="array" ref="BY667">_xlfn.LET(_xlpm.x, CA667,
         _xlpm.cellAddress, "【 cvm!" &amp; ADDRESS(ROW(cvmCpu选项表[[#This Row],[自检]]),COLUMN(cvmCpu选项表[[#This Row],[自检]])) &amp; "】",
         _xlfn.IFS(ISBLANK(_xlpm.x),   "error:右侧选项不足" &amp;  _xlpm.cellAddress,
               ISERROR(_xlpm.x),   "error:右侧选项执行失败: cvm!" &amp; _xlpm.cellAddress,
               TRUE,             "ok")
)</f>
        <v>ok</v>
      </c>
      <c r="CA667" cm="1">
        <f t="array" ref="CA667:CB667">TRANSPOSE(
_xlfn.UNIQUE(
_xlfn._xlws.FILTER(cvm[CPU],(cvm[地域]=cvmCpu选项表[[#This Row],[地域]])
*IF(cvmCpu选项表[[#This Row],[机型]]="",TRUE,(cvm[机型]=cvmCpu选项表[[#This Row],[机型]]))
*IF(cvmCpu选项表[[#This Row],[内存]]="",TRUE,(cvm[内存]=cvmCpu选项表[[#This Row],[内存]]))))
)</f>
        <v>2</v>
      </c>
      <c r="CB667">
        <v>4</v>
      </c>
      <c r="EG667" t="s">
        <v>1566</v>
      </c>
      <c r="EH667" t="s">
        <v>1581</v>
      </c>
      <c r="EI667" s="98">
        <v>1</v>
      </c>
      <c r="EJ667" s="98" t="str">
        <f t="shared" si="30"/>
        <v>cvm!$EM$667#</v>
      </c>
      <c r="EK667" t="str" cm="1">
        <f t="array" ref="EK667">_xlfn.LET(_xlpm.x, EM667,
         _xlpm.cellAddress, "【 cvm!" &amp; ADDRESS(ROW(cvm内存选项表[[#This Row],[自检]]),COLUMN(cvm内存选项表[[#This Row],[自检]])) &amp; "】",
         _xlfn.IFS(ISBLANK(_xlpm.x),   "error:右侧选项不足" &amp;  _xlpm.cellAddress,
               ISERROR(_xlpm.x),   "error:右侧选项执行失败: cvm!" &amp; _xlpm.cellAddress,
               TRUE,             "ok")
)</f>
        <v>ok</v>
      </c>
      <c r="EM667" cm="1">
        <f t="array" ref="EM667">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668" spans="2:143" x14ac:dyDescent="0.4">
      <c r="B668" t="e" vm="1020">
        <v>#VALUE!</v>
      </c>
      <c r="C668" t="s">
        <v>1566</v>
      </c>
      <c r="D668" t="s">
        <v>1588</v>
      </c>
      <c r="E668" s="82">
        <v>64</v>
      </c>
      <c r="F668" s="82">
        <v>512</v>
      </c>
      <c r="G668" t="s">
        <v>1908</v>
      </c>
      <c r="H668">
        <v>10644.48</v>
      </c>
      <c r="I668">
        <v>1</v>
      </c>
      <c r="J668" t="s">
        <v>2889</v>
      </c>
      <c r="BU668" t="s">
        <v>61</v>
      </c>
      <c r="BV668" t="s">
        <v>1632</v>
      </c>
      <c r="BW668" s="82">
        <v>16</v>
      </c>
      <c r="BX668" s="82" t="str">
        <f t="shared" si="29"/>
        <v>cvm!$CA$668#</v>
      </c>
      <c r="BY668" s="82" t="str" cm="1">
        <f t="array" ref="BY668">_xlfn.LET(_xlpm.x, CA668,
         _xlpm.cellAddress, "【 cvm!" &amp; ADDRESS(ROW(cvmCpu选项表[[#This Row],[自检]]),COLUMN(cvmCpu选项表[[#This Row],[自检]])) &amp; "】",
         _xlfn.IFS(ISBLANK(_xlpm.x),   "error:右侧选项不足" &amp;  _xlpm.cellAddress,
               ISERROR(_xlpm.x),   "error:右侧选项执行失败: cvm!" &amp; _xlpm.cellAddress,
               TRUE,             "ok")
)</f>
        <v>ok</v>
      </c>
      <c r="CA668" cm="1">
        <f t="array" ref="CA668:CB668">TRANSPOSE(
_xlfn.UNIQUE(
_xlfn._xlws.FILTER(cvm[CPU],(cvm[地域]=cvmCpu选项表[[#This Row],[地域]])
*IF(cvmCpu选项表[[#This Row],[机型]]="",TRUE,(cvm[机型]=cvmCpu选项表[[#This Row],[机型]]))
*IF(cvmCpu选项表[[#This Row],[内存]]="",TRUE,(cvm[内存]=cvmCpu选项表[[#This Row],[内存]]))))
)</f>
        <v>4</v>
      </c>
      <c r="CB668">
        <v>8</v>
      </c>
      <c r="EG668" t="s">
        <v>1566</v>
      </c>
      <c r="EH668" t="s">
        <v>1581</v>
      </c>
      <c r="EI668" s="98">
        <v>4</v>
      </c>
      <c r="EJ668" s="98" t="str">
        <f t="shared" si="30"/>
        <v>cvm!$EM$668#</v>
      </c>
      <c r="EK668" t="str" cm="1">
        <f t="array" ref="EK668">_xlfn.LET(_xlpm.x, EM668,
         _xlpm.cellAddress, "【 cvm!" &amp; ADDRESS(ROW(cvm内存选项表[[#This Row],[自检]]),COLUMN(cvm内存选项表[[#This Row],[自检]])) &amp; "】",
         _xlfn.IFS(ISBLANK(_xlpm.x),   "error:右侧选项不足" &amp;  _xlpm.cellAddress,
               ISERROR(_xlpm.x),   "error:右侧选项执行失败: cvm!" &amp; _xlpm.cellAddress,
               TRUE,             "ok")
)</f>
        <v>ok</v>
      </c>
      <c r="EM668" cm="1">
        <f t="array" ref="EM668">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69" spans="2:143" x14ac:dyDescent="0.4">
      <c r="B669" t="e" vm="1021">
        <v>#VALUE!</v>
      </c>
      <c r="C669" t="s">
        <v>1566</v>
      </c>
      <c r="D669" t="s">
        <v>1588</v>
      </c>
      <c r="E669" s="82">
        <v>124</v>
      </c>
      <c r="F669" s="82">
        <v>940</v>
      </c>
      <c r="G669" t="s">
        <v>1910</v>
      </c>
      <c r="H669">
        <v>19837.439999999999</v>
      </c>
      <c r="I669">
        <v>1</v>
      </c>
      <c r="J669" t="s">
        <v>2890</v>
      </c>
      <c r="BU669" t="s">
        <v>61</v>
      </c>
      <c r="BV669" t="s">
        <v>1632</v>
      </c>
      <c r="BW669" s="82">
        <v>32</v>
      </c>
      <c r="BX669" s="82" t="str">
        <f t="shared" si="29"/>
        <v>cvm!$CA$669#</v>
      </c>
      <c r="BY669" s="82" t="str" cm="1">
        <f t="array" ref="BY669">_xlfn.LET(_xlpm.x, CA669,
         _xlpm.cellAddress, "【 cvm!" &amp; ADDRESS(ROW(cvmCpu选项表[[#This Row],[自检]]),COLUMN(cvmCpu选项表[[#This Row],[自检]])) &amp; "】",
         _xlfn.IFS(ISBLANK(_xlpm.x),   "error:右侧选项不足" &amp;  _xlpm.cellAddress,
               ISERROR(_xlpm.x),   "error:右侧选项执行失败: cvm!" &amp; _xlpm.cellAddress,
               TRUE,             "ok")
)</f>
        <v>ok</v>
      </c>
      <c r="CA669" cm="1">
        <f t="array" ref="CA669:CB669">TRANSPOSE(
_xlfn.UNIQUE(
_xlfn._xlws.FILTER(cvm[CPU],(cvm[地域]=cvmCpu选项表[[#This Row],[地域]])
*IF(cvmCpu选项表[[#This Row],[机型]]="",TRUE,(cvm[机型]=cvmCpu选项表[[#This Row],[机型]]))
*IF(cvmCpu选项表[[#This Row],[内存]]="",TRUE,(cvm[内存]=cvmCpu选项表[[#This Row],[内存]]))))
)</f>
        <v>8</v>
      </c>
      <c r="CB669">
        <v>16</v>
      </c>
      <c r="EG669" t="s">
        <v>1566</v>
      </c>
      <c r="EH669" t="s">
        <v>1581</v>
      </c>
      <c r="EI669" s="98">
        <v>8</v>
      </c>
      <c r="EJ669" s="98" t="str">
        <f t="shared" si="30"/>
        <v>cvm!$EM$669#</v>
      </c>
      <c r="EK669" t="str" cm="1">
        <f t="array" ref="EK669">_xlfn.LET(_xlpm.x, EM669,
         _xlpm.cellAddress, "【 cvm!" &amp; ADDRESS(ROW(cvm内存选项表[[#This Row],[自检]]),COLUMN(cvm内存选项表[[#This Row],[自检]])) &amp; "】",
         _xlfn.IFS(ISBLANK(_xlpm.x),   "error:右侧选项不足" &amp;  _xlpm.cellAddress,
               ISERROR(_xlpm.x),   "error:右侧选项执行失败: cvm!" &amp; _xlpm.cellAddress,
               TRUE,             "ok")
)</f>
        <v>ok</v>
      </c>
      <c r="EM669" cm="1">
        <f t="array" ref="EM669">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70" spans="2:143" x14ac:dyDescent="0.4">
      <c r="B670" t="e" vm="1022">
        <v>#VALUE!</v>
      </c>
      <c r="C670" t="s">
        <v>1566</v>
      </c>
      <c r="D670" t="s">
        <v>1595</v>
      </c>
      <c r="E670" s="82">
        <v>1</v>
      </c>
      <c r="F670" s="82">
        <v>8</v>
      </c>
      <c r="G670" t="s">
        <v>1894</v>
      </c>
      <c r="H670">
        <v>176</v>
      </c>
      <c r="I670">
        <v>1</v>
      </c>
      <c r="J670" t="s">
        <v>2897</v>
      </c>
      <c r="BU670" t="s">
        <v>61</v>
      </c>
      <c r="BV670" t="s">
        <v>1632</v>
      </c>
      <c r="BW670" s="82">
        <v>64</v>
      </c>
      <c r="BX670" s="82" t="str">
        <f t="shared" si="29"/>
        <v>cvm!$CA$670#</v>
      </c>
      <c r="BY670" s="82" t="str" cm="1">
        <f t="array" ref="BY670">_xlfn.LET(_xlpm.x, CA670,
         _xlpm.cellAddress, "【 cvm!" &amp; ADDRESS(ROW(cvmCpu选项表[[#This Row],[自检]]),COLUMN(cvmCpu选项表[[#This Row],[自检]])) &amp; "】",
         _xlfn.IFS(ISBLANK(_xlpm.x),   "error:右侧选项不足" &amp;  _xlpm.cellAddress,
               ISERROR(_xlpm.x),   "error:右侧选项执行失败: cvm!" &amp; _xlpm.cellAddress,
               TRUE,             "ok")
)</f>
        <v>ok</v>
      </c>
      <c r="CA670" cm="1">
        <f t="array" ref="CA670:CB670">TRANSPOSE(
_xlfn.UNIQUE(
_xlfn._xlws.FILTER(cvm[CPU],(cvm[地域]=cvmCpu选项表[[#This Row],[地域]])
*IF(cvmCpu选项表[[#This Row],[机型]]="",TRUE,(cvm[机型]=cvmCpu选项表[[#This Row],[机型]]))
*IF(cvmCpu选项表[[#This Row],[内存]]="",TRUE,(cvm[内存]=cvmCpu选项表[[#This Row],[内存]]))))
)</f>
        <v>16</v>
      </c>
      <c r="CB670">
        <v>32</v>
      </c>
      <c r="EG670" t="s">
        <v>1566</v>
      </c>
      <c r="EH670" t="s">
        <v>1581</v>
      </c>
      <c r="EI670" s="98">
        <v>16</v>
      </c>
      <c r="EJ670" s="98" t="str">
        <f t="shared" si="30"/>
        <v>cvm!$EM$670#</v>
      </c>
      <c r="EK670" t="str" cm="1">
        <f t="array" ref="EK670">_xlfn.LET(_xlpm.x, EM670,
         _xlpm.cellAddress, "【 cvm!" &amp; ADDRESS(ROW(cvm内存选项表[[#This Row],[自检]]),COLUMN(cvm内存选项表[[#This Row],[自检]])) &amp; "】",
         _xlfn.IFS(ISBLANK(_xlpm.x),   "error:右侧选项不足" &amp;  _xlpm.cellAddress,
               ISERROR(_xlpm.x),   "error:右侧选项执行失败: cvm!" &amp; _xlpm.cellAddress,
               TRUE,             "ok")
)</f>
        <v>ok</v>
      </c>
      <c r="EM670" cm="1">
        <f t="array" ref="EM670">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71" spans="2:143" x14ac:dyDescent="0.4">
      <c r="B671" t="e" vm="1023">
        <v>#VALUE!</v>
      </c>
      <c r="C671" t="s">
        <v>1566</v>
      </c>
      <c r="D671" t="s">
        <v>1595</v>
      </c>
      <c r="E671" s="82">
        <v>2</v>
      </c>
      <c r="F671" s="82">
        <v>16</v>
      </c>
      <c r="G671" t="s">
        <v>1920</v>
      </c>
      <c r="H671">
        <v>352</v>
      </c>
      <c r="I671">
        <v>1</v>
      </c>
      <c r="J671" t="s">
        <v>2898</v>
      </c>
      <c r="BU671" t="s">
        <v>61</v>
      </c>
      <c r="BV671" t="s">
        <v>1632</v>
      </c>
      <c r="BW671" s="82">
        <v>128</v>
      </c>
      <c r="BX671" s="82" t="str">
        <f t="shared" si="29"/>
        <v>cvm!$CA$671#</v>
      </c>
      <c r="BY671" s="82" t="str" cm="1">
        <f t="array" ref="BY671">_xlfn.LET(_xlpm.x, CA671,
         _xlpm.cellAddress, "【 cvm!" &amp; ADDRESS(ROW(cvmCpu选项表[[#This Row],[自检]]),COLUMN(cvmCpu选项表[[#This Row],[自检]])) &amp; "】",
         _xlfn.IFS(ISBLANK(_xlpm.x),   "error:右侧选项不足" &amp;  _xlpm.cellAddress,
               ISERROR(_xlpm.x),   "error:右侧选项执行失败: cvm!" &amp; _xlpm.cellAddress,
               TRUE,             "ok")
)</f>
        <v>ok</v>
      </c>
      <c r="CA671" cm="1">
        <f t="array" ref="CA671:CB671">TRANSPOSE(
_xlfn.UNIQUE(
_xlfn._xlws.FILTER(cvm[CPU],(cvm[地域]=cvmCpu选项表[[#This Row],[地域]])
*IF(cvmCpu选项表[[#This Row],[机型]]="",TRUE,(cvm[机型]=cvmCpu选项表[[#This Row],[机型]]))
*IF(cvmCpu选项表[[#This Row],[内存]]="",TRUE,(cvm[内存]=cvmCpu选项表[[#This Row],[内存]]))))
)</f>
        <v>32</v>
      </c>
      <c r="CB671">
        <v>64</v>
      </c>
      <c r="EG671" t="s">
        <v>1566</v>
      </c>
      <c r="EH671" t="s">
        <v>1581</v>
      </c>
      <c r="EI671" s="98">
        <v>32</v>
      </c>
      <c r="EJ671" s="98" t="str">
        <f t="shared" si="30"/>
        <v>cvm!$EM$671#</v>
      </c>
      <c r="EK671" t="str" cm="1">
        <f t="array" ref="EK671">_xlfn.LET(_xlpm.x, EM671,
         _xlpm.cellAddress, "【 cvm!" &amp; ADDRESS(ROW(cvm内存选项表[[#This Row],[自检]]),COLUMN(cvm内存选项表[[#This Row],[自检]])) &amp; "】",
         _xlfn.IFS(ISBLANK(_xlpm.x),   "error:右侧选项不足" &amp;  _xlpm.cellAddress,
               ISERROR(_xlpm.x),   "error:右侧选项执行失败: cvm!" &amp; _xlpm.cellAddress,
               TRUE,             "ok")
)</f>
        <v>ok</v>
      </c>
      <c r="EM671" cm="1">
        <f t="array" ref="EM671">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72" spans="2:143" x14ac:dyDescent="0.4">
      <c r="B672" t="e" vm="1024">
        <v>#VALUE!</v>
      </c>
      <c r="C672" t="s">
        <v>1566</v>
      </c>
      <c r="D672" t="s">
        <v>1595</v>
      </c>
      <c r="E672" s="82">
        <v>4</v>
      </c>
      <c r="F672" s="82">
        <v>32</v>
      </c>
      <c r="G672" t="s">
        <v>1898</v>
      </c>
      <c r="H672">
        <v>704</v>
      </c>
      <c r="I672">
        <v>1</v>
      </c>
      <c r="J672" t="s">
        <v>2899</v>
      </c>
      <c r="BU672" t="s">
        <v>61</v>
      </c>
      <c r="BV672" t="s">
        <v>1632</v>
      </c>
      <c r="BW672" s="82">
        <v>192</v>
      </c>
      <c r="BX672" s="82" t="str">
        <f t="shared" si="29"/>
        <v>cvm!$CA$672#</v>
      </c>
      <c r="BY672" s="82" t="str" cm="1">
        <f t="array" ref="BY672">_xlfn.LET(_xlpm.x, CA672,
         _xlpm.cellAddress, "【 cvm!" &amp; ADDRESS(ROW(cvmCpu选项表[[#This Row],[自检]]),COLUMN(cvmCpu选项表[[#This Row],[自检]])) &amp; "】",
         _xlfn.IFS(ISBLANK(_xlpm.x),   "error:右侧选项不足" &amp;  _xlpm.cellAddress,
               ISERROR(_xlpm.x),   "error:右侧选项执行失败: cvm!" &amp; _xlpm.cellAddress,
               TRUE,             "ok")
)</f>
        <v>ok</v>
      </c>
      <c r="CA672" cm="1">
        <f t="array" ref="CA672">TRANSPOSE(
_xlfn.UNIQUE(
_xlfn._xlws.FILTER(cvm[CPU],(cvm[地域]=cvmCpu选项表[[#This Row],[地域]])
*IF(cvmCpu选项表[[#This Row],[机型]]="",TRUE,(cvm[机型]=cvmCpu选项表[[#This Row],[机型]]))
*IF(cvmCpu选项表[[#This Row],[内存]]="",TRUE,(cvm[内存]=cvmCpu选项表[[#This Row],[内存]]))))
)</f>
        <v>48</v>
      </c>
      <c r="EG672" t="s">
        <v>1566</v>
      </c>
      <c r="EH672" t="s">
        <v>1581</v>
      </c>
      <c r="EI672" s="98">
        <v>48</v>
      </c>
      <c r="EJ672" s="98" t="str">
        <f t="shared" si="30"/>
        <v>cvm!$EM$672#</v>
      </c>
      <c r="EK672" t="str" cm="1">
        <f t="array" ref="EK672">_xlfn.LET(_xlpm.x, EM672,
         _xlpm.cellAddress, "【 cvm!" &amp; ADDRESS(ROW(cvm内存选项表[[#This Row],[自检]]),COLUMN(cvm内存选项表[[#This Row],[自检]])) &amp; "】",
         _xlfn.IFS(ISBLANK(_xlpm.x),   "error:右侧选项不足" &amp;  _xlpm.cellAddress,
               ISERROR(_xlpm.x),   "error:右侧选项执行失败: cvm!" &amp; _xlpm.cellAddress,
               TRUE,             "ok")
)</f>
        <v>ok</v>
      </c>
      <c r="EM672" cm="1">
        <f t="array" ref="EM672">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673" spans="2:143" x14ac:dyDescent="0.4">
      <c r="B673" t="e" vm="1025">
        <v>#VALUE!</v>
      </c>
      <c r="C673" t="s">
        <v>1566</v>
      </c>
      <c r="D673" t="s">
        <v>1595</v>
      </c>
      <c r="E673" s="82">
        <v>8</v>
      </c>
      <c r="F673" s="82">
        <v>64</v>
      </c>
      <c r="G673" t="s">
        <v>1900</v>
      </c>
      <c r="H673">
        <v>1408</v>
      </c>
      <c r="I673">
        <v>1</v>
      </c>
      <c r="J673" t="s">
        <v>2900</v>
      </c>
      <c r="BU673" t="s">
        <v>61</v>
      </c>
      <c r="BV673" t="s">
        <v>1632</v>
      </c>
      <c r="BW673" s="82">
        <v>96</v>
      </c>
      <c r="BX673" s="82" t="str">
        <f t="shared" si="29"/>
        <v>cvm!$CA$673#</v>
      </c>
      <c r="BY673" s="82" t="str" cm="1">
        <f t="array" ref="BY673">_xlfn.LET(_xlpm.x, CA673,
         _xlpm.cellAddress, "【 cvm!" &amp; ADDRESS(ROW(cvmCpu选项表[[#This Row],[自检]]),COLUMN(cvmCpu选项表[[#This Row],[自检]])) &amp; "】",
         _xlfn.IFS(ISBLANK(_xlpm.x),   "error:右侧选项不足" &amp;  _xlpm.cellAddress,
               ISERROR(_xlpm.x),   "error:右侧选项执行失败: cvm!" &amp; _xlpm.cellAddress,
               TRUE,             "ok")
)</f>
        <v>ok</v>
      </c>
      <c r="CA673" cm="1">
        <f t="array" ref="CA673">TRANSPOSE(
_xlfn.UNIQUE(
_xlfn._xlws.FILTER(cvm[CPU],(cvm[地域]=cvmCpu选项表[[#This Row],[地域]])
*IF(cvmCpu选项表[[#This Row],[机型]]="",TRUE,(cvm[机型]=cvmCpu选项表[[#This Row],[机型]]))
*IF(cvmCpu选项表[[#This Row],[内存]]="",TRUE,(cvm[内存]=cvmCpu选项表[[#This Row],[内存]]))))
)</f>
        <v>48</v>
      </c>
      <c r="EG673" t="s">
        <v>1566</v>
      </c>
      <c r="EH673" t="s">
        <v>1588</v>
      </c>
      <c r="EI673" s="98">
        <v>1</v>
      </c>
      <c r="EJ673" s="98" t="str">
        <f t="shared" si="30"/>
        <v>cvm!$EM$673#</v>
      </c>
      <c r="EK673" t="str" cm="1">
        <f t="array" ref="EK673">_xlfn.LET(_xlpm.x, EM673,
         _xlpm.cellAddress, "【 cvm!" &amp; ADDRESS(ROW(cvm内存选项表[[#This Row],[自检]]),COLUMN(cvm内存选项表[[#This Row],[自检]])) &amp; "】",
         _xlfn.IFS(ISBLANK(_xlpm.x),   "error:右侧选项不足" &amp;  _xlpm.cellAddress,
               ISERROR(_xlpm.x),   "error:右侧选项执行失败: cvm!" &amp; _xlpm.cellAddress,
               TRUE,             "ok")
)</f>
        <v>ok</v>
      </c>
      <c r="EM673" cm="1">
        <f t="array" ref="EM673">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674" spans="2:143" x14ac:dyDescent="0.4">
      <c r="B674" t="e" vm="1026">
        <v>#VALUE!</v>
      </c>
      <c r="C674" t="s">
        <v>1566</v>
      </c>
      <c r="D674" t="s">
        <v>1595</v>
      </c>
      <c r="E674" s="82">
        <v>12</v>
      </c>
      <c r="F674" s="82">
        <v>96</v>
      </c>
      <c r="G674" t="s">
        <v>1924</v>
      </c>
      <c r="H674">
        <v>2112</v>
      </c>
      <c r="I674">
        <v>1</v>
      </c>
      <c r="J674" t="s">
        <v>2901</v>
      </c>
      <c r="BU674" t="s">
        <v>61</v>
      </c>
      <c r="BV674" t="s">
        <v>1632</v>
      </c>
      <c r="BW674" s="82">
        <v>256</v>
      </c>
      <c r="BX674" s="82" t="str">
        <f t="shared" si="29"/>
        <v>cvm!$CA$674#</v>
      </c>
      <c r="BY674" s="82" t="str" cm="1">
        <f t="array" ref="BY674">_xlfn.LET(_xlpm.x, CA674,
         _xlpm.cellAddress, "【 cvm!" &amp; ADDRESS(ROW(cvmCpu选项表[[#This Row],[自检]]),COLUMN(cvmCpu选项表[[#This Row],[自检]])) &amp; "】",
         _xlfn.IFS(ISBLANK(_xlpm.x),   "error:右侧选项不足" &amp;  _xlpm.cellAddress,
               ISERROR(_xlpm.x),   "error:右侧选项执行失败: cvm!" &amp; _xlpm.cellAddress,
               TRUE,             "ok")
)</f>
        <v>ok</v>
      </c>
      <c r="CA674" cm="1">
        <f t="array" ref="CA674:CB674">TRANSPOSE(
_xlfn.UNIQUE(
_xlfn._xlws.FILTER(cvm[CPU],(cvm[地域]=cvmCpu选项表[[#This Row],[地域]])
*IF(cvmCpu选项表[[#This Row],[机型]]="",TRUE,(cvm[机型]=cvmCpu选项表[[#This Row],[机型]]))
*IF(cvmCpu选项表[[#This Row],[内存]]="",TRUE,(cvm[内存]=cvmCpu选项表[[#This Row],[内存]]))))
)</f>
        <v>64</v>
      </c>
      <c r="CB674">
        <v>128</v>
      </c>
      <c r="EG674" t="s">
        <v>1566</v>
      </c>
      <c r="EH674" t="s">
        <v>1588</v>
      </c>
      <c r="EI674" s="98">
        <v>2</v>
      </c>
      <c r="EJ674" s="98" t="str">
        <f t="shared" si="30"/>
        <v>cvm!$EM$674#</v>
      </c>
      <c r="EK674" t="str" cm="1">
        <f t="array" ref="EK674">_xlfn.LET(_xlpm.x, EM674,
         _xlpm.cellAddress, "【 cvm!" &amp; ADDRESS(ROW(cvm内存选项表[[#This Row],[自检]]),COLUMN(cvm内存选项表[[#This Row],[自检]])) &amp; "】",
         _xlfn.IFS(ISBLANK(_xlpm.x),   "error:右侧选项不足" &amp;  _xlpm.cellAddress,
               ISERROR(_xlpm.x),   "error:右侧选项执行失败: cvm!" &amp; _xlpm.cellAddress,
               TRUE,             "ok")
)</f>
        <v>ok</v>
      </c>
      <c r="EM674" cm="1">
        <f t="array" ref="EM674">TRANSPOSE(
    _xlfn._xlws.SORT(
        _xlfn.UNIQUE(
            _xlfn._xlws.FILTER(cvm[内存],
                 (cvm[地域]=cvm内存选项表[[#This Row],[地域]])
                *IF(cvm内存选项表[[#This Row],[机型]]="",TRUE,(cvm[机型]=cvm内存选项表[[#This Row],[机型]]))
                *IF(ISBLANK(cvm内存选项表[[#This Row],[CPU]]),TRUE,(cvm[CPU]=cvm内存选项表[[#This Row],[CPU]]))
            )
        )
    )
)</f>
        <v>12</v>
      </c>
    </row>
    <row r="675" spans="2:143" x14ac:dyDescent="0.4">
      <c r="B675" t="e" vm="1027">
        <v>#VALUE!</v>
      </c>
      <c r="C675" t="s">
        <v>1566</v>
      </c>
      <c r="D675" t="s">
        <v>1595</v>
      </c>
      <c r="E675" s="82">
        <v>16</v>
      </c>
      <c r="F675" s="82">
        <v>128</v>
      </c>
      <c r="G675" t="s">
        <v>1902</v>
      </c>
      <c r="H675">
        <v>2816</v>
      </c>
      <c r="I675">
        <v>1</v>
      </c>
      <c r="J675" t="s">
        <v>2902</v>
      </c>
      <c r="BU675" t="s">
        <v>61</v>
      </c>
      <c r="BV675" t="s">
        <v>1632</v>
      </c>
      <c r="BW675" s="82">
        <v>160</v>
      </c>
      <c r="BX675" s="82" t="str">
        <f t="shared" si="29"/>
        <v>cvm!$CA$675#</v>
      </c>
      <c r="BY675" s="82" t="str" cm="1">
        <f t="array" ref="BY675">_xlfn.LET(_xlpm.x, CA675,
         _xlpm.cellAddress, "【 cvm!" &amp; ADDRESS(ROW(cvmCpu选项表[[#This Row],[自检]]),COLUMN(cvmCpu选项表[[#This Row],[自检]])) &amp; "】",
         _xlfn.IFS(ISBLANK(_xlpm.x),   "error:右侧选项不足" &amp;  _xlpm.cellAddress,
               ISERROR(_xlpm.x),   "error:右侧选项执行失败: cvm!" &amp; _xlpm.cellAddress,
               TRUE,             "ok")
)</f>
        <v>ok</v>
      </c>
      <c r="CA675" cm="1">
        <f t="array" ref="CA675">TRANSPOSE(
_xlfn.UNIQUE(
_xlfn._xlws.FILTER(cvm[CPU],(cvm[地域]=cvmCpu选项表[[#This Row],[地域]])
*IF(cvmCpu选项表[[#This Row],[机型]]="",TRUE,(cvm[机型]=cvmCpu选项表[[#This Row],[机型]]))
*IF(cvmCpu选项表[[#This Row],[内存]]="",TRUE,(cvm[内存]=cvmCpu选项表[[#This Row],[内存]]))))
)</f>
        <v>80</v>
      </c>
      <c r="EG675" t="s">
        <v>1566</v>
      </c>
      <c r="EH675" t="s">
        <v>1588</v>
      </c>
      <c r="EI675" s="98">
        <v>4</v>
      </c>
      <c r="EJ675" s="98" t="str">
        <f t="shared" si="30"/>
        <v>cvm!$EM$675#</v>
      </c>
      <c r="EK675" t="str" cm="1">
        <f t="array" ref="EK675">_xlfn.LET(_xlpm.x, EM675,
         _xlpm.cellAddress, "【 cvm!" &amp; ADDRESS(ROW(cvm内存选项表[[#This Row],[自检]]),COLUMN(cvm内存选项表[[#This Row],[自检]])) &amp; "】",
         _xlfn.IFS(ISBLANK(_xlpm.x),   "error:右侧选项不足" &amp;  _xlpm.cellAddress,
               ISERROR(_xlpm.x),   "error:右侧选项执行失败: cvm!" &amp; _xlpm.cellAddress,
               TRUE,             "ok")
)</f>
        <v>ok</v>
      </c>
      <c r="EM675" cm="1">
        <f t="array" ref="EM675">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76" spans="2:143" x14ac:dyDescent="0.4">
      <c r="B676" t="e" vm="1028">
        <v>#VALUE!</v>
      </c>
      <c r="C676" t="s">
        <v>1566</v>
      </c>
      <c r="D676" t="s">
        <v>1595</v>
      </c>
      <c r="E676" s="82">
        <v>24</v>
      </c>
      <c r="F676" s="82">
        <v>192</v>
      </c>
      <c r="G676" t="s">
        <v>1964</v>
      </c>
      <c r="H676">
        <v>4224</v>
      </c>
      <c r="I676">
        <v>1</v>
      </c>
      <c r="J676" t="s">
        <v>2903</v>
      </c>
      <c r="BU676" t="s">
        <v>61</v>
      </c>
      <c r="BV676" t="s">
        <v>1632</v>
      </c>
      <c r="BW676" s="82">
        <v>224</v>
      </c>
      <c r="BX676" s="82" t="str">
        <f t="shared" si="29"/>
        <v>cvm!$CA$676#</v>
      </c>
      <c r="BY676" s="82" t="str" cm="1">
        <f t="array" ref="BY676">_xlfn.LET(_xlpm.x, CA676,
         _xlpm.cellAddress, "【 cvm!" &amp; ADDRESS(ROW(cvmCpu选项表[[#This Row],[自检]]),COLUMN(cvmCpu选项表[[#This Row],[自检]])) &amp; "】",
         _xlfn.IFS(ISBLANK(_xlpm.x),   "error:右侧选项不足" &amp;  _xlpm.cellAddress,
               ISERROR(_xlpm.x),   "error:右侧选项执行失败: cvm!" &amp; _xlpm.cellAddress,
               TRUE,             "ok")
)</f>
        <v>ok</v>
      </c>
      <c r="CA676" cm="1">
        <f t="array" ref="CA676">TRANSPOSE(
_xlfn.UNIQUE(
_xlfn._xlws.FILTER(cvm[CPU],(cvm[地域]=cvmCpu选项表[[#This Row],[地域]])
*IF(cvmCpu选项表[[#This Row],[机型]]="",TRUE,(cvm[机型]=cvmCpu选项表[[#This Row],[机型]]))
*IF(cvmCpu选项表[[#This Row],[内存]]="",TRUE,(cvm[内存]=cvmCpu选项表[[#This Row],[内存]]))))
)</f>
        <v>90</v>
      </c>
      <c r="EG676" t="s">
        <v>1566</v>
      </c>
      <c r="EH676" t="s">
        <v>1588</v>
      </c>
      <c r="EI676" s="98">
        <v>8</v>
      </c>
      <c r="EJ676" s="98" t="str">
        <f t="shared" si="30"/>
        <v>cvm!$EM$676#</v>
      </c>
      <c r="EK676" t="str" cm="1">
        <f t="array" ref="EK676">_xlfn.LET(_xlpm.x, EM676,
         _xlpm.cellAddress, "【 cvm!" &amp; ADDRESS(ROW(cvm内存选项表[[#This Row],[自检]]),COLUMN(cvm内存选项表[[#This Row],[自检]])) &amp; "】",
         _xlfn.IFS(ISBLANK(_xlpm.x),   "error:右侧选项不足" &amp;  _xlpm.cellAddress,
               ISERROR(_xlpm.x),   "error:右侧选项执行失败: cvm!" &amp; _xlpm.cellAddress,
               TRUE,             "ok")
)</f>
        <v>ok</v>
      </c>
      <c r="EM676" cm="1">
        <f t="array" ref="EM676">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77" spans="2:143" x14ac:dyDescent="0.4">
      <c r="B677" t="e" vm="1029">
        <v>#VALUE!</v>
      </c>
      <c r="C677" t="s">
        <v>1566</v>
      </c>
      <c r="D677" t="s">
        <v>1595</v>
      </c>
      <c r="E677" s="82">
        <v>32</v>
      </c>
      <c r="F677" s="82">
        <v>256</v>
      </c>
      <c r="G677" t="s">
        <v>1904</v>
      </c>
      <c r="H677">
        <v>5632</v>
      </c>
      <c r="I677">
        <v>1</v>
      </c>
      <c r="J677" t="s">
        <v>2904</v>
      </c>
      <c r="BU677" t="s">
        <v>61</v>
      </c>
      <c r="BV677" t="s">
        <v>1632</v>
      </c>
      <c r="BW677" s="82">
        <v>480</v>
      </c>
      <c r="BX677" s="82" t="str">
        <f t="shared" si="29"/>
        <v>cvm!$CA$677#</v>
      </c>
      <c r="BY677" s="82" t="str" cm="1">
        <f t="array" ref="BY677">_xlfn.LET(_xlpm.x, CA677,
         _xlpm.cellAddress, "【 cvm!" &amp; ADDRESS(ROW(cvmCpu选项表[[#This Row],[自检]]),COLUMN(cvmCpu选项表[[#This Row],[自检]])) &amp; "】",
         _xlfn.IFS(ISBLANK(_xlpm.x),   "error:右侧选项不足" &amp;  _xlpm.cellAddress,
               ISERROR(_xlpm.x),   "error:右侧选项执行失败: cvm!" &amp; _xlpm.cellAddress,
               TRUE,             "ok")
)</f>
        <v>ok</v>
      </c>
      <c r="CA677" cm="1">
        <f t="array" ref="CA677">TRANSPOSE(
_xlfn.UNIQUE(
_xlfn._xlws.FILTER(cvm[CPU],(cvm[地域]=cvmCpu选项表[[#This Row],[地域]])
*IF(cvmCpu选项表[[#This Row],[机型]]="",TRUE,(cvm[机型]=cvmCpu选项表[[#This Row],[机型]]))
*IF(cvmCpu选项表[[#This Row],[内存]]="",TRUE,(cvm[内存]=cvmCpu选项表[[#This Row],[内存]]))))
)</f>
        <v>90</v>
      </c>
      <c r="EG677" t="s">
        <v>1566</v>
      </c>
      <c r="EH677" t="s">
        <v>1588</v>
      </c>
      <c r="EI677" s="98">
        <v>16</v>
      </c>
      <c r="EJ677" s="98" t="str">
        <f t="shared" si="30"/>
        <v>cvm!$EM$677#</v>
      </c>
      <c r="EK677" t="str" cm="1">
        <f t="array" ref="EK677">_xlfn.LET(_xlpm.x, EM677,
         _xlpm.cellAddress, "【 cvm!" &amp; ADDRESS(ROW(cvm内存选项表[[#This Row],[自检]]),COLUMN(cvm内存选项表[[#This Row],[自检]])) &amp; "】",
         _xlfn.IFS(ISBLANK(_xlpm.x),   "error:右侧选项不足" &amp;  _xlpm.cellAddress,
               ISERROR(_xlpm.x),   "error:右侧选项执行失败: cvm!" &amp; _xlpm.cellAddress,
               TRUE,             "ok")
)</f>
        <v>ok</v>
      </c>
      <c r="EM677" cm="1">
        <f t="array" ref="EM67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78" spans="2:143" x14ac:dyDescent="0.4">
      <c r="B678" t="e" vm="1030">
        <v>#VALUE!</v>
      </c>
      <c r="C678" t="s">
        <v>1566</v>
      </c>
      <c r="D678" t="s">
        <v>1595</v>
      </c>
      <c r="E678" s="82">
        <v>64</v>
      </c>
      <c r="F678" s="82">
        <v>512</v>
      </c>
      <c r="G678" t="s">
        <v>1908</v>
      </c>
      <c r="H678">
        <v>11264</v>
      </c>
      <c r="I678">
        <v>1</v>
      </c>
      <c r="J678" t="s">
        <v>2905</v>
      </c>
      <c r="BU678" t="s">
        <v>61</v>
      </c>
      <c r="BV678" t="s">
        <v>1632</v>
      </c>
      <c r="BW678" s="82">
        <v>320</v>
      </c>
      <c r="BX678" s="82" t="str">
        <f t="shared" si="29"/>
        <v>cvm!$CA$678#</v>
      </c>
      <c r="BY678" s="82" t="str" cm="1">
        <f t="array" ref="BY678">_xlfn.LET(_xlpm.x, CA678,
         _xlpm.cellAddress, "【 cvm!" &amp; ADDRESS(ROW(cvmCpu选项表[[#This Row],[自检]]),COLUMN(cvmCpu选项表[[#This Row],[自检]])) &amp; "】",
         _xlfn.IFS(ISBLANK(_xlpm.x),   "error:右侧选项不足" &amp;  _xlpm.cellAddress,
               ISERROR(_xlpm.x),   "error:右侧选项执行失败: cvm!" &amp; _xlpm.cellAddress,
               TRUE,             "ok")
)</f>
        <v>ok</v>
      </c>
      <c r="CA678" cm="1">
        <f t="array" ref="CA678">TRANSPOSE(
_xlfn.UNIQUE(
_xlfn._xlws.FILTER(cvm[CPU],(cvm[地域]=cvmCpu选项表[[#This Row],[地域]])
*IF(cvmCpu选项表[[#This Row],[机型]]="",TRUE,(cvm[机型]=cvmCpu选项表[[#This Row],[机型]]))
*IF(cvmCpu选项表[[#This Row],[内存]]="",TRUE,(cvm[内存]=cvmCpu选项表[[#This Row],[内存]]))))
)</f>
        <v>160</v>
      </c>
      <c r="EG678" t="s">
        <v>1566</v>
      </c>
      <c r="EH678" t="s">
        <v>1588</v>
      </c>
      <c r="EI678" s="98">
        <v>32</v>
      </c>
      <c r="EJ678" s="98" t="str">
        <f t="shared" si="30"/>
        <v>cvm!$EM$678#</v>
      </c>
      <c r="EK678" t="str" cm="1">
        <f t="array" ref="EK678">_xlfn.LET(_xlpm.x, EM678,
         _xlpm.cellAddress, "【 cvm!" &amp; ADDRESS(ROW(cvm内存选项表[[#This Row],[自检]]),COLUMN(cvm内存选项表[[#This Row],[自检]])) &amp; "】",
         _xlfn.IFS(ISBLANK(_xlpm.x),   "error:右侧选项不足" &amp;  _xlpm.cellAddress,
               ISERROR(_xlpm.x),   "error:右侧选项执行失败: cvm!" &amp; _xlpm.cellAddress,
               TRUE,             "ok")
)</f>
        <v>ok</v>
      </c>
      <c r="EM678" cm="1">
        <f t="array" ref="EM67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79" spans="2:143" x14ac:dyDescent="0.4">
      <c r="B679" t="e" vm="1031">
        <v>#VALUE!</v>
      </c>
      <c r="C679" t="s">
        <v>1566</v>
      </c>
      <c r="D679" t="s">
        <v>1595</v>
      </c>
      <c r="E679" s="82">
        <v>84</v>
      </c>
      <c r="F679" s="82">
        <v>700</v>
      </c>
      <c r="G679" t="s">
        <v>2906</v>
      </c>
      <c r="H679">
        <v>15232</v>
      </c>
      <c r="I679">
        <v>1</v>
      </c>
      <c r="J679" t="s">
        <v>2907</v>
      </c>
      <c r="BU679" t="s">
        <v>61</v>
      </c>
      <c r="BV679" t="s">
        <v>1632</v>
      </c>
      <c r="BW679" s="82">
        <v>464</v>
      </c>
      <c r="BX679" s="82" t="str">
        <f t="shared" si="29"/>
        <v>cvm!$CA$679#</v>
      </c>
      <c r="BY679" s="82" t="str" cm="1">
        <f t="array" ref="BY679">_xlfn.LET(_xlpm.x, CA679,
         _xlpm.cellAddress, "【 cvm!" &amp; ADDRESS(ROW(cvmCpu选项表[[#This Row],[自检]]),COLUMN(cvmCpu选项表[[#This Row],[自检]])) &amp; "】",
         _xlfn.IFS(ISBLANK(_xlpm.x),   "error:右侧选项不足" &amp;  _xlpm.cellAddress,
               ISERROR(_xlpm.x),   "error:右侧选项执行失败: cvm!" &amp; _xlpm.cellAddress,
               TRUE,             "ok")
)</f>
        <v>ok</v>
      </c>
      <c r="CA679" cm="1">
        <f t="array" ref="CA679">TRANSPOSE(
_xlfn.UNIQUE(
_xlfn._xlws.FILTER(cvm[CPU],(cvm[地域]=cvmCpu选项表[[#This Row],[地域]])
*IF(cvmCpu选项表[[#This Row],[机型]]="",TRUE,(cvm[机型]=cvmCpu选项表[[#This Row],[机型]]))
*IF(cvmCpu选项表[[#This Row],[内存]]="",TRUE,(cvm[内存]=cvmCpu选项表[[#This Row],[内存]]))))
)</f>
        <v>180</v>
      </c>
      <c r="EG679" t="s">
        <v>1566</v>
      </c>
      <c r="EH679" t="s">
        <v>1588</v>
      </c>
      <c r="EI679" s="98">
        <v>62</v>
      </c>
      <c r="EJ679" s="98" t="str">
        <f t="shared" si="30"/>
        <v>cvm!$EM$679#</v>
      </c>
      <c r="EK679" t="str" cm="1">
        <f t="array" ref="EK679">_xlfn.LET(_xlpm.x, EM679,
         _xlpm.cellAddress, "【 cvm!" &amp; ADDRESS(ROW(cvm内存选项表[[#This Row],[自检]]),COLUMN(cvm内存选项表[[#This Row],[自检]])) &amp; "】",
         _xlfn.IFS(ISBLANK(_xlpm.x),   "error:右侧选项不足" &amp;  _xlpm.cellAddress,
               ISERROR(_xlpm.x),   "error:右侧选项执行失败: cvm!" &amp; _xlpm.cellAddress,
               TRUE,             "ok")
)</f>
        <v>ok</v>
      </c>
      <c r="EM679" cm="1">
        <f t="array" ref="EM679">TRANSPOSE(
    _xlfn._xlws.SORT(
        _xlfn.UNIQUE(
            _xlfn._xlws.FILTER(cvm[内存],
                 (cvm[地域]=cvm内存选项表[[#This Row],[地域]])
                *IF(cvm内存选项表[[#This Row],[机型]]="",TRUE,(cvm[机型]=cvm内存选项表[[#This Row],[机型]]))
                *IF(ISBLANK(cvm内存选项表[[#This Row],[CPU]]),TRUE,(cvm[CPU]=cvm内存选项表[[#This Row],[CPU]]))
            )
        )
    )
)</f>
        <v>470</v>
      </c>
    </row>
    <row r="680" spans="2:143" x14ac:dyDescent="0.4">
      <c r="B680" t="e" vm="1032">
        <v>#VALUE!</v>
      </c>
      <c r="C680" t="s">
        <v>1566</v>
      </c>
      <c r="D680" t="s">
        <v>1642</v>
      </c>
      <c r="E680" s="82">
        <v>1</v>
      </c>
      <c r="F680" s="82">
        <v>8</v>
      </c>
      <c r="G680" t="s">
        <v>1894</v>
      </c>
      <c r="H680">
        <v>176</v>
      </c>
      <c r="I680">
        <v>1</v>
      </c>
      <c r="J680" t="s">
        <v>2908</v>
      </c>
      <c r="BU680" t="s">
        <v>61</v>
      </c>
      <c r="BV680" t="s">
        <v>1632</v>
      </c>
      <c r="BW680" s="82">
        <v>960</v>
      </c>
      <c r="BX680" s="82" t="str">
        <f t="shared" si="29"/>
        <v>cvm!$CA$680#</v>
      </c>
      <c r="BY680" s="82" t="str" cm="1">
        <f t="array" ref="BY680">_xlfn.LET(_xlpm.x, CA680,
         _xlpm.cellAddress, "【 cvm!" &amp; ADDRESS(ROW(cvmCpu选项表[[#This Row],[自检]]),COLUMN(cvmCpu选项表[[#This Row],[自检]])) &amp; "】",
         _xlfn.IFS(ISBLANK(_xlpm.x),   "error:右侧选项不足" &amp;  _xlpm.cellAddress,
               ISERROR(_xlpm.x),   "error:右侧选项执行失败: cvm!" &amp; _xlpm.cellAddress,
               TRUE,             "ok")
)</f>
        <v>ok</v>
      </c>
      <c r="CA680" cm="1">
        <f t="array" ref="CA680">TRANSPOSE(
_xlfn.UNIQUE(
_xlfn._xlws.FILTER(cvm[CPU],(cvm[地域]=cvmCpu选项表[[#This Row],[地域]])
*IF(cvmCpu选项表[[#This Row],[机型]]="",TRUE,(cvm[机型]=cvmCpu选项表[[#This Row],[机型]]))
*IF(cvmCpu选项表[[#This Row],[内存]]="",TRUE,(cvm[内存]=cvmCpu选项表[[#This Row],[内存]]))))
)</f>
        <v>180</v>
      </c>
      <c r="EG680" t="s">
        <v>1566</v>
      </c>
      <c r="EH680" t="s">
        <v>1588</v>
      </c>
      <c r="EI680" s="98">
        <v>64</v>
      </c>
      <c r="EJ680" s="98" t="str">
        <f t="shared" si="30"/>
        <v>cvm!$EM$680#</v>
      </c>
      <c r="EK680" t="str" cm="1">
        <f t="array" ref="EK680">_xlfn.LET(_xlpm.x, EM680,
         _xlpm.cellAddress, "【 cvm!" &amp; ADDRESS(ROW(cvm内存选项表[[#This Row],[自检]]),COLUMN(cvm内存选项表[[#This Row],[自检]])) &amp; "】",
         _xlfn.IFS(ISBLANK(_xlpm.x),   "error:右侧选项不足" &amp;  _xlpm.cellAddress,
               ISERROR(_xlpm.x),   "error:右侧选项执行失败: cvm!" &amp; _xlpm.cellAddress,
               TRUE,             "ok")
)</f>
        <v>ok</v>
      </c>
      <c r="EM680" cm="1">
        <f t="array" ref="EM680">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681" spans="2:143" x14ac:dyDescent="0.4">
      <c r="B681" t="e" vm="1033">
        <v>#VALUE!</v>
      </c>
      <c r="C681" t="s">
        <v>1566</v>
      </c>
      <c r="D681" t="s">
        <v>1642</v>
      </c>
      <c r="E681" s="82">
        <v>2</v>
      </c>
      <c r="F681" s="82">
        <v>16</v>
      </c>
      <c r="G681" t="s">
        <v>1920</v>
      </c>
      <c r="H681">
        <v>352</v>
      </c>
      <c r="I681">
        <v>1</v>
      </c>
      <c r="J681" t="s">
        <v>2909</v>
      </c>
      <c r="BU681" t="s">
        <v>61</v>
      </c>
      <c r="BV681" t="s">
        <v>1818</v>
      </c>
      <c r="BW681" s="82">
        <v>4</v>
      </c>
      <c r="BX681" s="82" t="str">
        <f t="shared" si="29"/>
        <v>cvm!$CA$681#</v>
      </c>
      <c r="BY681" s="82" t="str" cm="1">
        <f t="array" ref="BY681">_xlfn.LET(_xlpm.x, CA681,
         _xlpm.cellAddress, "【 cvm!" &amp; ADDRESS(ROW(cvmCpu选项表[[#This Row],[自检]]),COLUMN(cvmCpu选项表[[#This Row],[自检]])) &amp; "】",
         _xlfn.IFS(ISBLANK(_xlpm.x),   "error:右侧选项不足" &amp;  _xlpm.cellAddress,
               ISERROR(_xlpm.x),   "error:右侧选项执行失败: cvm!" &amp; _xlpm.cellAddress,
               TRUE,             "ok")
)</f>
        <v>ok</v>
      </c>
      <c r="CA681" cm="1">
        <f t="array" ref="CA681:CB681">TRANSPOSE(
_xlfn.UNIQUE(
_xlfn._xlws.FILTER(cvm[CPU],(cvm[地域]=cvmCpu选项表[[#This Row],[地域]])
*IF(cvmCpu选项表[[#This Row],[机型]]="",TRUE,(cvm[机型]=cvmCpu选项表[[#This Row],[机型]]))
*IF(cvmCpu选项表[[#This Row],[内存]]="",TRUE,(cvm[内存]=cvmCpu选项表[[#This Row],[内存]]))))
)</f>
        <v>1</v>
      </c>
      <c r="CB681">
        <v>2</v>
      </c>
      <c r="EG681" t="s">
        <v>1566</v>
      </c>
      <c r="EH681" t="s">
        <v>1588</v>
      </c>
      <c r="EI681" s="98">
        <v>124</v>
      </c>
      <c r="EJ681" s="98" t="str">
        <f t="shared" si="30"/>
        <v>cvm!$EM$681#</v>
      </c>
      <c r="EK681" t="str" cm="1">
        <f t="array" ref="EK681">_xlfn.LET(_xlpm.x, EM681,
         _xlpm.cellAddress, "【 cvm!" &amp; ADDRESS(ROW(cvm内存选项表[[#This Row],[自检]]),COLUMN(cvm内存选项表[[#This Row],[自检]])) &amp; "】",
         _xlfn.IFS(ISBLANK(_xlpm.x),   "error:右侧选项不足" &amp;  _xlpm.cellAddress,
               ISERROR(_xlpm.x),   "error:右侧选项执行失败: cvm!" &amp; _xlpm.cellAddress,
               TRUE,             "ok")
)</f>
        <v>ok</v>
      </c>
      <c r="EM681" cm="1">
        <f t="array" ref="EM681">TRANSPOSE(
    _xlfn._xlws.SORT(
        _xlfn.UNIQUE(
            _xlfn._xlws.FILTER(cvm[内存],
                 (cvm[地域]=cvm内存选项表[[#This Row],[地域]])
                *IF(cvm内存选项表[[#This Row],[机型]]="",TRUE,(cvm[机型]=cvm内存选项表[[#This Row],[机型]]))
                *IF(ISBLANK(cvm内存选项表[[#This Row],[CPU]]),TRUE,(cvm[CPU]=cvm内存选项表[[#This Row],[CPU]]))
            )
        )
    )
)</f>
        <v>940</v>
      </c>
    </row>
    <row r="682" spans="2:143" x14ac:dyDescent="0.4">
      <c r="B682" t="e" vm="1034">
        <v>#VALUE!</v>
      </c>
      <c r="C682" t="s">
        <v>1566</v>
      </c>
      <c r="D682" t="s">
        <v>1642</v>
      </c>
      <c r="E682" s="82">
        <v>4</v>
      </c>
      <c r="F682" s="82">
        <v>32</v>
      </c>
      <c r="G682" t="s">
        <v>1898</v>
      </c>
      <c r="H682">
        <v>704</v>
      </c>
      <c r="I682">
        <v>1</v>
      </c>
      <c r="J682" t="s">
        <v>2910</v>
      </c>
      <c r="BU682" t="s">
        <v>61</v>
      </c>
      <c r="BV682" t="s">
        <v>1818</v>
      </c>
      <c r="BW682" s="82">
        <v>2</v>
      </c>
      <c r="BX682" s="82" t="str">
        <f t="shared" si="29"/>
        <v>cvm!$CA$682#</v>
      </c>
      <c r="BY682" s="82" t="str" cm="1">
        <f t="array" ref="BY682">_xlfn.LET(_xlpm.x, CA682,
         _xlpm.cellAddress, "【 cvm!" &amp; ADDRESS(ROW(cvmCpu选项表[[#This Row],[自检]]),COLUMN(cvmCpu选项表[[#This Row],[自检]])) &amp; "】",
         _xlfn.IFS(ISBLANK(_xlpm.x),   "error:右侧选项不足" &amp;  _xlpm.cellAddress,
               ISERROR(_xlpm.x),   "error:右侧选项执行失败: cvm!" &amp; _xlpm.cellAddress,
               TRUE,             "ok")
)</f>
        <v>ok</v>
      </c>
      <c r="CA682" cm="1">
        <f t="array" ref="CA682">TRANSPOSE(
_xlfn.UNIQUE(
_xlfn._xlws.FILTER(cvm[CPU],(cvm[地域]=cvmCpu选项表[[#This Row],[地域]])
*IF(cvmCpu选项表[[#This Row],[机型]]="",TRUE,(cvm[机型]=cvmCpu选项表[[#This Row],[机型]]))
*IF(cvmCpu选项表[[#This Row],[内存]]="",TRUE,(cvm[内存]=cvmCpu选项表[[#This Row],[内存]]))))
)</f>
        <v>1</v>
      </c>
      <c r="EG682" t="s">
        <v>1566</v>
      </c>
      <c r="EH682" t="s">
        <v>1595</v>
      </c>
      <c r="EI682" s="98">
        <v>1</v>
      </c>
      <c r="EJ682" s="98" t="str">
        <f t="shared" si="30"/>
        <v>cvm!$EM$682#</v>
      </c>
      <c r="EK682" t="str" cm="1">
        <f t="array" ref="EK682">_xlfn.LET(_xlpm.x, EM682,
         _xlpm.cellAddress, "【 cvm!" &amp; ADDRESS(ROW(cvm内存选项表[[#This Row],[自检]]),COLUMN(cvm内存选项表[[#This Row],[自检]])) &amp; "】",
         _xlfn.IFS(ISBLANK(_xlpm.x),   "error:右侧选项不足" &amp;  _xlpm.cellAddress,
               ISERROR(_xlpm.x),   "error:右侧选项执行失败: cvm!" &amp; _xlpm.cellAddress,
               TRUE,             "ok")
)</f>
        <v>ok</v>
      </c>
      <c r="EM682" cm="1">
        <f t="array" ref="EM682">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683" spans="2:143" x14ac:dyDescent="0.4">
      <c r="B683" t="e" vm="1035">
        <v>#VALUE!</v>
      </c>
      <c r="C683" t="s">
        <v>1566</v>
      </c>
      <c r="D683" t="s">
        <v>1642</v>
      </c>
      <c r="E683" s="82">
        <v>8</v>
      </c>
      <c r="F683" s="82">
        <v>64</v>
      </c>
      <c r="G683" t="s">
        <v>1900</v>
      </c>
      <c r="H683">
        <v>1408</v>
      </c>
      <c r="I683">
        <v>1</v>
      </c>
      <c r="J683" t="s">
        <v>2911</v>
      </c>
      <c r="BU683" t="s">
        <v>61</v>
      </c>
      <c r="BV683" t="s">
        <v>1818</v>
      </c>
      <c r="BW683" s="82">
        <v>1</v>
      </c>
      <c r="BX683" s="82" t="str">
        <f t="shared" si="29"/>
        <v>cvm!$CA$683#</v>
      </c>
      <c r="BY683" s="82" t="str" cm="1">
        <f t="array" ref="BY683">_xlfn.LET(_xlpm.x, CA683,
         _xlpm.cellAddress, "【 cvm!" &amp; ADDRESS(ROW(cvmCpu选项表[[#This Row],[自检]]),COLUMN(cvmCpu选项表[[#This Row],[自检]])) &amp; "】",
         _xlfn.IFS(ISBLANK(_xlpm.x),   "error:右侧选项不足" &amp;  _xlpm.cellAddress,
               ISERROR(_xlpm.x),   "error:右侧选项执行失败: cvm!" &amp; _xlpm.cellAddress,
               TRUE,             "ok")
)</f>
        <v>ok</v>
      </c>
      <c r="CA683" cm="1">
        <f t="array" ref="CA683">TRANSPOSE(
_xlfn.UNIQUE(
_xlfn._xlws.FILTER(cvm[CPU],(cvm[地域]=cvmCpu选项表[[#This Row],[地域]])
*IF(cvmCpu选项表[[#This Row],[机型]]="",TRUE,(cvm[机型]=cvmCpu选项表[[#This Row],[机型]]))
*IF(cvmCpu选项表[[#This Row],[内存]]="",TRUE,(cvm[内存]=cvmCpu选项表[[#This Row],[内存]]))))
)</f>
        <v>1</v>
      </c>
      <c r="EG683" t="s">
        <v>1566</v>
      </c>
      <c r="EH683" t="s">
        <v>1595</v>
      </c>
      <c r="EI683" s="98">
        <v>2</v>
      </c>
      <c r="EJ683" s="98" t="str">
        <f t="shared" si="30"/>
        <v>cvm!$EM$683#</v>
      </c>
      <c r="EK683" t="str" cm="1">
        <f t="array" ref="EK683">_xlfn.LET(_xlpm.x, EM683,
         _xlpm.cellAddress, "【 cvm!" &amp; ADDRESS(ROW(cvm内存选项表[[#This Row],[自检]]),COLUMN(cvm内存选项表[[#This Row],[自检]])) &amp; "】",
         _xlfn.IFS(ISBLANK(_xlpm.x),   "error:右侧选项不足" &amp;  _xlpm.cellAddress,
               ISERROR(_xlpm.x),   "error:右侧选项执行失败: cvm!" &amp; _xlpm.cellAddress,
               TRUE,             "ok")
)</f>
        <v>ok</v>
      </c>
      <c r="EM683" cm="1">
        <f t="array" ref="EM683">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684" spans="2:143" x14ac:dyDescent="0.4">
      <c r="B684" t="e" vm="1036">
        <v>#VALUE!</v>
      </c>
      <c r="C684" t="s">
        <v>1566</v>
      </c>
      <c r="D684" t="s">
        <v>1642</v>
      </c>
      <c r="E684" s="82">
        <v>12</v>
      </c>
      <c r="F684" s="82">
        <v>96</v>
      </c>
      <c r="G684" t="s">
        <v>1924</v>
      </c>
      <c r="H684">
        <v>2112</v>
      </c>
      <c r="I684">
        <v>1</v>
      </c>
      <c r="J684" t="s">
        <v>2912</v>
      </c>
      <c r="BU684" t="s">
        <v>61</v>
      </c>
      <c r="BV684" t="s">
        <v>1818</v>
      </c>
      <c r="BW684" s="82">
        <v>8</v>
      </c>
      <c r="BX684" s="82" t="str">
        <f t="shared" si="29"/>
        <v>cvm!$CA$684#</v>
      </c>
      <c r="BY684" s="82" t="str" cm="1">
        <f t="array" ref="BY684">_xlfn.LET(_xlpm.x, CA684,
         _xlpm.cellAddress, "【 cvm!" &amp; ADDRESS(ROW(cvmCpu选项表[[#This Row],[自检]]),COLUMN(cvmCpu选项表[[#This Row],[自检]])) &amp; "】",
         _xlfn.IFS(ISBLANK(_xlpm.x),   "error:右侧选项不足" &amp;  _xlpm.cellAddress,
               ISERROR(_xlpm.x),   "error:右侧选项执行失败: cvm!" &amp; _xlpm.cellAddress,
               TRUE,             "ok")
)</f>
        <v>ok</v>
      </c>
      <c r="CA684" cm="1">
        <f t="array" ref="CA684:CB684">TRANSPOSE(
_xlfn.UNIQUE(
_xlfn._xlws.FILTER(cvm[CPU],(cvm[地域]=cvmCpu选项表[[#This Row],[地域]])
*IF(cvmCpu选项表[[#This Row],[机型]]="",TRUE,(cvm[机型]=cvmCpu选项表[[#This Row],[机型]]))
*IF(cvmCpu选项表[[#This Row],[内存]]="",TRUE,(cvm[内存]=cvmCpu选项表[[#This Row],[内存]]))))
)</f>
        <v>2</v>
      </c>
      <c r="CB684">
        <v>4</v>
      </c>
      <c r="EG684" t="s">
        <v>1566</v>
      </c>
      <c r="EH684" t="s">
        <v>1595</v>
      </c>
      <c r="EI684" s="98">
        <v>4</v>
      </c>
      <c r="EJ684" s="98" t="str">
        <f t="shared" si="30"/>
        <v>cvm!$EM$684#</v>
      </c>
      <c r="EK684" t="str" cm="1">
        <f t="array" ref="EK684">_xlfn.LET(_xlpm.x, EM684,
         _xlpm.cellAddress, "【 cvm!" &amp; ADDRESS(ROW(cvm内存选项表[[#This Row],[自检]]),COLUMN(cvm内存选项表[[#This Row],[自检]])) &amp; "】",
         _xlfn.IFS(ISBLANK(_xlpm.x),   "error:右侧选项不足" &amp;  _xlpm.cellAddress,
               ISERROR(_xlpm.x),   "error:右侧选项执行失败: cvm!" &amp; _xlpm.cellAddress,
               TRUE,             "ok")
)</f>
        <v>ok</v>
      </c>
      <c r="EM684" cm="1">
        <f t="array" ref="EM68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85" spans="2:143" x14ac:dyDescent="0.4">
      <c r="B685" t="e" vm="1037">
        <v>#VALUE!</v>
      </c>
      <c r="C685" t="s">
        <v>1566</v>
      </c>
      <c r="D685" t="s">
        <v>1642</v>
      </c>
      <c r="E685" s="82">
        <v>12</v>
      </c>
      <c r="F685" s="82">
        <v>144</v>
      </c>
      <c r="G685" t="s">
        <v>1934</v>
      </c>
      <c r="H685">
        <v>2880</v>
      </c>
      <c r="I685">
        <v>1</v>
      </c>
      <c r="J685" t="s">
        <v>2913</v>
      </c>
      <c r="BU685" t="s">
        <v>61</v>
      </c>
      <c r="BV685" t="s">
        <v>1818</v>
      </c>
      <c r="BW685" s="82">
        <v>16</v>
      </c>
      <c r="BX685" s="82" t="str">
        <f t="shared" si="29"/>
        <v>cvm!$CA$685#</v>
      </c>
      <c r="BY685" s="82" t="str" cm="1">
        <f t="array" ref="BY685">_xlfn.LET(_xlpm.x, CA685,
         _xlpm.cellAddress, "【 cvm!" &amp; ADDRESS(ROW(cvmCpu选项表[[#This Row],[自检]]),COLUMN(cvmCpu选项表[[#This Row],[自检]])) &amp; "】",
         _xlfn.IFS(ISBLANK(_xlpm.x),   "error:右侧选项不足" &amp;  _xlpm.cellAddress,
               ISERROR(_xlpm.x),   "error:右侧选项执行失败: cvm!" &amp; _xlpm.cellAddress,
               TRUE,             "ok")
)</f>
        <v>ok</v>
      </c>
      <c r="CA685" cm="1">
        <f t="array" ref="CA685:CB685">TRANSPOSE(
_xlfn.UNIQUE(
_xlfn._xlws.FILTER(cvm[CPU],(cvm[地域]=cvmCpu选项表[[#This Row],[地域]])
*IF(cvmCpu选项表[[#This Row],[机型]]="",TRUE,(cvm[机型]=cvmCpu选项表[[#This Row],[机型]]))
*IF(cvmCpu选项表[[#This Row],[内存]]="",TRUE,(cvm[内存]=cvmCpu选项表[[#This Row],[内存]]))))
)</f>
        <v>4</v>
      </c>
      <c r="CB685">
        <v>8</v>
      </c>
      <c r="EG685" t="s">
        <v>1566</v>
      </c>
      <c r="EH685" t="s">
        <v>1595</v>
      </c>
      <c r="EI685" s="98">
        <v>8</v>
      </c>
      <c r="EJ685" s="98" t="str">
        <f t="shared" si="30"/>
        <v>cvm!$EM$685#</v>
      </c>
      <c r="EK685" t="str" cm="1">
        <f t="array" ref="EK685">_xlfn.LET(_xlpm.x, EM685,
         _xlpm.cellAddress, "【 cvm!" &amp; ADDRESS(ROW(cvm内存选项表[[#This Row],[自检]]),COLUMN(cvm内存选项表[[#This Row],[自检]])) &amp; "】",
         _xlfn.IFS(ISBLANK(_xlpm.x),   "error:右侧选项不足" &amp;  _xlpm.cellAddress,
               ISERROR(_xlpm.x),   "error:右侧选项执行失败: cvm!" &amp; _xlpm.cellAddress,
               TRUE,             "ok")
)</f>
        <v>ok</v>
      </c>
      <c r="EM685" cm="1">
        <f t="array" ref="EM68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86" spans="2:143" x14ac:dyDescent="0.4">
      <c r="B686" t="e" vm="1038">
        <v>#VALUE!</v>
      </c>
      <c r="C686" t="s">
        <v>1566</v>
      </c>
      <c r="D686" t="s">
        <v>1642</v>
      </c>
      <c r="E686" s="82">
        <v>16</v>
      </c>
      <c r="F686" s="82">
        <v>192</v>
      </c>
      <c r="G686" t="s">
        <v>1937</v>
      </c>
      <c r="H686">
        <v>3840</v>
      </c>
      <c r="I686">
        <v>1</v>
      </c>
      <c r="J686" t="s">
        <v>2915</v>
      </c>
      <c r="BU686" t="s">
        <v>61</v>
      </c>
      <c r="BV686" t="s">
        <v>1818</v>
      </c>
      <c r="BW686" s="82">
        <v>32</v>
      </c>
      <c r="BX686" s="82" t="str">
        <f t="shared" si="29"/>
        <v>cvm!$CA$686#</v>
      </c>
      <c r="BY686" s="82" t="str" cm="1">
        <f t="array" ref="BY686">_xlfn.LET(_xlpm.x, CA686,
         _xlpm.cellAddress, "【 cvm!" &amp; ADDRESS(ROW(cvmCpu选项表[[#This Row],[自检]]),COLUMN(cvmCpu选项表[[#This Row],[自检]])) &amp; "】",
         _xlfn.IFS(ISBLANK(_xlpm.x),   "error:右侧选项不足" &amp;  _xlpm.cellAddress,
               ISERROR(_xlpm.x),   "error:右侧选项执行失败: cvm!" &amp; _xlpm.cellAddress,
               TRUE,             "ok")
)</f>
        <v>ok</v>
      </c>
      <c r="CA686" cm="1">
        <f t="array" ref="CA686:CB686">TRANSPOSE(
_xlfn.UNIQUE(
_xlfn._xlws.FILTER(cvm[CPU],(cvm[地域]=cvmCpu选项表[[#This Row],[地域]])
*IF(cvmCpu选项表[[#This Row],[机型]]="",TRUE,(cvm[机型]=cvmCpu选项表[[#This Row],[机型]]))
*IF(cvmCpu选项表[[#This Row],[内存]]="",TRUE,(cvm[内存]=cvmCpu选项表[[#This Row],[内存]]))))
)</f>
        <v>8</v>
      </c>
      <c r="CB686">
        <v>16</v>
      </c>
      <c r="EG686" t="s">
        <v>1566</v>
      </c>
      <c r="EH686" t="s">
        <v>1595</v>
      </c>
      <c r="EI686" s="98">
        <v>12</v>
      </c>
      <c r="EJ686" s="98" t="str">
        <f t="shared" si="30"/>
        <v>cvm!$EM$686#</v>
      </c>
      <c r="EK686" t="str" cm="1">
        <f t="array" ref="EK686">_xlfn.LET(_xlpm.x, EM686,
         _xlpm.cellAddress, "【 cvm!" &amp; ADDRESS(ROW(cvm内存选项表[[#This Row],[自检]]),COLUMN(cvm内存选项表[[#This Row],[自检]])) &amp; "】",
         _xlfn.IFS(ISBLANK(_xlpm.x),   "error:右侧选项不足" &amp;  _xlpm.cellAddress,
               ISERROR(_xlpm.x),   "error:右侧选项执行失败: cvm!" &amp; _xlpm.cellAddress,
               TRUE,             "ok")
)</f>
        <v>ok</v>
      </c>
      <c r="EM686" cm="1">
        <f t="array" ref="EM686">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687" spans="2:143" x14ac:dyDescent="0.4">
      <c r="B687" t="e" vm="1039">
        <v>#VALUE!</v>
      </c>
      <c r="C687" t="s">
        <v>1566</v>
      </c>
      <c r="D687" t="s">
        <v>1642</v>
      </c>
      <c r="E687" s="82">
        <v>16</v>
      </c>
      <c r="F687" s="82">
        <v>128</v>
      </c>
      <c r="G687" t="s">
        <v>1902</v>
      </c>
      <c r="H687">
        <v>2816</v>
      </c>
      <c r="I687">
        <v>1</v>
      </c>
      <c r="J687" t="s">
        <v>2914</v>
      </c>
      <c r="BU687" t="s">
        <v>61</v>
      </c>
      <c r="BV687" t="s">
        <v>1818</v>
      </c>
      <c r="BW687" s="82">
        <v>64</v>
      </c>
      <c r="BX687" s="82" t="str">
        <f t="shared" si="29"/>
        <v>cvm!$CA$687#</v>
      </c>
      <c r="BY687" s="82" t="str" cm="1">
        <f t="array" ref="BY687">_xlfn.LET(_xlpm.x, CA687,
         _xlpm.cellAddress, "【 cvm!" &amp; ADDRESS(ROW(cvmCpu选项表[[#This Row],[自检]]),COLUMN(cvmCpu选项表[[#This Row],[自检]])) &amp; "】",
         _xlfn.IFS(ISBLANK(_xlpm.x),   "error:右侧选项不足" &amp;  _xlpm.cellAddress,
               ISERROR(_xlpm.x),   "error:右侧选项执行失败: cvm!" &amp; _xlpm.cellAddress,
               TRUE,             "ok")
)</f>
        <v>ok</v>
      </c>
      <c r="CA687" cm="1">
        <f t="array" ref="CA687:CB687">TRANSPOSE(
_xlfn.UNIQUE(
_xlfn._xlws.FILTER(cvm[CPU],(cvm[地域]=cvmCpu选项表[[#This Row],[地域]])
*IF(cvmCpu选项表[[#This Row],[机型]]="",TRUE,(cvm[机型]=cvmCpu选项表[[#This Row],[机型]]))
*IF(cvmCpu选项表[[#This Row],[内存]]="",TRUE,(cvm[内存]=cvmCpu选项表[[#This Row],[内存]]))))
)</f>
        <v>16</v>
      </c>
      <c r="CB687">
        <v>32</v>
      </c>
      <c r="EG687" t="s">
        <v>1566</v>
      </c>
      <c r="EH687" t="s">
        <v>1595</v>
      </c>
      <c r="EI687" s="98">
        <v>16</v>
      </c>
      <c r="EJ687" s="98" t="str">
        <f t="shared" si="30"/>
        <v>cvm!$EM$687#</v>
      </c>
      <c r="EK687" t="str" cm="1">
        <f t="array" ref="EK687">_xlfn.LET(_xlpm.x, EM687,
         _xlpm.cellAddress, "【 cvm!" &amp; ADDRESS(ROW(cvm内存选项表[[#This Row],[自检]]),COLUMN(cvm内存选项表[[#This Row],[自检]])) &amp; "】",
         _xlfn.IFS(ISBLANK(_xlpm.x),   "error:右侧选项不足" &amp;  _xlpm.cellAddress,
               ISERROR(_xlpm.x),   "error:右侧选项执行失败: cvm!" &amp; _xlpm.cellAddress,
               TRUE,             "ok")
)</f>
        <v>ok</v>
      </c>
      <c r="EM687" cm="1">
        <f t="array" ref="EM68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688" spans="2:143" x14ac:dyDescent="0.4">
      <c r="B688" t="e" vm="1040">
        <v>#VALUE!</v>
      </c>
      <c r="C688" t="s">
        <v>1566</v>
      </c>
      <c r="D688" t="s">
        <v>1642</v>
      </c>
      <c r="E688" s="82">
        <v>32</v>
      </c>
      <c r="F688" s="82">
        <v>256</v>
      </c>
      <c r="G688" t="s">
        <v>1904</v>
      </c>
      <c r="H688">
        <v>5632</v>
      </c>
      <c r="I688">
        <v>1</v>
      </c>
      <c r="J688" t="s">
        <v>2916</v>
      </c>
      <c r="BU688" t="s">
        <v>61</v>
      </c>
      <c r="BV688" t="s">
        <v>1818</v>
      </c>
      <c r="BW688" s="82">
        <v>128</v>
      </c>
      <c r="BX688" s="82" t="str">
        <f t="shared" si="29"/>
        <v>cvm!$CA$688#</v>
      </c>
      <c r="BY688" s="82" t="str" cm="1">
        <f t="array" ref="BY688">_xlfn.LET(_xlpm.x, CA688,
         _xlpm.cellAddress, "【 cvm!" &amp; ADDRESS(ROW(cvmCpu选项表[[#This Row],[自检]]),COLUMN(cvmCpu选项表[[#This Row],[自检]])) &amp; "】",
         _xlfn.IFS(ISBLANK(_xlpm.x),   "error:右侧选项不足" &amp;  _xlpm.cellAddress,
               ISERROR(_xlpm.x),   "error:右侧选项执行失败: cvm!" &amp; _xlpm.cellAddress,
               TRUE,             "ok")
)</f>
        <v>ok</v>
      </c>
      <c r="CA688" cm="1">
        <f t="array" ref="CA688:CB688">TRANSPOSE(
_xlfn.UNIQUE(
_xlfn._xlws.FILTER(cvm[CPU],(cvm[地域]=cvmCpu选项表[[#This Row],[地域]])
*IF(cvmCpu选项表[[#This Row],[机型]]="",TRUE,(cvm[机型]=cvmCpu选项表[[#This Row],[机型]]))
*IF(cvmCpu选项表[[#This Row],[内存]]="",TRUE,(cvm[内存]=cvmCpu选项表[[#This Row],[内存]]))))
)</f>
        <v>32</v>
      </c>
      <c r="CB688">
        <v>64</v>
      </c>
      <c r="EG688" t="s">
        <v>1566</v>
      </c>
      <c r="EH688" t="s">
        <v>1595</v>
      </c>
      <c r="EI688" s="98">
        <v>24</v>
      </c>
      <c r="EJ688" s="98" t="str">
        <f t="shared" si="30"/>
        <v>cvm!$EM$688#</v>
      </c>
      <c r="EK688" t="str" cm="1">
        <f t="array" ref="EK688">_xlfn.LET(_xlpm.x, EM688,
         _xlpm.cellAddress, "【 cvm!" &amp; ADDRESS(ROW(cvm内存选项表[[#This Row],[自检]]),COLUMN(cvm内存选项表[[#This Row],[自检]])) &amp; "】",
         _xlfn.IFS(ISBLANK(_xlpm.x),   "error:右侧选项不足" &amp;  _xlpm.cellAddress,
               ISERROR(_xlpm.x),   "error:右侧选项执行失败: cvm!" &amp; _xlpm.cellAddress,
               TRUE,             "ok")
)</f>
        <v>ok</v>
      </c>
      <c r="EM688" cm="1">
        <f t="array" ref="EM688">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689" spans="2:144" x14ac:dyDescent="0.4">
      <c r="B689" t="e" vm="1041">
        <v>#VALUE!</v>
      </c>
      <c r="C689" t="s">
        <v>1566</v>
      </c>
      <c r="D689" t="s">
        <v>1642</v>
      </c>
      <c r="E689" s="82">
        <v>32</v>
      </c>
      <c r="F689" s="82">
        <v>384</v>
      </c>
      <c r="G689" t="s">
        <v>1940</v>
      </c>
      <c r="H689">
        <v>7680</v>
      </c>
      <c r="I689">
        <v>1</v>
      </c>
      <c r="J689" t="s">
        <v>2917</v>
      </c>
      <c r="BU689" t="s">
        <v>61</v>
      </c>
      <c r="BV689" t="s">
        <v>1818</v>
      </c>
      <c r="BW689" s="82">
        <v>256</v>
      </c>
      <c r="BX689" s="82" t="str">
        <f t="shared" si="29"/>
        <v>cvm!$CA$689#</v>
      </c>
      <c r="BY689" s="82" t="str" cm="1">
        <f t="array" ref="BY689">_xlfn.LET(_xlpm.x, CA689,
         _xlpm.cellAddress, "【 cvm!" &amp; ADDRESS(ROW(cvmCpu选项表[[#This Row],[自检]]),COLUMN(cvmCpu选项表[[#This Row],[自检]])) &amp; "】",
         _xlfn.IFS(ISBLANK(_xlpm.x),   "error:右侧选项不足" &amp;  _xlpm.cellAddress,
               ISERROR(_xlpm.x),   "error:右侧选项执行失败: cvm!" &amp; _xlpm.cellAddress,
               TRUE,             "ok")
)</f>
        <v>ok</v>
      </c>
      <c r="CA689" cm="1">
        <f t="array" ref="CA689">TRANSPOSE(
_xlfn.UNIQUE(
_xlfn._xlws.FILTER(cvm[CPU],(cvm[地域]=cvmCpu选项表[[#This Row],[地域]])
*IF(cvmCpu选项表[[#This Row],[机型]]="",TRUE,(cvm[机型]=cvmCpu选项表[[#This Row],[机型]]))
*IF(cvmCpu选项表[[#This Row],[内存]]="",TRUE,(cvm[内存]=cvmCpu选项表[[#This Row],[内存]]))))
)</f>
        <v>64</v>
      </c>
      <c r="EG689" t="s">
        <v>1566</v>
      </c>
      <c r="EH689" t="s">
        <v>1595</v>
      </c>
      <c r="EI689" s="98">
        <v>32</v>
      </c>
      <c r="EJ689" s="98" t="str">
        <f t="shared" si="30"/>
        <v>cvm!$EM$689#</v>
      </c>
      <c r="EK689" t="str" cm="1">
        <f t="array" ref="EK689">_xlfn.LET(_xlpm.x, EM689,
         _xlpm.cellAddress, "【 cvm!" &amp; ADDRESS(ROW(cvm内存选项表[[#This Row],[自检]]),COLUMN(cvm内存选项表[[#This Row],[自检]])) &amp; "】",
         _xlfn.IFS(ISBLANK(_xlpm.x),   "error:右侧选项不足" &amp;  _xlpm.cellAddress,
               ISERROR(_xlpm.x),   "error:右侧选项执行失败: cvm!" &amp; _xlpm.cellAddress,
               TRUE,             "ok")
)</f>
        <v>ok</v>
      </c>
      <c r="EM689" cm="1">
        <f t="array" ref="EM689">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690" spans="2:144" x14ac:dyDescent="0.4">
      <c r="B690" t="e" vm="1042">
        <v>#VALUE!</v>
      </c>
      <c r="C690" t="s">
        <v>1566</v>
      </c>
      <c r="D690" t="s">
        <v>1642</v>
      </c>
      <c r="E690" s="82">
        <v>64</v>
      </c>
      <c r="F690" s="82">
        <v>512</v>
      </c>
      <c r="G690" t="s">
        <v>1908</v>
      </c>
      <c r="H690">
        <v>11264</v>
      </c>
      <c r="I690">
        <v>1</v>
      </c>
      <c r="J690" t="s">
        <v>2918</v>
      </c>
      <c r="BU690" t="s">
        <v>61</v>
      </c>
      <c r="BV690" t="s">
        <v>1818</v>
      </c>
      <c r="BW690" s="82">
        <v>448</v>
      </c>
      <c r="BX690" s="82" t="str">
        <f t="shared" si="29"/>
        <v>cvm!$CA$690#</v>
      </c>
      <c r="BY690" s="82" t="str" cm="1">
        <f t="array" ref="BY690">_xlfn.LET(_xlpm.x, CA690,
         _xlpm.cellAddress, "【 cvm!" &amp; ADDRESS(ROW(cvmCpu选项表[[#This Row],[自检]]),COLUMN(cvmCpu选项表[[#This Row],[自检]])) &amp; "】",
         _xlfn.IFS(ISBLANK(_xlpm.x),   "error:右侧选项不足" &amp;  _xlpm.cellAddress,
               ISERROR(_xlpm.x),   "error:右侧选项执行失败: cvm!" &amp; _xlpm.cellAddress,
               TRUE,             "ok")
)</f>
        <v>ok</v>
      </c>
      <c r="CA690" cm="1">
        <f t="array" ref="CA690">TRANSPOSE(
_xlfn.UNIQUE(
_xlfn._xlws.FILTER(cvm[CPU],(cvm[地域]=cvmCpu选项表[[#This Row],[地域]])
*IF(cvmCpu选项表[[#This Row],[机型]]="",TRUE,(cvm[机型]=cvmCpu选项表[[#This Row],[机型]]))
*IF(cvmCpu选项表[[#This Row],[内存]]="",TRUE,(cvm[内存]=cvmCpu选项表[[#This Row],[内存]]))))
)</f>
        <v>128</v>
      </c>
      <c r="EG690" t="s">
        <v>1566</v>
      </c>
      <c r="EH690" t="s">
        <v>1595</v>
      </c>
      <c r="EI690" s="98">
        <v>64</v>
      </c>
      <c r="EJ690" s="98" t="str">
        <f t="shared" si="30"/>
        <v>cvm!$EM$690#</v>
      </c>
      <c r="EK690" t="str" cm="1">
        <f t="array" ref="EK690">_xlfn.LET(_xlpm.x, EM690,
         _xlpm.cellAddress, "【 cvm!" &amp; ADDRESS(ROW(cvm内存选项表[[#This Row],[自检]]),COLUMN(cvm内存选项表[[#This Row],[自检]])) &amp; "】",
         _xlfn.IFS(ISBLANK(_xlpm.x),   "error:右侧选项不足" &amp;  _xlpm.cellAddress,
               ISERROR(_xlpm.x),   "error:右侧选项执行失败: cvm!" &amp; _xlpm.cellAddress,
               TRUE,             "ok")
)</f>
        <v>ok</v>
      </c>
      <c r="EM690" cm="1">
        <f t="array" ref="EM690">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691" spans="2:144" x14ac:dyDescent="0.4">
      <c r="B691" t="e" vm="1043">
        <v>#VALUE!</v>
      </c>
      <c r="C691" t="s">
        <v>1566</v>
      </c>
      <c r="D691" t="s">
        <v>1642</v>
      </c>
      <c r="E691" s="82">
        <v>72</v>
      </c>
      <c r="F691" s="82">
        <v>648</v>
      </c>
      <c r="G691" t="s">
        <v>1943</v>
      </c>
      <c r="H691">
        <v>13824</v>
      </c>
      <c r="I691">
        <v>1</v>
      </c>
      <c r="J691" t="s">
        <v>2919</v>
      </c>
      <c r="BU691" t="s">
        <v>61</v>
      </c>
      <c r="BV691" t="s">
        <v>1578</v>
      </c>
      <c r="BW691" s="82">
        <v>2</v>
      </c>
      <c r="BX691" s="82" t="str">
        <f t="shared" si="29"/>
        <v>cvm!$CA$691#</v>
      </c>
      <c r="BY691" s="82" t="str" cm="1">
        <f t="array" ref="BY691">_xlfn.LET(_xlpm.x, CA691,
         _xlpm.cellAddress, "【 cvm!" &amp; ADDRESS(ROW(cvmCpu选项表[[#This Row],[自检]]),COLUMN(cvmCpu选项表[[#This Row],[自检]])) &amp; "】",
         _xlfn.IFS(ISBLANK(_xlpm.x),   "error:右侧选项不足" &amp;  _xlpm.cellAddress,
               ISERROR(_xlpm.x),   "error:右侧选项执行失败: cvm!" &amp; _xlpm.cellAddress,
               TRUE,             "ok")
)</f>
        <v>ok</v>
      </c>
      <c r="CA691" cm="1">
        <f t="array" ref="CA691">TRANSPOSE(
_xlfn.UNIQUE(
_xlfn._xlws.FILTER(cvm[CPU],(cvm[地域]=cvmCpu选项表[[#This Row],[地域]])
*IF(cvmCpu选项表[[#This Row],[机型]]="",TRUE,(cvm[机型]=cvmCpu选项表[[#This Row],[机型]]))
*IF(cvmCpu选项表[[#This Row],[内存]]="",TRUE,(cvm[内存]=cvmCpu选项表[[#This Row],[内存]]))))
)</f>
        <v>1</v>
      </c>
      <c r="EG691" t="s">
        <v>1566</v>
      </c>
      <c r="EH691" t="s">
        <v>1595</v>
      </c>
      <c r="EI691" s="98">
        <v>84</v>
      </c>
      <c r="EJ691" s="98" t="str">
        <f t="shared" si="30"/>
        <v>cvm!$EM$691#</v>
      </c>
      <c r="EK691" t="str" cm="1">
        <f t="array" ref="EK691">_xlfn.LET(_xlpm.x, EM691,
         _xlpm.cellAddress, "【 cvm!" &amp; ADDRESS(ROW(cvm内存选项表[[#This Row],[自检]]),COLUMN(cvm内存选项表[[#This Row],[自检]])) &amp; "】",
         _xlfn.IFS(ISBLANK(_xlpm.x),   "error:右侧选项不足" &amp;  _xlpm.cellAddress,
               ISERROR(_xlpm.x),   "error:右侧选项执行失败: cvm!" &amp; _xlpm.cellAddress,
               TRUE,             "ok")
)</f>
        <v>ok</v>
      </c>
      <c r="EM691" cm="1">
        <f t="array" ref="EM691">TRANSPOSE(
    _xlfn._xlws.SORT(
        _xlfn.UNIQUE(
            _xlfn._xlws.FILTER(cvm[内存],
                 (cvm[地域]=cvm内存选项表[[#This Row],[地域]])
                *IF(cvm内存选项表[[#This Row],[机型]]="",TRUE,(cvm[机型]=cvm内存选项表[[#This Row],[机型]]))
                *IF(ISBLANK(cvm内存选项表[[#This Row],[CPU]]),TRUE,(cvm[CPU]=cvm内存选项表[[#This Row],[CPU]]))
            )
        )
    )
)</f>
        <v>700</v>
      </c>
    </row>
    <row r="692" spans="2:144" x14ac:dyDescent="0.4">
      <c r="B692" t="e" vm="1044">
        <v>#VALUE!</v>
      </c>
      <c r="C692" t="s">
        <v>1566</v>
      </c>
      <c r="D692" t="s">
        <v>1664</v>
      </c>
      <c r="E692" s="82">
        <v>1</v>
      </c>
      <c r="F692" s="82">
        <v>8</v>
      </c>
      <c r="G692" t="s">
        <v>1894</v>
      </c>
      <c r="H692">
        <v>176</v>
      </c>
      <c r="I692">
        <v>1</v>
      </c>
      <c r="J692" t="s">
        <v>2920</v>
      </c>
      <c r="BU692" t="s">
        <v>61</v>
      </c>
      <c r="BV692" t="s">
        <v>1578</v>
      </c>
      <c r="BW692" s="82">
        <v>4</v>
      </c>
      <c r="BX692" s="82" t="str">
        <f t="shared" si="29"/>
        <v>cvm!$CA$692#</v>
      </c>
      <c r="BY692" s="82" t="str" cm="1">
        <f t="array" ref="BY692">_xlfn.LET(_xlpm.x, CA692,
         _xlpm.cellAddress, "【 cvm!" &amp; ADDRESS(ROW(cvmCpu选项表[[#This Row],[自检]]),COLUMN(cvmCpu选项表[[#This Row],[自检]])) &amp; "】",
         _xlfn.IFS(ISBLANK(_xlpm.x),   "error:右侧选项不足" &amp;  _xlpm.cellAddress,
               ISERROR(_xlpm.x),   "error:右侧选项执行失败: cvm!" &amp; _xlpm.cellAddress,
               TRUE,             "ok")
)</f>
        <v>ok</v>
      </c>
      <c r="CA692" cm="1">
        <f t="array" ref="CA692:CB692">TRANSPOSE(
_xlfn.UNIQUE(
_xlfn._xlws.FILTER(cvm[CPU],(cvm[地域]=cvmCpu选项表[[#This Row],[地域]])
*IF(cvmCpu选项表[[#This Row],[机型]]="",TRUE,(cvm[机型]=cvmCpu选项表[[#This Row],[机型]]))
*IF(cvmCpu选项表[[#This Row],[内存]]="",TRUE,(cvm[内存]=cvmCpu选项表[[#This Row],[内存]]))))
)</f>
        <v>1</v>
      </c>
      <c r="CB692">
        <v>2</v>
      </c>
      <c r="EG692" t="s">
        <v>1566</v>
      </c>
      <c r="EH692" t="s">
        <v>1642</v>
      </c>
      <c r="EI692" s="98">
        <v>1</v>
      </c>
      <c r="EJ692" s="98" t="str">
        <f t="shared" si="30"/>
        <v>cvm!$EM$692#</v>
      </c>
      <c r="EK692" t="str" cm="1">
        <f t="array" ref="EK692">_xlfn.LET(_xlpm.x, EM692,
         _xlpm.cellAddress, "【 cvm!" &amp; ADDRESS(ROW(cvm内存选项表[[#This Row],[自检]]),COLUMN(cvm内存选项表[[#This Row],[自检]])) &amp; "】",
         _xlfn.IFS(ISBLANK(_xlpm.x),   "error:右侧选项不足" &amp;  _xlpm.cellAddress,
               ISERROR(_xlpm.x),   "error:右侧选项执行失败: cvm!" &amp; _xlpm.cellAddress,
               TRUE,             "ok")
)</f>
        <v>ok</v>
      </c>
      <c r="EM692" cm="1">
        <f t="array" ref="EM692">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693" spans="2:144" x14ac:dyDescent="0.4">
      <c r="B693" t="e" vm="1045">
        <v>#VALUE!</v>
      </c>
      <c r="C693" t="s">
        <v>1566</v>
      </c>
      <c r="D693" t="s">
        <v>1664</v>
      </c>
      <c r="E693" s="82">
        <v>2</v>
      </c>
      <c r="F693" s="82">
        <v>16</v>
      </c>
      <c r="G693" t="s">
        <v>1920</v>
      </c>
      <c r="H693">
        <v>352</v>
      </c>
      <c r="I693">
        <v>1</v>
      </c>
      <c r="J693" t="s">
        <v>2921</v>
      </c>
      <c r="BU693" t="s">
        <v>61</v>
      </c>
      <c r="BV693" t="s">
        <v>1578</v>
      </c>
      <c r="BW693" s="82">
        <v>1</v>
      </c>
      <c r="BX693" s="82" t="str">
        <f t="shared" si="29"/>
        <v>cvm!$CA$693#</v>
      </c>
      <c r="BY693" s="82" t="str" cm="1">
        <f t="array" ref="BY693">_xlfn.LET(_xlpm.x, CA693,
         _xlpm.cellAddress, "【 cvm!" &amp; ADDRESS(ROW(cvmCpu选项表[[#This Row],[自检]]),COLUMN(cvmCpu选项表[[#This Row],[自检]])) &amp; "】",
         _xlfn.IFS(ISBLANK(_xlpm.x),   "error:右侧选项不足" &amp;  _xlpm.cellAddress,
               ISERROR(_xlpm.x),   "error:右侧选项执行失败: cvm!" &amp; _xlpm.cellAddress,
               TRUE,             "ok")
)</f>
        <v>ok</v>
      </c>
      <c r="CA693" cm="1">
        <f t="array" ref="CA693">TRANSPOSE(
_xlfn.UNIQUE(
_xlfn._xlws.FILTER(cvm[CPU],(cvm[地域]=cvmCpu选项表[[#This Row],[地域]])
*IF(cvmCpu选项表[[#This Row],[机型]]="",TRUE,(cvm[机型]=cvmCpu选项表[[#This Row],[机型]]))
*IF(cvmCpu选项表[[#This Row],[内存]]="",TRUE,(cvm[内存]=cvmCpu选项表[[#This Row],[内存]]))))
)</f>
        <v>1</v>
      </c>
      <c r="EG693" t="s">
        <v>1566</v>
      </c>
      <c r="EH693" t="s">
        <v>1642</v>
      </c>
      <c r="EI693" s="98">
        <v>2</v>
      </c>
      <c r="EJ693" s="98" t="str">
        <f t="shared" si="30"/>
        <v>cvm!$EM$693#</v>
      </c>
      <c r="EK693" t="str" cm="1">
        <f t="array" ref="EK693">_xlfn.LET(_xlpm.x, EM693,
         _xlpm.cellAddress, "【 cvm!" &amp; ADDRESS(ROW(cvm内存选项表[[#This Row],[自检]]),COLUMN(cvm内存选项表[[#This Row],[自检]])) &amp; "】",
         _xlfn.IFS(ISBLANK(_xlpm.x),   "error:右侧选项不足" &amp;  _xlpm.cellAddress,
               ISERROR(_xlpm.x),   "error:右侧选项执行失败: cvm!" &amp; _xlpm.cellAddress,
               TRUE,             "ok")
)</f>
        <v>ok</v>
      </c>
      <c r="EM693" cm="1">
        <f t="array" ref="EM693">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694" spans="2:144" x14ac:dyDescent="0.4">
      <c r="B694" t="e" vm="1046">
        <v>#VALUE!</v>
      </c>
      <c r="C694" t="s">
        <v>1566</v>
      </c>
      <c r="D694" t="s">
        <v>1664</v>
      </c>
      <c r="E694" s="82">
        <v>4</v>
      </c>
      <c r="F694" s="82">
        <v>32</v>
      </c>
      <c r="G694" t="s">
        <v>1898</v>
      </c>
      <c r="H694">
        <v>704</v>
      </c>
      <c r="I694">
        <v>1</v>
      </c>
      <c r="J694" t="s">
        <v>2922</v>
      </c>
      <c r="BU694" t="s">
        <v>61</v>
      </c>
      <c r="BV694" t="s">
        <v>1578</v>
      </c>
      <c r="BW694" s="82">
        <v>8</v>
      </c>
      <c r="BX694" s="82" t="str">
        <f t="shared" si="29"/>
        <v>cvm!$CA$694#</v>
      </c>
      <c r="BY694" s="82" t="str" cm="1">
        <f t="array" ref="BY694">_xlfn.LET(_xlpm.x, CA694,
         _xlpm.cellAddress, "【 cvm!" &amp; ADDRESS(ROW(cvmCpu选项表[[#This Row],[自检]]),COLUMN(cvmCpu选项表[[#This Row],[自检]])) &amp; "】",
         _xlfn.IFS(ISBLANK(_xlpm.x),   "error:右侧选项不足" &amp;  _xlpm.cellAddress,
               ISERROR(_xlpm.x),   "error:右侧选项执行失败: cvm!" &amp; _xlpm.cellAddress,
               TRUE,             "ok")
)</f>
        <v>ok</v>
      </c>
      <c r="CA694" cm="1">
        <f t="array" ref="CA694:CB694">TRANSPOSE(
_xlfn.UNIQUE(
_xlfn._xlws.FILTER(cvm[CPU],(cvm[地域]=cvmCpu选项表[[#This Row],[地域]])
*IF(cvmCpu选项表[[#This Row],[机型]]="",TRUE,(cvm[机型]=cvmCpu选项表[[#This Row],[机型]]))
*IF(cvmCpu选项表[[#This Row],[内存]]="",TRUE,(cvm[内存]=cvmCpu选项表[[#This Row],[内存]]))))
)</f>
        <v>2</v>
      </c>
      <c r="CB694">
        <v>4</v>
      </c>
      <c r="EG694" t="s">
        <v>1566</v>
      </c>
      <c r="EH694" t="s">
        <v>1642</v>
      </c>
      <c r="EI694" s="98">
        <v>4</v>
      </c>
      <c r="EJ694" s="98" t="str">
        <f t="shared" si="30"/>
        <v>cvm!$EM$694#</v>
      </c>
      <c r="EK694" t="str" cm="1">
        <f t="array" ref="EK694">_xlfn.LET(_xlpm.x, EM694,
         _xlpm.cellAddress, "【 cvm!" &amp; ADDRESS(ROW(cvm内存选项表[[#This Row],[自检]]),COLUMN(cvm内存选项表[[#This Row],[自检]])) &amp; "】",
         _xlfn.IFS(ISBLANK(_xlpm.x),   "error:右侧选项不足" &amp;  _xlpm.cellAddress,
               ISERROR(_xlpm.x),   "error:右侧选项执行失败: cvm!" &amp; _xlpm.cellAddress,
               TRUE,             "ok")
)</f>
        <v>ok</v>
      </c>
      <c r="EM694" cm="1">
        <f t="array" ref="EM69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695" spans="2:144" x14ac:dyDescent="0.4">
      <c r="B695" t="e" vm="1047">
        <v>#VALUE!</v>
      </c>
      <c r="C695" t="s">
        <v>1566</v>
      </c>
      <c r="D695" t="s">
        <v>1664</v>
      </c>
      <c r="E695" s="82">
        <v>8</v>
      </c>
      <c r="F695" s="82">
        <v>64</v>
      </c>
      <c r="G695" t="s">
        <v>1900</v>
      </c>
      <c r="H695">
        <v>1408</v>
      </c>
      <c r="I695">
        <v>1</v>
      </c>
      <c r="J695" t="s">
        <v>2923</v>
      </c>
      <c r="BU695" t="s">
        <v>61</v>
      </c>
      <c r="BV695" t="s">
        <v>1578</v>
      </c>
      <c r="BW695" s="82">
        <v>16</v>
      </c>
      <c r="BX695" s="82" t="str">
        <f t="shared" si="29"/>
        <v>cvm!$CA$695#</v>
      </c>
      <c r="BY695" s="82" t="str" cm="1">
        <f t="array" ref="BY695">_xlfn.LET(_xlpm.x, CA695,
         _xlpm.cellAddress, "【 cvm!" &amp; ADDRESS(ROW(cvmCpu选项表[[#This Row],[自检]]),COLUMN(cvmCpu选项表[[#This Row],[自检]])) &amp; "】",
         _xlfn.IFS(ISBLANK(_xlpm.x),   "error:右侧选项不足" &amp;  _xlpm.cellAddress,
               ISERROR(_xlpm.x),   "error:右侧选项执行失败: cvm!" &amp; _xlpm.cellAddress,
               TRUE,             "ok")
)</f>
        <v>ok</v>
      </c>
      <c r="CA695" cm="1">
        <f t="array" ref="CA695:CB695">TRANSPOSE(
_xlfn.UNIQUE(
_xlfn._xlws.FILTER(cvm[CPU],(cvm[地域]=cvmCpu选项表[[#This Row],[地域]])
*IF(cvmCpu选项表[[#This Row],[机型]]="",TRUE,(cvm[机型]=cvmCpu选项表[[#This Row],[机型]]))
*IF(cvmCpu选项表[[#This Row],[内存]]="",TRUE,(cvm[内存]=cvmCpu选项表[[#This Row],[内存]]))))
)</f>
        <v>4</v>
      </c>
      <c r="CB695">
        <v>8</v>
      </c>
      <c r="EG695" t="s">
        <v>1566</v>
      </c>
      <c r="EH695" t="s">
        <v>1642</v>
      </c>
      <c r="EI695" s="98">
        <v>8</v>
      </c>
      <c r="EJ695" s="98" t="str">
        <f t="shared" si="30"/>
        <v>cvm!$EM$695#</v>
      </c>
      <c r="EK695" t="str" cm="1">
        <f t="array" ref="EK695">_xlfn.LET(_xlpm.x, EM695,
         _xlpm.cellAddress, "【 cvm!" &amp; ADDRESS(ROW(cvm内存选项表[[#This Row],[自检]]),COLUMN(cvm内存选项表[[#This Row],[自检]])) &amp; "】",
         _xlfn.IFS(ISBLANK(_xlpm.x),   "error:右侧选项不足" &amp;  _xlpm.cellAddress,
               ISERROR(_xlpm.x),   "error:右侧选项执行失败: cvm!" &amp; _xlpm.cellAddress,
               TRUE,             "ok")
)</f>
        <v>ok</v>
      </c>
      <c r="EM695" cm="1">
        <f t="array" ref="EM69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696" spans="2:144" x14ac:dyDescent="0.4">
      <c r="B696" t="e" vm="1048">
        <v>#VALUE!</v>
      </c>
      <c r="C696" t="s">
        <v>1566</v>
      </c>
      <c r="D696" t="s">
        <v>1664</v>
      </c>
      <c r="E696" s="82">
        <v>12</v>
      </c>
      <c r="F696" s="82">
        <v>96</v>
      </c>
      <c r="G696" t="s">
        <v>1924</v>
      </c>
      <c r="H696">
        <v>2112</v>
      </c>
      <c r="I696">
        <v>1</v>
      </c>
      <c r="J696" t="s">
        <v>2924</v>
      </c>
      <c r="BU696" t="s">
        <v>61</v>
      </c>
      <c r="BV696" t="s">
        <v>1578</v>
      </c>
      <c r="BW696" s="82">
        <v>32</v>
      </c>
      <c r="BX696" s="82" t="str">
        <f t="shared" si="29"/>
        <v>cvm!$CA$696#</v>
      </c>
      <c r="BY696" s="82" t="str" cm="1">
        <f t="array" ref="BY696">_xlfn.LET(_xlpm.x, CA696,
         _xlpm.cellAddress, "【 cvm!" &amp; ADDRESS(ROW(cvmCpu选项表[[#This Row],[自检]]),COLUMN(cvmCpu选项表[[#This Row],[自检]])) &amp; "】",
         _xlfn.IFS(ISBLANK(_xlpm.x),   "error:右侧选项不足" &amp;  _xlpm.cellAddress,
               ISERROR(_xlpm.x),   "error:右侧选项执行失败: cvm!" &amp; _xlpm.cellAddress,
               TRUE,             "ok")
)</f>
        <v>ok</v>
      </c>
      <c r="CA696" cm="1">
        <f t="array" ref="CA696:CB696">TRANSPOSE(
_xlfn.UNIQUE(
_xlfn._xlws.FILTER(cvm[CPU],(cvm[地域]=cvmCpu选项表[[#This Row],[地域]])
*IF(cvmCpu选项表[[#This Row],[机型]]="",TRUE,(cvm[机型]=cvmCpu选项表[[#This Row],[机型]]))
*IF(cvmCpu选项表[[#This Row],[内存]]="",TRUE,(cvm[内存]=cvmCpu选项表[[#This Row],[内存]]))))
)</f>
        <v>8</v>
      </c>
      <c r="CB696">
        <v>16</v>
      </c>
      <c r="EG696" t="s">
        <v>1566</v>
      </c>
      <c r="EH696" t="s">
        <v>1642</v>
      </c>
      <c r="EI696" s="98">
        <v>12</v>
      </c>
      <c r="EJ696" s="98" t="str">
        <f t="shared" si="30"/>
        <v>cvm!$EM$696#</v>
      </c>
      <c r="EK696" t="str" cm="1">
        <f t="array" ref="EK696">_xlfn.LET(_xlpm.x, EM696,
         _xlpm.cellAddress, "【 cvm!" &amp; ADDRESS(ROW(cvm内存选项表[[#This Row],[自检]]),COLUMN(cvm内存选项表[[#This Row],[自检]])) &amp; "】",
         _xlfn.IFS(ISBLANK(_xlpm.x),   "error:右侧选项不足" &amp;  _xlpm.cellAddress,
               ISERROR(_xlpm.x),   "error:右侧选项执行失败: cvm!" &amp; _xlpm.cellAddress,
               TRUE,             "ok")
)</f>
        <v>ok</v>
      </c>
      <c r="EM696" cm="1">
        <f t="array" ref="EM696:EN696">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696">
        <v>144</v>
      </c>
    </row>
    <row r="697" spans="2:144" x14ac:dyDescent="0.4">
      <c r="B697" t="e" vm="1049">
        <v>#VALUE!</v>
      </c>
      <c r="C697" t="s">
        <v>1566</v>
      </c>
      <c r="D697" t="s">
        <v>1664</v>
      </c>
      <c r="E697" s="82">
        <v>16</v>
      </c>
      <c r="F697" s="82">
        <v>128</v>
      </c>
      <c r="G697" t="s">
        <v>1902</v>
      </c>
      <c r="H697">
        <v>2816</v>
      </c>
      <c r="I697">
        <v>1</v>
      </c>
      <c r="J697" t="s">
        <v>2925</v>
      </c>
      <c r="BU697" t="s">
        <v>61</v>
      </c>
      <c r="BV697" t="s">
        <v>1578</v>
      </c>
      <c r="BW697" s="82">
        <v>64</v>
      </c>
      <c r="BX697" s="82" t="str">
        <f t="shared" si="29"/>
        <v>cvm!$CA$697#</v>
      </c>
      <c r="BY697" s="82" t="str" cm="1">
        <f t="array" ref="BY697">_xlfn.LET(_xlpm.x, CA697,
         _xlpm.cellAddress, "【 cvm!" &amp; ADDRESS(ROW(cvmCpu选项表[[#This Row],[自检]]),COLUMN(cvmCpu选项表[[#This Row],[自检]])) &amp; "】",
         _xlfn.IFS(ISBLANK(_xlpm.x),   "error:右侧选项不足" &amp;  _xlpm.cellAddress,
               ISERROR(_xlpm.x),   "error:右侧选项执行失败: cvm!" &amp; _xlpm.cellAddress,
               TRUE,             "ok")
)</f>
        <v>ok</v>
      </c>
      <c r="CA697" cm="1">
        <f t="array" ref="CA697:CB697">TRANSPOSE(
_xlfn.UNIQUE(
_xlfn._xlws.FILTER(cvm[CPU],(cvm[地域]=cvmCpu选项表[[#This Row],[地域]])
*IF(cvmCpu选项表[[#This Row],[机型]]="",TRUE,(cvm[机型]=cvmCpu选项表[[#This Row],[机型]]))
*IF(cvmCpu选项表[[#This Row],[内存]]="",TRUE,(cvm[内存]=cvmCpu选项表[[#This Row],[内存]]))))
)</f>
        <v>16</v>
      </c>
      <c r="CB697">
        <v>32</v>
      </c>
      <c r="EG697" t="s">
        <v>1566</v>
      </c>
      <c r="EH697" t="s">
        <v>1642</v>
      </c>
      <c r="EI697" s="98">
        <v>16</v>
      </c>
      <c r="EJ697" s="98" t="str">
        <f t="shared" si="30"/>
        <v>cvm!$EM$697#</v>
      </c>
      <c r="EK697" t="str" cm="1">
        <f t="array" ref="EK697">_xlfn.LET(_xlpm.x, EM697,
         _xlpm.cellAddress, "【 cvm!" &amp; ADDRESS(ROW(cvm内存选项表[[#This Row],[自检]]),COLUMN(cvm内存选项表[[#This Row],[自检]])) &amp; "】",
         _xlfn.IFS(ISBLANK(_xlpm.x),   "error:右侧选项不足" &amp;  _xlpm.cellAddress,
               ISERROR(_xlpm.x),   "error:右侧选项执行失败: cvm!" &amp; _xlpm.cellAddress,
               TRUE,             "ok")
)</f>
        <v>ok</v>
      </c>
      <c r="EM697" cm="1">
        <f t="array" ref="EM697:EN697">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697">
        <v>192</v>
      </c>
    </row>
    <row r="698" spans="2:144" x14ac:dyDescent="0.4">
      <c r="B698" t="e" vm="1050">
        <v>#VALUE!</v>
      </c>
      <c r="C698" t="s">
        <v>1566</v>
      </c>
      <c r="D698" t="s">
        <v>1664</v>
      </c>
      <c r="E698" s="82">
        <v>24</v>
      </c>
      <c r="F698" s="82">
        <v>192</v>
      </c>
      <c r="G698" t="s">
        <v>1964</v>
      </c>
      <c r="H698">
        <v>4224</v>
      </c>
      <c r="I698">
        <v>1</v>
      </c>
      <c r="J698" t="s">
        <v>2926</v>
      </c>
      <c r="BU698" t="s">
        <v>61</v>
      </c>
      <c r="BV698" t="s">
        <v>1578</v>
      </c>
      <c r="BW698" s="82">
        <v>128</v>
      </c>
      <c r="BX698" s="82" t="str">
        <f t="shared" si="29"/>
        <v>cvm!$CA$698#</v>
      </c>
      <c r="BY698" s="82" t="str" cm="1">
        <f t="array" ref="BY698">_xlfn.LET(_xlpm.x, CA698,
         _xlpm.cellAddress, "【 cvm!" &amp; ADDRESS(ROW(cvmCpu选项表[[#This Row],[自检]]),COLUMN(cvmCpu选项表[[#This Row],[自检]])) &amp; "】",
         _xlfn.IFS(ISBLANK(_xlpm.x),   "error:右侧选项不足" &amp;  _xlpm.cellAddress,
               ISERROR(_xlpm.x),   "error:右侧选项执行失败: cvm!" &amp; _xlpm.cellAddress,
               TRUE,             "ok")
)</f>
        <v>ok</v>
      </c>
      <c r="CA698" cm="1">
        <f t="array" ref="CA698">TRANSPOSE(
_xlfn.UNIQUE(
_xlfn._xlws.FILTER(cvm[CPU],(cvm[地域]=cvmCpu选项表[[#This Row],[地域]])
*IF(cvmCpu选项表[[#This Row],[机型]]="",TRUE,(cvm[机型]=cvmCpu选项表[[#This Row],[机型]]))
*IF(cvmCpu选项表[[#This Row],[内存]]="",TRUE,(cvm[内存]=cvmCpu选项表[[#This Row],[内存]]))))
)</f>
        <v>32</v>
      </c>
      <c r="EG698" t="s">
        <v>1566</v>
      </c>
      <c r="EH698" t="s">
        <v>1642</v>
      </c>
      <c r="EI698" s="98">
        <v>32</v>
      </c>
      <c r="EJ698" s="98" t="str">
        <f t="shared" si="30"/>
        <v>cvm!$EM$698#</v>
      </c>
      <c r="EK698" t="str" cm="1">
        <f t="array" ref="EK698">_xlfn.LET(_xlpm.x, EM698,
         _xlpm.cellAddress, "【 cvm!" &amp; ADDRESS(ROW(cvm内存选项表[[#This Row],[自检]]),COLUMN(cvm内存选项表[[#This Row],[自检]])) &amp; "】",
         _xlfn.IFS(ISBLANK(_xlpm.x),   "error:右侧选项不足" &amp;  _xlpm.cellAddress,
               ISERROR(_xlpm.x),   "error:右侧选项执行失败: cvm!" &amp; _xlpm.cellAddress,
               TRUE,             "ok")
)</f>
        <v>ok</v>
      </c>
      <c r="EM698" cm="1">
        <f t="array" ref="EM698:EN698">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698">
        <v>384</v>
      </c>
    </row>
    <row r="699" spans="2:144" x14ac:dyDescent="0.4">
      <c r="B699" t="e" vm="1051">
        <v>#VALUE!</v>
      </c>
      <c r="C699" t="s">
        <v>1566</v>
      </c>
      <c r="D699" t="s">
        <v>1664</v>
      </c>
      <c r="E699" s="82">
        <v>32</v>
      </c>
      <c r="F699" s="82">
        <v>256</v>
      </c>
      <c r="G699" t="s">
        <v>1904</v>
      </c>
      <c r="H699">
        <v>5632</v>
      </c>
      <c r="I699">
        <v>1</v>
      </c>
      <c r="J699" t="s">
        <v>2927</v>
      </c>
      <c r="BU699" t="s">
        <v>61</v>
      </c>
      <c r="BV699" t="s">
        <v>1578</v>
      </c>
      <c r="BW699" s="82">
        <v>192</v>
      </c>
      <c r="BX699" s="82" t="str">
        <f t="shared" si="29"/>
        <v>cvm!$CA$699#</v>
      </c>
      <c r="BY699" s="82" t="str" cm="1">
        <f t="array" ref="BY699">_xlfn.LET(_xlpm.x, CA699,
         _xlpm.cellAddress, "【 cvm!" &amp; ADDRESS(ROW(cvmCpu选项表[[#This Row],[自检]]),COLUMN(cvmCpu选项表[[#This Row],[自检]])) &amp; "】",
         _xlfn.IFS(ISBLANK(_xlpm.x),   "error:右侧选项不足" &amp;  _xlpm.cellAddress,
               ISERROR(_xlpm.x),   "error:右侧选项执行失败: cvm!" &amp; _xlpm.cellAddress,
               TRUE,             "ok")
)</f>
        <v>ok</v>
      </c>
      <c r="CA699" cm="1">
        <f t="array" ref="CA699">TRANSPOSE(
_xlfn.UNIQUE(
_xlfn._xlws.FILTER(cvm[CPU],(cvm[地域]=cvmCpu选项表[[#This Row],[地域]])
*IF(cvmCpu选项表[[#This Row],[机型]]="",TRUE,(cvm[机型]=cvmCpu选项表[[#This Row],[机型]]))
*IF(cvmCpu选项表[[#This Row],[内存]]="",TRUE,(cvm[内存]=cvmCpu选项表[[#This Row],[内存]]))))
)</f>
        <v>48</v>
      </c>
      <c r="EG699" t="s">
        <v>1566</v>
      </c>
      <c r="EH699" t="s">
        <v>1642</v>
      </c>
      <c r="EI699" s="98">
        <v>64</v>
      </c>
      <c r="EJ699" s="98" t="str">
        <f t="shared" si="30"/>
        <v>cvm!$EM$699#</v>
      </c>
      <c r="EK699" t="str" cm="1">
        <f t="array" ref="EK699">_xlfn.LET(_xlpm.x, EM699,
         _xlpm.cellAddress, "【 cvm!" &amp; ADDRESS(ROW(cvm内存选项表[[#This Row],[自检]]),COLUMN(cvm内存选项表[[#This Row],[自检]])) &amp; "】",
         _xlfn.IFS(ISBLANK(_xlpm.x),   "error:右侧选项不足" &amp;  _xlpm.cellAddress,
               ISERROR(_xlpm.x),   "error:右侧选项执行失败: cvm!" &amp; _xlpm.cellAddress,
               TRUE,             "ok")
)</f>
        <v>ok</v>
      </c>
      <c r="EM699" cm="1">
        <f t="array" ref="EM699">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700" spans="2:144" x14ac:dyDescent="0.4">
      <c r="B700" t="e" vm="1052">
        <v>#VALUE!</v>
      </c>
      <c r="C700" t="s">
        <v>1566</v>
      </c>
      <c r="D700" t="s">
        <v>1664</v>
      </c>
      <c r="E700" s="82">
        <v>48</v>
      </c>
      <c r="F700" s="82">
        <v>384</v>
      </c>
      <c r="G700" t="s">
        <v>1917</v>
      </c>
      <c r="H700">
        <v>8448</v>
      </c>
      <c r="I700">
        <v>1</v>
      </c>
      <c r="J700" t="s">
        <v>2928</v>
      </c>
      <c r="BU700" t="s">
        <v>61</v>
      </c>
      <c r="BV700" t="s">
        <v>1578</v>
      </c>
      <c r="BW700" s="82">
        <v>96</v>
      </c>
      <c r="BX700" s="82" t="str">
        <f t="shared" si="29"/>
        <v>cvm!$CA$700#</v>
      </c>
      <c r="BY700" s="82" t="str" cm="1">
        <f t="array" ref="BY700">_xlfn.LET(_xlpm.x, CA700,
         _xlpm.cellAddress, "【 cvm!" &amp; ADDRESS(ROW(cvmCpu选项表[[#This Row],[自检]]),COLUMN(cvmCpu选项表[[#This Row],[自检]])) &amp; "】",
         _xlfn.IFS(ISBLANK(_xlpm.x),   "error:右侧选项不足" &amp;  _xlpm.cellAddress,
               ISERROR(_xlpm.x),   "error:右侧选项执行失败: cvm!" &amp; _xlpm.cellAddress,
               TRUE,             "ok")
)</f>
        <v>ok</v>
      </c>
      <c r="CA700" cm="1">
        <f t="array" ref="CA700">TRANSPOSE(
_xlfn.UNIQUE(
_xlfn._xlws.FILTER(cvm[CPU],(cvm[地域]=cvmCpu选项表[[#This Row],[地域]])
*IF(cvmCpu选项表[[#This Row],[机型]]="",TRUE,(cvm[机型]=cvmCpu选项表[[#This Row],[机型]]))
*IF(cvmCpu选项表[[#This Row],[内存]]="",TRUE,(cvm[内存]=cvmCpu选项表[[#This Row],[内存]]))))
)</f>
        <v>48</v>
      </c>
      <c r="EG700" t="s">
        <v>1566</v>
      </c>
      <c r="EH700" t="s">
        <v>1642</v>
      </c>
      <c r="EI700" s="98">
        <v>72</v>
      </c>
      <c r="EJ700" s="98" t="str">
        <f t="shared" si="30"/>
        <v>cvm!$EM$700#</v>
      </c>
      <c r="EK700" t="str" cm="1">
        <f t="array" ref="EK700">_xlfn.LET(_xlpm.x, EM700,
         _xlpm.cellAddress, "【 cvm!" &amp; ADDRESS(ROW(cvm内存选项表[[#This Row],[自检]]),COLUMN(cvm内存选项表[[#This Row],[自检]])) &amp; "】",
         _xlfn.IFS(ISBLANK(_xlpm.x),   "error:右侧选项不足" &amp;  _xlpm.cellAddress,
               ISERROR(_xlpm.x),   "error:右侧选项执行失败: cvm!" &amp; _xlpm.cellAddress,
               TRUE,             "ok")
)</f>
        <v>ok</v>
      </c>
      <c r="EM700" cm="1">
        <f t="array" ref="EM700">TRANSPOSE(
    _xlfn._xlws.SORT(
        _xlfn.UNIQUE(
            _xlfn._xlws.FILTER(cvm[内存],
                 (cvm[地域]=cvm内存选项表[[#This Row],[地域]])
                *IF(cvm内存选项表[[#This Row],[机型]]="",TRUE,(cvm[机型]=cvm内存选项表[[#This Row],[机型]]))
                *IF(ISBLANK(cvm内存选项表[[#This Row],[CPU]]),TRUE,(cvm[CPU]=cvm内存选项表[[#This Row],[CPU]]))
            )
        )
    )
)</f>
        <v>648</v>
      </c>
    </row>
    <row r="701" spans="2:144" x14ac:dyDescent="0.4">
      <c r="B701" t="e" vm="1053">
        <v>#VALUE!</v>
      </c>
      <c r="C701" t="s">
        <v>1566</v>
      </c>
      <c r="D701" t="s">
        <v>1664</v>
      </c>
      <c r="E701" s="82">
        <v>56</v>
      </c>
      <c r="F701" s="82">
        <v>448</v>
      </c>
      <c r="G701" t="s">
        <v>1969</v>
      </c>
      <c r="H701">
        <v>9856</v>
      </c>
      <c r="I701">
        <v>1</v>
      </c>
      <c r="J701" t="s">
        <v>2929</v>
      </c>
      <c r="BU701" t="s">
        <v>61</v>
      </c>
      <c r="BV701" t="s">
        <v>1578</v>
      </c>
      <c r="BW701" s="82">
        <v>216</v>
      </c>
      <c r="BX701" s="82" t="str">
        <f t="shared" si="29"/>
        <v>cvm!$CA$701#</v>
      </c>
      <c r="BY701" s="82" t="str" cm="1">
        <f t="array" ref="BY701">_xlfn.LET(_xlpm.x, CA701,
         _xlpm.cellAddress, "【 cvm!" &amp; ADDRESS(ROW(cvmCpu选项表[[#This Row],[自检]]),COLUMN(cvmCpu选项表[[#This Row],[自检]])) &amp; "】",
         _xlfn.IFS(ISBLANK(_xlpm.x),   "error:右侧选项不足" &amp;  _xlpm.cellAddress,
               ISERROR(_xlpm.x),   "error:右侧选项执行失败: cvm!" &amp; _xlpm.cellAddress,
               TRUE,             "ok")
)</f>
        <v>ok</v>
      </c>
      <c r="CA701" cm="1">
        <f t="array" ref="CA701">TRANSPOSE(
_xlfn.UNIQUE(
_xlfn._xlws.FILTER(cvm[CPU],(cvm[地域]=cvmCpu选项表[[#This Row],[地域]])
*IF(cvmCpu选项表[[#This Row],[机型]]="",TRUE,(cvm[机型]=cvmCpu选项表[[#This Row],[机型]]))
*IF(cvmCpu选项表[[#This Row],[内存]]="",TRUE,(cvm[内存]=cvmCpu选项表[[#This Row],[内存]]))))
)</f>
        <v>62</v>
      </c>
      <c r="EG701" t="s">
        <v>1566</v>
      </c>
      <c r="EH701" t="s">
        <v>1664</v>
      </c>
      <c r="EI701" s="98">
        <v>1</v>
      </c>
      <c r="EJ701" s="98" t="str">
        <f t="shared" si="30"/>
        <v>cvm!$EM$701#</v>
      </c>
      <c r="EK701" t="str" cm="1">
        <f t="array" ref="EK701">_xlfn.LET(_xlpm.x, EM701,
         _xlpm.cellAddress, "【 cvm!" &amp; ADDRESS(ROW(cvm内存选项表[[#This Row],[自检]]),COLUMN(cvm内存选项表[[#This Row],[自检]])) &amp; "】",
         _xlfn.IFS(ISBLANK(_xlpm.x),   "error:右侧选项不足" &amp;  _xlpm.cellAddress,
               ISERROR(_xlpm.x),   "error:右侧选项执行失败: cvm!" &amp; _xlpm.cellAddress,
               TRUE,             "ok")
)</f>
        <v>ok</v>
      </c>
      <c r="EM701" cm="1">
        <f t="array" ref="EM701">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702" spans="2:144" x14ac:dyDescent="0.4">
      <c r="B702" t="e" vm="1054">
        <v>#VALUE!</v>
      </c>
      <c r="C702" t="s">
        <v>1566</v>
      </c>
      <c r="D702" t="s">
        <v>1685</v>
      </c>
      <c r="E702" s="82">
        <v>1</v>
      </c>
      <c r="F702" s="82">
        <v>8</v>
      </c>
      <c r="G702" t="s">
        <v>1894</v>
      </c>
      <c r="H702">
        <v>165</v>
      </c>
      <c r="I702">
        <v>1</v>
      </c>
      <c r="J702" t="s">
        <v>2930</v>
      </c>
      <c r="BU702" t="s">
        <v>61</v>
      </c>
      <c r="BV702" t="s">
        <v>1578</v>
      </c>
      <c r="BW702" s="82">
        <v>256</v>
      </c>
      <c r="BX702" s="82" t="str">
        <f t="shared" si="29"/>
        <v>cvm!$CA$702#</v>
      </c>
      <c r="BY702" s="82" t="str" cm="1">
        <f t="array" ref="BY702">_xlfn.LET(_xlpm.x, CA702,
         _xlpm.cellAddress, "【 cvm!" &amp; ADDRESS(ROW(cvmCpu选项表[[#This Row],[自检]]),COLUMN(cvmCpu选项表[[#This Row],[自检]])) &amp; "】",
         _xlfn.IFS(ISBLANK(_xlpm.x),   "error:右侧选项不足" &amp;  _xlpm.cellAddress,
               ISERROR(_xlpm.x),   "error:右侧选项执行失败: cvm!" &amp; _xlpm.cellAddress,
               TRUE,             "ok")
)</f>
        <v>ok</v>
      </c>
      <c r="CA702" cm="1">
        <f t="array" ref="CA702">TRANSPOSE(
_xlfn.UNIQUE(
_xlfn._xlws.FILTER(cvm[CPU],(cvm[地域]=cvmCpu选项表[[#This Row],[地域]])
*IF(cvmCpu选项表[[#This Row],[机型]]="",TRUE,(cvm[机型]=cvmCpu选项表[[#This Row],[机型]]))
*IF(cvmCpu选项表[[#This Row],[内存]]="",TRUE,(cvm[内存]=cvmCpu选项表[[#This Row],[内存]]))))
)</f>
        <v>64</v>
      </c>
      <c r="EG702" t="s">
        <v>1566</v>
      </c>
      <c r="EH702" t="s">
        <v>1664</v>
      </c>
      <c r="EI702" s="98">
        <v>2</v>
      </c>
      <c r="EJ702" s="98" t="str">
        <f t="shared" si="30"/>
        <v>cvm!$EM$702#</v>
      </c>
      <c r="EK702" t="str" cm="1">
        <f t="array" ref="EK702">_xlfn.LET(_xlpm.x, EM702,
         _xlpm.cellAddress, "【 cvm!" &amp; ADDRESS(ROW(cvm内存选项表[[#This Row],[自检]]),COLUMN(cvm内存选项表[[#This Row],[自检]])) &amp; "】",
         _xlfn.IFS(ISBLANK(_xlpm.x),   "error:右侧选项不足" &amp;  _xlpm.cellAddress,
               ISERROR(_xlpm.x),   "error:右侧选项执行失败: cvm!" &amp; _xlpm.cellAddress,
               TRUE,             "ok")
)</f>
        <v>ok</v>
      </c>
      <c r="EM702" cm="1">
        <f t="array" ref="EM702">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703" spans="2:144" x14ac:dyDescent="0.4">
      <c r="B703" t="e" vm="1055">
        <v>#VALUE!</v>
      </c>
      <c r="C703" t="s">
        <v>1566</v>
      </c>
      <c r="D703" t="s">
        <v>1685</v>
      </c>
      <c r="E703" s="82">
        <v>2</v>
      </c>
      <c r="F703" s="82">
        <v>16</v>
      </c>
      <c r="G703" t="s">
        <v>1920</v>
      </c>
      <c r="H703">
        <v>330</v>
      </c>
      <c r="I703">
        <v>1</v>
      </c>
      <c r="J703" t="s">
        <v>2931</v>
      </c>
      <c r="BU703" t="s">
        <v>61</v>
      </c>
      <c r="BV703" t="s">
        <v>1578</v>
      </c>
      <c r="BW703" s="82">
        <v>432</v>
      </c>
      <c r="BX703" s="82" t="str">
        <f t="shared" si="29"/>
        <v>cvm!$CA$703#</v>
      </c>
      <c r="BY703" s="82" t="str" cm="1">
        <f t="array" ref="BY703">_xlfn.LET(_xlpm.x, CA703,
         _xlpm.cellAddress, "【 cvm!" &amp; ADDRESS(ROW(cvmCpu选项表[[#This Row],[自检]]),COLUMN(cvmCpu选项表[[#This Row],[自检]])) &amp; "】",
         _xlfn.IFS(ISBLANK(_xlpm.x),   "error:右侧选项不足" &amp;  _xlpm.cellAddress,
               ISERROR(_xlpm.x),   "error:右侧选项执行失败: cvm!" &amp; _xlpm.cellAddress,
               TRUE,             "ok")
)</f>
        <v>ok</v>
      </c>
      <c r="CA703" cm="1">
        <f t="array" ref="CA703">TRANSPOSE(
_xlfn.UNIQUE(
_xlfn._xlws.FILTER(cvm[CPU],(cvm[地域]=cvmCpu选项表[[#This Row],[地域]])
*IF(cvmCpu选项表[[#This Row],[机型]]="",TRUE,(cvm[机型]=cvmCpu选项表[[#This Row],[机型]]))
*IF(cvmCpu选项表[[#This Row],[内存]]="",TRUE,(cvm[内存]=cvmCpu选项表[[#This Row],[内存]]))))
)</f>
        <v>124</v>
      </c>
      <c r="EG703" t="s">
        <v>1566</v>
      </c>
      <c r="EH703" t="s">
        <v>1664</v>
      </c>
      <c r="EI703" s="98">
        <v>4</v>
      </c>
      <c r="EJ703" s="98" t="str">
        <f t="shared" si="30"/>
        <v>cvm!$EM$703#</v>
      </c>
      <c r="EK703" t="str" cm="1">
        <f t="array" ref="EK703">_xlfn.LET(_xlpm.x, EM703,
         _xlpm.cellAddress, "【 cvm!" &amp; ADDRESS(ROW(cvm内存选项表[[#This Row],[自检]]),COLUMN(cvm内存选项表[[#This Row],[自检]])) &amp; "】",
         _xlfn.IFS(ISBLANK(_xlpm.x),   "error:右侧选项不足" &amp;  _xlpm.cellAddress,
               ISERROR(_xlpm.x),   "error:右侧选项执行失败: cvm!" &amp; _xlpm.cellAddress,
               TRUE,             "ok")
)</f>
        <v>ok</v>
      </c>
      <c r="EM703" cm="1">
        <f t="array" ref="EM703">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704" spans="2:144" x14ac:dyDescent="0.4">
      <c r="B704" t="e" vm="1056">
        <v>#VALUE!</v>
      </c>
      <c r="C704" t="s">
        <v>1566</v>
      </c>
      <c r="D704" t="s">
        <v>1685</v>
      </c>
      <c r="E704" s="82">
        <v>4</v>
      </c>
      <c r="F704" s="82">
        <v>32</v>
      </c>
      <c r="G704" t="s">
        <v>1898</v>
      </c>
      <c r="H704">
        <v>660</v>
      </c>
      <c r="I704">
        <v>1</v>
      </c>
      <c r="J704" t="s">
        <v>2932</v>
      </c>
      <c r="BU704" t="s">
        <v>61</v>
      </c>
      <c r="BV704" t="s">
        <v>1669</v>
      </c>
      <c r="BW704" s="82">
        <v>2</v>
      </c>
      <c r="BX704" s="82" t="str">
        <f t="shared" si="29"/>
        <v>cvm!$CA$704#</v>
      </c>
      <c r="BY704" s="82" t="str" cm="1">
        <f t="array" ref="BY704">_xlfn.LET(_xlpm.x, CA704,
         _xlpm.cellAddress, "【 cvm!" &amp; ADDRESS(ROW(cvmCpu选项表[[#This Row],[自检]]),COLUMN(cvmCpu选项表[[#This Row],[自检]])) &amp; "】",
         _xlfn.IFS(ISBLANK(_xlpm.x),   "error:右侧选项不足" &amp;  _xlpm.cellAddress,
               ISERROR(_xlpm.x),   "error:右侧选项执行失败: cvm!" &amp; _xlpm.cellAddress,
               TRUE,             "ok")
)</f>
        <v>ok</v>
      </c>
      <c r="CA704" cm="1">
        <f t="array" ref="CA704">TRANSPOSE(
_xlfn.UNIQUE(
_xlfn._xlws.FILTER(cvm[CPU],(cvm[地域]=cvmCpu选项表[[#This Row],[地域]])
*IF(cvmCpu选项表[[#This Row],[机型]]="",TRUE,(cvm[机型]=cvmCpu选项表[[#This Row],[机型]]))
*IF(cvmCpu选项表[[#This Row],[内存]]="",TRUE,(cvm[内存]=cvmCpu选项表[[#This Row],[内存]]))))
)</f>
        <v>1</v>
      </c>
      <c r="EG704" t="s">
        <v>1566</v>
      </c>
      <c r="EH704" t="s">
        <v>1664</v>
      </c>
      <c r="EI704" s="98">
        <v>8</v>
      </c>
      <c r="EJ704" s="98" t="str">
        <f t="shared" si="30"/>
        <v>cvm!$EM$704#</v>
      </c>
      <c r="EK704" t="str" cm="1">
        <f t="array" ref="EK704">_xlfn.LET(_xlpm.x, EM704,
         _xlpm.cellAddress, "【 cvm!" &amp; ADDRESS(ROW(cvm内存选项表[[#This Row],[自检]]),COLUMN(cvm内存选项表[[#This Row],[自检]])) &amp; "】",
         _xlfn.IFS(ISBLANK(_xlpm.x),   "error:右侧选项不足" &amp;  _xlpm.cellAddress,
               ISERROR(_xlpm.x),   "error:右侧选项执行失败: cvm!" &amp; _xlpm.cellAddress,
               TRUE,             "ok")
)</f>
        <v>ok</v>
      </c>
      <c r="EM704" cm="1">
        <f t="array" ref="EM70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05" spans="2:143" x14ac:dyDescent="0.4">
      <c r="B705" t="e" vm="1057">
        <v>#VALUE!</v>
      </c>
      <c r="C705" t="s">
        <v>1566</v>
      </c>
      <c r="D705" t="s">
        <v>1685</v>
      </c>
      <c r="E705" s="82">
        <v>8</v>
      </c>
      <c r="F705" s="82">
        <v>64</v>
      </c>
      <c r="G705" t="s">
        <v>1900</v>
      </c>
      <c r="H705">
        <v>1320</v>
      </c>
      <c r="I705">
        <v>1</v>
      </c>
      <c r="J705" t="s">
        <v>2933</v>
      </c>
      <c r="BU705" t="s">
        <v>61</v>
      </c>
      <c r="BV705" t="s">
        <v>1669</v>
      </c>
      <c r="BW705" s="82">
        <v>4</v>
      </c>
      <c r="BX705" s="82" t="str">
        <f t="shared" si="29"/>
        <v>cvm!$CA$705#</v>
      </c>
      <c r="BY705" s="82" t="str" cm="1">
        <f t="array" ref="BY705">_xlfn.LET(_xlpm.x, CA705,
         _xlpm.cellAddress, "【 cvm!" &amp; ADDRESS(ROW(cvmCpu选项表[[#This Row],[自检]]),COLUMN(cvmCpu选项表[[#This Row],[自检]])) &amp; "】",
         _xlfn.IFS(ISBLANK(_xlpm.x),   "error:右侧选项不足" &amp;  _xlpm.cellAddress,
               ISERROR(_xlpm.x),   "error:右侧选项执行失败: cvm!" &amp; _xlpm.cellAddress,
               TRUE,             "ok")
)</f>
        <v>ok</v>
      </c>
      <c r="CA705" cm="1">
        <f t="array" ref="CA705:CB705">TRANSPOSE(
_xlfn.UNIQUE(
_xlfn._xlws.FILTER(cvm[CPU],(cvm[地域]=cvmCpu选项表[[#This Row],[地域]])
*IF(cvmCpu选项表[[#This Row],[机型]]="",TRUE,(cvm[机型]=cvmCpu选项表[[#This Row],[机型]]))
*IF(cvmCpu选项表[[#This Row],[内存]]="",TRUE,(cvm[内存]=cvmCpu选项表[[#This Row],[内存]]))))
)</f>
        <v>1</v>
      </c>
      <c r="CB705">
        <v>2</v>
      </c>
      <c r="EG705" t="s">
        <v>1566</v>
      </c>
      <c r="EH705" t="s">
        <v>1664</v>
      </c>
      <c r="EI705" s="98">
        <v>12</v>
      </c>
      <c r="EJ705" s="98" t="str">
        <f t="shared" si="30"/>
        <v>cvm!$EM$705#</v>
      </c>
      <c r="EK705" t="str" cm="1">
        <f t="array" ref="EK705">_xlfn.LET(_xlpm.x, EM705,
         _xlpm.cellAddress, "【 cvm!" &amp; ADDRESS(ROW(cvm内存选项表[[#This Row],[自检]]),COLUMN(cvm内存选项表[[#This Row],[自检]])) &amp; "】",
         _xlfn.IFS(ISBLANK(_xlpm.x),   "error:右侧选项不足" &amp;  _xlpm.cellAddress,
               ISERROR(_xlpm.x),   "error:右侧选项执行失败: cvm!" &amp; _xlpm.cellAddress,
               TRUE,             "ok")
)</f>
        <v>ok</v>
      </c>
      <c r="EM705" cm="1">
        <f t="array" ref="EM705">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06" spans="2:143" x14ac:dyDescent="0.4">
      <c r="B706" t="e" vm="1058">
        <v>#VALUE!</v>
      </c>
      <c r="C706" t="s">
        <v>1566</v>
      </c>
      <c r="D706" t="s">
        <v>1685</v>
      </c>
      <c r="E706" s="82">
        <v>12</v>
      </c>
      <c r="F706" s="82">
        <v>96</v>
      </c>
      <c r="G706" t="s">
        <v>1924</v>
      </c>
      <c r="H706">
        <v>1980</v>
      </c>
      <c r="I706">
        <v>1</v>
      </c>
      <c r="J706" t="s">
        <v>2934</v>
      </c>
      <c r="BU706" t="s">
        <v>61</v>
      </c>
      <c r="BV706" t="s">
        <v>1669</v>
      </c>
      <c r="BW706" s="82">
        <v>8</v>
      </c>
      <c r="BX706" s="82" t="str">
        <f t="shared" ref="BX706:BX769" si="31">"cvm!"&amp;ADDRESS(ROW(CA706),COLUMN(CA706)) &amp; "#"</f>
        <v>cvm!$CA$706#</v>
      </c>
      <c r="BY706" s="82" t="str" cm="1">
        <f t="array" ref="BY706">_xlfn.LET(_xlpm.x, CA706,
         _xlpm.cellAddress, "【 cvm!" &amp; ADDRESS(ROW(cvmCpu选项表[[#This Row],[自检]]),COLUMN(cvmCpu选项表[[#This Row],[自检]])) &amp; "】",
         _xlfn.IFS(ISBLANK(_xlpm.x),   "error:右侧选项不足" &amp;  _xlpm.cellAddress,
               ISERROR(_xlpm.x),   "error:右侧选项执行失败: cvm!" &amp; _xlpm.cellAddress,
               TRUE,             "ok")
)</f>
        <v>ok</v>
      </c>
      <c r="CA706" cm="1">
        <f t="array" ref="CA706:CB706">TRANSPOSE(
_xlfn.UNIQUE(
_xlfn._xlws.FILTER(cvm[CPU],(cvm[地域]=cvmCpu选项表[[#This Row],[地域]])
*IF(cvmCpu选项表[[#This Row],[机型]]="",TRUE,(cvm[机型]=cvmCpu选项表[[#This Row],[机型]]))
*IF(cvmCpu选项表[[#This Row],[内存]]="",TRUE,(cvm[内存]=cvmCpu选项表[[#This Row],[内存]]))))
)</f>
        <v>2</v>
      </c>
      <c r="CB706">
        <v>4</v>
      </c>
      <c r="EG706" t="s">
        <v>1566</v>
      </c>
      <c r="EH706" t="s">
        <v>1664</v>
      </c>
      <c r="EI706" s="98">
        <v>16</v>
      </c>
      <c r="EJ706" s="98" t="str">
        <f t="shared" ref="EJ706:EJ769" si="32">"cvm!"&amp;ADDRESS(ROW(EM706),COLUMN(EM706)) &amp; "#"</f>
        <v>cvm!$EM$706#</v>
      </c>
      <c r="EK706" t="str" cm="1">
        <f t="array" ref="EK706">_xlfn.LET(_xlpm.x, EM706,
         _xlpm.cellAddress, "【 cvm!" &amp; ADDRESS(ROW(cvm内存选项表[[#This Row],[自检]]),COLUMN(cvm内存选项表[[#This Row],[自检]])) &amp; "】",
         _xlfn.IFS(ISBLANK(_xlpm.x),   "error:右侧选项不足" &amp;  _xlpm.cellAddress,
               ISERROR(_xlpm.x),   "error:右侧选项执行失败: cvm!" &amp; _xlpm.cellAddress,
               TRUE,             "ok")
)</f>
        <v>ok</v>
      </c>
      <c r="EM706" cm="1">
        <f t="array" ref="EM706">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07" spans="2:143" x14ac:dyDescent="0.4">
      <c r="B707" t="e" vm="1059">
        <v>#VALUE!</v>
      </c>
      <c r="C707" t="s">
        <v>1566</v>
      </c>
      <c r="D707" t="s">
        <v>1685</v>
      </c>
      <c r="E707" s="82">
        <v>16</v>
      </c>
      <c r="F707" s="82">
        <v>128</v>
      </c>
      <c r="G707" t="s">
        <v>1902</v>
      </c>
      <c r="H707">
        <v>2640</v>
      </c>
      <c r="I707">
        <v>1</v>
      </c>
      <c r="J707" t="s">
        <v>2935</v>
      </c>
      <c r="BU707" t="s">
        <v>61</v>
      </c>
      <c r="BV707" t="s">
        <v>1669</v>
      </c>
      <c r="BW707" s="82">
        <v>16</v>
      </c>
      <c r="BX707" s="82" t="str">
        <f t="shared" si="31"/>
        <v>cvm!$CA$707#</v>
      </c>
      <c r="BY707" s="82" t="str" cm="1">
        <f t="array" ref="BY707">_xlfn.LET(_xlpm.x, CA707,
         _xlpm.cellAddress, "【 cvm!" &amp; ADDRESS(ROW(cvmCpu选项表[[#This Row],[自检]]),COLUMN(cvmCpu选项表[[#This Row],[自检]])) &amp; "】",
         _xlfn.IFS(ISBLANK(_xlpm.x),   "error:右侧选项不足" &amp;  _xlpm.cellAddress,
               ISERROR(_xlpm.x),   "error:右侧选项执行失败: cvm!" &amp; _xlpm.cellAddress,
               TRUE,             "ok")
)</f>
        <v>ok</v>
      </c>
      <c r="CA707" cm="1">
        <f t="array" ref="CA707:CB707">TRANSPOSE(
_xlfn.UNIQUE(
_xlfn._xlws.FILTER(cvm[CPU],(cvm[地域]=cvmCpu选项表[[#This Row],[地域]])
*IF(cvmCpu选项表[[#This Row],[机型]]="",TRUE,(cvm[机型]=cvmCpu选项表[[#This Row],[机型]]))
*IF(cvmCpu选项表[[#This Row],[内存]]="",TRUE,(cvm[内存]=cvmCpu选项表[[#This Row],[内存]]))))
)</f>
        <v>4</v>
      </c>
      <c r="CB707">
        <v>8</v>
      </c>
      <c r="EG707" t="s">
        <v>1566</v>
      </c>
      <c r="EH707" t="s">
        <v>1664</v>
      </c>
      <c r="EI707" s="98">
        <v>24</v>
      </c>
      <c r="EJ707" s="98" t="str">
        <f t="shared" si="32"/>
        <v>cvm!$EM$707#</v>
      </c>
      <c r="EK707" t="str" cm="1">
        <f t="array" ref="EK707">_xlfn.LET(_xlpm.x, EM707,
         _xlpm.cellAddress, "【 cvm!" &amp; ADDRESS(ROW(cvm内存选项表[[#This Row],[自检]]),COLUMN(cvm内存选项表[[#This Row],[自检]])) &amp; "】",
         _xlfn.IFS(ISBLANK(_xlpm.x),   "error:右侧选项不足" &amp;  _xlpm.cellAddress,
               ISERROR(_xlpm.x),   "error:右侧选项执行失败: cvm!" &amp; _xlpm.cellAddress,
               TRUE,             "ok")
)</f>
        <v>ok</v>
      </c>
      <c r="EM707" cm="1">
        <f t="array" ref="EM707">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708" spans="2:143" x14ac:dyDescent="0.4">
      <c r="B708" t="e" vm="1060">
        <v>#VALUE!</v>
      </c>
      <c r="C708" t="s">
        <v>1566</v>
      </c>
      <c r="D708" t="s">
        <v>1685</v>
      </c>
      <c r="E708" s="82">
        <v>24</v>
      </c>
      <c r="F708" s="82">
        <v>192</v>
      </c>
      <c r="G708" t="s">
        <v>1964</v>
      </c>
      <c r="H708">
        <v>3960</v>
      </c>
      <c r="I708">
        <v>1</v>
      </c>
      <c r="J708" t="s">
        <v>2936</v>
      </c>
      <c r="BU708" t="s">
        <v>61</v>
      </c>
      <c r="BV708" t="s">
        <v>1669</v>
      </c>
      <c r="BW708" s="82">
        <v>32</v>
      </c>
      <c r="BX708" s="82" t="str">
        <f t="shared" si="31"/>
        <v>cvm!$CA$708#</v>
      </c>
      <c r="BY708" s="82" t="str" cm="1">
        <f t="array" ref="BY708">_xlfn.LET(_xlpm.x, CA708,
         _xlpm.cellAddress, "【 cvm!" &amp; ADDRESS(ROW(cvmCpu选项表[[#This Row],[自检]]),COLUMN(cvmCpu选项表[[#This Row],[自检]])) &amp; "】",
         _xlfn.IFS(ISBLANK(_xlpm.x),   "error:右侧选项不足" &amp;  _xlpm.cellAddress,
               ISERROR(_xlpm.x),   "error:右侧选项执行失败: cvm!" &amp; _xlpm.cellAddress,
               TRUE,             "ok")
)</f>
        <v>ok</v>
      </c>
      <c r="CA708" cm="1">
        <f t="array" ref="CA708:CB708">TRANSPOSE(
_xlfn.UNIQUE(
_xlfn._xlws.FILTER(cvm[CPU],(cvm[地域]=cvmCpu选项表[[#This Row],[地域]])
*IF(cvmCpu选项表[[#This Row],[机型]]="",TRUE,(cvm[机型]=cvmCpu选项表[[#This Row],[机型]]))
*IF(cvmCpu选项表[[#This Row],[内存]]="",TRUE,(cvm[内存]=cvmCpu选项表[[#This Row],[内存]]))))
)</f>
        <v>8</v>
      </c>
      <c r="CB708">
        <v>16</v>
      </c>
      <c r="EG708" t="s">
        <v>1566</v>
      </c>
      <c r="EH708" t="s">
        <v>1664</v>
      </c>
      <c r="EI708" s="98">
        <v>32</v>
      </c>
      <c r="EJ708" s="98" t="str">
        <f t="shared" si="32"/>
        <v>cvm!$EM$708#</v>
      </c>
      <c r="EK708" t="str" cm="1">
        <f t="array" ref="EK708">_xlfn.LET(_xlpm.x, EM708,
         _xlpm.cellAddress, "【 cvm!" &amp; ADDRESS(ROW(cvm内存选项表[[#This Row],[自检]]),COLUMN(cvm内存选项表[[#This Row],[自检]])) &amp; "】",
         _xlfn.IFS(ISBLANK(_xlpm.x),   "error:右侧选项不足" &amp;  _xlpm.cellAddress,
               ISERROR(_xlpm.x),   "error:右侧选项执行失败: cvm!" &amp; _xlpm.cellAddress,
               TRUE,             "ok")
)</f>
        <v>ok</v>
      </c>
      <c r="EM708" cm="1">
        <f t="array" ref="EM70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709" spans="2:143" x14ac:dyDescent="0.4">
      <c r="B709" t="e" vm="1061">
        <v>#VALUE!</v>
      </c>
      <c r="C709" t="s">
        <v>1566</v>
      </c>
      <c r="D709" t="s">
        <v>1685</v>
      </c>
      <c r="E709" s="82">
        <v>32</v>
      </c>
      <c r="F709" s="82">
        <v>256</v>
      </c>
      <c r="G709" t="s">
        <v>1904</v>
      </c>
      <c r="H709">
        <v>5280</v>
      </c>
      <c r="I709">
        <v>1</v>
      </c>
      <c r="J709" t="s">
        <v>2937</v>
      </c>
      <c r="BU709" t="s">
        <v>61</v>
      </c>
      <c r="BV709" t="s">
        <v>1669</v>
      </c>
      <c r="BW709" s="82">
        <v>64</v>
      </c>
      <c r="BX709" s="82" t="str">
        <f t="shared" si="31"/>
        <v>cvm!$CA$709#</v>
      </c>
      <c r="BY709" s="82" t="str" cm="1">
        <f t="array" ref="BY709">_xlfn.LET(_xlpm.x, CA709,
         _xlpm.cellAddress, "【 cvm!" &amp; ADDRESS(ROW(cvmCpu选项表[[#This Row],[自检]]),COLUMN(cvmCpu选项表[[#This Row],[自检]])) &amp; "】",
         _xlfn.IFS(ISBLANK(_xlpm.x),   "error:右侧选项不足" &amp;  _xlpm.cellAddress,
               ISERROR(_xlpm.x),   "error:右侧选项执行失败: cvm!" &amp; _xlpm.cellAddress,
               TRUE,             "ok")
)</f>
        <v>ok</v>
      </c>
      <c r="CA709" cm="1">
        <f t="array" ref="CA709:CB709">TRANSPOSE(
_xlfn.UNIQUE(
_xlfn._xlws.FILTER(cvm[CPU],(cvm[地域]=cvmCpu选项表[[#This Row],[地域]])
*IF(cvmCpu选项表[[#This Row],[机型]]="",TRUE,(cvm[机型]=cvmCpu选项表[[#This Row],[机型]]))
*IF(cvmCpu选项表[[#This Row],[内存]]="",TRUE,(cvm[内存]=cvmCpu选项表[[#This Row],[内存]]))))
)</f>
        <v>16</v>
      </c>
      <c r="CB709">
        <v>32</v>
      </c>
      <c r="EG709" t="s">
        <v>1566</v>
      </c>
      <c r="EH709" t="s">
        <v>1664</v>
      </c>
      <c r="EI709" s="98">
        <v>48</v>
      </c>
      <c r="EJ709" s="98" t="str">
        <f t="shared" si="32"/>
        <v>cvm!$EM$709#</v>
      </c>
      <c r="EK709" t="str" cm="1">
        <f t="array" ref="EK709">_xlfn.LET(_xlpm.x, EM709,
         _xlpm.cellAddress, "【 cvm!" &amp; ADDRESS(ROW(cvm内存选项表[[#This Row],[自检]]),COLUMN(cvm内存选项表[[#This Row],[自检]])) &amp; "】",
         _xlfn.IFS(ISBLANK(_xlpm.x),   "error:右侧选项不足" &amp;  _xlpm.cellAddress,
               ISERROR(_xlpm.x),   "error:右侧选项执行失败: cvm!" &amp; _xlpm.cellAddress,
               TRUE,             "ok")
)</f>
        <v>ok</v>
      </c>
      <c r="EM709" cm="1">
        <f t="array" ref="EM709">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710" spans="2:143" x14ac:dyDescent="0.4">
      <c r="B710" t="e" vm="1062">
        <v>#VALUE!</v>
      </c>
      <c r="C710" t="s">
        <v>1566</v>
      </c>
      <c r="D710" t="s">
        <v>1974</v>
      </c>
      <c r="E710" s="82">
        <v>16</v>
      </c>
      <c r="F710" s="82">
        <v>96</v>
      </c>
      <c r="G710" t="s">
        <v>2088</v>
      </c>
      <c r="H710">
        <v>13748</v>
      </c>
      <c r="I710">
        <v>1</v>
      </c>
      <c r="J710" t="s">
        <v>3021</v>
      </c>
      <c r="BU710" t="s">
        <v>61</v>
      </c>
      <c r="BV710" t="s">
        <v>1669</v>
      </c>
      <c r="BW710" s="82">
        <v>48</v>
      </c>
      <c r="BX710" s="82" t="str">
        <f t="shared" si="31"/>
        <v>cvm!$CA$710#</v>
      </c>
      <c r="BY710" s="82" t="str" cm="1">
        <f t="array" ref="BY710">_xlfn.LET(_xlpm.x, CA710,
         _xlpm.cellAddress, "【 cvm!" &amp; ADDRESS(ROW(cvmCpu选项表[[#This Row],[自检]]),COLUMN(cvmCpu选项表[[#This Row],[自检]])) &amp; "】",
         _xlfn.IFS(ISBLANK(_xlpm.x),   "error:右侧选项不足" &amp;  _xlpm.cellAddress,
               ISERROR(_xlpm.x),   "error:右侧选项执行失败: cvm!" &amp; _xlpm.cellAddress,
               TRUE,             "ok")
)</f>
        <v>ok</v>
      </c>
      <c r="CA710" cm="1">
        <f t="array" ref="CA710">TRANSPOSE(
_xlfn.UNIQUE(
_xlfn._xlws.FILTER(cvm[CPU],(cvm[地域]=cvmCpu选项表[[#This Row],[地域]])
*IF(cvmCpu选项表[[#This Row],[机型]]="",TRUE,(cvm[机型]=cvmCpu选项表[[#This Row],[机型]]))
*IF(cvmCpu选项表[[#This Row],[内存]]="",TRUE,(cvm[内存]=cvmCpu选项表[[#This Row],[内存]]))))
)</f>
        <v>24</v>
      </c>
      <c r="EG710" t="s">
        <v>1566</v>
      </c>
      <c r="EH710" t="s">
        <v>1664</v>
      </c>
      <c r="EI710" s="98">
        <v>56</v>
      </c>
      <c r="EJ710" s="98" t="str">
        <f t="shared" si="32"/>
        <v>cvm!$EM$710#</v>
      </c>
      <c r="EK710" t="str" cm="1">
        <f t="array" ref="EK710">_xlfn.LET(_xlpm.x, EM710,
         _xlpm.cellAddress, "【 cvm!" &amp; ADDRESS(ROW(cvm内存选项表[[#This Row],[自检]]),COLUMN(cvm内存选项表[[#This Row],[自检]])) &amp; "】",
         _xlfn.IFS(ISBLANK(_xlpm.x),   "error:右侧选项不足" &amp;  _xlpm.cellAddress,
               ISERROR(_xlpm.x),   "error:右侧选项执行失败: cvm!" &amp; _xlpm.cellAddress,
               TRUE,             "ok")
)</f>
        <v>ok</v>
      </c>
      <c r="EM710" cm="1">
        <f t="array" ref="EM710">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711" spans="2:143" x14ac:dyDescent="0.4">
      <c r="B711" t="e" vm="1063">
        <v>#VALUE!</v>
      </c>
      <c r="C711" t="s">
        <v>1566</v>
      </c>
      <c r="D711" t="s">
        <v>1974</v>
      </c>
      <c r="E711" s="82">
        <v>32</v>
      </c>
      <c r="F711" s="82">
        <v>192</v>
      </c>
      <c r="G711" t="s">
        <v>2090</v>
      </c>
      <c r="H711">
        <v>27496</v>
      </c>
      <c r="I711">
        <v>1</v>
      </c>
      <c r="J711" t="s">
        <v>3022</v>
      </c>
      <c r="BU711" t="s">
        <v>61</v>
      </c>
      <c r="BV711" t="s">
        <v>1669</v>
      </c>
      <c r="BW711" s="82">
        <v>96</v>
      </c>
      <c r="BX711" s="82" t="str">
        <f t="shared" si="31"/>
        <v>cvm!$CA$711#</v>
      </c>
      <c r="BY711" s="82" t="str" cm="1">
        <f t="array" ref="BY711">_xlfn.LET(_xlpm.x, CA711,
         _xlpm.cellAddress, "【 cvm!" &amp; ADDRESS(ROW(cvmCpu选项表[[#This Row],[自检]]),COLUMN(cvmCpu选项表[[#This Row],[自检]])) &amp; "】",
         _xlfn.IFS(ISBLANK(_xlpm.x),   "error:右侧选项不足" &amp;  _xlpm.cellAddress,
               ISERROR(_xlpm.x),   "error:右侧选项执行失败: cvm!" &amp; _xlpm.cellAddress,
               TRUE,             "ok")
)</f>
        <v>ok</v>
      </c>
      <c r="CA711" cm="1">
        <f t="array" ref="CA711:CB711">TRANSPOSE(
_xlfn.UNIQUE(
_xlfn._xlws.FILTER(cvm[CPU],(cvm[地域]=cvmCpu选项表[[#This Row],[地域]])
*IF(cvmCpu选项表[[#This Row],[机型]]="",TRUE,(cvm[机型]=cvmCpu选项表[[#This Row],[机型]]))
*IF(cvmCpu选项表[[#This Row],[内存]]="",TRUE,(cvm[内存]=cvmCpu选项表[[#This Row],[内存]]))))
)</f>
        <v>24</v>
      </c>
      <c r="CB711">
        <v>48</v>
      </c>
      <c r="EG711" t="s">
        <v>1566</v>
      </c>
      <c r="EH711" t="s">
        <v>1685</v>
      </c>
      <c r="EI711" s="98">
        <v>1</v>
      </c>
      <c r="EJ711" s="98" t="str">
        <f t="shared" si="32"/>
        <v>cvm!$EM$711#</v>
      </c>
      <c r="EK711" t="str" cm="1">
        <f t="array" ref="EK711">_xlfn.LET(_xlpm.x, EM711,
         _xlpm.cellAddress, "【 cvm!" &amp; ADDRESS(ROW(cvm内存选项表[[#This Row],[自检]]),COLUMN(cvm内存选项表[[#This Row],[自检]])) &amp; "】",
         _xlfn.IFS(ISBLANK(_xlpm.x),   "error:右侧选项不足" &amp;  _xlpm.cellAddress,
               ISERROR(_xlpm.x),   "error:右侧选项执行失败: cvm!" &amp; _xlpm.cellAddress,
               TRUE,             "ok")
)</f>
        <v>ok</v>
      </c>
      <c r="EM711" cm="1">
        <f t="array" ref="EM711">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712" spans="2:143" x14ac:dyDescent="0.4">
      <c r="B712" t="e" vm="1064">
        <v>#VALUE!</v>
      </c>
      <c r="C712" t="s">
        <v>1566</v>
      </c>
      <c r="D712" t="s">
        <v>1974</v>
      </c>
      <c r="E712" s="82">
        <v>82</v>
      </c>
      <c r="F712" s="82">
        <v>474</v>
      </c>
      <c r="G712" t="s">
        <v>2092</v>
      </c>
      <c r="H712">
        <v>57008</v>
      </c>
      <c r="I712">
        <v>1</v>
      </c>
      <c r="J712" t="s">
        <v>3023</v>
      </c>
      <c r="BU712" t="s">
        <v>61</v>
      </c>
      <c r="BV712" t="s">
        <v>1669</v>
      </c>
      <c r="BW712" s="82">
        <v>128</v>
      </c>
      <c r="BX712" s="82" t="str">
        <f t="shared" si="31"/>
        <v>cvm!$CA$712#</v>
      </c>
      <c r="BY712" s="82" t="str" cm="1">
        <f t="array" ref="BY712">_xlfn.LET(_xlpm.x, CA712,
         _xlpm.cellAddress, "【 cvm!" &amp; ADDRESS(ROW(cvmCpu选项表[[#This Row],[自检]]),COLUMN(cvmCpu选项表[[#This Row],[自检]])) &amp; "】",
         _xlfn.IFS(ISBLANK(_xlpm.x),   "error:右侧选项不足" &amp;  _xlpm.cellAddress,
               ISERROR(_xlpm.x),   "error:右侧选项执行失败: cvm!" &amp; _xlpm.cellAddress,
               TRUE,             "ok")
)</f>
        <v>ok</v>
      </c>
      <c r="CA712" cm="1">
        <f t="array" ref="CA712">TRANSPOSE(
_xlfn.UNIQUE(
_xlfn._xlws.FILTER(cvm[CPU],(cvm[地域]=cvmCpu选项表[[#This Row],[地域]])
*IF(cvmCpu选项表[[#This Row],[机型]]="",TRUE,(cvm[机型]=cvmCpu选项表[[#This Row],[机型]]))
*IF(cvmCpu选项表[[#This Row],[内存]]="",TRUE,(cvm[内存]=cvmCpu选项表[[#This Row],[内存]]))))
)</f>
        <v>32</v>
      </c>
      <c r="EG712" t="s">
        <v>1566</v>
      </c>
      <c r="EH712" t="s">
        <v>1685</v>
      </c>
      <c r="EI712" s="98">
        <v>2</v>
      </c>
      <c r="EJ712" s="98" t="str">
        <f t="shared" si="32"/>
        <v>cvm!$EM$712#</v>
      </c>
      <c r="EK712" t="str" cm="1">
        <f t="array" ref="EK712">_xlfn.LET(_xlpm.x, EM712,
         _xlpm.cellAddress, "【 cvm!" &amp; ADDRESS(ROW(cvm内存选项表[[#This Row],[自检]]),COLUMN(cvm内存选项表[[#This Row],[自检]])) &amp; "】",
         _xlfn.IFS(ISBLANK(_xlpm.x),   "error:右侧选项不足" &amp;  _xlpm.cellAddress,
               ISERROR(_xlpm.x),   "error:右侧选项执行失败: cvm!" &amp; _xlpm.cellAddress,
               TRUE,             "ok")
)</f>
        <v>ok</v>
      </c>
      <c r="EM712" cm="1">
        <f t="array" ref="EM712">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713" spans="2:143" x14ac:dyDescent="0.4">
      <c r="B713" t="e" vm="1065">
        <v>#VALUE!</v>
      </c>
      <c r="C713" t="s">
        <v>1566</v>
      </c>
      <c r="D713" t="s">
        <v>1974</v>
      </c>
      <c r="E713" s="82">
        <v>164</v>
      </c>
      <c r="F713" s="82">
        <v>948</v>
      </c>
      <c r="G713" t="s">
        <v>2094</v>
      </c>
      <c r="H713">
        <v>114016</v>
      </c>
      <c r="I713">
        <v>1</v>
      </c>
      <c r="J713" t="s">
        <v>3024</v>
      </c>
      <c r="BU713" t="s">
        <v>61</v>
      </c>
      <c r="BV713" t="s">
        <v>1669</v>
      </c>
      <c r="BW713" s="82">
        <v>192</v>
      </c>
      <c r="BX713" s="82" t="str">
        <f t="shared" si="31"/>
        <v>cvm!$CA$713#</v>
      </c>
      <c r="BY713" s="82" t="str" cm="1">
        <f t="array" ref="BY713">_xlfn.LET(_xlpm.x, CA713,
         _xlpm.cellAddress, "【 cvm!" &amp; ADDRESS(ROW(cvmCpu选项表[[#This Row],[自检]]),COLUMN(cvmCpu选项表[[#This Row],[自检]])) &amp; "】",
         _xlfn.IFS(ISBLANK(_xlpm.x),   "error:右侧选项不足" &amp;  _xlpm.cellAddress,
               ISERROR(_xlpm.x),   "error:右侧选项执行失败: cvm!" &amp; _xlpm.cellAddress,
               TRUE,             "ok")
)</f>
        <v>ok</v>
      </c>
      <c r="CA713" cm="1">
        <f t="array" ref="CA713">TRANSPOSE(
_xlfn.UNIQUE(
_xlfn._xlws.FILTER(cvm[CPU],(cvm[地域]=cvmCpu选项表[[#This Row],[地域]])
*IF(cvmCpu选项表[[#This Row],[机型]]="",TRUE,(cvm[机型]=cvmCpu选项表[[#This Row],[机型]]))
*IF(cvmCpu选项表[[#This Row],[内存]]="",TRUE,(cvm[内存]=cvmCpu选项表[[#This Row],[内存]]))))
)</f>
        <v>48</v>
      </c>
      <c r="EG713" t="s">
        <v>1566</v>
      </c>
      <c r="EH713" t="s">
        <v>1685</v>
      </c>
      <c r="EI713" s="98">
        <v>4</v>
      </c>
      <c r="EJ713" s="98" t="str">
        <f t="shared" si="32"/>
        <v>cvm!$EM$713#</v>
      </c>
      <c r="EK713" t="str" cm="1">
        <f t="array" ref="EK713">_xlfn.LET(_xlpm.x, EM713,
         _xlpm.cellAddress, "【 cvm!" &amp; ADDRESS(ROW(cvm内存选项表[[#This Row],[自检]]),COLUMN(cvm内存选项表[[#This Row],[自检]])) &amp; "】",
         _xlfn.IFS(ISBLANK(_xlpm.x),   "error:右侧选项不足" &amp;  _xlpm.cellAddress,
               ISERROR(_xlpm.x),   "error:右侧选项执行失败: cvm!" &amp; _xlpm.cellAddress,
               TRUE,             "ok")
)</f>
        <v>ok</v>
      </c>
      <c r="EM713" cm="1">
        <f t="array" ref="EM713">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714" spans="2:143" x14ac:dyDescent="0.4">
      <c r="B714" t="e" vm="1066">
        <v>#VALUE!</v>
      </c>
      <c r="C714" t="s">
        <v>1566</v>
      </c>
      <c r="D714" t="s">
        <v>1978</v>
      </c>
      <c r="E714" s="82">
        <v>6</v>
      </c>
      <c r="F714" s="82">
        <v>56</v>
      </c>
      <c r="G714" t="s">
        <v>2065</v>
      </c>
      <c r="H714">
        <v>4400</v>
      </c>
      <c r="I714">
        <v>1</v>
      </c>
      <c r="J714" t="s">
        <v>3007</v>
      </c>
      <c r="BU714" t="s">
        <v>61</v>
      </c>
      <c r="BV714" t="s">
        <v>1669</v>
      </c>
      <c r="BW714" s="82">
        <v>256</v>
      </c>
      <c r="BX714" s="82" t="str">
        <f t="shared" si="31"/>
        <v>cvm!$CA$714#</v>
      </c>
      <c r="BY714" s="82" t="str" cm="1">
        <f t="array" ref="BY714">_xlfn.LET(_xlpm.x, CA714,
         _xlpm.cellAddress, "【 cvm!" &amp; ADDRESS(ROW(cvmCpu选项表[[#This Row],[自检]]),COLUMN(cvmCpu选项表[[#This Row],[自检]])) &amp; "】",
         _xlfn.IFS(ISBLANK(_xlpm.x),   "error:右侧选项不足" &amp;  _xlpm.cellAddress,
               ISERROR(_xlpm.x),   "error:右侧选项执行失败: cvm!" &amp; _xlpm.cellAddress,
               TRUE,             "ok")
)</f>
        <v>ok</v>
      </c>
      <c r="CA714" cm="1">
        <f t="array" ref="CA714">TRANSPOSE(
_xlfn.UNIQUE(
_xlfn._xlws.FILTER(cvm[CPU],(cvm[地域]=cvmCpu选项表[[#This Row],[地域]])
*IF(cvmCpu选项表[[#This Row],[机型]]="",TRUE,(cvm[机型]=cvmCpu选项表[[#This Row],[机型]]))
*IF(cvmCpu选项表[[#This Row],[内存]]="",TRUE,(cvm[内存]=cvmCpu选项表[[#This Row],[内存]]))))
)</f>
        <v>64</v>
      </c>
      <c r="EG714" t="s">
        <v>1566</v>
      </c>
      <c r="EH714" t="s">
        <v>1685</v>
      </c>
      <c r="EI714" s="98">
        <v>8</v>
      </c>
      <c r="EJ714" s="98" t="str">
        <f t="shared" si="32"/>
        <v>cvm!$EM$714#</v>
      </c>
      <c r="EK714" t="str" cm="1">
        <f t="array" ref="EK714">_xlfn.LET(_xlpm.x, EM714,
         _xlpm.cellAddress, "【 cvm!" &amp; ADDRESS(ROW(cvm内存选项表[[#This Row],[自检]]),COLUMN(cvm内存选项表[[#This Row],[自检]])) &amp; "】",
         _xlfn.IFS(ISBLANK(_xlpm.x),   "error:右侧选项不足" &amp;  _xlpm.cellAddress,
               ISERROR(_xlpm.x),   "error:右侧选项执行失败: cvm!" &amp; _xlpm.cellAddress,
               TRUE,             "ok")
)</f>
        <v>ok</v>
      </c>
      <c r="EM714" cm="1">
        <f t="array" ref="EM71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15" spans="2:143" x14ac:dyDescent="0.4">
      <c r="B715" t="e" vm="1067">
        <v>#VALUE!</v>
      </c>
      <c r="C715" t="s">
        <v>1566</v>
      </c>
      <c r="D715" t="s">
        <v>1978</v>
      </c>
      <c r="E715" s="82">
        <v>14</v>
      </c>
      <c r="F715" s="82">
        <v>112</v>
      </c>
      <c r="G715" t="s">
        <v>2067</v>
      </c>
      <c r="H715">
        <v>9000</v>
      </c>
      <c r="I715">
        <v>1</v>
      </c>
      <c r="J715" t="s">
        <v>3008</v>
      </c>
      <c r="BU715" t="s">
        <v>61</v>
      </c>
      <c r="BV715" t="s">
        <v>1743</v>
      </c>
      <c r="BW715" s="82">
        <v>4</v>
      </c>
      <c r="BX715" s="82" t="str">
        <f t="shared" si="31"/>
        <v>cvm!$CA$715#</v>
      </c>
      <c r="BY715" s="82" t="str" cm="1">
        <f t="array" ref="BY715">_xlfn.LET(_xlpm.x, CA715,
         _xlpm.cellAddress, "【 cvm!" &amp; ADDRESS(ROW(cvmCpu选项表[[#This Row],[自检]]),COLUMN(cvmCpu选项表[[#This Row],[自检]])) &amp; "】",
         _xlfn.IFS(ISBLANK(_xlpm.x),   "error:右侧选项不足" &amp;  _xlpm.cellAddress,
               ISERROR(_xlpm.x),   "error:右侧选项执行失败: cvm!" &amp; _xlpm.cellAddress,
               TRUE,             "ok")
)</f>
        <v>ok</v>
      </c>
      <c r="CA715" cm="1">
        <f t="array" ref="CA715:CB715">TRANSPOSE(
_xlfn.UNIQUE(
_xlfn._xlws.FILTER(cvm[CPU],(cvm[地域]=cvmCpu选项表[[#This Row],[地域]])
*IF(cvmCpu选项表[[#This Row],[机型]]="",TRUE,(cvm[机型]=cvmCpu选项表[[#This Row],[机型]]))
*IF(cvmCpu选项表[[#This Row],[内存]]="",TRUE,(cvm[内存]=cvmCpu选项表[[#This Row],[内存]]))))
)</f>
        <v>1</v>
      </c>
      <c r="CB715">
        <v>2</v>
      </c>
      <c r="EG715" t="s">
        <v>1566</v>
      </c>
      <c r="EH715" t="s">
        <v>1685</v>
      </c>
      <c r="EI715" s="98">
        <v>12</v>
      </c>
      <c r="EJ715" s="98" t="str">
        <f t="shared" si="32"/>
        <v>cvm!$EM$715#</v>
      </c>
      <c r="EK715" t="str" cm="1">
        <f t="array" ref="EK715">_xlfn.LET(_xlpm.x, EM715,
         _xlpm.cellAddress, "【 cvm!" &amp; ADDRESS(ROW(cvm内存选项表[[#This Row],[自检]]),COLUMN(cvm内存选项表[[#This Row],[自检]])) &amp; "】",
         _xlfn.IFS(ISBLANK(_xlpm.x),   "error:右侧选项不足" &amp;  _xlpm.cellAddress,
               ISERROR(_xlpm.x),   "error:右侧选项执行失败: cvm!" &amp; _xlpm.cellAddress,
               TRUE,             "ok")
)</f>
        <v>ok</v>
      </c>
      <c r="EM715" cm="1">
        <f t="array" ref="EM715">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16" spans="2:143" x14ac:dyDescent="0.4">
      <c r="B716" t="e" vm="1068">
        <v>#VALUE!</v>
      </c>
      <c r="C716" t="s">
        <v>1566</v>
      </c>
      <c r="D716" t="s">
        <v>1978</v>
      </c>
      <c r="E716" s="82">
        <v>28</v>
      </c>
      <c r="F716" s="82">
        <v>224</v>
      </c>
      <c r="G716" t="s">
        <v>2069</v>
      </c>
      <c r="H716">
        <v>18000</v>
      </c>
      <c r="I716">
        <v>1</v>
      </c>
      <c r="J716" t="s">
        <v>3009</v>
      </c>
      <c r="BU716" t="s">
        <v>61</v>
      </c>
      <c r="BV716" t="s">
        <v>1743</v>
      </c>
      <c r="BW716" s="82">
        <v>1</v>
      </c>
      <c r="BX716" s="82" t="str">
        <f t="shared" si="31"/>
        <v>cvm!$CA$716#</v>
      </c>
      <c r="BY716" s="82" t="str" cm="1">
        <f t="array" ref="BY716">_xlfn.LET(_xlpm.x, CA716,
         _xlpm.cellAddress, "【 cvm!" &amp; ADDRESS(ROW(cvmCpu选项表[[#This Row],[自检]]),COLUMN(cvmCpu选项表[[#This Row],[自检]])) &amp; "】",
         _xlfn.IFS(ISBLANK(_xlpm.x),   "error:右侧选项不足" &amp;  _xlpm.cellAddress,
               ISERROR(_xlpm.x),   "error:右侧选项执行失败: cvm!" &amp; _xlpm.cellAddress,
               TRUE,             "ok")
)</f>
        <v>ok</v>
      </c>
      <c r="CA716" cm="1">
        <f t="array" ref="CA716">TRANSPOSE(
_xlfn.UNIQUE(
_xlfn._xlws.FILTER(cvm[CPU],(cvm[地域]=cvmCpu选项表[[#This Row],[地域]])
*IF(cvmCpu选项表[[#This Row],[机型]]="",TRUE,(cvm[机型]=cvmCpu选项表[[#This Row],[机型]]))
*IF(cvmCpu选项表[[#This Row],[内存]]="",TRUE,(cvm[内存]=cvmCpu选项表[[#This Row],[内存]]))))
)</f>
        <v>1</v>
      </c>
      <c r="EG716" t="s">
        <v>1566</v>
      </c>
      <c r="EH716" t="s">
        <v>1685</v>
      </c>
      <c r="EI716" s="98">
        <v>16</v>
      </c>
      <c r="EJ716" s="98" t="str">
        <f t="shared" si="32"/>
        <v>cvm!$EM$716#</v>
      </c>
      <c r="EK716" t="str" cm="1">
        <f t="array" ref="EK716">_xlfn.LET(_xlpm.x, EM716,
         _xlpm.cellAddress, "【 cvm!" &amp; ADDRESS(ROW(cvm内存选项表[[#This Row],[自检]]),COLUMN(cvm内存选项表[[#This Row],[自检]])) &amp; "】",
         _xlfn.IFS(ISBLANK(_xlpm.x),   "error:右侧选项不足" &amp;  _xlpm.cellAddress,
               ISERROR(_xlpm.x),   "error:右侧选项执行失败: cvm!" &amp; _xlpm.cellAddress,
               TRUE,             "ok")
)</f>
        <v>ok</v>
      </c>
      <c r="EM716" cm="1">
        <f t="array" ref="EM716">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17" spans="2:143" x14ac:dyDescent="0.4">
      <c r="B717" t="e" vm="1069">
        <v>#VALUE!</v>
      </c>
      <c r="C717" t="s">
        <v>1566</v>
      </c>
      <c r="D717" t="s">
        <v>1978</v>
      </c>
      <c r="E717" s="82">
        <v>56</v>
      </c>
      <c r="F717" s="82">
        <v>448</v>
      </c>
      <c r="G717" t="s">
        <v>1969</v>
      </c>
      <c r="H717">
        <v>36000</v>
      </c>
      <c r="I717">
        <v>1</v>
      </c>
      <c r="J717" t="s">
        <v>3010</v>
      </c>
      <c r="BU717" t="s">
        <v>61</v>
      </c>
      <c r="BV717" t="s">
        <v>1743</v>
      </c>
      <c r="BW717" s="82">
        <v>2</v>
      </c>
      <c r="BX717" s="82" t="str">
        <f t="shared" si="31"/>
        <v>cvm!$CA$717#</v>
      </c>
      <c r="BY717" s="82" t="str" cm="1">
        <f t="array" ref="BY717">_xlfn.LET(_xlpm.x, CA717,
         _xlpm.cellAddress, "【 cvm!" &amp; ADDRESS(ROW(cvmCpu选项表[[#This Row],[自检]]),COLUMN(cvmCpu选项表[[#This Row],[自检]])) &amp; "】",
         _xlfn.IFS(ISBLANK(_xlpm.x),   "error:右侧选项不足" &amp;  _xlpm.cellAddress,
               ISERROR(_xlpm.x),   "error:右侧选项执行失败: cvm!" &amp; _xlpm.cellAddress,
               TRUE,             "ok")
)</f>
        <v>ok</v>
      </c>
      <c r="CA717" cm="1">
        <f t="array" ref="CA717">TRANSPOSE(
_xlfn.UNIQUE(
_xlfn._xlws.FILTER(cvm[CPU],(cvm[地域]=cvmCpu选项表[[#This Row],[地域]])
*IF(cvmCpu选项表[[#This Row],[机型]]="",TRUE,(cvm[机型]=cvmCpu选项表[[#This Row],[机型]]))
*IF(cvmCpu选项表[[#This Row],[内存]]="",TRUE,(cvm[内存]=cvmCpu选项表[[#This Row],[内存]]))))
)</f>
        <v>1</v>
      </c>
      <c r="EG717" t="s">
        <v>1566</v>
      </c>
      <c r="EH717" t="s">
        <v>1685</v>
      </c>
      <c r="EI717" s="98">
        <v>24</v>
      </c>
      <c r="EJ717" s="98" t="str">
        <f t="shared" si="32"/>
        <v>cvm!$EM$717#</v>
      </c>
      <c r="EK717" t="str" cm="1">
        <f t="array" ref="EK717">_xlfn.LET(_xlpm.x, EM717,
         _xlpm.cellAddress, "【 cvm!" &amp; ADDRESS(ROW(cvm内存选项表[[#This Row],[自检]]),COLUMN(cvm内存选项表[[#This Row],[自检]])) &amp; "】",
         _xlfn.IFS(ISBLANK(_xlpm.x),   "error:右侧选项不足" &amp;  _xlpm.cellAddress,
               ISERROR(_xlpm.x),   "error:右侧选项执行失败: cvm!" &amp; _xlpm.cellAddress,
               TRUE,             "ok")
)</f>
        <v>ok</v>
      </c>
      <c r="EM717" cm="1">
        <f t="array" ref="EM717">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718" spans="2:143" x14ac:dyDescent="0.4">
      <c r="B718" t="e" vm="1070">
        <v>#VALUE!</v>
      </c>
      <c r="C718" t="s">
        <v>1566</v>
      </c>
      <c r="D718" t="s">
        <v>1986</v>
      </c>
      <c r="E718" s="82">
        <v>4</v>
      </c>
      <c r="F718" s="82">
        <v>20</v>
      </c>
      <c r="G718" t="s">
        <v>2051</v>
      </c>
      <c r="H718">
        <v>975</v>
      </c>
      <c r="I718">
        <v>1</v>
      </c>
      <c r="J718" t="s">
        <v>3000</v>
      </c>
      <c r="BU718" t="s">
        <v>61</v>
      </c>
      <c r="BV718" t="s">
        <v>1743</v>
      </c>
      <c r="BW718" s="82">
        <v>8</v>
      </c>
      <c r="BX718" s="82" t="str">
        <f t="shared" si="31"/>
        <v>cvm!$CA$718#</v>
      </c>
      <c r="BY718" s="82" t="str" cm="1">
        <f t="array" ref="BY718">_xlfn.LET(_xlpm.x, CA718,
         _xlpm.cellAddress, "【 cvm!" &amp; ADDRESS(ROW(cvmCpu选项表[[#This Row],[自检]]),COLUMN(cvmCpu选项表[[#This Row],[自检]])) &amp; "】",
         _xlfn.IFS(ISBLANK(_xlpm.x),   "error:右侧选项不足" &amp;  _xlpm.cellAddress,
               ISERROR(_xlpm.x),   "error:右侧选项执行失败: cvm!" &amp; _xlpm.cellAddress,
               TRUE,             "ok")
)</f>
        <v>ok</v>
      </c>
      <c r="CA718" cm="1">
        <f t="array" ref="CA718:CB718">TRANSPOSE(
_xlfn.UNIQUE(
_xlfn._xlws.FILTER(cvm[CPU],(cvm[地域]=cvmCpu选项表[[#This Row],[地域]])
*IF(cvmCpu选项表[[#This Row],[机型]]="",TRUE,(cvm[机型]=cvmCpu选项表[[#This Row],[机型]]))
*IF(cvmCpu选项表[[#This Row],[内存]]="",TRUE,(cvm[内存]=cvmCpu选项表[[#This Row],[内存]]))))
)</f>
        <v>2</v>
      </c>
      <c r="CB718">
        <v>4</v>
      </c>
      <c r="EG718" t="s">
        <v>1566</v>
      </c>
      <c r="EH718" t="s">
        <v>1685</v>
      </c>
      <c r="EI718" s="98">
        <v>32</v>
      </c>
      <c r="EJ718" s="98" t="str">
        <f t="shared" si="32"/>
        <v>cvm!$EM$718#</v>
      </c>
      <c r="EK718" t="str" cm="1">
        <f t="array" ref="EK718">_xlfn.LET(_xlpm.x, EM718,
         _xlpm.cellAddress, "【 cvm!" &amp; ADDRESS(ROW(cvm内存选项表[[#This Row],[自检]]),COLUMN(cvm内存选项表[[#This Row],[自检]])) &amp; "】",
         _xlfn.IFS(ISBLANK(_xlpm.x),   "error:右侧选项不足" &amp;  _xlpm.cellAddress,
               ISERROR(_xlpm.x),   "error:右侧选项执行失败: cvm!" &amp; _xlpm.cellAddress,
               TRUE,             "ok")
)</f>
        <v>ok</v>
      </c>
      <c r="EM718" cm="1">
        <f t="array" ref="EM718">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719" spans="2:143" x14ac:dyDescent="0.4">
      <c r="B719" t="e" vm="1071">
        <v>#VALUE!</v>
      </c>
      <c r="C719" t="s">
        <v>1566</v>
      </c>
      <c r="D719" t="s">
        <v>1986</v>
      </c>
      <c r="E719" s="82">
        <v>8</v>
      </c>
      <c r="F719" s="82">
        <v>32</v>
      </c>
      <c r="G719" t="s">
        <v>1598</v>
      </c>
      <c r="H719">
        <v>2500</v>
      </c>
      <c r="I719">
        <v>1</v>
      </c>
      <c r="J719" t="s">
        <v>3001</v>
      </c>
      <c r="BU719" t="s">
        <v>61</v>
      </c>
      <c r="BV719" t="s">
        <v>1743</v>
      </c>
      <c r="BW719" s="82">
        <v>16</v>
      </c>
      <c r="BX719" s="82" t="str">
        <f t="shared" si="31"/>
        <v>cvm!$CA$719#</v>
      </c>
      <c r="BY719" s="82" t="str" cm="1">
        <f t="array" ref="BY719">_xlfn.LET(_xlpm.x, CA719,
         _xlpm.cellAddress, "【 cvm!" &amp; ADDRESS(ROW(cvmCpu选项表[[#This Row],[自检]]),COLUMN(cvmCpu选项表[[#This Row],[自检]])) &amp; "】",
         _xlfn.IFS(ISBLANK(_xlpm.x),   "error:右侧选项不足" &amp;  _xlpm.cellAddress,
               ISERROR(_xlpm.x),   "error:右侧选项执行失败: cvm!" &amp; _xlpm.cellAddress,
               TRUE,             "ok")
)</f>
        <v>ok</v>
      </c>
      <c r="CA719" cm="1">
        <f t="array" ref="CA719:CB719">TRANSPOSE(
_xlfn.UNIQUE(
_xlfn._xlws.FILTER(cvm[CPU],(cvm[地域]=cvmCpu选项表[[#This Row],[地域]])
*IF(cvmCpu选项表[[#This Row],[机型]]="",TRUE,(cvm[机型]=cvmCpu选项表[[#This Row],[机型]]))
*IF(cvmCpu选项表[[#This Row],[内存]]="",TRUE,(cvm[内存]=cvmCpu选项表[[#This Row],[内存]]))))
)</f>
        <v>4</v>
      </c>
      <c r="CB719">
        <v>8</v>
      </c>
      <c r="EG719" t="s">
        <v>1566</v>
      </c>
      <c r="EH719" t="s">
        <v>1974</v>
      </c>
      <c r="EI719" s="98">
        <v>16</v>
      </c>
      <c r="EJ719" s="98" t="str">
        <f t="shared" si="32"/>
        <v>cvm!$EM$719#</v>
      </c>
      <c r="EK719" t="str" cm="1">
        <f t="array" ref="EK719">_xlfn.LET(_xlpm.x, EM719,
         _xlpm.cellAddress, "【 cvm!" &amp; ADDRESS(ROW(cvm内存选项表[[#This Row],[自检]]),COLUMN(cvm内存选项表[[#This Row],[自检]])) &amp; "】",
         _xlfn.IFS(ISBLANK(_xlpm.x),   "error:右侧选项不足" &amp;  _xlpm.cellAddress,
               ISERROR(_xlpm.x),   "error:右侧选项执行失败: cvm!" &amp; _xlpm.cellAddress,
               TRUE,             "ok")
)</f>
        <v>ok</v>
      </c>
      <c r="EM719" cm="1">
        <f t="array" ref="EM719">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20" spans="2:143" x14ac:dyDescent="0.4">
      <c r="B720" t="e" vm="1072">
        <v>#VALUE!</v>
      </c>
      <c r="C720" t="s">
        <v>1566</v>
      </c>
      <c r="D720" t="s">
        <v>1986</v>
      </c>
      <c r="E720" s="82">
        <v>10</v>
      </c>
      <c r="F720" s="82">
        <v>40</v>
      </c>
      <c r="G720" t="s">
        <v>2057</v>
      </c>
      <c r="H720">
        <v>2000</v>
      </c>
      <c r="I720">
        <v>1</v>
      </c>
      <c r="J720" t="s">
        <v>3002</v>
      </c>
      <c r="BU720" t="s">
        <v>61</v>
      </c>
      <c r="BV720" t="s">
        <v>1743</v>
      </c>
      <c r="BW720" s="82">
        <v>32</v>
      </c>
      <c r="BX720" s="82" t="str">
        <f t="shared" si="31"/>
        <v>cvm!$CA$720#</v>
      </c>
      <c r="BY720" s="82" t="str" cm="1">
        <f t="array" ref="BY720">_xlfn.LET(_xlpm.x, CA720,
         _xlpm.cellAddress, "【 cvm!" &amp; ADDRESS(ROW(cvmCpu选项表[[#This Row],[自检]]),COLUMN(cvmCpu选项表[[#This Row],[自检]])) &amp; "】",
         _xlfn.IFS(ISBLANK(_xlpm.x),   "error:右侧选项不足" &amp;  _xlpm.cellAddress,
               ISERROR(_xlpm.x),   "error:右侧选项执行失败: cvm!" &amp; _xlpm.cellAddress,
               TRUE,             "ok")
)</f>
        <v>ok</v>
      </c>
      <c r="CA720" cm="1">
        <f t="array" ref="CA720:CB720">TRANSPOSE(
_xlfn.UNIQUE(
_xlfn._xlws.FILTER(cvm[CPU],(cvm[地域]=cvmCpu选项表[[#This Row],[地域]])
*IF(cvmCpu选项表[[#This Row],[机型]]="",TRUE,(cvm[机型]=cvmCpu选项表[[#This Row],[机型]]))
*IF(cvmCpu选项表[[#This Row],[内存]]="",TRUE,(cvm[内存]=cvmCpu选项表[[#This Row],[内存]]))))
)</f>
        <v>8</v>
      </c>
      <c r="CB720">
        <v>16</v>
      </c>
      <c r="EG720" t="s">
        <v>1566</v>
      </c>
      <c r="EH720" t="s">
        <v>1974</v>
      </c>
      <c r="EI720" s="98">
        <v>32</v>
      </c>
      <c r="EJ720" s="98" t="str">
        <f t="shared" si="32"/>
        <v>cvm!$EM$720#</v>
      </c>
      <c r="EK720" t="str" cm="1">
        <f t="array" ref="EK720">_xlfn.LET(_xlpm.x, EM720,
         _xlpm.cellAddress, "【 cvm!" &amp; ADDRESS(ROW(cvm内存选项表[[#This Row],[自检]]),COLUMN(cvm内存选项表[[#This Row],[自检]])) &amp; "】",
         _xlfn.IFS(ISBLANK(_xlpm.x),   "error:右侧选项不足" &amp;  _xlpm.cellAddress,
               ISERROR(_xlpm.x),   "error:右侧选项执行失败: cvm!" &amp; _xlpm.cellAddress,
               TRUE,             "ok")
)</f>
        <v>ok</v>
      </c>
      <c r="EM720" cm="1">
        <f t="array" ref="EM720">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721" spans="2:143" x14ac:dyDescent="0.4">
      <c r="B721" t="e" vm="1073">
        <v>#VALUE!</v>
      </c>
      <c r="C721" t="s">
        <v>1566</v>
      </c>
      <c r="D721" t="s">
        <v>1986</v>
      </c>
      <c r="E721" s="82">
        <v>20</v>
      </c>
      <c r="F721" s="82">
        <v>80</v>
      </c>
      <c r="G721" t="s">
        <v>2059</v>
      </c>
      <c r="H721">
        <v>4000</v>
      </c>
      <c r="I721">
        <v>1</v>
      </c>
      <c r="J721" t="s">
        <v>3003</v>
      </c>
      <c r="BU721" t="s">
        <v>61</v>
      </c>
      <c r="BV721" t="s">
        <v>1743</v>
      </c>
      <c r="BW721" s="82">
        <v>64</v>
      </c>
      <c r="BX721" s="82" t="str">
        <f t="shared" si="31"/>
        <v>cvm!$CA$721#</v>
      </c>
      <c r="BY721" s="82" t="str" cm="1">
        <f t="array" ref="BY721">_xlfn.LET(_xlpm.x, CA721,
         _xlpm.cellAddress, "【 cvm!" &amp; ADDRESS(ROW(cvmCpu选项表[[#This Row],[自检]]),COLUMN(cvmCpu选项表[[#This Row],[自检]])) &amp; "】",
         _xlfn.IFS(ISBLANK(_xlpm.x),   "error:右侧选项不足" &amp;  _xlpm.cellAddress,
               ISERROR(_xlpm.x),   "error:右侧选项执行失败: cvm!" &amp; _xlpm.cellAddress,
               TRUE,             "ok")
)</f>
        <v>ok</v>
      </c>
      <c r="CA721" cm="1">
        <f t="array" ref="CA721:CB721">TRANSPOSE(
_xlfn.UNIQUE(
_xlfn._xlws.FILTER(cvm[CPU],(cvm[地域]=cvmCpu选项表[[#This Row],[地域]])
*IF(cvmCpu选项表[[#This Row],[机型]]="",TRUE,(cvm[机型]=cvmCpu选项表[[#This Row],[机型]]))
*IF(cvmCpu选项表[[#This Row],[内存]]="",TRUE,(cvm[内存]=cvmCpu选项表[[#This Row],[内存]]))))
)</f>
        <v>16</v>
      </c>
      <c r="CB721">
        <v>32</v>
      </c>
      <c r="EG721" t="s">
        <v>1566</v>
      </c>
      <c r="EH721" t="s">
        <v>1974</v>
      </c>
      <c r="EI721" s="98">
        <v>82</v>
      </c>
      <c r="EJ721" s="98" t="str">
        <f t="shared" si="32"/>
        <v>cvm!$EM$721#</v>
      </c>
      <c r="EK721" t="str" cm="1">
        <f t="array" ref="EK721">_xlfn.LET(_xlpm.x, EM721,
         _xlpm.cellAddress, "【 cvm!" &amp; ADDRESS(ROW(cvm内存选项表[[#This Row],[自检]]),COLUMN(cvm内存选项表[[#This Row],[自检]])) &amp; "】",
         _xlfn.IFS(ISBLANK(_xlpm.x),   "error:右侧选项不足" &amp;  _xlpm.cellAddress,
               ISERROR(_xlpm.x),   "error:右侧选项执行失败: cvm!" &amp; _xlpm.cellAddress,
               TRUE,             "ok")
)</f>
        <v>ok</v>
      </c>
      <c r="EM721" cm="1">
        <f t="array" ref="EM721">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722" spans="2:143" x14ac:dyDescent="0.4">
      <c r="B722" t="e" vm="1074">
        <v>#VALUE!</v>
      </c>
      <c r="C722" t="s">
        <v>1566</v>
      </c>
      <c r="D722" t="s">
        <v>1986</v>
      </c>
      <c r="E722" s="82">
        <v>32</v>
      </c>
      <c r="F722" s="82">
        <v>128</v>
      </c>
      <c r="G722" t="s">
        <v>1612</v>
      </c>
      <c r="H722">
        <v>5500</v>
      </c>
      <c r="I722">
        <v>1</v>
      </c>
      <c r="J722" t="s">
        <v>3004</v>
      </c>
      <c r="BU722" t="s">
        <v>61</v>
      </c>
      <c r="BV722" t="s">
        <v>1743</v>
      </c>
      <c r="BW722" s="82">
        <v>128</v>
      </c>
      <c r="BX722" s="82" t="str">
        <f t="shared" si="31"/>
        <v>cvm!$CA$722#</v>
      </c>
      <c r="BY722" s="82" t="str" cm="1">
        <f t="array" ref="BY722">_xlfn.LET(_xlpm.x, CA722,
         _xlpm.cellAddress, "【 cvm!" &amp; ADDRESS(ROW(cvmCpu选项表[[#This Row],[自检]]),COLUMN(cvmCpu选项表[[#This Row],[自检]])) &amp; "】",
         _xlfn.IFS(ISBLANK(_xlpm.x),   "error:右侧选项不足" &amp;  _xlpm.cellAddress,
               ISERROR(_xlpm.x),   "error:右侧选项执行失败: cvm!" &amp; _xlpm.cellAddress,
               TRUE,             "ok")
)</f>
        <v>ok</v>
      </c>
      <c r="CA722" cm="1">
        <f t="array" ref="CA722:CB722">TRANSPOSE(
_xlfn.UNIQUE(
_xlfn._xlws.FILTER(cvm[CPU],(cvm[地域]=cvmCpu选项表[[#This Row],[地域]])
*IF(cvmCpu选项表[[#This Row],[机型]]="",TRUE,(cvm[机型]=cvmCpu选项表[[#This Row],[机型]]))
*IF(cvmCpu选项表[[#This Row],[内存]]="",TRUE,(cvm[内存]=cvmCpu选项表[[#This Row],[内存]]))))
)</f>
        <v>24</v>
      </c>
      <c r="CB722">
        <v>32</v>
      </c>
      <c r="EG722" t="s">
        <v>1566</v>
      </c>
      <c r="EH722" t="s">
        <v>1974</v>
      </c>
      <c r="EI722" s="98">
        <v>164</v>
      </c>
      <c r="EJ722" s="98" t="str">
        <f t="shared" si="32"/>
        <v>cvm!$EM$722#</v>
      </c>
      <c r="EK722" t="str" cm="1">
        <f t="array" ref="EK722">_xlfn.LET(_xlpm.x, EM722,
         _xlpm.cellAddress, "【 cvm!" &amp; ADDRESS(ROW(cvm内存选项表[[#This Row],[自检]]),COLUMN(cvm内存选项表[[#This Row],[自检]])) &amp; "】",
         _xlfn.IFS(ISBLANK(_xlpm.x),   "error:右侧选项不足" &amp;  _xlpm.cellAddress,
               ISERROR(_xlpm.x),   "error:右侧选项执行失败: cvm!" &amp; _xlpm.cellAddress,
               TRUE,             "ok")
)</f>
        <v>ok</v>
      </c>
      <c r="EM722" cm="1">
        <f t="array" ref="EM722">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723" spans="2:143" x14ac:dyDescent="0.4">
      <c r="B723" t="e" vm="1075">
        <v>#VALUE!</v>
      </c>
      <c r="C723" t="s">
        <v>1566</v>
      </c>
      <c r="D723" t="s">
        <v>1986</v>
      </c>
      <c r="E723" s="82">
        <v>40</v>
      </c>
      <c r="F723" s="82">
        <v>160</v>
      </c>
      <c r="G723" t="s">
        <v>2062</v>
      </c>
      <c r="H723">
        <v>8000</v>
      </c>
      <c r="I723">
        <v>1</v>
      </c>
      <c r="J723" t="s">
        <v>3005</v>
      </c>
      <c r="BU723" t="s">
        <v>61</v>
      </c>
      <c r="BV723" t="s">
        <v>1743</v>
      </c>
      <c r="BW723" s="82">
        <v>48</v>
      </c>
      <c r="BX723" s="82" t="str">
        <f t="shared" si="31"/>
        <v>cvm!$CA$723#</v>
      </c>
      <c r="BY723" s="82" t="str" cm="1">
        <f t="array" ref="BY723">_xlfn.LET(_xlpm.x, CA723,
         _xlpm.cellAddress, "【 cvm!" &amp; ADDRESS(ROW(cvmCpu选项表[[#This Row],[自检]]),COLUMN(cvmCpu选项表[[#This Row],[自检]])) &amp; "】",
         _xlfn.IFS(ISBLANK(_xlpm.x),   "error:右侧选项不足" &amp;  _xlpm.cellAddress,
               ISERROR(_xlpm.x),   "error:右侧选项执行失败: cvm!" &amp; _xlpm.cellAddress,
               TRUE,             "ok")
)</f>
        <v>ok</v>
      </c>
      <c r="CA723" cm="1">
        <f t="array" ref="CA723">TRANSPOSE(
_xlfn.UNIQUE(
_xlfn._xlws.FILTER(cvm[CPU],(cvm[地域]=cvmCpu选项表[[#This Row],[地域]])
*IF(cvmCpu选项表[[#This Row],[机型]]="",TRUE,(cvm[机型]=cvmCpu选项表[[#This Row],[机型]]))
*IF(cvmCpu选项表[[#This Row],[内存]]="",TRUE,(cvm[内存]=cvmCpu选项表[[#This Row],[内存]]))))
)</f>
        <v>24</v>
      </c>
      <c r="EG723" t="s">
        <v>1566</v>
      </c>
      <c r="EH723" t="s">
        <v>1978</v>
      </c>
      <c r="EI723" s="98">
        <v>6</v>
      </c>
      <c r="EJ723" s="98" t="str">
        <f t="shared" si="32"/>
        <v>cvm!$EM$723#</v>
      </c>
      <c r="EK723" t="str" cm="1">
        <f t="array" ref="EK723">_xlfn.LET(_xlpm.x, EM723,
         _xlpm.cellAddress, "【 cvm!" &amp; ADDRESS(ROW(cvm内存选项表[[#This Row],[自检]]),COLUMN(cvm内存选项表[[#This Row],[自检]])) &amp; "】",
         _xlfn.IFS(ISBLANK(_xlpm.x),   "error:右侧选项不足" &amp;  _xlpm.cellAddress,
               ISERROR(_xlpm.x),   "error:右侧选项执行失败: cvm!" &amp; _xlpm.cellAddress,
               TRUE,             "ok")
)</f>
        <v>ok</v>
      </c>
      <c r="EM723" cm="1">
        <f t="array" ref="EM723">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724" spans="2:143" x14ac:dyDescent="0.4">
      <c r="B724" t="e" vm="1076">
        <v>#VALUE!</v>
      </c>
      <c r="C724" t="s">
        <v>1566</v>
      </c>
      <c r="D724" t="s">
        <v>1986</v>
      </c>
      <c r="E724" s="82">
        <v>80</v>
      </c>
      <c r="F724" s="82">
        <v>320</v>
      </c>
      <c r="G724" t="s">
        <v>1722</v>
      </c>
      <c r="H724">
        <v>16000</v>
      </c>
      <c r="I724">
        <v>1</v>
      </c>
      <c r="J724" t="s">
        <v>3006</v>
      </c>
      <c r="BU724" t="s">
        <v>61</v>
      </c>
      <c r="BV724" t="s">
        <v>1743</v>
      </c>
      <c r="BW724" s="82">
        <v>96</v>
      </c>
      <c r="BX724" s="82" t="str">
        <f t="shared" si="31"/>
        <v>cvm!$CA$724#</v>
      </c>
      <c r="BY724" s="82" t="str" cm="1">
        <f t="array" ref="BY724">_xlfn.LET(_xlpm.x, CA724,
         _xlpm.cellAddress, "【 cvm!" &amp; ADDRESS(ROW(cvmCpu选项表[[#This Row],[自检]]),COLUMN(cvmCpu选项表[[#This Row],[自检]])) &amp; "】",
         _xlfn.IFS(ISBLANK(_xlpm.x),   "error:右侧选项不足" &amp;  _xlpm.cellAddress,
               ISERROR(_xlpm.x),   "error:右侧选项执行失败: cvm!" &amp; _xlpm.cellAddress,
               TRUE,             "ok")
)</f>
        <v>ok</v>
      </c>
      <c r="CA724" cm="1">
        <f t="array" ref="CA724:CB724">TRANSPOSE(
_xlfn.UNIQUE(
_xlfn._xlws.FILTER(cvm[CPU],(cvm[地域]=cvmCpu选项表[[#This Row],[地域]])
*IF(cvmCpu选项表[[#This Row],[机型]]="",TRUE,(cvm[机型]=cvmCpu选项表[[#This Row],[机型]]))
*IF(cvmCpu选项表[[#This Row],[内存]]="",TRUE,(cvm[内存]=cvmCpu选项表[[#This Row],[内存]]))))
)</f>
        <v>24</v>
      </c>
      <c r="CB724">
        <v>48</v>
      </c>
      <c r="EG724" t="s">
        <v>1566</v>
      </c>
      <c r="EH724" t="s">
        <v>1978</v>
      </c>
      <c r="EI724" s="98">
        <v>14</v>
      </c>
      <c r="EJ724" s="98" t="str">
        <f t="shared" si="32"/>
        <v>cvm!$EM$724#</v>
      </c>
      <c r="EK724" t="str" cm="1">
        <f t="array" ref="EK724">_xlfn.LET(_xlpm.x, EM724,
         _xlpm.cellAddress, "【 cvm!" &amp; ADDRESS(ROW(cvm内存选项表[[#This Row],[自检]]),COLUMN(cvm内存选项表[[#This Row],[自检]])) &amp; "】",
         _xlfn.IFS(ISBLANK(_xlpm.x),   "error:右侧选项不足" &amp;  _xlpm.cellAddress,
               ISERROR(_xlpm.x),   "error:右侧选项执行失败: cvm!" &amp; _xlpm.cellAddress,
               TRUE,             "ok")
)</f>
        <v>ok</v>
      </c>
      <c r="EM724" cm="1">
        <f t="array" ref="EM724">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725" spans="2:143" x14ac:dyDescent="0.4">
      <c r="B725" t="e" vm="1077">
        <v>#VALUE!</v>
      </c>
      <c r="C725" t="s">
        <v>1566</v>
      </c>
      <c r="D725" t="s">
        <v>2005</v>
      </c>
      <c r="E725" s="82">
        <v>4</v>
      </c>
      <c r="F725" s="82">
        <v>20</v>
      </c>
      <c r="G725" t="s">
        <v>2051</v>
      </c>
      <c r="H725">
        <v>2000</v>
      </c>
      <c r="I725">
        <v>1</v>
      </c>
      <c r="J725" t="s">
        <v>2998</v>
      </c>
      <c r="BU725" t="s">
        <v>61</v>
      </c>
      <c r="BV725" t="s">
        <v>1743</v>
      </c>
      <c r="BW725" s="82">
        <v>192</v>
      </c>
      <c r="BX725" s="82" t="str">
        <f t="shared" si="31"/>
        <v>cvm!$CA$725#</v>
      </c>
      <c r="BY725" s="82" t="str" cm="1">
        <f t="array" ref="BY725">_xlfn.LET(_xlpm.x, CA725,
         _xlpm.cellAddress, "【 cvm!" &amp; ADDRESS(ROW(cvmCpu选项表[[#This Row],[自检]]),COLUMN(cvmCpu选项表[[#This Row],[自检]])) &amp; "】",
         _xlfn.IFS(ISBLANK(_xlpm.x),   "error:右侧选项不足" &amp;  _xlpm.cellAddress,
               ISERROR(_xlpm.x),   "error:右侧选项执行失败: cvm!" &amp; _xlpm.cellAddress,
               TRUE,             "ok")
)</f>
        <v>ok</v>
      </c>
      <c r="CA725" cm="1">
        <f t="array" ref="CA725">TRANSPOSE(
_xlfn.UNIQUE(
_xlfn._xlws.FILTER(cvm[CPU],(cvm[地域]=cvmCpu选项表[[#This Row],[地域]])
*IF(cvmCpu选项表[[#This Row],[机型]]="",TRUE,(cvm[机型]=cvmCpu选项表[[#This Row],[机型]]))
*IF(cvmCpu选项表[[#This Row],[内存]]="",TRUE,(cvm[内存]=cvmCpu选项表[[#This Row],[内存]]))))
)</f>
        <v>48</v>
      </c>
      <c r="EG725" t="s">
        <v>1566</v>
      </c>
      <c r="EH725" t="s">
        <v>1978</v>
      </c>
      <c r="EI725" s="98">
        <v>28</v>
      </c>
      <c r="EJ725" s="98" t="str">
        <f t="shared" si="32"/>
        <v>cvm!$EM$725#</v>
      </c>
      <c r="EK725" t="str" cm="1">
        <f t="array" ref="EK725">_xlfn.LET(_xlpm.x, EM725,
         _xlpm.cellAddress, "【 cvm!" &amp; ADDRESS(ROW(cvm内存选项表[[#This Row],[自检]]),COLUMN(cvm内存选项表[[#This Row],[自检]])) &amp; "】",
         _xlfn.IFS(ISBLANK(_xlpm.x),   "error:右侧选项不足" &amp;  _xlpm.cellAddress,
               ISERROR(_xlpm.x),   "error:右侧选项执行失败: cvm!" &amp; _xlpm.cellAddress,
               TRUE,             "ok")
)</f>
        <v>ok</v>
      </c>
      <c r="EM725" cm="1">
        <f t="array" ref="EM725">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726" spans="2:143" x14ac:dyDescent="0.4">
      <c r="B726" t="e" vm="1078">
        <v>#VALUE!</v>
      </c>
      <c r="C726" t="s">
        <v>1566</v>
      </c>
      <c r="D726" t="s">
        <v>2005</v>
      </c>
      <c r="E726" s="82">
        <v>8</v>
      </c>
      <c r="F726" s="82">
        <v>40</v>
      </c>
      <c r="G726" t="s">
        <v>2053</v>
      </c>
      <c r="H726">
        <v>4000</v>
      </c>
      <c r="I726">
        <v>1</v>
      </c>
      <c r="J726" t="s">
        <v>2999</v>
      </c>
      <c r="BU726" t="s">
        <v>61</v>
      </c>
      <c r="BV726" t="s">
        <v>1743</v>
      </c>
      <c r="BW726" s="82">
        <v>256</v>
      </c>
      <c r="BX726" s="82" t="str">
        <f t="shared" si="31"/>
        <v>cvm!$CA$726#</v>
      </c>
      <c r="BY726" s="82" t="str" cm="1">
        <f t="array" ref="BY726">_xlfn.LET(_xlpm.x, CA726,
         _xlpm.cellAddress, "【 cvm!" &amp; ADDRESS(ROW(cvmCpu选项表[[#This Row],[自检]]),COLUMN(cvmCpu选项表[[#This Row],[自检]])) &amp; "】",
         _xlfn.IFS(ISBLANK(_xlpm.x),   "error:右侧选项不足" &amp;  _xlpm.cellAddress,
               ISERROR(_xlpm.x),   "error:右侧选项执行失败: cvm!" &amp; _xlpm.cellAddress,
               TRUE,             "ok")
)</f>
        <v>ok</v>
      </c>
      <c r="CA726" cm="1">
        <f t="array" ref="CA726">TRANSPOSE(
_xlfn.UNIQUE(
_xlfn._xlws.FILTER(cvm[CPU],(cvm[地域]=cvmCpu选项表[[#This Row],[地域]])
*IF(cvmCpu选项表[[#This Row],[机型]]="",TRUE,(cvm[机型]=cvmCpu选项表[[#This Row],[机型]]))
*IF(cvmCpu选项表[[#This Row],[内存]]="",TRUE,(cvm[内存]=cvmCpu选项表[[#This Row],[内存]]))))
)</f>
        <v>64</v>
      </c>
      <c r="EG726" t="s">
        <v>1566</v>
      </c>
      <c r="EH726" t="s">
        <v>1978</v>
      </c>
      <c r="EI726" s="98">
        <v>56</v>
      </c>
      <c r="EJ726" s="98" t="str">
        <f t="shared" si="32"/>
        <v>cvm!$EM$726#</v>
      </c>
      <c r="EK726" t="str" cm="1">
        <f t="array" ref="EK726">_xlfn.LET(_xlpm.x, EM726,
         _xlpm.cellAddress, "【 cvm!" &amp; ADDRESS(ROW(cvm内存选项表[[#This Row],[自检]]),COLUMN(cvm内存选项表[[#This Row],[自检]])) &amp; "】",
         _xlfn.IFS(ISBLANK(_xlpm.x),   "error:右侧选项不足" &amp;  _xlpm.cellAddress,
               ISERROR(_xlpm.x),   "error:右侧选项执行失败: cvm!" &amp; _xlpm.cellAddress,
               TRUE,             "ok")
)</f>
        <v>ok</v>
      </c>
      <c r="EM726" cm="1">
        <f t="array" ref="EM726">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727" spans="2:143" x14ac:dyDescent="0.4">
      <c r="B727" t="e" vm="1079">
        <v>#VALUE!</v>
      </c>
      <c r="C727" t="s">
        <v>1566</v>
      </c>
      <c r="D727" t="s">
        <v>2010</v>
      </c>
      <c r="E727" s="82">
        <v>28</v>
      </c>
      <c r="F727" s="82">
        <v>48</v>
      </c>
      <c r="G727" t="s">
        <v>2994</v>
      </c>
      <c r="H727">
        <v>2600</v>
      </c>
      <c r="I727">
        <v>1</v>
      </c>
      <c r="J727" t="s">
        <v>2995</v>
      </c>
      <c r="BU727" t="s">
        <v>61</v>
      </c>
      <c r="BV727" t="s">
        <v>1743</v>
      </c>
      <c r="BW727" s="82">
        <v>288</v>
      </c>
      <c r="BX727" s="82" t="str">
        <f t="shared" si="31"/>
        <v>cvm!$CA$727#</v>
      </c>
      <c r="BY727" s="82" t="str" cm="1">
        <f t="array" ref="BY727">_xlfn.LET(_xlpm.x, CA727,
         _xlpm.cellAddress, "【 cvm!" &amp; ADDRESS(ROW(cvmCpu选项表[[#This Row],[自检]]),COLUMN(cvmCpu选项表[[#This Row],[自检]])) &amp; "】",
         _xlfn.IFS(ISBLANK(_xlpm.x),   "error:右侧选项不足" &amp;  _xlpm.cellAddress,
               ISERROR(_xlpm.x),   "error:右侧选项执行失败: cvm!" &amp; _xlpm.cellAddress,
               TRUE,             "ok")
)</f>
        <v>ok</v>
      </c>
      <c r="CA727" cm="1">
        <f t="array" ref="CA727">TRANSPOSE(
_xlfn.UNIQUE(
_xlfn._xlws.FILTER(cvm[CPU],(cvm[地域]=cvmCpu选项表[[#This Row],[地域]])
*IF(cvmCpu选项表[[#This Row],[机型]]="",TRUE,(cvm[机型]=cvmCpu选项表[[#This Row],[机型]]))
*IF(cvmCpu选项表[[#This Row],[内存]]="",TRUE,(cvm[内存]=cvmCpu选项表[[#This Row],[内存]]))))
)</f>
        <v>72</v>
      </c>
      <c r="EG727" t="s">
        <v>1566</v>
      </c>
      <c r="EH727" t="s">
        <v>1986</v>
      </c>
      <c r="EI727" s="98">
        <v>4</v>
      </c>
      <c r="EJ727" s="98" t="str">
        <f t="shared" si="32"/>
        <v>cvm!$EM$727#</v>
      </c>
      <c r="EK727" t="str" cm="1">
        <f t="array" ref="EK727">_xlfn.LET(_xlpm.x, EM727,
         _xlpm.cellAddress, "【 cvm!" &amp; ADDRESS(ROW(cvm内存选项表[[#This Row],[自检]]),COLUMN(cvm内存选项表[[#This Row],[自检]])) &amp; "】",
         _xlfn.IFS(ISBLANK(_xlpm.x),   "error:右侧选项不足" &amp;  _xlpm.cellAddress,
               ISERROR(_xlpm.x),   "error:右侧选项执行失败: cvm!" &amp; _xlpm.cellAddress,
               TRUE,             "ok")
)</f>
        <v>ok</v>
      </c>
      <c r="EM727" cm="1">
        <f t="array" ref="EM727">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728" spans="2:143" x14ac:dyDescent="0.4">
      <c r="B728" t="e" vm="1080">
        <v>#VALUE!</v>
      </c>
      <c r="C728" t="s">
        <v>1566</v>
      </c>
      <c r="D728" t="s">
        <v>2010</v>
      </c>
      <c r="E728" s="82">
        <v>56</v>
      </c>
      <c r="F728" s="82">
        <v>96</v>
      </c>
      <c r="G728" t="s">
        <v>2996</v>
      </c>
      <c r="H728">
        <v>5200</v>
      </c>
      <c r="I728">
        <v>1</v>
      </c>
      <c r="J728" t="s">
        <v>2997</v>
      </c>
      <c r="BU728" t="s">
        <v>61</v>
      </c>
      <c r="BV728" t="s">
        <v>1743</v>
      </c>
      <c r="BW728" s="82">
        <v>320</v>
      </c>
      <c r="BX728" s="82" t="str">
        <f t="shared" si="31"/>
        <v>cvm!$CA$728#</v>
      </c>
      <c r="BY728" s="82" t="str" cm="1">
        <f t="array" ref="BY728">_xlfn.LET(_xlpm.x, CA728,
         _xlpm.cellAddress, "【 cvm!" &amp; ADDRESS(ROW(cvmCpu选项表[[#This Row],[自检]]),COLUMN(cvmCpu选项表[[#This Row],[自检]])) &amp; "】",
         _xlfn.IFS(ISBLANK(_xlpm.x),   "error:右侧选项不足" &amp;  _xlpm.cellAddress,
               ISERROR(_xlpm.x),   "error:右侧选项执行失败: cvm!" &amp; _xlpm.cellAddress,
               TRUE,             "ok")
)</f>
        <v>ok</v>
      </c>
      <c r="CA728" cm="1">
        <f t="array" ref="CA728">TRANSPOSE(
_xlfn.UNIQUE(
_xlfn._xlws.FILTER(cvm[CPU],(cvm[地域]=cvmCpu选项表[[#This Row],[地域]])
*IF(cvmCpu选项表[[#This Row],[机型]]="",TRUE,(cvm[机型]=cvmCpu选项表[[#This Row],[机型]]))
*IF(cvmCpu选项表[[#This Row],[内存]]="",TRUE,(cvm[内存]=cvmCpu选项表[[#This Row],[内存]]))))
)</f>
        <v>76</v>
      </c>
      <c r="EG728" t="s">
        <v>1566</v>
      </c>
      <c r="EH728" t="s">
        <v>1986</v>
      </c>
      <c r="EI728" s="98">
        <v>8</v>
      </c>
      <c r="EJ728" s="98" t="str">
        <f t="shared" si="32"/>
        <v>cvm!$EM$728#</v>
      </c>
      <c r="EK728" t="str" cm="1">
        <f t="array" ref="EK728">_xlfn.LET(_xlpm.x, EM728,
         _xlpm.cellAddress, "【 cvm!" &amp; ADDRESS(ROW(cvm内存选项表[[#This Row],[自检]]),COLUMN(cvm内存选项表[[#This Row],[自检]])) &amp; "】",
         _xlfn.IFS(ISBLANK(_xlpm.x),   "error:右侧选项不足" &amp;  _xlpm.cellAddress,
               ISERROR(_xlpm.x),   "error:右侧选项执行失败: cvm!" &amp; _xlpm.cellAddress,
               TRUE,             "ok")
)</f>
        <v>ok</v>
      </c>
      <c r="EM728" cm="1">
        <f t="array" ref="EM728">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729" spans="2:143" x14ac:dyDescent="0.4">
      <c r="B729" t="e" vm="1081">
        <v>#VALUE!</v>
      </c>
      <c r="C729" t="s">
        <v>1566</v>
      </c>
      <c r="D729" t="s">
        <v>2014</v>
      </c>
      <c r="E729" s="82">
        <v>10</v>
      </c>
      <c r="F729" s="82">
        <v>40</v>
      </c>
      <c r="G729" t="s">
        <v>2057</v>
      </c>
      <c r="H729">
        <v>5750</v>
      </c>
      <c r="I729">
        <v>1</v>
      </c>
      <c r="J729" t="s">
        <v>3014</v>
      </c>
      <c r="BU729" t="s">
        <v>61</v>
      </c>
      <c r="BV729" t="s">
        <v>1790</v>
      </c>
      <c r="BW729" s="82">
        <v>4</v>
      </c>
      <c r="BX729" s="82" t="str">
        <f t="shared" si="31"/>
        <v>cvm!$CA$729#</v>
      </c>
      <c r="BY729" s="82" t="str" cm="1">
        <f t="array" ref="BY729">_xlfn.LET(_xlpm.x, CA729,
         _xlpm.cellAddress, "【 cvm!" &amp; ADDRESS(ROW(cvmCpu选项表[[#This Row],[自检]]),COLUMN(cvmCpu选项表[[#This Row],[自检]])) &amp; "】",
         _xlfn.IFS(ISBLANK(_xlpm.x),   "error:右侧选项不足" &amp;  _xlpm.cellAddress,
               ISERROR(_xlpm.x),   "error:右侧选项执行失败: cvm!" &amp; _xlpm.cellAddress,
               TRUE,             "ok")
)</f>
        <v>ok</v>
      </c>
      <c r="CA729" cm="1">
        <f t="array" ref="CA729:CB729">TRANSPOSE(
_xlfn.UNIQUE(
_xlfn._xlws.FILTER(cvm[CPU],(cvm[地域]=cvmCpu选项表[[#This Row],[地域]])
*IF(cvmCpu选项表[[#This Row],[机型]]="",TRUE,(cvm[机型]=cvmCpu选项表[[#This Row],[机型]]))
*IF(cvmCpu选项表[[#This Row],[内存]]="",TRUE,(cvm[内存]=cvmCpu选项表[[#This Row],[内存]]))))
)</f>
        <v>1</v>
      </c>
      <c r="CB729">
        <v>2</v>
      </c>
      <c r="EG729" t="s">
        <v>1566</v>
      </c>
      <c r="EH729" t="s">
        <v>1986</v>
      </c>
      <c r="EI729" s="98">
        <v>10</v>
      </c>
      <c r="EJ729" s="98" t="str">
        <f t="shared" si="32"/>
        <v>cvm!$EM$729#</v>
      </c>
      <c r="EK729" t="str" cm="1">
        <f t="array" ref="EK729">_xlfn.LET(_xlpm.x, EM729,
         _xlpm.cellAddress, "【 cvm!" &amp; ADDRESS(ROW(cvm内存选项表[[#This Row],[自检]]),COLUMN(cvm内存选项表[[#This Row],[自检]])) &amp; "】",
         _xlfn.IFS(ISBLANK(_xlpm.x),   "error:右侧选项不足" &amp;  _xlpm.cellAddress,
               ISERROR(_xlpm.x),   "error:右侧选项执行失败: cvm!" &amp; _xlpm.cellAddress,
               TRUE,             "ok")
)</f>
        <v>ok</v>
      </c>
      <c r="EM729" cm="1">
        <f t="array" ref="EM729">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730" spans="2:143" x14ac:dyDescent="0.4">
      <c r="B730" t="e" vm="1082">
        <v>#VALUE!</v>
      </c>
      <c r="C730" t="s">
        <v>1566</v>
      </c>
      <c r="D730" t="s">
        <v>2014</v>
      </c>
      <c r="E730" s="82">
        <v>20</v>
      </c>
      <c r="F730" s="82">
        <v>80</v>
      </c>
      <c r="G730" t="s">
        <v>2059</v>
      </c>
      <c r="H730">
        <v>11500</v>
      </c>
      <c r="I730">
        <v>1</v>
      </c>
      <c r="J730" t="s">
        <v>3015</v>
      </c>
      <c r="BU730" t="s">
        <v>61</v>
      </c>
      <c r="BV730" t="s">
        <v>1790</v>
      </c>
      <c r="BW730" s="82">
        <v>2</v>
      </c>
      <c r="BX730" s="82" t="str">
        <f t="shared" si="31"/>
        <v>cvm!$CA$730#</v>
      </c>
      <c r="BY730" s="82" t="str" cm="1">
        <f t="array" ref="BY730">_xlfn.LET(_xlpm.x, CA730,
         _xlpm.cellAddress, "【 cvm!" &amp; ADDRESS(ROW(cvmCpu选项表[[#This Row],[自检]]),COLUMN(cvmCpu选项表[[#This Row],[自检]])) &amp; "】",
         _xlfn.IFS(ISBLANK(_xlpm.x),   "error:右侧选项不足" &amp;  _xlpm.cellAddress,
               ISERROR(_xlpm.x),   "error:右侧选项执行失败: cvm!" &amp; _xlpm.cellAddress,
               TRUE,             "ok")
)</f>
        <v>ok</v>
      </c>
      <c r="CA730" cm="1">
        <f t="array" ref="CA730">TRANSPOSE(
_xlfn.UNIQUE(
_xlfn._xlws.FILTER(cvm[CPU],(cvm[地域]=cvmCpu选项表[[#This Row],[地域]])
*IF(cvmCpu选项表[[#This Row],[机型]]="",TRUE,(cvm[机型]=cvmCpu选项表[[#This Row],[机型]]))
*IF(cvmCpu选项表[[#This Row],[内存]]="",TRUE,(cvm[内存]=cvmCpu选项表[[#This Row],[内存]]))))
)</f>
        <v>1</v>
      </c>
      <c r="EG730" t="s">
        <v>1566</v>
      </c>
      <c r="EH730" t="s">
        <v>1986</v>
      </c>
      <c r="EI730" s="98">
        <v>20</v>
      </c>
      <c r="EJ730" s="98" t="str">
        <f t="shared" si="32"/>
        <v>cvm!$EM$730#</v>
      </c>
      <c r="EK730" t="str" cm="1">
        <f t="array" ref="EK730">_xlfn.LET(_xlpm.x, EM730,
         _xlpm.cellAddress, "【 cvm!" &amp; ADDRESS(ROW(cvm内存选项表[[#This Row],[自检]]),COLUMN(cvm内存选项表[[#This Row],[自检]])) &amp; "】",
         _xlfn.IFS(ISBLANK(_xlpm.x),   "error:右侧选项不足" &amp;  _xlpm.cellAddress,
               ISERROR(_xlpm.x),   "error:右侧选项执行失败: cvm!" &amp; _xlpm.cellAddress,
               TRUE,             "ok")
)</f>
        <v>ok</v>
      </c>
      <c r="EM730" cm="1">
        <f t="array" ref="EM730">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731" spans="2:143" x14ac:dyDescent="0.4">
      <c r="B731" t="e" vm="1083">
        <v>#VALUE!</v>
      </c>
      <c r="C731" t="s">
        <v>1566</v>
      </c>
      <c r="D731" t="s">
        <v>2014</v>
      </c>
      <c r="E731" s="82">
        <v>40</v>
      </c>
      <c r="F731" s="82">
        <v>160</v>
      </c>
      <c r="G731" t="s">
        <v>2062</v>
      </c>
      <c r="H731">
        <v>23000</v>
      </c>
      <c r="I731">
        <v>1</v>
      </c>
      <c r="J731" t="s">
        <v>3016</v>
      </c>
      <c r="BU731" t="s">
        <v>61</v>
      </c>
      <c r="BV731" t="s">
        <v>1790</v>
      </c>
      <c r="BW731" s="82">
        <v>1</v>
      </c>
      <c r="BX731" s="82" t="str">
        <f t="shared" si="31"/>
        <v>cvm!$CA$731#</v>
      </c>
      <c r="BY731" s="82" t="str" cm="1">
        <f t="array" ref="BY731">_xlfn.LET(_xlpm.x, CA731,
         _xlpm.cellAddress, "【 cvm!" &amp; ADDRESS(ROW(cvmCpu选项表[[#This Row],[自检]]),COLUMN(cvmCpu选项表[[#This Row],[自检]])) &amp; "】",
         _xlfn.IFS(ISBLANK(_xlpm.x),   "error:右侧选项不足" &amp;  _xlpm.cellAddress,
               ISERROR(_xlpm.x),   "error:右侧选项执行失败: cvm!" &amp; _xlpm.cellAddress,
               TRUE,             "ok")
)</f>
        <v>ok</v>
      </c>
      <c r="CA731" cm="1">
        <f t="array" ref="CA731">TRANSPOSE(
_xlfn.UNIQUE(
_xlfn._xlws.FILTER(cvm[CPU],(cvm[地域]=cvmCpu选项表[[#This Row],[地域]])
*IF(cvmCpu选项表[[#This Row],[机型]]="",TRUE,(cvm[机型]=cvmCpu选项表[[#This Row],[机型]]))
*IF(cvmCpu选项表[[#This Row],[内存]]="",TRUE,(cvm[内存]=cvmCpu选项表[[#This Row],[内存]]))))
)</f>
        <v>1</v>
      </c>
      <c r="EG731" t="s">
        <v>1566</v>
      </c>
      <c r="EH731" t="s">
        <v>1986</v>
      </c>
      <c r="EI731" s="98">
        <v>32</v>
      </c>
      <c r="EJ731" s="98" t="str">
        <f t="shared" si="32"/>
        <v>cvm!$EM$731#</v>
      </c>
      <c r="EK731" t="str" cm="1">
        <f t="array" ref="EK731">_xlfn.LET(_xlpm.x, EM731,
         _xlpm.cellAddress, "【 cvm!" &amp; ADDRESS(ROW(cvm内存选项表[[#This Row],[自检]]),COLUMN(cvm内存选项表[[#This Row],[自检]])) &amp; "】",
         _xlfn.IFS(ISBLANK(_xlpm.x),   "error:右侧选项不足" &amp;  _xlpm.cellAddress,
               ISERROR(_xlpm.x),   "error:右侧选项执行失败: cvm!" &amp; _xlpm.cellAddress,
               TRUE,             "ok")
)</f>
        <v>ok</v>
      </c>
      <c r="EM731" cm="1">
        <f t="array" ref="EM731">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32" spans="2:143" x14ac:dyDescent="0.4">
      <c r="B732" t="e" vm="1084">
        <v>#VALUE!</v>
      </c>
      <c r="C732" t="s">
        <v>1566</v>
      </c>
      <c r="D732" t="s">
        <v>2014</v>
      </c>
      <c r="E732" s="82">
        <v>80</v>
      </c>
      <c r="F732" s="82">
        <v>320</v>
      </c>
      <c r="G732" t="s">
        <v>1722</v>
      </c>
      <c r="H732">
        <v>46000</v>
      </c>
      <c r="I732">
        <v>1</v>
      </c>
      <c r="J732" t="s">
        <v>3017</v>
      </c>
      <c r="BU732" t="s">
        <v>61</v>
      </c>
      <c r="BV732" t="s">
        <v>1790</v>
      </c>
      <c r="BW732" s="82">
        <v>8</v>
      </c>
      <c r="BX732" s="82" t="str">
        <f t="shared" si="31"/>
        <v>cvm!$CA$732#</v>
      </c>
      <c r="BY732" s="82" t="str" cm="1">
        <f t="array" ref="BY732">_xlfn.LET(_xlpm.x, CA732,
         _xlpm.cellAddress, "【 cvm!" &amp; ADDRESS(ROW(cvmCpu选项表[[#This Row],[自检]]),COLUMN(cvmCpu选项表[[#This Row],[自检]])) &amp; "】",
         _xlfn.IFS(ISBLANK(_xlpm.x),   "error:右侧选项不足" &amp;  _xlpm.cellAddress,
               ISERROR(_xlpm.x),   "error:右侧选项执行失败: cvm!" &amp; _xlpm.cellAddress,
               TRUE,             "ok")
)</f>
        <v>ok</v>
      </c>
      <c r="CA732" cm="1">
        <f t="array" ref="CA732:CB732">TRANSPOSE(
_xlfn.UNIQUE(
_xlfn._xlws.FILTER(cvm[CPU],(cvm[地域]=cvmCpu选项表[[#This Row],[地域]])
*IF(cvmCpu选项表[[#This Row],[机型]]="",TRUE,(cvm[机型]=cvmCpu选项表[[#This Row],[机型]]))
*IF(cvmCpu选项表[[#This Row],[内存]]="",TRUE,(cvm[内存]=cvmCpu选项表[[#This Row],[内存]]))))
)</f>
        <v>2</v>
      </c>
      <c r="CB732">
        <v>4</v>
      </c>
      <c r="EG732" t="s">
        <v>1566</v>
      </c>
      <c r="EH732" t="s">
        <v>1986</v>
      </c>
      <c r="EI732" s="98">
        <v>40</v>
      </c>
      <c r="EJ732" s="98" t="str">
        <f t="shared" si="32"/>
        <v>cvm!$EM$732#</v>
      </c>
      <c r="EK732" t="str" cm="1">
        <f t="array" ref="EK732">_xlfn.LET(_xlpm.x, EM732,
         _xlpm.cellAddress, "【 cvm!" &amp; ADDRESS(ROW(cvm内存选项表[[#This Row],[自检]]),COLUMN(cvm内存选项表[[#This Row],[自检]])) &amp; "】",
         _xlfn.IFS(ISBLANK(_xlpm.x),   "error:右侧选项不足" &amp;  _xlpm.cellAddress,
               ISERROR(_xlpm.x),   "error:右侧选项执行失败: cvm!" &amp; _xlpm.cellAddress,
               TRUE,             "ok")
)</f>
        <v>ok</v>
      </c>
      <c r="EM732" cm="1">
        <f t="array" ref="EM732">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733" spans="2:143" x14ac:dyDescent="0.4">
      <c r="B733" t="e" vm="1085">
        <v>#VALUE!</v>
      </c>
      <c r="C733" t="s">
        <v>1566</v>
      </c>
      <c r="D733" t="s">
        <v>2029</v>
      </c>
      <c r="E733" s="82">
        <v>8</v>
      </c>
      <c r="F733" s="82">
        <v>40</v>
      </c>
      <c r="G733" t="s">
        <v>2053</v>
      </c>
      <c r="H733">
        <v>5190</v>
      </c>
      <c r="I733">
        <v>1</v>
      </c>
      <c r="J733" t="s">
        <v>3011</v>
      </c>
      <c r="BU733" t="s">
        <v>61</v>
      </c>
      <c r="BV733" t="s">
        <v>1790</v>
      </c>
      <c r="BW733" s="82">
        <v>16</v>
      </c>
      <c r="BX733" s="82" t="str">
        <f t="shared" si="31"/>
        <v>cvm!$CA$733#</v>
      </c>
      <c r="BY733" s="82" t="str" cm="1">
        <f t="array" ref="BY733">_xlfn.LET(_xlpm.x, CA733,
         _xlpm.cellAddress, "【 cvm!" &amp; ADDRESS(ROW(cvmCpu选项表[[#This Row],[自检]]),COLUMN(cvmCpu选项表[[#This Row],[自检]])) &amp; "】",
         _xlfn.IFS(ISBLANK(_xlpm.x),   "error:右侧选项不足" &amp;  _xlpm.cellAddress,
               ISERROR(_xlpm.x),   "error:右侧选项执行失败: cvm!" &amp; _xlpm.cellAddress,
               TRUE,             "ok")
)</f>
        <v>ok</v>
      </c>
      <c r="CA733" cm="1">
        <f t="array" ref="CA733:CB733">TRANSPOSE(
_xlfn.UNIQUE(
_xlfn._xlws.FILTER(cvm[CPU],(cvm[地域]=cvmCpu选项表[[#This Row],[地域]])
*IF(cvmCpu选项表[[#This Row],[机型]]="",TRUE,(cvm[机型]=cvmCpu选项表[[#This Row],[机型]]))
*IF(cvmCpu选项表[[#This Row],[内存]]="",TRUE,(cvm[内存]=cvmCpu选项表[[#This Row],[内存]]))))
)</f>
        <v>4</v>
      </c>
      <c r="CB733">
        <v>8</v>
      </c>
      <c r="EG733" t="s">
        <v>1566</v>
      </c>
      <c r="EH733" t="s">
        <v>1986</v>
      </c>
      <c r="EI733" s="98">
        <v>80</v>
      </c>
      <c r="EJ733" s="98" t="str">
        <f t="shared" si="32"/>
        <v>cvm!$EM$733#</v>
      </c>
      <c r="EK733" t="str" cm="1">
        <f t="array" ref="EK733">_xlfn.LET(_xlpm.x, EM733,
         _xlpm.cellAddress, "【 cvm!" &amp; ADDRESS(ROW(cvm内存选项表[[#This Row],[自检]]),COLUMN(cvm内存选项表[[#This Row],[自检]])) &amp; "】",
         _xlfn.IFS(ISBLANK(_xlpm.x),   "error:右侧选项不足" &amp;  _xlpm.cellAddress,
               ISERROR(_xlpm.x),   "error:右侧选项执行失败: cvm!" &amp; _xlpm.cellAddress,
               TRUE,             "ok")
)</f>
        <v>ok</v>
      </c>
      <c r="EM733" cm="1">
        <f t="array" ref="EM733">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734" spans="2:143" x14ac:dyDescent="0.4">
      <c r="B734" t="e" vm="1086">
        <v>#VALUE!</v>
      </c>
      <c r="C734" t="s">
        <v>1566</v>
      </c>
      <c r="D734" t="s">
        <v>2029</v>
      </c>
      <c r="E734" s="82">
        <v>36</v>
      </c>
      <c r="F734" s="82">
        <v>160</v>
      </c>
      <c r="G734" t="s">
        <v>2075</v>
      </c>
      <c r="H734">
        <v>21000</v>
      </c>
      <c r="I734">
        <v>1</v>
      </c>
      <c r="J734" t="s">
        <v>3012</v>
      </c>
      <c r="BU734" t="s">
        <v>61</v>
      </c>
      <c r="BV734" t="s">
        <v>1790</v>
      </c>
      <c r="BW734" s="82">
        <v>32</v>
      </c>
      <c r="BX734" s="82" t="str">
        <f t="shared" si="31"/>
        <v>cvm!$CA$734#</v>
      </c>
      <c r="BY734" s="82" t="str" cm="1">
        <f t="array" ref="BY734">_xlfn.LET(_xlpm.x, CA734,
         _xlpm.cellAddress, "【 cvm!" &amp; ADDRESS(ROW(cvmCpu选项表[[#This Row],[自检]]),COLUMN(cvmCpu选项表[[#This Row],[自检]])) &amp; "】",
         _xlfn.IFS(ISBLANK(_xlpm.x),   "error:右侧选项不足" &amp;  _xlpm.cellAddress,
               ISERROR(_xlpm.x),   "error:右侧选项执行失败: cvm!" &amp; _xlpm.cellAddress,
               TRUE,             "ok")
)</f>
        <v>ok</v>
      </c>
      <c r="CA734" cm="1">
        <f t="array" ref="CA734:CB734">TRANSPOSE(
_xlfn.UNIQUE(
_xlfn._xlws.FILTER(cvm[CPU],(cvm[地域]=cvmCpu选项表[[#This Row],[地域]])
*IF(cvmCpu选项表[[#This Row],[机型]]="",TRUE,(cvm[机型]=cvmCpu选项表[[#This Row],[机型]]))
*IF(cvmCpu选项表[[#This Row],[内存]]="",TRUE,(cvm[内存]=cvmCpu选项表[[#This Row],[内存]]))))
)</f>
        <v>8</v>
      </c>
      <c r="CB734">
        <v>16</v>
      </c>
      <c r="EG734" t="s">
        <v>1566</v>
      </c>
      <c r="EH734" t="s">
        <v>2005</v>
      </c>
      <c r="EI734" s="98">
        <v>4</v>
      </c>
      <c r="EJ734" s="98" t="str">
        <f t="shared" si="32"/>
        <v>cvm!$EM$734#</v>
      </c>
      <c r="EK734" t="str" cm="1">
        <f t="array" ref="EK734">_xlfn.LET(_xlpm.x, EM734,
         _xlpm.cellAddress, "【 cvm!" &amp; ADDRESS(ROW(cvm内存选项表[[#This Row],[自检]]),COLUMN(cvm内存选项表[[#This Row],[自检]])) &amp; "】",
         _xlfn.IFS(ISBLANK(_xlpm.x),   "error:右侧选项不足" &amp;  _xlpm.cellAddress,
               ISERROR(_xlpm.x),   "error:右侧选项执行失败: cvm!" &amp; _xlpm.cellAddress,
               TRUE,             "ok")
)</f>
        <v>ok</v>
      </c>
      <c r="EM734" cm="1">
        <f t="array" ref="EM734">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735" spans="2:143" x14ac:dyDescent="0.4">
      <c r="B735" t="e" vm="1087">
        <v>#VALUE!</v>
      </c>
      <c r="C735" t="s">
        <v>1566</v>
      </c>
      <c r="D735" t="s">
        <v>2029</v>
      </c>
      <c r="E735" s="82">
        <v>72</v>
      </c>
      <c r="F735" s="82">
        <v>320</v>
      </c>
      <c r="G735" t="s">
        <v>2077</v>
      </c>
      <c r="H735">
        <v>42000</v>
      </c>
      <c r="I735">
        <v>1</v>
      </c>
      <c r="J735" t="s">
        <v>3013</v>
      </c>
      <c r="BU735" t="s">
        <v>61</v>
      </c>
      <c r="BV735" t="s">
        <v>1790</v>
      </c>
      <c r="BW735" s="82">
        <v>48</v>
      </c>
      <c r="BX735" s="82" t="str">
        <f t="shared" si="31"/>
        <v>cvm!$CA$735#</v>
      </c>
      <c r="BY735" s="82" t="str" cm="1">
        <f t="array" ref="BY735">_xlfn.LET(_xlpm.x, CA735,
         _xlpm.cellAddress, "【 cvm!" &amp; ADDRESS(ROW(cvmCpu选项表[[#This Row],[自检]]),COLUMN(cvmCpu选项表[[#This Row],[自检]])) &amp; "】",
         _xlfn.IFS(ISBLANK(_xlpm.x),   "error:右侧选项不足" &amp;  _xlpm.cellAddress,
               ISERROR(_xlpm.x),   "error:右侧选项执行失败: cvm!" &amp; _xlpm.cellAddress,
               TRUE,             "ok")
)</f>
        <v>ok</v>
      </c>
      <c r="CA735" cm="1">
        <f t="array" ref="CA735:CB735">TRANSPOSE(
_xlfn.UNIQUE(
_xlfn._xlws.FILTER(cvm[CPU],(cvm[地域]=cvmCpu选项表[[#This Row],[地域]])
*IF(cvmCpu选项表[[#This Row],[机型]]="",TRUE,(cvm[机型]=cvmCpu选项表[[#This Row],[机型]]))
*IF(cvmCpu选项表[[#This Row],[内存]]="",TRUE,(cvm[内存]=cvmCpu选项表[[#This Row],[内存]]))))
)</f>
        <v>12</v>
      </c>
      <c r="CB735">
        <v>24</v>
      </c>
      <c r="EG735" t="s">
        <v>1566</v>
      </c>
      <c r="EH735" t="s">
        <v>2005</v>
      </c>
      <c r="EI735" s="98">
        <v>8</v>
      </c>
      <c r="EJ735" s="98" t="str">
        <f t="shared" si="32"/>
        <v>cvm!$EM$735#</v>
      </c>
      <c r="EK735" t="str" cm="1">
        <f t="array" ref="EK735">_xlfn.LET(_xlpm.x, EM735,
         _xlpm.cellAddress, "【 cvm!" &amp; ADDRESS(ROW(cvm内存选项表[[#This Row],[自检]]),COLUMN(cvm内存选项表[[#This Row],[自检]])) &amp; "】",
         _xlfn.IFS(ISBLANK(_xlpm.x),   "error:右侧选项不足" &amp;  _xlpm.cellAddress,
               ISERROR(_xlpm.x),   "error:右侧选项执行失败: cvm!" &amp; _xlpm.cellAddress,
               TRUE,             "ok")
)</f>
        <v>ok</v>
      </c>
      <c r="EM735" cm="1">
        <f t="array" ref="EM735">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736" spans="2:143" x14ac:dyDescent="0.4">
      <c r="B736" t="e" vm="1088">
        <v>#VALUE!</v>
      </c>
      <c r="C736" t="s">
        <v>1566</v>
      </c>
      <c r="D736" t="s">
        <v>1966</v>
      </c>
      <c r="E736" s="82">
        <v>32</v>
      </c>
      <c r="F736" s="82">
        <v>64</v>
      </c>
      <c r="G736" t="s">
        <v>1606</v>
      </c>
      <c r="H736">
        <v>4600</v>
      </c>
      <c r="I736">
        <v>1</v>
      </c>
      <c r="J736" t="s">
        <v>3018</v>
      </c>
      <c r="BU736" t="s">
        <v>61</v>
      </c>
      <c r="BV736" t="s">
        <v>1790</v>
      </c>
      <c r="BW736" s="82">
        <v>24</v>
      </c>
      <c r="BX736" s="82" t="str">
        <f t="shared" si="31"/>
        <v>cvm!$CA$736#</v>
      </c>
      <c r="BY736" s="82" t="str" cm="1">
        <f t="array" ref="BY736">_xlfn.LET(_xlpm.x, CA736,
         _xlpm.cellAddress, "【 cvm!" &amp; ADDRESS(ROW(cvmCpu选项表[[#This Row],[自检]]),COLUMN(cvmCpu选项表[[#This Row],[自检]])) &amp; "】",
         _xlfn.IFS(ISBLANK(_xlpm.x),   "error:右侧选项不足" &amp;  _xlpm.cellAddress,
               ISERROR(_xlpm.x),   "error:右侧选项执行失败: cvm!" &amp; _xlpm.cellAddress,
               TRUE,             "ok")
)</f>
        <v>ok</v>
      </c>
      <c r="CA736" cm="1">
        <f t="array" ref="CA736">TRANSPOSE(
_xlfn.UNIQUE(
_xlfn._xlws.FILTER(cvm[CPU],(cvm[地域]=cvmCpu选项表[[#This Row],[地域]])
*IF(cvmCpu选项表[[#This Row],[机型]]="",TRUE,(cvm[机型]=cvmCpu选项表[[#This Row],[机型]]))
*IF(cvmCpu选项表[[#This Row],[内存]]="",TRUE,(cvm[内存]=cvmCpu选项表[[#This Row],[内存]]))))
)</f>
        <v>12</v>
      </c>
      <c r="EG736" t="s">
        <v>1566</v>
      </c>
      <c r="EH736" t="s">
        <v>2010</v>
      </c>
      <c r="EI736" s="98">
        <v>28</v>
      </c>
      <c r="EJ736" s="98" t="str">
        <f t="shared" si="32"/>
        <v>cvm!$EM$736#</v>
      </c>
      <c r="EK736" t="str" cm="1">
        <f t="array" ref="EK736">_xlfn.LET(_xlpm.x, EM736,
         _xlpm.cellAddress, "【 cvm!" &amp; ADDRESS(ROW(cvm内存选项表[[#This Row],[自检]]),COLUMN(cvm内存选项表[[#This Row],[自检]])) &amp; "】",
         _xlfn.IFS(ISBLANK(_xlpm.x),   "error:右侧选项不足" &amp;  _xlpm.cellAddress,
               ISERROR(_xlpm.x),   "error:右侧选项执行失败: cvm!" &amp; _xlpm.cellAddress,
               TRUE,             "ok")
)</f>
        <v>ok</v>
      </c>
      <c r="EM736" cm="1">
        <f t="array" ref="EM736">TRANSPOSE(
    _xlfn._xlws.SORT(
        _xlfn.UNIQUE(
            _xlfn._xlws.FILTER(cvm[内存],
                 (cvm[地域]=cvm内存选项表[[#This Row],[地域]])
                *IF(cvm内存选项表[[#This Row],[机型]]="",TRUE,(cvm[机型]=cvm内存选项表[[#This Row],[机型]]))
                *IF(ISBLANK(cvm内存选项表[[#This Row],[CPU]]),TRUE,(cvm[CPU]=cvm内存选项表[[#This Row],[CPU]]))
            )
        )
    )
)</f>
        <v>48</v>
      </c>
    </row>
    <row r="737" spans="2:143" x14ac:dyDescent="0.4">
      <c r="B737" t="e" vm="1089">
        <v>#VALUE!</v>
      </c>
      <c r="C737" t="s">
        <v>1566</v>
      </c>
      <c r="D737" t="s">
        <v>1966</v>
      </c>
      <c r="E737" s="82">
        <v>90</v>
      </c>
      <c r="F737" s="82">
        <v>226</v>
      </c>
      <c r="G737" t="s">
        <v>2084</v>
      </c>
      <c r="H737">
        <v>9200</v>
      </c>
      <c r="I737">
        <v>1</v>
      </c>
      <c r="J737" t="s">
        <v>3019</v>
      </c>
      <c r="BU737" t="s">
        <v>61</v>
      </c>
      <c r="BV737" t="s">
        <v>1790</v>
      </c>
      <c r="BW737" s="82">
        <v>64</v>
      </c>
      <c r="BX737" s="82" t="str">
        <f t="shared" si="31"/>
        <v>cvm!$CA$737#</v>
      </c>
      <c r="BY737" s="82" t="str" cm="1">
        <f t="array" ref="BY737">_xlfn.LET(_xlpm.x, CA737,
         _xlpm.cellAddress, "【 cvm!" &amp; ADDRESS(ROW(cvmCpu选项表[[#This Row],[自检]]),COLUMN(cvmCpu选项表[[#This Row],[自检]])) &amp; "】",
         _xlfn.IFS(ISBLANK(_xlpm.x),   "error:右侧选项不足" &amp;  _xlpm.cellAddress,
               ISERROR(_xlpm.x),   "error:右侧选项执行失败: cvm!" &amp; _xlpm.cellAddress,
               TRUE,             "ok")
)</f>
        <v>ok</v>
      </c>
      <c r="CA737" cm="1">
        <f t="array" ref="CA737:CB737">TRANSPOSE(
_xlfn.UNIQUE(
_xlfn._xlws.FILTER(cvm[CPU],(cvm[地域]=cvmCpu选项表[[#This Row],[地域]])
*IF(cvmCpu选项表[[#This Row],[机型]]="",TRUE,(cvm[机型]=cvmCpu选项表[[#This Row],[机型]]))
*IF(cvmCpu选项表[[#This Row],[内存]]="",TRUE,(cvm[内存]=cvmCpu选项表[[#This Row],[内存]]))))
)</f>
        <v>16</v>
      </c>
      <c r="CB737">
        <v>32</v>
      </c>
      <c r="EG737" t="s">
        <v>1566</v>
      </c>
      <c r="EH737" t="s">
        <v>2010</v>
      </c>
      <c r="EI737" s="98">
        <v>56</v>
      </c>
      <c r="EJ737" s="98" t="str">
        <f t="shared" si="32"/>
        <v>cvm!$EM$737#</v>
      </c>
      <c r="EK737" t="str" cm="1">
        <f t="array" ref="EK737">_xlfn.LET(_xlpm.x, EM737,
         _xlpm.cellAddress, "【 cvm!" &amp; ADDRESS(ROW(cvm内存选项表[[#This Row],[自检]]),COLUMN(cvm内存选项表[[#This Row],[自检]])) &amp; "】",
         _xlfn.IFS(ISBLANK(_xlpm.x),   "error:右侧选项不足" &amp;  _xlpm.cellAddress,
               ISERROR(_xlpm.x),   "error:右侧选项执行失败: cvm!" &amp; _xlpm.cellAddress,
               TRUE,             "ok")
)</f>
        <v>ok</v>
      </c>
      <c r="EM737" cm="1">
        <f t="array" ref="EM737">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38" spans="2:143" x14ac:dyDescent="0.4">
      <c r="B738" t="e" vm="1090">
        <v>#VALUE!</v>
      </c>
      <c r="C738" t="s">
        <v>1566</v>
      </c>
      <c r="D738" t="s">
        <v>1966</v>
      </c>
      <c r="E738" s="82">
        <v>180</v>
      </c>
      <c r="F738" s="82">
        <v>452</v>
      </c>
      <c r="G738" t="s">
        <v>2086</v>
      </c>
      <c r="H738">
        <v>18400</v>
      </c>
      <c r="I738">
        <v>1</v>
      </c>
      <c r="J738" t="s">
        <v>3020</v>
      </c>
      <c r="BU738" t="s">
        <v>61</v>
      </c>
      <c r="BV738" t="s">
        <v>1790</v>
      </c>
      <c r="BW738" s="82">
        <v>128</v>
      </c>
      <c r="BX738" s="82" t="str">
        <f t="shared" si="31"/>
        <v>cvm!$CA$738#</v>
      </c>
      <c r="BY738" s="82" t="str" cm="1">
        <f t="array" ref="BY738">_xlfn.LET(_xlpm.x, CA738,
         _xlpm.cellAddress, "【 cvm!" &amp; ADDRESS(ROW(cvmCpu选项表[[#This Row],[自检]]),COLUMN(cvmCpu选项表[[#This Row],[自检]])) &amp; "】",
         _xlfn.IFS(ISBLANK(_xlpm.x),   "error:右侧选项不足" &amp;  _xlpm.cellAddress,
               ISERROR(_xlpm.x),   "error:右侧选项执行失败: cvm!" &amp; _xlpm.cellAddress,
               TRUE,             "ok")
)</f>
        <v>ok</v>
      </c>
      <c r="CA738" cm="1">
        <f t="array" ref="CA738:CB738">TRANSPOSE(
_xlfn.UNIQUE(
_xlfn._xlws.FILTER(cvm[CPU],(cvm[地域]=cvmCpu选项表[[#This Row],[地域]])
*IF(cvmCpu选项表[[#This Row],[机型]]="",TRUE,(cvm[机型]=cvmCpu选项表[[#This Row],[机型]]))
*IF(cvmCpu选项表[[#This Row],[内存]]="",TRUE,(cvm[内存]=cvmCpu选项表[[#This Row],[内存]]))))
)</f>
        <v>24</v>
      </c>
      <c r="CB738">
        <v>32</v>
      </c>
      <c r="EG738" t="s">
        <v>1566</v>
      </c>
      <c r="EH738" t="s">
        <v>2014</v>
      </c>
      <c r="EI738" s="98">
        <v>10</v>
      </c>
      <c r="EJ738" s="98" t="str">
        <f t="shared" si="32"/>
        <v>cvm!$EM$738#</v>
      </c>
      <c r="EK738" t="str" cm="1">
        <f t="array" ref="EK738">_xlfn.LET(_xlpm.x, EM738,
         _xlpm.cellAddress, "【 cvm!" &amp; ADDRESS(ROW(cvm内存选项表[[#This Row],[自检]]),COLUMN(cvm内存选项表[[#This Row],[自检]])) &amp; "】",
         _xlfn.IFS(ISBLANK(_xlpm.x),   "error:右侧选项不足" &amp;  _xlpm.cellAddress,
               ISERROR(_xlpm.x),   "error:右侧选项执行失败: cvm!" &amp; _xlpm.cellAddress,
               TRUE,             "ok")
)</f>
        <v>ok</v>
      </c>
      <c r="EM738" cm="1">
        <f t="array" ref="EM738">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739" spans="2:143" x14ac:dyDescent="0.4">
      <c r="B739" t="e" vm="1091">
        <v>#VALUE!</v>
      </c>
      <c r="C739" t="s">
        <v>1566</v>
      </c>
      <c r="D739" t="s">
        <v>1951</v>
      </c>
      <c r="E739" s="82">
        <v>96</v>
      </c>
      <c r="F739" s="82">
        <v>384</v>
      </c>
      <c r="G739" t="s">
        <v>1726</v>
      </c>
      <c r="H739">
        <v>50200</v>
      </c>
      <c r="I739">
        <v>1</v>
      </c>
      <c r="J739" t="s">
        <v>3045</v>
      </c>
      <c r="BU739" t="s">
        <v>61</v>
      </c>
      <c r="BV739" t="s">
        <v>1790</v>
      </c>
      <c r="BW739" s="82">
        <v>96</v>
      </c>
      <c r="BX739" s="82" t="str">
        <f t="shared" si="31"/>
        <v>cvm!$CA$739#</v>
      </c>
      <c r="BY739" s="82" t="str" cm="1">
        <f t="array" ref="BY739">_xlfn.LET(_xlpm.x, CA739,
         _xlpm.cellAddress, "【 cvm!" &amp; ADDRESS(ROW(cvmCpu选项表[[#This Row],[自检]]),COLUMN(cvmCpu选项表[[#This Row],[自检]])) &amp; "】",
         _xlfn.IFS(ISBLANK(_xlpm.x),   "error:右侧选项不足" &amp;  _xlpm.cellAddress,
               ISERROR(_xlpm.x),   "error:右侧选项执行失败: cvm!" &amp; _xlpm.cellAddress,
               TRUE,             "ok")
)</f>
        <v>ok</v>
      </c>
      <c r="CA739" cm="1">
        <f t="array" ref="CA739:CB739">TRANSPOSE(
_xlfn.UNIQUE(
_xlfn._xlws.FILTER(cvm[CPU],(cvm[地域]=cvmCpu选项表[[#This Row],[地域]])
*IF(cvmCpu选项表[[#This Row],[机型]]="",TRUE,(cvm[机型]=cvmCpu选项表[[#This Row],[机型]]))
*IF(cvmCpu选项表[[#This Row],[内存]]="",TRUE,(cvm[内存]=cvmCpu选项表[[#This Row],[内存]]))))
)</f>
        <v>24</v>
      </c>
      <c r="CB739">
        <v>48</v>
      </c>
      <c r="EG739" t="s">
        <v>1566</v>
      </c>
      <c r="EH739" t="s">
        <v>2014</v>
      </c>
      <c r="EI739" s="98">
        <v>20</v>
      </c>
      <c r="EJ739" s="98" t="str">
        <f t="shared" si="32"/>
        <v>cvm!$EM$739#</v>
      </c>
      <c r="EK739" t="str" cm="1">
        <f t="array" ref="EK739">_xlfn.LET(_xlpm.x, EM739,
         _xlpm.cellAddress, "【 cvm!" &amp; ADDRESS(ROW(cvm内存选项表[[#This Row],[自检]]),COLUMN(cvm内存选项表[[#This Row],[自检]])) &amp; "】",
         _xlfn.IFS(ISBLANK(_xlpm.x),   "error:右侧选项不足" &amp;  _xlpm.cellAddress,
               ISERROR(_xlpm.x),   "error:右侧选项执行失败: cvm!" &amp; _xlpm.cellAddress,
               TRUE,             "ok")
)</f>
        <v>ok</v>
      </c>
      <c r="EM739" cm="1">
        <f t="array" ref="EM739">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740" spans="2:143" x14ac:dyDescent="0.4">
      <c r="B740" t="e" vm="1092">
        <v>#VALUE!</v>
      </c>
      <c r="C740" t="s">
        <v>1566</v>
      </c>
      <c r="D740" t="s">
        <v>1954</v>
      </c>
      <c r="E740" s="82">
        <v>96</v>
      </c>
      <c r="F740" s="82">
        <v>384</v>
      </c>
      <c r="G740" t="s">
        <v>1726</v>
      </c>
      <c r="H740">
        <v>25248</v>
      </c>
      <c r="I740">
        <v>1</v>
      </c>
      <c r="J740" t="s">
        <v>3044</v>
      </c>
      <c r="BU740" t="s">
        <v>61</v>
      </c>
      <c r="BV740" t="s">
        <v>1790</v>
      </c>
      <c r="BW740" s="82">
        <v>160</v>
      </c>
      <c r="BX740" s="82" t="str">
        <f t="shared" si="31"/>
        <v>cvm!$CA$740#</v>
      </c>
      <c r="BY740" s="82" t="str" cm="1">
        <f t="array" ref="BY740">_xlfn.LET(_xlpm.x, CA740,
         _xlpm.cellAddress, "【 cvm!" &amp; ADDRESS(ROW(cvmCpu选项表[[#This Row],[自检]]),COLUMN(cvmCpu选项表[[#This Row],[自检]])) &amp; "】",
         _xlfn.IFS(ISBLANK(_xlpm.x),   "error:右侧选项不足" &amp;  _xlpm.cellAddress,
               ISERROR(_xlpm.x),   "error:右侧选项执行失败: cvm!" &amp; _xlpm.cellAddress,
               TRUE,             "ok")
)</f>
        <v>ok</v>
      </c>
      <c r="CA740" cm="1">
        <f t="array" ref="CA740">TRANSPOSE(
_xlfn.UNIQUE(
_xlfn._xlws.FILTER(cvm[CPU],(cvm[地域]=cvmCpu选项表[[#This Row],[地域]])
*IF(cvmCpu选项表[[#This Row],[机型]]="",TRUE,(cvm[机型]=cvmCpu选项表[[#This Row],[机型]]))
*IF(cvmCpu选项表[[#This Row],[内存]]="",TRUE,(cvm[内存]=cvmCpu选项表[[#This Row],[内存]]))))
)</f>
        <v>40</v>
      </c>
      <c r="EG740" t="s">
        <v>1566</v>
      </c>
      <c r="EH740" t="s">
        <v>2014</v>
      </c>
      <c r="EI740" s="98">
        <v>40</v>
      </c>
      <c r="EJ740" s="98" t="str">
        <f t="shared" si="32"/>
        <v>cvm!$EM$740#</v>
      </c>
      <c r="EK740" t="str" cm="1">
        <f t="array" ref="EK740">_xlfn.LET(_xlpm.x, EM740,
         _xlpm.cellAddress, "【 cvm!" &amp; ADDRESS(ROW(cvm内存选项表[[#This Row],[自检]]),COLUMN(cvm内存选项表[[#This Row],[自检]])) &amp; "】",
         _xlfn.IFS(ISBLANK(_xlpm.x),   "error:右侧选项不足" &amp;  _xlpm.cellAddress,
               ISERROR(_xlpm.x),   "error:右侧选项执行失败: cvm!" &amp; _xlpm.cellAddress,
               TRUE,             "ok")
)</f>
        <v>ok</v>
      </c>
      <c r="EM740" cm="1">
        <f t="array" ref="EM740">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741" spans="2:143" x14ac:dyDescent="0.4">
      <c r="B741" t="e" vm="1093">
        <v>#VALUE!</v>
      </c>
      <c r="C741" t="s">
        <v>1566</v>
      </c>
      <c r="D741" t="s">
        <v>2040</v>
      </c>
      <c r="E741" s="82">
        <v>10</v>
      </c>
      <c r="F741" s="82">
        <v>88</v>
      </c>
      <c r="G741" t="s">
        <v>2096</v>
      </c>
      <c r="H741">
        <v>5225</v>
      </c>
      <c r="I741">
        <v>1</v>
      </c>
      <c r="J741" t="s">
        <v>3025</v>
      </c>
      <c r="BU741" t="s">
        <v>61</v>
      </c>
      <c r="BV741" t="s">
        <v>1790</v>
      </c>
      <c r="BW741" s="82">
        <v>192</v>
      </c>
      <c r="BX741" s="82" t="str">
        <f t="shared" si="31"/>
        <v>cvm!$CA$741#</v>
      </c>
      <c r="BY741" s="82" t="str" cm="1">
        <f t="array" ref="BY741">_xlfn.LET(_xlpm.x, CA741,
         _xlpm.cellAddress, "【 cvm!" &amp; ADDRESS(ROW(cvmCpu选项表[[#This Row],[自检]]),COLUMN(cvmCpu选项表[[#This Row],[自检]])) &amp; "】",
         _xlfn.IFS(ISBLANK(_xlpm.x),   "error:右侧选项不足" &amp;  _xlpm.cellAddress,
               ISERROR(_xlpm.x),   "error:右侧选项执行失败: cvm!" &amp; _xlpm.cellAddress,
               TRUE,             "ok")
)</f>
        <v>ok</v>
      </c>
      <c r="CA741" cm="1">
        <f t="array" ref="CA741">TRANSPOSE(
_xlfn.UNIQUE(
_xlfn._xlws.FILTER(cvm[CPU],(cvm[地域]=cvmCpu选项表[[#This Row],[地域]])
*IF(cvmCpu选项表[[#This Row],[机型]]="",TRUE,(cvm[机型]=cvmCpu选项表[[#This Row],[机型]]))
*IF(cvmCpu选项表[[#This Row],[内存]]="",TRUE,(cvm[内存]=cvmCpu选项表[[#This Row],[内存]]))))
)</f>
        <v>48</v>
      </c>
      <c r="EG741" t="s">
        <v>1566</v>
      </c>
      <c r="EH741" t="s">
        <v>2014</v>
      </c>
      <c r="EI741" s="98">
        <v>80</v>
      </c>
      <c r="EJ741" s="98" t="str">
        <f t="shared" si="32"/>
        <v>cvm!$EM$741#</v>
      </c>
      <c r="EK741" t="str" cm="1">
        <f t="array" ref="EK741">_xlfn.LET(_xlpm.x, EM741,
         _xlpm.cellAddress, "【 cvm!" &amp; ADDRESS(ROW(cvm内存选项表[[#This Row],[自检]]),COLUMN(cvm内存选项表[[#This Row],[自检]])) &amp; "】",
         _xlfn.IFS(ISBLANK(_xlpm.x),   "error:右侧选项不足" &amp;  _xlpm.cellAddress,
               ISERROR(_xlpm.x),   "error:右侧选项执行失败: cvm!" &amp; _xlpm.cellAddress,
               TRUE,             "ok")
)</f>
        <v>ok</v>
      </c>
      <c r="EM741" cm="1">
        <f t="array" ref="EM741">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742" spans="2:143" x14ac:dyDescent="0.4">
      <c r="B742" t="e" vm="1094">
        <v>#VALUE!</v>
      </c>
      <c r="C742" t="s">
        <v>1566</v>
      </c>
      <c r="D742" t="s">
        <v>2040</v>
      </c>
      <c r="E742" s="82">
        <v>22</v>
      </c>
      <c r="F742" s="82">
        <v>176</v>
      </c>
      <c r="G742" t="s">
        <v>2098</v>
      </c>
      <c r="H742">
        <v>10500</v>
      </c>
      <c r="I742">
        <v>1</v>
      </c>
      <c r="J742" t="s">
        <v>3026</v>
      </c>
      <c r="BU742" t="s">
        <v>61</v>
      </c>
      <c r="BV742" t="s">
        <v>1790</v>
      </c>
      <c r="BW742" s="82">
        <v>256</v>
      </c>
      <c r="BX742" s="82" t="str">
        <f t="shared" si="31"/>
        <v>cvm!$CA$742#</v>
      </c>
      <c r="BY742" s="82" t="str" cm="1">
        <f t="array" ref="BY742">_xlfn.LET(_xlpm.x, CA742,
         _xlpm.cellAddress, "【 cvm!" &amp; ADDRESS(ROW(cvmCpu选项表[[#This Row],[自检]]),COLUMN(cvmCpu选项表[[#This Row],[自检]])) &amp; "】",
         _xlfn.IFS(ISBLANK(_xlpm.x),   "error:右侧选项不足" &amp;  _xlpm.cellAddress,
               ISERROR(_xlpm.x),   "error:右侧选项执行失败: cvm!" &amp; _xlpm.cellAddress,
               TRUE,             "ok")
)</f>
        <v>ok</v>
      </c>
      <c r="CA742" cm="1">
        <f t="array" ref="CA742">TRANSPOSE(
_xlfn.UNIQUE(
_xlfn._xlws.FILTER(cvm[CPU],(cvm[地域]=cvmCpu选项表[[#This Row],[地域]])
*IF(cvmCpu选项表[[#This Row],[机型]]="",TRUE,(cvm[机型]=cvmCpu选项表[[#This Row],[机型]]))
*IF(cvmCpu选项表[[#This Row],[内存]]="",TRUE,(cvm[内存]=cvmCpu选项表[[#This Row],[内存]]))))
)</f>
        <v>64</v>
      </c>
      <c r="EG742" t="s">
        <v>1566</v>
      </c>
      <c r="EH742" t="s">
        <v>2029</v>
      </c>
      <c r="EI742" s="98">
        <v>8</v>
      </c>
      <c r="EJ742" s="98" t="str">
        <f t="shared" si="32"/>
        <v>cvm!$EM$742#</v>
      </c>
      <c r="EK742" t="str" cm="1">
        <f t="array" ref="EK742">_xlfn.LET(_xlpm.x, EM742,
         _xlpm.cellAddress, "【 cvm!" &amp; ADDRESS(ROW(cvm内存选项表[[#This Row],[自检]]),COLUMN(cvm内存选项表[[#This Row],[自检]])) &amp; "】",
         _xlfn.IFS(ISBLANK(_xlpm.x),   "error:右侧选项不足" &amp;  _xlpm.cellAddress,
               ISERROR(_xlpm.x),   "error:右侧选项执行失败: cvm!" &amp; _xlpm.cellAddress,
               TRUE,             "ok")
)</f>
        <v>ok</v>
      </c>
      <c r="EM742" cm="1">
        <f t="array" ref="EM742">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743" spans="2:143" x14ac:dyDescent="0.4">
      <c r="B743" t="e" vm="1095">
        <v>#VALUE!</v>
      </c>
      <c r="C743" t="s">
        <v>1566</v>
      </c>
      <c r="D743" t="s">
        <v>2040</v>
      </c>
      <c r="E743" s="82">
        <v>44</v>
      </c>
      <c r="F743" s="82">
        <v>352</v>
      </c>
      <c r="G743" t="s">
        <v>2100</v>
      </c>
      <c r="H743">
        <v>21000</v>
      </c>
      <c r="I743">
        <v>1</v>
      </c>
      <c r="J743" t="s">
        <v>3027</v>
      </c>
      <c r="BU743" t="s">
        <v>61</v>
      </c>
      <c r="BV743" t="s">
        <v>1790</v>
      </c>
      <c r="BW743" s="82">
        <v>320</v>
      </c>
      <c r="BX743" s="82" t="str">
        <f t="shared" si="31"/>
        <v>cvm!$CA$743#</v>
      </c>
      <c r="BY743" s="82" t="str" cm="1">
        <f t="array" ref="BY743">_xlfn.LET(_xlpm.x, CA743,
         _xlpm.cellAddress, "【 cvm!" &amp; ADDRESS(ROW(cvmCpu选项表[[#This Row],[自检]]),COLUMN(cvmCpu选项表[[#This Row],[自检]])) &amp; "】",
         _xlfn.IFS(ISBLANK(_xlpm.x),   "error:右侧选项不足" &amp;  _xlpm.cellAddress,
               ISERROR(_xlpm.x),   "error:右侧选项执行失败: cvm!" &amp; _xlpm.cellAddress,
               TRUE,             "ok")
)</f>
        <v>ok</v>
      </c>
      <c r="CA743" cm="1">
        <f t="array" ref="CA743">TRANSPOSE(
_xlfn.UNIQUE(
_xlfn._xlws.FILTER(cvm[CPU],(cvm[地域]=cvmCpu选项表[[#This Row],[地域]])
*IF(cvmCpu选项表[[#This Row],[机型]]="",TRUE,(cvm[机型]=cvmCpu选项表[[#This Row],[机型]]))
*IF(cvmCpu选项表[[#This Row],[内存]]="",TRUE,(cvm[内存]=cvmCpu选项表[[#This Row],[内存]]))))
)</f>
        <v>80</v>
      </c>
      <c r="EG743" t="s">
        <v>1566</v>
      </c>
      <c r="EH743" t="s">
        <v>2029</v>
      </c>
      <c r="EI743" s="98">
        <v>36</v>
      </c>
      <c r="EJ743" s="98" t="str">
        <f t="shared" si="32"/>
        <v>cvm!$EM$743#</v>
      </c>
      <c r="EK743" t="str" cm="1">
        <f t="array" ref="EK743">_xlfn.LET(_xlpm.x, EM743,
         _xlpm.cellAddress, "【 cvm!" &amp; ADDRESS(ROW(cvm内存选项表[[#This Row],[自检]]),COLUMN(cvm内存选项表[[#This Row],[自检]])) &amp; "】",
         _xlfn.IFS(ISBLANK(_xlpm.x),   "error:右侧选项不足" &amp;  _xlpm.cellAddress,
               ISERROR(_xlpm.x),   "error:右侧选项执行失败: cvm!" &amp; _xlpm.cellAddress,
               TRUE,             "ok")
)</f>
        <v>ok</v>
      </c>
      <c r="EM743" cm="1">
        <f t="array" ref="EM743">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744" spans="2:143" x14ac:dyDescent="0.4">
      <c r="B744" t="e" vm="1096">
        <v>#VALUE!</v>
      </c>
      <c r="C744" t="s">
        <v>61</v>
      </c>
      <c r="D744" t="s">
        <v>1759</v>
      </c>
      <c r="E744" s="82">
        <v>96</v>
      </c>
      <c r="F744" s="82">
        <v>384</v>
      </c>
      <c r="G744" t="s">
        <v>1726</v>
      </c>
      <c r="H744">
        <v>12884</v>
      </c>
      <c r="I744">
        <v>1</v>
      </c>
      <c r="J744" t="s">
        <v>2485</v>
      </c>
      <c r="BU744" t="s">
        <v>61</v>
      </c>
      <c r="BV744" t="s">
        <v>1838</v>
      </c>
      <c r="BW744" s="82">
        <v>1</v>
      </c>
      <c r="BX744" s="82" t="str">
        <f t="shared" si="31"/>
        <v>cvm!$CA$744#</v>
      </c>
      <c r="BY744" s="82" t="str" cm="1">
        <f t="array" ref="BY744">_xlfn.LET(_xlpm.x, CA744,
         _xlpm.cellAddress, "【 cvm!" &amp; ADDRESS(ROW(cvmCpu选项表[[#This Row],[自检]]),COLUMN(cvmCpu选项表[[#This Row],[自检]])) &amp; "】",
         _xlfn.IFS(ISBLANK(_xlpm.x),   "error:右侧选项不足" &amp;  _xlpm.cellAddress,
               ISERROR(_xlpm.x),   "error:右侧选项执行失败: cvm!" &amp; _xlpm.cellAddress,
               TRUE,             "ok")
)</f>
        <v>ok</v>
      </c>
      <c r="CA744" cm="1">
        <f t="array" ref="CA744">TRANSPOSE(
_xlfn.UNIQUE(
_xlfn._xlws.FILTER(cvm[CPU],(cvm[地域]=cvmCpu选项表[[#This Row],[地域]])
*IF(cvmCpu选项表[[#This Row],[机型]]="",TRUE,(cvm[机型]=cvmCpu选项表[[#This Row],[机型]]))
*IF(cvmCpu选项表[[#This Row],[内存]]="",TRUE,(cvm[内存]=cvmCpu选项表[[#This Row],[内存]]))))
)</f>
        <v>1</v>
      </c>
      <c r="EG744" t="s">
        <v>1566</v>
      </c>
      <c r="EH744" t="s">
        <v>2029</v>
      </c>
      <c r="EI744" s="98">
        <v>72</v>
      </c>
      <c r="EJ744" s="98" t="str">
        <f t="shared" si="32"/>
        <v>cvm!$EM$744#</v>
      </c>
      <c r="EK744" t="str" cm="1">
        <f t="array" ref="EK744">_xlfn.LET(_xlpm.x, EM744,
         _xlpm.cellAddress, "【 cvm!" &amp; ADDRESS(ROW(cvm内存选项表[[#This Row],[自检]]),COLUMN(cvm内存选项表[[#This Row],[自检]])) &amp; "】",
         _xlfn.IFS(ISBLANK(_xlpm.x),   "error:右侧选项不足" &amp;  _xlpm.cellAddress,
               ISERROR(_xlpm.x),   "error:右侧选项执行失败: cvm!" &amp; _xlpm.cellAddress,
               TRUE,             "ok")
)</f>
        <v>ok</v>
      </c>
      <c r="EM744" cm="1">
        <f t="array" ref="EM744">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745" spans="2:143" x14ac:dyDescent="0.4">
      <c r="B745" t="e" vm="1097">
        <v>#VALUE!</v>
      </c>
      <c r="C745" t="s">
        <v>61</v>
      </c>
      <c r="D745" t="s">
        <v>1775</v>
      </c>
      <c r="E745" s="82">
        <v>16</v>
      </c>
      <c r="F745" s="82">
        <v>64</v>
      </c>
      <c r="G745" t="s">
        <v>1603</v>
      </c>
      <c r="H745">
        <v>2608</v>
      </c>
      <c r="I745">
        <v>1</v>
      </c>
      <c r="J745" t="s">
        <v>2317</v>
      </c>
      <c r="BU745" t="s">
        <v>61</v>
      </c>
      <c r="BV745" t="s">
        <v>1838</v>
      </c>
      <c r="BW745" s="82">
        <v>4</v>
      </c>
      <c r="BX745" s="82" t="str">
        <f t="shared" si="31"/>
        <v>cvm!$CA$745#</v>
      </c>
      <c r="BY745" s="82" t="str" cm="1">
        <f t="array" ref="BY745">_xlfn.LET(_xlpm.x, CA745,
         _xlpm.cellAddress, "【 cvm!" &amp; ADDRESS(ROW(cvmCpu选项表[[#This Row],[自检]]),COLUMN(cvmCpu选项表[[#This Row],[自检]])) &amp; "】",
         _xlfn.IFS(ISBLANK(_xlpm.x),   "error:右侧选项不足" &amp;  _xlpm.cellAddress,
               ISERROR(_xlpm.x),   "error:右侧选项执行失败: cvm!" &amp; _xlpm.cellAddress,
               TRUE,             "ok")
)</f>
        <v>ok</v>
      </c>
      <c r="CA745" cm="1">
        <f t="array" ref="CA745:CB745">TRANSPOSE(
_xlfn.UNIQUE(
_xlfn._xlws.FILTER(cvm[CPU],(cvm[地域]=cvmCpu选项表[[#This Row],[地域]])
*IF(cvmCpu选项表[[#This Row],[机型]]="",TRUE,(cvm[机型]=cvmCpu选项表[[#This Row],[机型]]))
*IF(cvmCpu选项表[[#This Row],[内存]]="",TRUE,(cvm[内存]=cvmCpu选项表[[#This Row],[内存]]))))
)</f>
        <v>1</v>
      </c>
      <c r="CB745">
        <v>2</v>
      </c>
      <c r="EG745" t="s">
        <v>1566</v>
      </c>
      <c r="EH745" t="s">
        <v>1966</v>
      </c>
      <c r="EI745" s="98">
        <v>32</v>
      </c>
      <c r="EJ745" s="98" t="str">
        <f t="shared" si="32"/>
        <v>cvm!$EM$745#</v>
      </c>
      <c r="EK745" t="str" cm="1">
        <f t="array" ref="EK745">_xlfn.LET(_xlpm.x, EM745,
         _xlpm.cellAddress, "【 cvm!" &amp; ADDRESS(ROW(cvm内存选项表[[#This Row],[自检]]),COLUMN(cvm内存选项表[[#This Row],[自检]])) &amp; "】",
         _xlfn.IFS(ISBLANK(_xlpm.x),   "error:右侧选项不足" &amp;  _xlpm.cellAddress,
               ISERROR(_xlpm.x),   "error:右侧选项执行失败: cvm!" &amp; _xlpm.cellAddress,
               TRUE,             "ok")
)</f>
        <v>ok</v>
      </c>
      <c r="EM745" cm="1">
        <f t="array" ref="EM74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46" spans="2:143" x14ac:dyDescent="0.4">
      <c r="B746" t="e" vm="1098">
        <v>#VALUE!</v>
      </c>
      <c r="C746" t="s">
        <v>61</v>
      </c>
      <c r="D746" t="s">
        <v>1775</v>
      </c>
      <c r="E746" s="82">
        <v>32</v>
      </c>
      <c r="F746" s="82">
        <v>128</v>
      </c>
      <c r="G746" t="s">
        <v>1612</v>
      </c>
      <c r="H746">
        <v>5216</v>
      </c>
      <c r="I746">
        <v>1</v>
      </c>
      <c r="J746" t="s">
        <v>2318</v>
      </c>
      <c r="BU746" t="s">
        <v>61</v>
      </c>
      <c r="BV746" t="s">
        <v>1838</v>
      </c>
      <c r="BW746" s="82">
        <v>2</v>
      </c>
      <c r="BX746" s="82" t="str">
        <f t="shared" si="31"/>
        <v>cvm!$CA$746#</v>
      </c>
      <c r="BY746" s="82" t="str" cm="1">
        <f t="array" ref="BY746">_xlfn.LET(_xlpm.x, CA746,
         _xlpm.cellAddress, "【 cvm!" &amp; ADDRESS(ROW(cvmCpu选项表[[#This Row],[自检]]),COLUMN(cvmCpu选项表[[#This Row],[自检]])) &amp; "】",
         _xlfn.IFS(ISBLANK(_xlpm.x),   "error:右侧选项不足" &amp;  _xlpm.cellAddress,
               ISERROR(_xlpm.x),   "error:右侧选项执行失败: cvm!" &amp; _xlpm.cellAddress,
               TRUE,             "ok")
)</f>
        <v>ok</v>
      </c>
      <c r="CA746" cm="1">
        <f t="array" ref="CA746:CB746">TRANSPOSE(
_xlfn.UNIQUE(
_xlfn._xlws.FILTER(cvm[CPU],(cvm[地域]=cvmCpu选项表[[#This Row],[地域]])
*IF(cvmCpu选项表[[#This Row],[机型]]="",TRUE,(cvm[机型]=cvmCpu选项表[[#This Row],[机型]]))
*IF(cvmCpu选项表[[#This Row],[内存]]="",TRUE,(cvm[内存]=cvmCpu选项表[[#This Row],[内存]]))))
)</f>
        <v>1</v>
      </c>
      <c r="CB746">
        <v>2</v>
      </c>
      <c r="EG746" t="s">
        <v>1566</v>
      </c>
      <c r="EH746" t="s">
        <v>1966</v>
      </c>
      <c r="EI746" s="98">
        <v>90</v>
      </c>
      <c r="EJ746" s="98" t="str">
        <f t="shared" si="32"/>
        <v>cvm!$EM$746#</v>
      </c>
      <c r="EK746" t="str" cm="1">
        <f t="array" ref="EK746">_xlfn.LET(_xlpm.x, EM746,
         _xlpm.cellAddress, "【 cvm!" &amp; ADDRESS(ROW(cvm内存选项表[[#This Row],[自检]]),COLUMN(cvm内存选项表[[#This Row],[自检]])) &amp; "】",
         _xlfn.IFS(ISBLANK(_xlpm.x),   "error:右侧选项不足" &amp;  _xlpm.cellAddress,
               ISERROR(_xlpm.x),   "error:右侧选项执行失败: cvm!" &amp; _xlpm.cellAddress,
               TRUE,             "ok")
)</f>
        <v>ok</v>
      </c>
      <c r="EM746" cm="1">
        <f t="array" ref="EM746">TRANSPOSE(
    _xlfn._xlws.SORT(
        _xlfn.UNIQUE(
            _xlfn._xlws.FILTER(cvm[内存],
                 (cvm[地域]=cvm内存选项表[[#This Row],[地域]])
                *IF(cvm内存选项表[[#This Row],[机型]]="",TRUE,(cvm[机型]=cvm内存选项表[[#This Row],[机型]]))
                *IF(ISBLANK(cvm内存选项表[[#This Row],[CPU]]),TRUE,(cvm[CPU]=cvm内存选项表[[#This Row],[CPU]]))
            )
        )
    )
)</f>
        <v>226</v>
      </c>
    </row>
    <row r="747" spans="2:143" x14ac:dyDescent="0.4">
      <c r="B747" t="e" vm="1099">
        <v>#VALUE!</v>
      </c>
      <c r="C747" t="s">
        <v>61</v>
      </c>
      <c r="D747" t="s">
        <v>1775</v>
      </c>
      <c r="E747" s="82">
        <v>64</v>
      </c>
      <c r="F747" s="82">
        <v>256</v>
      </c>
      <c r="G747" t="s">
        <v>1626</v>
      </c>
      <c r="H747">
        <v>10432</v>
      </c>
      <c r="I747">
        <v>1</v>
      </c>
      <c r="J747" t="s">
        <v>2319</v>
      </c>
      <c r="BU747" t="s">
        <v>61</v>
      </c>
      <c r="BV747" t="s">
        <v>1838</v>
      </c>
      <c r="BW747" s="82">
        <v>8</v>
      </c>
      <c r="BX747" s="82" t="str">
        <f t="shared" si="31"/>
        <v>cvm!$CA$747#</v>
      </c>
      <c r="BY747" s="82" t="str" cm="1">
        <f t="array" ref="BY747">_xlfn.LET(_xlpm.x, CA747,
         _xlpm.cellAddress, "【 cvm!" &amp; ADDRESS(ROW(cvmCpu选项表[[#This Row],[自检]]),COLUMN(cvmCpu选项表[[#This Row],[自检]])) &amp; "】",
         _xlfn.IFS(ISBLANK(_xlpm.x),   "error:右侧选项不足" &amp;  _xlpm.cellAddress,
               ISERROR(_xlpm.x),   "error:右侧选项执行失败: cvm!" &amp; _xlpm.cellAddress,
               TRUE,             "ok")
)</f>
        <v>ok</v>
      </c>
      <c r="CA747" cm="1">
        <f t="array" ref="CA747:CB747">TRANSPOSE(
_xlfn.UNIQUE(
_xlfn._xlws.FILTER(cvm[CPU],(cvm[地域]=cvmCpu选项表[[#This Row],[地域]])
*IF(cvmCpu选项表[[#This Row],[机型]]="",TRUE,(cvm[机型]=cvmCpu选项表[[#This Row],[机型]]))
*IF(cvmCpu选项表[[#This Row],[内存]]="",TRUE,(cvm[内存]=cvmCpu选项表[[#This Row],[内存]]))))
)</f>
        <v>2</v>
      </c>
      <c r="CB747">
        <v>4</v>
      </c>
      <c r="EG747" t="s">
        <v>1566</v>
      </c>
      <c r="EH747" t="s">
        <v>1966</v>
      </c>
      <c r="EI747" s="98">
        <v>180</v>
      </c>
      <c r="EJ747" s="98" t="str">
        <f t="shared" si="32"/>
        <v>cvm!$EM$747#</v>
      </c>
      <c r="EK747" t="str" cm="1">
        <f t="array" ref="EK747">_xlfn.LET(_xlpm.x, EM747,
         _xlpm.cellAddress, "【 cvm!" &amp; ADDRESS(ROW(cvm内存选项表[[#This Row],[自检]]),COLUMN(cvm内存选项表[[#This Row],[自检]])) &amp; "】",
         _xlfn.IFS(ISBLANK(_xlpm.x),   "error:右侧选项不足" &amp;  _xlpm.cellAddress,
               ISERROR(_xlpm.x),   "error:右侧选项执行失败: cvm!" &amp; _xlpm.cellAddress,
               TRUE,             "ok")
)</f>
        <v>ok</v>
      </c>
      <c r="EM747" cm="1">
        <f t="array" ref="EM747">TRANSPOSE(
    _xlfn._xlws.SORT(
        _xlfn.UNIQUE(
            _xlfn._xlws.FILTER(cvm[内存],
                 (cvm[地域]=cvm内存选项表[[#This Row],[地域]])
                *IF(cvm内存选项表[[#This Row],[机型]]="",TRUE,(cvm[机型]=cvm内存选项表[[#This Row],[机型]]))
                *IF(ISBLANK(cvm内存选项表[[#This Row],[CPU]]),TRUE,(cvm[CPU]=cvm内存选项表[[#This Row],[CPU]]))
            )
        )
    )
)</f>
        <v>452</v>
      </c>
    </row>
    <row r="748" spans="2:143" x14ac:dyDescent="0.4">
      <c r="B748" t="e" vm="1100">
        <v>#VALUE!</v>
      </c>
      <c r="C748" t="s">
        <v>61</v>
      </c>
      <c r="D748" t="s">
        <v>1775</v>
      </c>
      <c r="E748" s="82">
        <v>84</v>
      </c>
      <c r="F748" s="82">
        <v>320</v>
      </c>
      <c r="G748" t="s">
        <v>1884</v>
      </c>
      <c r="H748">
        <v>12824</v>
      </c>
      <c r="I748">
        <v>1</v>
      </c>
      <c r="J748" t="s">
        <v>2320</v>
      </c>
      <c r="BU748" t="s">
        <v>61</v>
      </c>
      <c r="BV748" t="s">
        <v>1838</v>
      </c>
      <c r="BW748" s="82">
        <v>16</v>
      </c>
      <c r="BX748" s="82" t="str">
        <f t="shared" si="31"/>
        <v>cvm!$CA$748#</v>
      </c>
      <c r="BY748" s="82" t="str" cm="1">
        <f t="array" ref="BY748">_xlfn.LET(_xlpm.x, CA748,
         _xlpm.cellAddress, "【 cvm!" &amp; ADDRESS(ROW(cvmCpu选项表[[#This Row],[自检]]),COLUMN(cvmCpu选项表[[#This Row],[自检]])) &amp; "】",
         _xlfn.IFS(ISBLANK(_xlpm.x),   "error:右侧选项不足" &amp;  _xlpm.cellAddress,
               ISERROR(_xlpm.x),   "error:右侧选项执行失败: cvm!" &amp; _xlpm.cellAddress,
               TRUE,             "ok")
)</f>
        <v>ok</v>
      </c>
      <c r="CA748" cm="1">
        <f t="array" ref="CA748:CB748">TRANSPOSE(
_xlfn.UNIQUE(
_xlfn._xlws.FILTER(cvm[CPU],(cvm[地域]=cvmCpu选项表[[#This Row],[地域]])
*IF(cvmCpu选项表[[#This Row],[机型]]="",TRUE,(cvm[机型]=cvmCpu选项表[[#This Row],[机型]]))
*IF(cvmCpu选项表[[#This Row],[内存]]="",TRUE,(cvm[内存]=cvmCpu选项表[[#This Row],[内存]]))))
)</f>
        <v>4</v>
      </c>
      <c r="CB748">
        <v>8</v>
      </c>
      <c r="EG748" t="s">
        <v>1566</v>
      </c>
      <c r="EH748" t="s">
        <v>1951</v>
      </c>
      <c r="EI748" s="98">
        <v>96</v>
      </c>
      <c r="EJ748" s="98" t="str">
        <f t="shared" si="32"/>
        <v>cvm!$EM$748#</v>
      </c>
      <c r="EK748" t="str" cm="1">
        <f t="array" ref="EK748">_xlfn.LET(_xlpm.x, EM748,
         _xlpm.cellAddress, "【 cvm!" &amp; ADDRESS(ROW(cvm内存选项表[[#This Row],[自检]]),COLUMN(cvm内存选项表[[#This Row],[自检]])) &amp; "】",
         _xlfn.IFS(ISBLANK(_xlpm.x),   "error:右侧选项不足" &amp;  _xlpm.cellAddress,
               ISERROR(_xlpm.x),   "error:右侧选项执行失败: cvm!" &amp; _xlpm.cellAddress,
               TRUE,             "ok")
)</f>
        <v>ok</v>
      </c>
      <c r="EM748" cm="1">
        <f t="array" ref="EM748">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749" spans="2:143" x14ac:dyDescent="0.4">
      <c r="B749" t="e" vm="1101">
        <v>#VALUE!</v>
      </c>
      <c r="C749" t="s">
        <v>61</v>
      </c>
      <c r="D749" t="s">
        <v>1785</v>
      </c>
      <c r="E749" s="82">
        <v>16</v>
      </c>
      <c r="F749" s="82">
        <v>64</v>
      </c>
      <c r="G749" t="s">
        <v>1603</v>
      </c>
      <c r="H749">
        <v>2804</v>
      </c>
      <c r="I749">
        <v>1</v>
      </c>
      <c r="J749" t="s">
        <v>2321</v>
      </c>
      <c r="BU749" t="s">
        <v>61</v>
      </c>
      <c r="BV749" t="s">
        <v>1838</v>
      </c>
      <c r="BW749" s="82">
        <v>32</v>
      </c>
      <c r="BX749" s="82" t="str">
        <f t="shared" si="31"/>
        <v>cvm!$CA$749#</v>
      </c>
      <c r="BY749" s="82" t="str" cm="1">
        <f t="array" ref="BY749">_xlfn.LET(_xlpm.x, CA749,
         _xlpm.cellAddress, "【 cvm!" &amp; ADDRESS(ROW(cvmCpu选项表[[#This Row],[自检]]),COLUMN(cvmCpu选项表[[#This Row],[自检]])) &amp; "】",
         _xlfn.IFS(ISBLANK(_xlpm.x),   "error:右侧选项不足" &amp;  _xlpm.cellAddress,
               ISERROR(_xlpm.x),   "error:右侧选项执行失败: cvm!" &amp; _xlpm.cellAddress,
               TRUE,             "ok")
)</f>
        <v>ok</v>
      </c>
      <c r="CA749" cm="1">
        <f t="array" ref="CA749:CB749">TRANSPOSE(
_xlfn.UNIQUE(
_xlfn._xlws.FILTER(cvm[CPU],(cvm[地域]=cvmCpu选项表[[#This Row],[地域]])
*IF(cvmCpu选项表[[#This Row],[机型]]="",TRUE,(cvm[机型]=cvmCpu选项表[[#This Row],[机型]]))
*IF(cvmCpu选项表[[#This Row],[内存]]="",TRUE,(cvm[内存]=cvmCpu选项表[[#This Row],[内存]]))))
)</f>
        <v>8</v>
      </c>
      <c r="CB749">
        <v>16</v>
      </c>
      <c r="EG749" t="s">
        <v>1566</v>
      </c>
      <c r="EH749" t="s">
        <v>1954</v>
      </c>
      <c r="EI749" s="98">
        <v>96</v>
      </c>
      <c r="EJ749" s="98" t="str">
        <f t="shared" si="32"/>
        <v>cvm!$EM$749#</v>
      </c>
      <c r="EK749" t="str" cm="1">
        <f t="array" ref="EK749">_xlfn.LET(_xlpm.x, EM749,
         _xlpm.cellAddress, "【 cvm!" &amp; ADDRESS(ROW(cvm内存选项表[[#This Row],[自检]]),COLUMN(cvm内存选项表[[#This Row],[自检]])) &amp; "】",
         _xlfn.IFS(ISBLANK(_xlpm.x),   "error:右侧选项不足" &amp;  _xlpm.cellAddress,
               ISERROR(_xlpm.x),   "error:右侧选项执行失败: cvm!" &amp; _xlpm.cellAddress,
               TRUE,             "ok")
)</f>
        <v>ok</v>
      </c>
      <c r="EM749" cm="1">
        <f t="array" ref="EM749">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750" spans="2:143" x14ac:dyDescent="0.4">
      <c r="B750" t="e" vm="1102">
        <v>#VALUE!</v>
      </c>
      <c r="C750" t="s">
        <v>61</v>
      </c>
      <c r="D750" t="s">
        <v>1785</v>
      </c>
      <c r="E750" s="82">
        <v>32</v>
      </c>
      <c r="F750" s="82">
        <v>128</v>
      </c>
      <c r="G750" t="s">
        <v>1612</v>
      </c>
      <c r="H750">
        <v>5608</v>
      </c>
      <c r="I750">
        <v>1</v>
      </c>
      <c r="J750" t="s">
        <v>2322</v>
      </c>
      <c r="BU750" t="s">
        <v>61</v>
      </c>
      <c r="BV750" t="s">
        <v>1838</v>
      </c>
      <c r="BW750" s="82">
        <v>48</v>
      </c>
      <c r="BX750" s="82" t="str">
        <f t="shared" si="31"/>
        <v>cvm!$CA$750#</v>
      </c>
      <c r="BY750" s="82" t="str" cm="1">
        <f t="array" ref="BY750">_xlfn.LET(_xlpm.x, CA750,
         _xlpm.cellAddress, "【 cvm!" &amp; ADDRESS(ROW(cvmCpu选项表[[#This Row],[自检]]),COLUMN(cvmCpu选项表[[#This Row],[自检]])) &amp; "】",
         _xlfn.IFS(ISBLANK(_xlpm.x),   "error:右侧选项不足" &amp;  _xlpm.cellAddress,
               ISERROR(_xlpm.x),   "error:右侧选项执行失败: cvm!" &amp; _xlpm.cellAddress,
               TRUE,             "ok")
)</f>
        <v>ok</v>
      </c>
      <c r="CA750" cm="1">
        <f t="array" ref="CA750:CC750">TRANSPOSE(
_xlfn.UNIQUE(
_xlfn._xlws.FILTER(cvm[CPU],(cvm[地域]=cvmCpu选项表[[#This Row],[地域]])
*IF(cvmCpu选项表[[#This Row],[机型]]="",TRUE,(cvm[机型]=cvmCpu选项表[[#This Row],[机型]]))
*IF(cvmCpu选项表[[#This Row],[内存]]="",TRUE,(cvm[内存]=cvmCpu选项表[[#This Row],[内存]]))))
)</f>
        <v>12</v>
      </c>
      <c r="CB750">
        <v>16</v>
      </c>
      <c r="CC750">
        <v>24</v>
      </c>
      <c r="EG750" t="s">
        <v>1566</v>
      </c>
      <c r="EH750" t="s">
        <v>2040</v>
      </c>
      <c r="EI750" s="98">
        <v>10</v>
      </c>
      <c r="EJ750" s="98" t="str">
        <f t="shared" si="32"/>
        <v>cvm!$EM$750#</v>
      </c>
      <c r="EK750" t="str" cm="1">
        <f t="array" ref="EK750">_xlfn.LET(_xlpm.x, EM750,
         _xlpm.cellAddress, "【 cvm!" &amp; ADDRESS(ROW(cvm内存选项表[[#This Row],[自检]]),COLUMN(cvm内存选项表[[#This Row],[自检]])) &amp; "】",
         _xlfn.IFS(ISBLANK(_xlpm.x),   "error:右侧选项不足" &amp;  _xlpm.cellAddress,
               ISERROR(_xlpm.x),   "error:右侧选项执行失败: cvm!" &amp; _xlpm.cellAddress,
               TRUE,             "ok")
)</f>
        <v>ok</v>
      </c>
      <c r="EM750" cm="1">
        <f t="array" ref="EM750">TRANSPOSE(
    _xlfn._xlws.SORT(
        _xlfn.UNIQUE(
            _xlfn._xlws.FILTER(cvm[内存],
                 (cvm[地域]=cvm内存选项表[[#This Row],[地域]])
                *IF(cvm内存选项表[[#This Row],[机型]]="",TRUE,(cvm[机型]=cvm内存选项表[[#This Row],[机型]]))
                *IF(ISBLANK(cvm内存选项表[[#This Row],[CPU]]),TRUE,(cvm[CPU]=cvm内存选项表[[#This Row],[CPU]]))
            )
        )
    )
)</f>
        <v>88</v>
      </c>
    </row>
    <row r="751" spans="2:143" x14ac:dyDescent="0.4">
      <c r="B751" t="e" vm="1103">
        <v>#VALUE!</v>
      </c>
      <c r="C751" t="s">
        <v>61</v>
      </c>
      <c r="D751" t="s">
        <v>1785</v>
      </c>
      <c r="E751" s="82">
        <v>64</v>
      </c>
      <c r="F751" s="82">
        <v>256</v>
      </c>
      <c r="G751" t="s">
        <v>1626</v>
      </c>
      <c r="H751">
        <v>11216</v>
      </c>
      <c r="I751">
        <v>1</v>
      </c>
      <c r="J751" t="s">
        <v>2323</v>
      </c>
      <c r="BU751" t="s">
        <v>61</v>
      </c>
      <c r="BV751" t="s">
        <v>1838</v>
      </c>
      <c r="BW751" s="82">
        <v>24</v>
      </c>
      <c r="BX751" s="82" t="str">
        <f t="shared" si="31"/>
        <v>cvm!$CA$751#</v>
      </c>
      <c r="BY751" s="82" t="str" cm="1">
        <f t="array" ref="BY751">_xlfn.LET(_xlpm.x, CA751,
         _xlpm.cellAddress, "【 cvm!" &amp; ADDRESS(ROW(cvmCpu选项表[[#This Row],[自检]]),COLUMN(cvmCpu选项表[[#This Row],[自检]])) &amp; "】",
         _xlfn.IFS(ISBLANK(_xlpm.x),   "error:右侧选项不足" &amp;  _xlpm.cellAddress,
               ISERROR(_xlpm.x),   "error:右侧选项执行失败: cvm!" &amp; _xlpm.cellAddress,
               TRUE,             "ok")
)</f>
        <v>ok</v>
      </c>
      <c r="CA751" cm="1">
        <f t="array" ref="CA751">TRANSPOSE(
_xlfn.UNIQUE(
_xlfn._xlws.FILTER(cvm[CPU],(cvm[地域]=cvmCpu选项表[[#This Row],[地域]])
*IF(cvmCpu选项表[[#This Row],[机型]]="",TRUE,(cvm[机型]=cvmCpu选项表[[#This Row],[机型]]))
*IF(cvmCpu选项表[[#This Row],[内存]]="",TRUE,(cvm[内存]=cvmCpu选项表[[#This Row],[内存]]))))
)</f>
        <v>12</v>
      </c>
      <c r="EG751" t="s">
        <v>1566</v>
      </c>
      <c r="EH751" t="s">
        <v>2040</v>
      </c>
      <c r="EI751" s="98">
        <v>22</v>
      </c>
      <c r="EJ751" s="98" t="str">
        <f t="shared" si="32"/>
        <v>cvm!$EM$751#</v>
      </c>
      <c r="EK751" t="str" cm="1">
        <f t="array" ref="EK751">_xlfn.LET(_xlpm.x, EM751,
         _xlpm.cellAddress, "【 cvm!" &amp; ADDRESS(ROW(cvm内存选项表[[#This Row],[自检]]),COLUMN(cvm内存选项表[[#This Row],[自检]])) &amp; "】",
         _xlfn.IFS(ISBLANK(_xlpm.x),   "error:右侧选项不足" &amp;  _xlpm.cellAddress,
               ISERROR(_xlpm.x),   "error:右侧选项执行失败: cvm!" &amp; _xlpm.cellAddress,
               TRUE,             "ok")
)</f>
        <v>ok</v>
      </c>
      <c r="EM751" cm="1">
        <f t="array" ref="EM751">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752" spans="2:143" x14ac:dyDescent="0.4">
      <c r="B752" t="e" vm="1104">
        <v>#VALUE!</v>
      </c>
      <c r="C752" t="s">
        <v>61</v>
      </c>
      <c r="D752" t="s">
        <v>1793</v>
      </c>
      <c r="E752" s="82">
        <v>8</v>
      </c>
      <c r="F752" s="82">
        <v>32</v>
      </c>
      <c r="G752" t="s">
        <v>1598</v>
      </c>
      <c r="H752">
        <v>1404</v>
      </c>
      <c r="I752">
        <v>1</v>
      </c>
      <c r="J752" t="s">
        <v>2324</v>
      </c>
      <c r="BU752" t="s">
        <v>61</v>
      </c>
      <c r="BV752" t="s">
        <v>1838</v>
      </c>
      <c r="BW752" s="82">
        <v>64</v>
      </c>
      <c r="BX752" s="82" t="str">
        <f t="shared" si="31"/>
        <v>cvm!$CA$752#</v>
      </c>
      <c r="BY752" s="82" t="str" cm="1">
        <f t="array" ref="BY752">_xlfn.LET(_xlpm.x, CA752,
         _xlpm.cellAddress, "【 cvm!" &amp; ADDRESS(ROW(cvmCpu选项表[[#This Row],[自检]]),COLUMN(cvmCpu选项表[[#This Row],[自检]])) &amp; "】",
         _xlfn.IFS(ISBLANK(_xlpm.x),   "error:右侧选项不足" &amp;  _xlpm.cellAddress,
               ISERROR(_xlpm.x),   "error:右侧选项执行失败: cvm!" &amp; _xlpm.cellAddress,
               TRUE,             "ok")
)</f>
        <v>ok</v>
      </c>
      <c r="CA752" cm="1">
        <f t="array" ref="CA752:CB752">TRANSPOSE(
_xlfn.UNIQUE(
_xlfn._xlws.FILTER(cvm[CPU],(cvm[地域]=cvmCpu选项表[[#This Row],[地域]])
*IF(cvmCpu选项表[[#This Row],[机型]]="",TRUE,(cvm[机型]=cvmCpu选项表[[#This Row],[机型]]))
*IF(cvmCpu选项表[[#This Row],[内存]]="",TRUE,(cvm[内存]=cvmCpu选项表[[#This Row],[内存]]))))
)</f>
        <v>16</v>
      </c>
      <c r="CB752">
        <v>32</v>
      </c>
      <c r="EG752" t="s">
        <v>1566</v>
      </c>
      <c r="EH752" t="s">
        <v>2040</v>
      </c>
      <c r="EI752" s="98">
        <v>44</v>
      </c>
      <c r="EJ752" s="98" t="str">
        <f t="shared" si="32"/>
        <v>cvm!$EM$752#</v>
      </c>
      <c r="EK752" t="str" cm="1">
        <f t="array" ref="EK752">_xlfn.LET(_xlpm.x, EM752,
         _xlpm.cellAddress, "【 cvm!" &amp; ADDRESS(ROW(cvm内存选项表[[#This Row],[自检]]),COLUMN(cvm内存选项表[[#This Row],[自检]])) &amp; "】",
         _xlfn.IFS(ISBLANK(_xlpm.x),   "error:右侧选项不足" &amp;  _xlpm.cellAddress,
               ISERROR(_xlpm.x),   "error:右侧选项执行失败: cvm!" &amp; _xlpm.cellAddress,
               TRUE,             "ok")
)</f>
        <v>ok</v>
      </c>
      <c r="EM752" cm="1">
        <f t="array" ref="EM752">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753" spans="2:144" x14ac:dyDescent="0.4">
      <c r="B753" t="e" vm="1105">
        <v>#VALUE!</v>
      </c>
      <c r="C753" t="s">
        <v>61</v>
      </c>
      <c r="D753" t="s">
        <v>1793</v>
      </c>
      <c r="E753" s="82">
        <v>16</v>
      </c>
      <c r="F753" s="82">
        <v>64</v>
      </c>
      <c r="G753" t="s">
        <v>1603</v>
      </c>
      <c r="H753">
        <v>2808</v>
      </c>
      <c r="I753">
        <v>1</v>
      </c>
      <c r="J753" t="s">
        <v>2325</v>
      </c>
      <c r="BU753" t="s">
        <v>61</v>
      </c>
      <c r="BV753" t="s">
        <v>1838</v>
      </c>
      <c r="BW753" s="82">
        <v>96</v>
      </c>
      <c r="BX753" s="82" t="str">
        <f t="shared" si="31"/>
        <v>cvm!$CA$753#</v>
      </c>
      <c r="BY753" s="82" t="str" cm="1">
        <f t="array" ref="BY753">_xlfn.LET(_xlpm.x, CA753,
         _xlpm.cellAddress, "【 cvm!" &amp; ADDRESS(ROW(cvmCpu选项表[[#This Row],[自检]]),COLUMN(cvmCpu选项表[[#This Row],[自检]])) &amp; "】",
         _xlfn.IFS(ISBLANK(_xlpm.x),   "error:右侧选项不足" &amp;  _xlpm.cellAddress,
               ISERROR(_xlpm.x),   "error:右侧选项执行失败: cvm!" &amp; _xlpm.cellAddress,
               TRUE,             "ok")
)</f>
        <v>ok</v>
      </c>
      <c r="CA753" cm="1">
        <f t="array" ref="CA753">TRANSPOSE(
_xlfn.UNIQUE(
_xlfn._xlws.FILTER(cvm[CPU],(cvm[地域]=cvmCpu选项表[[#This Row],[地域]])
*IF(cvmCpu选项表[[#This Row],[机型]]="",TRUE,(cvm[机型]=cvmCpu选项表[[#This Row],[机型]]))
*IF(cvmCpu选项表[[#This Row],[内存]]="",TRUE,(cvm[内存]=cvmCpu选项表[[#This Row],[内存]]))))
)</f>
        <v>24</v>
      </c>
      <c r="EG753" t="s">
        <v>61</v>
      </c>
      <c r="EH753" t="s">
        <v>1759</v>
      </c>
      <c r="EI753" s="98">
        <v>96</v>
      </c>
      <c r="EJ753" s="98" t="str">
        <f t="shared" si="32"/>
        <v>cvm!$EM$753#</v>
      </c>
      <c r="EK753" t="str" cm="1">
        <f t="array" ref="EK753">_xlfn.LET(_xlpm.x, EM753,
         _xlpm.cellAddress, "【 cvm!" &amp; ADDRESS(ROW(cvm内存选项表[[#This Row],[自检]]),COLUMN(cvm内存选项表[[#This Row],[自检]])) &amp; "】",
         _xlfn.IFS(ISBLANK(_xlpm.x),   "error:右侧选项不足" &amp;  _xlpm.cellAddress,
               ISERROR(_xlpm.x),   "error:右侧选项执行失败: cvm!" &amp; _xlpm.cellAddress,
               TRUE,             "ok")
)</f>
        <v>ok</v>
      </c>
      <c r="EM753" cm="1">
        <f t="array" ref="EM753">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754" spans="2:144" x14ac:dyDescent="0.4">
      <c r="B754" t="e" vm="1106">
        <v>#VALUE!</v>
      </c>
      <c r="C754" t="s">
        <v>61</v>
      </c>
      <c r="D754" t="s">
        <v>1793</v>
      </c>
      <c r="E754" s="82">
        <v>24</v>
      </c>
      <c r="F754" s="82">
        <v>96</v>
      </c>
      <c r="G754" t="s">
        <v>1682</v>
      </c>
      <c r="H754">
        <v>4512</v>
      </c>
      <c r="I754">
        <v>1</v>
      </c>
      <c r="J754" t="s">
        <v>2326</v>
      </c>
      <c r="BU754" t="s">
        <v>61</v>
      </c>
      <c r="BV754" t="s">
        <v>1838</v>
      </c>
      <c r="BW754" s="82">
        <v>128</v>
      </c>
      <c r="BX754" s="82" t="str">
        <f t="shared" si="31"/>
        <v>cvm!$CA$754#</v>
      </c>
      <c r="BY754" s="82" t="str" cm="1">
        <f t="array" ref="BY754">_xlfn.LET(_xlpm.x, CA754,
         _xlpm.cellAddress, "【 cvm!" &amp; ADDRESS(ROW(cvmCpu选项表[[#This Row],[自检]]),COLUMN(cvmCpu选项表[[#This Row],[自检]])) &amp; "】",
         _xlfn.IFS(ISBLANK(_xlpm.x),   "error:右侧选项不足" &amp;  _xlpm.cellAddress,
               ISERROR(_xlpm.x),   "error:右侧选项执行失败: cvm!" &amp; _xlpm.cellAddress,
               TRUE,             "ok")
)</f>
        <v>ok</v>
      </c>
      <c r="CA754" cm="1">
        <f t="array" ref="CA754">TRANSPOSE(
_xlfn.UNIQUE(
_xlfn._xlws.FILTER(cvm[CPU],(cvm[地域]=cvmCpu选项表[[#This Row],[地域]])
*IF(cvmCpu选项表[[#This Row],[机型]]="",TRUE,(cvm[机型]=cvmCpu选项表[[#This Row],[机型]]))
*IF(cvmCpu选项表[[#This Row],[内存]]="",TRUE,(cvm[内存]=cvmCpu选项表[[#This Row],[内存]]))))
)</f>
        <v>32</v>
      </c>
      <c r="EG754" t="s">
        <v>61</v>
      </c>
      <c r="EH754" t="s">
        <v>1775</v>
      </c>
      <c r="EI754" s="98">
        <v>16</v>
      </c>
      <c r="EJ754" s="98" t="str">
        <f t="shared" si="32"/>
        <v>cvm!$EM$754#</v>
      </c>
      <c r="EK754" t="str" cm="1">
        <f t="array" ref="EK754">_xlfn.LET(_xlpm.x, EM754,
         _xlpm.cellAddress, "【 cvm!" &amp; ADDRESS(ROW(cvm内存选项表[[#This Row],[自检]]),COLUMN(cvm内存选项表[[#This Row],[自检]])) &amp; "】",
         _xlfn.IFS(ISBLANK(_xlpm.x),   "error:右侧选项不足" &amp;  _xlpm.cellAddress,
               ISERROR(_xlpm.x),   "error:右侧选项执行失败: cvm!" &amp; _xlpm.cellAddress,
               TRUE,             "ok")
)</f>
        <v>ok</v>
      </c>
      <c r="EM754" cm="1">
        <f t="array" ref="EM75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55" spans="2:144" x14ac:dyDescent="0.4">
      <c r="B755" t="e" vm="1107">
        <v>#VALUE!</v>
      </c>
      <c r="C755" t="s">
        <v>61</v>
      </c>
      <c r="D755" t="s">
        <v>1793</v>
      </c>
      <c r="E755" s="82">
        <v>32</v>
      </c>
      <c r="F755" s="82">
        <v>128</v>
      </c>
      <c r="G755" t="s">
        <v>1612</v>
      </c>
      <c r="H755">
        <v>6216</v>
      </c>
      <c r="I755">
        <v>1</v>
      </c>
      <c r="J755" t="s">
        <v>2327</v>
      </c>
      <c r="BU755" t="s">
        <v>61</v>
      </c>
      <c r="BV755" t="s">
        <v>1838</v>
      </c>
      <c r="BW755" s="82">
        <v>224</v>
      </c>
      <c r="BX755" s="82" t="str">
        <f t="shared" si="31"/>
        <v>cvm!$CA$755#</v>
      </c>
      <c r="BY755" s="82" t="str" cm="1">
        <f t="array" ref="BY755">_xlfn.LET(_xlpm.x, CA755,
         _xlpm.cellAddress, "【 cvm!" &amp; ADDRESS(ROW(cvmCpu选项表[[#This Row],[自检]]),COLUMN(cvmCpu选项表[[#This Row],[自检]])) &amp; "】",
         _xlfn.IFS(ISBLANK(_xlpm.x),   "error:右侧选项不足" &amp;  _xlpm.cellAddress,
               ISERROR(_xlpm.x),   "error:右侧选项执行失败: cvm!" &amp; _xlpm.cellAddress,
               TRUE,             "ok")
)</f>
        <v>ok</v>
      </c>
      <c r="CA755" cm="1">
        <f t="array" ref="CA755">TRANSPOSE(
_xlfn.UNIQUE(
_xlfn._xlws.FILTER(cvm[CPU],(cvm[地域]=cvmCpu选项表[[#This Row],[地域]])
*IF(cvmCpu选项表[[#This Row],[机型]]="",TRUE,(cvm[机型]=cvmCpu选项表[[#This Row],[机型]]))
*IF(cvmCpu选项表[[#This Row],[内存]]="",TRUE,(cvm[内存]=cvmCpu选项表[[#This Row],[内存]]))))
)</f>
        <v>56</v>
      </c>
      <c r="EG755" t="s">
        <v>61</v>
      </c>
      <c r="EH755" t="s">
        <v>1775</v>
      </c>
      <c r="EI755" s="98">
        <v>32</v>
      </c>
      <c r="EJ755" s="98" t="str">
        <f t="shared" si="32"/>
        <v>cvm!$EM$755#</v>
      </c>
      <c r="EK755" t="str" cm="1">
        <f t="array" ref="EK755">_xlfn.LET(_xlpm.x, EM755,
         _xlpm.cellAddress, "【 cvm!" &amp; ADDRESS(ROW(cvm内存选项表[[#This Row],[自检]]),COLUMN(cvm内存选项表[[#This Row],[自检]])) &amp; "】",
         _xlfn.IFS(ISBLANK(_xlpm.x),   "error:右侧选项不足" &amp;  _xlpm.cellAddress,
               ISERROR(_xlpm.x),   "error:右侧选项执行失败: cvm!" &amp; _xlpm.cellAddress,
               TRUE,             "ok")
)</f>
        <v>ok</v>
      </c>
      <c r="EM755" cm="1">
        <f t="array" ref="EM755">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56" spans="2:144" x14ac:dyDescent="0.4">
      <c r="B756" t="e" vm="1108">
        <v>#VALUE!</v>
      </c>
      <c r="C756" t="s">
        <v>61</v>
      </c>
      <c r="D756" t="s">
        <v>1793</v>
      </c>
      <c r="E756" s="82">
        <v>64</v>
      </c>
      <c r="F756" s="82">
        <v>256</v>
      </c>
      <c r="G756" t="s">
        <v>1626</v>
      </c>
      <c r="H756">
        <v>11232</v>
      </c>
      <c r="I756">
        <v>1</v>
      </c>
      <c r="J756" t="s">
        <v>2328</v>
      </c>
      <c r="BU756" t="s">
        <v>61</v>
      </c>
      <c r="BV756" t="s">
        <v>1797</v>
      </c>
      <c r="BW756" s="82">
        <v>192</v>
      </c>
      <c r="BX756" s="82" t="str">
        <f t="shared" si="31"/>
        <v>cvm!$CA$756#</v>
      </c>
      <c r="BY756" s="82" t="str" cm="1">
        <f t="array" ref="BY756">_xlfn.LET(_xlpm.x, CA756,
         _xlpm.cellAddress, "【 cvm!" &amp; ADDRESS(ROW(cvmCpu选项表[[#This Row],[自检]]),COLUMN(cvmCpu选项表[[#This Row],[自检]])) &amp; "】",
         _xlfn.IFS(ISBLANK(_xlpm.x),   "error:右侧选项不足" &amp;  _xlpm.cellAddress,
               ISERROR(_xlpm.x),   "error:右侧选项执行失败: cvm!" &amp; _xlpm.cellAddress,
               TRUE,             "ok")
)</f>
        <v>ok</v>
      </c>
      <c r="CA756" cm="1">
        <f t="array" ref="CA756">TRANSPOSE(
_xlfn.UNIQUE(
_xlfn._xlws.FILTER(cvm[CPU],(cvm[地域]=cvmCpu选项表[[#This Row],[地域]])
*IF(cvmCpu选项表[[#This Row],[机型]]="",TRUE,(cvm[机型]=cvmCpu选项表[[#This Row],[机型]]))
*IF(cvmCpu选项表[[#This Row],[内存]]="",TRUE,(cvm[内存]=cvmCpu选项表[[#This Row],[内存]]))))
)</f>
        <v>96</v>
      </c>
      <c r="EG756" t="s">
        <v>61</v>
      </c>
      <c r="EH756" t="s">
        <v>1775</v>
      </c>
      <c r="EI756" s="98">
        <v>64</v>
      </c>
      <c r="EJ756" s="98" t="str">
        <f t="shared" si="32"/>
        <v>cvm!$EM$756#</v>
      </c>
      <c r="EK756" t="str" cm="1">
        <f t="array" ref="EK756">_xlfn.LET(_xlpm.x, EM756,
         _xlpm.cellAddress, "【 cvm!" &amp; ADDRESS(ROW(cvm内存选项表[[#This Row],[自检]]),COLUMN(cvm内存选项表[[#This Row],[自检]])) &amp; "】",
         _xlfn.IFS(ISBLANK(_xlpm.x),   "error:右侧选项不足" &amp;  _xlpm.cellAddress,
               ISERROR(_xlpm.x),   "error:右侧选项执行失败: cvm!" &amp; _xlpm.cellAddress,
               TRUE,             "ok")
)</f>
        <v>ok</v>
      </c>
      <c r="EM756" cm="1">
        <f t="array" ref="EM756">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757" spans="2:144" x14ac:dyDescent="0.4">
      <c r="B757" t="e" vm="1109">
        <v>#VALUE!</v>
      </c>
      <c r="C757" t="s">
        <v>61</v>
      </c>
      <c r="D757" t="s">
        <v>1793</v>
      </c>
      <c r="E757" s="82">
        <v>76</v>
      </c>
      <c r="F757" s="82">
        <v>320</v>
      </c>
      <c r="G757" t="s">
        <v>2112</v>
      </c>
      <c r="H757">
        <v>14456</v>
      </c>
      <c r="I757">
        <v>1</v>
      </c>
      <c r="J757" t="s">
        <v>2329</v>
      </c>
      <c r="BU757" t="s">
        <v>61</v>
      </c>
      <c r="BV757" t="s">
        <v>1801</v>
      </c>
      <c r="BW757" s="82">
        <v>384</v>
      </c>
      <c r="BX757" s="82" t="str">
        <f t="shared" si="31"/>
        <v>cvm!$CA$757#</v>
      </c>
      <c r="BY757" s="82" t="str" cm="1">
        <f t="array" ref="BY757">_xlfn.LET(_xlpm.x, CA757,
         _xlpm.cellAddress, "【 cvm!" &amp; ADDRESS(ROW(cvmCpu选项表[[#This Row],[自检]]),COLUMN(cvmCpu选项表[[#This Row],[自检]])) &amp; "】",
         _xlfn.IFS(ISBLANK(_xlpm.x),   "error:右侧选项不足" &amp;  _xlpm.cellAddress,
               ISERROR(_xlpm.x),   "error:右侧选项执行失败: cvm!" &amp; _xlpm.cellAddress,
               TRUE,             "ok")
)</f>
        <v>ok</v>
      </c>
      <c r="CA757" cm="1">
        <f t="array" ref="CA757">TRANSPOSE(
_xlfn.UNIQUE(
_xlfn._xlws.FILTER(cvm[CPU],(cvm[地域]=cvmCpu选项表[[#This Row],[地域]])
*IF(cvmCpu选项表[[#This Row],[机型]]="",TRUE,(cvm[机型]=cvmCpu选项表[[#This Row],[机型]]))
*IF(cvmCpu选项表[[#This Row],[内存]]="",TRUE,(cvm[内存]=cvmCpu选项表[[#This Row],[内存]]))))
)</f>
        <v>80</v>
      </c>
      <c r="EG757" t="s">
        <v>61</v>
      </c>
      <c r="EH757" t="s">
        <v>1775</v>
      </c>
      <c r="EI757" s="98">
        <v>84</v>
      </c>
      <c r="EJ757" s="98" t="str">
        <f t="shared" si="32"/>
        <v>cvm!$EM$757#</v>
      </c>
      <c r="EK757" t="str" cm="1">
        <f t="array" ref="EK757">_xlfn.LET(_xlpm.x, EM757,
         _xlpm.cellAddress, "【 cvm!" &amp; ADDRESS(ROW(cvm内存选项表[[#This Row],[自检]]),COLUMN(cvm内存选项表[[#This Row],[自检]])) &amp; "】",
         _xlfn.IFS(ISBLANK(_xlpm.x),   "error:右侧选项不足" &amp;  _xlpm.cellAddress,
               ISERROR(_xlpm.x),   "error:右侧选项执行失败: cvm!" &amp; _xlpm.cellAddress,
               TRUE,             "ok")
)</f>
        <v>ok</v>
      </c>
      <c r="EM757" cm="1">
        <f t="array" ref="EM757">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758" spans="2:144" x14ac:dyDescent="0.4">
      <c r="B758" t="e" vm="1110">
        <v>#VALUE!</v>
      </c>
      <c r="C758" t="s">
        <v>61</v>
      </c>
      <c r="D758" t="s">
        <v>1749</v>
      </c>
      <c r="E758" s="82">
        <v>4</v>
      </c>
      <c r="F758" s="82">
        <v>16</v>
      </c>
      <c r="G758" t="s">
        <v>1593</v>
      </c>
      <c r="H758">
        <v>678</v>
      </c>
      <c r="I758">
        <v>1</v>
      </c>
      <c r="J758" t="s">
        <v>2412</v>
      </c>
      <c r="BU758" t="s">
        <v>61</v>
      </c>
      <c r="BV758" t="s">
        <v>1808</v>
      </c>
      <c r="BW758" s="82">
        <v>32</v>
      </c>
      <c r="BX758" s="82" t="str">
        <f t="shared" si="31"/>
        <v>cvm!$CA$758#</v>
      </c>
      <c r="BY758" s="82" t="str" cm="1">
        <f t="array" ref="BY758">_xlfn.LET(_xlpm.x, CA758,
         _xlpm.cellAddress, "【 cvm!" &amp; ADDRESS(ROW(cvmCpu选项表[[#This Row],[自检]]),COLUMN(cvmCpu选项表[[#This Row],[自检]])) &amp; "】",
         _xlfn.IFS(ISBLANK(_xlpm.x),   "error:右侧选项不足" &amp;  _xlpm.cellAddress,
               ISERROR(_xlpm.x),   "error:右侧选项执行失败: cvm!" &amp; _xlpm.cellAddress,
               TRUE,             "ok")
)</f>
        <v>ok</v>
      </c>
      <c r="CA758" cm="1">
        <f t="array" ref="CA758">TRANSPOSE(
_xlfn.UNIQUE(
_xlfn._xlws.FILTER(cvm[CPU],(cvm[地域]=cvmCpu选项表[[#This Row],[地域]])
*IF(cvmCpu选项表[[#This Row],[机型]]="",TRUE,(cvm[机型]=cvmCpu选项表[[#This Row],[机型]]))
*IF(cvmCpu选项表[[#This Row],[内存]]="",TRUE,(cvm[内存]=cvmCpu选项表[[#This Row],[内存]]))))
)</f>
        <v>8</v>
      </c>
      <c r="EG758" t="s">
        <v>61</v>
      </c>
      <c r="EH758" t="s">
        <v>1785</v>
      </c>
      <c r="EI758" s="98">
        <v>16</v>
      </c>
      <c r="EJ758" s="98" t="str">
        <f t="shared" si="32"/>
        <v>cvm!$EM$758#</v>
      </c>
      <c r="EK758" t="str" cm="1">
        <f t="array" ref="EK758">_xlfn.LET(_xlpm.x, EM758,
         _xlpm.cellAddress, "【 cvm!" &amp; ADDRESS(ROW(cvm内存选项表[[#This Row],[自检]]),COLUMN(cvm内存选项表[[#This Row],[自检]])) &amp; "】",
         _xlfn.IFS(ISBLANK(_xlpm.x),   "error:右侧选项不足" &amp;  _xlpm.cellAddress,
               ISERROR(_xlpm.x),   "error:右侧选项执行失败: cvm!" &amp; _xlpm.cellAddress,
               TRUE,             "ok")
)</f>
        <v>ok</v>
      </c>
      <c r="EM758" cm="1">
        <f t="array" ref="EM758">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59" spans="2:144" x14ac:dyDescent="0.4">
      <c r="B759" t="e" vm="1111">
        <v>#VALUE!</v>
      </c>
      <c r="C759" t="s">
        <v>61</v>
      </c>
      <c r="D759" t="s">
        <v>1749</v>
      </c>
      <c r="E759" s="82">
        <v>4</v>
      </c>
      <c r="F759" s="82">
        <v>8</v>
      </c>
      <c r="G759" t="s">
        <v>1591</v>
      </c>
      <c r="H759">
        <v>452</v>
      </c>
      <c r="I759">
        <v>1</v>
      </c>
      <c r="J759" t="s">
        <v>2411</v>
      </c>
      <c r="BU759" t="s">
        <v>61</v>
      </c>
      <c r="BV759" t="s">
        <v>1808</v>
      </c>
      <c r="BW759" s="82">
        <v>64</v>
      </c>
      <c r="BX759" s="82" t="str">
        <f t="shared" si="31"/>
        <v>cvm!$CA$759#</v>
      </c>
      <c r="BY759" s="82" t="str" cm="1">
        <f t="array" ref="BY759">_xlfn.LET(_xlpm.x, CA759,
         _xlpm.cellAddress, "【 cvm!" &amp; ADDRESS(ROW(cvmCpu选项表[[#This Row],[自检]]),COLUMN(cvmCpu选项表[[#This Row],[自检]])) &amp; "】",
         _xlfn.IFS(ISBLANK(_xlpm.x),   "error:右侧选项不足" &amp;  _xlpm.cellAddress,
               ISERROR(_xlpm.x),   "error:右侧选项执行失败: cvm!" &amp; _xlpm.cellAddress,
               TRUE,             "ok")
)</f>
        <v>ok</v>
      </c>
      <c r="CA759" cm="1">
        <f t="array" ref="CA759">TRANSPOSE(
_xlfn.UNIQUE(
_xlfn._xlws.FILTER(cvm[CPU],(cvm[地域]=cvmCpu选项表[[#This Row],[地域]])
*IF(cvmCpu选项表[[#This Row],[机型]]="",TRUE,(cvm[机型]=cvmCpu选项表[[#This Row],[机型]]))
*IF(cvmCpu选项表[[#This Row],[内存]]="",TRUE,(cvm[内存]=cvmCpu选项表[[#This Row],[内存]]))))
)</f>
        <v>16</v>
      </c>
      <c r="EG759" t="s">
        <v>61</v>
      </c>
      <c r="EH759" t="s">
        <v>1785</v>
      </c>
      <c r="EI759" s="98">
        <v>32</v>
      </c>
      <c r="EJ759" s="98" t="str">
        <f t="shared" si="32"/>
        <v>cvm!$EM$759#</v>
      </c>
      <c r="EK759" t="str" cm="1">
        <f t="array" ref="EK759">_xlfn.LET(_xlpm.x, EM759,
         _xlpm.cellAddress, "【 cvm!" &amp; ADDRESS(ROW(cvm内存选项表[[#This Row],[自检]]),COLUMN(cvm内存选项表[[#This Row],[自检]])) &amp; "】",
         _xlfn.IFS(ISBLANK(_xlpm.x),   "error:右侧选项不足" &amp;  _xlpm.cellAddress,
               ISERROR(_xlpm.x),   "error:右侧选项执行失败: cvm!" &amp; _xlpm.cellAddress,
               TRUE,             "ok")
)</f>
        <v>ok</v>
      </c>
      <c r="EM759" cm="1">
        <f t="array" ref="EM75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60" spans="2:144" x14ac:dyDescent="0.4">
      <c r="B760" t="e" vm="1112">
        <v>#VALUE!</v>
      </c>
      <c r="C760" t="s">
        <v>61</v>
      </c>
      <c r="D760" t="s">
        <v>1749</v>
      </c>
      <c r="E760" s="82">
        <v>8</v>
      </c>
      <c r="F760" s="82">
        <v>32</v>
      </c>
      <c r="G760" t="s">
        <v>1598</v>
      </c>
      <c r="H760">
        <v>1356</v>
      </c>
      <c r="I760">
        <v>1</v>
      </c>
      <c r="J760" t="s">
        <v>2414</v>
      </c>
      <c r="BU760" t="s">
        <v>61</v>
      </c>
      <c r="BV760" t="s">
        <v>1808</v>
      </c>
      <c r="BW760" s="82">
        <v>128</v>
      </c>
      <c r="BX760" s="82" t="str">
        <f t="shared" si="31"/>
        <v>cvm!$CA$760#</v>
      </c>
      <c r="BY760" s="82" t="str" cm="1">
        <f t="array" ref="BY760">_xlfn.LET(_xlpm.x, CA760,
         _xlpm.cellAddress, "【 cvm!" &amp; ADDRESS(ROW(cvmCpu选项表[[#This Row],[自检]]),COLUMN(cvmCpu选项表[[#This Row],[自检]])) &amp; "】",
         _xlfn.IFS(ISBLANK(_xlpm.x),   "error:右侧选项不足" &amp;  _xlpm.cellAddress,
               ISERROR(_xlpm.x),   "error:右侧选项执行失败: cvm!" &amp; _xlpm.cellAddress,
               TRUE,             "ok")
)</f>
        <v>ok</v>
      </c>
      <c r="CA760" cm="1">
        <f t="array" ref="CA760">TRANSPOSE(
_xlfn.UNIQUE(
_xlfn._xlws.FILTER(cvm[CPU],(cvm[地域]=cvmCpu选项表[[#This Row],[地域]])
*IF(cvmCpu选项表[[#This Row],[机型]]="",TRUE,(cvm[机型]=cvmCpu选项表[[#This Row],[机型]]))
*IF(cvmCpu选项表[[#This Row],[内存]]="",TRUE,(cvm[内存]=cvmCpu选项表[[#This Row],[内存]]))))
)</f>
        <v>32</v>
      </c>
      <c r="EG760" t="s">
        <v>61</v>
      </c>
      <c r="EH760" t="s">
        <v>1785</v>
      </c>
      <c r="EI760" s="98">
        <v>64</v>
      </c>
      <c r="EJ760" s="98" t="str">
        <f t="shared" si="32"/>
        <v>cvm!$EM$760#</v>
      </c>
      <c r="EK760" t="str" cm="1">
        <f t="array" ref="EK760">_xlfn.LET(_xlpm.x, EM760,
         _xlpm.cellAddress, "【 cvm!" &amp; ADDRESS(ROW(cvm内存选项表[[#This Row],[自检]]),COLUMN(cvm内存选项表[[#This Row],[自检]])) &amp; "】",
         _xlfn.IFS(ISBLANK(_xlpm.x),   "error:右侧选项不足" &amp;  _xlpm.cellAddress,
               ISERROR(_xlpm.x),   "error:右侧选项执行失败: cvm!" &amp; _xlpm.cellAddress,
               TRUE,             "ok")
)</f>
        <v>ok</v>
      </c>
      <c r="EM760" cm="1">
        <f t="array" ref="EM760">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761" spans="2:144" x14ac:dyDescent="0.4">
      <c r="B761" t="e" vm="1113">
        <v>#VALUE!</v>
      </c>
      <c r="C761" t="s">
        <v>61</v>
      </c>
      <c r="D761" t="s">
        <v>1749</v>
      </c>
      <c r="E761" s="82">
        <v>8</v>
      </c>
      <c r="F761" s="82">
        <v>16</v>
      </c>
      <c r="G761" t="s">
        <v>1596</v>
      </c>
      <c r="H761">
        <v>904</v>
      </c>
      <c r="I761">
        <v>1</v>
      </c>
      <c r="J761" t="s">
        <v>2413</v>
      </c>
      <c r="BU761" t="s">
        <v>61</v>
      </c>
      <c r="BV761" t="s">
        <v>1808</v>
      </c>
      <c r="BW761" s="82">
        <v>256</v>
      </c>
      <c r="BX761" s="82" t="str">
        <f t="shared" si="31"/>
        <v>cvm!$CA$761#</v>
      </c>
      <c r="BY761" s="82" t="str" cm="1">
        <f t="array" ref="BY761">_xlfn.LET(_xlpm.x, CA761,
         _xlpm.cellAddress, "【 cvm!" &amp; ADDRESS(ROW(cvmCpu选项表[[#This Row],[自检]]),COLUMN(cvmCpu选项表[[#This Row],[自检]])) &amp; "】",
         _xlfn.IFS(ISBLANK(_xlpm.x),   "error:右侧选项不足" &amp;  _xlpm.cellAddress,
               ISERROR(_xlpm.x),   "error:右侧选项执行失败: cvm!" &amp; _xlpm.cellAddress,
               TRUE,             "ok")
)</f>
        <v>ok</v>
      </c>
      <c r="CA761" cm="1">
        <f t="array" ref="CA761">TRANSPOSE(
_xlfn.UNIQUE(
_xlfn._xlws.FILTER(cvm[CPU],(cvm[地域]=cvmCpu选项表[[#This Row],[地域]])
*IF(cvmCpu选项表[[#This Row],[机型]]="",TRUE,(cvm[机型]=cvmCpu选项表[[#This Row],[机型]]))
*IF(cvmCpu选项表[[#This Row],[内存]]="",TRUE,(cvm[内存]=cvmCpu选项表[[#This Row],[内存]]))))
)</f>
        <v>64</v>
      </c>
      <c r="EG761" t="s">
        <v>61</v>
      </c>
      <c r="EH761" t="s">
        <v>1793</v>
      </c>
      <c r="EI761" s="98">
        <v>8</v>
      </c>
      <c r="EJ761" s="98" t="str">
        <f t="shared" si="32"/>
        <v>cvm!$EM$761#</v>
      </c>
      <c r="EK761" t="str" cm="1">
        <f t="array" ref="EK761">_xlfn.LET(_xlpm.x, EM761,
         _xlpm.cellAddress, "【 cvm!" &amp; ADDRESS(ROW(cvm内存选项表[[#This Row],[自检]]),COLUMN(cvm内存选项表[[#This Row],[自检]])) &amp; "】",
         _xlfn.IFS(ISBLANK(_xlpm.x),   "error:右侧选项不足" &amp;  _xlpm.cellAddress,
               ISERROR(_xlpm.x),   "error:右侧选项执行失败: cvm!" &amp; _xlpm.cellAddress,
               TRUE,             "ok")
)</f>
        <v>ok</v>
      </c>
      <c r="EM761" cm="1">
        <f t="array" ref="EM76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762" spans="2:144" x14ac:dyDescent="0.4">
      <c r="B762" t="e" vm="1114">
        <v>#VALUE!</v>
      </c>
      <c r="C762" t="s">
        <v>61</v>
      </c>
      <c r="D762" t="s">
        <v>1749</v>
      </c>
      <c r="E762" s="82">
        <v>16</v>
      </c>
      <c r="F762" s="82">
        <v>64</v>
      </c>
      <c r="G762" t="s">
        <v>1603</v>
      </c>
      <c r="H762">
        <v>2712</v>
      </c>
      <c r="I762">
        <v>1</v>
      </c>
      <c r="J762" t="s">
        <v>2416</v>
      </c>
      <c r="BU762" t="s">
        <v>61</v>
      </c>
      <c r="BV762" t="s">
        <v>1808</v>
      </c>
      <c r="BW762" s="82">
        <v>320</v>
      </c>
      <c r="BX762" s="82" t="str">
        <f t="shared" si="31"/>
        <v>cvm!$CA$762#</v>
      </c>
      <c r="BY762" s="82" t="str" cm="1">
        <f t="array" ref="BY762">_xlfn.LET(_xlpm.x, CA762,
         _xlpm.cellAddress, "【 cvm!" &amp; ADDRESS(ROW(cvmCpu选项表[[#This Row],[自检]]),COLUMN(cvmCpu选项表[[#This Row],[自检]])) &amp; "】",
         _xlfn.IFS(ISBLANK(_xlpm.x),   "error:右侧选项不足" &amp;  _xlpm.cellAddress,
               ISERROR(_xlpm.x),   "error:右侧选项执行失败: cvm!" &amp; _xlpm.cellAddress,
               TRUE,             "ok")
)</f>
        <v>ok</v>
      </c>
      <c r="CA762" cm="1">
        <f t="array" ref="CA762">TRANSPOSE(
_xlfn.UNIQUE(
_xlfn._xlws.FILTER(cvm[CPU],(cvm[地域]=cvmCpu选项表[[#This Row],[地域]])
*IF(cvmCpu选项表[[#This Row],[机型]]="",TRUE,(cvm[机型]=cvmCpu选项表[[#This Row],[机型]]))
*IF(cvmCpu选项表[[#This Row],[内存]]="",TRUE,(cvm[内存]=cvmCpu选项表[[#This Row],[内存]]))))
)</f>
        <v>84</v>
      </c>
      <c r="EG762" t="s">
        <v>61</v>
      </c>
      <c r="EH762" t="s">
        <v>1793</v>
      </c>
      <c r="EI762" s="98">
        <v>16</v>
      </c>
      <c r="EJ762" s="98" t="str">
        <f t="shared" si="32"/>
        <v>cvm!$EM$762#</v>
      </c>
      <c r="EK762" t="str" cm="1">
        <f t="array" ref="EK762">_xlfn.LET(_xlpm.x, EM762,
         _xlpm.cellAddress, "【 cvm!" &amp; ADDRESS(ROW(cvm内存选项表[[#This Row],[自检]]),COLUMN(cvm内存选项表[[#This Row],[自检]])) &amp; "】",
         _xlfn.IFS(ISBLANK(_xlpm.x),   "error:右侧选项不足" &amp;  _xlpm.cellAddress,
               ISERROR(_xlpm.x),   "error:右侧选项执行失败: cvm!" &amp; _xlpm.cellAddress,
               TRUE,             "ok")
)</f>
        <v>ok</v>
      </c>
      <c r="EM762" cm="1">
        <f t="array" ref="EM76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63" spans="2:144" x14ac:dyDescent="0.4">
      <c r="B763" t="e" vm="1115">
        <v>#VALUE!</v>
      </c>
      <c r="C763" t="s">
        <v>61</v>
      </c>
      <c r="D763" t="s">
        <v>1749</v>
      </c>
      <c r="E763" s="82">
        <v>16</v>
      </c>
      <c r="F763" s="82">
        <v>32</v>
      </c>
      <c r="G763" t="s">
        <v>1601</v>
      </c>
      <c r="H763">
        <v>1808</v>
      </c>
      <c r="I763">
        <v>1</v>
      </c>
      <c r="J763" t="s">
        <v>2415</v>
      </c>
      <c r="BU763" t="s">
        <v>61</v>
      </c>
      <c r="BV763" t="s">
        <v>1816</v>
      </c>
      <c r="BW763" s="82">
        <v>32</v>
      </c>
      <c r="BX763" s="82" t="str">
        <f t="shared" si="31"/>
        <v>cvm!$CA$763#</v>
      </c>
      <c r="BY763" s="82" t="str" cm="1">
        <f t="array" ref="BY763">_xlfn.LET(_xlpm.x, CA763,
         _xlpm.cellAddress, "【 cvm!" &amp; ADDRESS(ROW(cvmCpu选项表[[#This Row],[自检]]),COLUMN(cvmCpu选项表[[#This Row],[自检]])) &amp; "】",
         _xlfn.IFS(ISBLANK(_xlpm.x),   "error:右侧选项不足" &amp;  _xlpm.cellAddress,
               ISERROR(_xlpm.x),   "error:右侧选项执行失败: cvm!" &amp; _xlpm.cellAddress,
               TRUE,             "ok")
)</f>
        <v>ok</v>
      </c>
      <c r="CA763" cm="1">
        <f t="array" ref="CA763">TRANSPOSE(
_xlfn.UNIQUE(
_xlfn._xlws.FILTER(cvm[CPU],(cvm[地域]=cvmCpu选项表[[#This Row],[地域]])
*IF(cvmCpu选项表[[#This Row],[机型]]="",TRUE,(cvm[机型]=cvmCpu选项表[[#This Row],[机型]]))
*IF(cvmCpu选项表[[#This Row],[内存]]="",TRUE,(cvm[内存]=cvmCpu选项表[[#This Row],[内存]]))))
)</f>
        <v>8</v>
      </c>
      <c r="EG763" t="s">
        <v>61</v>
      </c>
      <c r="EH763" t="s">
        <v>1793</v>
      </c>
      <c r="EI763" s="98">
        <v>24</v>
      </c>
      <c r="EJ763" s="98" t="str">
        <f t="shared" si="32"/>
        <v>cvm!$EM$763#</v>
      </c>
      <c r="EK763" t="str" cm="1">
        <f t="array" ref="EK763">_xlfn.LET(_xlpm.x, EM763,
         _xlpm.cellAddress, "【 cvm!" &amp; ADDRESS(ROW(cvm内存选项表[[#This Row],[自检]]),COLUMN(cvm内存选项表[[#This Row],[自检]])) &amp; "】",
         _xlfn.IFS(ISBLANK(_xlpm.x),   "error:右侧选项不足" &amp;  _xlpm.cellAddress,
               ISERROR(_xlpm.x),   "error:右侧选项执行失败: cvm!" &amp; _xlpm.cellAddress,
               TRUE,             "ok")
)</f>
        <v>ok</v>
      </c>
      <c r="EM763" cm="1">
        <f t="array" ref="EM763">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64" spans="2:144" x14ac:dyDescent="0.4">
      <c r="B764" t="e" vm="1116">
        <v>#VALUE!</v>
      </c>
      <c r="C764" t="s">
        <v>61</v>
      </c>
      <c r="D764" t="s">
        <v>1749</v>
      </c>
      <c r="E764" s="82">
        <v>32</v>
      </c>
      <c r="F764" s="82">
        <v>128</v>
      </c>
      <c r="G764" t="s">
        <v>1612</v>
      </c>
      <c r="H764">
        <v>5424</v>
      </c>
      <c r="I764">
        <v>1</v>
      </c>
      <c r="J764" t="s">
        <v>2418</v>
      </c>
      <c r="BU764" t="s">
        <v>61</v>
      </c>
      <c r="BV764" t="s">
        <v>1816</v>
      </c>
      <c r="BW764" s="82">
        <v>64</v>
      </c>
      <c r="BX764" s="82" t="str">
        <f t="shared" si="31"/>
        <v>cvm!$CA$764#</v>
      </c>
      <c r="BY764" s="82" t="str" cm="1">
        <f t="array" ref="BY764">_xlfn.LET(_xlpm.x, CA764,
         _xlpm.cellAddress, "【 cvm!" &amp; ADDRESS(ROW(cvmCpu选项表[[#This Row],[自检]]),COLUMN(cvmCpu选项表[[#This Row],[自检]])) &amp; "】",
         _xlfn.IFS(ISBLANK(_xlpm.x),   "error:右侧选项不足" &amp;  _xlpm.cellAddress,
               ISERROR(_xlpm.x),   "error:右侧选项执行失败: cvm!" &amp; _xlpm.cellAddress,
               TRUE,             "ok")
)</f>
        <v>ok</v>
      </c>
      <c r="CA764" cm="1">
        <f t="array" ref="CA764">TRANSPOSE(
_xlfn.UNIQUE(
_xlfn._xlws.FILTER(cvm[CPU],(cvm[地域]=cvmCpu选项表[[#This Row],[地域]])
*IF(cvmCpu选项表[[#This Row],[机型]]="",TRUE,(cvm[机型]=cvmCpu选项表[[#This Row],[机型]]))
*IF(cvmCpu选项表[[#This Row],[内存]]="",TRUE,(cvm[内存]=cvmCpu选项表[[#This Row],[内存]]))))
)</f>
        <v>16</v>
      </c>
      <c r="EG764" t="s">
        <v>61</v>
      </c>
      <c r="EH764" t="s">
        <v>1793</v>
      </c>
      <c r="EI764" s="98">
        <v>32</v>
      </c>
      <c r="EJ764" s="98" t="str">
        <f t="shared" si="32"/>
        <v>cvm!$EM$764#</v>
      </c>
      <c r="EK764" t="str" cm="1">
        <f t="array" ref="EK764">_xlfn.LET(_xlpm.x, EM764,
         _xlpm.cellAddress, "【 cvm!" &amp; ADDRESS(ROW(cvm内存选项表[[#This Row],[自检]]),COLUMN(cvm内存选项表[[#This Row],[自检]])) &amp; "】",
         _xlfn.IFS(ISBLANK(_xlpm.x),   "error:右侧选项不足" &amp;  _xlpm.cellAddress,
               ISERROR(_xlpm.x),   "error:右侧选项执行失败: cvm!" &amp; _xlpm.cellAddress,
               TRUE,             "ok")
)</f>
        <v>ok</v>
      </c>
      <c r="EM764" cm="1">
        <f t="array" ref="EM764">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765" spans="2:144" x14ac:dyDescent="0.4">
      <c r="B765" t="e" vm="1117">
        <v>#VALUE!</v>
      </c>
      <c r="C765" t="s">
        <v>61</v>
      </c>
      <c r="D765" t="s">
        <v>1749</v>
      </c>
      <c r="E765" s="82">
        <v>32</v>
      </c>
      <c r="F765" s="82">
        <v>64</v>
      </c>
      <c r="G765" t="s">
        <v>1606</v>
      </c>
      <c r="H765">
        <v>3616</v>
      </c>
      <c r="I765">
        <v>1</v>
      </c>
      <c r="J765" t="s">
        <v>2417</v>
      </c>
      <c r="BU765" t="s">
        <v>61</v>
      </c>
      <c r="BV765" t="s">
        <v>1816</v>
      </c>
      <c r="BW765" s="82">
        <v>96</v>
      </c>
      <c r="BX765" s="82" t="str">
        <f t="shared" si="31"/>
        <v>cvm!$CA$765#</v>
      </c>
      <c r="BY765" s="82" t="str" cm="1">
        <f t="array" ref="BY765">_xlfn.LET(_xlpm.x, CA765,
         _xlpm.cellAddress, "【 cvm!" &amp; ADDRESS(ROW(cvmCpu选项表[[#This Row],[自检]]),COLUMN(cvmCpu选项表[[#This Row],[自检]])) &amp; "】",
         _xlfn.IFS(ISBLANK(_xlpm.x),   "error:右侧选项不足" &amp;  _xlpm.cellAddress,
               ISERROR(_xlpm.x),   "error:右侧选项执行失败: cvm!" &amp; _xlpm.cellAddress,
               TRUE,             "ok")
)</f>
        <v>ok</v>
      </c>
      <c r="CA765" cm="1">
        <f t="array" ref="CA765">TRANSPOSE(
_xlfn.UNIQUE(
_xlfn._xlws.FILTER(cvm[CPU],(cvm[地域]=cvmCpu选项表[[#This Row],[地域]])
*IF(cvmCpu选项表[[#This Row],[机型]]="",TRUE,(cvm[机型]=cvmCpu选项表[[#This Row],[机型]]))
*IF(cvmCpu选项表[[#This Row],[内存]]="",TRUE,(cvm[内存]=cvmCpu选项表[[#This Row],[内存]]))))
)</f>
        <v>24</v>
      </c>
      <c r="EG765" t="s">
        <v>61</v>
      </c>
      <c r="EH765" t="s">
        <v>1793</v>
      </c>
      <c r="EI765" s="98">
        <v>64</v>
      </c>
      <c r="EJ765" s="98" t="str">
        <f t="shared" si="32"/>
        <v>cvm!$EM$765#</v>
      </c>
      <c r="EK765" t="str" cm="1">
        <f t="array" ref="EK765">_xlfn.LET(_xlpm.x, EM765,
         _xlpm.cellAddress, "【 cvm!" &amp; ADDRESS(ROW(cvm内存选项表[[#This Row],[自检]]),COLUMN(cvm内存选项表[[#This Row],[自检]])) &amp; "】",
         _xlfn.IFS(ISBLANK(_xlpm.x),   "error:右侧选项不足" &amp;  _xlpm.cellAddress,
               ISERROR(_xlpm.x),   "error:右侧选项执行失败: cvm!" &amp; _xlpm.cellAddress,
               TRUE,             "ok")
)</f>
        <v>ok</v>
      </c>
      <c r="EM765" cm="1">
        <f t="array" ref="EM76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766" spans="2:144" x14ac:dyDescent="0.4">
      <c r="B766" t="e" vm="1118">
        <v>#VALUE!</v>
      </c>
      <c r="C766" t="s">
        <v>61</v>
      </c>
      <c r="D766" t="s">
        <v>1691</v>
      </c>
      <c r="E766" s="82">
        <v>2</v>
      </c>
      <c r="F766" s="82">
        <v>4</v>
      </c>
      <c r="G766" t="s">
        <v>1586</v>
      </c>
      <c r="H766">
        <v>200</v>
      </c>
      <c r="I766">
        <v>1</v>
      </c>
      <c r="J766" t="s">
        <v>2387</v>
      </c>
      <c r="BU766" t="s">
        <v>61</v>
      </c>
      <c r="BV766" t="s">
        <v>1816</v>
      </c>
      <c r="BW766" s="82">
        <v>128</v>
      </c>
      <c r="BX766" s="82" t="str">
        <f t="shared" si="31"/>
        <v>cvm!$CA$766#</v>
      </c>
      <c r="BY766" s="82" t="str" cm="1">
        <f t="array" ref="BY766">_xlfn.LET(_xlpm.x, CA766,
         _xlpm.cellAddress, "【 cvm!" &amp; ADDRESS(ROW(cvmCpu选项表[[#This Row],[自检]]),COLUMN(cvmCpu选项表[[#This Row],[自检]])) &amp; "】",
         _xlfn.IFS(ISBLANK(_xlpm.x),   "error:右侧选项不足" &amp;  _xlpm.cellAddress,
               ISERROR(_xlpm.x),   "error:右侧选项执行失败: cvm!" &amp; _xlpm.cellAddress,
               TRUE,             "ok")
)</f>
        <v>ok</v>
      </c>
      <c r="CA766" cm="1">
        <f t="array" ref="CA766">TRANSPOSE(
_xlfn.UNIQUE(
_xlfn._xlws.FILTER(cvm[CPU],(cvm[地域]=cvmCpu选项表[[#This Row],[地域]])
*IF(cvmCpu选项表[[#This Row],[机型]]="",TRUE,(cvm[机型]=cvmCpu选项表[[#This Row],[机型]]))
*IF(cvmCpu选项表[[#This Row],[内存]]="",TRUE,(cvm[内存]=cvmCpu选项表[[#This Row],[内存]]))))
)</f>
        <v>32</v>
      </c>
      <c r="EG766" t="s">
        <v>61</v>
      </c>
      <c r="EH766" t="s">
        <v>1793</v>
      </c>
      <c r="EI766" s="98">
        <v>76</v>
      </c>
      <c r="EJ766" s="98" t="str">
        <f t="shared" si="32"/>
        <v>cvm!$EM$766#</v>
      </c>
      <c r="EK766" t="str" cm="1">
        <f t="array" ref="EK766">_xlfn.LET(_xlpm.x, EM766,
         _xlpm.cellAddress, "【 cvm!" &amp; ADDRESS(ROW(cvm内存选项表[[#This Row],[自检]]),COLUMN(cvm内存选项表[[#This Row],[自检]])) &amp; "】",
         _xlfn.IFS(ISBLANK(_xlpm.x),   "error:右侧选项不足" &amp;  _xlpm.cellAddress,
               ISERROR(_xlpm.x),   "error:右侧选项执行失败: cvm!" &amp; _xlpm.cellAddress,
               TRUE,             "ok")
)</f>
        <v>ok</v>
      </c>
      <c r="EM766" cm="1">
        <f t="array" ref="EM766">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767" spans="2:144" x14ac:dyDescent="0.4">
      <c r="B767" t="e" vm="1119">
        <v>#VALUE!</v>
      </c>
      <c r="C767" t="s">
        <v>61</v>
      </c>
      <c r="D767" t="s">
        <v>1691</v>
      </c>
      <c r="E767" s="82">
        <v>4</v>
      </c>
      <c r="F767" s="82">
        <v>8</v>
      </c>
      <c r="G767" t="s">
        <v>1591</v>
      </c>
      <c r="H767">
        <v>400</v>
      </c>
      <c r="I767">
        <v>1</v>
      </c>
      <c r="J767" t="s">
        <v>2388</v>
      </c>
      <c r="BU767" t="s">
        <v>61</v>
      </c>
      <c r="BV767" t="s">
        <v>1816</v>
      </c>
      <c r="BW767" s="82">
        <v>192</v>
      </c>
      <c r="BX767" s="82" t="str">
        <f t="shared" si="31"/>
        <v>cvm!$CA$767#</v>
      </c>
      <c r="BY767" s="82" t="str" cm="1">
        <f t="array" ref="BY767">_xlfn.LET(_xlpm.x, CA767,
         _xlpm.cellAddress, "【 cvm!" &amp; ADDRESS(ROW(cvmCpu选项表[[#This Row],[自检]]),COLUMN(cvmCpu选项表[[#This Row],[自检]])) &amp; "】",
         _xlfn.IFS(ISBLANK(_xlpm.x),   "error:右侧选项不足" &amp;  _xlpm.cellAddress,
               ISERROR(_xlpm.x),   "error:右侧选项执行失败: cvm!" &amp; _xlpm.cellAddress,
               TRUE,             "ok")
)</f>
        <v>ok</v>
      </c>
      <c r="CA767" cm="1">
        <f t="array" ref="CA767">TRANSPOSE(
_xlfn.UNIQUE(
_xlfn._xlws.FILTER(cvm[CPU],(cvm[地域]=cvmCpu选项表[[#This Row],[地域]])
*IF(cvmCpu选项表[[#This Row],[机型]]="",TRUE,(cvm[机型]=cvmCpu选项表[[#This Row],[机型]]))
*IF(cvmCpu选项表[[#This Row],[内存]]="",TRUE,(cvm[内存]=cvmCpu选项表[[#This Row],[内存]]))))
)</f>
        <v>48</v>
      </c>
      <c r="EG767" t="s">
        <v>61</v>
      </c>
      <c r="EH767" t="s">
        <v>1749</v>
      </c>
      <c r="EI767" s="98">
        <v>4</v>
      </c>
      <c r="EJ767" s="98" t="str">
        <f t="shared" si="32"/>
        <v>cvm!$EM$767#</v>
      </c>
      <c r="EK767" t="str" cm="1">
        <f t="array" ref="EK767">_xlfn.LET(_xlpm.x, EM767,
         _xlpm.cellAddress, "【 cvm!" &amp; ADDRESS(ROW(cvm内存选项表[[#This Row],[自检]]),COLUMN(cvm内存选项表[[#This Row],[自检]])) &amp; "】",
         _xlfn.IFS(ISBLANK(_xlpm.x),   "error:右侧选项不足" &amp;  _xlpm.cellAddress,
               ISERROR(_xlpm.x),   "error:右侧选项执行失败: cvm!" &amp; _xlpm.cellAddress,
               TRUE,             "ok")
)</f>
        <v>ok</v>
      </c>
      <c r="EM767" cm="1">
        <f t="array" ref="EM767:EN76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67">
        <v>16</v>
      </c>
    </row>
    <row r="768" spans="2:144" x14ac:dyDescent="0.4">
      <c r="B768" t="e" vm="1120">
        <v>#VALUE!</v>
      </c>
      <c r="C768" t="s">
        <v>61</v>
      </c>
      <c r="D768" t="s">
        <v>1691</v>
      </c>
      <c r="E768" s="82">
        <v>4</v>
      </c>
      <c r="F768" s="82">
        <v>16</v>
      </c>
      <c r="G768" t="s">
        <v>1593</v>
      </c>
      <c r="H768">
        <v>600</v>
      </c>
      <c r="I768">
        <v>1</v>
      </c>
      <c r="J768" t="s">
        <v>2389</v>
      </c>
      <c r="BU768" t="s">
        <v>61</v>
      </c>
      <c r="BV768" t="s">
        <v>1816</v>
      </c>
      <c r="BW768" s="82">
        <v>256</v>
      </c>
      <c r="BX768" s="82" t="str">
        <f t="shared" si="31"/>
        <v>cvm!$CA$768#</v>
      </c>
      <c r="BY768" s="82" t="str" cm="1">
        <f t="array" ref="BY768">_xlfn.LET(_xlpm.x, CA768,
         _xlpm.cellAddress, "【 cvm!" &amp; ADDRESS(ROW(cvmCpu选项表[[#This Row],[自检]]),COLUMN(cvmCpu选项表[[#This Row],[自检]])) &amp; "】",
         _xlfn.IFS(ISBLANK(_xlpm.x),   "error:右侧选项不足" &amp;  _xlpm.cellAddress,
               ISERROR(_xlpm.x),   "error:右侧选项执行失败: cvm!" &amp; _xlpm.cellAddress,
               TRUE,             "ok")
)</f>
        <v>ok</v>
      </c>
      <c r="CA768" cm="1">
        <f t="array" ref="CA768">TRANSPOSE(
_xlfn.UNIQUE(
_xlfn._xlws.FILTER(cvm[CPU],(cvm[地域]=cvmCpu选项表[[#This Row],[地域]])
*IF(cvmCpu选项表[[#This Row],[机型]]="",TRUE,(cvm[机型]=cvmCpu选项表[[#This Row],[机型]]))
*IF(cvmCpu选项表[[#This Row],[内存]]="",TRUE,(cvm[内存]=cvmCpu选项表[[#This Row],[内存]]))))
)</f>
        <v>64</v>
      </c>
      <c r="EG768" t="s">
        <v>61</v>
      </c>
      <c r="EH768" t="s">
        <v>1749</v>
      </c>
      <c r="EI768" s="98">
        <v>8</v>
      </c>
      <c r="EJ768" s="98" t="str">
        <f t="shared" si="32"/>
        <v>cvm!$EM$768#</v>
      </c>
      <c r="EK768" t="str" cm="1">
        <f t="array" ref="EK768">_xlfn.LET(_xlpm.x, EM768,
         _xlpm.cellAddress, "【 cvm!" &amp; ADDRESS(ROW(cvm内存选项表[[#This Row],[自检]]),COLUMN(cvm内存选项表[[#This Row],[自检]])) &amp; "】",
         _xlfn.IFS(ISBLANK(_xlpm.x),   "error:右侧选项不足" &amp;  _xlpm.cellAddress,
               ISERROR(_xlpm.x),   "error:右侧选项执行失败: cvm!" &amp; _xlpm.cellAddress,
               TRUE,             "ok")
)</f>
        <v>ok</v>
      </c>
      <c r="EM768" cm="1">
        <f t="array" ref="EM768:EN76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68">
        <v>32</v>
      </c>
    </row>
    <row r="769" spans="2:145" x14ac:dyDescent="0.4">
      <c r="B769" t="e" vm="1121">
        <v>#VALUE!</v>
      </c>
      <c r="C769" t="s">
        <v>61</v>
      </c>
      <c r="D769" t="s">
        <v>1691</v>
      </c>
      <c r="E769" s="82">
        <v>8</v>
      </c>
      <c r="F769" s="82">
        <v>32</v>
      </c>
      <c r="G769" t="s">
        <v>1598</v>
      </c>
      <c r="H769">
        <v>1200</v>
      </c>
      <c r="I769">
        <v>1</v>
      </c>
      <c r="J769" t="s">
        <v>2391</v>
      </c>
      <c r="BU769" t="s">
        <v>61</v>
      </c>
      <c r="BV769" t="s">
        <v>1816</v>
      </c>
      <c r="BW769" s="82">
        <v>320</v>
      </c>
      <c r="BX769" s="82" t="str">
        <f t="shared" si="31"/>
        <v>cvm!$CA$769#</v>
      </c>
      <c r="BY769" s="82" t="str" cm="1">
        <f t="array" ref="BY769">_xlfn.LET(_xlpm.x, CA769,
         _xlpm.cellAddress, "【 cvm!" &amp; ADDRESS(ROW(cvmCpu选项表[[#This Row],[自检]]),COLUMN(cvmCpu选项表[[#This Row],[自检]])) &amp; "】",
         _xlfn.IFS(ISBLANK(_xlpm.x),   "error:右侧选项不足" &amp;  _xlpm.cellAddress,
               ISERROR(_xlpm.x),   "error:右侧选项执行失败: cvm!" &amp; _xlpm.cellAddress,
               TRUE,             "ok")
)</f>
        <v>ok</v>
      </c>
      <c r="CA769" cm="1">
        <f t="array" ref="CA769">TRANSPOSE(
_xlfn.UNIQUE(
_xlfn._xlws.FILTER(cvm[CPU],(cvm[地域]=cvmCpu选项表[[#This Row],[地域]])
*IF(cvmCpu选项表[[#This Row],[机型]]="",TRUE,(cvm[机型]=cvmCpu选项表[[#This Row],[机型]]))
*IF(cvmCpu选项表[[#This Row],[内存]]="",TRUE,(cvm[内存]=cvmCpu选项表[[#This Row],[内存]]))))
)</f>
        <v>76</v>
      </c>
      <c r="EG769" t="s">
        <v>61</v>
      </c>
      <c r="EH769" t="s">
        <v>1749</v>
      </c>
      <c r="EI769" s="98">
        <v>16</v>
      </c>
      <c r="EJ769" s="98" t="str">
        <f t="shared" si="32"/>
        <v>cvm!$EM$769#</v>
      </c>
      <c r="EK769" t="str" cm="1">
        <f t="array" ref="EK769">_xlfn.LET(_xlpm.x, EM769,
         _xlpm.cellAddress, "【 cvm!" &amp; ADDRESS(ROW(cvm内存选项表[[#This Row],[自检]]),COLUMN(cvm内存选项表[[#This Row],[自检]])) &amp; "】",
         _xlfn.IFS(ISBLANK(_xlpm.x),   "error:右侧选项不足" &amp;  _xlpm.cellAddress,
               ISERROR(_xlpm.x),   "error:右侧选项执行失败: cvm!" &amp; _xlpm.cellAddress,
               TRUE,             "ok")
)</f>
        <v>ok</v>
      </c>
      <c r="EM769" cm="1">
        <f t="array" ref="EM769:EN76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69">
        <v>64</v>
      </c>
    </row>
    <row r="770" spans="2:145" x14ac:dyDescent="0.4">
      <c r="B770" t="e" vm="1122">
        <v>#VALUE!</v>
      </c>
      <c r="C770" t="s">
        <v>61</v>
      </c>
      <c r="D770" t="s">
        <v>1691</v>
      </c>
      <c r="E770" s="82">
        <v>8</v>
      </c>
      <c r="F770" s="82">
        <v>16</v>
      </c>
      <c r="G770" t="s">
        <v>1596</v>
      </c>
      <c r="H770">
        <v>800</v>
      </c>
      <c r="I770">
        <v>1</v>
      </c>
      <c r="J770" t="s">
        <v>2390</v>
      </c>
      <c r="BU770" t="s">
        <v>61</v>
      </c>
      <c r="BV770" t="s">
        <v>1823</v>
      </c>
      <c r="BW770" s="82">
        <v>32</v>
      </c>
      <c r="BX770" s="82" t="str">
        <f t="shared" ref="BX770:BX833" si="33">"cvm!"&amp;ADDRESS(ROW(CA770),COLUMN(CA770)) &amp; "#"</f>
        <v>cvm!$CA$770#</v>
      </c>
      <c r="BY770" s="82" t="str" cm="1">
        <f t="array" ref="BY770">_xlfn.LET(_xlpm.x, CA770,
         _xlpm.cellAddress, "【 cvm!" &amp; ADDRESS(ROW(cvmCpu选项表[[#This Row],[自检]]),COLUMN(cvmCpu选项表[[#This Row],[自检]])) &amp; "】",
         _xlfn.IFS(ISBLANK(_xlpm.x),   "error:右侧选项不足" &amp;  _xlpm.cellAddress,
               ISERROR(_xlpm.x),   "error:右侧选项执行失败: cvm!" &amp; _xlpm.cellAddress,
               TRUE,             "ok")
)</f>
        <v>ok</v>
      </c>
      <c r="CA770" cm="1">
        <f t="array" ref="CA770">TRANSPOSE(
_xlfn.UNIQUE(
_xlfn._xlws.FILTER(cvm[CPU],(cvm[地域]=cvmCpu选项表[[#This Row],[地域]])
*IF(cvmCpu选项表[[#This Row],[机型]]="",TRUE,(cvm[机型]=cvmCpu选项表[[#This Row],[机型]]))
*IF(cvmCpu选项表[[#This Row],[内存]]="",TRUE,(cvm[内存]=cvmCpu选项表[[#This Row],[内存]]))))
)</f>
        <v>8</v>
      </c>
      <c r="EG770" t="s">
        <v>61</v>
      </c>
      <c r="EH770" t="s">
        <v>1749</v>
      </c>
      <c r="EI770" s="98">
        <v>32</v>
      </c>
      <c r="EJ770" s="98" t="str">
        <f t="shared" ref="EJ770:EJ833" si="34">"cvm!"&amp;ADDRESS(ROW(EM770),COLUMN(EM770)) &amp; "#"</f>
        <v>cvm!$EM$770#</v>
      </c>
      <c r="EK770" t="str" cm="1">
        <f t="array" ref="EK770">_xlfn.LET(_xlpm.x, EM770,
         _xlpm.cellAddress, "【 cvm!" &amp; ADDRESS(ROW(cvm内存选项表[[#This Row],[自检]]),COLUMN(cvm内存选项表[[#This Row],[自检]])) &amp; "】",
         _xlfn.IFS(ISBLANK(_xlpm.x),   "error:右侧选项不足" &amp;  _xlpm.cellAddress,
               ISERROR(_xlpm.x),   "error:右侧选项执行失败: cvm!" &amp; _xlpm.cellAddress,
               TRUE,             "ok")
)</f>
        <v>ok</v>
      </c>
      <c r="EM770" cm="1">
        <f t="array" ref="EM770:EN770">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770">
        <v>128</v>
      </c>
    </row>
    <row r="771" spans="2:145" x14ac:dyDescent="0.4">
      <c r="B771" t="e" vm="1123">
        <v>#VALUE!</v>
      </c>
      <c r="C771" t="s">
        <v>61</v>
      </c>
      <c r="D771" t="s">
        <v>1691</v>
      </c>
      <c r="E771" s="82">
        <v>16</v>
      </c>
      <c r="F771" s="82">
        <v>64</v>
      </c>
      <c r="G771" t="s">
        <v>1603</v>
      </c>
      <c r="H771">
        <v>2400</v>
      </c>
      <c r="I771">
        <v>1</v>
      </c>
      <c r="J771" t="s">
        <v>2393</v>
      </c>
      <c r="BU771" t="s">
        <v>61</v>
      </c>
      <c r="BV771" t="s">
        <v>1823</v>
      </c>
      <c r="BW771" s="82">
        <v>64</v>
      </c>
      <c r="BX771" s="82" t="str">
        <f t="shared" si="33"/>
        <v>cvm!$CA$771#</v>
      </c>
      <c r="BY771" s="82" t="str" cm="1">
        <f t="array" ref="BY771">_xlfn.LET(_xlpm.x, CA771,
         _xlpm.cellAddress, "【 cvm!" &amp; ADDRESS(ROW(cvmCpu选项表[[#This Row],[自检]]),COLUMN(cvmCpu选项表[[#This Row],[自检]])) &amp; "】",
         _xlfn.IFS(ISBLANK(_xlpm.x),   "error:右侧选项不足" &amp;  _xlpm.cellAddress,
               ISERROR(_xlpm.x),   "error:右侧选项执行失败: cvm!" &amp; _xlpm.cellAddress,
               TRUE,             "ok")
)</f>
        <v>ok</v>
      </c>
      <c r="CA771" cm="1">
        <f t="array" ref="CA771">TRANSPOSE(
_xlfn.UNIQUE(
_xlfn._xlws.FILTER(cvm[CPU],(cvm[地域]=cvmCpu选项表[[#This Row],[地域]])
*IF(cvmCpu选项表[[#This Row],[机型]]="",TRUE,(cvm[机型]=cvmCpu选项表[[#This Row],[机型]]))
*IF(cvmCpu选项表[[#This Row],[内存]]="",TRUE,(cvm[内存]=cvmCpu选项表[[#This Row],[内存]]))))
)</f>
        <v>16</v>
      </c>
      <c r="EG771" t="s">
        <v>61</v>
      </c>
      <c r="EH771" t="s">
        <v>1691</v>
      </c>
      <c r="EI771" s="98">
        <v>2</v>
      </c>
      <c r="EJ771" s="98" t="str">
        <f t="shared" si="34"/>
        <v>cvm!$EM$771#</v>
      </c>
      <c r="EK771" t="str" cm="1">
        <f t="array" ref="EK771">_xlfn.LET(_xlpm.x, EM771,
         _xlpm.cellAddress, "【 cvm!" &amp; ADDRESS(ROW(cvm内存选项表[[#This Row],[自检]]),COLUMN(cvm内存选项表[[#This Row],[自检]])) &amp; "】",
         _xlfn.IFS(ISBLANK(_xlpm.x),   "error:右侧选项不足" &amp;  _xlpm.cellAddress,
               ISERROR(_xlpm.x),   "error:右侧选项执行失败: cvm!" &amp; _xlpm.cellAddress,
               TRUE,             "ok")
)</f>
        <v>ok</v>
      </c>
      <c r="EM771" cm="1">
        <f t="array" ref="EM771">TRANSPOSE(
    _xlfn._xlws.SORT(
        _xlfn.UNIQUE(
            _xlfn._xlws.FILTER(cvm[内存],
                 (cvm[地域]=cvm内存选项表[[#This Row],[地域]])
                *IF(cvm内存选项表[[#This Row],[机型]]="",TRUE,(cvm[机型]=cvm内存选项表[[#This Row],[机型]]))
                *IF(ISBLANK(cvm内存选项表[[#This Row],[CPU]]),TRUE,(cvm[CPU]=cvm内存选项表[[#This Row],[CPU]]))
            )
        )
    )
)</f>
        <v>4</v>
      </c>
    </row>
    <row r="772" spans="2:145" x14ac:dyDescent="0.4">
      <c r="B772" t="e" vm="1124">
        <v>#VALUE!</v>
      </c>
      <c r="C772" t="s">
        <v>61</v>
      </c>
      <c r="D772" t="s">
        <v>1691</v>
      </c>
      <c r="E772" s="82">
        <v>16</v>
      </c>
      <c r="F772" s="82">
        <v>32</v>
      </c>
      <c r="G772" t="s">
        <v>1601</v>
      </c>
      <c r="H772">
        <v>1600</v>
      </c>
      <c r="I772">
        <v>1</v>
      </c>
      <c r="J772" t="s">
        <v>2392</v>
      </c>
      <c r="BU772" t="s">
        <v>61</v>
      </c>
      <c r="BV772" t="s">
        <v>1823</v>
      </c>
      <c r="BW772" s="82">
        <v>96</v>
      </c>
      <c r="BX772" s="82" t="str">
        <f t="shared" si="33"/>
        <v>cvm!$CA$772#</v>
      </c>
      <c r="BY772" s="82" t="str" cm="1">
        <f t="array" ref="BY772">_xlfn.LET(_xlpm.x, CA772,
         _xlpm.cellAddress, "【 cvm!" &amp; ADDRESS(ROW(cvmCpu选项表[[#This Row],[自检]]),COLUMN(cvmCpu选项表[[#This Row],[自检]])) &amp; "】",
         _xlfn.IFS(ISBLANK(_xlpm.x),   "error:右侧选项不足" &amp;  _xlpm.cellAddress,
               ISERROR(_xlpm.x),   "error:右侧选项执行失败: cvm!" &amp; _xlpm.cellAddress,
               TRUE,             "ok")
)</f>
        <v>ok</v>
      </c>
      <c r="CA772" cm="1">
        <f t="array" ref="CA772">TRANSPOSE(
_xlfn.UNIQUE(
_xlfn._xlws.FILTER(cvm[CPU],(cvm[地域]=cvmCpu选项表[[#This Row],[地域]])
*IF(cvmCpu选项表[[#This Row],[机型]]="",TRUE,(cvm[机型]=cvmCpu选项表[[#This Row],[机型]]))
*IF(cvmCpu选项表[[#This Row],[内存]]="",TRUE,(cvm[内存]=cvmCpu选项表[[#This Row],[内存]]))))
)</f>
        <v>24</v>
      </c>
      <c r="EG772" t="s">
        <v>61</v>
      </c>
      <c r="EH772" t="s">
        <v>1691</v>
      </c>
      <c r="EI772" s="98">
        <v>4</v>
      </c>
      <c r="EJ772" s="98" t="str">
        <f t="shared" si="34"/>
        <v>cvm!$EM$772#</v>
      </c>
      <c r="EK772" t="str" cm="1">
        <f t="array" ref="EK772">_xlfn.LET(_xlpm.x, EM772,
         _xlpm.cellAddress, "【 cvm!" &amp; ADDRESS(ROW(cvm内存选项表[[#This Row],[自检]]),COLUMN(cvm内存选项表[[#This Row],[自检]])) &amp; "】",
         _xlfn.IFS(ISBLANK(_xlpm.x),   "error:右侧选项不足" &amp;  _xlpm.cellAddress,
               ISERROR(_xlpm.x),   "error:右侧选项执行失败: cvm!" &amp; _xlpm.cellAddress,
               TRUE,             "ok")
)</f>
        <v>ok</v>
      </c>
      <c r="EM772" cm="1">
        <f t="array" ref="EM772:EN772">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72">
        <v>16</v>
      </c>
    </row>
    <row r="773" spans="2:145" x14ac:dyDescent="0.4">
      <c r="B773" t="e" vm="1125">
        <v>#VALUE!</v>
      </c>
      <c r="C773" t="s">
        <v>61</v>
      </c>
      <c r="D773" t="s">
        <v>1691</v>
      </c>
      <c r="E773" s="82">
        <v>32</v>
      </c>
      <c r="F773" s="82">
        <v>128</v>
      </c>
      <c r="G773" t="s">
        <v>1612</v>
      </c>
      <c r="H773">
        <v>4800</v>
      </c>
      <c r="I773">
        <v>1</v>
      </c>
      <c r="J773" t="s">
        <v>2395</v>
      </c>
      <c r="BU773" t="s">
        <v>61</v>
      </c>
      <c r="BV773" t="s">
        <v>1823</v>
      </c>
      <c r="BW773" s="82">
        <v>128</v>
      </c>
      <c r="BX773" s="82" t="str">
        <f t="shared" si="33"/>
        <v>cvm!$CA$773#</v>
      </c>
      <c r="BY773" s="82" t="str" cm="1">
        <f t="array" ref="BY773">_xlfn.LET(_xlpm.x, CA773,
         _xlpm.cellAddress, "【 cvm!" &amp; ADDRESS(ROW(cvmCpu选项表[[#This Row],[自检]]),COLUMN(cvmCpu选项表[[#This Row],[自检]])) &amp; "】",
         _xlfn.IFS(ISBLANK(_xlpm.x),   "error:右侧选项不足" &amp;  _xlpm.cellAddress,
               ISERROR(_xlpm.x),   "error:右侧选项执行失败: cvm!" &amp; _xlpm.cellAddress,
               TRUE,             "ok")
)</f>
        <v>ok</v>
      </c>
      <c r="CA773" cm="1">
        <f t="array" ref="CA773">TRANSPOSE(
_xlfn.UNIQUE(
_xlfn._xlws.FILTER(cvm[CPU],(cvm[地域]=cvmCpu选项表[[#This Row],[地域]])
*IF(cvmCpu选项表[[#This Row],[机型]]="",TRUE,(cvm[机型]=cvmCpu选项表[[#This Row],[机型]]))
*IF(cvmCpu选项表[[#This Row],[内存]]="",TRUE,(cvm[内存]=cvmCpu选项表[[#This Row],[内存]]))))
)</f>
        <v>32</v>
      </c>
      <c r="EG773" t="s">
        <v>61</v>
      </c>
      <c r="EH773" t="s">
        <v>1691</v>
      </c>
      <c r="EI773" s="98">
        <v>8</v>
      </c>
      <c r="EJ773" s="98" t="str">
        <f t="shared" si="34"/>
        <v>cvm!$EM$773#</v>
      </c>
      <c r="EK773" t="str" cm="1">
        <f t="array" ref="EK773">_xlfn.LET(_xlpm.x, EM773,
         _xlpm.cellAddress, "【 cvm!" &amp; ADDRESS(ROW(cvm内存选项表[[#This Row],[自检]]),COLUMN(cvm内存选项表[[#This Row],[自检]])) &amp; "】",
         _xlfn.IFS(ISBLANK(_xlpm.x),   "error:右侧选项不足" &amp;  _xlpm.cellAddress,
               ISERROR(_xlpm.x),   "error:右侧选项执行失败: cvm!" &amp; _xlpm.cellAddress,
               TRUE,             "ok")
)</f>
        <v>ok</v>
      </c>
      <c r="EM773" cm="1">
        <f t="array" ref="EM773:EN773">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73">
        <v>32</v>
      </c>
    </row>
    <row r="774" spans="2:145" x14ac:dyDescent="0.4">
      <c r="B774" t="e" vm="1126">
        <v>#VALUE!</v>
      </c>
      <c r="C774" t="s">
        <v>61</v>
      </c>
      <c r="D774" t="s">
        <v>1691</v>
      </c>
      <c r="E774" s="82">
        <v>32</v>
      </c>
      <c r="F774" s="82">
        <v>64</v>
      </c>
      <c r="G774" t="s">
        <v>1606</v>
      </c>
      <c r="H774">
        <v>3200</v>
      </c>
      <c r="I774">
        <v>1</v>
      </c>
      <c r="J774" t="s">
        <v>2394</v>
      </c>
      <c r="BU774" t="s">
        <v>61</v>
      </c>
      <c r="BV774" t="s">
        <v>1823</v>
      </c>
      <c r="BW774" s="82">
        <v>224</v>
      </c>
      <c r="BX774" s="82" t="str">
        <f t="shared" si="33"/>
        <v>cvm!$CA$774#</v>
      </c>
      <c r="BY774" s="82" t="str" cm="1">
        <f t="array" ref="BY774">_xlfn.LET(_xlpm.x, CA774,
         _xlpm.cellAddress, "【 cvm!" &amp; ADDRESS(ROW(cvmCpu选项表[[#This Row],[自检]]),COLUMN(cvmCpu选项表[[#This Row],[自检]])) &amp; "】",
         _xlfn.IFS(ISBLANK(_xlpm.x),   "error:右侧选项不足" &amp;  _xlpm.cellAddress,
               ISERROR(_xlpm.x),   "error:右侧选项执行失败: cvm!" &amp; _xlpm.cellAddress,
               TRUE,             "ok")
)</f>
        <v>ok</v>
      </c>
      <c r="CA774" cm="1">
        <f t="array" ref="CA774">TRANSPOSE(
_xlfn.UNIQUE(
_xlfn._xlws.FILTER(cvm[CPU],(cvm[地域]=cvmCpu选项表[[#This Row],[地域]])
*IF(cvmCpu选项表[[#This Row],[机型]]="",TRUE,(cvm[机型]=cvmCpu选项表[[#This Row],[机型]]))
*IF(cvmCpu选项表[[#This Row],[内存]]="",TRUE,(cvm[内存]=cvmCpu选项表[[#This Row],[内存]]))))
)</f>
        <v>56</v>
      </c>
      <c r="EG774" t="s">
        <v>61</v>
      </c>
      <c r="EH774" t="s">
        <v>1691</v>
      </c>
      <c r="EI774" s="98">
        <v>16</v>
      </c>
      <c r="EJ774" s="98" t="str">
        <f t="shared" si="34"/>
        <v>cvm!$EM$774#</v>
      </c>
      <c r="EK774" t="str" cm="1">
        <f t="array" ref="EK774">_xlfn.LET(_xlpm.x, EM774,
         _xlpm.cellAddress, "【 cvm!" &amp; ADDRESS(ROW(cvm内存选项表[[#This Row],[自检]]),COLUMN(cvm内存选项表[[#This Row],[自检]])) &amp; "】",
         _xlfn.IFS(ISBLANK(_xlpm.x),   "error:右侧选项不足" &amp;  _xlpm.cellAddress,
               ISERROR(_xlpm.x),   "error:右侧选项执行失败: cvm!" &amp; _xlpm.cellAddress,
               TRUE,             "ok")
)</f>
        <v>ok</v>
      </c>
      <c r="EM774" cm="1">
        <f t="array" ref="EM774:EN774">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74">
        <v>64</v>
      </c>
    </row>
    <row r="775" spans="2:145" x14ac:dyDescent="0.4">
      <c r="B775" t="e" vm="1127">
        <v>#VALUE!</v>
      </c>
      <c r="C775" t="s">
        <v>61</v>
      </c>
      <c r="D775" t="s">
        <v>1691</v>
      </c>
      <c r="E775" s="82">
        <v>32</v>
      </c>
      <c r="F775" s="82">
        <v>256</v>
      </c>
      <c r="G775" t="s">
        <v>1904</v>
      </c>
      <c r="H775">
        <v>8000</v>
      </c>
      <c r="I775">
        <v>1</v>
      </c>
      <c r="J775" t="s">
        <v>2396</v>
      </c>
      <c r="BU775" t="s">
        <v>61</v>
      </c>
      <c r="BV775" t="s">
        <v>1581</v>
      </c>
      <c r="BW775" s="82">
        <v>8</v>
      </c>
      <c r="BX775" s="82" t="str">
        <f t="shared" si="33"/>
        <v>cvm!$CA$775#</v>
      </c>
      <c r="BY775" s="82" t="str" cm="1">
        <f t="array" ref="BY775">_xlfn.LET(_xlpm.x, CA775,
         _xlpm.cellAddress, "【 cvm!" &amp; ADDRESS(ROW(cvmCpu选项表[[#This Row],[自检]]),COLUMN(cvmCpu选项表[[#This Row],[自检]])) &amp; "】",
         _xlfn.IFS(ISBLANK(_xlpm.x),   "error:右侧选项不足" &amp;  _xlpm.cellAddress,
               ISERROR(_xlpm.x),   "error:右侧选项执行失败: cvm!" &amp; _xlpm.cellAddress,
               TRUE,             "ok")
)</f>
        <v>ok</v>
      </c>
      <c r="CA775" cm="1">
        <f t="array" ref="CA775">TRANSPOSE(
_xlfn.UNIQUE(
_xlfn._xlws.FILTER(cvm[CPU],(cvm[地域]=cvmCpu选项表[[#This Row],[地域]])
*IF(cvmCpu选项表[[#This Row],[机型]]="",TRUE,(cvm[机型]=cvmCpu选项表[[#This Row],[机型]]))
*IF(cvmCpu选项表[[#This Row],[内存]]="",TRUE,(cvm[内存]=cvmCpu选项表[[#This Row],[内存]]))))
)</f>
        <v>1</v>
      </c>
      <c r="EG775" t="s">
        <v>61</v>
      </c>
      <c r="EH775" t="s">
        <v>1691</v>
      </c>
      <c r="EI775" s="98">
        <v>32</v>
      </c>
      <c r="EJ775" s="98" t="str">
        <f t="shared" si="34"/>
        <v>cvm!$EM$775#</v>
      </c>
      <c r="EK775" t="str" cm="1">
        <f t="array" ref="EK775">_xlfn.LET(_xlpm.x, EM775,
         _xlpm.cellAddress, "【 cvm!" &amp; ADDRESS(ROW(cvm内存选项表[[#This Row],[自检]]),COLUMN(cvm内存选项表[[#This Row],[自检]])) &amp; "】",
         _xlfn.IFS(ISBLANK(_xlpm.x),   "error:右侧选项不足" &amp;  _xlpm.cellAddress,
               ISERROR(_xlpm.x),   "error:右侧选项执行失败: cvm!" &amp; _xlpm.cellAddress,
               TRUE,             "ok")
)</f>
        <v>ok</v>
      </c>
      <c r="EM775" cm="1">
        <f t="array" ref="EM775:EO775">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775">
        <v>128</v>
      </c>
      <c r="EO775">
        <v>256</v>
      </c>
    </row>
    <row r="776" spans="2:145" x14ac:dyDescent="0.4">
      <c r="B776" t="e" vm="1128">
        <v>#VALUE!</v>
      </c>
      <c r="C776" t="s">
        <v>61</v>
      </c>
      <c r="D776" t="s">
        <v>1691</v>
      </c>
      <c r="E776" s="82">
        <v>48</v>
      </c>
      <c r="F776" s="82">
        <v>96</v>
      </c>
      <c r="G776" t="s">
        <v>1617</v>
      </c>
      <c r="H776">
        <v>4800</v>
      </c>
      <c r="I776">
        <v>1</v>
      </c>
      <c r="J776" t="s">
        <v>2397</v>
      </c>
      <c r="BU776" t="s">
        <v>61</v>
      </c>
      <c r="BV776" t="s">
        <v>1581</v>
      </c>
      <c r="BW776" s="82">
        <v>32</v>
      </c>
      <c r="BX776" s="82" t="str">
        <f t="shared" si="33"/>
        <v>cvm!$CA$776#</v>
      </c>
      <c r="BY776" s="82" t="str" cm="1">
        <f t="array" ref="BY776">_xlfn.LET(_xlpm.x, CA776,
         _xlpm.cellAddress, "【 cvm!" &amp; ADDRESS(ROW(cvmCpu选项表[[#This Row],[自检]]),COLUMN(cvmCpu选项表[[#This Row],[自检]])) &amp; "】",
         _xlfn.IFS(ISBLANK(_xlpm.x),   "error:右侧选项不足" &amp;  _xlpm.cellAddress,
               ISERROR(_xlpm.x),   "error:右侧选项执行失败: cvm!" &amp; _xlpm.cellAddress,
               TRUE,             "ok")
)</f>
        <v>ok</v>
      </c>
      <c r="CA776" cm="1">
        <f t="array" ref="CA776">TRANSPOSE(
_xlfn.UNIQUE(
_xlfn._xlws.FILTER(cvm[CPU],(cvm[地域]=cvmCpu选项表[[#This Row],[地域]])
*IF(cvmCpu选项表[[#This Row],[机型]]="",TRUE,(cvm[机型]=cvmCpu选项表[[#This Row],[机型]]))
*IF(cvmCpu选项表[[#This Row],[内存]]="",TRUE,(cvm[内存]=cvmCpu选项表[[#This Row],[内存]]))))
)</f>
        <v>4</v>
      </c>
      <c r="EG776" t="s">
        <v>61</v>
      </c>
      <c r="EH776" t="s">
        <v>1691</v>
      </c>
      <c r="EI776" s="98">
        <v>48</v>
      </c>
      <c r="EJ776" s="98" t="str">
        <f t="shared" si="34"/>
        <v>cvm!$EM$776#</v>
      </c>
      <c r="EK776" t="str" cm="1">
        <f t="array" ref="EK776">_xlfn.LET(_xlpm.x, EM776,
         _xlpm.cellAddress, "【 cvm!" &amp; ADDRESS(ROW(cvm内存选项表[[#This Row],[自检]]),COLUMN(cvm内存选项表[[#This Row],[自检]])) &amp; "】",
         _xlfn.IFS(ISBLANK(_xlpm.x),   "error:右侧选项不足" &amp;  _xlpm.cellAddress,
               ISERROR(_xlpm.x),   "error:右侧选项执行失败: cvm!" &amp; _xlpm.cellAddress,
               TRUE,             "ok")
)</f>
        <v>ok</v>
      </c>
      <c r="EM776" cm="1">
        <f t="array" ref="EM776:EN776">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776">
        <v>192</v>
      </c>
    </row>
    <row r="777" spans="2:145" x14ac:dyDescent="0.4">
      <c r="B777" t="e" vm="1129">
        <v>#VALUE!</v>
      </c>
      <c r="C777" t="s">
        <v>61</v>
      </c>
      <c r="D777" t="s">
        <v>1691</v>
      </c>
      <c r="E777" s="82">
        <v>48</v>
      </c>
      <c r="F777" s="82">
        <v>192</v>
      </c>
      <c r="G777" t="s">
        <v>1620</v>
      </c>
      <c r="H777">
        <v>7200</v>
      </c>
      <c r="I777">
        <v>1</v>
      </c>
      <c r="J777" t="s">
        <v>2398</v>
      </c>
      <c r="BU777" t="s">
        <v>61</v>
      </c>
      <c r="BV777" t="s">
        <v>1581</v>
      </c>
      <c r="BW777" s="82">
        <v>64</v>
      </c>
      <c r="BX777" s="82" t="str">
        <f t="shared" si="33"/>
        <v>cvm!$CA$777#</v>
      </c>
      <c r="BY777" s="82" t="str" cm="1">
        <f t="array" ref="BY777">_xlfn.LET(_xlpm.x, CA777,
         _xlpm.cellAddress, "【 cvm!" &amp; ADDRESS(ROW(cvmCpu选项表[[#This Row],[自检]]),COLUMN(cvmCpu选项表[[#This Row],[自检]])) &amp; "】",
         _xlfn.IFS(ISBLANK(_xlpm.x),   "error:右侧选项不足" &amp;  _xlpm.cellAddress,
               ISERROR(_xlpm.x),   "error:右侧选项执行失败: cvm!" &amp; _xlpm.cellAddress,
               TRUE,             "ok")
)</f>
        <v>ok</v>
      </c>
      <c r="CA777" cm="1">
        <f t="array" ref="CA777">TRANSPOSE(
_xlfn.UNIQUE(
_xlfn._xlws.FILTER(cvm[CPU],(cvm[地域]=cvmCpu选项表[[#This Row],[地域]])
*IF(cvmCpu选项表[[#This Row],[机型]]="",TRUE,(cvm[机型]=cvmCpu选项表[[#This Row],[机型]]))
*IF(cvmCpu选项表[[#This Row],[内存]]="",TRUE,(cvm[内存]=cvmCpu选项表[[#This Row],[内存]]))))
)</f>
        <v>8</v>
      </c>
      <c r="EG777" t="s">
        <v>61</v>
      </c>
      <c r="EH777" t="s">
        <v>1691</v>
      </c>
      <c r="EI777" s="98">
        <v>52</v>
      </c>
      <c r="EJ777" s="98" t="str">
        <f t="shared" si="34"/>
        <v>cvm!$EM$777#</v>
      </c>
      <c r="EK777" t="str" cm="1">
        <f t="array" ref="EK777">_xlfn.LET(_xlpm.x, EM777,
         _xlpm.cellAddress, "【 cvm!" &amp; ADDRESS(ROW(cvm内存选项表[[#This Row],[自检]]),COLUMN(cvm内存选项表[[#This Row],[自检]])) &amp; "】",
         _xlfn.IFS(ISBLANK(_xlpm.x),   "error:右侧选项不足" &amp;  _xlpm.cellAddress,
               ISERROR(_xlpm.x),   "error:右侧选项执行失败: cvm!" &amp; _xlpm.cellAddress,
               TRUE,             "ok")
)</f>
        <v>ok</v>
      </c>
      <c r="EM777" cm="1">
        <f t="array" ref="EM777">TRANSPOSE(
    _xlfn._xlws.SORT(
        _xlfn.UNIQUE(
            _xlfn._xlws.FILTER(cvm[内存],
                 (cvm[地域]=cvm内存选项表[[#This Row],[地域]])
                *IF(cvm内存选项表[[#This Row],[机型]]="",TRUE,(cvm[机型]=cvm内存选项表[[#This Row],[机型]]))
                *IF(ISBLANK(cvm内存选项表[[#This Row],[CPU]]),TRUE,(cvm[CPU]=cvm内存选项表[[#This Row],[CPU]]))
            )
        )
    )
)</f>
        <v>184</v>
      </c>
    </row>
    <row r="778" spans="2:145" x14ac:dyDescent="0.4">
      <c r="B778" t="e" vm="1130">
        <v>#VALUE!</v>
      </c>
      <c r="C778" t="s">
        <v>61</v>
      </c>
      <c r="D778" t="s">
        <v>1691</v>
      </c>
      <c r="E778" s="82">
        <v>52</v>
      </c>
      <c r="F778" s="82">
        <v>184</v>
      </c>
      <c r="G778" t="s">
        <v>2006</v>
      </c>
      <c r="H778">
        <v>7200</v>
      </c>
      <c r="I778">
        <v>1</v>
      </c>
      <c r="J778" t="s">
        <v>2399</v>
      </c>
      <c r="BU778" t="s">
        <v>61</v>
      </c>
      <c r="BV778" t="s">
        <v>1581</v>
      </c>
      <c r="BW778" s="82">
        <v>128</v>
      </c>
      <c r="BX778" s="82" t="str">
        <f t="shared" si="33"/>
        <v>cvm!$CA$778#</v>
      </c>
      <c r="BY778" s="82" t="str" cm="1">
        <f t="array" ref="BY778">_xlfn.LET(_xlpm.x, CA778,
         _xlpm.cellAddress, "【 cvm!" &amp; ADDRESS(ROW(cvmCpu选项表[[#This Row],[自检]]),COLUMN(cvmCpu选项表[[#This Row],[自检]])) &amp; "】",
         _xlfn.IFS(ISBLANK(_xlpm.x),   "error:右侧选项不足" &amp;  _xlpm.cellAddress,
               ISERROR(_xlpm.x),   "error:右侧选项执行失败: cvm!" &amp; _xlpm.cellAddress,
               TRUE,             "ok")
)</f>
        <v>ok</v>
      </c>
      <c r="CA778" cm="1">
        <f t="array" ref="CA778">TRANSPOSE(
_xlfn.UNIQUE(
_xlfn._xlws.FILTER(cvm[CPU],(cvm[地域]=cvmCpu选项表[[#This Row],[地域]])
*IF(cvmCpu选项表[[#This Row],[机型]]="",TRUE,(cvm[机型]=cvmCpu选项表[[#This Row],[机型]]))
*IF(cvmCpu选项表[[#This Row],[内存]]="",TRUE,(cvm[内存]=cvmCpu选项表[[#This Row],[内存]]))))
)</f>
        <v>16</v>
      </c>
      <c r="EG778" t="s">
        <v>61</v>
      </c>
      <c r="EH778" t="s">
        <v>1691</v>
      </c>
      <c r="EI778" s="98">
        <v>64</v>
      </c>
      <c r="EJ778" s="98" t="str">
        <f t="shared" si="34"/>
        <v>cvm!$EM$778#</v>
      </c>
      <c r="EK778" t="str" cm="1">
        <f t="array" ref="EK778">_xlfn.LET(_xlpm.x, EM778,
         _xlpm.cellAddress, "【 cvm!" &amp; ADDRESS(ROW(cvm内存选项表[[#This Row],[自检]]),COLUMN(cvm内存选项表[[#This Row],[自检]])) &amp; "】",
         _xlfn.IFS(ISBLANK(_xlpm.x),   "error:右侧选项不足" &amp;  _xlpm.cellAddress,
               ISERROR(_xlpm.x),   "error:右侧选项执行失败: cvm!" &amp; _xlpm.cellAddress,
               TRUE,             "ok")
)</f>
        <v>ok</v>
      </c>
      <c r="EM778" cm="1">
        <f t="array" ref="EM778:EN778">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778">
        <v>256</v>
      </c>
    </row>
    <row r="779" spans="2:145" x14ac:dyDescent="0.4">
      <c r="B779" t="e" vm="1131">
        <v>#VALUE!</v>
      </c>
      <c r="C779" t="s">
        <v>61</v>
      </c>
      <c r="D779" t="s">
        <v>1691</v>
      </c>
      <c r="E779" s="82">
        <v>64</v>
      </c>
      <c r="F779" s="82">
        <v>256</v>
      </c>
      <c r="G779" t="s">
        <v>1626</v>
      </c>
      <c r="H779">
        <v>9600</v>
      </c>
      <c r="I779">
        <v>1</v>
      </c>
      <c r="J779" t="s">
        <v>2401</v>
      </c>
      <c r="BU779" t="s">
        <v>61</v>
      </c>
      <c r="BV779" t="s">
        <v>1581</v>
      </c>
      <c r="BW779" s="82">
        <v>256</v>
      </c>
      <c r="BX779" s="82" t="str">
        <f t="shared" si="33"/>
        <v>cvm!$CA$779#</v>
      </c>
      <c r="BY779" s="82" t="str" cm="1">
        <f t="array" ref="BY779">_xlfn.LET(_xlpm.x, CA779,
         _xlpm.cellAddress, "【 cvm!" &amp; ADDRESS(ROW(cvmCpu选项表[[#This Row],[自检]]),COLUMN(cvmCpu选项表[[#This Row],[自检]])) &amp; "】",
         _xlfn.IFS(ISBLANK(_xlpm.x),   "error:右侧选项不足" &amp;  _xlpm.cellAddress,
               ISERROR(_xlpm.x),   "error:右侧选项执行失败: cvm!" &amp; _xlpm.cellAddress,
               TRUE,             "ok")
)</f>
        <v>ok</v>
      </c>
      <c r="CA779" cm="1">
        <f t="array" ref="CA779">TRANSPOSE(
_xlfn.UNIQUE(
_xlfn._xlws.FILTER(cvm[CPU],(cvm[地域]=cvmCpu选项表[[#This Row],[地域]])
*IF(cvmCpu选项表[[#This Row],[机型]]="",TRUE,(cvm[机型]=cvmCpu选项表[[#This Row],[机型]]))
*IF(cvmCpu选项表[[#This Row],[内存]]="",TRUE,(cvm[内存]=cvmCpu选项表[[#This Row],[内存]]))))
)</f>
        <v>32</v>
      </c>
      <c r="EG779" t="s">
        <v>61</v>
      </c>
      <c r="EH779" t="s">
        <v>1691</v>
      </c>
      <c r="EI779" s="98">
        <v>104</v>
      </c>
      <c r="EJ779" s="98" t="str">
        <f t="shared" si="34"/>
        <v>cvm!$EM$779#</v>
      </c>
      <c r="EK779" t="str" cm="1">
        <f t="array" ref="EK779">_xlfn.LET(_xlpm.x, EM779,
         _xlpm.cellAddress, "【 cvm!" &amp; ADDRESS(ROW(cvm内存选项表[[#This Row],[自检]]),COLUMN(cvm内存选项表[[#This Row],[自检]])) &amp; "】",
         _xlfn.IFS(ISBLANK(_xlpm.x),   "error:右侧选项不足" &amp;  _xlpm.cellAddress,
               ISERROR(_xlpm.x),   "error:右侧选项执行失败: cvm!" &amp; _xlpm.cellAddress,
               TRUE,             "ok")
)</f>
        <v>ok</v>
      </c>
      <c r="EM779" cm="1">
        <f t="array" ref="EM779">TRANSPOSE(
    _xlfn._xlws.SORT(
        _xlfn.UNIQUE(
            _xlfn._xlws.FILTER(cvm[内存],
                 (cvm[地域]=cvm内存选项表[[#This Row],[地域]])
                *IF(cvm内存选项表[[#This Row],[机型]]="",TRUE,(cvm[机型]=cvm内存选项表[[#This Row],[机型]]))
                *IF(ISBLANK(cvm内存选项表[[#This Row],[CPU]]),TRUE,(cvm[CPU]=cvm内存选项表[[#This Row],[CPU]]))
            )
        )
    )
)</f>
        <v>368</v>
      </c>
    </row>
    <row r="780" spans="2:145" x14ac:dyDescent="0.4">
      <c r="B780" t="e" vm="1132">
        <v>#VALUE!</v>
      </c>
      <c r="C780" t="s">
        <v>61</v>
      </c>
      <c r="D780" t="s">
        <v>1691</v>
      </c>
      <c r="E780" s="82">
        <v>64</v>
      </c>
      <c r="F780" s="82">
        <v>128</v>
      </c>
      <c r="G780" t="s">
        <v>1654</v>
      </c>
      <c r="H780">
        <v>6400</v>
      </c>
      <c r="I780">
        <v>1</v>
      </c>
      <c r="J780" t="s">
        <v>2400</v>
      </c>
      <c r="BU780" t="s">
        <v>61</v>
      </c>
      <c r="BV780" t="s">
        <v>1581</v>
      </c>
      <c r="BW780" s="82">
        <v>384</v>
      </c>
      <c r="BX780" s="82" t="str">
        <f t="shared" si="33"/>
        <v>cvm!$CA$780#</v>
      </c>
      <c r="BY780" s="82" t="str" cm="1">
        <f t="array" ref="BY780">_xlfn.LET(_xlpm.x, CA780,
         _xlpm.cellAddress, "【 cvm!" &amp; ADDRESS(ROW(cvmCpu选项表[[#This Row],[自检]]),COLUMN(cvmCpu选项表[[#This Row],[自检]])) &amp; "】",
         _xlfn.IFS(ISBLANK(_xlpm.x),   "error:右侧选项不足" &amp;  _xlpm.cellAddress,
               ISERROR(_xlpm.x),   "error:右侧选项执行失败: cvm!" &amp; _xlpm.cellAddress,
               TRUE,             "ok")
)</f>
        <v>ok</v>
      </c>
      <c r="CA780" cm="1">
        <f t="array" ref="CA780">TRANSPOSE(
_xlfn.UNIQUE(
_xlfn._xlws.FILTER(cvm[CPU],(cvm[地域]=cvmCpu选项表[[#This Row],[地域]])
*IF(cvmCpu选项表[[#This Row],[机型]]="",TRUE,(cvm[机型]=cvmCpu选项表[[#This Row],[机型]]))
*IF(cvmCpu选项表[[#This Row],[内存]]="",TRUE,(cvm[内存]=cvmCpu选项表[[#This Row],[内存]]))))
)</f>
        <v>48</v>
      </c>
      <c r="EG780" t="s">
        <v>61</v>
      </c>
      <c r="EH780" t="s">
        <v>1698</v>
      </c>
      <c r="EI780" s="98">
        <v>2</v>
      </c>
      <c r="EJ780" s="98" t="str">
        <f t="shared" si="34"/>
        <v>cvm!$EM$780#</v>
      </c>
      <c r="EK780" t="str" cm="1">
        <f t="array" ref="EK780">_xlfn.LET(_xlpm.x, EM780,
         _xlpm.cellAddress, "【 cvm!" &amp; ADDRESS(ROW(cvm内存选项表[[#This Row],[自检]]),COLUMN(cvm内存选项表[[#This Row],[自检]])) &amp; "】",
         _xlfn.IFS(ISBLANK(_xlpm.x),   "error:右侧选项不足" &amp;  _xlpm.cellAddress,
               ISERROR(_xlpm.x),   "error:右侧选项执行失败: cvm!" &amp; _xlpm.cellAddress,
               TRUE,             "ok")
)</f>
        <v>ok</v>
      </c>
      <c r="EM780" cm="1">
        <f t="array" ref="EM780">TRANSPOSE(
    _xlfn._xlws.SORT(
        _xlfn.UNIQUE(
            _xlfn._xlws.FILTER(cvm[内存],
                 (cvm[地域]=cvm内存选项表[[#This Row],[地域]])
                *IF(cvm内存选项表[[#This Row],[机型]]="",TRUE,(cvm[机型]=cvm内存选项表[[#This Row],[机型]]))
                *IF(ISBLANK(cvm内存选项表[[#This Row],[CPU]]),TRUE,(cvm[CPU]=cvm内存选项表[[#This Row],[CPU]]))
            )
        )
    )
)</f>
        <v>4</v>
      </c>
    </row>
    <row r="781" spans="2:145" x14ac:dyDescent="0.4">
      <c r="B781" t="e" vm="1133">
        <v>#VALUE!</v>
      </c>
      <c r="C781" t="s">
        <v>61</v>
      </c>
      <c r="D781" t="s">
        <v>1691</v>
      </c>
      <c r="E781" s="82">
        <v>104</v>
      </c>
      <c r="F781" s="82">
        <v>368</v>
      </c>
      <c r="G781" t="s">
        <v>2011</v>
      </c>
      <c r="H781">
        <v>14400</v>
      </c>
      <c r="I781">
        <v>1</v>
      </c>
      <c r="J781" t="s">
        <v>2402</v>
      </c>
      <c r="BU781" t="s">
        <v>61</v>
      </c>
      <c r="BV781" t="s">
        <v>1588</v>
      </c>
      <c r="BW781" s="82">
        <v>8</v>
      </c>
      <c r="BX781" s="82" t="str">
        <f t="shared" si="33"/>
        <v>cvm!$CA$781#</v>
      </c>
      <c r="BY781" s="82" t="str" cm="1">
        <f t="array" ref="BY781">_xlfn.LET(_xlpm.x, CA781,
         _xlpm.cellAddress, "【 cvm!" &amp; ADDRESS(ROW(cvmCpu选项表[[#This Row],[自检]]),COLUMN(cvmCpu选项表[[#This Row],[自检]])) &amp; "】",
         _xlfn.IFS(ISBLANK(_xlpm.x),   "error:右侧选项不足" &amp;  _xlpm.cellAddress,
               ISERROR(_xlpm.x),   "error:右侧选项执行失败: cvm!" &amp; _xlpm.cellAddress,
               TRUE,             "ok")
)</f>
        <v>ok</v>
      </c>
      <c r="CA781" cm="1">
        <f t="array" ref="CA781">TRANSPOSE(
_xlfn.UNIQUE(
_xlfn._xlws.FILTER(cvm[CPU],(cvm[地域]=cvmCpu选项表[[#This Row],[地域]])
*IF(cvmCpu选项表[[#This Row],[机型]]="",TRUE,(cvm[机型]=cvmCpu选项表[[#This Row],[机型]]))
*IF(cvmCpu选项表[[#This Row],[内存]]="",TRUE,(cvm[内存]=cvmCpu选项表[[#This Row],[内存]]))))
)</f>
        <v>1</v>
      </c>
      <c r="EG781" t="s">
        <v>61</v>
      </c>
      <c r="EH781" t="s">
        <v>1698</v>
      </c>
      <c r="EI781" s="98">
        <v>4</v>
      </c>
      <c r="EJ781" s="98" t="str">
        <f t="shared" si="34"/>
        <v>cvm!$EM$781#</v>
      </c>
      <c r="EK781" t="str" cm="1">
        <f t="array" ref="EK781">_xlfn.LET(_xlpm.x, EM781,
         _xlpm.cellAddress, "【 cvm!" &amp; ADDRESS(ROW(cvm内存选项表[[#This Row],[自检]]),COLUMN(cvm内存选项表[[#This Row],[自检]])) &amp; "】",
         _xlfn.IFS(ISBLANK(_xlpm.x),   "error:右侧选项不足" &amp;  _xlpm.cellAddress,
               ISERROR(_xlpm.x),   "error:右侧选项执行失败: cvm!" &amp; _xlpm.cellAddress,
               TRUE,             "ok")
)</f>
        <v>ok</v>
      </c>
      <c r="EM781" cm="1">
        <f t="array" ref="EM781:EN781">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81">
        <v>16</v>
      </c>
    </row>
    <row r="782" spans="2:145" x14ac:dyDescent="0.4">
      <c r="B782" t="e" vm="1134">
        <v>#VALUE!</v>
      </c>
      <c r="C782" t="s">
        <v>61</v>
      </c>
      <c r="D782" t="s">
        <v>1698</v>
      </c>
      <c r="E782" s="82">
        <v>2</v>
      </c>
      <c r="F782" s="82">
        <v>4</v>
      </c>
      <c r="G782" t="s">
        <v>1586</v>
      </c>
      <c r="H782">
        <v>226</v>
      </c>
      <c r="I782">
        <v>1</v>
      </c>
      <c r="J782" t="s">
        <v>2403</v>
      </c>
      <c r="BU782" t="s">
        <v>61</v>
      </c>
      <c r="BV782" t="s">
        <v>1588</v>
      </c>
      <c r="BW782" s="82">
        <v>12</v>
      </c>
      <c r="BX782" s="82" t="str">
        <f t="shared" si="33"/>
        <v>cvm!$CA$782#</v>
      </c>
      <c r="BY782" s="82" t="str" cm="1">
        <f t="array" ref="BY782">_xlfn.LET(_xlpm.x, CA782,
         _xlpm.cellAddress, "【 cvm!" &amp; ADDRESS(ROW(cvmCpu选项表[[#This Row],[自检]]),COLUMN(cvmCpu选项表[[#This Row],[自检]])) &amp; "】",
         _xlfn.IFS(ISBLANK(_xlpm.x),   "error:右侧选项不足" &amp;  _xlpm.cellAddress,
               ISERROR(_xlpm.x),   "error:右侧选项执行失败: cvm!" &amp; _xlpm.cellAddress,
               TRUE,             "ok")
)</f>
        <v>ok</v>
      </c>
      <c r="CA782" cm="1">
        <f t="array" ref="CA782">TRANSPOSE(
_xlfn.UNIQUE(
_xlfn._xlws.FILTER(cvm[CPU],(cvm[地域]=cvmCpu选项表[[#This Row],[地域]])
*IF(cvmCpu选项表[[#This Row],[机型]]="",TRUE,(cvm[机型]=cvmCpu选项表[[#This Row],[机型]]))
*IF(cvmCpu选项表[[#This Row],[内存]]="",TRUE,(cvm[内存]=cvmCpu选项表[[#This Row],[内存]]))))
)</f>
        <v>2</v>
      </c>
      <c r="EG782" t="s">
        <v>61</v>
      </c>
      <c r="EH782" t="s">
        <v>1698</v>
      </c>
      <c r="EI782" s="98">
        <v>8</v>
      </c>
      <c r="EJ782" s="98" t="str">
        <f t="shared" si="34"/>
        <v>cvm!$EM$782#</v>
      </c>
      <c r="EK782" t="str" cm="1">
        <f t="array" ref="EK782">_xlfn.LET(_xlpm.x, EM782,
         _xlpm.cellAddress, "【 cvm!" &amp; ADDRESS(ROW(cvm内存选项表[[#This Row],[自检]]),COLUMN(cvm内存选项表[[#This Row],[自检]])) &amp; "】",
         _xlfn.IFS(ISBLANK(_xlpm.x),   "error:右侧选项不足" &amp;  _xlpm.cellAddress,
               ISERROR(_xlpm.x),   "error:右侧选项执行失败: cvm!" &amp; _xlpm.cellAddress,
               TRUE,             "ok")
)</f>
        <v>ok</v>
      </c>
      <c r="EM782" cm="1">
        <f t="array" ref="EM782:EN782">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82">
        <v>32</v>
      </c>
    </row>
    <row r="783" spans="2:145" x14ac:dyDescent="0.4">
      <c r="B783" t="e" vm="1135">
        <v>#VALUE!</v>
      </c>
      <c r="C783" t="s">
        <v>61</v>
      </c>
      <c r="D783" t="s">
        <v>1698</v>
      </c>
      <c r="E783" s="82">
        <v>4</v>
      </c>
      <c r="F783" s="82">
        <v>8</v>
      </c>
      <c r="G783" t="s">
        <v>1591</v>
      </c>
      <c r="H783">
        <v>452</v>
      </c>
      <c r="I783">
        <v>1</v>
      </c>
      <c r="J783" t="s">
        <v>2404</v>
      </c>
      <c r="BU783" t="s">
        <v>61</v>
      </c>
      <c r="BV783" t="s">
        <v>1588</v>
      </c>
      <c r="BW783" s="82">
        <v>32</v>
      </c>
      <c r="BX783" s="82" t="str">
        <f t="shared" si="33"/>
        <v>cvm!$CA$783#</v>
      </c>
      <c r="BY783" s="82" t="str" cm="1">
        <f t="array" ref="BY783">_xlfn.LET(_xlpm.x, CA783,
         _xlpm.cellAddress, "【 cvm!" &amp; ADDRESS(ROW(cvmCpu选项表[[#This Row],[自检]]),COLUMN(cvmCpu选项表[[#This Row],[自检]])) &amp; "】",
         _xlfn.IFS(ISBLANK(_xlpm.x),   "error:右侧选项不足" &amp;  _xlpm.cellAddress,
               ISERROR(_xlpm.x),   "error:右侧选项执行失败: cvm!" &amp; _xlpm.cellAddress,
               TRUE,             "ok")
)</f>
        <v>ok</v>
      </c>
      <c r="CA783" cm="1">
        <f t="array" ref="CA783">TRANSPOSE(
_xlfn.UNIQUE(
_xlfn._xlws.FILTER(cvm[CPU],(cvm[地域]=cvmCpu选项表[[#This Row],[地域]])
*IF(cvmCpu选项表[[#This Row],[机型]]="",TRUE,(cvm[机型]=cvmCpu选项表[[#This Row],[机型]]))
*IF(cvmCpu选项表[[#This Row],[内存]]="",TRUE,(cvm[内存]=cvmCpu选项表[[#This Row],[内存]]))))
)</f>
        <v>4</v>
      </c>
      <c r="EG783" t="s">
        <v>61</v>
      </c>
      <c r="EH783" t="s">
        <v>1698</v>
      </c>
      <c r="EI783" s="98">
        <v>16</v>
      </c>
      <c r="EJ783" s="98" t="str">
        <f t="shared" si="34"/>
        <v>cvm!$EM$783#</v>
      </c>
      <c r="EK783" t="str" cm="1">
        <f t="array" ref="EK783">_xlfn.LET(_xlpm.x, EM783,
         _xlpm.cellAddress, "【 cvm!" &amp; ADDRESS(ROW(cvm内存选项表[[#This Row],[自检]]),COLUMN(cvm内存选项表[[#This Row],[自检]])) &amp; "】",
         _xlfn.IFS(ISBLANK(_xlpm.x),   "error:右侧选项不足" &amp;  _xlpm.cellAddress,
               ISERROR(_xlpm.x),   "error:右侧选项执行失败: cvm!" &amp; _xlpm.cellAddress,
               TRUE,             "ok")
)</f>
        <v>ok</v>
      </c>
      <c r="EM783" cm="1">
        <f t="array" ref="EM783">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784" spans="2:145" x14ac:dyDescent="0.4">
      <c r="B784" t="e" vm="1136">
        <v>#VALUE!</v>
      </c>
      <c r="C784" t="s">
        <v>61</v>
      </c>
      <c r="D784" t="s">
        <v>1698</v>
      </c>
      <c r="E784" s="82">
        <v>4</v>
      </c>
      <c r="F784" s="82">
        <v>16</v>
      </c>
      <c r="G784" t="s">
        <v>1593</v>
      </c>
      <c r="H784">
        <v>678</v>
      </c>
      <c r="I784">
        <v>1</v>
      </c>
      <c r="J784" t="s">
        <v>2405</v>
      </c>
      <c r="BU784" t="s">
        <v>61</v>
      </c>
      <c r="BV784" t="s">
        <v>1588</v>
      </c>
      <c r="BW784" s="82">
        <v>64</v>
      </c>
      <c r="BX784" s="82" t="str">
        <f t="shared" si="33"/>
        <v>cvm!$CA$784#</v>
      </c>
      <c r="BY784" s="82" t="str" cm="1">
        <f t="array" ref="BY784">_xlfn.LET(_xlpm.x, CA784,
         _xlpm.cellAddress, "【 cvm!" &amp; ADDRESS(ROW(cvmCpu选项表[[#This Row],[自检]]),COLUMN(cvmCpu选项表[[#This Row],[自检]])) &amp; "】",
         _xlfn.IFS(ISBLANK(_xlpm.x),   "error:右侧选项不足" &amp;  _xlpm.cellAddress,
               ISERROR(_xlpm.x),   "error:右侧选项执行失败: cvm!" &amp; _xlpm.cellAddress,
               TRUE,             "ok")
)</f>
        <v>ok</v>
      </c>
      <c r="CA784" cm="1">
        <f t="array" ref="CA784">TRANSPOSE(
_xlfn.UNIQUE(
_xlfn._xlws.FILTER(cvm[CPU],(cvm[地域]=cvmCpu选项表[[#This Row],[地域]])
*IF(cvmCpu选项表[[#This Row],[机型]]="",TRUE,(cvm[机型]=cvmCpu选项表[[#This Row],[机型]]))
*IF(cvmCpu选项表[[#This Row],[内存]]="",TRUE,(cvm[内存]=cvmCpu选项表[[#This Row],[内存]]))))
)</f>
        <v>8</v>
      </c>
      <c r="EG784" t="s">
        <v>61</v>
      </c>
      <c r="EH784" t="s">
        <v>1698</v>
      </c>
      <c r="EI784" s="98">
        <v>32</v>
      </c>
      <c r="EJ784" s="98" t="str">
        <f t="shared" si="34"/>
        <v>cvm!$EM$784#</v>
      </c>
      <c r="EK784" t="str" cm="1">
        <f t="array" ref="EK784">_xlfn.LET(_xlpm.x, EM784,
         _xlpm.cellAddress, "【 cvm!" &amp; ADDRESS(ROW(cvm内存选项表[[#This Row],[自检]]),COLUMN(cvm内存选项表[[#This Row],[自检]])) &amp; "】",
         _xlfn.IFS(ISBLANK(_xlpm.x),   "error:右侧选项不足" &amp;  _xlpm.cellAddress,
               ISERROR(_xlpm.x),   "error:右侧选项执行失败: cvm!" &amp; _xlpm.cellAddress,
               TRUE,             "ok")
)</f>
        <v>ok</v>
      </c>
      <c r="EM784" cm="1">
        <f t="array" ref="EM784">TRANSPOSE(
    _xlfn._xlws.SORT(
        _xlfn.UNIQUE(
            _xlfn._xlws.FILTER(cvm[内存],
                 (cvm[地域]=cvm内存选项表[[#This Row],[地域]])
                *IF(cvm内存选项表[[#This Row],[机型]]="",TRUE,(cvm[机型]=cvm内存选项表[[#This Row],[机型]]))
                *IF(ISBLANK(cvm内存选项表[[#This Row],[CPU]]),TRUE,(cvm[CPU]=cvm内存选项表[[#This Row],[CPU]]))
            )
        )
    )
)</f>
        <v>174</v>
      </c>
    </row>
    <row r="785" spans="2:145" x14ac:dyDescent="0.4">
      <c r="B785" t="e" vm="1137">
        <v>#VALUE!</v>
      </c>
      <c r="C785" t="s">
        <v>61</v>
      </c>
      <c r="D785" t="s">
        <v>1698</v>
      </c>
      <c r="E785" s="82">
        <v>8</v>
      </c>
      <c r="F785" s="82">
        <v>16</v>
      </c>
      <c r="G785" t="s">
        <v>1596</v>
      </c>
      <c r="H785">
        <v>904</v>
      </c>
      <c r="I785">
        <v>1</v>
      </c>
      <c r="J785" t="s">
        <v>2406</v>
      </c>
      <c r="BU785" t="s">
        <v>61</v>
      </c>
      <c r="BV785" t="s">
        <v>1588</v>
      </c>
      <c r="BW785" s="82">
        <v>128</v>
      </c>
      <c r="BX785" s="82" t="str">
        <f t="shared" si="33"/>
        <v>cvm!$CA$785#</v>
      </c>
      <c r="BY785" s="82" t="str" cm="1">
        <f t="array" ref="BY785">_xlfn.LET(_xlpm.x, CA785,
         _xlpm.cellAddress, "【 cvm!" &amp; ADDRESS(ROW(cvmCpu选项表[[#This Row],[自检]]),COLUMN(cvmCpu选项表[[#This Row],[自检]])) &amp; "】",
         _xlfn.IFS(ISBLANK(_xlpm.x),   "error:右侧选项不足" &amp;  _xlpm.cellAddress,
               ISERROR(_xlpm.x),   "error:右侧选项执行失败: cvm!" &amp; _xlpm.cellAddress,
               TRUE,             "ok")
)</f>
        <v>ok</v>
      </c>
      <c r="CA785" cm="1">
        <f t="array" ref="CA785">TRANSPOSE(
_xlfn.UNIQUE(
_xlfn._xlws.FILTER(cvm[CPU],(cvm[地域]=cvmCpu选项表[[#This Row],[地域]])
*IF(cvmCpu选项表[[#This Row],[机型]]="",TRUE,(cvm[机型]=cvmCpu选项表[[#This Row],[机型]]))
*IF(cvmCpu选项表[[#This Row],[内存]]="",TRUE,(cvm[内存]=cvmCpu选项表[[#This Row],[内存]]))))
)</f>
        <v>16</v>
      </c>
      <c r="EG785" t="s">
        <v>61</v>
      </c>
      <c r="EH785" t="s">
        <v>1698</v>
      </c>
      <c r="EI785" s="98">
        <v>64</v>
      </c>
      <c r="EJ785" s="98" t="str">
        <f t="shared" si="34"/>
        <v>cvm!$EM$785#</v>
      </c>
      <c r="EK785" t="str" cm="1">
        <f t="array" ref="EK785">_xlfn.LET(_xlpm.x, EM785,
         _xlpm.cellAddress, "【 cvm!" &amp; ADDRESS(ROW(cvm内存选项表[[#This Row],[自检]]),COLUMN(cvm内存选项表[[#This Row],[自检]])) &amp; "】",
         _xlfn.IFS(ISBLANK(_xlpm.x),   "error:右侧选项不足" &amp;  _xlpm.cellAddress,
               ISERROR(_xlpm.x),   "error:右侧选项执行失败: cvm!" &amp; _xlpm.cellAddress,
               TRUE,             "ok")
)</f>
        <v>ok</v>
      </c>
      <c r="EM785" cm="1">
        <f t="array" ref="EM785">TRANSPOSE(
    _xlfn._xlws.SORT(
        _xlfn.UNIQUE(
            _xlfn._xlws.FILTER(cvm[内存],
                 (cvm[地域]=cvm内存选项表[[#This Row],[地域]])
                *IF(cvm内存选项表[[#This Row],[机型]]="",TRUE,(cvm[机型]=cvm内存选项表[[#This Row],[机型]]))
                *IF(ISBLANK(cvm内存选项表[[#This Row],[CPU]]),TRUE,(cvm[CPU]=cvm内存选项表[[#This Row],[CPU]]))
            )
        )
    )
)</f>
        <v>348</v>
      </c>
    </row>
    <row r="786" spans="2:145" x14ac:dyDescent="0.4">
      <c r="B786" t="e" vm="1138">
        <v>#VALUE!</v>
      </c>
      <c r="C786" t="s">
        <v>61</v>
      </c>
      <c r="D786" t="s">
        <v>1698</v>
      </c>
      <c r="E786" s="82">
        <v>8</v>
      </c>
      <c r="F786" s="82">
        <v>32</v>
      </c>
      <c r="G786" t="s">
        <v>1598</v>
      </c>
      <c r="H786">
        <v>1356</v>
      </c>
      <c r="I786">
        <v>1</v>
      </c>
      <c r="J786" t="s">
        <v>2407</v>
      </c>
      <c r="BU786" t="s">
        <v>61</v>
      </c>
      <c r="BV786" t="s">
        <v>1588</v>
      </c>
      <c r="BW786" s="82">
        <v>256</v>
      </c>
      <c r="BX786" s="82" t="str">
        <f t="shared" si="33"/>
        <v>cvm!$CA$786#</v>
      </c>
      <c r="BY786" s="82" t="str" cm="1">
        <f t="array" ref="BY786">_xlfn.LET(_xlpm.x, CA786,
         _xlpm.cellAddress, "【 cvm!" &amp; ADDRESS(ROW(cvmCpu选项表[[#This Row],[自检]]),COLUMN(cvmCpu选项表[[#This Row],[自检]])) &amp; "】",
         _xlfn.IFS(ISBLANK(_xlpm.x),   "error:右侧选项不足" &amp;  _xlpm.cellAddress,
               ISERROR(_xlpm.x),   "error:右侧选项执行失败: cvm!" &amp; _xlpm.cellAddress,
               TRUE,             "ok")
)</f>
        <v>ok</v>
      </c>
      <c r="CA786" cm="1">
        <f t="array" ref="CA786">TRANSPOSE(
_xlfn.UNIQUE(
_xlfn._xlws.FILTER(cvm[CPU],(cvm[地域]=cvmCpu选项表[[#This Row],[地域]])
*IF(cvmCpu选项表[[#This Row],[机型]]="",TRUE,(cvm[机型]=cvmCpu选项表[[#This Row],[机型]]))
*IF(cvmCpu选项表[[#This Row],[内存]]="",TRUE,(cvm[内存]=cvmCpu选项表[[#This Row],[内存]]))))
)</f>
        <v>32</v>
      </c>
      <c r="EG786" t="s">
        <v>61</v>
      </c>
      <c r="EH786" t="s">
        <v>1709</v>
      </c>
      <c r="EI786" s="98">
        <v>4</v>
      </c>
      <c r="EJ786" s="98" t="str">
        <f t="shared" si="34"/>
        <v>cvm!$EM$786#</v>
      </c>
      <c r="EK786" t="str" cm="1">
        <f t="array" ref="EK786">_xlfn.LET(_xlpm.x, EM786,
         _xlpm.cellAddress, "【 cvm!" &amp; ADDRESS(ROW(cvm内存选项表[[#This Row],[自检]]),COLUMN(cvm内存选项表[[#This Row],[自检]])) &amp; "】",
         _xlfn.IFS(ISBLANK(_xlpm.x),   "error:右侧选项不足" &amp;  _xlpm.cellAddress,
               ISERROR(_xlpm.x),   "error:右侧选项执行失败: cvm!" &amp; _xlpm.cellAddress,
               TRUE,             "ok")
)</f>
        <v>ok</v>
      </c>
      <c r="EM786" cm="1">
        <f t="array" ref="EM786:EN78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86">
        <v>16</v>
      </c>
    </row>
    <row r="787" spans="2:145" x14ac:dyDescent="0.4">
      <c r="B787" t="e" vm="1139">
        <v>#VALUE!</v>
      </c>
      <c r="C787" t="s">
        <v>61</v>
      </c>
      <c r="D787" t="s">
        <v>1698</v>
      </c>
      <c r="E787" s="82">
        <v>16</v>
      </c>
      <c r="F787" s="82">
        <v>64</v>
      </c>
      <c r="G787" t="s">
        <v>1603</v>
      </c>
      <c r="H787">
        <v>2712</v>
      </c>
      <c r="I787">
        <v>1</v>
      </c>
      <c r="J787" t="s">
        <v>2408</v>
      </c>
      <c r="BU787" t="s">
        <v>61</v>
      </c>
      <c r="BV787" t="s">
        <v>1588</v>
      </c>
      <c r="BW787" s="82">
        <v>470</v>
      </c>
      <c r="BX787" s="82" t="str">
        <f t="shared" si="33"/>
        <v>cvm!$CA$787#</v>
      </c>
      <c r="BY787" s="82" t="str" cm="1">
        <f t="array" ref="BY787">_xlfn.LET(_xlpm.x, CA787,
         _xlpm.cellAddress, "【 cvm!" &amp; ADDRESS(ROW(cvmCpu选项表[[#This Row],[自检]]),COLUMN(cvmCpu选项表[[#This Row],[自检]])) &amp; "】",
         _xlfn.IFS(ISBLANK(_xlpm.x),   "error:右侧选项不足" &amp;  _xlpm.cellAddress,
               ISERROR(_xlpm.x),   "error:右侧选项执行失败: cvm!" &amp; _xlpm.cellAddress,
               TRUE,             "ok")
)</f>
        <v>ok</v>
      </c>
      <c r="CA787" cm="1">
        <f t="array" ref="CA787">TRANSPOSE(
_xlfn.UNIQUE(
_xlfn._xlws.FILTER(cvm[CPU],(cvm[地域]=cvmCpu选项表[[#This Row],[地域]])
*IF(cvmCpu选项表[[#This Row],[机型]]="",TRUE,(cvm[机型]=cvmCpu选项表[[#This Row],[机型]]))
*IF(cvmCpu选项表[[#This Row],[内存]]="",TRUE,(cvm[内存]=cvmCpu选项表[[#This Row],[内存]]))))
)</f>
        <v>62</v>
      </c>
      <c r="EG787" t="s">
        <v>61</v>
      </c>
      <c r="EH787" t="s">
        <v>1709</v>
      </c>
      <c r="EI787" s="98">
        <v>8</v>
      </c>
      <c r="EJ787" s="98" t="str">
        <f t="shared" si="34"/>
        <v>cvm!$EM$787#</v>
      </c>
      <c r="EK787" t="str" cm="1">
        <f t="array" ref="EK787">_xlfn.LET(_xlpm.x, EM787,
         _xlpm.cellAddress, "【 cvm!" &amp; ADDRESS(ROW(cvm内存选项表[[#This Row],[自检]]),COLUMN(cvm内存选项表[[#This Row],[自检]])) &amp; "】",
         _xlfn.IFS(ISBLANK(_xlpm.x),   "error:右侧选项不足" &amp;  _xlpm.cellAddress,
               ISERROR(_xlpm.x),   "error:右侧选项执行失败: cvm!" &amp; _xlpm.cellAddress,
               TRUE,             "ok")
)</f>
        <v>ok</v>
      </c>
      <c r="EM787" cm="1">
        <f t="array" ref="EM787:EN78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87">
        <v>32</v>
      </c>
    </row>
    <row r="788" spans="2:145" x14ac:dyDescent="0.4">
      <c r="B788" t="e" vm="1140">
        <v>#VALUE!</v>
      </c>
      <c r="C788" t="s">
        <v>61</v>
      </c>
      <c r="D788" t="s">
        <v>1698</v>
      </c>
      <c r="E788" s="82">
        <v>32</v>
      </c>
      <c r="F788" s="82">
        <v>174</v>
      </c>
      <c r="G788" t="s">
        <v>2020</v>
      </c>
      <c r="H788">
        <v>6723.5</v>
      </c>
      <c r="I788">
        <v>1</v>
      </c>
      <c r="J788" t="s">
        <v>2409</v>
      </c>
      <c r="BU788" t="s">
        <v>61</v>
      </c>
      <c r="BV788" t="s">
        <v>1588</v>
      </c>
      <c r="BW788" s="82">
        <v>512</v>
      </c>
      <c r="BX788" s="82" t="str">
        <f t="shared" si="33"/>
        <v>cvm!$CA$788#</v>
      </c>
      <c r="BY788" s="82" t="str" cm="1">
        <f t="array" ref="BY788">_xlfn.LET(_xlpm.x, CA788,
         _xlpm.cellAddress, "【 cvm!" &amp; ADDRESS(ROW(cvmCpu选项表[[#This Row],[自检]]),COLUMN(cvmCpu选项表[[#This Row],[自检]])) &amp; "】",
         _xlfn.IFS(ISBLANK(_xlpm.x),   "error:右侧选项不足" &amp;  _xlpm.cellAddress,
               ISERROR(_xlpm.x),   "error:右侧选项执行失败: cvm!" &amp; _xlpm.cellAddress,
               TRUE,             "ok")
)</f>
        <v>ok</v>
      </c>
      <c r="CA788" cm="1">
        <f t="array" ref="CA788">TRANSPOSE(
_xlfn.UNIQUE(
_xlfn._xlws.FILTER(cvm[CPU],(cvm[地域]=cvmCpu选项表[[#This Row],[地域]])
*IF(cvmCpu选项表[[#This Row],[机型]]="",TRUE,(cvm[机型]=cvmCpu选项表[[#This Row],[机型]]))
*IF(cvmCpu选项表[[#This Row],[内存]]="",TRUE,(cvm[内存]=cvmCpu选项表[[#This Row],[内存]]))))
)</f>
        <v>64</v>
      </c>
      <c r="EG788" t="s">
        <v>61</v>
      </c>
      <c r="EH788" t="s">
        <v>1709</v>
      </c>
      <c r="EI788" s="98">
        <v>16</v>
      </c>
      <c r="EJ788" s="98" t="str">
        <f t="shared" si="34"/>
        <v>cvm!$EM$788#</v>
      </c>
      <c r="EK788" t="str" cm="1">
        <f t="array" ref="EK788">_xlfn.LET(_xlpm.x, EM788,
         _xlpm.cellAddress, "【 cvm!" &amp; ADDRESS(ROW(cvm内存选项表[[#This Row],[自检]]),COLUMN(cvm内存选项表[[#This Row],[自检]])) &amp; "】",
         _xlfn.IFS(ISBLANK(_xlpm.x),   "error:右侧选项不足" &amp;  _xlpm.cellAddress,
               ISERROR(_xlpm.x),   "error:右侧选项执行失败: cvm!" &amp; _xlpm.cellAddress,
               TRUE,             "ok")
)</f>
        <v>ok</v>
      </c>
      <c r="EM788" cm="1">
        <f t="array" ref="EM788:EN788">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88">
        <v>64</v>
      </c>
    </row>
    <row r="789" spans="2:145" x14ac:dyDescent="0.4">
      <c r="B789" t="e" vm="1141">
        <v>#VALUE!</v>
      </c>
      <c r="C789" t="s">
        <v>61</v>
      </c>
      <c r="D789" t="s">
        <v>1698</v>
      </c>
      <c r="E789" s="82">
        <v>64</v>
      </c>
      <c r="F789" s="82">
        <v>348</v>
      </c>
      <c r="G789" t="s">
        <v>2022</v>
      </c>
      <c r="H789">
        <v>13447</v>
      </c>
      <c r="I789">
        <v>1</v>
      </c>
      <c r="J789" t="s">
        <v>2410</v>
      </c>
      <c r="BU789" t="s">
        <v>61</v>
      </c>
      <c r="BV789" t="s">
        <v>1588</v>
      </c>
      <c r="BW789" s="82">
        <v>940</v>
      </c>
      <c r="BX789" s="82" t="str">
        <f t="shared" si="33"/>
        <v>cvm!$CA$789#</v>
      </c>
      <c r="BY789" s="82" t="str" cm="1">
        <f t="array" ref="BY789">_xlfn.LET(_xlpm.x, CA789,
         _xlpm.cellAddress, "【 cvm!" &amp; ADDRESS(ROW(cvmCpu选项表[[#This Row],[自检]]),COLUMN(cvmCpu选项表[[#This Row],[自检]])) &amp; "】",
         _xlfn.IFS(ISBLANK(_xlpm.x),   "error:右侧选项不足" &amp;  _xlpm.cellAddress,
               ISERROR(_xlpm.x),   "error:右侧选项执行失败: cvm!" &amp; _xlpm.cellAddress,
               TRUE,             "ok")
)</f>
        <v>ok</v>
      </c>
      <c r="CA789" cm="1">
        <f t="array" ref="CA789">TRANSPOSE(
_xlfn.UNIQUE(
_xlfn._xlws.FILTER(cvm[CPU],(cvm[地域]=cvmCpu选项表[[#This Row],[地域]])
*IF(cvmCpu选项表[[#This Row],[机型]]="",TRUE,(cvm[机型]=cvmCpu选项表[[#This Row],[机型]]))
*IF(cvmCpu选项表[[#This Row],[内存]]="",TRUE,(cvm[内存]=cvmCpu选项表[[#This Row],[内存]]))))
)</f>
        <v>124</v>
      </c>
      <c r="EG789" t="s">
        <v>61</v>
      </c>
      <c r="EH789" t="s">
        <v>1709</v>
      </c>
      <c r="EI789" s="98">
        <v>32</v>
      </c>
      <c r="EJ789" s="98" t="str">
        <f t="shared" si="34"/>
        <v>cvm!$EM$789#</v>
      </c>
      <c r="EK789" t="str" cm="1">
        <f t="array" ref="EK789">_xlfn.LET(_xlpm.x, EM789,
         _xlpm.cellAddress, "【 cvm!" &amp; ADDRESS(ROW(cvm内存选项表[[#This Row],[自检]]),COLUMN(cvm内存选项表[[#This Row],[自检]])) &amp; "】",
         _xlfn.IFS(ISBLANK(_xlpm.x),   "error:右侧选项不足" &amp;  _xlpm.cellAddress,
               ISERROR(_xlpm.x),   "error:右侧选项执行失败: cvm!" &amp; _xlpm.cellAddress,
               TRUE,             "ok")
)</f>
        <v>ok</v>
      </c>
      <c r="EM789" cm="1">
        <f t="array" ref="EM789:EN789">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789">
        <v>128</v>
      </c>
    </row>
    <row r="790" spans="2:145" x14ac:dyDescent="0.4">
      <c r="B790" t="e" vm="1142">
        <v>#VALUE!</v>
      </c>
      <c r="C790" t="s">
        <v>61</v>
      </c>
      <c r="D790" t="s">
        <v>1709</v>
      </c>
      <c r="E790" s="82">
        <v>4</v>
      </c>
      <c r="F790" s="82">
        <v>16</v>
      </c>
      <c r="G790" t="s">
        <v>1593</v>
      </c>
      <c r="H790">
        <v>840</v>
      </c>
      <c r="I790">
        <v>1</v>
      </c>
      <c r="J790" t="s">
        <v>2420</v>
      </c>
      <c r="BU790" t="s">
        <v>61</v>
      </c>
      <c r="BV790" t="s">
        <v>1595</v>
      </c>
      <c r="BW790" s="82">
        <v>8</v>
      </c>
      <c r="BX790" s="82" t="str">
        <f t="shared" si="33"/>
        <v>cvm!$CA$790#</v>
      </c>
      <c r="BY790" s="82" t="str" cm="1">
        <f t="array" ref="BY790">_xlfn.LET(_xlpm.x, CA790,
         _xlpm.cellAddress, "【 cvm!" &amp; ADDRESS(ROW(cvmCpu选项表[[#This Row],[自检]]),COLUMN(cvmCpu选项表[[#This Row],[自检]])) &amp; "】",
         _xlfn.IFS(ISBLANK(_xlpm.x),   "error:右侧选项不足" &amp;  _xlpm.cellAddress,
               ISERROR(_xlpm.x),   "error:右侧选项执行失败: cvm!" &amp; _xlpm.cellAddress,
               TRUE,             "ok")
)</f>
        <v>ok</v>
      </c>
      <c r="CA790" cm="1">
        <f t="array" ref="CA790">TRANSPOSE(
_xlfn.UNIQUE(
_xlfn._xlws.FILTER(cvm[CPU],(cvm[地域]=cvmCpu选项表[[#This Row],[地域]])
*IF(cvmCpu选项表[[#This Row],[机型]]="",TRUE,(cvm[机型]=cvmCpu选项表[[#This Row],[机型]]))
*IF(cvmCpu选项表[[#This Row],[内存]]="",TRUE,(cvm[内存]=cvmCpu选项表[[#This Row],[内存]]))))
)</f>
        <v>1</v>
      </c>
      <c r="EG790" t="s">
        <v>61</v>
      </c>
      <c r="EH790" t="s">
        <v>1728</v>
      </c>
      <c r="EI790" s="98">
        <v>4</v>
      </c>
      <c r="EJ790" s="98" t="str">
        <f t="shared" si="34"/>
        <v>cvm!$EM$790#</v>
      </c>
      <c r="EK790" t="str" cm="1">
        <f t="array" ref="EK790">_xlfn.LET(_xlpm.x, EM790,
         _xlpm.cellAddress, "【 cvm!" &amp; ADDRESS(ROW(cvm内存选项表[[#This Row],[自检]]),COLUMN(cvm内存选项表[[#This Row],[自检]])) &amp; "】",
         _xlfn.IFS(ISBLANK(_xlpm.x),   "error:右侧选项不足" &amp;  _xlpm.cellAddress,
               ISERROR(_xlpm.x),   "error:右侧选项执行失败: cvm!" &amp; _xlpm.cellAddress,
               TRUE,             "ok")
)</f>
        <v>ok</v>
      </c>
      <c r="EM790" cm="1">
        <f t="array" ref="EM790:EO79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90">
        <v>16</v>
      </c>
      <c r="EO790">
        <v>32</v>
      </c>
    </row>
    <row r="791" spans="2:145" x14ac:dyDescent="0.4">
      <c r="B791" t="e" vm="1143">
        <v>#VALUE!</v>
      </c>
      <c r="C791" t="s">
        <v>61</v>
      </c>
      <c r="D791" t="s">
        <v>1709</v>
      </c>
      <c r="E791" s="82">
        <v>4</v>
      </c>
      <c r="F791" s="82">
        <v>8</v>
      </c>
      <c r="G791" t="s">
        <v>1591</v>
      </c>
      <c r="H791">
        <v>560</v>
      </c>
      <c r="I791">
        <v>1</v>
      </c>
      <c r="J791" t="s">
        <v>2419</v>
      </c>
      <c r="BU791" t="s">
        <v>61</v>
      </c>
      <c r="BV791" t="s">
        <v>1595</v>
      </c>
      <c r="BW791" s="82">
        <v>16</v>
      </c>
      <c r="BX791" s="82" t="str">
        <f t="shared" si="33"/>
        <v>cvm!$CA$791#</v>
      </c>
      <c r="BY791" s="82" t="str" cm="1">
        <f t="array" ref="BY791">_xlfn.LET(_xlpm.x, CA791,
         _xlpm.cellAddress, "【 cvm!" &amp; ADDRESS(ROW(cvmCpu选项表[[#This Row],[自检]]),COLUMN(cvmCpu选项表[[#This Row],[自检]])) &amp; "】",
         _xlfn.IFS(ISBLANK(_xlpm.x),   "error:右侧选项不足" &amp;  _xlpm.cellAddress,
               ISERROR(_xlpm.x),   "error:右侧选项执行失败: cvm!" &amp; _xlpm.cellAddress,
               TRUE,             "ok")
)</f>
        <v>ok</v>
      </c>
      <c r="CA791" cm="1">
        <f t="array" ref="CA791">TRANSPOSE(
_xlfn.UNIQUE(
_xlfn._xlws.FILTER(cvm[CPU],(cvm[地域]=cvmCpu选项表[[#This Row],[地域]])
*IF(cvmCpu选项表[[#This Row],[机型]]="",TRUE,(cvm[机型]=cvmCpu选项表[[#This Row],[机型]]))
*IF(cvmCpu选项表[[#This Row],[内存]]="",TRUE,(cvm[内存]=cvmCpu选项表[[#This Row],[内存]]))))
)</f>
        <v>2</v>
      </c>
      <c r="EG791" t="s">
        <v>61</v>
      </c>
      <c r="EH791" t="s">
        <v>1728</v>
      </c>
      <c r="EI791" s="98">
        <v>8</v>
      </c>
      <c r="EJ791" s="98" t="str">
        <f t="shared" si="34"/>
        <v>cvm!$EM$791#</v>
      </c>
      <c r="EK791" t="str" cm="1">
        <f t="array" ref="EK791">_xlfn.LET(_xlpm.x, EM791,
         _xlpm.cellAddress, "【 cvm!" &amp; ADDRESS(ROW(cvm内存选项表[[#This Row],[自检]]),COLUMN(cvm内存选项表[[#This Row],[自检]])) &amp; "】",
         _xlfn.IFS(ISBLANK(_xlpm.x),   "error:右侧选项不足" &amp;  _xlpm.cellAddress,
               ISERROR(_xlpm.x),   "error:右侧选项执行失败: cvm!" &amp; _xlpm.cellAddress,
               TRUE,             "ok")
)</f>
        <v>ok</v>
      </c>
      <c r="EM791" cm="1">
        <f t="array" ref="EM791:EN791">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91">
        <v>32</v>
      </c>
    </row>
    <row r="792" spans="2:145" x14ac:dyDescent="0.4">
      <c r="B792" t="e" vm="1144">
        <v>#VALUE!</v>
      </c>
      <c r="C792" t="s">
        <v>61</v>
      </c>
      <c r="D792" t="s">
        <v>1709</v>
      </c>
      <c r="E792" s="82">
        <v>8</v>
      </c>
      <c r="F792" s="82">
        <v>16</v>
      </c>
      <c r="G792" t="s">
        <v>1596</v>
      </c>
      <c r="H792">
        <v>1120</v>
      </c>
      <c r="I792">
        <v>1</v>
      </c>
      <c r="J792" t="s">
        <v>2421</v>
      </c>
      <c r="BU792" t="s">
        <v>61</v>
      </c>
      <c r="BV792" t="s">
        <v>1595</v>
      </c>
      <c r="BW792" s="82">
        <v>32</v>
      </c>
      <c r="BX792" s="82" t="str">
        <f t="shared" si="33"/>
        <v>cvm!$CA$792#</v>
      </c>
      <c r="BY792" s="82" t="str" cm="1">
        <f t="array" ref="BY792">_xlfn.LET(_xlpm.x, CA792,
         _xlpm.cellAddress, "【 cvm!" &amp; ADDRESS(ROW(cvmCpu选项表[[#This Row],[自检]]),COLUMN(cvmCpu选项表[[#This Row],[自检]])) &amp; "】",
         _xlfn.IFS(ISBLANK(_xlpm.x),   "error:右侧选项不足" &amp;  _xlpm.cellAddress,
               ISERROR(_xlpm.x),   "error:右侧选项执行失败: cvm!" &amp; _xlpm.cellAddress,
               TRUE,             "ok")
)</f>
        <v>ok</v>
      </c>
      <c r="CA792" cm="1">
        <f t="array" ref="CA792">TRANSPOSE(
_xlfn.UNIQUE(
_xlfn._xlws.FILTER(cvm[CPU],(cvm[地域]=cvmCpu选项表[[#This Row],[地域]])
*IF(cvmCpu选项表[[#This Row],[机型]]="",TRUE,(cvm[机型]=cvmCpu选项表[[#This Row],[机型]]))
*IF(cvmCpu选项表[[#This Row],[内存]]="",TRUE,(cvm[内存]=cvmCpu选项表[[#This Row],[内存]]))))
)</f>
        <v>4</v>
      </c>
      <c r="EG792" t="s">
        <v>61</v>
      </c>
      <c r="EH792" t="s">
        <v>1728</v>
      </c>
      <c r="EI792" s="98">
        <v>16</v>
      </c>
      <c r="EJ792" s="98" t="str">
        <f t="shared" si="34"/>
        <v>cvm!$EM$792#</v>
      </c>
      <c r="EK792" t="str" cm="1">
        <f t="array" ref="EK792">_xlfn.LET(_xlpm.x, EM792,
         _xlpm.cellAddress, "【 cvm!" &amp; ADDRESS(ROW(cvm内存选项表[[#This Row],[自检]]),COLUMN(cvm内存选项表[[#This Row],[自检]])) &amp; "】",
         _xlfn.IFS(ISBLANK(_xlpm.x),   "error:右侧选项不足" &amp;  _xlpm.cellAddress,
               ISERROR(_xlpm.x),   "error:右侧选项执行失败: cvm!" &amp; _xlpm.cellAddress,
               TRUE,             "ok")
)</f>
        <v>ok</v>
      </c>
      <c r="EM792" cm="1">
        <f t="array" ref="EM792:EN79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92">
        <v>64</v>
      </c>
    </row>
    <row r="793" spans="2:145" x14ac:dyDescent="0.4">
      <c r="B793" t="e" vm="1145">
        <v>#VALUE!</v>
      </c>
      <c r="C793" t="s">
        <v>61</v>
      </c>
      <c r="D793" t="s">
        <v>1709</v>
      </c>
      <c r="E793" s="82">
        <v>8</v>
      </c>
      <c r="F793" s="82">
        <v>32</v>
      </c>
      <c r="G793" t="s">
        <v>1598</v>
      </c>
      <c r="H793">
        <v>1680</v>
      </c>
      <c r="I793">
        <v>1</v>
      </c>
      <c r="J793" t="s">
        <v>2422</v>
      </c>
      <c r="BU793" t="s">
        <v>61</v>
      </c>
      <c r="BV793" t="s">
        <v>1595</v>
      </c>
      <c r="BW793" s="82">
        <v>64</v>
      </c>
      <c r="BX793" s="82" t="str">
        <f t="shared" si="33"/>
        <v>cvm!$CA$793#</v>
      </c>
      <c r="BY793" s="82" t="str" cm="1">
        <f t="array" ref="BY793">_xlfn.LET(_xlpm.x, CA793,
         _xlpm.cellAddress, "【 cvm!" &amp; ADDRESS(ROW(cvmCpu选项表[[#This Row],[自检]]),COLUMN(cvmCpu选项表[[#This Row],[自检]])) &amp; "】",
         _xlfn.IFS(ISBLANK(_xlpm.x),   "error:右侧选项不足" &amp;  _xlpm.cellAddress,
               ISERROR(_xlpm.x),   "error:右侧选项执行失败: cvm!" &amp; _xlpm.cellAddress,
               TRUE,             "ok")
)</f>
        <v>ok</v>
      </c>
      <c r="CA793" cm="1">
        <f t="array" ref="CA793">TRANSPOSE(
_xlfn.UNIQUE(
_xlfn._xlws.FILTER(cvm[CPU],(cvm[地域]=cvmCpu选项表[[#This Row],[地域]])
*IF(cvmCpu选项表[[#This Row],[机型]]="",TRUE,(cvm[机型]=cvmCpu选项表[[#This Row],[机型]]))
*IF(cvmCpu选项表[[#This Row],[内存]]="",TRUE,(cvm[内存]=cvmCpu选项表[[#This Row],[内存]]))))
)</f>
        <v>8</v>
      </c>
      <c r="EG793" t="s">
        <v>61</v>
      </c>
      <c r="EH793" t="s">
        <v>1728</v>
      </c>
      <c r="EI793" s="98">
        <v>32</v>
      </c>
      <c r="EJ793" s="98" t="str">
        <f t="shared" si="34"/>
        <v>cvm!$EM$793#</v>
      </c>
      <c r="EK793" t="str" cm="1">
        <f t="array" ref="EK793">_xlfn.LET(_xlpm.x, EM793,
         _xlpm.cellAddress, "【 cvm!" &amp; ADDRESS(ROW(cvm内存选项表[[#This Row],[自检]]),COLUMN(cvm内存选项表[[#This Row],[自检]])) &amp; "】",
         _xlfn.IFS(ISBLANK(_xlpm.x),   "error:右侧选项不足" &amp;  _xlpm.cellAddress,
               ISERROR(_xlpm.x),   "error:右侧选项执行失败: cvm!" &amp; _xlpm.cellAddress,
               TRUE,             "ok")
)</f>
        <v>ok</v>
      </c>
      <c r="EM793" cm="1">
        <f t="array" ref="EM793">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794" spans="2:145" x14ac:dyDescent="0.4">
      <c r="B794" t="e" vm="1146">
        <v>#VALUE!</v>
      </c>
      <c r="C794" t="s">
        <v>61</v>
      </c>
      <c r="D794" t="s">
        <v>1709</v>
      </c>
      <c r="E794" s="82">
        <v>16</v>
      </c>
      <c r="F794" s="82">
        <v>64</v>
      </c>
      <c r="G794" t="s">
        <v>1603</v>
      </c>
      <c r="H794">
        <v>3360</v>
      </c>
      <c r="I794">
        <v>1</v>
      </c>
      <c r="J794" t="s">
        <v>2424</v>
      </c>
      <c r="BU794" t="s">
        <v>61</v>
      </c>
      <c r="BV794" t="s">
        <v>1595</v>
      </c>
      <c r="BW794" s="82">
        <v>96</v>
      </c>
      <c r="BX794" s="82" t="str">
        <f t="shared" si="33"/>
        <v>cvm!$CA$794#</v>
      </c>
      <c r="BY794" s="82" t="str" cm="1">
        <f t="array" ref="BY794">_xlfn.LET(_xlpm.x, CA794,
         _xlpm.cellAddress, "【 cvm!" &amp; ADDRESS(ROW(cvmCpu选项表[[#This Row],[自检]]),COLUMN(cvmCpu选项表[[#This Row],[自检]])) &amp; "】",
         _xlfn.IFS(ISBLANK(_xlpm.x),   "error:右侧选项不足" &amp;  _xlpm.cellAddress,
               ISERROR(_xlpm.x),   "error:右侧选项执行失败: cvm!" &amp; _xlpm.cellAddress,
               TRUE,             "ok")
)</f>
        <v>ok</v>
      </c>
      <c r="CA794" cm="1">
        <f t="array" ref="CA794">TRANSPOSE(
_xlfn.UNIQUE(
_xlfn._xlws.FILTER(cvm[CPU],(cvm[地域]=cvmCpu选项表[[#This Row],[地域]])
*IF(cvmCpu选项表[[#This Row],[机型]]="",TRUE,(cvm[机型]=cvmCpu选项表[[#This Row],[机型]]))
*IF(cvmCpu选项表[[#This Row],[内存]]="",TRUE,(cvm[内存]=cvmCpu选项表[[#This Row],[内存]]))))
)</f>
        <v>12</v>
      </c>
      <c r="EG794" t="s">
        <v>61</v>
      </c>
      <c r="EH794" t="s">
        <v>1768</v>
      </c>
      <c r="EI794" s="98">
        <v>1</v>
      </c>
      <c r="EJ794" s="98" t="str">
        <f t="shared" si="34"/>
        <v>cvm!$EM$794#</v>
      </c>
      <c r="EK794" t="str" cm="1">
        <f t="array" ref="EK794">_xlfn.LET(_xlpm.x, EM794,
         _xlpm.cellAddress, "【 cvm!" &amp; ADDRESS(ROW(cvm内存选项表[[#This Row],[自检]]),COLUMN(cvm内存选项表[[#This Row],[自检]])) &amp; "】",
         _xlfn.IFS(ISBLANK(_xlpm.x),   "error:右侧选项不足" &amp;  _xlpm.cellAddress,
               ISERROR(_xlpm.x),   "error:右侧选项执行失败: cvm!" &amp; _xlpm.cellAddress,
               TRUE,             "ok")
)</f>
        <v>ok</v>
      </c>
      <c r="EM794" cm="1">
        <f t="array" ref="EM794">TRANSPOSE(
    _xlfn._xlws.SORT(
        _xlfn.UNIQUE(
            _xlfn._xlws.FILTER(cvm[内存],
                 (cvm[地域]=cvm内存选项表[[#This Row],[地域]])
                *IF(cvm内存选项表[[#This Row],[机型]]="",TRUE,(cvm[机型]=cvm内存选项表[[#This Row],[机型]]))
                *IF(ISBLANK(cvm内存选项表[[#This Row],[CPU]]),TRUE,(cvm[CPU]=cvm内存选项表[[#This Row],[CPU]]))
            )
        )
    )
)</f>
        <v>2</v>
      </c>
    </row>
    <row r="795" spans="2:145" x14ac:dyDescent="0.4">
      <c r="B795" t="e" vm="1147">
        <v>#VALUE!</v>
      </c>
      <c r="C795" t="s">
        <v>61</v>
      </c>
      <c r="D795" t="s">
        <v>1709</v>
      </c>
      <c r="E795" s="82">
        <v>16</v>
      </c>
      <c r="F795" s="82">
        <v>32</v>
      </c>
      <c r="G795" t="s">
        <v>1601</v>
      </c>
      <c r="H795">
        <v>2240</v>
      </c>
      <c r="I795">
        <v>1</v>
      </c>
      <c r="J795" t="s">
        <v>2423</v>
      </c>
      <c r="BU795" t="s">
        <v>61</v>
      </c>
      <c r="BV795" t="s">
        <v>1595</v>
      </c>
      <c r="BW795" s="82">
        <v>128</v>
      </c>
      <c r="BX795" s="82" t="str">
        <f t="shared" si="33"/>
        <v>cvm!$CA$795#</v>
      </c>
      <c r="BY795" s="82" t="str" cm="1">
        <f t="array" ref="BY795">_xlfn.LET(_xlpm.x, CA795,
         _xlpm.cellAddress, "【 cvm!" &amp; ADDRESS(ROW(cvmCpu选项表[[#This Row],[自检]]),COLUMN(cvmCpu选项表[[#This Row],[自检]])) &amp; "】",
         _xlfn.IFS(ISBLANK(_xlpm.x),   "error:右侧选项不足" &amp;  _xlpm.cellAddress,
               ISERROR(_xlpm.x),   "error:右侧选项执行失败: cvm!" &amp; _xlpm.cellAddress,
               TRUE,             "ok")
)</f>
        <v>ok</v>
      </c>
      <c r="CA795" cm="1">
        <f t="array" ref="CA795">TRANSPOSE(
_xlfn.UNIQUE(
_xlfn._xlws.FILTER(cvm[CPU],(cvm[地域]=cvmCpu选项表[[#This Row],[地域]])
*IF(cvmCpu选项表[[#This Row],[机型]]="",TRUE,(cvm[机型]=cvmCpu选项表[[#This Row],[机型]]))
*IF(cvmCpu选项表[[#This Row],[内存]]="",TRUE,(cvm[内存]=cvmCpu选项表[[#This Row],[内存]]))))
)</f>
        <v>16</v>
      </c>
      <c r="EG795" t="s">
        <v>61</v>
      </c>
      <c r="EH795" t="s">
        <v>1768</v>
      </c>
      <c r="EI795" s="98">
        <v>2</v>
      </c>
      <c r="EJ795" s="98" t="str">
        <f t="shared" si="34"/>
        <v>cvm!$EM$795#</v>
      </c>
      <c r="EK795" t="str" cm="1">
        <f t="array" ref="EK795">_xlfn.LET(_xlpm.x, EM795,
         _xlpm.cellAddress, "【 cvm!" &amp; ADDRESS(ROW(cvm内存选项表[[#This Row],[自检]]),COLUMN(cvm内存选项表[[#This Row],[自检]])) &amp; "】",
         _xlfn.IFS(ISBLANK(_xlpm.x),   "error:右侧选项不足" &amp;  _xlpm.cellAddress,
               ISERROR(_xlpm.x),   "error:右侧选项执行失败: cvm!" &amp; _xlpm.cellAddress,
               TRUE,             "ok")
)</f>
        <v>ok</v>
      </c>
      <c r="EM795" cm="1">
        <f t="array" ref="EM795">TRANSPOSE(
    _xlfn._xlws.SORT(
        _xlfn.UNIQUE(
            _xlfn._xlws.FILTER(cvm[内存],
                 (cvm[地域]=cvm内存选项表[[#This Row],[地域]])
                *IF(cvm内存选项表[[#This Row],[机型]]="",TRUE,(cvm[机型]=cvm内存选项表[[#This Row],[机型]]))
                *IF(ISBLANK(cvm内存选项表[[#This Row],[CPU]]),TRUE,(cvm[CPU]=cvm内存选项表[[#This Row],[CPU]]))
            )
        )
    )
)</f>
        <v>4</v>
      </c>
    </row>
    <row r="796" spans="2:145" x14ac:dyDescent="0.4">
      <c r="B796" t="e" vm="1148">
        <v>#VALUE!</v>
      </c>
      <c r="C796" t="s">
        <v>61</v>
      </c>
      <c r="D796" t="s">
        <v>1709</v>
      </c>
      <c r="E796" s="82">
        <v>32</v>
      </c>
      <c r="F796" s="82">
        <v>128</v>
      </c>
      <c r="G796" t="s">
        <v>1612</v>
      </c>
      <c r="H796">
        <v>6720</v>
      </c>
      <c r="I796">
        <v>1</v>
      </c>
      <c r="J796" t="s">
        <v>2426</v>
      </c>
      <c r="BU796" t="s">
        <v>61</v>
      </c>
      <c r="BV796" t="s">
        <v>1595</v>
      </c>
      <c r="BW796" s="82">
        <v>256</v>
      </c>
      <c r="BX796" s="82" t="str">
        <f t="shared" si="33"/>
        <v>cvm!$CA$796#</v>
      </c>
      <c r="BY796" s="82" t="str" cm="1">
        <f t="array" ref="BY796">_xlfn.LET(_xlpm.x, CA796,
         _xlpm.cellAddress, "【 cvm!" &amp; ADDRESS(ROW(cvmCpu选项表[[#This Row],[自检]]),COLUMN(cvmCpu选项表[[#This Row],[自检]])) &amp; "】",
         _xlfn.IFS(ISBLANK(_xlpm.x),   "error:右侧选项不足" &amp;  _xlpm.cellAddress,
               ISERROR(_xlpm.x),   "error:右侧选项执行失败: cvm!" &amp; _xlpm.cellAddress,
               TRUE,             "ok")
)</f>
        <v>ok</v>
      </c>
      <c r="CA796" cm="1">
        <f t="array" ref="CA796">TRANSPOSE(
_xlfn.UNIQUE(
_xlfn._xlws.FILTER(cvm[CPU],(cvm[地域]=cvmCpu选项表[[#This Row],[地域]])
*IF(cvmCpu选项表[[#This Row],[机型]]="",TRUE,(cvm[机型]=cvmCpu选项表[[#This Row],[机型]]))
*IF(cvmCpu选项表[[#This Row],[内存]]="",TRUE,(cvm[内存]=cvmCpu选项表[[#This Row],[内存]]))))
)</f>
        <v>32</v>
      </c>
      <c r="EG796" t="s">
        <v>61</v>
      </c>
      <c r="EH796" t="s">
        <v>1768</v>
      </c>
      <c r="EI796" s="98">
        <v>4</v>
      </c>
      <c r="EJ796" s="98" t="str">
        <f t="shared" si="34"/>
        <v>cvm!$EM$796#</v>
      </c>
      <c r="EK796" t="str" cm="1">
        <f t="array" ref="EK796">_xlfn.LET(_xlpm.x, EM796,
         _xlpm.cellAddress, "【 cvm!" &amp; ADDRESS(ROW(cvm内存选项表[[#This Row],[自检]]),COLUMN(cvm内存选项表[[#This Row],[自检]])) &amp; "】",
         _xlfn.IFS(ISBLANK(_xlpm.x),   "error:右侧选项不足" &amp;  _xlpm.cellAddress,
               ISERROR(_xlpm.x),   "error:右侧选项执行失败: cvm!" &amp; _xlpm.cellAddress,
               TRUE,             "ok")
)</f>
        <v>ok</v>
      </c>
      <c r="EM796" cm="1">
        <f t="array" ref="EM796:EN796">TRANSPOSE(
    _xlfn._xlws.SORT(
        _xlfn.UNIQUE(
            _xlfn._xlws.FILTER(cvm[内存],
                 (cvm[地域]=cvm内存选项表[[#This Row],[地域]])
                *IF(cvm内存选项表[[#This Row],[机型]]="",TRUE,(cvm[机型]=cvm内存选项表[[#This Row],[机型]]))
                *IF(ISBLANK(cvm内存选项表[[#This Row],[CPU]]),TRUE,(cvm[CPU]=cvm内存选项表[[#This Row],[CPU]]))
            )
        )
    )
)</f>
        <v>8</v>
      </c>
      <c r="EN796">
        <v>16</v>
      </c>
    </row>
    <row r="797" spans="2:145" x14ac:dyDescent="0.4">
      <c r="B797" t="e" vm="1149">
        <v>#VALUE!</v>
      </c>
      <c r="C797" t="s">
        <v>61</v>
      </c>
      <c r="D797" t="s">
        <v>1709</v>
      </c>
      <c r="E797" s="82">
        <v>32</v>
      </c>
      <c r="F797" s="82">
        <v>64</v>
      </c>
      <c r="G797" t="s">
        <v>1606</v>
      </c>
      <c r="H797">
        <v>4480</v>
      </c>
      <c r="I797">
        <v>1</v>
      </c>
      <c r="J797" t="s">
        <v>2425</v>
      </c>
      <c r="BU797" t="s">
        <v>61</v>
      </c>
      <c r="BV797" t="s">
        <v>1595</v>
      </c>
      <c r="BW797" s="82">
        <v>512</v>
      </c>
      <c r="BX797" s="82" t="str">
        <f t="shared" si="33"/>
        <v>cvm!$CA$797#</v>
      </c>
      <c r="BY797" s="82" t="str" cm="1">
        <f t="array" ref="BY797">_xlfn.LET(_xlpm.x, CA797,
         _xlpm.cellAddress, "【 cvm!" &amp; ADDRESS(ROW(cvmCpu选项表[[#This Row],[自检]]),COLUMN(cvmCpu选项表[[#This Row],[自检]])) &amp; "】",
         _xlfn.IFS(ISBLANK(_xlpm.x),   "error:右侧选项不足" &amp;  _xlpm.cellAddress,
               ISERROR(_xlpm.x),   "error:右侧选项执行失败: cvm!" &amp; _xlpm.cellAddress,
               TRUE,             "ok")
)</f>
        <v>ok</v>
      </c>
      <c r="CA797" cm="1">
        <f t="array" ref="CA797">TRANSPOSE(
_xlfn.UNIQUE(
_xlfn._xlws.FILTER(cvm[CPU],(cvm[地域]=cvmCpu选项表[[#This Row],[地域]])
*IF(cvmCpu选项表[[#This Row],[机型]]="",TRUE,(cvm[机型]=cvmCpu选项表[[#This Row],[机型]]))
*IF(cvmCpu选项表[[#This Row],[内存]]="",TRUE,(cvm[内存]=cvmCpu选项表[[#This Row],[内存]]))))
)</f>
        <v>64</v>
      </c>
      <c r="EG797" t="s">
        <v>61</v>
      </c>
      <c r="EH797" t="s">
        <v>1768</v>
      </c>
      <c r="EI797" s="98">
        <v>8</v>
      </c>
      <c r="EJ797" s="98" t="str">
        <f t="shared" si="34"/>
        <v>cvm!$EM$797#</v>
      </c>
      <c r="EK797" t="str" cm="1">
        <f t="array" ref="EK797">_xlfn.LET(_xlpm.x, EM797,
         _xlpm.cellAddress, "【 cvm!" &amp; ADDRESS(ROW(cvm内存选项表[[#This Row],[自检]]),COLUMN(cvm内存选项表[[#This Row],[自检]])) &amp; "】",
         _xlfn.IFS(ISBLANK(_xlpm.x),   "error:右侧选项不足" &amp;  _xlpm.cellAddress,
               ISERROR(_xlpm.x),   "error:右侧选项执行失败: cvm!" &amp; _xlpm.cellAddress,
               TRUE,             "ok")
)</f>
        <v>ok</v>
      </c>
      <c r="EM797" cm="1">
        <f t="array" ref="EM797:EN797">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797">
        <v>32</v>
      </c>
    </row>
    <row r="798" spans="2:145" x14ac:dyDescent="0.4">
      <c r="B798" t="e" vm="1150">
        <v>#VALUE!</v>
      </c>
      <c r="C798" t="s">
        <v>61</v>
      </c>
      <c r="D798" t="s">
        <v>1728</v>
      </c>
      <c r="E798" s="82">
        <v>4</v>
      </c>
      <c r="F798" s="82">
        <v>32</v>
      </c>
      <c r="G798" t="s">
        <v>1898</v>
      </c>
      <c r="H798">
        <v>1320</v>
      </c>
      <c r="I798">
        <v>1</v>
      </c>
      <c r="J798" t="s">
        <v>2429</v>
      </c>
      <c r="BU798" t="s">
        <v>61</v>
      </c>
      <c r="BV798" t="s">
        <v>1642</v>
      </c>
      <c r="BW798" s="82">
        <v>8</v>
      </c>
      <c r="BX798" s="82" t="str">
        <f t="shared" si="33"/>
        <v>cvm!$CA$798#</v>
      </c>
      <c r="BY798" s="82" t="str" cm="1">
        <f t="array" ref="BY798">_xlfn.LET(_xlpm.x, CA798,
         _xlpm.cellAddress, "【 cvm!" &amp; ADDRESS(ROW(cvmCpu选项表[[#This Row],[自检]]),COLUMN(cvmCpu选项表[[#This Row],[自检]])) &amp; "】",
         _xlfn.IFS(ISBLANK(_xlpm.x),   "error:右侧选项不足" &amp;  _xlpm.cellAddress,
               ISERROR(_xlpm.x),   "error:右侧选项执行失败: cvm!" &amp; _xlpm.cellAddress,
               TRUE,             "ok")
)</f>
        <v>ok</v>
      </c>
      <c r="CA798" cm="1">
        <f t="array" ref="CA798">TRANSPOSE(
_xlfn.UNIQUE(
_xlfn._xlws.FILTER(cvm[CPU],(cvm[地域]=cvmCpu选项表[[#This Row],[地域]])
*IF(cvmCpu选项表[[#This Row],[机型]]="",TRUE,(cvm[机型]=cvmCpu选项表[[#This Row],[机型]]))
*IF(cvmCpu选项表[[#This Row],[内存]]="",TRUE,(cvm[内存]=cvmCpu选项表[[#This Row],[内存]]))))
)</f>
        <v>1</v>
      </c>
      <c r="EG798" t="s">
        <v>61</v>
      </c>
      <c r="EH798" t="s">
        <v>1768</v>
      </c>
      <c r="EI798" s="98">
        <v>12</v>
      </c>
      <c r="EJ798" s="98" t="str">
        <f t="shared" si="34"/>
        <v>cvm!$EM$798#</v>
      </c>
      <c r="EK798" t="str" cm="1">
        <f t="array" ref="EK798">_xlfn.LET(_xlpm.x, EM798,
         _xlpm.cellAddress, "【 cvm!" &amp; ADDRESS(ROW(cvm内存选项表[[#This Row],[自检]]),COLUMN(cvm内存选项表[[#This Row],[自检]])) &amp; "】",
         _xlfn.IFS(ISBLANK(_xlpm.x),   "error:右侧选项不足" &amp;  _xlpm.cellAddress,
               ISERROR(_xlpm.x),   "error:右侧选项执行失败: cvm!" &amp; _xlpm.cellAddress,
               TRUE,             "ok")
)</f>
        <v>ok</v>
      </c>
      <c r="EM798" cm="1">
        <f t="array" ref="EM798">TRANSPOSE(
    _xlfn._xlws.SORT(
        _xlfn.UNIQUE(
            _xlfn._xlws.FILTER(cvm[内存],
                 (cvm[地域]=cvm内存选项表[[#This Row],[地域]])
                *IF(cvm内存选项表[[#This Row],[机型]]="",TRUE,(cvm[机型]=cvm内存选项表[[#This Row],[机型]]))
                *IF(ISBLANK(cvm内存选项表[[#This Row],[CPU]]),TRUE,(cvm[CPU]=cvm内存选项表[[#This Row],[CPU]]))
            )
        )
    )
)</f>
        <v>24</v>
      </c>
    </row>
    <row r="799" spans="2:145" x14ac:dyDescent="0.4">
      <c r="B799" t="e" vm="1151">
        <v>#VALUE!</v>
      </c>
      <c r="C799" t="s">
        <v>61</v>
      </c>
      <c r="D799" t="s">
        <v>1728</v>
      </c>
      <c r="E799" s="82">
        <v>4</v>
      </c>
      <c r="F799" s="82">
        <v>8</v>
      </c>
      <c r="G799" t="s">
        <v>1591</v>
      </c>
      <c r="H799">
        <v>528</v>
      </c>
      <c r="I799">
        <v>1</v>
      </c>
      <c r="J799" t="s">
        <v>2427</v>
      </c>
      <c r="BU799" t="s">
        <v>61</v>
      </c>
      <c r="BV799" t="s">
        <v>1642</v>
      </c>
      <c r="BW799" s="82">
        <v>16</v>
      </c>
      <c r="BX799" s="82" t="str">
        <f t="shared" si="33"/>
        <v>cvm!$CA$799#</v>
      </c>
      <c r="BY799" s="82" t="str" cm="1">
        <f t="array" ref="BY799">_xlfn.LET(_xlpm.x, CA799,
         _xlpm.cellAddress, "【 cvm!" &amp; ADDRESS(ROW(cvmCpu选项表[[#This Row],[自检]]),COLUMN(cvmCpu选项表[[#This Row],[自检]])) &amp; "】",
         _xlfn.IFS(ISBLANK(_xlpm.x),   "error:右侧选项不足" &amp;  _xlpm.cellAddress,
               ISERROR(_xlpm.x),   "error:右侧选项执行失败: cvm!" &amp; _xlpm.cellAddress,
               TRUE,             "ok")
)</f>
        <v>ok</v>
      </c>
      <c r="CA799" cm="1">
        <f t="array" ref="CA799">TRANSPOSE(
_xlfn.UNIQUE(
_xlfn._xlws.FILTER(cvm[CPU],(cvm[地域]=cvmCpu选项表[[#This Row],[地域]])
*IF(cvmCpu选项表[[#This Row],[机型]]="",TRUE,(cvm[机型]=cvmCpu选项表[[#This Row],[机型]]))
*IF(cvmCpu选项表[[#This Row],[内存]]="",TRUE,(cvm[内存]=cvmCpu选项表[[#This Row],[内存]]))))
)</f>
        <v>2</v>
      </c>
      <c r="EG799" t="s">
        <v>61</v>
      </c>
      <c r="EH799" t="s">
        <v>1768</v>
      </c>
      <c r="EI799" s="98">
        <v>16</v>
      </c>
      <c r="EJ799" s="98" t="str">
        <f t="shared" si="34"/>
        <v>cvm!$EM$799#</v>
      </c>
      <c r="EK799" t="str" cm="1">
        <f t="array" ref="EK799">_xlfn.LET(_xlpm.x, EM799,
         _xlpm.cellAddress, "【 cvm!" &amp; ADDRESS(ROW(cvm内存选项表[[#This Row],[自检]]),COLUMN(cvm内存选项表[[#This Row],[自检]])) &amp; "】",
         _xlfn.IFS(ISBLANK(_xlpm.x),   "error:右侧选项不足" &amp;  _xlpm.cellAddress,
               ISERROR(_xlpm.x),   "error:右侧选项执行失败: cvm!" &amp; _xlpm.cellAddress,
               TRUE,             "ok")
)</f>
        <v>ok</v>
      </c>
      <c r="EM799" cm="1">
        <f t="array" ref="EM799:EN79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799">
        <v>64</v>
      </c>
    </row>
    <row r="800" spans="2:145" x14ac:dyDescent="0.4">
      <c r="B800" t="e" vm="1152">
        <v>#VALUE!</v>
      </c>
      <c r="C800" t="s">
        <v>61</v>
      </c>
      <c r="D800" t="s">
        <v>1728</v>
      </c>
      <c r="E800" s="82">
        <v>4</v>
      </c>
      <c r="F800" s="82">
        <v>16</v>
      </c>
      <c r="G800" t="s">
        <v>1593</v>
      </c>
      <c r="H800">
        <v>792</v>
      </c>
      <c r="I800">
        <v>1</v>
      </c>
      <c r="J800" t="s">
        <v>2428</v>
      </c>
      <c r="BU800" t="s">
        <v>61</v>
      </c>
      <c r="BV800" t="s">
        <v>1642</v>
      </c>
      <c r="BW800" s="82">
        <v>32</v>
      </c>
      <c r="BX800" s="82" t="str">
        <f t="shared" si="33"/>
        <v>cvm!$CA$800#</v>
      </c>
      <c r="BY800" s="82" t="str" cm="1">
        <f t="array" ref="BY800">_xlfn.LET(_xlpm.x, CA800,
         _xlpm.cellAddress, "【 cvm!" &amp; ADDRESS(ROW(cvmCpu选项表[[#This Row],[自检]]),COLUMN(cvmCpu选项表[[#This Row],[自检]])) &amp; "】",
         _xlfn.IFS(ISBLANK(_xlpm.x),   "error:右侧选项不足" &amp;  _xlpm.cellAddress,
               ISERROR(_xlpm.x),   "error:右侧选项执行失败: cvm!" &amp; _xlpm.cellAddress,
               TRUE,             "ok")
)</f>
        <v>ok</v>
      </c>
      <c r="CA800" cm="1">
        <f t="array" ref="CA800">TRANSPOSE(
_xlfn.UNIQUE(
_xlfn._xlws.FILTER(cvm[CPU],(cvm[地域]=cvmCpu选项表[[#This Row],[地域]])
*IF(cvmCpu选项表[[#This Row],[机型]]="",TRUE,(cvm[机型]=cvmCpu选项表[[#This Row],[机型]]))
*IF(cvmCpu选项表[[#This Row],[内存]]="",TRUE,(cvm[内存]=cvmCpu选项表[[#This Row],[内存]]))))
)</f>
        <v>4</v>
      </c>
      <c r="EG800" t="s">
        <v>61</v>
      </c>
      <c r="EH800" t="s">
        <v>1768</v>
      </c>
      <c r="EI800" s="98">
        <v>24</v>
      </c>
      <c r="EJ800" s="98" t="str">
        <f t="shared" si="34"/>
        <v>cvm!$EM$800#</v>
      </c>
      <c r="EK800" t="str" cm="1">
        <f t="array" ref="EK800">_xlfn.LET(_xlpm.x, EM800,
         _xlpm.cellAddress, "【 cvm!" &amp; ADDRESS(ROW(cvm内存选项表[[#This Row],[自检]]),COLUMN(cvm内存选项表[[#This Row],[自检]])) &amp; "】",
         _xlfn.IFS(ISBLANK(_xlpm.x),   "error:右侧选项不足" &amp;  _xlpm.cellAddress,
               ISERROR(_xlpm.x),   "error:右侧选项执行失败: cvm!" &amp; _xlpm.cellAddress,
               TRUE,             "ok")
)</f>
        <v>ok</v>
      </c>
      <c r="EM800" cm="1">
        <f t="array" ref="EM800:EN800">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00">
        <v>96</v>
      </c>
    </row>
    <row r="801" spans="2:145" x14ac:dyDescent="0.4">
      <c r="B801" t="e" vm="1153">
        <v>#VALUE!</v>
      </c>
      <c r="C801" t="s">
        <v>61</v>
      </c>
      <c r="D801" t="s">
        <v>1728</v>
      </c>
      <c r="E801" s="82">
        <v>8</v>
      </c>
      <c r="F801" s="82">
        <v>16</v>
      </c>
      <c r="G801" t="s">
        <v>1596</v>
      </c>
      <c r="H801">
        <v>1056</v>
      </c>
      <c r="I801">
        <v>1</v>
      </c>
      <c r="J801" t="s">
        <v>2430</v>
      </c>
      <c r="BU801" t="s">
        <v>61</v>
      </c>
      <c r="BV801" t="s">
        <v>1642</v>
      </c>
      <c r="BW801" s="82">
        <v>64</v>
      </c>
      <c r="BX801" s="82" t="str">
        <f t="shared" si="33"/>
        <v>cvm!$CA$801#</v>
      </c>
      <c r="BY801" s="82" t="str" cm="1">
        <f t="array" ref="BY801">_xlfn.LET(_xlpm.x, CA801,
         _xlpm.cellAddress, "【 cvm!" &amp; ADDRESS(ROW(cvmCpu选项表[[#This Row],[自检]]),COLUMN(cvmCpu选项表[[#This Row],[自检]])) &amp; "】",
         _xlfn.IFS(ISBLANK(_xlpm.x),   "error:右侧选项不足" &amp;  _xlpm.cellAddress,
               ISERROR(_xlpm.x),   "error:右侧选项执行失败: cvm!" &amp; _xlpm.cellAddress,
               TRUE,             "ok")
)</f>
        <v>ok</v>
      </c>
      <c r="CA801" cm="1">
        <f t="array" ref="CA801">TRANSPOSE(
_xlfn.UNIQUE(
_xlfn._xlws.FILTER(cvm[CPU],(cvm[地域]=cvmCpu选项表[[#This Row],[地域]])
*IF(cvmCpu选项表[[#This Row],[机型]]="",TRUE,(cvm[机型]=cvmCpu选项表[[#This Row],[机型]]))
*IF(cvmCpu选项表[[#This Row],[内存]]="",TRUE,(cvm[内存]=cvmCpu选项表[[#This Row],[内存]]))))
)</f>
        <v>8</v>
      </c>
      <c r="EG801" t="s">
        <v>61</v>
      </c>
      <c r="EH801" t="s">
        <v>1768</v>
      </c>
      <c r="EI801" s="98">
        <v>32</v>
      </c>
      <c r="EJ801" s="98" t="str">
        <f t="shared" si="34"/>
        <v>cvm!$EM$801#</v>
      </c>
      <c r="EK801" t="str" cm="1">
        <f t="array" ref="EK801">_xlfn.LET(_xlpm.x, EM801,
         _xlpm.cellAddress, "【 cvm!" &amp; ADDRESS(ROW(cvm内存选项表[[#This Row],[自检]]),COLUMN(cvm内存选项表[[#This Row],[自检]])) &amp; "】",
         _xlfn.IFS(ISBLANK(_xlpm.x),   "error:右侧选项不足" &amp;  _xlpm.cellAddress,
               ISERROR(_xlpm.x),   "error:右侧选项执行失败: cvm!" &amp; _xlpm.cellAddress,
               TRUE,             "ok")
)</f>
        <v>ok</v>
      </c>
      <c r="EM801" cm="1">
        <f t="array" ref="EM801:EN80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01">
        <v>128</v>
      </c>
    </row>
    <row r="802" spans="2:145" x14ac:dyDescent="0.4">
      <c r="B802" t="e" vm="1154">
        <v>#VALUE!</v>
      </c>
      <c r="C802" t="s">
        <v>61</v>
      </c>
      <c r="D802" t="s">
        <v>1728</v>
      </c>
      <c r="E802" s="82">
        <v>8</v>
      </c>
      <c r="F802" s="82">
        <v>32</v>
      </c>
      <c r="G802" t="s">
        <v>1598</v>
      </c>
      <c r="H802">
        <v>1584</v>
      </c>
      <c r="I802">
        <v>1</v>
      </c>
      <c r="J802" t="s">
        <v>2431</v>
      </c>
      <c r="BU802" t="s">
        <v>61</v>
      </c>
      <c r="BV802" t="s">
        <v>1642</v>
      </c>
      <c r="BW802" s="82">
        <v>144</v>
      </c>
      <c r="BX802" s="82" t="str">
        <f t="shared" si="33"/>
        <v>cvm!$CA$802#</v>
      </c>
      <c r="BY802" s="82" t="str" cm="1">
        <f t="array" ref="BY802">_xlfn.LET(_xlpm.x, CA802,
         _xlpm.cellAddress, "【 cvm!" &amp; ADDRESS(ROW(cvmCpu选项表[[#This Row],[自检]]),COLUMN(cvmCpu选项表[[#This Row],[自检]])) &amp; "】",
         _xlfn.IFS(ISBLANK(_xlpm.x),   "error:右侧选项不足" &amp;  _xlpm.cellAddress,
               ISERROR(_xlpm.x),   "error:右侧选项执行失败: cvm!" &amp; _xlpm.cellAddress,
               TRUE,             "ok")
)</f>
        <v>ok</v>
      </c>
      <c r="CA802" cm="1">
        <f t="array" ref="CA802">TRANSPOSE(
_xlfn.UNIQUE(
_xlfn._xlws.FILTER(cvm[CPU],(cvm[地域]=cvmCpu选项表[[#This Row],[地域]])
*IF(cvmCpu选项表[[#This Row],[机型]]="",TRUE,(cvm[机型]=cvmCpu选项表[[#This Row],[机型]]))
*IF(cvmCpu选项表[[#This Row],[内存]]="",TRUE,(cvm[内存]=cvmCpu选项表[[#This Row],[内存]]))))
)</f>
        <v>12</v>
      </c>
      <c r="EG802" t="s">
        <v>61</v>
      </c>
      <c r="EH802" t="s">
        <v>1768</v>
      </c>
      <c r="EI802" s="98">
        <v>48</v>
      </c>
      <c r="EJ802" s="98" t="str">
        <f t="shared" si="34"/>
        <v>cvm!$EM$802#</v>
      </c>
      <c r="EK802" t="str" cm="1">
        <f t="array" ref="EK802">_xlfn.LET(_xlpm.x, EM802,
         _xlpm.cellAddress, "【 cvm!" &amp; ADDRESS(ROW(cvm内存选项表[[#This Row],[自检]]),COLUMN(cvm内存选项表[[#This Row],[自检]])) &amp; "】",
         _xlfn.IFS(ISBLANK(_xlpm.x),   "error:右侧选项不足" &amp;  _xlpm.cellAddress,
               ISERROR(_xlpm.x),   "error:右侧选项执行失败: cvm!" &amp; _xlpm.cellAddress,
               TRUE,             "ok")
)</f>
        <v>ok</v>
      </c>
      <c r="EM802" cm="1">
        <f t="array" ref="EM802:EN802">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02">
        <v>192</v>
      </c>
    </row>
    <row r="803" spans="2:145" x14ac:dyDescent="0.4">
      <c r="B803" t="e" vm="1155">
        <v>#VALUE!</v>
      </c>
      <c r="C803" t="s">
        <v>61</v>
      </c>
      <c r="D803" t="s">
        <v>1728</v>
      </c>
      <c r="E803" s="82">
        <v>16</v>
      </c>
      <c r="F803" s="82">
        <v>64</v>
      </c>
      <c r="G803" t="s">
        <v>1603</v>
      </c>
      <c r="H803">
        <v>3168</v>
      </c>
      <c r="I803">
        <v>1</v>
      </c>
      <c r="J803" t="s">
        <v>2433</v>
      </c>
      <c r="BU803" t="s">
        <v>61</v>
      </c>
      <c r="BV803" t="s">
        <v>1642</v>
      </c>
      <c r="BW803" s="82">
        <v>96</v>
      </c>
      <c r="BX803" s="82" t="str">
        <f t="shared" si="33"/>
        <v>cvm!$CA$803#</v>
      </c>
      <c r="BY803" s="82" t="str" cm="1">
        <f t="array" ref="BY803">_xlfn.LET(_xlpm.x, CA803,
         _xlpm.cellAddress, "【 cvm!" &amp; ADDRESS(ROW(cvmCpu选项表[[#This Row],[自检]]),COLUMN(cvmCpu选项表[[#This Row],[自检]])) &amp; "】",
         _xlfn.IFS(ISBLANK(_xlpm.x),   "error:右侧选项不足" &amp;  _xlpm.cellAddress,
               ISERROR(_xlpm.x),   "error:右侧选项执行失败: cvm!" &amp; _xlpm.cellAddress,
               TRUE,             "ok")
)</f>
        <v>ok</v>
      </c>
      <c r="CA803" cm="1">
        <f t="array" ref="CA803">TRANSPOSE(
_xlfn.UNIQUE(
_xlfn._xlws.FILTER(cvm[CPU],(cvm[地域]=cvmCpu选项表[[#This Row],[地域]])
*IF(cvmCpu选项表[[#This Row],[机型]]="",TRUE,(cvm[机型]=cvmCpu选项表[[#This Row],[机型]]))
*IF(cvmCpu选项表[[#This Row],[内存]]="",TRUE,(cvm[内存]=cvmCpu选项表[[#This Row],[内存]]))))
)</f>
        <v>12</v>
      </c>
      <c r="EG803" t="s">
        <v>61</v>
      </c>
      <c r="EH803" t="s">
        <v>1768</v>
      </c>
      <c r="EI803" s="98">
        <v>64</v>
      </c>
      <c r="EJ803" s="98" t="str">
        <f t="shared" si="34"/>
        <v>cvm!$EM$803#</v>
      </c>
      <c r="EK803" t="str" cm="1">
        <f t="array" ref="EK803">_xlfn.LET(_xlpm.x, EM803,
         _xlpm.cellAddress, "【 cvm!" &amp; ADDRESS(ROW(cvm内存选项表[[#This Row],[自检]]),COLUMN(cvm内存选项表[[#This Row],[自检]])) &amp; "】",
         _xlfn.IFS(ISBLANK(_xlpm.x),   "error:右侧选项不足" &amp;  _xlpm.cellAddress,
               ISERROR(_xlpm.x),   "error:右侧选项执行失败: cvm!" &amp; _xlpm.cellAddress,
               TRUE,             "ok")
)</f>
        <v>ok</v>
      </c>
      <c r="EM803" cm="1">
        <f t="array" ref="EM803:EN803">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803">
        <v>256</v>
      </c>
    </row>
    <row r="804" spans="2:145" x14ac:dyDescent="0.4">
      <c r="B804" t="e" vm="1156">
        <v>#VALUE!</v>
      </c>
      <c r="C804" t="s">
        <v>61</v>
      </c>
      <c r="D804" t="s">
        <v>1728</v>
      </c>
      <c r="E804" s="82">
        <v>16</v>
      </c>
      <c r="F804" s="82">
        <v>32</v>
      </c>
      <c r="G804" t="s">
        <v>1601</v>
      </c>
      <c r="H804">
        <v>2112</v>
      </c>
      <c r="I804">
        <v>1</v>
      </c>
      <c r="J804" t="s">
        <v>2432</v>
      </c>
      <c r="BU804" t="s">
        <v>61</v>
      </c>
      <c r="BV804" t="s">
        <v>1642</v>
      </c>
      <c r="BW804" s="82">
        <v>128</v>
      </c>
      <c r="BX804" s="82" t="str">
        <f t="shared" si="33"/>
        <v>cvm!$CA$804#</v>
      </c>
      <c r="BY804" s="82" t="str" cm="1">
        <f t="array" ref="BY804">_xlfn.LET(_xlpm.x, CA804,
         _xlpm.cellAddress, "【 cvm!" &amp; ADDRESS(ROW(cvmCpu选项表[[#This Row],[自检]]),COLUMN(cvmCpu选项表[[#This Row],[自检]])) &amp; "】",
         _xlfn.IFS(ISBLANK(_xlpm.x),   "error:右侧选项不足" &amp;  _xlpm.cellAddress,
               ISERROR(_xlpm.x),   "error:右侧选项执行失败: cvm!" &amp; _xlpm.cellAddress,
               TRUE,             "ok")
)</f>
        <v>ok</v>
      </c>
      <c r="CA804" cm="1">
        <f t="array" ref="CA804">TRANSPOSE(
_xlfn.UNIQUE(
_xlfn._xlws.FILTER(cvm[CPU],(cvm[地域]=cvmCpu选项表[[#This Row],[地域]])
*IF(cvmCpu选项表[[#This Row],[机型]]="",TRUE,(cvm[机型]=cvmCpu选项表[[#This Row],[机型]]))
*IF(cvmCpu选项表[[#This Row],[内存]]="",TRUE,(cvm[内存]=cvmCpu选项表[[#This Row],[内存]]))))
)</f>
        <v>16</v>
      </c>
      <c r="EG804" t="s">
        <v>61</v>
      </c>
      <c r="EH804" t="s">
        <v>1768</v>
      </c>
      <c r="EI804" s="98">
        <v>72</v>
      </c>
      <c r="EJ804" s="98" t="str">
        <f t="shared" si="34"/>
        <v>cvm!$EM$804#</v>
      </c>
      <c r="EK804" t="str" cm="1">
        <f t="array" ref="EK804">_xlfn.LET(_xlpm.x, EM804,
         _xlpm.cellAddress, "【 cvm!" &amp; ADDRESS(ROW(cvm内存选项表[[#This Row],[自检]]),COLUMN(cvm内存选项表[[#This Row],[自检]])) &amp; "】",
         _xlfn.IFS(ISBLANK(_xlpm.x),   "error:右侧选项不足" &amp;  _xlpm.cellAddress,
               ISERROR(_xlpm.x),   "error:右侧选项执行失败: cvm!" &amp; _xlpm.cellAddress,
               TRUE,             "ok")
)</f>
        <v>ok</v>
      </c>
      <c r="EM804" cm="1">
        <f t="array" ref="EM804">TRANSPOSE(
    _xlfn._xlws.SORT(
        _xlfn.UNIQUE(
            _xlfn._xlws.FILTER(cvm[内存],
                 (cvm[地域]=cvm内存选项表[[#This Row],[地域]])
                *IF(cvm内存选项表[[#This Row],[机型]]="",TRUE,(cvm[机型]=cvm内存选项表[[#This Row],[机型]]))
                *IF(ISBLANK(cvm内存选项表[[#This Row],[CPU]]),TRUE,(cvm[CPU]=cvm内存选项表[[#This Row],[CPU]]))
            )
        )
    )
)</f>
        <v>288</v>
      </c>
    </row>
    <row r="805" spans="2:145" x14ac:dyDescent="0.4">
      <c r="B805" t="e" vm="1157">
        <v>#VALUE!</v>
      </c>
      <c r="C805" t="s">
        <v>61</v>
      </c>
      <c r="D805" t="s">
        <v>1728</v>
      </c>
      <c r="E805" s="82">
        <v>32</v>
      </c>
      <c r="F805" s="82">
        <v>96</v>
      </c>
      <c r="G805" t="s">
        <v>2049</v>
      </c>
      <c r="H805">
        <v>5280</v>
      </c>
      <c r="I805">
        <v>1</v>
      </c>
      <c r="J805" t="s">
        <v>2434</v>
      </c>
      <c r="BU805" t="s">
        <v>61</v>
      </c>
      <c r="BV805" t="s">
        <v>1642</v>
      </c>
      <c r="BW805" s="82">
        <v>192</v>
      </c>
      <c r="BX805" s="82" t="str">
        <f t="shared" si="33"/>
        <v>cvm!$CA$805#</v>
      </c>
      <c r="BY805" s="82" t="str" cm="1">
        <f t="array" ref="BY805">_xlfn.LET(_xlpm.x, CA805,
         _xlpm.cellAddress, "【 cvm!" &amp; ADDRESS(ROW(cvmCpu选项表[[#This Row],[自检]]),COLUMN(cvmCpu选项表[[#This Row],[自检]])) &amp; "】",
         _xlfn.IFS(ISBLANK(_xlpm.x),   "error:右侧选项不足" &amp;  _xlpm.cellAddress,
               ISERROR(_xlpm.x),   "error:右侧选项执行失败: cvm!" &amp; _xlpm.cellAddress,
               TRUE,             "ok")
)</f>
        <v>ok</v>
      </c>
      <c r="CA805" cm="1">
        <f t="array" ref="CA805:CB805">TRANSPOSE(
_xlfn.UNIQUE(
_xlfn._xlws.FILTER(cvm[CPU],(cvm[地域]=cvmCpu选项表[[#This Row],[地域]])
*IF(cvmCpu选项表[[#This Row],[机型]]="",TRUE,(cvm[机型]=cvmCpu选项表[[#This Row],[机型]]))
*IF(cvmCpu选项表[[#This Row],[内存]]="",TRUE,(cvm[内存]=cvmCpu选项表[[#This Row],[内存]]))))
)</f>
        <v>16</v>
      </c>
      <c r="CB805">
        <v>24</v>
      </c>
      <c r="EG805" t="s">
        <v>61</v>
      </c>
      <c r="EH805" t="s">
        <v>1768</v>
      </c>
      <c r="EI805" s="98">
        <v>76</v>
      </c>
      <c r="EJ805" s="98" t="str">
        <f t="shared" si="34"/>
        <v>cvm!$EM$805#</v>
      </c>
      <c r="EK805" t="str" cm="1">
        <f t="array" ref="EK805">_xlfn.LET(_xlpm.x, EM805,
         _xlpm.cellAddress, "【 cvm!" &amp; ADDRESS(ROW(cvm内存选项表[[#This Row],[自检]]),COLUMN(cvm内存选项表[[#This Row],[自检]])) &amp; "】",
         _xlfn.IFS(ISBLANK(_xlpm.x),   "error:右侧选项不足" &amp;  _xlpm.cellAddress,
               ISERROR(_xlpm.x),   "error:右侧选项执行失败: cvm!" &amp; _xlpm.cellAddress,
               TRUE,             "ok")
)</f>
        <v>ok</v>
      </c>
      <c r="EM805" cm="1">
        <f t="array" ref="EM805">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806" spans="2:145" x14ac:dyDescent="0.4">
      <c r="B806" t="e" vm="1158">
        <v>#VALUE!</v>
      </c>
      <c r="C806" t="s">
        <v>61</v>
      </c>
      <c r="D806" t="s">
        <v>1768</v>
      </c>
      <c r="E806" s="82">
        <v>1</v>
      </c>
      <c r="F806" s="82">
        <v>2</v>
      </c>
      <c r="G806" t="s">
        <v>1582</v>
      </c>
      <c r="H806">
        <v>88</v>
      </c>
      <c r="I806">
        <v>1</v>
      </c>
      <c r="J806" t="s">
        <v>2238</v>
      </c>
      <c r="BU806" t="s">
        <v>61</v>
      </c>
      <c r="BV806" t="s">
        <v>1642</v>
      </c>
      <c r="BW806" s="82">
        <v>384</v>
      </c>
      <c r="BX806" s="82" t="str">
        <f t="shared" si="33"/>
        <v>cvm!$CA$806#</v>
      </c>
      <c r="BY806" s="82" t="str" cm="1">
        <f t="array" ref="BY806">_xlfn.LET(_xlpm.x, CA806,
         _xlpm.cellAddress, "【 cvm!" &amp; ADDRESS(ROW(cvmCpu选项表[[#This Row],[自检]]),COLUMN(cvmCpu选项表[[#This Row],[自检]])) &amp; "】",
         _xlfn.IFS(ISBLANK(_xlpm.x),   "error:右侧选项不足" &amp;  _xlpm.cellAddress,
               ISERROR(_xlpm.x),   "error:右侧选项执行失败: cvm!" &amp; _xlpm.cellAddress,
               TRUE,             "ok")
)</f>
        <v>ok</v>
      </c>
      <c r="CA806" cm="1">
        <f t="array" ref="CA806">TRANSPOSE(
_xlfn.UNIQUE(
_xlfn._xlws.FILTER(cvm[CPU],(cvm[地域]=cvmCpu选项表[[#This Row],[地域]])
*IF(cvmCpu选项表[[#This Row],[机型]]="",TRUE,(cvm[机型]=cvmCpu选项表[[#This Row],[机型]]))
*IF(cvmCpu选项表[[#This Row],[内存]]="",TRUE,(cvm[内存]=cvmCpu选项表[[#This Row],[内存]]))))
)</f>
        <v>32</v>
      </c>
      <c r="EG806" t="s">
        <v>61</v>
      </c>
      <c r="EH806" t="s">
        <v>1692</v>
      </c>
      <c r="EI806" s="98">
        <v>8</v>
      </c>
      <c r="EJ806" s="98" t="str">
        <f t="shared" si="34"/>
        <v>cvm!$EM$806#</v>
      </c>
      <c r="EK806" t="str" cm="1">
        <f t="array" ref="EK806">_xlfn.LET(_xlpm.x, EM806,
         _xlpm.cellAddress, "【 cvm!" &amp; ADDRESS(ROW(cvm内存选项表[[#This Row],[自检]]),COLUMN(cvm内存选项表[[#This Row],[自检]])) &amp; "】",
         _xlfn.IFS(ISBLANK(_xlpm.x),   "error:右侧选项不足" &amp;  _xlpm.cellAddress,
               ISERROR(_xlpm.x),   "error:右侧选项执行失败: cvm!" &amp; _xlpm.cellAddress,
               TRUE,             "ok")
)</f>
        <v>ok</v>
      </c>
      <c r="EM806" cm="1">
        <f t="array" ref="EM806:EN806">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06">
        <v>32</v>
      </c>
    </row>
    <row r="807" spans="2:145" x14ac:dyDescent="0.4">
      <c r="B807" t="e" vm="1159">
        <v>#VALUE!</v>
      </c>
      <c r="C807" t="s">
        <v>61</v>
      </c>
      <c r="D807" t="s">
        <v>1768</v>
      </c>
      <c r="E807" s="82">
        <v>2</v>
      </c>
      <c r="F807" s="82">
        <v>4</v>
      </c>
      <c r="G807" t="s">
        <v>1586</v>
      </c>
      <c r="H807">
        <v>184</v>
      </c>
      <c r="I807">
        <v>1</v>
      </c>
      <c r="J807" t="s">
        <v>2239</v>
      </c>
      <c r="BU807" t="s">
        <v>61</v>
      </c>
      <c r="BV807" t="s">
        <v>1642</v>
      </c>
      <c r="BW807" s="82">
        <v>256</v>
      </c>
      <c r="BX807" s="82" t="str">
        <f t="shared" si="33"/>
        <v>cvm!$CA$807#</v>
      </c>
      <c r="BY807" s="82" t="str" cm="1">
        <f t="array" ref="BY807">_xlfn.LET(_xlpm.x, CA807,
         _xlpm.cellAddress, "【 cvm!" &amp; ADDRESS(ROW(cvmCpu选项表[[#This Row],[自检]]),COLUMN(cvmCpu选项表[[#This Row],[自检]])) &amp; "】",
         _xlfn.IFS(ISBLANK(_xlpm.x),   "error:右侧选项不足" &amp;  _xlpm.cellAddress,
               ISERROR(_xlpm.x),   "error:右侧选项执行失败: cvm!" &amp; _xlpm.cellAddress,
               TRUE,             "ok")
)</f>
        <v>ok</v>
      </c>
      <c r="CA807" cm="1">
        <f t="array" ref="CA807">TRANSPOSE(
_xlfn.UNIQUE(
_xlfn._xlws.FILTER(cvm[CPU],(cvm[地域]=cvmCpu选项表[[#This Row],[地域]])
*IF(cvmCpu选项表[[#This Row],[机型]]="",TRUE,(cvm[机型]=cvmCpu选项表[[#This Row],[机型]]))
*IF(cvmCpu选项表[[#This Row],[内存]]="",TRUE,(cvm[内存]=cvmCpu选项表[[#This Row],[内存]]))))
)</f>
        <v>32</v>
      </c>
      <c r="EG807" t="s">
        <v>61</v>
      </c>
      <c r="EH807" t="s">
        <v>1692</v>
      </c>
      <c r="EI807" s="98">
        <v>16</v>
      </c>
      <c r="EJ807" s="98" t="str">
        <f t="shared" si="34"/>
        <v>cvm!$EM$807#</v>
      </c>
      <c r="EK807" t="str" cm="1">
        <f t="array" ref="EK807">_xlfn.LET(_xlpm.x, EM807,
         _xlpm.cellAddress, "【 cvm!" &amp; ADDRESS(ROW(cvm内存选项表[[#This Row],[自检]]),COLUMN(cvm内存选项表[[#This Row],[自检]])) &amp; "】",
         _xlfn.IFS(ISBLANK(_xlpm.x),   "error:右侧选项不足" &amp;  _xlpm.cellAddress,
               ISERROR(_xlpm.x),   "error:右侧选项执行失败: cvm!" &amp; _xlpm.cellAddress,
               TRUE,             "ok")
)</f>
        <v>ok</v>
      </c>
      <c r="EM807" cm="1">
        <f t="array" ref="EM807:EN807">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07">
        <v>64</v>
      </c>
    </row>
    <row r="808" spans="2:145" x14ac:dyDescent="0.4">
      <c r="B808" t="e" vm="1160">
        <v>#VALUE!</v>
      </c>
      <c r="C808" t="s">
        <v>61</v>
      </c>
      <c r="D808" t="s">
        <v>1768</v>
      </c>
      <c r="E808" s="82">
        <v>4</v>
      </c>
      <c r="F808" s="82">
        <v>8</v>
      </c>
      <c r="G808" t="s">
        <v>1591</v>
      </c>
      <c r="H808">
        <v>368</v>
      </c>
      <c r="I808">
        <v>1</v>
      </c>
      <c r="J808" t="s">
        <v>2240</v>
      </c>
      <c r="BU808" t="s">
        <v>61</v>
      </c>
      <c r="BV808" t="s">
        <v>1642</v>
      </c>
      <c r="BW808" s="82">
        <v>512</v>
      </c>
      <c r="BX808" s="82" t="str">
        <f t="shared" si="33"/>
        <v>cvm!$CA$808#</v>
      </c>
      <c r="BY808" s="82" t="str" cm="1">
        <f t="array" ref="BY808">_xlfn.LET(_xlpm.x, CA808,
         _xlpm.cellAddress, "【 cvm!" &amp; ADDRESS(ROW(cvmCpu选项表[[#This Row],[自检]]),COLUMN(cvmCpu选项表[[#This Row],[自检]])) &amp; "】",
         _xlfn.IFS(ISBLANK(_xlpm.x),   "error:右侧选项不足" &amp;  _xlpm.cellAddress,
               ISERROR(_xlpm.x),   "error:右侧选项执行失败: cvm!" &amp; _xlpm.cellAddress,
               TRUE,             "ok")
)</f>
        <v>ok</v>
      </c>
      <c r="CA808" cm="1">
        <f t="array" ref="CA808">TRANSPOSE(
_xlfn.UNIQUE(
_xlfn._xlws.FILTER(cvm[CPU],(cvm[地域]=cvmCpu选项表[[#This Row],[地域]])
*IF(cvmCpu选项表[[#This Row],[机型]]="",TRUE,(cvm[机型]=cvmCpu选项表[[#This Row],[机型]]))
*IF(cvmCpu选项表[[#This Row],[内存]]="",TRUE,(cvm[内存]=cvmCpu选项表[[#This Row],[内存]]))))
)</f>
        <v>64</v>
      </c>
      <c r="EG808" t="s">
        <v>61</v>
      </c>
      <c r="EH808" t="s">
        <v>1692</v>
      </c>
      <c r="EI808" s="98">
        <v>32</v>
      </c>
      <c r="EJ808" s="98" t="str">
        <f t="shared" si="34"/>
        <v>cvm!$EM$808#</v>
      </c>
      <c r="EK808" t="str" cm="1">
        <f t="array" ref="EK808">_xlfn.LET(_xlpm.x, EM808,
         _xlpm.cellAddress, "【 cvm!" &amp; ADDRESS(ROW(cvm内存选项表[[#This Row],[自检]]),COLUMN(cvm内存选项表[[#This Row],[自检]])) &amp; "】",
         _xlfn.IFS(ISBLANK(_xlpm.x),   "error:右侧选项不足" &amp;  _xlpm.cellAddress,
               ISERROR(_xlpm.x),   "error:右侧选项执行失败: cvm!" &amp; _xlpm.cellAddress,
               TRUE,             "ok")
)</f>
        <v>ok</v>
      </c>
      <c r="EM808" cm="1">
        <f t="array" ref="EM808:EN808">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08">
        <v>128</v>
      </c>
    </row>
    <row r="809" spans="2:145" x14ac:dyDescent="0.4">
      <c r="B809" t="e" vm="1161">
        <v>#VALUE!</v>
      </c>
      <c r="C809" t="s">
        <v>61</v>
      </c>
      <c r="D809" t="s">
        <v>1768</v>
      </c>
      <c r="E809" s="82">
        <v>4</v>
      </c>
      <c r="F809" s="82">
        <v>16</v>
      </c>
      <c r="G809" t="s">
        <v>1593</v>
      </c>
      <c r="H809">
        <v>552</v>
      </c>
      <c r="I809">
        <v>1</v>
      </c>
      <c r="J809" t="s">
        <v>2241</v>
      </c>
      <c r="BU809" t="s">
        <v>61</v>
      </c>
      <c r="BV809" t="s">
        <v>1642</v>
      </c>
      <c r="BW809" s="82">
        <v>648</v>
      </c>
      <c r="BX809" s="82" t="str">
        <f t="shared" si="33"/>
        <v>cvm!$CA$809#</v>
      </c>
      <c r="BY809" s="82" t="str" cm="1">
        <f t="array" ref="BY809">_xlfn.LET(_xlpm.x, CA809,
         _xlpm.cellAddress, "【 cvm!" &amp; ADDRESS(ROW(cvmCpu选项表[[#This Row],[自检]]),COLUMN(cvmCpu选项表[[#This Row],[自检]])) &amp; "】",
         _xlfn.IFS(ISBLANK(_xlpm.x),   "error:右侧选项不足" &amp;  _xlpm.cellAddress,
               ISERROR(_xlpm.x),   "error:右侧选项执行失败: cvm!" &amp; _xlpm.cellAddress,
               TRUE,             "ok")
)</f>
        <v>ok</v>
      </c>
      <c r="CA809" cm="1">
        <f t="array" ref="CA809">TRANSPOSE(
_xlfn.UNIQUE(
_xlfn._xlws.FILTER(cvm[CPU],(cvm[地域]=cvmCpu选项表[[#This Row],[地域]])
*IF(cvmCpu选项表[[#This Row],[机型]]="",TRUE,(cvm[机型]=cvmCpu选项表[[#This Row],[机型]]))
*IF(cvmCpu选项表[[#This Row],[内存]]="",TRUE,(cvm[内存]=cvmCpu选项表[[#This Row],[内存]]))))
)</f>
        <v>72</v>
      </c>
      <c r="EG809" t="s">
        <v>61</v>
      </c>
      <c r="EH809" t="s">
        <v>1692</v>
      </c>
      <c r="EI809" s="98">
        <v>68</v>
      </c>
      <c r="EJ809" s="98" t="str">
        <f t="shared" si="34"/>
        <v>cvm!$EM$809#</v>
      </c>
      <c r="EK809" t="str" cm="1">
        <f t="array" ref="EK809">_xlfn.LET(_xlpm.x, EM809,
         _xlpm.cellAddress, "【 cvm!" &amp; ADDRESS(ROW(cvm内存选项表[[#This Row],[自检]]),COLUMN(cvm内存选项表[[#This Row],[自检]])) &amp; "】",
         _xlfn.IFS(ISBLANK(_xlpm.x),   "error:右侧选项不足" &amp;  _xlpm.cellAddress,
               ISERROR(_xlpm.x),   "error:右侧选项执行失败: cvm!" &amp; _xlpm.cellAddress,
               TRUE,             "ok")
)</f>
        <v>ok</v>
      </c>
      <c r="EM809" cm="1">
        <f t="array" ref="EM809">TRANSPOSE(
    _xlfn._xlws.SORT(
        _xlfn.UNIQUE(
            _xlfn._xlws.FILTER(cvm[内存],
                 (cvm[地域]=cvm内存选项表[[#This Row],[地域]])
                *IF(cvm内存选项表[[#This Row],[机型]]="",TRUE,(cvm[机型]=cvm内存选项表[[#This Row],[机型]]))
                *IF(ISBLANK(cvm内存选项表[[#This Row],[CPU]]),TRUE,(cvm[CPU]=cvm内存选项表[[#This Row],[CPU]]))
            )
        )
    )
)</f>
        <v>316</v>
      </c>
    </row>
    <row r="810" spans="2:145" x14ac:dyDescent="0.4">
      <c r="B810" t="e" vm="1162">
        <v>#VALUE!</v>
      </c>
      <c r="C810" t="s">
        <v>61</v>
      </c>
      <c r="D810" t="s">
        <v>1768</v>
      </c>
      <c r="E810" s="82">
        <v>8</v>
      </c>
      <c r="F810" s="82">
        <v>16</v>
      </c>
      <c r="G810" t="s">
        <v>1596</v>
      </c>
      <c r="H810">
        <v>736</v>
      </c>
      <c r="I810">
        <v>1</v>
      </c>
      <c r="J810" t="s">
        <v>2242</v>
      </c>
      <c r="BU810" t="s">
        <v>61</v>
      </c>
      <c r="BV810" t="s">
        <v>1647</v>
      </c>
      <c r="BW810" s="82">
        <v>8</v>
      </c>
      <c r="BX810" s="82" t="str">
        <f t="shared" si="33"/>
        <v>cvm!$CA$810#</v>
      </c>
      <c r="BY810" s="82" t="str" cm="1">
        <f t="array" ref="BY810">_xlfn.LET(_xlpm.x, CA810,
         _xlpm.cellAddress, "【 cvm!" &amp; ADDRESS(ROW(cvmCpu选项表[[#This Row],[自检]]),COLUMN(cvmCpu选项表[[#This Row],[自检]])) &amp; "】",
         _xlfn.IFS(ISBLANK(_xlpm.x),   "error:右侧选项不足" &amp;  _xlpm.cellAddress,
               ISERROR(_xlpm.x),   "error:右侧选项执行失败: cvm!" &amp; _xlpm.cellAddress,
               TRUE,             "ok")
)</f>
        <v>ok</v>
      </c>
      <c r="CA810" cm="1">
        <f t="array" ref="CA810">TRANSPOSE(
_xlfn.UNIQUE(
_xlfn._xlws.FILTER(cvm[CPU],(cvm[地域]=cvmCpu选项表[[#This Row],[地域]])
*IF(cvmCpu选项表[[#This Row],[机型]]="",TRUE,(cvm[机型]=cvmCpu选项表[[#This Row],[机型]]))
*IF(cvmCpu选项表[[#This Row],[内存]]="",TRUE,(cvm[内存]=cvmCpu选项表[[#This Row],[内存]]))))
)</f>
        <v>1</v>
      </c>
      <c r="EG810" t="s">
        <v>61</v>
      </c>
      <c r="EH810" t="s">
        <v>1829</v>
      </c>
      <c r="EI810" s="98">
        <v>80</v>
      </c>
      <c r="EJ810" s="98" t="str">
        <f t="shared" si="34"/>
        <v>cvm!$EM$810#</v>
      </c>
      <c r="EK810" t="str" cm="1">
        <f t="array" ref="EK810">_xlfn.LET(_xlpm.x, EM810,
         _xlpm.cellAddress, "【 cvm!" &amp; ADDRESS(ROW(cvm内存选项表[[#This Row],[自检]]),COLUMN(cvm内存选项表[[#This Row],[自检]])) &amp; "】",
         _xlfn.IFS(ISBLANK(_xlpm.x),   "error:右侧选项不足" &amp;  _xlpm.cellAddress,
               ISERROR(_xlpm.x),   "error:右侧选项执行失败: cvm!" &amp; _xlpm.cellAddress,
               TRUE,             "ok")
)</f>
        <v>ok</v>
      </c>
      <c r="EM810" cm="1">
        <f t="array" ref="EM810">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811" spans="2:145" x14ac:dyDescent="0.4">
      <c r="B811" t="e" vm="1163">
        <v>#VALUE!</v>
      </c>
      <c r="C811" t="s">
        <v>61</v>
      </c>
      <c r="D811" t="s">
        <v>1768</v>
      </c>
      <c r="E811" s="82">
        <v>8</v>
      </c>
      <c r="F811" s="82">
        <v>32</v>
      </c>
      <c r="G811" t="s">
        <v>1598</v>
      </c>
      <c r="H811">
        <v>1104</v>
      </c>
      <c r="I811">
        <v>1</v>
      </c>
      <c r="J811" t="s">
        <v>2243</v>
      </c>
      <c r="BU811" t="s">
        <v>61</v>
      </c>
      <c r="BV811" t="s">
        <v>1647</v>
      </c>
      <c r="BW811" s="82">
        <v>16</v>
      </c>
      <c r="BX811" s="82" t="str">
        <f t="shared" si="33"/>
        <v>cvm!$CA$811#</v>
      </c>
      <c r="BY811" s="82" t="str" cm="1">
        <f t="array" ref="BY811">_xlfn.LET(_xlpm.x, CA811,
         _xlpm.cellAddress, "【 cvm!" &amp; ADDRESS(ROW(cvmCpu选项表[[#This Row],[自检]]),COLUMN(cvmCpu选项表[[#This Row],[自检]])) &amp; "】",
         _xlfn.IFS(ISBLANK(_xlpm.x),   "error:右侧选项不足" &amp;  _xlpm.cellAddress,
               ISERROR(_xlpm.x),   "error:右侧选项执行失败: cvm!" &amp; _xlpm.cellAddress,
               TRUE,             "ok")
)</f>
        <v>ok</v>
      </c>
      <c r="CA811" cm="1">
        <f t="array" ref="CA811">TRANSPOSE(
_xlfn.UNIQUE(
_xlfn._xlws.FILTER(cvm[CPU],(cvm[地域]=cvmCpu选项表[[#This Row],[地域]])
*IF(cvmCpu选项表[[#This Row],[机型]]="",TRUE,(cvm[机型]=cvmCpu选项表[[#This Row],[机型]]))
*IF(cvmCpu选项表[[#This Row],[内存]]="",TRUE,(cvm[内存]=cvmCpu选项表[[#This Row],[内存]]))))
)</f>
        <v>2</v>
      </c>
      <c r="EG811" t="s">
        <v>61</v>
      </c>
      <c r="EH811" t="s">
        <v>62</v>
      </c>
      <c r="EI811" s="98">
        <v>1</v>
      </c>
      <c r="EJ811" s="98" t="str">
        <f t="shared" si="34"/>
        <v>cvm!$EM$811#</v>
      </c>
      <c r="EK811" t="str" cm="1">
        <f t="array" ref="EK811">_xlfn.LET(_xlpm.x, EM811,
         _xlpm.cellAddress, "【 cvm!" &amp; ADDRESS(ROW(cvm内存选项表[[#This Row],[自检]]),COLUMN(cvm内存选项表[[#This Row],[自检]])) &amp; "】",
         _xlfn.IFS(ISBLANK(_xlpm.x),   "error:右侧选项不足" &amp;  _xlpm.cellAddress,
               ISERROR(_xlpm.x),   "error:右侧选项执行失败: cvm!" &amp; _xlpm.cellAddress,
               TRUE,             "ok")
)</f>
        <v>ok</v>
      </c>
      <c r="EM811" cm="1">
        <f t="array" ref="EM811:EO811">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11">
        <v>2</v>
      </c>
      <c r="EO811">
        <v>4</v>
      </c>
    </row>
    <row r="812" spans="2:145" x14ac:dyDescent="0.4">
      <c r="B812" t="e" vm="1164">
        <v>#VALUE!</v>
      </c>
      <c r="C812" t="s">
        <v>61</v>
      </c>
      <c r="D812" t="s">
        <v>1768</v>
      </c>
      <c r="E812" s="82">
        <v>12</v>
      </c>
      <c r="F812" s="82">
        <v>24</v>
      </c>
      <c r="G812" t="s">
        <v>1776</v>
      </c>
      <c r="H812">
        <v>1104</v>
      </c>
      <c r="I812">
        <v>1</v>
      </c>
      <c r="J812" t="s">
        <v>2244</v>
      </c>
      <c r="BU812" t="s">
        <v>61</v>
      </c>
      <c r="BV812" t="s">
        <v>1647</v>
      </c>
      <c r="BW812" s="82">
        <v>32</v>
      </c>
      <c r="BX812" s="82" t="str">
        <f t="shared" si="33"/>
        <v>cvm!$CA$812#</v>
      </c>
      <c r="BY812" s="82" t="str" cm="1">
        <f t="array" ref="BY812">_xlfn.LET(_xlpm.x, CA812,
         _xlpm.cellAddress, "【 cvm!" &amp; ADDRESS(ROW(cvmCpu选项表[[#This Row],[自检]]),COLUMN(cvmCpu选项表[[#This Row],[自检]])) &amp; "】",
         _xlfn.IFS(ISBLANK(_xlpm.x),   "error:右侧选项不足" &amp;  _xlpm.cellAddress,
               ISERROR(_xlpm.x),   "error:右侧选项执行失败: cvm!" &amp; _xlpm.cellAddress,
               TRUE,             "ok")
)</f>
        <v>ok</v>
      </c>
      <c r="CA812" cm="1">
        <f t="array" ref="CA812">TRANSPOSE(
_xlfn.UNIQUE(
_xlfn._xlws.FILTER(cvm[CPU],(cvm[地域]=cvmCpu选项表[[#This Row],[地域]])
*IF(cvmCpu选项表[[#This Row],[机型]]="",TRUE,(cvm[机型]=cvmCpu选项表[[#This Row],[机型]]))
*IF(cvmCpu选项表[[#This Row],[内存]]="",TRUE,(cvm[内存]=cvmCpu选项表[[#This Row],[内存]]))))
)</f>
        <v>4</v>
      </c>
      <c r="EG812" t="s">
        <v>61</v>
      </c>
      <c r="EH812" t="s">
        <v>62</v>
      </c>
      <c r="EI812" s="98">
        <v>2</v>
      </c>
      <c r="EJ812" s="98" t="str">
        <f t="shared" si="34"/>
        <v>cvm!$EM$812#</v>
      </c>
      <c r="EK812" t="str" cm="1">
        <f t="array" ref="EK812">_xlfn.LET(_xlpm.x, EM812,
         _xlpm.cellAddress, "【 cvm!" &amp; ADDRESS(ROW(cvm内存选项表[[#This Row],[自检]]),COLUMN(cvm内存选项表[[#This Row],[自检]])) &amp; "】",
         _xlfn.IFS(ISBLANK(_xlpm.x),   "error:右侧选项不足" &amp;  _xlpm.cellAddress,
               ISERROR(_xlpm.x),   "error:右侧选项执行失败: cvm!" &amp; _xlpm.cellAddress,
               TRUE,             "ok")
)</f>
        <v>ok</v>
      </c>
      <c r="EM812" cm="1">
        <f t="array" ref="EM812:EN812">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12">
        <v>8</v>
      </c>
    </row>
    <row r="813" spans="2:145" x14ac:dyDescent="0.4">
      <c r="B813" t="e" vm="1165">
        <v>#VALUE!</v>
      </c>
      <c r="C813" t="s">
        <v>61</v>
      </c>
      <c r="D813" t="s">
        <v>1768</v>
      </c>
      <c r="E813" s="82">
        <v>16</v>
      </c>
      <c r="F813" s="82">
        <v>32</v>
      </c>
      <c r="G813" t="s">
        <v>1601</v>
      </c>
      <c r="H813">
        <v>1472</v>
      </c>
      <c r="I813">
        <v>1</v>
      </c>
      <c r="J813" t="s">
        <v>2245</v>
      </c>
      <c r="BU813" t="s">
        <v>61</v>
      </c>
      <c r="BV813" t="s">
        <v>1647</v>
      </c>
      <c r="BW813" s="82">
        <v>64</v>
      </c>
      <c r="BX813" s="82" t="str">
        <f t="shared" si="33"/>
        <v>cvm!$CA$813#</v>
      </c>
      <c r="BY813" s="82" t="str" cm="1">
        <f t="array" ref="BY813">_xlfn.LET(_xlpm.x, CA813,
         _xlpm.cellAddress, "【 cvm!" &amp; ADDRESS(ROW(cvmCpu选项表[[#This Row],[自检]]),COLUMN(cvmCpu选项表[[#This Row],[自检]])) &amp; "】",
         _xlfn.IFS(ISBLANK(_xlpm.x),   "error:右侧选项不足" &amp;  _xlpm.cellAddress,
               ISERROR(_xlpm.x),   "error:右侧选项执行失败: cvm!" &amp; _xlpm.cellAddress,
               TRUE,             "ok")
)</f>
        <v>ok</v>
      </c>
      <c r="CA813" cm="1">
        <f t="array" ref="CA813">TRANSPOSE(
_xlfn.UNIQUE(
_xlfn._xlws.FILTER(cvm[CPU],(cvm[地域]=cvmCpu选项表[[#This Row],[地域]])
*IF(cvmCpu选项表[[#This Row],[机型]]="",TRUE,(cvm[机型]=cvmCpu选项表[[#This Row],[机型]]))
*IF(cvmCpu选项表[[#This Row],[内存]]="",TRUE,(cvm[内存]=cvmCpu选项表[[#This Row],[内存]]))))
)</f>
        <v>8</v>
      </c>
      <c r="EG813" t="s">
        <v>61</v>
      </c>
      <c r="EH813" t="s">
        <v>62</v>
      </c>
      <c r="EI813" s="98">
        <v>4</v>
      </c>
      <c r="EJ813" s="98" t="str">
        <f t="shared" si="34"/>
        <v>cvm!$EM$813#</v>
      </c>
      <c r="EK813" t="str" cm="1">
        <f t="array" ref="EK813">_xlfn.LET(_xlpm.x, EM813,
         _xlpm.cellAddress, "【 cvm!" &amp; ADDRESS(ROW(cvm内存选项表[[#This Row],[自检]]),COLUMN(cvm内存选项表[[#This Row],[自检]])) &amp; "】",
         _xlfn.IFS(ISBLANK(_xlpm.x),   "error:右侧选项不足" &amp;  _xlpm.cellAddress,
               ISERROR(_xlpm.x),   "error:右侧选项执行失败: cvm!" &amp; _xlpm.cellAddress,
               TRUE,             "ok")
)</f>
        <v>ok</v>
      </c>
      <c r="EM813" cm="1">
        <f t="array" ref="EM813:EN813">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13">
        <v>16</v>
      </c>
    </row>
    <row r="814" spans="2:145" x14ac:dyDescent="0.4">
      <c r="B814" t="e" vm="1166">
        <v>#VALUE!</v>
      </c>
      <c r="C814" t="s">
        <v>61</v>
      </c>
      <c r="D814" t="s">
        <v>1768</v>
      </c>
      <c r="E814" s="82">
        <v>16</v>
      </c>
      <c r="F814" s="82">
        <v>64</v>
      </c>
      <c r="G814" t="s">
        <v>1603</v>
      </c>
      <c r="H814">
        <v>2208</v>
      </c>
      <c r="I814">
        <v>1</v>
      </c>
      <c r="J814" t="s">
        <v>2246</v>
      </c>
      <c r="BU814" t="s">
        <v>61</v>
      </c>
      <c r="BV814" t="s">
        <v>1647</v>
      </c>
      <c r="BW814" s="82">
        <v>96</v>
      </c>
      <c r="BX814" s="82" t="str">
        <f t="shared" si="33"/>
        <v>cvm!$CA$814#</v>
      </c>
      <c r="BY814" s="82" t="str" cm="1">
        <f t="array" ref="BY814">_xlfn.LET(_xlpm.x, CA814,
         _xlpm.cellAddress, "【 cvm!" &amp; ADDRESS(ROW(cvmCpu选项表[[#This Row],[自检]]),COLUMN(cvmCpu选项表[[#This Row],[自检]])) &amp; "】",
         _xlfn.IFS(ISBLANK(_xlpm.x),   "error:右侧选项不足" &amp;  _xlpm.cellAddress,
               ISERROR(_xlpm.x),   "error:右侧选项执行失败: cvm!" &amp; _xlpm.cellAddress,
               TRUE,             "ok")
)</f>
        <v>ok</v>
      </c>
      <c r="CA814" cm="1">
        <f t="array" ref="CA814">TRANSPOSE(
_xlfn.UNIQUE(
_xlfn._xlws.FILTER(cvm[CPU],(cvm[地域]=cvmCpu选项表[[#This Row],[地域]])
*IF(cvmCpu选项表[[#This Row],[机型]]="",TRUE,(cvm[机型]=cvmCpu选项表[[#This Row],[机型]]))
*IF(cvmCpu选项表[[#This Row],[内存]]="",TRUE,(cvm[内存]=cvmCpu选项表[[#This Row],[内存]]))))
)</f>
        <v>12</v>
      </c>
      <c r="EG814" t="s">
        <v>61</v>
      </c>
      <c r="EH814" t="s">
        <v>62</v>
      </c>
      <c r="EI814" s="98">
        <v>8</v>
      </c>
      <c r="EJ814" s="98" t="str">
        <f t="shared" si="34"/>
        <v>cvm!$EM$814#</v>
      </c>
      <c r="EK814" t="str" cm="1">
        <f t="array" ref="EK814">_xlfn.LET(_xlpm.x, EM814,
         _xlpm.cellAddress, "【 cvm!" &amp; ADDRESS(ROW(cvm内存选项表[[#This Row],[自检]]),COLUMN(cvm内存选项表[[#This Row],[自检]])) &amp; "】",
         _xlfn.IFS(ISBLANK(_xlpm.x),   "error:右侧选项不足" &amp;  _xlpm.cellAddress,
               ISERROR(_xlpm.x),   "error:右侧选项执行失败: cvm!" &amp; _xlpm.cellAddress,
               TRUE,             "ok")
)</f>
        <v>ok</v>
      </c>
      <c r="EM814" cm="1">
        <f t="array" ref="EM814:EN814">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14">
        <v>32</v>
      </c>
    </row>
    <row r="815" spans="2:145" x14ac:dyDescent="0.4">
      <c r="B815" t="e" vm="1167">
        <v>#VALUE!</v>
      </c>
      <c r="C815" t="s">
        <v>61</v>
      </c>
      <c r="D815" t="s">
        <v>1768</v>
      </c>
      <c r="E815" s="82">
        <v>24</v>
      </c>
      <c r="F815" s="82">
        <v>96</v>
      </c>
      <c r="G815" t="s">
        <v>1682</v>
      </c>
      <c r="H815">
        <v>3312</v>
      </c>
      <c r="I815">
        <v>1</v>
      </c>
      <c r="J815" t="s">
        <v>2248</v>
      </c>
      <c r="BU815" t="s">
        <v>61</v>
      </c>
      <c r="BV815" t="s">
        <v>1647</v>
      </c>
      <c r="BW815" s="82">
        <v>144</v>
      </c>
      <c r="BX815" s="82" t="str">
        <f t="shared" si="33"/>
        <v>cvm!$CA$815#</v>
      </c>
      <c r="BY815" s="82" t="str" cm="1">
        <f t="array" ref="BY815">_xlfn.LET(_xlpm.x, CA815,
         _xlpm.cellAddress, "【 cvm!" &amp; ADDRESS(ROW(cvmCpu选项表[[#This Row],[自检]]),COLUMN(cvmCpu选项表[[#This Row],[自检]])) &amp; "】",
         _xlfn.IFS(ISBLANK(_xlpm.x),   "error:右侧选项不足" &amp;  _xlpm.cellAddress,
               ISERROR(_xlpm.x),   "error:右侧选项执行失败: cvm!" &amp; _xlpm.cellAddress,
               TRUE,             "ok")
)</f>
        <v>ok</v>
      </c>
      <c r="CA815" cm="1">
        <f t="array" ref="CA815">TRANSPOSE(
_xlfn.UNIQUE(
_xlfn._xlws.FILTER(cvm[CPU],(cvm[地域]=cvmCpu选项表[[#This Row],[地域]])
*IF(cvmCpu选项表[[#This Row],[机型]]="",TRUE,(cvm[机型]=cvmCpu选项表[[#This Row],[机型]]))
*IF(cvmCpu选项表[[#This Row],[内存]]="",TRUE,(cvm[内存]=cvmCpu选项表[[#This Row],[内存]]))))
)</f>
        <v>12</v>
      </c>
      <c r="EG815" t="s">
        <v>61</v>
      </c>
      <c r="EH815" t="s">
        <v>62</v>
      </c>
      <c r="EI815" s="98">
        <v>16</v>
      </c>
      <c r="EJ815" s="98" t="str">
        <f t="shared" si="34"/>
        <v>cvm!$EM$815#</v>
      </c>
      <c r="EK815" t="str" cm="1">
        <f t="array" ref="EK815">_xlfn.LET(_xlpm.x, EM815,
         _xlpm.cellAddress, "【 cvm!" &amp; ADDRESS(ROW(cvm内存选项表[[#This Row],[自检]]),COLUMN(cvm内存选项表[[#This Row],[自检]])) &amp; "】",
         _xlfn.IFS(ISBLANK(_xlpm.x),   "error:右侧选项不足" &amp;  _xlpm.cellAddress,
               ISERROR(_xlpm.x),   "error:右侧选项执行失败: cvm!" &amp; _xlpm.cellAddress,
               TRUE,             "ok")
)</f>
        <v>ok</v>
      </c>
      <c r="EM815" cm="1">
        <f t="array" ref="EM815:EN815">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15">
        <v>64</v>
      </c>
    </row>
    <row r="816" spans="2:145" x14ac:dyDescent="0.4">
      <c r="B816" t="e" vm="1168">
        <v>#VALUE!</v>
      </c>
      <c r="C816" t="s">
        <v>61</v>
      </c>
      <c r="D816" t="s">
        <v>1768</v>
      </c>
      <c r="E816" s="82">
        <v>24</v>
      </c>
      <c r="F816" s="82">
        <v>48</v>
      </c>
      <c r="G816" t="s">
        <v>1680</v>
      </c>
      <c r="H816">
        <v>2208</v>
      </c>
      <c r="I816">
        <v>1</v>
      </c>
      <c r="J816" t="s">
        <v>2247</v>
      </c>
      <c r="BU816" t="s">
        <v>61</v>
      </c>
      <c r="BV816" t="s">
        <v>1647</v>
      </c>
      <c r="BW816" s="82">
        <v>192</v>
      </c>
      <c r="BX816" s="82" t="str">
        <f t="shared" si="33"/>
        <v>cvm!$CA$816#</v>
      </c>
      <c r="BY816" s="82" t="str" cm="1">
        <f t="array" ref="BY816">_xlfn.LET(_xlpm.x, CA816,
         _xlpm.cellAddress, "【 cvm!" &amp; ADDRESS(ROW(cvmCpu选项表[[#This Row],[自检]]),COLUMN(cvmCpu选项表[[#This Row],[自检]])) &amp; "】",
         _xlfn.IFS(ISBLANK(_xlpm.x),   "error:右侧选项不足" &amp;  _xlpm.cellAddress,
               ISERROR(_xlpm.x),   "error:右侧选项执行失败: cvm!" &amp; _xlpm.cellAddress,
               TRUE,             "ok")
)</f>
        <v>ok</v>
      </c>
      <c r="CA816" cm="1">
        <f t="array" ref="CA816">TRANSPOSE(
_xlfn.UNIQUE(
_xlfn._xlws.FILTER(cvm[CPU],(cvm[地域]=cvmCpu选项表[[#This Row],[地域]])
*IF(cvmCpu选项表[[#This Row],[机型]]="",TRUE,(cvm[机型]=cvmCpu选项表[[#This Row],[机型]]))
*IF(cvmCpu选项表[[#This Row],[内存]]="",TRUE,(cvm[内存]=cvmCpu选项表[[#This Row],[内存]]))))
)</f>
        <v>16</v>
      </c>
      <c r="EG816" t="s">
        <v>61</v>
      </c>
      <c r="EH816" t="s">
        <v>62</v>
      </c>
      <c r="EI816" s="98">
        <v>32</v>
      </c>
      <c r="EJ816" s="98" t="str">
        <f t="shared" si="34"/>
        <v>cvm!$EM$816#</v>
      </c>
      <c r="EK816" t="str" cm="1">
        <f t="array" ref="EK816">_xlfn.LET(_xlpm.x, EM816,
         _xlpm.cellAddress, "【 cvm!" &amp; ADDRESS(ROW(cvm内存选项表[[#This Row],[自检]]),COLUMN(cvm内存选项表[[#This Row],[自检]])) &amp; "】",
         _xlfn.IFS(ISBLANK(_xlpm.x),   "error:右侧选项不足" &amp;  _xlpm.cellAddress,
               ISERROR(_xlpm.x),   "error:右侧选项执行失败: cvm!" &amp; _xlpm.cellAddress,
               TRUE,             "ok")
)</f>
        <v>ok</v>
      </c>
      <c r="EM816" cm="1">
        <f t="array" ref="EM816:EN816">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16">
        <v>128</v>
      </c>
    </row>
    <row r="817" spans="2:145" x14ac:dyDescent="0.4">
      <c r="B817" t="e" vm="1169">
        <v>#VALUE!</v>
      </c>
      <c r="C817" t="s">
        <v>61</v>
      </c>
      <c r="D817" t="s">
        <v>1768</v>
      </c>
      <c r="E817" s="82">
        <v>32</v>
      </c>
      <c r="F817" s="82">
        <v>64</v>
      </c>
      <c r="G817" t="s">
        <v>1606</v>
      </c>
      <c r="H817">
        <v>2944</v>
      </c>
      <c r="I817">
        <v>1</v>
      </c>
      <c r="J817" t="s">
        <v>2249</v>
      </c>
      <c r="BU817" t="s">
        <v>61</v>
      </c>
      <c r="BV817" t="s">
        <v>1647</v>
      </c>
      <c r="BW817" s="82">
        <v>128</v>
      </c>
      <c r="BX817" s="82" t="str">
        <f t="shared" si="33"/>
        <v>cvm!$CA$817#</v>
      </c>
      <c r="BY817" s="82" t="str" cm="1">
        <f t="array" ref="BY817">_xlfn.LET(_xlpm.x, CA817,
         _xlpm.cellAddress, "【 cvm!" &amp; ADDRESS(ROW(cvmCpu选项表[[#This Row],[自检]]),COLUMN(cvmCpu选项表[[#This Row],[自检]])) &amp; "】",
         _xlfn.IFS(ISBLANK(_xlpm.x),   "error:右侧选项不足" &amp;  _xlpm.cellAddress,
               ISERROR(_xlpm.x),   "error:右侧选项执行失败: cvm!" &amp; _xlpm.cellAddress,
               TRUE,             "ok")
)</f>
        <v>ok</v>
      </c>
      <c r="CA817" cm="1">
        <f t="array" ref="CA817">TRANSPOSE(
_xlfn.UNIQUE(
_xlfn._xlws.FILTER(cvm[CPU],(cvm[地域]=cvmCpu选项表[[#This Row],[地域]])
*IF(cvmCpu选项表[[#This Row],[机型]]="",TRUE,(cvm[机型]=cvmCpu选项表[[#This Row],[机型]]))
*IF(cvmCpu选项表[[#This Row],[内存]]="",TRUE,(cvm[内存]=cvmCpu选项表[[#This Row],[内存]]))))
)</f>
        <v>16</v>
      </c>
      <c r="EG817" t="s">
        <v>61</v>
      </c>
      <c r="EH817" t="s">
        <v>62</v>
      </c>
      <c r="EI817" s="98">
        <v>48</v>
      </c>
      <c r="EJ817" s="98" t="str">
        <f t="shared" si="34"/>
        <v>cvm!$EM$817#</v>
      </c>
      <c r="EK817" t="str" cm="1">
        <f t="array" ref="EK817">_xlfn.LET(_xlpm.x, EM817,
         _xlpm.cellAddress, "【 cvm!" &amp; ADDRESS(ROW(cvm内存选项表[[#This Row],[自检]]),COLUMN(cvm内存选项表[[#This Row],[自检]])) &amp; "】",
         _xlfn.IFS(ISBLANK(_xlpm.x),   "error:右侧选项不足" &amp;  _xlpm.cellAddress,
               ISERROR(_xlpm.x),   "error:右侧选项执行失败: cvm!" &amp; _xlpm.cellAddress,
               TRUE,             "ok")
)</f>
        <v>ok</v>
      </c>
      <c r="EM817" cm="1">
        <f t="array" ref="EM817:EN817">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17">
        <v>192</v>
      </c>
    </row>
    <row r="818" spans="2:145" x14ac:dyDescent="0.4">
      <c r="B818" t="e" vm="1170">
        <v>#VALUE!</v>
      </c>
      <c r="C818" t="s">
        <v>61</v>
      </c>
      <c r="D818" t="s">
        <v>1768</v>
      </c>
      <c r="E818" s="82">
        <v>32</v>
      </c>
      <c r="F818" s="82">
        <v>128</v>
      </c>
      <c r="G818" t="s">
        <v>1612</v>
      </c>
      <c r="H818">
        <v>4416</v>
      </c>
      <c r="I818">
        <v>1</v>
      </c>
      <c r="J818" t="s">
        <v>2250</v>
      </c>
      <c r="BU818" t="s">
        <v>61</v>
      </c>
      <c r="BV818" t="s">
        <v>1647</v>
      </c>
      <c r="BW818" s="82">
        <v>256</v>
      </c>
      <c r="BX818" s="82" t="str">
        <f t="shared" si="33"/>
        <v>cvm!$CA$818#</v>
      </c>
      <c r="BY818" s="82" t="str" cm="1">
        <f t="array" ref="BY818">_xlfn.LET(_xlpm.x, CA818,
         _xlpm.cellAddress, "【 cvm!" &amp; ADDRESS(ROW(cvmCpu选项表[[#This Row],[自检]]),COLUMN(cvmCpu选项表[[#This Row],[自检]])) &amp; "】",
         _xlfn.IFS(ISBLANK(_xlpm.x),   "error:右侧选项不足" &amp;  _xlpm.cellAddress,
               ISERROR(_xlpm.x),   "error:右侧选项执行失败: cvm!" &amp; _xlpm.cellAddress,
               TRUE,             "ok")
)</f>
        <v>ok</v>
      </c>
      <c r="CA818" cm="1">
        <f t="array" ref="CA818">TRANSPOSE(
_xlfn.UNIQUE(
_xlfn._xlws.FILTER(cvm[CPU],(cvm[地域]=cvmCpu选项表[[#This Row],[地域]])
*IF(cvmCpu选项表[[#This Row],[机型]]="",TRUE,(cvm[机型]=cvmCpu选项表[[#This Row],[机型]]))
*IF(cvmCpu选项表[[#This Row],[内存]]="",TRUE,(cvm[内存]=cvmCpu选项表[[#This Row],[内存]]))))
)</f>
        <v>32</v>
      </c>
      <c r="EG818" t="s">
        <v>61</v>
      </c>
      <c r="EH818" t="s">
        <v>62</v>
      </c>
      <c r="EI818" s="98">
        <v>64</v>
      </c>
      <c r="EJ818" s="98" t="str">
        <f t="shared" si="34"/>
        <v>cvm!$EM$818#</v>
      </c>
      <c r="EK818" t="str" cm="1">
        <f t="array" ref="EK818">_xlfn.LET(_xlpm.x, EM818,
         _xlpm.cellAddress, "【 cvm!" &amp; ADDRESS(ROW(cvm内存选项表[[#This Row],[自检]]),COLUMN(cvm内存选项表[[#This Row],[自检]])) &amp; "】",
         _xlfn.IFS(ISBLANK(_xlpm.x),   "error:右侧选项不足" &amp;  _xlpm.cellAddress,
               ISERROR(_xlpm.x),   "error:右侧选项执行失败: cvm!" &amp; _xlpm.cellAddress,
               TRUE,             "ok")
)</f>
        <v>ok</v>
      </c>
      <c r="EM818" cm="1">
        <f t="array" ref="EM818:EN818">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818">
        <v>256</v>
      </c>
    </row>
    <row r="819" spans="2:145" x14ac:dyDescent="0.4">
      <c r="B819" t="e" vm="1171">
        <v>#VALUE!</v>
      </c>
      <c r="C819" t="s">
        <v>61</v>
      </c>
      <c r="D819" t="s">
        <v>1768</v>
      </c>
      <c r="E819" s="82">
        <v>48</v>
      </c>
      <c r="F819" s="82">
        <v>192</v>
      </c>
      <c r="G819" t="s">
        <v>1620</v>
      </c>
      <c r="H819">
        <v>6624</v>
      </c>
      <c r="I819">
        <v>1</v>
      </c>
      <c r="J819" t="s">
        <v>2252</v>
      </c>
      <c r="BU819" t="s">
        <v>61</v>
      </c>
      <c r="BV819" t="s">
        <v>1647</v>
      </c>
      <c r="BW819" s="82">
        <v>384</v>
      </c>
      <c r="BX819" s="82" t="str">
        <f t="shared" si="33"/>
        <v>cvm!$CA$819#</v>
      </c>
      <c r="BY819" s="82" t="str" cm="1">
        <f t="array" ref="BY819">_xlfn.LET(_xlpm.x, CA819,
         _xlpm.cellAddress, "【 cvm!" &amp; ADDRESS(ROW(cvmCpu选项表[[#This Row],[自检]]),COLUMN(cvmCpu选项表[[#This Row],[自检]])) &amp; "】",
         _xlfn.IFS(ISBLANK(_xlpm.x),   "error:右侧选项不足" &amp;  _xlpm.cellAddress,
               ISERROR(_xlpm.x),   "error:右侧选项执行失败: cvm!" &amp; _xlpm.cellAddress,
               TRUE,             "ok")
)</f>
        <v>ok</v>
      </c>
      <c r="CA819" cm="1">
        <f t="array" ref="CA819">TRANSPOSE(
_xlfn.UNIQUE(
_xlfn._xlws.FILTER(cvm[CPU],(cvm[地域]=cvmCpu选项表[[#This Row],[地域]])
*IF(cvmCpu选项表[[#This Row],[机型]]="",TRUE,(cvm[机型]=cvmCpu选项表[[#This Row],[机型]]))
*IF(cvmCpu选项表[[#This Row],[内存]]="",TRUE,(cvm[内存]=cvmCpu选项表[[#This Row],[内存]]))))
)</f>
        <v>32</v>
      </c>
      <c r="EG819" t="s">
        <v>61</v>
      </c>
      <c r="EH819" t="s">
        <v>62</v>
      </c>
      <c r="EI819" s="98">
        <v>80</v>
      </c>
      <c r="EJ819" s="98" t="str">
        <f t="shared" si="34"/>
        <v>cvm!$EM$819#</v>
      </c>
      <c r="EK819" t="str" cm="1">
        <f t="array" ref="EK819">_xlfn.LET(_xlpm.x, EM819,
         _xlpm.cellAddress, "【 cvm!" &amp; ADDRESS(ROW(cvm内存选项表[[#This Row],[自检]]),COLUMN(cvm内存选项表[[#This Row],[自检]])) &amp; "】",
         _xlfn.IFS(ISBLANK(_xlpm.x),   "error:右侧选项不足" &amp;  _xlpm.cellAddress,
               ISERROR(_xlpm.x),   "error:右侧选项执行失败: cvm!" &amp; _xlpm.cellAddress,
               TRUE,             "ok")
)</f>
        <v>ok</v>
      </c>
      <c r="EM819" cm="1">
        <f t="array" ref="EM819:EN819">TRANSPOSE(
    _xlfn._xlws.SORT(
        _xlfn.UNIQUE(
            _xlfn._xlws.FILTER(cvm[内存],
                 (cvm[地域]=cvm内存选项表[[#This Row],[地域]])
                *IF(cvm内存选项表[[#This Row],[机型]]="",TRUE,(cvm[机型]=cvm内存选项表[[#This Row],[机型]]))
                *IF(ISBLANK(cvm内存选项表[[#This Row],[CPU]]),TRUE,(cvm[CPU]=cvm内存选项表[[#This Row],[CPU]]))
            )
        )
    )
)</f>
        <v>160</v>
      </c>
      <c r="EN819">
        <v>320</v>
      </c>
    </row>
    <row r="820" spans="2:145" x14ac:dyDescent="0.4">
      <c r="B820" t="e" vm="1172">
        <v>#VALUE!</v>
      </c>
      <c r="C820" t="s">
        <v>61</v>
      </c>
      <c r="D820" t="s">
        <v>1768</v>
      </c>
      <c r="E820" s="82">
        <v>48</v>
      </c>
      <c r="F820" s="82">
        <v>96</v>
      </c>
      <c r="G820" t="s">
        <v>1617</v>
      </c>
      <c r="H820">
        <v>4416</v>
      </c>
      <c r="I820">
        <v>1</v>
      </c>
      <c r="J820" t="s">
        <v>2251</v>
      </c>
      <c r="BU820" t="s">
        <v>61</v>
      </c>
      <c r="BV820" t="s">
        <v>1647</v>
      </c>
      <c r="BW820" s="82">
        <v>512</v>
      </c>
      <c r="BX820" s="82" t="str">
        <f t="shared" si="33"/>
        <v>cvm!$CA$820#</v>
      </c>
      <c r="BY820" s="82" t="str" cm="1">
        <f t="array" ref="BY820">_xlfn.LET(_xlpm.x, CA820,
         _xlpm.cellAddress, "【 cvm!" &amp; ADDRESS(ROW(cvmCpu选项表[[#This Row],[自检]]),COLUMN(cvmCpu选项表[[#This Row],[自检]])) &amp; "】",
         _xlfn.IFS(ISBLANK(_xlpm.x),   "error:右侧选项不足" &amp;  _xlpm.cellAddress,
               ISERROR(_xlpm.x),   "error:右侧选项执行失败: cvm!" &amp; _xlpm.cellAddress,
               TRUE,             "ok")
)</f>
        <v>ok</v>
      </c>
      <c r="CA820" cm="1">
        <f t="array" ref="CA820">TRANSPOSE(
_xlfn.UNIQUE(
_xlfn._xlws.FILTER(cvm[CPU],(cvm[地域]=cvmCpu选项表[[#This Row],[地域]])
*IF(cvmCpu选项表[[#This Row],[机型]]="",TRUE,(cvm[机型]=cvmCpu选项表[[#This Row],[机型]]))
*IF(cvmCpu选项表[[#This Row],[内存]]="",TRUE,(cvm[内存]=cvmCpu选项表[[#This Row],[内存]]))))
)</f>
        <v>64</v>
      </c>
      <c r="EG820" t="s">
        <v>61</v>
      </c>
      <c r="EH820" t="s">
        <v>62</v>
      </c>
      <c r="EI820" s="98">
        <v>96</v>
      </c>
      <c r="EJ820" s="98" t="str">
        <f t="shared" si="34"/>
        <v>cvm!$EM$820#</v>
      </c>
      <c r="EK820" t="str" cm="1">
        <f t="array" ref="EK820">_xlfn.LET(_xlpm.x, EM820,
         _xlpm.cellAddress, "【 cvm!" &amp; ADDRESS(ROW(cvm内存选项表[[#This Row],[自检]]),COLUMN(cvm内存选项表[[#This Row],[自检]])) &amp; "】",
         _xlfn.IFS(ISBLANK(_xlpm.x),   "error:右侧选项不足" &amp;  _xlpm.cellAddress,
               ISERROR(_xlpm.x),   "error:右侧选项执行失败: cvm!" &amp; _xlpm.cellAddress,
               TRUE,             "ok")
)</f>
        <v>ok</v>
      </c>
      <c r="EM820" cm="1">
        <f t="array" ref="EM820:EN820">TRANSPOSE(
    _xlfn._xlws.SORT(
        _xlfn.UNIQUE(
            _xlfn._xlws.FILTER(cvm[内存],
                 (cvm[地域]=cvm内存选项表[[#This Row],[地域]])
                *IF(cvm内存选项表[[#This Row],[机型]]="",TRUE,(cvm[机型]=cvm内存选项表[[#This Row],[机型]]))
                *IF(ISBLANK(cvm内存选项表[[#This Row],[CPU]]),TRUE,(cvm[CPU]=cvm内存选项表[[#This Row],[CPU]]))
            )
        )
    )
)</f>
        <v>192</v>
      </c>
      <c r="EN820">
        <v>384</v>
      </c>
    </row>
    <row r="821" spans="2:145" x14ac:dyDescent="0.4">
      <c r="B821" t="e" vm="1173">
        <v>#VALUE!</v>
      </c>
      <c r="C821" t="s">
        <v>61</v>
      </c>
      <c r="D821" t="s">
        <v>1768</v>
      </c>
      <c r="E821" s="82">
        <v>64</v>
      </c>
      <c r="F821" s="82">
        <v>128</v>
      </c>
      <c r="G821" t="s">
        <v>1654</v>
      </c>
      <c r="H821">
        <v>5888</v>
      </c>
      <c r="I821">
        <v>1</v>
      </c>
      <c r="J821" t="s">
        <v>2253</v>
      </c>
      <c r="BU821" t="s">
        <v>61</v>
      </c>
      <c r="BV821" t="s">
        <v>1664</v>
      </c>
      <c r="BW821" s="82">
        <v>8</v>
      </c>
      <c r="BX821" s="82" t="str">
        <f t="shared" si="33"/>
        <v>cvm!$CA$821#</v>
      </c>
      <c r="BY821" s="82" t="str" cm="1">
        <f t="array" ref="BY821">_xlfn.LET(_xlpm.x, CA821,
         _xlpm.cellAddress, "【 cvm!" &amp; ADDRESS(ROW(cvmCpu选项表[[#This Row],[自检]]),COLUMN(cvmCpu选项表[[#This Row],[自检]])) &amp; "】",
         _xlfn.IFS(ISBLANK(_xlpm.x),   "error:右侧选项不足" &amp;  _xlpm.cellAddress,
               ISERROR(_xlpm.x),   "error:右侧选项执行失败: cvm!" &amp; _xlpm.cellAddress,
               TRUE,             "ok")
)</f>
        <v>ok</v>
      </c>
      <c r="CA821" cm="1">
        <f t="array" ref="CA821">TRANSPOSE(
_xlfn.UNIQUE(
_xlfn._xlws.FILTER(cvm[CPU],(cvm[地域]=cvmCpu选项表[[#This Row],[地域]])
*IF(cvmCpu选项表[[#This Row],[机型]]="",TRUE,(cvm[机型]=cvmCpu选项表[[#This Row],[机型]]))
*IF(cvmCpu选项表[[#This Row],[内存]]="",TRUE,(cvm[内存]=cvmCpu选项表[[#This Row],[内存]]))))
)</f>
        <v>1</v>
      </c>
      <c r="EG821" t="s">
        <v>61</v>
      </c>
      <c r="EH821" t="s">
        <v>62</v>
      </c>
      <c r="EI821" s="98">
        <v>116</v>
      </c>
      <c r="EJ821" s="98" t="str">
        <f t="shared" si="34"/>
        <v>cvm!$EM$821#</v>
      </c>
      <c r="EK821" t="str" cm="1">
        <f t="array" ref="EK821">_xlfn.LET(_xlpm.x, EM821,
         _xlpm.cellAddress, "【 cvm!" &amp; ADDRESS(ROW(cvm内存选项表[[#This Row],[自检]]),COLUMN(cvm内存选项表[[#This Row],[自检]])) &amp; "】",
         _xlfn.IFS(ISBLANK(_xlpm.x),   "error:右侧选项不足" &amp;  _xlpm.cellAddress,
               ISERROR(_xlpm.x),   "error:右侧选项执行失败: cvm!" &amp; _xlpm.cellAddress,
               TRUE,             "ok")
)</f>
        <v>ok</v>
      </c>
      <c r="EM821" cm="1">
        <f t="array" ref="EM821:EN821">TRANSPOSE(
    _xlfn._xlws.SORT(
        _xlfn.UNIQUE(
            _xlfn._xlws.FILTER(cvm[内存],
                 (cvm[地域]=cvm内存选项表[[#This Row],[地域]])
                *IF(cvm内存选项表[[#This Row],[机型]]="",TRUE,(cvm[机型]=cvm内存选项表[[#This Row],[机型]]))
                *IF(ISBLANK(cvm内存选项表[[#This Row],[CPU]]),TRUE,(cvm[CPU]=cvm内存选项表[[#This Row],[CPU]]))
            )
        )
    )
)</f>
        <v>216</v>
      </c>
      <c r="EN821">
        <v>470</v>
      </c>
    </row>
    <row r="822" spans="2:145" x14ac:dyDescent="0.4">
      <c r="B822" t="e" vm="1174">
        <v>#VALUE!</v>
      </c>
      <c r="C822" t="s">
        <v>61</v>
      </c>
      <c r="D822" t="s">
        <v>1768</v>
      </c>
      <c r="E822" s="82">
        <v>64</v>
      </c>
      <c r="F822" s="82">
        <v>256</v>
      </c>
      <c r="G822" t="s">
        <v>1626</v>
      </c>
      <c r="H822">
        <v>8832</v>
      </c>
      <c r="I822">
        <v>1</v>
      </c>
      <c r="J822" t="s">
        <v>2254</v>
      </c>
      <c r="BU822" t="s">
        <v>61</v>
      </c>
      <c r="BV822" t="s">
        <v>1664</v>
      </c>
      <c r="BW822" s="82">
        <v>16</v>
      </c>
      <c r="BX822" s="82" t="str">
        <f t="shared" si="33"/>
        <v>cvm!$CA$822#</v>
      </c>
      <c r="BY822" s="82" t="str" cm="1">
        <f t="array" ref="BY822">_xlfn.LET(_xlpm.x, CA822,
         _xlpm.cellAddress, "【 cvm!" &amp; ADDRESS(ROW(cvmCpu选项表[[#This Row],[自检]]),COLUMN(cvmCpu选项表[[#This Row],[自检]])) &amp; "】",
         _xlfn.IFS(ISBLANK(_xlpm.x),   "error:右侧选项不足" &amp;  _xlpm.cellAddress,
               ISERROR(_xlpm.x),   "error:右侧选项执行失败: cvm!" &amp; _xlpm.cellAddress,
               TRUE,             "ok")
)</f>
        <v>ok</v>
      </c>
      <c r="CA822" cm="1">
        <f t="array" ref="CA822">TRANSPOSE(
_xlfn.UNIQUE(
_xlfn._xlws.FILTER(cvm[CPU],(cvm[地域]=cvmCpu选项表[[#This Row],[地域]])
*IF(cvmCpu选项表[[#This Row],[机型]]="",TRUE,(cvm[机型]=cvmCpu选项表[[#This Row],[机型]]))
*IF(cvmCpu选项表[[#This Row],[内存]]="",TRUE,(cvm[内存]=cvmCpu选项表[[#This Row],[内存]]))))
)</f>
        <v>2</v>
      </c>
      <c r="EG822" t="s">
        <v>61</v>
      </c>
      <c r="EH822" t="s">
        <v>62</v>
      </c>
      <c r="EI822" s="98">
        <v>128</v>
      </c>
      <c r="EJ822" s="98" t="str">
        <f t="shared" si="34"/>
        <v>cvm!$EM$822#</v>
      </c>
      <c r="EK822" t="str" cm="1">
        <f t="array" ref="EK822">_xlfn.LET(_xlpm.x, EM822,
         _xlpm.cellAddress, "【 cvm!" &amp; ADDRESS(ROW(cvm内存选项表[[#This Row],[自检]]),COLUMN(cvm内存选项表[[#This Row],[自检]])) &amp; "】",
         _xlfn.IFS(ISBLANK(_xlpm.x),   "error:右侧选项不足" &amp;  _xlpm.cellAddress,
               ISERROR(_xlpm.x),   "error:右侧选项执行失败: cvm!" &amp; _xlpm.cellAddress,
               TRUE,             "ok")
)</f>
        <v>ok</v>
      </c>
      <c r="EM822" cm="1">
        <f t="array" ref="EM822:EN822">TRANSPOSE(
    _xlfn._xlws.SORT(
        _xlfn.UNIQUE(
            _xlfn._xlws.FILTER(cvm[内存],
                 (cvm[地域]=cvm内存选项表[[#This Row],[地域]])
                *IF(cvm内存选项表[[#This Row],[机型]]="",TRUE,(cvm[机型]=cvm内存选项表[[#This Row],[机型]]))
                *IF(ISBLANK(cvm内存选项表[[#This Row],[CPU]]),TRUE,(cvm[CPU]=cvm内存选项表[[#This Row],[CPU]]))
            )
        )
    )
)</f>
        <v>215</v>
      </c>
      <c r="EN822">
        <v>256</v>
      </c>
    </row>
    <row r="823" spans="2:145" x14ac:dyDescent="0.4">
      <c r="B823" t="e" vm="1175">
        <v>#VALUE!</v>
      </c>
      <c r="C823" t="s">
        <v>61</v>
      </c>
      <c r="D823" t="s">
        <v>1768</v>
      </c>
      <c r="E823" s="82">
        <v>72</v>
      </c>
      <c r="F823" s="82">
        <v>288</v>
      </c>
      <c r="G823" t="s">
        <v>1766</v>
      </c>
      <c r="H823">
        <v>9936</v>
      </c>
      <c r="I823">
        <v>1</v>
      </c>
      <c r="J823" t="s">
        <v>2255</v>
      </c>
      <c r="BU823" t="s">
        <v>61</v>
      </c>
      <c r="BV823" t="s">
        <v>1664</v>
      </c>
      <c r="BW823" s="82">
        <v>32</v>
      </c>
      <c r="BX823" s="82" t="str">
        <f t="shared" si="33"/>
        <v>cvm!$CA$823#</v>
      </c>
      <c r="BY823" s="82" t="str" cm="1">
        <f t="array" ref="BY823">_xlfn.LET(_xlpm.x, CA823,
         _xlpm.cellAddress, "【 cvm!" &amp; ADDRESS(ROW(cvmCpu选项表[[#This Row],[自检]]),COLUMN(cvmCpu选项表[[#This Row],[自检]])) &amp; "】",
         _xlfn.IFS(ISBLANK(_xlpm.x),   "error:右侧选项不足" &amp;  _xlpm.cellAddress,
               ISERROR(_xlpm.x),   "error:右侧选项执行失败: cvm!" &amp; _xlpm.cellAddress,
               TRUE,             "ok")
)</f>
        <v>ok</v>
      </c>
      <c r="CA823" cm="1">
        <f t="array" ref="CA823">TRANSPOSE(
_xlfn.UNIQUE(
_xlfn._xlws.FILTER(cvm[CPU],(cvm[地域]=cvmCpu选项表[[#This Row],[地域]])
*IF(cvmCpu选项表[[#This Row],[机型]]="",TRUE,(cvm[机型]=cvmCpu选项表[[#This Row],[机型]]))
*IF(cvmCpu选项表[[#This Row],[内存]]="",TRUE,(cvm[内存]=cvmCpu选项表[[#This Row],[内存]]))))
)</f>
        <v>4</v>
      </c>
      <c r="EG823" t="s">
        <v>61</v>
      </c>
      <c r="EH823" t="s">
        <v>62</v>
      </c>
      <c r="EI823" s="98">
        <v>160</v>
      </c>
      <c r="EJ823" s="98" t="str">
        <f t="shared" si="34"/>
        <v>cvm!$EM$823#</v>
      </c>
      <c r="EK823" t="str" cm="1">
        <f t="array" ref="EK823">_xlfn.LET(_xlpm.x, EM823,
         _xlpm.cellAddress, "【 cvm!" &amp; ADDRESS(ROW(cvm内存选项表[[#This Row],[自检]]),COLUMN(cvm内存选项表[[#This Row],[自检]])) &amp; "】",
         _xlfn.IFS(ISBLANK(_xlpm.x),   "error:右侧选项不足" &amp;  _xlpm.cellAddress,
               ISERROR(_xlpm.x),   "error:右侧选项执行失败: cvm!" &amp; _xlpm.cellAddress,
               TRUE,             "ok")
)</f>
        <v>ok</v>
      </c>
      <c r="EM823" cm="1">
        <f t="array" ref="EM823:EN823">TRANSPOSE(
    _xlfn._xlws.SORT(
        _xlfn.UNIQUE(
            _xlfn._xlws.FILTER(cvm[内存],
                 (cvm[地域]=cvm内存选项表[[#This Row],[地域]])
                *IF(cvm内存选项表[[#This Row],[机型]]="",TRUE,(cvm[机型]=cvm内存选项表[[#This Row],[机型]]))
                *IF(ISBLANK(cvm内存选项表[[#This Row],[CPU]]),TRUE,(cvm[CPU]=cvm内存选项表[[#This Row],[CPU]]))
            )
        )
    )
)</f>
        <v>320</v>
      </c>
      <c r="EN823">
        <v>640</v>
      </c>
    </row>
    <row r="824" spans="2:145" x14ac:dyDescent="0.4">
      <c r="B824" t="e" vm="1176">
        <v>#VALUE!</v>
      </c>
      <c r="C824" t="s">
        <v>61</v>
      </c>
      <c r="D824" t="s">
        <v>1768</v>
      </c>
      <c r="E824" s="82">
        <v>76</v>
      </c>
      <c r="F824" s="82">
        <v>320</v>
      </c>
      <c r="G824" t="s">
        <v>2112</v>
      </c>
      <c r="H824">
        <v>10856</v>
      </c>
      <c r="I824">
        <v>1</v>
      </c>
      <c r="J824" t="s">
        <v>2256</v>
      </c>
      <c r="BU824" t="s">
        <v>61</v>
      </c>
      <c r="BV824" t="s">
        <v>1664</v>
      </c>
      <c r="BW824" s="82">
        <v>64</v>
      </c>
      <c r="BX824" s="82" t="str">
        <f t="shared" si="33"/>
        <v>cvm!$CA$824#</v>
      </c>
      <c r="BY824" s="82" t="str" cm="1">
        <f t="array" ref="BY824">_xlfn.LET(_xlpm.x, CA824,
         _xlpm.cellAddress, "【 cvm!" &amp; ADDRESS(ROW(cvmCpu选项表[[#This Row],[自检]]),COLUMN(cvmCpu选项表[[#This Row],[自检]])) &amp; "】",
         _xlfn.IFS(ISBLANK(_xlpm.x),   "error:右侧选项不足" &amp;  _xlpm.cellAddress,
               ISERROR(_xlpm.x),   "error:右侧选项执行失败: cvm!" &amp; _xlpm.cellAddress,
               TRUE,             "ok")
)</f>
        <v>ok</v>
      </c>
      <c r="CA824" cm="1">
        <f t="array" ref="CA824">TRANSPOSE(
_xlfn.UNIQUE(
_xlfn._xlws.FILTER(cvm[CPU],(cvm[地域]=cvmCpu选项表[[#This Row],[地域]])
*IF(cvmCpu选项表[[#This Row],[机型]]="",TRUE,(cvm[机型]=cvmCpu选项表[[#This Row],[机型]]))
*IF(cvmCpu选项表[[#This Row],[内存]]="",TRUE,(cvm[内存]=cvmCpu选项表[[#This Row],[内存]]))))
)</f>
        <v>8</v>
      </c>
      <c r="EG824" t="s">
        <v>61</v>
      </c>
      <c r="EH824" t="s">
        <v>62</v>
      </c>
      <c r="EI824" s="98">
        <v>232</v>
      </c>
      <c r="EJ824" s="98" t="str">
        <f t="shared" si="34"/>
        <v>cvm!$EM$824#</v>
      </c>
      <c r="EK824" t="str" cm="1">
        <f t="array" ref="EK824">_xlfn.LET(_xlpm.x, EM824,
         _xlpm.cellAddress, "【 cvm!" &amp; ADDRESS(ROW(cvm内存选项表[[#This Row],[自检]]),COLUMN(cvm内存选项表[[#This Row],[自检]])) &amp; "】",
         _xlfn.IFS(ISBLANK(_xlpm.x),   "error:右侧选项不足" &amp;  _xlpm.cellAddress,
               ISERROR(_xlpm.x),   "error:右侧选项执行失败: cvm!" &amp; _xlpm.cellAddress,
               TRUE,             "ok")
)</f>
        <v>ok</v>
      </c>
      <c r="EM824" cm="1">
        <f t="array" ref="EM824:EN824">TRANSPOSE(
    _xlfn._xlws.SORT(
        _xlfn.UNIQUE(
            _xlfn._xlws.FILTER(cvm[内存],
                 (cvm[地域]=cvm内存选项表[[#This Row],[地域]])
                *IF(cvm内存选项表[[#This Row],[机型]]="",TRUE,(cvm[机型]=cvm内存选项表[[#This Row],[机型]]))
                *IF(ISBLANK(cvm内存选项表[[#This Row],[CPU]]),TRUE,(cvm[CPU]=cvm内存选项表[[#This Row],[CPU]]))
            )
        )
    )
)</f>
        <v>432</v>
      </c>
      <c r="EN824">
        <v>940</v>
      </c>
    </row>
    <row r="825" spans="2:145" x14ac:dyDescent="0.4">
      <c r="B825" t="e" vm="1177">
        <v>#VALUE!</v>
      </c>
      <c r="C825" t="s">
        <v>61</v>
      </c>
      <c r="D825" t="s">
        <v>1692</v>
      </c>
      <c r="E825" s="82">
        <v>8</v>
      </c>
      <c r="F825" s="82">
        <v>16</v>
      </c>
      <c r="G825" t="s">
        <v>1596</v>
      </c>
      <c r="H825">
        <v>809.6</v>
      </c>
      <c r="I825">
        <v>1</v>
      </c>
      <c r="J825" t="s">
        <v>2180</v>
      </c>
      <c r="BU825" t="s">
        <v>61</v>
      </c>
      <c r="BV825" t="s">
        <v>1664</v>
      </c>
      <c r="BW825" s="82">
        <v>96</v>
      </c>
      <c r="BX825" s="82" t="str">
        <f t="shared" si="33"/>
        <v>cvm!$CA$825#</v>
      </c>
      <c r="BY825" s="82" t="str" cm="1">
        <f t="array" ref="BY825">_xlfn.LET(_xlpm.x, CA825,
         _xlpm.cellAddress, "【 cvm!" &amp; ADDRESS(ROW(cvmCpu选项表[[#This Row],[自检]]),COLUMN(cvmCpu选项表[[#This Row],[自检]])) &amp; "】",
         _xlfn.IFS(ISBLANK(_xlpm.x),   "error:右侧选项不足" &amp;  _xlpm.cellAddress,
               ISERROR(_xlpm.x),   "error:右侧选项执行失败: cvm!" &amp; _xlpm.cellAddress,
               TRUE,             "ok")
)</f>
        <v>ok</v>
      </c>
      <c r="CA825" cm="1">
        <f t="array" ref="CA825">TRANSPOSE(
_xlfn.UNIQUE(
_xlfn._xlws.FILTER(cvm[CPU],(cvm[地域]=cvmCpu选项表[[#This Row],[地域]])
*IF(cvmCpu选项表[[#This Row],[机型]]="",TRUE,(cvm[机型]=cvmCpu选项表[[#This Row],[机型]]))
*IF(cvmCpu选项表[[#This Row],[内存]]="",TRUE,(cvm[内存]=cvmCpu选项表[[#This Row],[内存]]))))
)</f>
        <v>12</v>
      </c>
      <c r="EG825" t="s">
        <v>61</v>
      </c>
      <c r="EH825" t="s">
        <v>1632</v>
      </c>
      <c r="EI825" s="98">
        <v>1</v>
      </c>
      <c r="EJ825" s="98" t="str">
        <f t="shared" si="34"/>
        <v>cvm!$EM$825#</v>
      </c>
      <c r="EK825" t="str" cm="1">
        <f t="array" ref="EK825">_xlfn.LET(_xlpm.x, EM825,
         _xlpm.cellAddress, "【 cvm!" &amp; ADDRESS(ROW(cvm内存选项表[[#This Row],[自检]]),COLUMN(cvm内存选项表[[#This Row],[自检]])) &amp; "】",
         _xlfn.IFS(ISBLANK(_xlpm.x),   "error:右侧选项不足" &amp;  _xlpm.cellAddress,
               ISERROR(_xlpm.x),   "error:右侧选项执行失败: cvm!" &amp; _xlpm.cellAddress,
               TRUE,             "ok")
)</f>
        <v>ok</v>
      </c>
      <c r="EM825" cm="1">
        <f t="array" ref="EM825:EO82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25">
        <v>2</v>
      </c>
      <c r="EO825">
        <v>4</v>
      </c>
    </row>
    <row r="826" spans="2:145" x14ac:dyDescent="0.4">
      <c r="B826" t="e" vm="1178">
        <v>#VALUE!</v>
      </c>
      <c r="C826" t="s">
        <v>61</v>
      </c>
      <c r="D826" t="s">
        <v>1692</v>
      </c>
      <c r="E826" s="82">
        <v>8</v>
      </c>
      <c r="F826" s="82">
        <v>32</v>
      </c>
      <c r="G826" t="s">
        <v>1598</v>
      </c>
      <c r="H826">
        <v>1214.4000000000001</v>
      </c>
      <c r="I826">
        <v>1</v>
      </c>
      <c r="J826" t="s">
        <v>2181</v>
      </c>
      <c r="BU826" t="s">
        <v>61</v>
      </c>
      <c r="BV826" t="s">
        <v>1664</v>
      </c>
      <c r="BW826" s="82">
        <v>128</v>
      </c>
      <c r="BX826" s="82" t="str">
        <f t="shared" si="33"/>
        <v>cvm!$CA$826#</v>
      </c>
      <c r="BY826" s="82" t="str" cm="1">
        <f t="array" ref="BY826">_xlfn.LET(_xlpm.x, CA826,
         _xlpm.cellAddress, "【 cvm!" &amp; ADDRESS(ROW(cvmCpu选项表[[#This Row],[自检]]),COLUMN(cvmCpu选项表[[#This Row],[自检]])) &amp; "】",
         _xlfn.IFS(ISBLANK(_xlpm.x),   "error:右侧选项不足" &amp;  _xlpm.cellAddress,
               ISERROR(_xlpm.x),   "error:右侧选项执行失败: cvm!" &amp; _xlpm.cellAddress,
               TRUE,             "ok")
)</f>
        <v>ok</v>
      </c>
      <c r="CA826" cm="1">
        <f t="array" ref="CA826">TRANSPOSE(
_xlfn.UNIQUE(
_xlfn._xlws.FILTER(cvm[CPU],(cvm[地域]=cvmCpu选项表[[#This Row],[地域]])
*IF(cvmCpu选项表[[#This Row],[机型]]="",TRUE,(cvm[机型]=cvmCpu选项表[[#This Row],[机型]]))
*IF(cvmCpu选项表[[#This Row],[内存]]="",TRUE,(cvm[内存]=cvmCpu选项表[[#This Row],[内存]]))))
)</f>
        <v>16</v>
      </c>
      <c r="EG826" t="s">
        <v>61</v>
      </c>
      <c r="EH826" t="s">
        <v>1632</v>
      </c>
      <c r="EI826" s="98">
        <v>2</v>
      </c>
      <c r="EJ826" s="98" t="str">
        <f t="shared" si="34"/>
        <v>cvm!$EM$826#</v>
      </c>
      <c r="EK826" t="str" cm="1">
        <f t="array" ref="EK826">_xlfn.LET(_xlpm.x, EM826,
         _xlpm.cellAddress, "【 cvm!" &amp; ADDRESS(ROW(cvm内存选项表[[#This Row],[自检]]),COLUMN(cvm内存选项表[[#This Row],[自检]])) &amp; "】",
         _xlfn.IFS(ISBLANK(_xlpm.x),   "error:右侧选项不足" &amp;  _xlpm.cellAddress,
               ISERROR(_xlpm.x),   "error:右侧选项执行失败: cvm!" &amp; _xlpm.cellAddress,
               TRUE,             "ok")
)</f>
        <v>ok</v>
      </c>
      <c r="EM826" cm="1">
        <f t="array" ref="EM826:EN826">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26">
        <v>8</v>
      </c>
    </row>
    <row r="827" spans="2:145" x14ac:dyDescent="0.4">
      <c r="B827" t="e" vm="1179">
        <v>#VALUE!</v>
      </c>
      <c r="C827" t="s">
        <v>61</v>
      </c>
      <c r="D827" t="s">
        <v>1692</v>
      </c>
      <c r="E827" s="82">
        <v>16</v>
      </c>
      <c r="F827" s="82">
        <v>64</v>
      </c>
      <c r="G827" t="s">
        <v>1603</v>
      </c>
      <c r="H827">
        <v>2428.8000000000002</v>
      </c>
      <c r="I827">
        <v>1</v>
      </c>
      <c r="J827" t="s">
        <v>2183</v>
      </c>
      <c r="BU827" t="s">
        <v>61</v>
      </c>
      <c r="BV827" t="s">
        <v>1664</v>
      </c>
      <c r="BW827" s="82">
        <v>192</v>
      </c>
      <c r="BX827" s="82" t="str">
        <f t="shared" si="33"/>
        <v>cvm!$CA$827#</v>
      </c>
      <c r="BY827" s="82" t="str" cm="1">
        <f t="array" ref="BY827">_xlfn.LET(_xlpm.x, CA827,
         _xlpm.cellAddress, "【 cvm!" &amp; ADDRESS(ROW(cvmCpu选项表[[#This Row],[自检]]),COLUMN(cvmCpu选项表[[#This Row],[自检]])) &amp; "】",
         _xlfn.IFS(ISBLANK(_xlpm.x),   "error:右侧选项不足" &amp;  _xlpm.cellAddress,
               ISERROR(_xlpm.x),   "error:右侧选项执行失败: cvm!" &amp; _xlpm.cellAddress,
               TRUE,             "ok")
)</f>
        <v>ok</v>
      </c>
      <c r="CA827" cm="1">
        <f t="array" ref="CA827">TRANSPOSE(
_xlfn.UNIQUE(
_xlfn._xlws.FILTER(cvm[CPU],(cvm[地域]=cvmCpu选项表[[#This Row],[地域]])
*IF(cvmCpu选项表[[#This Row],[机型]]="",TRUE,(cvm[机型]=cvmCpu选项表[[#This Row],[机型]]))
*IF(cvmCpu选项表[[#This Row],[内存]]="",TRUE,(cvm[内存]=cvmCpu选项表[[#This Row],[内存]]))))
)</f>
        <v>24</v>
      </c>
      <c r="EG827" t="s">
        <v>61</v>
      </c>
      <c r="EH827" t="s">
        <v>1632</v>
      </c>
      <c r="EI827" s="98">
        <v>4</v>
      </c>
      <c r="EJ827" s="98" t="str">
        <f t="shared" si="34"/>
        <v>cvm!$EM$827#</v>
      </c>
      <c r="EK827" t="str" cm="1">
        <f t="array" ref="EK827">_xlfn.LET(_xlpm.x, EM827,
         _xlpm.cellAddress, "【 cvm!" &amp; ADDRESS(ROW(cvm内存选项表[[#This Row],[自检]]),COLUMN(cvm内存选项表[[#This Row],[自检]])) &amp; "】",
         _xlfn.IFS(ISBLANK(_xlpm.x),   "error:右侧选项不足" &amp;  _xlpm.cellAddress,
               ISERROR(_xlpm.x),   "error:右侧选项执行失败: cvm!" &amp; _xlpm.cellAddress,
               TRUE,             "ok")
)</f>
        <v>ok</v>
      </c>
      <c r="EM827" cm="1">
        <f t="array" ref="EM827:EN82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27">
        <v>16</v>
      </c>
    </row>
    <row r="828" spans="2:145" x14ac:dyDescent="0.4">
      <c r="B828" t="e" vm="1180">
        <v>#VALUE!</v>
      </c>
      <c r="C828" t="s">
        <v>61</v>
      </c>
      <c r="D828" t="s">
        <v>1692</v>
      </c>
      <c r="E828" s="82">
        <v>16</v>
      </c>
      <c r="F828" s="82">
        <v>32</v>
      </c>
      <c r="G828" t="s">
        <v>1601</v>
      </c>
      <c r="H828">
        <v>1619.2</v>
      </c>
      <c r="I828">
        <v>1</v>
      </c>
      <c r="J828" t="s">
        <v>2182</v>
      </c>
      <c r="BU828" t="s">
        <v>61</v>
      </c>
      <c r="BV828" t="s">
        <v>1664</v>
      </c>
      <c r="BW828" s="82">
        <v>256</v>
      </c>
      <c r="BX828" s="82" t="str">
        <f t="shared" si="33"/>
        <v>cvm!$CA$828#</v>
      </c>
      <c r="BY828" s="82" t="str" cm="1">
        <f t="array" ref="BY828">_xlfn.LET(_xlpm.x, CA828,
         _xlpm.cellAddress, "【 cvm!" &amp; ADDRESS(ROW(cvmCpu选项表[[#This Row],[自检]]),COLUMN(cvmCpu选项表[[#This Row],[自检]])) &amp; "】",
         _xlfn.IFS(ISBLANK(_xlpm.x),   "error:右侧选项不足" &amp;  _xlpm.cellAddress,
               ISERROR(_xlpm.x),   "error:右侧选项执行失败: cvm!" &amp; _xlpm.cellAddress,
               TRUE,             "ok")
)</f>
        <v>ok</v>
      </c>
      <c r="CA828" cm="1">
        <f t="array" ref="CA828">TRANSPOSE(
_xlfn.UNIQUE(
_xlfn._xlws.FILTER(cvm[CPU],(cvm[地域]=cvmCpu选项表[[#This Row],[地域]])
*IF(cvmCpu选项表[[#This Row],[机型]]="",TRUE,(cvm[机型]=cvmCpu选项表[[#This Row],[机型]]))
*IF(cvmCpu选项表[[#This Row],[内存]]="",TRUE,(cvm[内存]=cvmCpu选项表[[#This Row],[内存]]))))
)</f>
        <v>32</v>
      </c>
      <c r="EG828" t="s">
        <v>61</v>
      </c>
      <c r="EH828" t="s">
        <v>1632</v>
      </c>
      <c r="EI828" s="98">
        <v>8</v>
      </c>
      <c r="EJ828" s="98" t="str">
        <f t="shared" si="34"/>
        <v>cvm!$EM$828#</v>
      </c>
      <c r="EK828" t="str" cm="1">
        <f t="array" ref="EK828">_xlfn.LET(_xlpm.x, EM828,
         _xlpm.cellAddress, "【 cvm!" &amp; ADDRESS(ROW(cvm内存选项表[[#This Row],[自检]]),COLUMN(cvm内存选项表[[#This Row],[自检]])) &amp; "】",
         _xlfn.IFS(ISBLANK(_xlpm.x),   "error:右侧选项不足" &amp;  _xlpm.cellAddress,
               ISERROR(_xlpm.x),   "error:右侧选项执行失败: cvm!" &amp; _xlpm.cellAddress,
               TRUE,             "ok")
)</f>
        <v>ok</v>
      </c>
      <c r="EM828" cm="1">
        <f t="array" ref="EM828:EN82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28">
        <v>32</v>
      </c>
    </row>
    <row r="829" spans="2:145" x14ac:dyDescent="0.4">
      <c r="B829" t="e" vm="1181">
        <v>#VALUE!</v>
      </c>
      <c r="C829" t="s">
        <v>61</v>
      </c>
      <c r="D829" t="s">
        <v>1692</v>
      </c>
      <c r="E829" s="82">
        <v>32</v>
      </c>
      <c r="F829" s="82">
        <v>64</v>
      </c>
      <c r="G829" t="s">
        <v>1606</v>
      </c>
      <c r="H829">
        <v>3238.4</v>
      </c>
      <c r="I829">
        <v>1</v>
      </c>
      <c r="J829" t="s">
        <v>2184</v>
      </c>
      <c r="BU829" t="s">
        <v>61</v>
      </c>
      <c r="BV829" t="s">
        <v>1664</v>
      </c>
      <c r="BW829" s="82">
        <v>384</v>
      </c>
      <c r="BX829" s="82" t="str">
        <f t="shared" si="33"/>
        <v>cvm!$CA$829#</v>
      </c>
      <c r="BY829" s="82" t="str" cm="1">
        <f t="array" ref="BY829">_xlfn.LET(_xlpm.x, CA829,
         _xlpm.cellAddress, "【 cvm!" &amp; ADDRESS(ROW(cvmCpu选项表[[#This Row],[自检]]),COLUMN(cvmCpu选项表[[#This Row],[自检]])) &amp; "】",
         _xlfn.IFS(ISBLANK(_xlpm.x),   "error:右侧选项不足" &amp;  _xlpm.cellAddress,
               ISERROR(_xlpm.x),   "error:右侧选项执行失败: cvm!" &amp; _xlpm.cellAddress,
               TRUE,             "ok")
)</f>
        <v>ok</v>
      </c>
      <c r="CA829" cm="1">
        <f t="array" ref="CA829">TRANSPOSE(
_xlfn.UNIQUE(
_xlfn._xlws.FILTER(cvm[CPU],(cvm[地域]=cvmCpu选项表[[#This Row],[地域]])
*IF(cvmCpu选项表[[#This Row],[机型]]="",TRUE,(cvm[机型]=cvmCpu选项表[[#This Row],[机型]]))
*IF(cvmCpu选项表[[#This Row],[内存]]="",TRUE,(cvm[内存]=cvmCpu选项表[[#This Row],[内存]]))))
)</f>
        <v>48</v>
      </c>
      <c r="EG829" t="s">
        <v>61</v>
      </c>
      <c r="EH829" t="s">
        <v>1632</v>
      </c>
      <c r="EI829" s="98">
        <v>16</v>
      </c>
      <c r="EJ829" s="98" t="str">
        <f t="shared" si="34"/>
        <v>cvm!$EM$829#</v>
      </c>
      <c r="EK829" t="str" cm="1">
        <f t="array" ref="EK829">_xlfn.LET(_xlpm.x, EM829,
         _xlpm.cellAddress, "【 cvm!" &amp; ADDRESS(ROW(cvm内存选项表[[#This Row],[自检]]),COLUMN(cvm内存选项表[[#This Row],[自检]])) &amp; "】",
         _xlfn.IFS(ISBLANK(_xlpm.x),   "error:右侧选项不足" &amp;  _xlpm.cellAddress,
               ISERROR(_xlpm.x),   "error:右侧选项执行失败: cvm!" &amp; _xlpm.cellAddress,
               TRUE,             "ok")
)</f>
        <v>ok</v>
      </c>
      <c r="EM829" cm="1">
        <f t="array" ref="EM829:EN82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29">
        <v>64</v>
      </c>
    </row>
    <row r="830" spans="2:145" x14ac:dyDescent="0.4">
      <c r="B830" t="e" vm="1182">
        <v>#VALUE!</v>
      </c>
      <c r="C830" t="s">
        <v>61</v>
      </c>
      <c r="D830" t="s">
        <v>1692</v>
      </c>
      <c r="E830" s="82">
        <v>32</v>
      </c>
      <c r="F830" s="82">
        <v>128</v>
      </c>
      <c r="G830" t="s">
        <v>1612</v>
      </c>
      <c r="H830">
        <v>4857.6000000000004</v>
      </c>
      <c r="I830">
        <v>1</v>
      </c>
      <c r="J830" t="s">
        <v>2185</v>
      </c>
      <c r="BU830" t="s">
        <v>61</v>
      </c>
      <c r="BV830" t="s">
        <v>1664</v>
      </c>
      <c r="BW830" s="82">
        <v>448</v>
      </c>
      <c r="BX830" s="82" t="str">
        <f t="shared" si="33"/>
        <v>cvm!$CA$830#</v>
      </c>
      <c r="BY830" s="82" t="str" cm="1">
        <f t="array" ref="BY830">_xlfn.LET(_xlpm.x, CA830,
         _xlpm.cellAddress, "【 cvm!" &amp; ADDRESS(ROW(cvmCpu选项表[[#This Row],[自检]]),COLUMN(cvmCpu选项表[[#This Row],[自检]])) &amp; "】",
         _xlfn.IFS(ISBLANK(_xlpm.x),   "error:右侧选项不足" &amp;  _xlpm.cellAddress,
               ISERROR(_xlpm.x),   "error:右侧选项执行失败: cvm!" &amp; _xlpm.cellAddress,
               TRUE,             "ok")
)</f>
        <v>ok</v>
      </c>
      <c r="CA830" cm="1">
        <f t="array" ref="CA830">TRANSPOSE(
_xlfn.UNIQUE(
_xlfn._xlws.FILTER(cvm[CPU],(cvm[地域]=cvmCpu选项表[[#This Row],[地域]])
*IF(cvmCpu选项表[[#This Row],[机型]]="",TRUE,(cvm[机型]=cvmCpu选项表[[#This Row],[机型]]))
*IF(cvmCpu选项表[[#This Row],[内存]]="",TRUE,(cvm[内存]=cvmCpu选项表[[#This Row],[内存]]))))
)</f>
        <v>56</v>
      </c>
      <c r="EG830" t="s">
        <v>61</v>
      </c>
      <c r="EH830" t="s">
        <v>1632</v>
      </c>
      <c r="EI830" s="98">
        <v>32</v>
      </c>
      <c r="EJ830" s="98" t="str">
        <f t="shared" si="34"/>
        <v>cvm!$EM$830#</v>
      </c>
      <c r="EK830" t="str" cm="1">
        <f t="array" ref="EK830">_xlfn.LET(_xlpm.x, EM830,
         _xlpm.cellAddress, "【 cvm!" &amp; ADDRESS(ROW(cvm内存选项表[[#This Row],[自检]]),COLUMN(cvm内存选项表[[#This Row],[自检]])) &amp; "】",
         _xlfn.IFS(ISBLANK(_xlpm.x),   "error:右侧选项不足" &amp;  _xlpm.cellAddress,
               ISERROR(_xlpm.x),   "error:右侧选项执行失败: cvm!" &amp; _xlpm.cellAddress,
               TRUE,             "ok")
)</f>
        <v>ok</v>
      </c>
      <c r="EM830" cm="1">
        <f t="array" ref="EM830:EN830">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30">
        <v>128</v>
      </c>
    </row>
    <row r="831" spans="2:145" x14ac:dyDescent="0.4">
      <c r="B831" t="e" vm="1183">
        <v>#VALUE!</v>
      </c>
      <c r="C831" t="s">
        <v>61</v>
      </c>
      <c r="D831" t="s">
        <v>1692</v>
      </c>
      <c r="E831" s="82">
        <v>68</v>
      </c>
      <c r="F831" s="82">
        <v>316</v>
      </c>
      <c r="G831" t="s">
        <v>1701</v>
      </c>
      <c r="H831">
        <v>11435.6</v>
      </c>
      <c r="I831">
        <v>1</v>
      </c>
      <c r="J831" t="s">
        <v>2186</v>
      </c>
      <c r="BU831" t="s">
        <v>61</v>
      </c>
      <c r="BV831" t="s">
        <v>1974</v>
      </c>
      <c r="BW831" s="82">
        <v>96</v>
      </c>
      <c r="BX831" s="82" t="str">
        <f t="shared" si="33"/>
        <v>cvm!$CA$831#</v>
      </c>
      <c r="BY831" s="82" t="str" cm="1">
        <f t="array" ref="BY831">_xlfn.LET(_xlpm.x, CA831,
         _xlpm.cellAddress, "【 cvm!" &amp; ADDRESS(ROW(cvmCpu选项表[[#This Row],[自检]]),COLUMN(cvmCpu选项表[[#This Row],[自检]])) &amp; "】",
         _xlfn.IFS(ISBLANK(_xlpm.x),   "error:右侧选项不足" &amp;  _xlpm.cellAddress,
               ISERROR(_xlpm.x),   "error:右侧选项执行失败: cvm!" &amp; _xlpm.cellAddress,
               TRUE,             "ok")
)</f>
        <v>ok</v>
      </c>
      <c r="CA831" cm="1">
        <f t="array" ref="CA831">TRANSPOSE(
_xlfn.UNIQUE(
_xlfn._xlws.FILTER(cvm[CPU],(cvm[地域]=cvmCpu选项表[[#This Row],[地域]])
*IF(cvmCpu选项表[[#This Row],[机型]]="",TRUE,(cvm[机型]=cvmCpu选项表[[#This Row],[机型]]))
*IF(cvmCpu选项表[[#This Row],[内存]]="",TRUE,(cvm[内存]=cvmCpu选项表[[#This Row],[内存]]))))
)</f>
        <v>16</v>
      </c>
      <c r="EG831" t="s">
        <v>61</v>
      </c>
      <c r="EH831" t="s">
        <v>1632</v>
      </c>
      <c r="EI831" s="98">
        <v>48</v>
      </c>
      <c r="EJ831" s="98" t="str">
        <f t="shared" si="34"/>
        <v>cvm!$EM$831#</v>
      </c>
      <c r="EK831" t="str" cm="1">
        <f t="array" ref="EK831">_xlfn.LET(_xlpm.x, EM831,
         _xlpm.cellAddress, "【 cvm!" &amp; ADDRESS(ROW(cvm内存选项表[[#This Row],[自检]]),COLUMN(cvm内存选项表[[#This Row],[自检]])) &amp; "】",
         _xlfn.IFS(ISBLANK(_xlpm.x),   "error:右侧选项不足" &amp;  _xlpm.cellAddress,
               ISERROR(_xlpm.x),   "error:右侧选项执行失败: cvm!" &amp; _xlpm.cellAddress,
               TRUE,             "ok")
)</f>
        <v>ok</v>
      </c>
      <c r="EM831" cm="1">
        <f t="array" ref="EM831:EN831">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31">
        <v>192</v>
      </c>
    </row>
    <row r="832" spans="2:145" x14ac:dyDescent="0.4">
      <c r="B832" t="e" vm="1184">
        <v>#VALUE!</v>
      </c>
      <c r="C832" t="s">
        <v>61</v>
      </c>
      <c r="D832" t="s">
        <v>1829</v>
      </c>
      <c r="E832" s="82">
        <v>80</v>
      </c>
      <c r="F832" s="82">
        <v>384</v>
      </c>
      <c r="G832" t="s">
        <v>2114</v>
      </c>
      <c r="H832">
        <v>14096</v>
      </c>
      <c r="I832">
        <v>1</v>
      </c>
      <c r="J832" t="s">
        <v>2482</v>
      </c>
      <c r="BU832" t="s">
        <v>61</v>
      </c>
      <c r="BV832" t="s">
        <v>1974</v>
      </c>
      <c r="BW832" s="82">
        <v>192</v>
      </c>
      <c r="BX832" s="82" t="str">
        <f t="shared" si="33"/>
        <v>cvm!$CA$832#</v>
      </c>
      <c r="BY832" s="82" t="str" cm="1">
        <f t="array" ref="BY832">_xlfn.LET(_xlpm.x, CA832,
         _xlpm.cellAddress, "【 cvm!" &amp; ADDRESS(ROW(cvmCpu选项表[[#This Row],[自检]]),COLUMN(cvmCpu选项表[[#This Row],[自检]])) &amp; "】",
         _xlfn.IFS(ISBLANK(_xlpm.x),   "error:右侧选项不足" &amp;  _xlpm.cellAddress,
               ISERROR(_xlpm.x),   "error:右侧选项执行失败: cvm!" &amp; _xlpm.cellAddress,
               TRUE,             "ok")
)</f>
        <v>ok</v>
      </c>
      <c r="CA832" cm="1">
        <f t="array" ref="CA832">TRANSPOSE(
_xlfn.UNIQUE(
_xlfn._xlws.FILTER(cvm[CPU],(cvm[地域]=cvmCpu选项表[[#This Row],[地域]])
*IF(cvmCpu选项表[[#This Row],[机型]]="",TRUE,(cvm[机型]=cvmCpu选项表[[#This Row],[机型]]))
*IF(cvmCpu选项表[[#This Row],[内存]]="",TRUE,(cvm[内存]=cvmCpu选项表[[#This Row],[内存]]))))
)</f>
        <v>32</v>
      </c>
      <c r="EG832" t="s">
        <v>61</v>
      </c>
      <c r="EH832" t="s">
        <v>1632</v>
      </c>
      <c r="EI832" s="98">
        <v>64</v>
      </c>
      <c r="EJ832" s="98" t="str">
        <f t="shared" si="34"/>
        <v>cvm!$EM$832#</v>
      </c>
      <c r="EK832" t="str" cm="1">
        <f t="array" ref="EK832">_xlfn.LET(_xlpm.x, EM832,
         _xlpm.cellAddress, "【 cvm!" &amp; ADDRESS(ROW(cvm内存选项表[[#This Row],[自检]]),COLUMN(cvm内存选项表[[#This Row],[自检]])) &amp; "】",
         _xlfn.IFS(ISBLANK(_xlpm.x),   "error:右侧选项不足" &amp;  _xlpm.cellAddress,
               ISERROR(_xlpm.x),   "error:右侧选项执行失败: cvm!" &amp; _xlpm.cellAddress,
               TRUE,             "ok")
)</f>
        <v>ok</v>
      </c>
      <c r="EM832" cm="1">
        <f t="array" ref="EM832:EN832">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832">
        <v>256</v>
      </c>
    </row>
    <row r="833" spans="2:145" x14ac:dyDescent="0.4">
      <c r="B833" t="e" vm="1185">
        <v>#VALUE!</v>
      </c>
      <c r="C833" t="s">
        <v>61</v>
      </c>
      <c r="D833" t="s">
        <v>62</v>
      </c>
      <c r="E833" s="82">
        <v>1</v>
      </c>
      <c r="F833" s="82">
        <v>1</v>
      </c>
      <c r="G833" t="s">
        <v>1579</v>
      </c>
      <c r="H833">
        <v>29</v>
      </c>
      <c r="I833">
        <v>1</v>
      </c>
      <c r="J833" t="s">
        <v>2187</v>
      </c>
      <c r="BU833" t="s">
        <v>61</v>
      </c>
      <c r="BV833" t="s">
        <v>1974</v>
      </c>
      <c r="BW833" s="82">
        <v>474</v>
      </c>
      <c r="BX833" s="82" t="str">
        <f t="shared" si="33"/>
        <v>cvm!$CA$833#</v>
      </c>
      <c r="BY833" s="82" t="str" cm="1">
        <f t="array" ref="BY833">_xlfn.LET(_xlpm.x, CA833,
         _xlpm.cellAddress, "【 cvm!" &amp; ADDRESS(ROW(cvmCpu选项表[[#This Row],[自检]]),COLUMN(cvmCpu选项表[[#This Row],[自检]])) &amp; "】",
         _xlfn.IFS(ISBLANK(_xlpm.x),   "error:右侧选项不足" &amp;  _xlpm.cellAddress,
               ISERROR(_xlpm.x),   "error:右侧选项执行失败: cvm!" &amp; _xlpm.cellAddress,
               TRUE,             "ok")
)</f>
        <v>ok</v>
      </c>
      <c r="CA833" cm="1">
        <f t="array" ref="CA833">TRANSPOSE(
_xlfn.UNIQUE(
_xlfn._xlws.FILTER(cvm[CPU],(cvm[地域]=cvmCpu选项表[[#This Row],[地域]])
*IF(cvmCpu选项表[[#This Row],[机型]]="",TRUE,(cvm[机型]=cvmCpu选项表[[#This Row],[机型]]))
*IF(cvmCpu选项表[[#This Row],[内存]]="",TRUE,(cvm[内存]=cvmCpu选项表[[#This Row],[内存]]))))
)</f>
        <v>82</v>
      </c>
      <c r="EG833" t="s">
        <v>61</v>
      </c>
      <c r="EH833" t="s">
        <v>1632</v>
      </c>
      <c r="EI833" s="98">
        <v>80</v>
      </c>
      <c r="EJ833" s="98" t="str">
        <f t="shared" si="34"/>
        <v>cvm!$EM$833#</v>
      </c>
      <c r="EK833" t="str" cm="1">
        <f t="array" ref="EK833">_xlfn.LET(_xlpm.x, EM833,
         _xlpm.cellAddress, "【 cvm!" &amp; ADDRESS(ROW(cvm内存选项表[[#This Row],[自检]]),COLUMN(cvm内存选项表[[#This Row],[自检]])) &amp; "】",
         _xlfn.IFS(ISBLANK(_xlpm.x),   "error:右侧选项不足" &amp;  _xlpm.cellAddress,
               ISERROR(_xlpm.x),   "error:右侧选项执行失败: cvm!" &amp; _xlpm.cellAddress,
               TRUE,             "ok")
)</f>
        <v>ok</v>
      </c>
      <c r="EM833" cm="1">
        <f t="array" ref="EM833">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834" spans="2:145" x14ac:dyDescent="0.4">
      <c r="B834" t="e" vm="1186">
        <v>#VALUE!</v>
      </c>
      <c r="C834" t="s">
        <v>61</v>
      </c>
      <c r="D834" t="s">
        <v>62</v>
      </c>
      <c r="E834" s="82">
        <v>1</v>
      </c>
      <c r="F834" s="82">
        <v>4</v>
      </c>
      <c r="G834" t="s">
        <v>1584</v>
      </c>
      <c r="H834">
        <v>105.6</v>
      </c>
      <c r="I834">
        <v>1</v>
      </c>
      <c r="J834" t="s">
        <v>2189</v>
      </c>
      <c r="BU834" t="s">
        <v>61</v>
      </c>
      <c r="BV834" t="s">
        <v>1974</v>
      </c>
      <c r="BW834" s="82">
        <v>948</v>
      </c>
      <c r="BX834" s="82" t="str">
        <f t="shared" ref="BX834:BX897" si="35">"cvm!"&amp;ADDRESS(ROW(CA834),COLUMN(CA834)) &amp; "#"</f>
        <v>cvm!$CA$834#</v>
      </c>
      <c r="BY834" s="82" t="str" cm="1">
        <f t="array" ref="BY834">_xlfn.LET(_xlpm.x, CA834,
         _xlpm.cellAddress, "【 cvm!" &amp; ADDRESS(ROW(cvmCpu选项表[[#This Row],[自检]]),COLUMN(cvmCpu选项表[[#This Row],[自检]])) &amp; "】",
         _xlfn.IFS(ISBLANK(_xlpm.x),   "error:右侧选项不足" &amp;  _xlpm.cellAddress,
               ISERROR(_xlpm.x),   "error:右侧选项执行失败: cvm!" &amp; _xlpm.cellAddress,
               TRUE,             "ok")
)</f>
        <v>ok</v>
      </c>
      <c r="CA834" cm="1">
        <f t="array" ref="CA834">TRANSPOSE(
_xlfn.UNIQUE(
_xlfn._xlws.FILTER(cvm[CPU],(cvm[地域]=cvmCpu选项表[[#This Row],[地域]])
*IF(cvmCpu选项表[[#This Row],[机型]]="",TRUE,(cvm[机型]=cvmCpu选项表[[#This Row],[机型]]))
*IF(cvmCpu选项表[[#This Row],[内存]]="",TRUE,(cvm[内存]=cvmCpu选项表[[#This Row],[内存]]))))
)</f>
        <v>164</v>
      </c>
      <c r="EG834" t="s">
        <v>61</v>
      </c>
      <c r="EH834" t="s">
        <v>1632</v>
      </c>
      <c r="EI834" s="98">
        <v>90</v>
      </c>
      <c r="EJ834" s="98" t="str">
        <f t="shared" ref="EJ834:EJ897" si="36">"cvm!"&amp;ADDRESS(ROW(EM834),COLUMN(EM834)) &amp; "#"</f>
        <v>cvm!$EM$834#</v>
      </c>
      <c r="EK834" t="str" cm="1">
        <f t="array" ref="EK834">_xlfn.LET(_xlpm.x, EM834,
         _xlpm.cellAddress, "【 cvm!" &amp; ADDRESS(ROW(cvm内存选项表[[#This Row],[自检]]),COLUMN(cvm内存选项表[[#This Row],[自检]])) &amp; "】",
         _xlfn.IFS(ISBLANK(_xlpm.x),   "error:右侧选项不足" &amp;  _xlpm.cellAddress,
               ISERROR(_xlpm.x),   "error:右侧选项执行失败: cvm!" &amp; _xlpm.cellAddress,
               TRUE,             "ok")
)</f>
        <v>ok</v>
      </c>
      <c r="EM834" cm="1">
        <f t="array" ref="EM834:EN834">TRANSPOSE(
    _xlfn._xlws.SORT(
        _xlfn.UNIQUE(
            _xlfn._xlws.FILTER(cvm[内存],
                 (cvm[地域]=cvm内存选项表[[#This Row],[地域]])
                *IF(cvm内存选项表[[#This Row],[机型]]="",TRUE,(cvm[机型]=cvm内存选项表[[#This Row],[机型]]))
                *IF(ISBLANK(cvm内存选项表[[#This Row],[CPU]]),TRUE,(cvm[CPU]=cvm内存选项表[[#This Row],[CPU]]))
            )
        )
    )
)</f>
        <v>224</v>
      </c>
      <c r="EN834">
        <v>480</v>
      </c>
    </row>
    <row r="835" spans="2:145" x14ac:dyDescent="0.4">
      <c r="B835" t="e" vm="1187">
        <v>#VALUE!</v>
      </c>
      <c r="C835" t="s">
        <v>61</v>
      </c>
      <c r="D835" t="s">
        <v>62</v>
      </c>
      <c r="E835" s="82">
        <v>1</v>
      </c>
      <c r="F835" s="82">
        <v>2</v>
      </c>
      <c r="G835" t="s">
        <v>1582</v>
      </c>
      <c r="H835">
        <v>32</v>
      </c>
      <c r="I835">
        <v>1</v>
      </c>
      <c r="J835" t="s">
        <v>2188</v>
      </c>
      <c r="BU835" t="s">
        <v>61</v>
      </c>
      <c r="BV835" t="s">
        <v>1978</v>
      </c>
      <c r="BW835" s="82">
        <v>56</v>
      </c>
      <c r="BX835" s="82" t="str">
        <f t="shared" si="35"/>
        <v>cvm!$CA$835#</v>
      </c>
      <c r="BY835" s="82" t="str" cm="1">
        <f t="array" ref="BY835">_xlfn.LET(_xlpm.x, CA835,
         _xlpm.cellAddress, "【 cvm!" &amp; ADDRESS(ROW(cvmCpu选项表[[#This Row],[自检]]),COLUMN(cvmCpu选项表[[#This Row],[自检]])) &amp; "】",
         _xlfn.IFS(ISBLANK(_xlpm.x),   "error:右侧选项不足" &amp;  _xlpm.cellAddress,
               ISERROR(_xlpm.x),   "error:右侧选项执行失败: cvm!" &amp; _xlpm.cellAddress,
               TRUE,             "ok")
)</f>
        <v>ok</v>
      </c>
      <c r="CA835" cm="1">
        <f t="array" ref="CA835">TRANSPOSE(
_xlfn.UNIQUE(
_xlfn._xlws.FILTER(cvm[CPU],(cvm[地域]=cvmCpu选项表[[#This Row],[地域]])
*IF(cvmCpu选项表[[#This Row],[机型]]="",TRUE,(cvm[机型]=cvmCpu选项表[[#This Row],[机型]]))
*IF(cvmCpu选项表[[#This Row],[内存]]="",TRUE,(cvm[内存]=cvmCpu选项表[[#This Row],[内存]]))))
)</f>
        <v>6</v>
      </c>
      <c r="EG835" t="s">
        <v>61</v>
      </c>
      <c r="EH835" t="s">
        <v>1632</v>
      </c>
      <c r="EI835" s="98">
        <v>128</v>
      </c>
      <c r="EJ835" s="98" t="str">
        <f t="shared" si="36"/>
        <v>cvm!$EM$835#</v>
      </c>
      <c r="EK835" t="str" cm="1">
        <f t="array" ref="EK835">_xlfn.LET(_xlpm.x, EM835,
         _xlpm.cellAddress, "【 cvm!" &amp; ADDRESS(ROW(cvm内存选项表[[#This Row],[自检]]),COLUMN(cvm内存选项表[[#This Row],[自检]])) &amp; "】",
         _xlfn.IFS(ISBLANK(_xlpm.x),   "error:右侧选项不足" &amp;  _xlpm.cellAddress,
               ISERROR(_xlpm.x),   "error:右侧选项执行失败: cvm!" &amp; _xlpm.cellAddress,
               TRUE,             "ok")
)</f>
        <v>ok</v>
      </c>
      <c r="EM835" cm="1">
        <f t="array" ref="EM835">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836" spans="2:145" x14ac:dyDescent="0.4">
      <c r="B836" t="e" vm="1188">
        <v>#VALUE!</v>
      </c>
      <c r="C836" t="s">
        <v>61</v>
      </c>
      <c r="D836" t="s">
        <v>62</v>
      </c>
      <c r="E836" s="82">
        <v>2</v>
      </c>
      <c r="F836" s="82">
        <v>4</v>
      </c>
      <c r="G836" t="s">
        <v>1586</v>
      </c>
      <c r="H836">
        <v>120</v>
      </c>
      <c r="I836">
        <v>1</v>
      </c>
      <c r="J836" t="s">
        <v>2190</v>
      </c>
      <c r="BU836" t="s">
        <v>61</v>
      </c>
      <c r="BV836" t="s">
        <v>1978</v>
      </c>
      <c r="BW836" s="82">
        <v>112</v>
      </c>
      <c r="BX836" s="82" t="str">
        <f t="shared" si="35"/>
        <v>cvm!$CA$836#</v>
      </c>
      <c r="BY836" s="82" t="str" cm="1">
        <f t="array" ref="BY836">_xlfn.LET(_xlpm.x, CA836,
         _xlpm.cellAddress, "【 cvm!" &amp; ADDRESS(ROW(cvmCpu选项表[[#This Row],[自检]]),COLUMN(cvmCpu选项表[[#This Row],[自检]])) &amp; "】",
         _xlfn.IFS(ISBLANK(_xlpm.x),   "error:右侧选项不足" &amp;  _xlpm.cellAddress,
               ISERROR(_xlpm.x),   "error:右侧选项执行失败: cvm!" &amp; _xlpm.cellAddress,
               TRUE,             "ok")
)</f>
        <v>ok</v>
      </c>
      <c r="CA836" cm="1">
        <f t="array" ref="CA836">TRANSPOSE(
_xlfn.UNIQUE(
_xlfn._xlws.FILTER(cvm[CPU],(cvm[地域]=cvmCpu选项表[[#This Row],[地域]])
*IF(cvmCpu选项表[[#This Row],[机型]]="",TRUE,(cvm[机型]=cvmCpu选项表[[#This Row],[机型]]))
*IF(cvmCpu选项表[[#This Row],[内存]]="",TRUE,(cvm[内存]=cvmCpu选项表[[#This Row],[内存]]))))
)</f>
        <v>14</v>
      </c>
      <c r="EG836" t="s">
        <v>61</v>
      </c>
      <c r="EH836" t="s">
        <v>1632</v>
      </c>
      <c r="EI836" s="98">
        <v>160</v>
      </c>
      <c r="EJ836" s="98" t="str">
        <f t="shared" si="36"/>
        <v>cvm!$EM$836#</v>
      </c>
      <c r="EK836" t="str" cm="1">
        <f t="array" ref="EK836">_xlfn.LET(_xlpm.x, EM836,
         _xlpm.cellAddress, "【 cvm!" &amp; ADDRESS(ROW(cvm内存选项表[[#This Row],[自检]]),COLUMN(cvm内存选项表[[#This Row],[自检]])) &amp; "】",
         _xlfn.IFS(ISBLANK(_xlpm.x),   "error:右侧选项不足" &amp;  _xlpm.cellAddress,
               ISERROR(_xlpm.x),   "error:右侧选项执行失败: cvm!" &amp; _xlpm.cellAddress,
               TRUE,             "ok")
)</f>
        <v>ok</v>
      </c>
      <c r="EM836" cm="1">
        <f t="array" ref="EM836">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837" spans="2:145" x14ac:dyDescent="0.4">
      <c r="B837" t="e" vm="1189">
        <v>#VALUE!</v>
      </c>
      <c r="C837" t="s">
        <v>61</v>
      </c>
      <c r="D837" t="s">
        <v>62</v>
      </c>
      <c r="E837" s="82">
        <v>2</v>
      </c>
      <c r="F837" s="82">
        <v>8</v>
      </c>
      <c r="G837" t="s">
        <v>1589</v>
      </c>
      <c r="H837">
        <v>211.2</v>
      </c>
      <c r="I837">
        <v>1</v>
      </c>
      <c r="J837" t="s">
        <v>2191</v>
      </c>
      <c r="BU837" t="s">
        <v>61</v>
      </c>
      <c r="BV837" t="s">
        <v>1978</v>
      </c>
      <c r="BW837" s="82">
        <v>224</v>
      </c>
      <c r="BX837" s="82" t="str">
        <f t="shared" si="35"/>
        <v>cvm!$CA$837#</v>
      </c>
      <c r="BY837" s="82" t="str" cm="1">
        <f t="array" ref="BY837">_xlfn.LET(_xlpm.x, CA837,
         _xlpm.cellAddress, "【 cvm!" &amp; ADDRESS(ROW(cvmCpu选项表[[#This Row],[自检]]),COLUMN(cvmCpu选项表[[#This Row],[自检]])) &amp; "】",
         _xlfn.IFS(ISBLANK(_xlpm.x),   "error:右侧选项不足" &amp;  _xlpm.cellAddress,
               ISERROR(_xlpm.x),   "error:右侧选项执行失败: cvm!" &amp; _xlpm.cellAddress,
               TRUE,             "ok")
)</f>
        <v>ok</v>
      </c>
      <c r="CA837" cm="1">
        <f t="array" ref="CA837">TRANSPOSE(
_xlfn.UNIQUE(
_xlfn._xlws.FILTER(cvm[CPU],(cvm[地域]=cvmCpu选项表[[#This Row],[地域]])
*IF(cvmCpu选项表[[#This Row],[机型]]="",TRUE,(cvm[机型]=cvmCpu选项表[[#This Row],[机型]]))
*IF(cvmCpu选项表[[#This Row],[内存]]="",TRUE,(cvm[内存]=cvmCpu选项表[[#This Row],[内存]]))))
)</f>
        <v>28</v>
      </c>
      <c r="EG837" t="s">
        <v>61</v>
      </c>
      <c r="EH837" t="s">
        <v>1632</v>
      </c>
      <c r="EI837" s="98">
        <v>180</v>
      </c>
      <c r="EJ837" s="98" t="str">
        <f t="shared" si="36"/>
        <v>cvm!$EM$837#</v>
      </c>
      <c r="EK837" t="str" cm="1">
        <f t="array" ref="EK837">_xlfn.LET(_xlpm.x, EM837,
         _xlpm.cellAddress, "【 cvm!" &amp; ADDRESS(ROW(cvm内存选项表[[#This Row],[自检]]),COLUMN(cvm内存选项表[[#This Row],[自检]])) &amp; "】",
         _xlfn.IFS(ISBLANK(_xlpm.x),   "error:右侧选项不足" &amp;  _xlpm.cellAddress,
               ISERROR(_xlpm.x),   "error:右侧选项执行失败: cvm!" &amp; _xlpm.cellAddress,
               TRUE,             "ok")
)</f>
        <v>ok</v>
      </c>
      <c r="EM837" cm="1">
        <f t="array" ref="EM837:EN837">TRANSPOSE(
    _xlfn._xlws.SORT(
        _xlfn.UNIQUE(
            _xlfn._xlws.FILTER(cvm[内存],
                 (cvm[地域]=cvm内存选项表[[#This Row],[地域]])
                *IF(cvm内存选项表[[#This Row],[机型]]="",TRUE,(cvm[机型]=cvm内存选项表[[#This Row],[机型]]))
                *IF(ISBLANK(cvm内存选项表[[#This Row],[CPU]]),TRUE,(cvm[CPU]=cvm内存选项表[[#This Row],[CPU]]))
            )
        )
    )
)</f>
        <v>464</v>
      </c>
      <c r="EN837">
        <v>960</v>
      </c>
    </row>
    <row r="838" spans="2:145" x14ac:dyDescent="0.4">
      <c r="B838" t="e" vm="1190">
        <v>#VALUE!</v>
      </c>
      <c r="C838" t="s">
        <v>61</v>
      </c>
      <c r="D838" t="s">
        <v>62</v>
      </c>
      <c r="E838" s="82">
        <v>4</v>
      </c>
      <c r="F838" s="82">
        <v>16</v>
      </c>
      <c r="G838" t="s">
        <v>1593</v>
      </c>
      <c r="H838">
        <v>422.4</v>
      </c>
      <c r="I838">
        <v>1</v>
      </c>
      <c r="J838" t="s">
        <v>2193</v>
      </c>
      <c r="BU838" t="s">
        <v>61</v>
      </c>
      <c r="BV838" t="s">
        <v>1978</v>
      </c>
      <c r="BW838" s="82">
        <v>448</v>
      </c>
      <c r="BX838" s="82" t="str">
        <f t="shared" si="35"/>
        <v>cvm!$CA$838#</v>
      </c>
      <c r="BY838" s="82" t="str" cm="1">
        <f t="array" ref="BY838">_xlfn.LET(_xlpm.x, CA838,
         _xlpm.cellAddress, "【 cvm!" &amp; ADDRESS(ROW(cvmCpu选项表[[#This Row],[自检]]),COLUMN(cvmCpu选项表[[#This Row],[自检]])) &amp; "】",
         _xlfn.IFS(ISBLANK(_xlpm.x),   "error:右侧选项不足" &amp;  _xlpm.cellAddress,
               ISERROR(_xlpm.x),   "error:右侧选项执行失败: cvm!" &amp; _xlpm.cellAddress,
               TRUE,             "ok")
)</f>
        <v>ok</v>
      </c>
      <c r="CA838" cm="1">
        <f t="array" ref="CA838">TRANSPOSE(
_xlfn.UNIQUE(
_xlfn._xlws.FILTER(cvm[CPU],(cvm[地域]=cvmCpu选项表[[#This Row],[地域]])
*IF(cvmCpu选项表[[#This Row],[机型]]="",TRUE,(cvm[机型]=cvmCpu选项表[[#This Row],[机型]]))
*IF(cvmCpu选项表[[#This Row],[内存]]="",TRUE,(cvm[内存]=cvmCpu选项表[[#This Row],[内存]]))))
)</f>
        <v>56</v>
      </c>
      <c r="EG838" t="s">
        <v>61</v>
      </c>
      <c r="EH838" t="s">
        <v>1818</v>
      </c>
      <c r="EI838" s="98">
        <v>1</v>
      </c>
      <c r="EJ838" s="98" t="str">
        <f t="shared" si="36"/>
        <v>cvm!$EM$838#</v>
      </c>
      <c r="EK838" t="str" cm="1">
        <f t="array" ref="EK838">_xlfn.LET(_xlpm.x, EM838,
         _xlpm.cellAddress, "【 cvm!" &amp; ADDRESS(ROW(cvm内存选项表[[#This Row],[自检]]),COLUMN(cvm内存选项表[[#This Row],[自检]])) &amp; "】",
         _xlfn.IFS(ISBLANK(_xlpm.x),   "error:右侧选项不足" &amp;  _xlpm.cellAddress,
               ISERROR(_xlpm.x),   "error:右侧选项执行失败: cvm!" &amp; _xlpm.cellAddress,
               TRUE,             "ok")
)</f>
        <v>ok</v>
      </c>
      <c r="EM838" cm="1">
        <f t="array" ref="EM838:EO838">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38">
        <v>2</v>
      </c>
      <c r="EO838">
        <v>4</v>
      </c>
    </row>
    <row r="839" spans="2:145" x14ac:dyDescent="0.4">
      <c r="B839" t="e" vm="1191">
        <v>#VALUE!</v>
      </c>
      <c r="C839" t="s">
        <v>61</v>
      </c>
      <c r="D839" t="s">
        <v>62</v>
      </c>
      <c r="E839" s="82">
        <v>4</v>
      </c>
      <c r="F839" s="82">
        <v>8</v>
      </c>
      <c r="G839" t="s">
        <v>1591</v>
      </c>
      <c r="H839">
        <v>281.60000000000002</v>
      </c>
      <c r="I839">
        <v>1</v>
      </c>
      <c r="J839" t="s">
        <v>2192</v>
      </c>
      <c r="BU839" t="s">
        <v>61</v>
      </c>
      <c r="BV839" t="s">
        <v>1986</v>
      </c>
      <c r="BW839" s="82">
        <v>20</v>
      </c>
      <c r="BX839" s="82" t="str">
        <f t="shared" si="35"/>
        <v>cvm!$CA$839#</v>
      </c>
      <c r="BY839" s="82" t="str" cm="1">
        <f t="array" ref="BY839">_xlfn.LET(_xlpm.x, CA839,
         _xlpm.cellAddress, "【 cvm!" &amp; ADDRESS(ROW(cvmCpu选项表[[#This Row],[自检]]),COLUMN(cvmCpu选项表[[#This Row],[自检]])) &amp; "】",
         _xlfn.IFS(ISBLANK(_xlpm.x),   "error:右侧选项不足" &amp;  _xlpm.cellAddress,
               ISERROR(_xlpm.x),   "error:右侧选项执行失败: cvm!" &amp; _xlpm.cellAddress,
               TRUE,             "ok")
)</f>
        <v>ok</v>
      </c>
      <c r="CA839" cm="1">
        <f t="array" ref="CA839">TRANSPOSE(
_xlfn.UNIQUE(
_xlfn._xlws.FILTER(cvm[CPU],(cvm[地域]=cvmCpu选项表[[#This Row],[地域]])
*IF(cvmCpu选项表[[#This Row],[机型]]="",TRUE,(cvm[机型]=cvmCpu选项表[[#This Row],[机型]]))
*IF(cvmCpu选项表[[#This Row],[内存]]="",TRUE,(cvm[内存]=cvmCpu选项表[[#This Row],[内存]]))))
)</f>
        <v>4</v>
      </c>
      <c r="EG839" t="s">
        <v>61</v>
      </c>
      <c r="EH839" t="s">
        <v>1818</v>
      </c>
      <c r="EI839" s="98">
        <v>2</v>
      </c>
      <c r="EJ839" s="98" t="str">
        <f t="shared" si="36"/>
        <v>cvm!$EM$839#</v>
      </c>
      <c r="EK839" t="str" cm="1">
        <f t="array" ref="EK839">_xlfn.LET(_xlpm.x, EM839,
         _xlpm.cellAddress, "【 cvm!" &amp; ADDRESS(ROW(cvm内存选项表[[#This Row],[自检]]),COLUMN(cvm内存选项表[[#This Row],[自检]])) &amp; "】",
         _xlfn.IFS(ISBLANK(_xlpm.x),   "error:右侧选项不足" &amp;  _xlpm.cellAddress,
               ISERROR(_xlpm.x),   "error:右侧选项执行失败: cvm!" &amp; _xlpm.cellAddress,
               TRUE,             "ok")
)</f>
        <v>ok</v>
      </c>
      <c r="EM839" cm="1">
        <f t="array" ref="EM839:EN839">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39">
        <v>8</v>
      </c>
    </row>
    <row r="840" spans="2:145" x14ac:dyDescent="0.4">
      <c r="B840" t="e" vm="1192">
        <v>#VALUE!</v>
      </c>
      <c r="C840" t="s">
        <v>61</v>
      </c>
      <c r="D840" t="s">
        <v>62</v>
      </c>
      <c r="E840" s="82">
        <v>8</v>
      </c>
      <c r="F840" s="82">
        <v>32</v>
      </c>
      <c r="G840" t="s">
        <v>1598</v>
      </c>
      <c r="H840">
        <v>844.8</v>
      </c>
      <c r="I840">
        <v>1</v>
      </c>
      <c r="J840" t="s">
        <v>2195</v>
      </c>
      <c r="BU840" t="s">
        <v>61</v>
      </c>
      <c r="BV840" t="s">
        <v>1986</v>
      </c>
      <c r="BW840" s="82">
        <v>32</v>
      </c>
      <c r="BX840" s="82" t="str">
        <f t="shared" si="35"/>
        <v>cvm!$CA$840#</v>
      </c>
      <c r="BY840" s="82" t="str" cm="1">
        <f t="array" ref="BY840">_xlfn.LET(_xlpm.x, CA840,
         _xlpm.cellAddress, "【 cvm!" &amp; ADDRESS(ROW(cvmCpu选项表[[#This Row],[自检]]),COLUMN(cvmCpu选项表[[#This Row],[自检]])) &amp; "】",
         _xlfn.IFS(ISBLANK(_xlpm.x),   "error:右侧选项不足" &amp;  _xlpm.cellAddress,
               ISERROR(_xlpm.x),   "error:右侧选项执行失败: cvm!" &amp; _xlpm.cellAddress,
               TRUE,             "ok")
)</f>
        <v>ok</v>
      </c>
      <c r="CA840" cm="1">
        <f t="array" ref="CA840">TRANSPOSE(
_xlfn.UNIQUE(
_xlfn._xlws.FILTER(cvm[CPU],(cvm[地域]=cvmCpu选项表[[#This Row],[地域]])
*IF(cvmCpu选项表[[#This Row],[机型]]="",TRUE,(cvm[机型]=cvmCpu选项表[[#This Row],[机型]]))
*IF(cvmCpu选项表[[#This Row],[内存]]="",TRUE,(cvm[内存]=cvmCpu选项表[[#This Row],[内存]]))))
)</f>
        <v>8</v>
      </c>
      <c r="EG840" t="s">
        <v>61</v>
      </c>
      <c r="EH840" t="s">
        <v>1818</v>
      </c>
      <c r="EI840" s="98">
        <v>4</v>
      </c>
      <c r="EJ840" s="98" t="str">
        <f t="shared" si="36"/>
        <v>cvm!$EM$840#</v>
      </c>
      <c r="EK840" t="str" cm="1">
        <f t="array" ref="EK840">_xlfn.LET(_xlpm.x, EM840,
         _xlpm.cellAddress, "【 cvm!" &amp; ADDRESS(ROW(cvm内存选项表[[#This Row],[自检]]),COLUMN(cvm内存选项表[[#This Row],[自检]])) &amp; "】",
         _xlfn.IFS(ISBLANK(_xlpm.x),   "error:右侧选项不足" &amp;  _xlpm.cellAddress,
               ISERROR(_xlpm.x),   "error:右侧选项执行失败: cvm!" &amp; _xlpm.cellAddress,
               TRUE,             "ok")
)</f>
        <v>ok</v>
      </c>
      <c r="EM840" cm="1">
        <f t="array" ref="EM840:EN84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40">
        <v>16</v>
      </c>
    </row>
    <row r="841" spans="2:145" x14ac:dyDescent="0.4">
      <c r="B841" t="e" vm="1193">
        <v>#VALUE!</v>
      </c>
      <c r="C841" t="s">
        <v>61</v>
      </c>
      <c r="D841" t="s">
        <v>62</v>
      </c>
      <c r="E841" s="82">
        <v>8</v>
      </c>
      <c r="F841" s="82">
        <v>16</v>
      </c>
      <c r="G841" t="s">
        <v>1596</v>
      </c>
      <c r="H841">
        <v>563.20000000000005</v>
      </c>
      <c r="I841">
        <v>1</v>
      </c>
      <c r="J841" t="s">
        <v>2194</v>
      </c>
      <c r="BU841" t="s">
        <v>61</v>
      </c>
      <c r="BV841" t="s">
        <v>1986</v>
      </c>
      <c r="BW841" s="82">
        <v>40</v>
      </c>
      <c r="BX841" s="82" t="str">
        <f t="shared" si="35"/>
        <v>cvm!$CA$841#</v>
      </c>
      <c r="BY841" s="82" t="str" cm="1">
        <f t="array" ref="BY841">_xlfn.LET(_xlpm.x, CA841,
         _xlpm.cellAddress, "【 cvm!" &amp; ADDRESS(ROW(cvmCpu选项表[[#This Row],[自检]]),COLUMN(cvmCpu选项表[[#This Row],[自检]])) &amp; "】",
         _xlfn.IFS(ISBLANK(_xlpm.x),   "error:右侧选项不足" &amp;  _xlpm.cellAddress,
               ISERROR(_xlpm.x),   "error:右侧选项执行失败: cvm!" &amp; _xlpm.cellAddress,
               TRUE,             "ok")
)</f>
        <v>ok</v>
      </c>
      <c r="CA841" cm="1">
        <f t="array" ref="CA841">TRANSPOSE(
_xlfn.UNIQUE(
_xlfn._xlws.FILTER(cvm[CPU],(cvm[地域]=cvmCpu选项表[[#This Row],[地域]])
*IF(cvmCpu选项表[[#This Row],[机型]]="",TRUE,(cvm[机型]=cvmCpu选项表[[#This Row],[机型]]))
*IF(cvmCpu选项表[[#This Row],[内存]]="",TRUE,(cvm[内存]=cvmCpu选项表[[#This Row],[内存]]))))
)</f>
        <v>10</v>
      </c>
      <c r="EG841" t="s">
        <v>61</v>
      </c>
      <c r="EH841" t="s">
        <v>1818</v>
      </c>
      <c r="EI841" s="98">
        <v>8</v>
      </c>
      <c r="EJ841" s="98" t="str">
        <f t="shared" si="36"/>
        <v>cvm!$EM$841#</v>
      </c>
      <c r="EK841" t="str" cm="1">
        <f t="array" ref="EK841">_xlfn.LET(_xlpm.x, EM841,
         _xlpm.cellAddress, "【 cvm!" &amp; ADDRESS(ROW(cvm内存选项表[[#This Row],[自检]]),COLUMN(cvm内存选项表[[#This Row],[自检]])) &amp; "】",
         _xlfn.IFS(ISBLANK(_xlpm.x),   "error:右侧选项不足" &amp;  _xlpm.cellAddress,
               ISERROR(_xlpm.x),   "error:右侧选项执行失败: cvm!" &amp; _xlpm.cellAddress,
               TRUE,             "ok")
)</f>
        <v>ok</v>
      </c>
      <c r="EM841" cm="1">
        <f t="array" ref="EM841:EN841">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41">
        <v>32</v>
      </c>
    </row>
    <row r="842" spans="2:145" x14ac:dyDescent="0.4">
      <c r="B842" t="e" vm="1194">
        <v>#VALUE!</v>
      </c>
      <c r="C842" t="s">
        <v>61</v>
      </c>
      <c r="D842" t="s">
        <v>62</v>
      </c>
      <c r="E842" s="82">
        <v>16</v>
      </c>
      <c r="F842" s="82">
        <v>64</v>
      </c>
      <c r="G842" t="s">
        <v>1603</v>
      </c>
      <c r="H842">
        <v>1689.6</v>
      </c>
      <c r="I842">
        <v>1</v>
      </c>
      <c r="J842" t="s">
        <v>2197</v>
      </c>
      <c r="BU842" t="s">
        <v>61</v>
      </c>
      <c r="BV842" t="s">
        <v>1986</v>
      </c>
      <c r="BW842" s="82">
        <v>80</v>
      </c>
      <c r="BX842" s="82" t="str">
        <f t="shared" si="35"/>
        <v>cvm!$CA$842#</v>
      </c>
      <c r="BY842" s="82" t="str" cm="1">
        <f t="array" ref="BY842">_xlfn.LET(_xlpm.x, CA842,
         _xlpm.cellAddress, "【 cvm!" &amp; ADDRESS(ROW(cvmCpu选项表[[#This Row],[自检]]),COLUMN(cvmCpu选项表[[#This Row],[自检]])) &amp; "】",
         _xlfn.IFS(ISBLANK(_xlpm.x),   "error:右侧选项不足" &amp;  _xlpm.cellAddress,
               ISERROR(_xlpm.x),   "error:右侧选项执行失败: cvm!" &amp; _xlpm.cellAddress,
               TRUE,             "ok")
)</f>
        <v>ok</v>
      </c>
      <c r="CA842" cm="1">
        <f t="array" ref="CA842">TRANSPOSE(
_xlfn.UNIQUE(
_xlfn._xlws.FILTER(cvm[CPU],(cvm[地域]=cvmCpu选项表[[#This Row],[地域]])
*IF(cvmCpu选项表[[#This Row],[机型]]="",TRUE,(cvm[机型]=cvmCpu选项表[[#This Row],[机型]]))
*IF(cvmCpu选项表[[#This Row],[内存]]="",TRUE,(cvm[内存]=cvmCpu选项表[[#This Row],[内存]]))))
)</f>
        <v>20</v>
      </c>
      <c r="EG842" t="s">
        <v>61</v>
      </c>
      <c r="EH842" t="s">
        <v>1818</v>
      </c>
      <c r="EI842" s="98">
        <v>16</v>
      </c>
      <c r="EJ842" s="98" t="str">
        <f t="shared" si="36"/>
        <v>cvm!$EM$842#</v>
      </c>
      <c r="EK842" t="str" cm="1">
        <f t="array" ref="EK842">_xlfn.LET(_xlpm.x, EM842,
         _xlpm.cellAddress, "【 cvm!" &amp; ADDRESS(ROW(cvm内存选项表[[#This Row],[自检]]),COLUMN(cvm内存选项表[[#This Row],[自检]])) &amp; "】",
         _xlfn.IFS(ISBLANK(_xlpm.x),   "error:右侧选项不足" &amp;  _xlpm.cellAddress,
               ISERROR(_xlpm.x),   "error:右侧选项执行失败: cvm!" &amp; _xlpm.cellAddress,
               TRUE,             "ok")
)</f>
        <v>ok</v>
      </c>
      <c r="EM842" cm="1">
        <f t="array" ref="EM842:EN842">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42">
        <v>64</v>
      </c>
    </row>
    <row r="843" spans="2:145" x14ac:dyDescent="0.4">
      <c r="B843" t="e" vm="1195">
        <v>#VALUE!</v>
      </c>
      <c r="C843" t="s">
        <v>61</v>
      </c>
      <c r="D843" t="s">
        <v>62</v>
      </c>
      <c r="E843" s="82">
        <v>16</v>
      </c>
      <c r="F843" s="82">
        <v>32</v>
      </c>
      <c r="G843" t="s">
        <v>1601</v>
      </c>
      <c r="H843">
        <v>1126.4000000000001</v>
      </c>
      <c r="I843">
        <v>1</v>
      </c>
      <c r="J843" t="s">
        <v>2196</v>
      </c>
      <c r="BU843" t="s">
        <v>61</v>
      </c>
      <c r="BV843" t="s">
        <v>1986</v>
      </c>
      <c r="BW843" s="82">
        <v>128</v>
      </c>
      <c r="BX843" s="82" t="str">
        <f t="shared" si="35"/>
        <v>cvm!$CA$843#</v>
      </c>
      <c r="BY843" s="82" t="str" cm="1">
        <f t="array" ref="BY843">_xlfn.LET(_xlpm.x, CA843,
         _xlpm.cellAddress, "【 cvm!" &amp; ADDRESS(ROW(cvmCpu选项表[[#This Row],[自检]]),COLUMN(cvmCpu选项表[[#This Row],[自检]])) &amp; "】",
         _xlfn.IFS(ISBLANK(_xlpm.x),   "error:右侧选项不足" &amp;  _xlpm.cellAddress,
               ISERROR(_xlpm.x),   "error:右侧选项执行失败: cvm!" &amp; _xlpm.cellAddress,
               TRUE,             "ok")
)</f>
        <v>ok</v>
      </c>
      <c r="CA843" cm="1">
        <f t="array" ref="CA843">TRANSPOSE(
_xlfn.UNIQUE(
_xlfn._xlws.FILTER(cvm[CPU],(cvm[地域]=cvmCpu选项表[[#This Row],[地域]])
*IF(cvmCpu选项表[[#This Row],[机型]]="",TRUE,(cvm[机型]=cvmCpu选项表[[#This Row],[机型]]))
*IF(cvmCpu选项表[[#This Row],[内存]]="",TRUE,(cvm[内存]=cvmCpu选项表[[#This Row],[内存]]))))
)</f>
        <v>32</v>
      </c>
      <c r="EG843" t="s">
        <v>61</v>
      </c>
      <c r="EH843" t="s">
        <v>1818</v>
      </c>
      <c r="EI843" s="98">
        <v>32</v>
      </c>
      <c r="EJ843" s="98" t="str">
        <f t="shared" si="36"/>
        <v>cvm!$EM$843#</v>
      </c>
      <c r="EK843" t="str" cm="1">
        <f t="array" ref="EK843">_xlfn.LET(_xlpm.x, EM843,
         _xlpm.cellAddress, "【 cvm!" &amp; ADDRESS(ROW(cvm内存选项表[[#This Row],[自检]]),COLUMN(cvm内存选项表[[#This Row],[自检]])) &amp; "】",
         _xlfn.IFS(ISBLANK(_xlpm.x),   "error:右侧选项不足" &amp;  _xlpm.cellAddress,
               ISERROR(_xlpm.x),   "error:右侧选项执行失败: cvm!" &amp; _xlpm.cellAddress,
               TRUE,             "ok")
)</f>
        <v>ok</v>
      </c>
      <c r="EM843" cm="1">
        <f t="array" ref="EM843:EN84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43">
        <v>128</v>
      </c>
    </row>
    <row r="844" spans="2:145" x14ac:dyDescent="0.4">
      <c r="B844" t="e" vm="1196">
        <v>#VALUE!</v>
      </c>
      <c r="C844" t="s">
        <v>61</v>
      </c>
      <c r="D844" t="s">
        <v>62</v>
      </c>
      <c r="E844" s="82">
        <v>32</v>
      </c>
      <c r="F844" s="82">
        <v>64</v>
      </c>
      <c r="G844" t="s">
        <v>1606</v>
      </c>
      <c r="H844">
        <v>2252.8000000000002</v>
      </c>
      <c r="I844">
        <v>1</v>
      </c>
      <c r="J844" t="s">
        <v>2198</v>
      </c>
      <c r="BU844" t="s">
        <v>61</v>
      </c>
      <c r="BV844" t="s">
        <v>1986</v>
      </c>
      <c r="BW844" s="82">
        <v>160</v>
      </c>
      <c r="BX844" s="82" t="str">
        <f t="shared" si="35"/>
        <v>cvm!$CA$844#</v>
      </c>
      <c r="BY844" s="82" t="str" cm="1">
        <f t="array" ref="BY844">_xlfn.LET(_xlpm.x, CA844,
         _xlpm.cellAddress, "【 cvm!" &amp; ADDRESS(ROW(cvmCpu选项表[[#This Row],[自检]]),COLUMN(cvmCpu选项表[[#This Row],[自检]])) &amp; "】",
         _xlfn.IFS(ISBLANK(_xlpm.x),   "error:右侧选项不足" &amp;  _xlpm.cellAddress,
               ISERROR(_xlpm.x),   "error:右侧选项执行失败: cvm!" &amp; _xlpm.cellAddress,
               TRUE,             "ok")
)</f>
        <v>ok</v>
      </c>
      <c r="CA844" cm="1">
        <f t="array" ref="CA844">TRANSPOSE(
_xlfn.UNIQUE(
_xlfn._xlws.FILTER(cvm[CPU],(cvm[地域]=cvmCpu选项表[[#This Row],[地域]])
*IF(cvmCpu选项表[[#This Row],[机型]]="",TRUE,(cvm[机型]=cvmCpu选项表[[#This Row],[机型]]))
*IF(cvmCpu选项表[[#This Row],[内存]]="",TRUE,(cvm[内存]=cvmCpu选项表[[#This Row],[内存]]))))
)</f>
        <v>40</v>
      </c>
      <c r="EG844" t="s">
        <v>61</v>
      </c>
      <c r="EH844" t="s">
        <v>1818</v>
      </c>
      <c r="EI844" s="98">
        <v>64</v>
      </c>
      <c r="EJ844" s="98" t="str">
        <f t="shared" si="36"/>
        <v>cvm!$EM$844#</v>
      </c>
      <c r="EK844" t="str" cm="1">
        <f t="array" ref="EK844">_xlfn.LET(_xlpm.x, EM844,
         _xlpm.cellAddress, "【 cvm!" &amp; ADDRESS(ROW(cvm内存选项表[[#This Row],[自检]]),COLUMN(cvm内存选项表[[#This Row],[自检]])) &amp; "】",
         _xlfn.IFS(ISBLANK(_xlpm.x),   "error:右侧选项不足" &amp;  _xlpm.cellAddress,
               ISERROR(_xlpm.x),   "error:右侧选项执行失败: cvm!" &amp; _xlpm.cellAddress,
               TRUE,             "ok")
)</f>
        <v>ok</v>
      </c>
      <c r="EM844" cm="1">
        <f t="array" ref="EM844:EN84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844">
        <v>256</v>
      </c>
    </row>
    <row r="845" spans="2:145" x14ac:dyDescent="0.4">
      <c r="B845" t="e" vm="1197">
        <v>#VALUE!</v>
      </c>
      <c r="C845" t="s">
        <v>61</v>
      </c>
      <c r="D845" t="s">
        <v>62</v>
      </c>
      <c r="E845" s="82">
        <v>32</v>
      </c>
      <c r="F845" s="82">
        <v>128</v>
      </c>
      <c r="G845" t="s">
        <v>1612</v>
      </c>
      <c r="H845">
        <v>3379.2</v>
      </c>
      <c r="I845">
        <v>1</v>
      </c>
      <c r="J845" t="s">
        <v>2199</v>
      </c>
      <c r="BU845" t="s">
        <v>61</v>
      </c>
      <c r="BV845" t="s">
        <v>1986</v>
      </c>
      <c r="BW845" s="82">
        <v>320</v>
      </c>
      <c r="BX845" s="82" t="str">
        <f t="shared" si="35"/>
        <v>cvm!$CA$845#</v>
      </c>
      <c r="BY845" s="82" t="str" cm="1">
        <f t="array" ref="BY845">_xlfn.LET(_xlpm.x, CA845,
         _xlpm.cellAddress, "【 cvm!" &amp; ADDRESS(ROW(cvmCpu选项表[[#This Row],[自检]]),COLUMN(cvmCpu选项表[[#This Row],[自检]])) &amp; "】",
         _xlfn.IFS(ISBLANK(_xlpm.x),   "error:右侧选项不足" &amp;  _xlpm.cellAddress,
               ISERROR(_xlpm.x),   "error:右侧选项执行失败: cvm!" &amp; _xlpm.cellAddress,
               TRUE,             "ok")
)</f>
        <v>ok</v>
      </c>
      <c r="CA845" cm="1">
        <f t="array" ref="CA845">TRANSPOSE(
_xlfn.UNIQUE(
_xlfn._xlws.FILTER(cvm[CPU],(cvm[地域]=cvmCpu选项表[[#This Row],[地域]])
*IF(cvmCpu选项表[[#This Row],[机型]]="",TRUE,(cvm[机型]=cvmCpu选项表[[#This Row],[机型]]))
*IF(cvmCpu选项表[[#This Row],[内存]]="",TRUE,(cvm[内存]=cvmCpu选项表[[#This Row],[内存]]))))
)</f>
        <v>80</v>
      </c>
      <c r="EG845" t="s">
        <v>61</v>
      </c>
      <c r="EH845" t="s">
        <v>1818</v>
      </c>
      <c r="EI845" s="98">
        <v>128</v>
      </c>
      <c r="EJ845" s="98" t="str">
        <f t="shared" si="36"/>
        <v>cvm!$EM$845#</v>
      </c>
      <c r="EK845" t="str" cm="1">
        <f t="array" ref="EK845">_xlfn.LET(_xlpm.x, EM845,
         _xlpm.cellAddress, "【 cvm!" &amp; ADDRESS(ROW(cvm内存选项表[[#This Row],[自检]]),COLUMN(cvm内存选项表[[#This Row],[自检]])) &amp; "】",
         _xlfn.IFS(ISBLANK(_xlpm.x),   "error:右侧选项不足" &amp;  _xlpm.cellAddress,
               ISERROR(_xlpm.x),   "error:右侧选项执行失败: cvm!" &amp; _xlpm.cellAddress,
               TRUE,             "ok")
)</f>
        <v>ok</v>
      </c>
      <c r="EM845" cm="1">
        <f t="array" ref="EM845">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846" spans="2:145" x14ac:dyDescent="0.4">
      <c r="B846" t="e" vm="1198">
        <v>#VALUE!</v>
      </c>
      <c r="C846" t="s">
        <v>61</v>
      </c>
      <c r="D846" t="s">
        <v>62</v>
      </c>
      <c r="E846" s="82">
        <v>48</v>
      </c>
      <c r="F846" s="82">
        <v>192</v>
      </c>
      <c r="G846" t="s">
        <v>1620</v>
      </c>
      <c r="H846">
        <v>5068.8</v>
      </c>
      <c r="I846">
        <v>1</v>
      </c>
      <c r="J846" t="s">
        <v>2201</v>
      </c>
      <c r="BU846" t="s">
        <v>61</v>
      </c>
      <c r="BV846" t="s">
        <v>2005</v>
      </c>
      <c r="BW846" s="82">
        <v>20</v>
      </c>
      <c r="BX846" s="82" t="str">
        <f t="shared" si="35"/>
        <v>cvm!$CA$846#</v>
      </c>
      <c r="BY846" s="82" t="str" cm="1">
        <f t="array" ref="BY846">_xlfn.LET(_xlpm.x, CA846,
         _xlpm.cellAddress, "【 cvm!" &amp; ADDRESS(ROW(cvmCpu选项表[[#This Row],[自检]]),COLUMN(cvmCpu选项表[[#This Row],[自检]])) &amp; "】",
         _xlfn.IFS(ISBLANK(_xlpm.x),   "error:右侧选项不足" &amp;  _xlpm.cellAddress,
               ISERROR(_xlpm.x),   "error:右侧选项执行失败: cvm!" &amp; _xlpm.cellAddress,
               TRUE,             "ok")
)</f>
        <v>ok</v>
      </c>
      <c r="CA846" cm="1">
        <f t="array" ref="CA846">TRANSPOSE(
_xlfn.UNIQUE(
_xlfn._xlws.FILTER(cvm[CPU],(cvm[地域]=cvmCpu选项表[[#This Row],[地域]])
*IF(cvmCpu选项表[[#This Row],[机型]]="",TRUE,(cvm[机型]=cvmCpu选项表[[#This Row],[机型]]))
*IF(cvmCpu选项表[[#This Row],[内存]]="",TRUE,(cvm[内存]=cvmCpu选项表[[#This Row],[内存]]))))
)</f>
        <v>4</v>
      </c>
      <c r="EG846" t="s">
        <v>61</v>
      </c>
      <c r="EH846" t="s">
        <v>1578</v>
      </c>
      <c r="EI846" s="98">
        <v>1</v>
      </c>
      <c r="EJ846" s="98" t="str">
        <f t="shared" si="36"/>
        <v>cvm!$EM$846#</v>
      </c>
      <c r="EK846" t="str" cm="1">
        <f t="array" ref="EK846">_xlfn.LET(_xlpm.x, EM846,
         _xlpm.cellAddress, "【 cvm!" &amp; ADDRESS(ROW(cvm内存选项表[[#This Row],[自检]]),COLUMN(cvm内存选项表[[#This Row],[自检]])) &amp; "】",
         _xlfn.IFS(ISBLANK(_xlpm.x),   "error:右侧选项不足" &amp;  _xlpm.cellAddress,
               ISERROR(_xlpm.x),   "error:右侧选项执行失败: cvm!" &amp; _xlpm.cellAddress,
               TRUE,             "ok")
)</f>
        <v>ok</v>
      </c>
      <c r="EM846" cm="1">
        <f t="array" ref="EM846:EO84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46">
        <v>2</v>
      </c>
      <c r="EO846">
        <v>4</v>
      </c>
    </row>
    <row r="847" spans="2:145" x14ac:dyDescent="0.4">
      <c r="B847" t="e" vm="1199">
        <v>#VALUE!</v>
      </c>
      <c r="C847" t="s">
        <v>61</v>
      </c>
      <c r="D847" t="s">
        <v>62</v>
      </c>
      <c r="E847" s="82">
        <v>48</v>
      </c>
      <c r="F847" s="82">
        <v>96</v>
      </c>
      <c r="G847" t="s">
        <v>1617</v>
      </c>
      <c r="H847">
        <v>3379.2</v>
      </c>
      <c r="I847">
        <v>1</v>
      </c>
      <c r="J847" t="s">
        <v>2200</v>
      </c>
      <c r="BU847" t="s">
        <v>61</v>
      </c>
      <c r="BV847" t="s">
        <v>2005</v>
      </c>
      <c r="BW847" s="82">
        <v>40</v>
      </c>
      <c r="BX847" s="82" t="str">
        <f t="shared" si="35"/>
        <v>cvm!$CA$847#</v>
      </c>
      <c r="BY847" s="82" t="str" cm="1">
        <f t="array" ref="BY847">_xlfn.LET(_xlpm.x, CA847,
         _xlpm.cellAddress, "【 cvm!" &amp; ADDRESS(ROW(cvmCpu选项表[[#This Row],[自检]]),COLUMN(cvmCpu选项表[[#This Row],[自检]])) &amp; "】",
         _xlfn.IFS(ISBLANK(_xlpm.x),   "error:右侧选项不足" &amp;  _xlpm.cellAddress,
               ISERROR(_xlpm.x),   "error:右侧选项执行失败: cvm!" &amp; _xlpm.cellAddress,
               TRUE,             "ok")
)</f>
        <v>ok</v>
      </c>
      <c r="CA847" cm="1">
        <f t="array" ref="CA847">TRANSPOSE(
_xlfn.UNIQUE(
_xlfn._xlws.FILTER(cvm[CPU],(cvm[地域]=cvmCpu选项表[[#This Row],[地域]])
*IF(cvmCpu选项表[[#This Row],[机型]]="",TRUE,(cvm[机型]=cvmCpu选项表[[#This Row],[机型]]))
*IF(cvmCpu选项表[[#This Row],[内存]]="",TRUE,(cvm[内存]=cvmCpu选项表[[#This Row],[内存]]))))
)</f>
        <v>8</v>
      </c>
      <c r="EG847" t="s">
        <v>61</v>
      </c>
      <c r="EH847" t="s">
        <v>1578</v>
      </c>
      <c r="EI847" s="98">
        <v>2</v>
      </c>
      <c r="EJ847" s="98" t="str">
        <f t="shared" si="36"/>
        <v>cvm!$EM$847#</v>
      </c>
      <c r="EK847" t="str" cm="1">
        <f t="array" ref="EK847">_xlfn.LET(_xlpm.x, EM847,
         _xlpm.cellAddress, "【 cvm!" &amp; ADDRESS(ROW(cvm内存选项表[[#This Row],[自检]]),COLUMN(cvm内存选项表[[#This Row],[自检]])) &amp; "】",
         _xlfn.IFS(ISBLANK(_xlpm.x),   "error:右侧选项不足" &amp;  _xlpm.cellAddress,
               ISERROR(_xlpm.x),   "error:右侧选项执行失败: cvm!" &amp; _xlpm.cellAddress,
               TRUE,             "ok")
)</f>
        <v>ok</v>
      </c>
      <c r="EM847" cm="1">
        <f t="array" ref="EM847:EN84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47">
        <v>8</v>
      </c>
    </row>
    <row r="848" spans="2:145" x14ac:dyDescent="0.4">
      <c r="B848" t="e" vm="1200">
        <v>#VALUE!</v>
      </c>
      <c r="C848" t="s">
        <v>61</v>
      </c>
      <c r="D848" t="s">
        <v>62</v>
      </c>
      <c r="E848" s="82">
        <v>64</v>
      </c>
      <c r="F848" s="82">
        <v>128</v>
      </c>
      <c r="G848" t="s">
        <v>1654</v>
      </c>
      <c r="H848">
        <v>4505.6000000000004</v>
      </c>
      <c r="I848">
        <v>1</v>
      </c>
      <c r="J848" t="s">
        <v>2202</v>
      </c>
      <c r="BU848" t="s">
        <v>61</v>
      </c>
      <c r="BV848" t="s">
        <v>2014</v>
      </c>
      <c r="BW848" s="82">
        <v>40</v>
      </c>
      <c r="BX848" s="82" t="str">
        <f t="shared" si="35"/>
        <v>cvm!$CA$848#</v>
      </c>
      <c r="BY848" s="82" t="str" cm="1">
        <f t="array" ref="BY848">_xlfn.LET(_xlpm.x, CA848,
         _xlpm.cellAddress, "【 cvm!" &amp; ADDRESS(ROW(cvmCpu选项表[[#This Row],[自检]]),COLUMN(cvmCpu选项表[[#This Row],[自检]])) &amp; "】",
         _xlfn.IFS(ISBLANK(_xlpm.x),   "error:右侧选项不足" &amp;  _xlpm.cellAddress,
               ISERROR(_xlpm.x),   "error:右侧选项执行失败: cvm!" &amp; _xlpm.cellAddress,
               TRUE,             "ok")
)</f>
        <v>ok</v>
      </c>
      <c r="CA848" cm="1">
        <f t="array" ref="CA848">TRANSPOSE(
_xlfn.UNIQUE(
_xlfn._xlws.FILTER(cvm[CPU],(cvm[地域]=cvmCpu选项表[[#This Row],[地域]])
*IF(cvmCpu选项表[[#This Row],[机型]]="",TRUE,(cvm[机型]=cvmCpu选项表[[#This Row],[机型]]))
*IF(cvmCpu选项表[[#This Row],[内存]]="",TRUE,(cvm[内存]=cvmCpu选项表[[#This Row],[内存]]))))
)</f>
        <v>10</v>
      </c>
      <c r="EG848" t="s">
        <v>61</v>
      </c>
      <c r="EH848" t="s">
        <v>1578</v>
      </c>
      <c r="EI848" s="98">
        <v>4</v>
      </c>
      <c r="EJ848" s="98" t="str">
        <f t="shared" si="36"/>
        <v>cvm!$EM$848#</v>
      </c>
      <c r="EK848" t="str" cm="1">
        <f t="array" ref="EK848">_xlfn.LET(_xlpm.x, EM848,
         _xlpm.cellAddress, "【 cvm!" &amp; ADDRESS(ROW(cvm内存选项表[[#This Row],[自检]]),COLUMN(cvm内存选项表[[#This Row],[自检]])) &amp; "】",
         _xlfn.IFS(ISBLANK(_xlpm.x),   "error:右侧选项不足" &amp;  _xlpm.cellAddress,
               ISERROR(_xlpm.x),   "error:右侧选项执行失败: cvm!" &amp; _xlpm.cellAddress,
               TRUE,             "ok")
)</f>
        <v>ok</v>
      </c>
      <c r="EM848" cm="1">
        <f t="array" ref="EM848:EN84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48">
        <v>16</v>
      </c>
    </row>
    <row r="849" spans="2:144" x14ac:dyDescent="0.4">
      <c r="B849" t="e" vm="1201">
        <v>#VALUE!</v>
      </c>
      <c r="C849" t="s">
        <v>61</v>
      </c>
      <c r="D849" t="s">
        <v>62</v>
      </c>
      <c r="E849" s="82">
        <v>64</v>
      </c>
      <c r="F849" s="82">
        <v>256</v>
      </c>
      <c r="G849" t="s">
        <v>1626</v>
      </c>
      <c r="H849">
        <v>6758.4</v>
      </c>
      <c r="I849">
        <v>1</v>
      </c>
      <c r="J849" t="s">
        <v>2203</v>
      </c>
      <c r="BU849" t="s">
        <v>61</v>
      </c>
      <c r="BV849" t="s">
        <v>2014</v>
      </c>
      <c r="BW849" s="82">
        <v>80</v>
      </c>
      <c r="BX849" s="82" t="str">
        <f t="shared" si="35"/>
        <v>cvm!$CA$849#</v>
      </c>
      <c r="BY849" s="82" t="str" cm="1">
        <f t="array" ref="BY849">_xlfn.LET(_xlpm.x, CA849,
         _xlpm.cellAddress, "【 cvm!" &amp; ADDRESS(ROW(cvmCpu选项表[[#This Row],[自检]]),COLUMN(cvmCpu选项表[[#This Row],[自检]])) &amp; "】",
         _xlfn.IFS(ISBLANK(_xlpm.x),   "error:右侧选项不足" &amp;  _xlpm.cellAddress,
               ISERROR(_xlpm.x),   "error:右侧选项执行失败: cvm!" &amp; _xlpm.cellAddress,
               TRUE,             "ok")
)</f>
        <v>ok</v>
      </c>
      <c r="CA849" cm="1">
        <f t="array" ref="CA849">TRANSPOSE(
_xlfn.UNIQUE(
_xlfn._xlws.FILTER(cvm[CPU],(cvm[地域]=cvmCpu选项表[[#This Row],[地域]])
*IF(cvmCpu选项表[[#This Row],[机型]]="",TRUE,(cvm[机型]=cvmCpu选项表[[#This Row],[机型]]))
*IF(cvmCpu选项表[[#This Row],[内存]]="",TRUE,(cvm[内存]=cvmCpu选项表[[#This Row],[内存]]))))
)</f>
        <v>20</v>
      </c>
      <c r="EG849" t="s">
        <v>61</v>
      </c>
      <c r="EH849" t="s">
        <v>1578</v>
      </c>
      <c r="EI849" s="98">
        <v>8</v>
      </c>
      <c r="EJ849" s="98" t="str">
        <f t="shared" si="36"/>
        <v>cvm!$EM$849#</v>
      </c>
      <c r="EK849" t="str" cm="1">
        <f t="array" ref="EK849">_xlfn.LET(_xlpm.x, EM849,
         _xlpm.cellAddress, "【 cvm!" &amp; ADDRESS(ROW(cvm内存选项表[[#This Row],[自检]]),COLUMN(cvm内存选项表[[#This Row],[自检]])) &amp; "】",
         _xlfn.IFS(ISBLANK(_xlpm.x),   "error:右侧选项不足" &amp;  _xlpm.cellAddress,
               ISERROR(_xlpm.x),   "error:右侧选项执行失败: cvm!" &amp; _xlpm.cellAddress,
               TRUE,             "ok")
)</f>
        <v>ok</v>
      </c>
      <c r="EM849" cm="1">
        <f t="array" ref="EM849:EN84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49">
        <v>32</v>
      </c>
    </row>
    <row r="850" spans="2:144" x14ac:dyDescent="0.4">
      <c r="B850" t="e" vm="1202">
        <v>#VALUE!</v>
      </c>
      <c r="C850" t="s">
        <v>61</v>
      </c>
      <c r="D850" t="s">
        <v>62</v>
      </c>
      <c r="E850" s="82">
        <v>80</v>
      </c>
      <c r="F850" s="82">
        <v>320</v>
      </c>
      <c r="G850" t="s">
        <v>1722</v>
      </c>
      <c r="H850">
        <v>8448</v>
      </c>
      <c r="I850">
        <v>1</v>
      </c>
      <c r="J850" t="s">
        <v>2205</v>
      </c>
      <c r="BU850" t="s">
        <v>61</v>
      </c>
      <c r="BV850" t="s">
        <v>2014</v>
      </c>
      <c r="BW850" s="82">
        <v>160</v>
      </c>
      <c r="BX850" s="82" t="str">
        <f t="shared" si="35"/>
        <v>cvm!$CA$850#</v>
      </c>
      <c r="BY850" s="82" t="str" cm="1">
        <f t="array" ref="BY850">_xlfn.LET(_xlpm.x, CA850,
         _xlpm.cellAddress, "【 cvm!" &amp; ADDRESS(ROW(cvmCpu选项表[[#This Row],[自检]]),COLUMN(cvmCpu选项表[[#This Row],[自检]])) &amp; "】",
         _xlfn.IFS(ISBLANK(_xlpm.x),   "error:右侧选项不足" &amp;  _xlpm.cellAddress,
               ISERROR(_xlpm.x),   "error:右侧选项执行失败: cvm!" &amp; _xlpm.cellAddress,
               TRUE,             "ok")
)</f>
        <v>ok</v>
      </c>
      <c r="CA850" cm="1">
        <f t="array" ref="CA850">TRANSPOSE(
_xlfn.UNIQUE(
_xlfn._xlws.FILTER(cvm[CPU],(cvm[地域]=cvmCpu选项表[[#This Row],[地域]])
*IF(cvmCpu选项表[[#This Row],[机型]]="",TRUE,(cvm[机型]=cvmCpu选项表[[#This Row],[机型]]))
*IF(cvmCpu选项表[[#This Row],[内存]]="",TRUE,(cvm[内存]=cvmCpu选项表[[#This Row],[内存]]))))
)</f>
        <v>40</v>
      </c>
      <c r="EG850" t="s">
        <v>61</v>
      </c>
      <c r="EH850" t="s">
        <v>1578</v>
      </c>
      <c r="EI850" s="98">
        <v>16</v>
      </c>
      <c r="EJ850" s="98" t="str">
        <f t="shared" si="36"/>
        <v>cvm!$EM$850#</v>
      </c>
      <c r="EK850" t="str" cm="1">
        <f t="array" ref="EK850">_xlfn.LET(_xlpm.x, EM850,
         _xlpm.cellAddress, "【 cvm!" &amp; ADDRESS(ROW(cvm内存选项表[[#This Row],[自检]]),COLUMN(cvm内存选项表[[#This Row],[自检]])) &amp; "】",
         _xlfn.IFS(ISBLANK(_xlpm.x),   "error:右侧选项不足" &amp;  _xlpm.cellAddress,
               ISERROR(_xlpm.x),   "error:右侧选项执行失败: cvm!" &amp; _xlpm.cellAddress,
               TRUE,             "ok")
)</f>
        <v>ok</v>
      </c>
      <c r="EM850" cm="1">
        <f t="array" ref="EM850:EN85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50">
        <v>64</v>
      </c>
    </row>
    <row r="851" spans="2:144" x14ac:dyDescent="0.4">
      <c r="B851" t="e" vm="1203">
        <v>#VALUE!</v>
      </c>
      <c r="C851" t="s">
        <v>61</v>
      </c>
      <c r="D851" t="s">
        <v>62</v>
      </c>
      <c r="E851" s="82">
        <v>80</v>
      </c>
      <c r="F851" s="82">
        <v>160</v>
      </c>
      <c r="G851" t="s">
        <v>1657</v>
      </c>
      <c r="H851">
        <v>5632</v>
      </c>
      <c r="I851">
        <v>1</v>
      </c>
      <c r="J851" t="s">
        <v>2204</v>
      </c>
      <c r="BU851" t="s">
        <v>61</v>
      </c>
      <c r="BV851" t="s">
        <v>2014</v>
      </c>
      <c r="BW851" s="82">
        <v>320</v>
      </c>
      <c r="BX851" s="82" t="str">
        <f t="shared" si="35"/>
        <v>cvm!$CA$851#</v>
      </c>
      <c r="BY851" s="82" t="str" cm="1">
        <f t="array" ref="BY851">_xlfn.LET(_xlpm.x, CA851,
         _xlpm.cellAddress, "【 cvm!" &amp; ADDRESS(ROW(cvmCpu选项表[[#This Row],[自检]]),COLUMN(cvmCpu选项表[[#This Row],[自检]])) &amp; "】",
         _xlfn.IFS(ISBLANK(_xlpm.x),   "error:右侧选项不足" &amp;  _xlpm.cellAddress,
               ISERROR(_xlpm.x),   "error:右侧选项执行失败: cvm!" &amp; _xlpm.cellAddress,
               TRUE,             "ok")
)</f>
        <v>ok</v>
      </c>
      <c r="CA851" cm="1">
        <f t="array" ref="CA851">TRANSPOSE(
_xlfn.UNIQUE(
_xlfn._xlws.FILTER(cvm[CPU],(cvm[地域]=cvmCpu选项表[[#This Row],[地域]])
*IF(cvmCpu选项表[[#This Row],[机型]]="",TRUE,(cvm[机型]=cvmCpu选项表[[#This Row],[机型]]))
*IF(cvmCpu选项表[[#This Row],[内存]]="",TRUE,(cvm[内存]=cvmCpu选项表[[#This Row],[内存]]))))
)</f>
        <v>80</v>
      </c>
      <c r="EG851" t="s">
        <v>61</v>
      </c>
      <c r="EH851" t="s">
        <v>1578</v>
      </c>
      <c r="EI851" s="98">
        <v>32</v>
      </c>
      <c r="EJ851" s="98" t="str">
        <f t="shared" si="36"/>
        <v>cvm!$EM$851#</v>
      </c>
      <c r="EK851" t="str" cm="1">
        <f t="array" ref="EK851">_xlfn.LET(_xlpm.x, EM851,
         _xlpm.cellAddress, "【 cvm!" &amp; ADDRESS(ROW(cvm内存选项表[[#This Row],[自检]]),COLUMN(cvm内存选项表[[#This Row],[自检]])) &amp; "】",
         _xlfn.IFS(ISBLANK(_xlpm.x),   "error:右侧选项不足" &amp;  _xlpm.cellAddress,
               ISERROR(_xlpm.x),   "error:右侧选项执行失败: cvm!" &amp; _xlpm.cellAddress,
               TRUE,             "ok")
)</f>
        <v>ok</v>
      </c>
      <c r="EM851" cm="1">
        <f t="array" ref="EM851:EN85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51">
        <v>128</v>
      </c>
    </row>
    <row r="852" spans="2:144" x14ac:dyDescent="0.4">
      <c r="B852" t="e" vm="1204">
        <v>#VALUE!</v>
      </c>
      <c r="C852" t="s">
        <v>61</v>
      </c>
      <c r="D852" t="s">
        <v>62</v>
      </c>
      <c r="E852" s="82">
        <v>96</v>
      </c>
      <c r="F852" s="82">
        <v>384</v>
      </c>
      <c r="G852" t="s">
        <v>1726</v>
      </c>
      <c r="H852">
        <v>10137.6</v>
      </c>
      <c r="I852">
        <v>1</v>
      </c>
      <c r="J852" t="s">
        <v>2207</v>
      </c>
      <c r="BU852" t="s">
        <v>61</v>
      </c>
      <c r="BV852" t="s">
        <v>2029</v>
      </c>
      <c r="BW852" s="82">
        <v>40</v>
      </c>
      <c r="BX852" s="82" t="str">
        <f t="shared" si="35"/>
        <v>cvm!$CA$852#</v>
      </c>
      <c r="BY852" s="82" t="str" cm="1">
        <f t="array" ref="BY852">_xlfn.LET(_xlpm.x, CA852,
         _xlpm.cellAddress, "【 cvm!" &amp; ADDRESS(ROW(cvmCpu选项表[[#This Row],[自检]]),COLUMN(cvmCpu选项表[[#This Row],[自检]])) &amp; "】",
         _xlfn.IFS(ISBLANK(_xlpm.x),   "error:右侧选项不足" &amp;  _xlpm.cellAddress,
               ISERROR(_xlpm.x),   "error:右侧选项执行失败: cvm!" &amp; _xlpm.cellAddress,
               TRUE,             "ok")
)</f>
        <v>ok</v>
      </c>
      <c r="CA852" cm="1">
        <f t="array" ref="CA852">TRANSPOSE(
_xlfn.UNIQUE(
_xlfn._xlws.FILTER(cvm[CPU],(cvm[地域]=cvmCpu选项表[[#This Row],[地域]])
*IF(cvmCpu选项表[[#This Row],[机型]]="",TRUE,(cvm[机型]=cvmCpu选项表[[#This Row],[机型]]))
*IF(cvmCpu选项表[[#This Row],[内存]]="",TRUE,(cvm[内存]=cvmCpu选项表[[#This Row],[内存]]))))
)</f>
        <v>8</v>
      </c>
      <c r="EG852" t="s">
        <v>61</v>
      </c>
      <c r="EH852" t="s">
        <v>1578</v>
      </c>
      <c r="EI852" s="98">
        <v>48</v>
      </c>
      <c r="EJ852" s="98" t="str">
        <f t="shared" si="36"/>
        <v>cvm!$EM$852#</v>
      </c>
      <c r="EK852" t="str" cm="1">
        <f t="array" ref="EK852">_xlfn.LET(_xlpm.x, EM852,
         _xlpm.cellAddress, "【 cvm!" &amp; ADDRESS(ROW(cvm内存选项表[[#This Row],[自检]]),COLUMN(cvm内存选项表[[#This Row],[自检]])) &amp; "】",
         _xlfn.IFS(ISBLANK(_xlpm.x),   "error:右侧选项不足" &amp;  _xlpm.cellAddress,
               ISERROR(_xlpm.x),   "error:右侧选项执行失败: cvm!" &amp; _xlpm.cellAddress,
               TRUE,             "ok")
)</f>
        <v>ok</v>
      </c>
      <c r="EM852" cm="1">
        <f t="array" ref="EM852:EN852">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52">
        <v>192</v>
      </c>
    </row>
    <row r="853" spans="2:144" x14ac:dyDescent="0.4">
      <c r="B853" t="e" vm="1205">
        <v>#VALUE!</v>
      </c>
      <c r="C853" t="s">
        <v>61</v>
      </c>
      <c r="D853" t="s">
        <v>62</v>
      </c>
      <c r="E853" s="82">
        <v>96</v>
      </c>
      <c r="F853" s="82">
        <v>192</v>
      </c>
      <c r="G853" t="s">
        <v>1724</v>
      </c>
      <c r="H853">
        <v>6758.4</v>
      </c>
      <c r="I853">
        <v>1</v>
      </c>
      <c r="J853" t="s">
        <v>2206</v>
      </c>
      <c r="BU853" t="s">
        <v>61</v>
      </c>
      <c r="BV853" t="s">
        <v>2029</v>
      </c>
      <c r="BW853" s="82">
        <v>160</v>
      </c>
      <c r="BX853" s="82" t="str">
        <f t="shared" si="35"/>
        <v>cvm!$CA$853#</v>
      </c>
      <c r="BY853" s="82" t="str" cm="1">
        <f t="array" ref="BY853">_xlfn.LET(_xlpm.x, CA853,
         _xlpm.cellAddress, "【 cvm!" &amp; ADDRESS(ROW(cvmCpu选项表[[#This Row],[自检]]),COLUMN(cvmCpu选项表[[#This Row],[自检]])) &amp; "】",
         _xlfn.IFS(ISBLANK(_xlpm.x),   "error:右侧选项不足" &amp;  _xlpm.cellAddress,
               ISERROR(_xlpm.x),   "error:右侧选项执行失败: cvm!" &amp; _xlpm.cellAddress,
               TRUE,             "ok")
)</f>
        <v>ok</v>
      </c>
      <c r="CA853" cm="1">
        <f t="array" ref="CA853">TRANSPOSE(
_xlfn.UNIQUE(
_xlfn._xlws.FILTER(cvm[CPU],(cvm[地域]=cvmCpu选项表[[#This Row],[地域]])
*IF(cvmCpu选项表[[#This Row],[机型]]="",TRUE,(cvm[机型]=cvmCpu选项表[[#This Row],[机型]]))
*IF(cvmCpu选项表[[#This Row],[内存]]="",TRUE,(cvm[内存]=cvmCpu选项表[[#This Row],[内存]]))))
)</f>
        <v>36</v>
      </c>
      <c r="EG853" t="s">
        <v>61</v>
      </c>
      <c r="EH853" t="s">
        <v>1578</v>
      </c>
      <c r="EI853" s="98">
        <v>62</v>
      </c>
      <c r="EJ853" s="98" t="str">
        <f t="shared" si="36"/>
        <v>cvm!$EM$853#</v>
      </c>
      <c r="EK853" t="str" cm="1">
        <f t="array" ref="EK853">_xlfn.LET(_xlpm.x, EM853,
         _xlpm.cellAddress, "【 cvm!" &amp; ADDRESS(ROW(cvm内存选项表[[#This Row],[自检]]),COLUMN(cvm内存选项表[[#This Row],[自检]])) &amp; "】",
         _xlfn.IFS(ISBLANK(_xlpm.x),   "error:右侧选项不足" &amp;  _xlpm.cellAddress,
               ISERROR(_xlpm.x),   "error:右侧选项执行失败: cvm!" &amp; _xlpm.cellAddress,
               TRUE,             "ok")
)</f>
        <v>ok</v>
      </c>
      <c r="EM853" cm="1">
        <f t="array" ref="EM853">TRANSPOSE(
    _xlfn._xlws.SORT(
        _xlfn.UNIQUE(
            _xlfn._xlws.FILTER(cvm[内存],
                 (cvm[地域]=cvm内存选项表[[#This Row],[地域]])
                *IF(cvm内存选项表[[#This Row],[机型]]="",TRUE,(cvm[机型]=cvm内存选项表[[#This Row],[机型]]))
                *IF(ISBLANK(cvm内存选项表[[#This Row],[CPU]]),TRUE,(cvm[CPU]=cvm内存选项表[[#This Row],[CPU]]))
            )
        )
    )
)</f>
        <v>216</v>
      </c>
    </row>
    <row r="854" spans="2:144" x14ac:dyDescent="0.4">
      <c r="B854" t="e" vm="1206">
        <v>#VALUE!</v>
      </c>
      <c r="C854" t="s">
        <v>61</v>
      </c>
      <c r="D854" t="s">
        <v>62</v>
      </c>
      <c r="E854" s="82">
        <v>116</v>
      </c>
      <c r="F854" s="82">
        <v>470</v>
      </c>
      <c r="G854" t="s">
        <v>1731</v>
      </c>
      <c r="H854">
        <v>12355.2</v>
      </c>
      <c r="I854">
        <v>1</v>
      </c>
      <c r="J854" t="s">
        <v>2209</v>
      </c>
      <c r="BU854" t="s">
        <v>61</v>
      </c>
      <c r="BV854" t="s">
        <v>2029</v>
      </c>
      <c r="BW854" s="82">
        <v>320</v>
      </c>
      <c r="BX854" s="82" t="str">
        <f t="shared" si="35"/>
        <v>cvm!$CA$854#</v>
      </c>
      <c r="BY854" s="82" t="str" cm="1">
        <f t="array" ref="BY854">_xlfn.LET(_xlpm.x, CA854,
         _xlpm.cellAddress, "【 cvm!" &amp; ADDRESS(ROW(cvmCpu选项表[[#This Row],[自检]]),COLUMN(cvmCpu选项表[[#This Row],[自检]])) &amp; "】",
         _xlfn.IFS(ISBLANK(_xlpm.x),   "error:右侧选项不足" &amp;  _xlpm.cellAddress,
               ISERROR(_xlpm.x),   "error:右侧选项执行失败: cvm!" &amp; _xlpm.cellAddress,
               TRUE,             "ok")
)</f>
        <v>ok</v>
      </c>
      <c r="CA854" cm="1">
        <f t="array" ref="CA854">TRANSPOSE(
_xlfn.UNIQUE(
_xlfn._xlws.FILTER(cvm[CPU],(cvm[地域]=cvmCpu选项表[[#This Row],[地域]])
*IF(cvmCpu选项表[[#This Row],[机型]]="",TRUE,(cvm[机型]=cvmCpu选项表[[#This Row],[机型]]))
*IF(cvmCpu选项表[[#This Row],[内存]]="",TRUE,(cvm[内存]=cvmCpu选项表[[#This Row],[内存]]))))
)</f>
        <v>72</v>
      </c>
      <c r="EG854" t="s">
        <v>61</v>
      </c>
      <c r="EH854" t="s">
        <v>1578</v>
      </c>
      <c r="EI854" s="98">
        <v>64</v>
      </c>
      <c r="EJ854" s="98" t="str">
        <f t="shared" si="36"/>
        <v>cvm!$EM$854#</v>
      </c>
      <c r="EK854" t="str" cm="1">
        <f t="array" ref="EK854">_xlfn.LET(_xlpm.x, EM854,
         _xlpm.cellAddress, "【 cvm!" &amp; ADDRESS(ROW(cvm内存选项表[[#This Row],[自检]]),COLUMN(cvm内存选项表[[#This Row],[自检]])) &amp; "】",
         _xlfn.IFS(ISBLANK(_xlpm.x),   "error:右侧选项不足" &amp;  _xlpm.cellAddress,
               ISERROR(_xlpm.x),   "error:右侧选项执行失败: cvm!" &amp; _xlpm.cellAddress,
               TRUE,             "ok")
)</f>
        <v>ok</v>
      </c>
      <c r="EM854" cm="1">
        <f t="array" ref="EM85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855" spans="2:144" x14ac:dyDescent="0.4">
      <c r="B855" t="e" vm="1207">
        <v>#VALUE!</v>
      </c>
      <c r="C855" t="s">
        <v>61</v>
      </c>
      <c r="D855" t="s">
        <v>62</v>
      </c>
      <c r="E855" s="82">
        <v>116</v>
      </c>
      <c r="F855" s="82">
        <v>216</v>
      </c>
      <c r="G855" t="s">
        <v>1729</v>
      </c>
      <c r="H855">
        <v>7884.8</v>
      </c>
      <c r="I855">
        <v>1</v>
      </c>
      <c r="J855" t="s">
        <v>2208</v>
      </c>
      <c r="BU855" t="s">
        <v>61</v>
      </c>
      <c r="BV855" t="s">
        <v>1966</v>
      </c>
      <c r="BW855" s="82">
        <v>64</v>
      </c>
      <c r="BX855" s="82" t="str">
        <f t="shared" si="35"/>
        <v>cvm!$CA$855#</v>
      </c>
      <c r="BY855" s="82" t="str" cm="1">
        <f t="array" ref="BY855">_xlfn.LET(_xlpm.x, CA855,
         _xlpm.cellAddress, "【 cvm!" &amp; ADDRESS(ROW(cvmCpu选项表[[#This Row],[自检]]),COLUMN(cvmCpu选项表[[#This Row],[自检]])) &amp; "】",
         _xlfn.IFS(ISBLANK(_xlpm.x),   "error:右侧选项不足" &amp;  _xlpm.cellAddress,
               ISERROR(_xlpm.x),   "error:右侧选项执行失败: cvm!" &amp; _xlpm.cellAddress,
               TRUE,             "ok")
)</f>
        <v>ok</v>
      </c>
      <c r="CA855" cm="1">
        <f t="array" ref="CA855">TRANSPOSE(
_xlfn.UNIQUE(
_xlfn._xlws.FILTER(cvm[CPU],(cvm[地域]=cvmCpu选项表[[#This Row],[地域]])
*IF(cvmCpu选项表[[#This Row],[机型]]="",TRUE,(cvm[机型]=cvmCpu选项表[[#This Row],[机型]]))
*IF(cvmCpu选项表[[#This Row],[内存]]="",TRUE,(cvm[内存]=cvmCpu选项表[[#This Row],[内存]]))))
)</f>
        <v>32</v>
      </c>
      <c r="EG855" t="s">
        <v>61</v>
      </c>
      <c r="EH855" t="s">
        <v>1578</v>
      </c>
      <c r="EI855" s="98">
        <v>124</v>
      </c>
      <c r="EJ855" s="98" t="str">
        <f t="shared" si="36"/>
        <v>cvm!$EM$855#</v>
      </c>
      <c r="EK855" t="str" cm="1">
        <f t="array" ref="EK855">_xlfn.LET(_xlpm.x, EM855,
         _xlpm.cellAddress, "【 cvm!" &amp; ADDRESS(ROW(cvm内存选项表[[#This Row],[自检]]),COLUMN(cvm内存选项表[[#This Row],[自检]])) &amp; "】",
         _xlfn.IFS(ISBLANK(_xlpm.x),   "error:右侧选项不足" &amp;  _xlpm.cellAddress,
               ISERROR(_xlpm.x),   "error:右侧选项执行失败: cvm!" &amp; _xlpm.cellAddress,
               TRUE,             "ok")
)</f>
        <v>ok</v>
      </c>
      <c r="EM855" cm="1">
        <f t="array" ref="EM855">TRANSPOSE(
    _xlfn._xlws.SORT(
        _xlfn.UNIQUE(
            _xlfn._xlws.FILTER(cvm[内存],
                 (cvm[地域]=cvm内存选项表[[#This Row],[地域]])
                *IF(cvm内存选项表[[#This Row],[机型]]="",TRUE,(cvm[机型]=cvm内存选项表[[#This Row],[机型]]))
                *IF(ISBLANK(cvm内存选项表[[#This Row],[CPU]]),TRUE,(cvm[CPU]=cvm内存选项表[[#This Row],[CPU]]))
            )
        )
    )
)</f>
        <v>432</v>
      </c>
    </row>
    <row r="856" spans="2:144" x14ac:dyDescent="0.4">
      <c r="B856" t="e" vm="1208">
        <v>#VALUE!</v>
      </c>
      <c r="C856" t="s">
        <v>61</v>
      </c>
      <c r="D856" t="s">
        <v>62</v>
      </c>
      <c r="E856" s="82">
        <v>128</v>
      </c>
      <c r="F856" s="82">
        <v>256</v>
      </c>
      <c r="G856" t="s">
        <v>1662</v>
      </c>
      <c r="H856">
        <v>9011.2000000000007</v>
      </c>
      <c r="I856">
        <v>1</v>
      </c>
      <c r="J856" t="s">
        <v>2211</v>
      </c>
      <c r="BU856" t="s">
        <v>61</v>
      </c>
      <c r="BV856" t="s">
        <v>1966</v>
      </c>
      <c r="BW856" s="82">
        <v>226</v>
      </c>
      <c r="BX856" s="82" t="str">
        <f t="shared" si="35"/>
        <v>cvm!$CA$856#</v>
      </c>
      <c r="BY856" s="82" t="str" cm="1">
        <f t="array" ref="BY856">_xlfn.LET(_xlpm.x, CA856,
         _xlpm.cellAddress, "【 cvm!" &amp; ADDRESS(ROW(cvmCpu选项表[[#This Row],[自检]]),COLUMN(cvmCpu选项表[[#This Row],[自检]])) &amp; "】",
         _xlfn.IFS(ISBLANK(_xlpm.x),   "error:右侧选项不足" &amp;  _xlpm.cellAddress,
               ISERROR(_xlpm.x),   "error:右侧选项执行失败: cvm!" &amp; _xlpm.cellAddress,
               TRUE,             "ok")
)</f>
        <v>ok</v>
      </c>
      <c r="CA856" cm="1">
        <f t="array" ref="CA856">TRANSPOSE(
_xlfn.UNIQUE(
_xlfn._xlws.FILTER(cvm[CPU],(cvm[地域]=cvmCpu选项表[[#This Row],[地域]])
*IF(cvmCpu选项表[[#This Row],[机型]]="",TRUE,(cvm[机型]=cvmCpu选项表[[#This Row],[机型]]))
*IF(cvmCpu选项表[[#This Row],[内存]]="",TRUE,(cvm[内存]=cvmCpu选项表[[#This Row],[内存]]))))
)</f>
        <v>90</v>
      </c>
      <c r="EG856" t="s">
        <v>61</v>
      </c>
      <c r="EH856" t="s">
        <v>1669</v>
      </c>
      <c r="EI856" s="98">
        <v>1</v>
      </c>
      <c r="EJ856" s="98" t="str">
        <f t="shared" si="36"/>
        <v>cvm!$EM$856#</v>
      </c>
      <c r="EK856" t="str" cm="1">
        <f t="array" ref="EK856">_xlfn.LET(_xlpm.x, EM856,
         _xlpm.cellAddress, "【 cvm!" &amp; ADDRESS(ROW(cvm内存选项表[[#This Row],[自检]]),COLUMN(cvm内存选项表[[#This Row],[自检]])) &amp; "】",
         _xlfn.IFS(ISBLANK(_xlpm.x),   "error:右侧选项不足" &amp;  _xlpm.cellAddress,
               ISERROR(_xlpm.x),   "error:右侧选项执行失败: cvm!" &amp; _xlpm.cellAddress,
               TRUE,             "ok")
)</f>
        <v>ok</v>
      </c>
      <c r="EM856" cm="1">
        <f t="array" ref="EM856:EN856">TRANSPOSE(
    _xlfn._xlws.SORT(
        _xlfn.UNIQUE(
            _xlfn._xlws.FILTER(cvm[内存],
                 (cvm[地域]=cvm内存选项表[[#This Row],[地域]])
                *IF(cvm内存选项表[[#This Row],[机型]]="",TRUE,(cvm[机型]=cvm内存选项表[[#This Row],[机型]]))
                *IF(ISBLANK(cvm内存选项表[[#This Row],[CPU]]),TRUE,(cvm[CPU]=cvm内存选项表[[#This Row],[CPU]]))
            )
        )
    )
)</f>
        <v>2</v>
      </c>
      <c r="EN856">
        <v>4</v>
      </c>
    </row>
    <row r="857" spans="2:144" x14ac:dyDescent="0.4">
      <c r="B857" t="e" vm="1209">
        <v>#VALUE!</v>
      </c>
      <c r="C857" t="s">
        <v>61</v>
      </c>
      <c r="D857" t="s">
        <v>62</v>
      </c>
      <c r="E857" s="82">
        <v>128</v>
      </c>
      <c r="F857" s="82">
        <v>215</v>
      </c>
      <c r="G857" t="s">
        <v>1733</v>
      </c>
      <c r="H857">
        <v>8289.6</v>
      </c>
      <c r="I857">
        <v>1</v>
      </c>
      <c r="J857" t="s">
        <v>2210</v>
      </c>
      <c r="BU857" t="s">
        <v>61</v>
      </c>
      <c r="BV857" t="s">
        <v>1966</v>
      </c>
      <c r="BW857" s="82">
        <v>452</v>
      </c>
      <c r="BX857" s="82" t="str">
        <f t="shared" si="35"/>
        <v>cvm!$CA$857#</v>
      </c>
      <c r="BY857" s="82" t="str" cm="1">
        <f t="array" ref="BY857">_xlfn.LET(_xlpm.x, CA857,
         _xlpm.cellAddress, "【 cvm!" &amp; ADDRESS(ROW(cvmCpu选项表[[#This Row],[自检]]),COLUMN(cvmCpu选项表[[#This Row],[自检]])) &amp; "】",
         _xlfn.IFS(ISBLANK(_xlpm.x),   "error:右侧选项不足" &amp;  _xlpm.cellAddress,
               ISERROR(_xlpm.x),   "error:右侧选项执行失败: cvm!" &amp; _xlpm.cellAddress,
               TRUE,             "ok")
)</f>
        <v>ok</v>
      </c>
      <c r="CA857" cm="1">
        <f t="array" ref="CA857">TRANSPOSE(
_xlfn.UNIQUE(
_xlfn._xlws.FILTER(cvm[CPU],(cvm[地域]=cvmCpu选项表[[#This Row],[地域]])
*IF(cvmCpu选项表[[#This Row],[机型]]="",TRUE,(cvm[机型]=cvmCpu选项表[[#This Row],[机型]]))
*IF(cvmCpu选项表[[#This Row],[内存]]="",TRUE,(cvm[内存]=cvmCpu选项表[[#This Row],[内存]]))))
)</f>
        <v>180</v>
      </c>
      <c r="EG857" t="s">
        <v>61</v>
      </c>
      <c r="EH857" t="s">
        <v>1669</v>
      </c>
      <c r="EI857" s="98">
        <v>2</v>
      </c>
      <c r="EJ857" s="98" t="str">
        <f t="shared" si="36"/>
        <v>cvm!$EM$857#</v>
      </c>
      <c r="EK857" t="str" cm="1">
        <f t="array" ref="EK857">_xlfn.LET(_xlpm.x, EM857,
         _xlpm.cellAddress, "【 cvm!" &amp; ADDRESS(ROW(cvm内存选项表[[#This Row],[自检]]),COLUMN(cvm内存选项表[[#This Row],[自检]])) &amp; "】",
         _xlfn.IFS(ISBLANK(_xlpm.x),   "error:右侧选项不足" &amp;  _xlpm.cellAddress,
               ISERROR(_xlpm.x),   "error:右侧选项执行失败: cvm!" &amp; _xlpm.cellAddress,
               TRUE,             "ok")
)</f>
        <v>ok</v>
      </c>
      <c r="EM857" cm="1">
        <f t="array" ref="EM857:EN85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57">
        <v>8</v>
      </c>
    </row>
    <row r="858" spans="2:144" x14ac:dyDescent="0.4">
      <c r="B858" t="e" vm="1210">
        <v>#VALUE!</v>
      </c>
      <c r="C858" t="s">
        <v>61</v>
      </c>
      <c r="D858" t="s">
        <v>62</v>
      </c>
      <c r="E858" s="82">
        <v>160</v>
      </c>
      <c r="F858" s="82">
        <v>320</v>
      </c>
      <c r="G858" t="s">
        <v>1665</v>
      </c>
      <c r="H858">
        <v>11264</v>
      </c>
      <c r="I858">
        <v>1</v>
      </c>
      <c r="J858" t="s">
        <v>2212</v>
      </c>
      <c r="BU858" t="s">
        <v>61</v>
      </c>
      <c r="BV858" t="s">
        <v>1954</v>
      </c>
      <c r="BW858" s="82">
        <v>384</v>
      </c>
      <c r="BX858" s="82" t="str">
        <f t="shared" si="35"/>
        <v>cvm!$CA$858#</v>
      </c>
      <c r="BY858" s="82" t="str" cm="1">
        <f t="array" ref="BY858">_xlfn.LET(_xlpm.x, CA858,
         _xlpm.cellAddress, "【 cvm!" &amp; ADDRESS(ROW(cvmCpu选项表[[#This Row],[自检]]),COLUMN(cvmCpu选项表[[#This Row],[自检]])) &amp; "】",
         _xlfn.IFS(ISBLANK(_xlpm.x),   "error:右侧选项不足" &amp;  _xlpm.cellAddress,
               ISERROR(_xlpm.x),   "error:右侧选项执行失败: cvm!" &amp; _xlpm.cellAddress,
               TRUE,             "ok")
)</f>
        <v>ok</v>
      </c>
      <c r="CA858" cm="1">
        <f t="array" ref="CA858">TRANSPOSE(
_xlfn.UNIQUE(
_xlfn._xlws.FILTER(cvm[CPU],(cvm[地域]=cvmCpu选项表[[#This Row],[地域]])
*IF(cvmCpu选项表[[#This Row],[机型]]="",TRUE,(cvm[机型]=cvmCpu选项表[[#This Row],[机型]]))
*IF(cvmCpu选项表[[#This Row],[内存]]="",TRUE,(cvm[内存]=cvmCpu选项表[[#This Row],[内存]]))))
)</f>
        <v>96</v>
      </c>
      <c r="EG858" t="s">
        <v>61</v>
      </c>
      <c r="EH858" t="s">
        <v>1669</v>
      </c>
      <c r="EI858" s="98">
        <v>4</v>
      </c>
      <c r="EJ858" s="98" t="str">
        <f t="shared" si="36"/>
        <v>cvm!$EM$858#</v>
      </c>
      <c r="EK858" t="str" cm="1">
        <f t="array" ref="EK858">_xlfn.LET(_xlpm.x, EM858,
         _xlpm.cellAddress, "【 cvm!" &amp; ADDRESS(ROW(cvm内存选项表[[#This Row],[自检]]),COLUMN(cvm内存选项表[[#This Row],[自检]])) &amp; "】",
         _xlfn.IFS(ISBLANK(_xlpm.x),   "error:右侧选项不足" &amp;  _xlpm.cellAddress,
               ISERROR(_xlpm.x),   "error:右侧选项执行失败: cvm!" &amp; _xlpm.cellAddress,
               TRUE,             "ok")
)</f>
        <v>ok</v>
      </c>
      <c r="EM858" cm="1">
        <f t="array" ref="EM858:EN85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58">
        <v>16</v>
      </c>
    </row>
    <row r="859" spans="2:144" x14ac:dyDescent="0.4">
      <c r="B859" t="e" vm="1211">
        <v>#VALUE!</v>
      </c>
      <c r="C859" t="s">
        <v>61</v>
      </c>
      <c r="D859" t="s">
        <v>62</v>
      </c>
      <c r="E859" s="82">
        <v>160</v>
      </c>
      <c r="F859" s="82">
        <v>640</v>
      </c>
      <c r="G859" t="s">
        <v>1737</v>
      </c>
      <c r="H859">
        <v>16896</v>
      </c>
      <c r="I859">
        <v>1</v>
      </c>
      <c r="J859" t="s">
        <v>2213</v>
      </c>
      <c r="BU859" t="s">
        <v>61</v>
      </c>
      <c r="BV859" t="s">
        <v>2040</v>
      </c>
      <c r="BW859" s="82">
        <v>88</v>
      </c>
      <c r="BX859" s="82" t="str">
        <f t="shared" si="35"/>
        <v>cvm!$CA$859#</v>
      </c>
      <c r="BY859" s="82" t="str" cm="1">
        <f t="array" ref="BY859">_xlfn.LET(_xlpm.x, CA859,
         _xlpm.cellAddress, "【 cvm!" &amp; ADDRESS(ROW(cvmCpu选项表[[#This Row],[自检]]),COLUMN(cvmCpu选项表[[#This Row],[自检]])) &amp; "】",
         _xlfn.IFS(ISBLANK(_xlpm.x),   "error:右侧选项不足" &amp;  _xlpm.cellAddress,
               ISERROR(_xlpm.x),   "error:右侧选项执行失败: cvm!" &amp; _xlpm.cellAddress,
               TRUE,             "ok")
)</f>
        <v>ok</v>
      </c>
      <c r="CA859" cm="1">
        <f t="array" ref="CA859">TRANSPOSE(
_xlfn.UNIQUE(
_xlfn._xlws.FILTER(cvm[CPU],(cvm[地域]=cvmCpu选项表[[#This Row],[地域]])
*IF(cvmCpu选项表[[#This Row],[机型]]="",TRUE,(cvm[机型]=cvmCpu选项表[[#This Row],[机型]]))
*IF(cvmCpu选项表[[#This Row],[内存]]="",TRUE,(cvm[内存]=cvmCpu选项表[[#This Row],[内存]]))))
)</f>
        <v>10</v>
      </c>
      <c r="EG859" t="s">
        <v>61</v>
      </c>
      <c r="EH859" t="s">
        <v>1669</v>
      </c>
      <c r="EI859" s="98">
        <v>8</v>
      </c>
      <c r="EJ859" s="98" t="str">
        <f t="shared" si="36"/>
        <v>cvm!$EM$859#</v>
      </c>
      <c r="EK859" t="str" cm="1">
        <f t="array" ref="EK859">_xlfn.LET(_xlpm.x, EM859,
         _xlpm.cellAddress, "【 cvm!" &amp; ADDRESS(ROW(cvm内存选项表[[#This Row],[自检]]),COLUMN(cvm内存选项表[[#This Row],[自检]])) &amp; "】",
         _xlfn.IFS(ISBLANK(_xlpm.x),   "error:右侧选项不足" &amp;  _xlpm.cellAddress,
               ISERROR(_xlpm.x),   "error:右侧选项执行失败: cvm!" &amp; _xlpm.cellAddress,
               TRUE,             "ok")
)</f>
        <v>ok</v>
      </c>
      <c r="EM859" cm="1">
        <f t="array" ref="EM859:EN85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59">
        <v>32</v>
      </c>
    </row>
    <row r="860" spans="2:144" x14ac:dyDescent="0.4">
      <c r="B860" t="e" vm="1212">
        <v>#VALUE!</v>
      </c>
      <c r="C860" t="s">
        <v>61</v>
      </c>
      <c r="D860" t="s">
        <v>62</v>
      </c>
      <c r="E860" s="82">
        <v>232</v>
      </c>
      <c r="F860" s="82">
        <v>940</v>
      </c>
      <c r="G860" t="s">
        <v>1741</v>
      </c>
      <c r="H860">
        <v>24710.400000000001</v>
      </c>
      <c r="I860">
        <v>1</v>
      </c>
      <c r="J860" t="s">
        <v>2215</v>
      </c>
      <c r="BU860" t="s">
        <v>61</v>
      </c>
      <c r="BV860" t="s">
        <v>2040</v>
      </c>
      <c r="BW860" s="82">
        <v>176</v>
      </c>
      <c r="BX860" s="82" t="str">
        <f t="shared" si="35"/>
        <v>cvm!$CA$860#</v>
      </c>
      <c r="BY860" s="82" t="str" cm="1">
        <f t="array" ref="BY860">_xlfn.LET(_xlpm.x, CA860,
         _xlpm.cellAddress, "【 cvm!" &amp; ADDRESS(ROW(cvmCpu选项表[[#This Row],[自检]]),COLUMN(cvmCpu选项表[[#This Row],[自检]])) &amp; "】",
         _xlfn.IFS(ISBLANK(_xlpm.x),   "error:右侧选项不足" &amp;  _xlpm.cellAddress,
               ISERROR(_xlpm.x),   "error:右侧选项执行失败: cvm!" &amp; _xlpm.cellAddress,
               TRUE,             "ok")
)</f>
        <v>ok</v>
      </c>
      <c r="CA860" cm="1">
        <f t="array" ref="CA860">TRANSPOSE(
_xlfn.UNIQUE(
_xlfn._xlws.FILTER(cvm[CPU],(cvm[地域]=cvmCpu选项表[[#This Row],[地域]])
*IF(cvmCpu选项表[[#This Row],[机型]]="",TRUE,(cvm[机型]=cvmCpu选项表[[#This Row],[机型]]))
*IF(cvmCpu选项表[[#This Row],[内存]]="",TRUE,(cvm[内存]=cvmCpu选项表[[#This Row],[内存]]))))
)</f>
        <v>22</v>
      </c>
      <c r="EG860" t="s">
        <v>61</v>
      </c>
      <c r="EH860" t="s">
        <v>1669</v>
      </c>
      <c r="EI860" s="98">
        <v>16</v>
      </c>
      <c r="EJ860" s="98" t="str">
        <f t="shared" si="36"/>
        <v>cvm!$EM$860#</v>
      </c>
      <c r="EK860" t="str" cm="1">
        <f t="array" ref="EK860">_xlfn.LET(_xlpm.x, EM860,
         _xlpm.cellAddress, "【 cvm!" &amp; ADDRESS(ROW(cvm内存选项表[[#This Row],[自检]]),COLUMN(cvm内存选项表[[#This Row],[自检]])) &amp; "】",
         _xlfn.IFS(ISBLANK(_xlpm.x),   "error:右侧选项不足" &amp;  _xlpm.cellAddress,
               ISERROR(_xlpm.x),   "error:右侧选项执行失败: cvm!" &amp; _xlpm.cellAddress,
               TRUE,             "ok")
)</f>
        <v>ok</v>
      </c>
      <c r="EM860" cm="1">
        <f t="array" ref="EM860:EN860">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60">
        <v>64</v>
      </c>
    </row>
    <row r="861" spans="2:144" x14ac:dyDescent="0.4">
      <c r="B861" t="e" vm="1213">
        <v>#VALUE!</v>
      </c>
      <c r="C861" t="s">
        <v>61</v>
      </c>
      <c r="D861" t="s">
        <v>62</v>
      </c>
      <c r="E861" s="82">
        <v>232</v>
      </c>
      <c r="F861" s="82">
        <v>432</v>
      </c>
      <c r="G861" t="s">
        <v>1739</v>
      </c>
      <c r="H861">
        <v>15769.6</v>
      </c>
      <c r="I861">
        <v>1</v>
      </c>
      <c r="J861" t="s">
        <v>2214</v>
      </c>
      <c r="BU861" t="s">
        <v>61</v>
      </c>
      <c r="BV861" t="s">
        <v>2040</v>
      </c>
      <c r="BW861" s="82">
        <v>352</v>
      </c>
      <c r="BX861" s="82" t="str">
        <f t="shared" si="35"/>
        <v>cvm!$CA$861#</v>
      </c>
      <c r="BY861" s="82" t="str" cm="1">
        <f t="array" ref="BY861">_xlfn.LET(_xlpm.x, CA861,
         _xlpm.cellAddress, "【 cvm!" &amp; ADDRESS(ROW(cvmCpu选项表[[#This Row],[自检]]),COLUMN(cvmCpu选项表[[#This Row],[自检]])) &amp; "】",
         _xlfn.IFS(ISBLANK(_xlpm.x),   "error:右侧选项不足" &amp;  _xlpm.cellAddress,
               ISERROR(_xlpm.x),   "error:右侧选项执行失败: cvm!" &amp; _xlpm.cellAddress,
               TRUE,             "ok")
)</f>
        <v>ok</v>
      </c>
      <c r="CA861" cm="1">
        <f t="array" ref="CA861">TRANSPOSE(
_xlfn.UNIQUE(
_xlfn._xlws.FILTER(cvm[CPU],(cvm[地域]=cvmCpu选项表[[#This Row],[地域]])
*IF(cvmCpu选项表[[#This Row],[机型]]="",TRUE,(cvm[机型]=cvmCpu选项表[[#This Row],[机型]]))
*IF(cvmCpu选项表[[#This Row],[内存]]="",TRUE,(cvm[内存]=cvmCpu选项表[[#This Row],[内存]]))))
)</f>
        <v>44</v>
      </c>
      <c r="EG861" t="s">
        <v>61</v>
      </c>
      <c r="EH861" t="s">
        <v>1669</v>
      </c>
      <c r="EI861" s="98">
        <v>24</v>
      </c>
      <c r="EJ861" s="98" t="str">
        <f t="shared" si="36"/>
        <v>cvm!$EM$861#</v>
      </c>
      <c r="EK861" t="str" cm="1">
        <f t="array" ref="EK861">_xlfn.LET(_xlpm.x, EM861,
         _xlpm.cellAddress, "【 cvm!" &amp; ADDRESS(ROW(cvm内存选项表[[#This Row],[自检]]),COLUMN(cvm内存选项表[[#This Row],[自检]])) &amp; "】",
         _xlfn.IFS(ISBLANK(_xlpm.x),   "error:右侧选项不足" &amp;  _xlpm.cellAddress,
               ISERROR(_xlpm.x),   "error:右侧选项执行失败: cvm!" &amp; _xlpm.cellAddress,
               TRUE,             "ok")
)</f>
        <v>ok</v>
      </c>
      <c r="EM861" cm="1">
        <f t="array" ref="EM861:EN861">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61">
        <v>96</v>
      </c>
    </row>
    <row r="862" spans="2:144" x14ac:dyDescent="0.4">
      <c r="B862" t="e" vm="1214">
        <v>#VALUE!</v>
      </c>
      <c r="C862" t="s">
        <v>61</v>
      </c>
      <c r="D862" t="s">
        <v>1632</v>
      </c>
      <c r="E862" s="82">
        <v>1</v>
      </c>
      <c r="F862" s="82">
        <v>2</v>
      </c>
      <c r="G862" t="s">
        <v>1582</v>
      </c>
      <c r="H862">
        <v>32</v>
      </c>
      <c r="I862">
        <v>1</v>
      </c>
      <c r="J862" t="s">
        <v>2138</v>
      </c>
      <c r="BU862" t="s">
        <v>1565</v>
      </c>
      <c r="BW862" s="82"/>
      <c r="BX862" s="82" t="str">
        <f t="shared" si="35"/>
        <v>cvm!$CA$862#</v>
      </c>
      <c r="BY862" s="82" t="str" cm="1">
        <f t="array" ref="BY862">_xlfn.LET(_xlpm.x, CA862,
         _xlpm.cellAddress, "【 cvm!" &amp; ADDRESS(ROW(cvmCpu选项表[[#This Row],[自检]]),COLUMN(cvmCpu选项表[[#This Row],[自检]])) &amp; "】",
         _xlfn.IFS(ISBLANK(_xlpm.x),   "error:右侧选项不足" &amp;  _xlpm.cellAddress,
               ISERROR(_xlpm.x),   "error:右侧选项执行失败: cvm!" &amp; _xlpm.cellAddress,
               TRUE,             "ok")
)</f>
        <v>ok</v>
      </c>
      <c r="CA862" cm="1">
        <f t="array" ref="CA862:DO862">TRANSPOSE(
_xlfn.UNIQUE(
_xlfn._xlws.FILTER(cvm[CPU],(cvm[地域]=cvmCpu选项表[[#This Row],[地域]])
*IF(cvmCpu选项表[[#This Row],[机型]]="",TRUE,(cvm[机型]=cvmCpu选项表[[#This Row],[机型]]))
*IF(cvmCpu选项表[[#This Row],[内存]]="",TRUE,(cvm[内存]=cvmCpu选项表[[#This Row],[内存]]))))
)</f>
        <v>96</v>
      </c>
      <c r="CB862">
        <v>16</v>
      </c>
      <c r="CC862">
        <v>32</v>
      </c>
      <c r="CD862">
        <v>64</v>
      </c>
      <c r="CE862">
        <v>84</v>
      </c>
      <c r="CF862">
        <v>8</v>
      </c>
      <c r="CG862">
        <v>24</v>
      </c>
      <c r="CH862">
        <v>4</v>
      </c>
      <c r="CI862">
        <v>46</v>
      </c>
      <c r="CJ862">
        <v>80</v>
      </c>
      <c r="CK862">
        <v>92</v>
      </c>
      <c r="CL862">
        <v>48</v>
      </c>
      <c r="CM862">
        <v>52</v>
      </c>
      <c r="CN862">
        <v>104</v>
      </c>
      <c r="CO862">
        <v>1</v>
      </c>
      <c r="CP862">
        <v>2</v>
      </c>
      <c r="CQ862">
        <v>12</v>
      </c>
      <c r="CR862">
        <v>72</v>
      </c>
      <c r="CS862">
        <v>68</v>
      </c>
      <c r="CT862">
        <v>116</v>
      </c>
      <c r="CU862">
        <v>128</v>
      </c>
      <c r="CV862">
        <v>160</v>
      </c>
      <c r="CW862">
        <v>232</v>
      </c>
      <c r="CX862">
        <v>90</v>
      </c>
      <c r="CY862">
        <v>180</v>
      </c>
      <c r="CZ862">
        <v>62</v>
      </c>
      <c r="DA862">
        <v>124</v>
      </c>
      <c r="DB862">
        <v>56</v>
      </c>
      <c r="DC862">
        <v>76</v>
      </c>
      <c r="DD862">
        <v>82</v>
      </c>
      <c r="DE862">
        <v>164</v>
      </c>
      <c r="DF862">
        <v>6</v>
      </c>
      <c r="DG862">
        <v>14</v>
      </c>
      <c r="DH862">
        <v>28</v>
      </c>
      <c r="DI862">
        <v>10</v>
      </c>
      <c r="DJ862">
        <v>20</v>
      </c>
      <c r="DK862">
        <v>40</v>
      </c>
      <c r="DL862">
        <v>18</v>
      </c>
      <c r="DM862">
        <v>36</v>
      </c>
      <c r="DN862">
        <v>22</v>
      </c>
      <c r="DO862">
        <v>44</v>
      </c>
      <c r="EG862" t="s">
        <v>61</v>
      </c>
      <c r="EH862" t="s">
        <v>1669</v>
      </c>
      <c r="EI862" s="98">
        <v>32</v>
      </c>
      <c r="EJ862" s="98" t="str">
        <f t="shared" si="36"/>
        <v>cvm!$EM$862#</v>
      </c>
      <c r="EK862" t="str" cm="1">
        <f t="array" ref="EK862">_xlfn.LET(_xlpm.x, EM862,
         _xlpm.cellAddress, "【 cvm!" &amp; ADDRESS(ROW(cvm内存选项表[[#This Row],[自检]]),COLUMN(cvm内存选项表[[#This Row],[自检]])) &amp; "】",
         _xlfn.IFS(ISBLANK(_xlpm.x),   "error:右侧选项不足" &amp;  _xlpm.cellAddress,
               ISERROR(_xlpm.x),   "error:右侧选项执行失败: cvm!" &amp; _xlpm.cellAddress,
               TRUE,             "ok")
)</f>
        <v>ok</v>
      </c>
      <c r="EM862" cm="1">
        <f t="array" ref="EM862:EN862">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62">
        <v>128</v>
      </c>
    </row>
    <row r="863" spans="2:144" x14ac:dyDescent="0.4">
      <c r="B863" t="e" vm="1215">
        <v>#VALUE!</v>
      </c>
      <c r="C863" t="s">
        <v>61</v>
      </c>
      <c r="D863" t="s">
        <v>1632</v>
      </c>
      <c r="E863" s="82">
        <v>1</v>
      </c>
      <c r="F863" s="82">
        <v>4</v>
      </c>
      <c r="G863" t="s">
        <v>1584</v>
      </c>
      <c r="H863">
        <v>96</v>
      </c>
      <c r="I863">
        <v>1</v>
      </c>
      <c r="J863" t="s">
        <v>2139</v>
      </c>
      <c r="BU863" t="s">
        <v>61</v>
      </c>
      <c r="BW863" s="82"/>
      <c r="BX863" s="82" t="str">
        <f t="shared" si="35"/>
        <v>cvm!$CA$863#</v>
      </c>
      <c r="BY863" s="82" t="str" cm="1">
        <f t="array" ref="BY863">_xlfn.LET(_xlpm.x, CA863,
         _xlpm.cellAddress, "【 cvm!" &amp; ADDRESS(ROW(cvmCpu选项表[[#This Row],[自检]]),COLUMN(cvmCpu选项表[[#This Row],[自检]])) &amp; "】",
         _xlfn.IFS(ISBLANK(_xlpm.x),   "error:右侧选项不足" &amp;  _xlpm.cellAddress,
               ISERROR(_xlpm.x),   "error:右侧选项执行失败: cvm!" &amp; _xlpm.cellAddress,
               TRUE,             "ok")
)</f>
        <v>ok</v>
      </c>
      <c r="CA863" cm="1">
        <f t="array" ref="CA863:DL863">TRANSPOSE(
_xlfn.UNIQUE(
_xlfn._xlws.FILTER(cvm[CPU],(cvm[地域]=cvmCpu选项表[[#This Row],[地域]])
*IF(cvmCpu选项表[[#This Row],[机型]]="",TRUE,(cvm[机型]=cvmCpu选项表[[#This Row],[机型]]))
*IF(cvmCpu选项表[[#This Row],[内存]]="",TRUE,(cvm[内存]=cvmCpu选项表[[#This Row],[内存]]))))
)</f>
        <v>96</v>
      </c>
      <c r="CB863">
        <v>16</v>
      </c>
      <c r="CC863">
        <v>32</v>
      </c>
      <c r="CD863">
        <v>64</v>
      </c>
      <c r="CE863">
        <v>84</v>
      </c>
      <c r="CF863">
        <v>8</v>
      </c>
      <c r="CG863">
        <v>24</v>
      </c>
      <c r="CH863">
        <v>76</v>
      </c>
      <c r="CI863">
        <v>4</v>
      </c>
      <c r="CJ863">
        <v>2</v>
      </c>
      <c r="CK863">
        <v>48</v>
      </c>
      <c r="CL863">
        <v>52</v>
      </c>
      <c r="CM863">
        <v>104</v>
      </c>
      <c r="CN863">
        <v>1</v>
      </c>
      <c r="CO863">
        <v>12</v>
      </c>
      <c r="CP863">
        <v>72</v>
      </c>
      <c r="CQ863">
        <v>68</v>
      </c>
      <c r="CR863">
        <v>80</v>
      </c>
      <c r="CS863">
        <v>116</v>
      </c>
      <c r="CT863">
        <v>128</v>
      </c>
      <c r="CU863">
        <v>160</v>
      </c>
      <c r="CV863">
        <v>232</v>
      </c>
      <c r="CW863">
        <v>90</v>
      </c>
      <c r="CX863">
        <v>180</v>
      </c>
      <c r="CY863">
        <v>62</v>
      </c>
      <c r="CZ863">
        <v>124</v>
      </c>
      <c r="DA863">
        <v>40</v>
      </c>
      <c r="DB863">
        <v>56</v>
      </c>
      <c r="DC863">
        <v>82</v>
      </c>
      <c r="DD863">
        <v>164</v>
      </c>
      <c r="DE863">
        <v>6</v>
      </c>
      <c r="DF863">
        <v>14</v>
      </c>
      <c r="DG863">
        <v>28</v>
      </c>
      <c r="DH863">
        <v>10</v>
      </c>
      <c r="DI863">
        <v>20</v>
      </c>
      <c r="DJ863">
        <v>36</v>
      </c>
      <c r="DK863">
        <v>22</v>
      </c>
      <c r="DL863">
        <v>44</v>
      </c>
      <c r="EG863" t="s">
        <v>61</v>
      </c>
      <c r="EH863" t="s">
        <v>1669</v>
      </c>
      <c r="EI863" s="98">
        <v>48</v>
      </c>
      <c r="EJ863" s="98" t="str">
        <f t="shared" si="36"/>
        <v>cvm!$EM$863#</v>
      </c>
      <c r="EK863" t="str" cm="1">
        <f t="array" ref="EK863">_xlfn.LET(_xlpm.x, EM863,
         _xlpm.cellAddress, "【 cvm!" &amp; ADDRESS(ROW(cvm内存选项表[[#This Row],[自检]]),COLUMN(cvm内存选项表[[#This Row],[自检]])) &amp; "】",
         _xlfn.IFS(ISBLANK(_xlpm.x),   "error:右侧选项不足" &amp;  _xlpm.cellAddress,
               ISERROR(_xlpm.x),   "error:右侧选项执行失败: cvm!" &amp; _xlpm.cellAddress,
               TRUE,             "ok")
)</f>
        <v>ok</v>
      </c>
      <c r="EM863" cm="1">
        <f t="array" ref="EM863:EN86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63">
        <v>192</v>
      </c>
    </row>
    <row r="864" spans="2:144" x14ac:dyDescent="0.4">
      <c r="B864" t="e" vm="1216">
        <v>#VALUE!</v>
      </c>
      <c r="C864" t="s">
        <v>61</v>
      </c>
      <c r="D864" t="s">
        <v>1632</v>
      </c>
      <c r="E864" s="82">
        <v>1</v>
      </c>
      <c r="F864" s="82">
        <v>1</v>
      </c>
      <c r="G864" t="s">
        <v>1579</v>
      </c>
      <c r="H864">
        <v>29</v>
      </c>
      <c r="I864">
        <v>1</v>
      </c>
      <c r="J864" t="s">
        <v>2137</v>
      </c>
      <c r="BU864" t="s">
        <v>1566</v>
      </c>
      <c r="BW864" s="82"/>
      <c r="BX864" s="82" t="str">
        <f t="shared" si="35"/>
        <v>cvm!$CA$864#</v>
      </c>
      <c r="BY864" s="82" t="str" cm="1">
        <f t="array" ref="BY864">_xlfn.LET(_xlpm.x, CA864,
         _xlpm.cellAddress, "【 cvm!" &amp; ADDRESS(ROW(cvmCpu选项表[[#This Row],[自检]]),COLUMN(cvmCpu选项表[[#This Row],[自检]])) &amp; "】",
         _xlfn.IFS(ISBLANK(_xlpm.x),   "error:右侧选项不足" &amp;  _xlpm.cellAddress,
               ISERROR(_xlpm.x),   "error:右侧选项执行失败: cvm!" &amp; _xlpm.cellAddress,
               TRUE,             "ok")
)</f>
        <v>ok</v>
      </c>
      <c r="CA864" cm="1">
        <f t="array" ref="CA864:DN864">TRANSPOSE(
_xlfn.UNIQUE(
_xlfn._xlws.FILTER(cvm[CPU],(cvm[地域]=cvmCpu选项表[[#This Row],[地域]])
*IF(cvmCpu选项表[[#This Row],[机型]]="",TRUE,(cvm[机型]=cvmCpu选项表[[#This Row],[机型]]))
*IF(cvmCpu选项表[[#This Row],[内存]]="",TRUE,(cvm[内存]=cvmCpu选项表[[#This Row],[内存]]))))
)</f>
        <v>96</v>
      </c>
      <c r="CB864">
        <v>16</v>
      </c>
      <c r="CC864">
        <v>32</v>
      </c>
      <c r="CD864">
        <v>64</v>
      </c>
      <c r="CE864">
        <v>8</v>
      </c>
      <c r="CF864">
        <v>24</v>
      </c>
      <c r="CG864">
        <v>76</v>
      </c>
      <c r="CH864">
        <v>4</v>
      </c>
      <c r="CI864">
        <v>46</v>
      </c>
      <c r="CJ864">
        <v>80</v>
      </c>
      <c r="CK864">
        <v>92</v>
      </c>
      <c r="CL864">
        <v>48</v>
      </c>
      <c r="CM864">
        <v>52</v>
      </c>
      <c r="CN864">
        <v>104</v>
      </c>
      <c r="CO864">
        <v>68</v>
      </c>
      <c r="CP864">
        <v>1</v>
      </c>
      <c r="CQ864">
        <v>2</v>
      </c>
      <c r="CR864">
        <v>116</v>
      </c>
      <c r="CS864">
        <v>128</v>
      </c>
      <c r="CT864">
        <v>160</v>
      </c>
      <c r="CU864">
        <v>232</v>
      </c>
      <c r="CV864">
        <v>90</v>
      </c>
      <c r="CW864">
        <v>180</v>
      </c>
      <c r="CX864">
        <v>124</v>
      </c>
      <c r="CY864">
        <v>84</v>
      </c>
      <c r="CZ864">
        <v>12</v>
      </c>
      <c r="DA864">
        <v>28</v>
      </c>
      <c r="DB864">
        <v>72</v>
      </c>
      <c r="DC864">
        <v>56</v>
      </c>
      <c r="DD864">
        <v>62</v>
      </c>
      <c r="DE864">
        <v>82</v>
      </c>
      <c r="DF864">
        <v>164</v>
      </c>
      <c r="DG864">
        <v>6</v>
      </c>
      <c r="DH864">
        <v>14</v>
      </c>
      <c r="DI864">
        <v>10</v>
      </c>
      <c r="DJ864">
        <v>20</v>
      </c>
      <c r="DK864">
        <v>40</v>
      </c>
      <c r="DL864">
        <v>36</v>
      </c>
      <c r="DM864">
        <v>22</v>
      </c>
      <c r="DN864">
        <v>44</v>
      </c>
      <c r="EG864" t="s">
        <v>61</v>
      </c>
      <c r="EH864" t="s">
        <v>1669</v>
      </c>
      <c r="EI864" s="98">
        <v>64</v>
      </c>
      <c r="EJ864" s="98" t="str">
        <f t="shared" si="36"/>
        <v>cvm!$EM$864#</v>
      </c>
      <c r="EK864" t="str" cm="1">
        <f t="array" ref="EK864">_xlfn.LET(_xlpm.x, EM864,
         _xlpm.cellAddress, "【 cvm!" &amp; ADDRESS(ROW(cvm内存选项表[[#This Row],[自检]]),COLUMN(cvm内存选项表[[#This Row],[自检]])) &amp; "】",
         _xlfn.IFS(ISBLANK(_xlpm.x),   "error:右侧选项不足" &amp;  _xlpm.cellAddress,
               ISERROR(_xlpm.x),   "error:右侧选项执行失败: cvm!" &amp; _xlpm.cellAddress,
               TRUE,             "ok")
)</f>
        <v>ok</v>
      </c>
      <c r="EM864" cm="1">
        <f t="array" ref="EM86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865" spans="2:145" x14ac:dyDescent="0.4">
      <c r="B865" t="e" vm="1217">
        <v>#VALUE!</v>
      </c>
      <c r="C865" t="s">
        <v>61</v>
      </c>
      <c r="D865" t="s">
        <v>1632</v>
      </c>
      <c r="E865" s="82">
        <v>2</v>
      </c>
      <c r="F865" s="82">
        <v>4</v>
      </c>
      <c r="G865" t="s">
        <v>1586</v>
      </c>
      <c r="H865">
        <v>136</v>
      </c>
      <c r="I865">
        <v>1</v>
      </c>
      <c r="J865" t="s">
        <v>2140</v>
      </c>
      <c r="BU865" t="s">
        <v>1565</v>
      </c>
      <c r="BV865" t="s">
        <v>1759</v>
      </c>
      <c r="BW865" s="82"/>
      <c r="BX865" s="82" t="str">
        <f t="shared" si="35"/>
        <v>cvm!$CA$865#</v>
      </c>
      <c r="BY865" s="82" t="str" cm="1">
        <f t="array" ref="BY865">_xlfn.LET(_xlpm.x, CA865,
         _xlpm.cellAddress, "【 cvm!" &amp; ADDRESS(ROW(cvmCpu选项表[[#This Row],[自检]]),COLUMN(cvmCpu选项表[[#This Row],[自检]])) &amp; "】",
         _xlfn.IFS(ISBLANK(_xlpm.x),   "error:右侧选项不足" &amp;  _xlpm.cellAddress,
               ISERROR(_xlpm.x),   "error:右侧选项执行失败: cvm!" &amp; _xlpm.cellAddress,
               TRUE,             "ok")
)</f>
        <v>ok</v>
      </c>
      <c r="CA865" cm="1">
        <f t="array" ref="CA865">TRANSPOSE(
_xlfn.UNIQUE(
_xlfn._xlws.FILTER(cvm[CPU],(cvm[地域]=cvmCpu选项表[[#This Row],[地域]])
*IF(cvmCpu选项表[[#This Row],[机型]]="",TRUE,(cvm[机型]=cvmCpu选项表[[#This Row],[机型]]))
*IF(cvmCpu选项表[[#This Row],[内存]]="",TRUE,(cvm[内存]=cvmCpu选项表[[#This Row],[内存]]))))
)</f>
        <v>96</v>
      </c>
      <c r="EG865" t="s">
        <v>61</v>
      </c>
      <c r="EH865" t="s">
        <v>1743</v>
      </c>
      <c r="EI865" s="98">
        <v>1</v>
      </c>
      <c r="EJ865" s="98" t="str">
        <f t="shared" si="36"/>
        <v>cvm!$EM$865#</v>
      </c>
      <c r="EK865" t="str" cm="1">
        <f t="array" ref="EK865">_xlfn.LET(_xlpm.x, EM865,
         _xlpm.cellAddress, "【 cvm!" &amp; ADDRESS(ROW(cvm内存选项表[[#This Row],[自检]]),COLUMN(cvm内存选项表[[#This Row],[自检]])) &amp; "】",
         _xlfn.IFS(ISBLANK(_xlpm.x),   "error:右侧选项不足" &amp;  _xlpm.cellAddress,
               ISERROR(_xlpm.x),   "error:右侧选项执行失败: cvm!" &amp; _xlpm.cellAddress,
               TRUE,             "ok")
)</f>
        <v>ok</v>
      </c>
      <c r="EM865" cm="1">
        <f t="array" ref="EM865:EO865">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65">
        <v>2</v>
      </c>
      <c r="EO865">
        <v>4</v>
      </c>
    </row>
    <row r="866" spans="2:145" x14ac:dyDescent="0.4">
      <c r="B866" t="e" vm="1218">
        <v>#VALUE!</v>
      </c>
      <c r="C866" t="s">
        <v>61</v>
      </c>
      <c r="D866" t="s">
        <v>1632</v>
      </c>
      <c r="E866" s="82">
        <v>2</v>
      </c>
      <c r="F866" s="82">
        <v>8</v>
      </c>
      <c r="G866" t="s">
        <v>1589</v>
      </c>
      <c r="H866">
        <v>192</v>
      </c>
      <c r="I866">
        <v>1</v>
      </c>
      <c r="J866" t="s">
        <v>2141</v>
      </c>
      <c r="BU866" t="s">
        <v>1565</v>
      </c>
      <c r="BV866" t="s">
        <v>1775</v>
      </c>
      <c r="BW866" s="82"/>
      <c r="BX866" s="82" t="str">
        <f t="shared" si="35"/>
        <v>cvm!$CA$866#</v>
      </c>
      <c r="BY866" s="82" t="str" cm="1">
        <f t="array" ref="BY866">_xlfn.LET(_xlpm.x, CA866,
         _xlpm.cellAddress, "【 cvm!" &amp; ADDRESS(ROW(cvmCpu选项表[[#This Row],[自检]]),COLUMN(cvmCpu选项表[[#This Row],[自检]])) &amp; "】",
         _xlfn.IFS(ISBLANK(_xlpm.x),   "error:右侧选项不足" &amp;  _xlpm.cellAddress,
               ISERROR(_xlpm.x),   "error:右侧选项执行失败: cvm!" &amp; _xlpm.cellAddress,
               TRUE,             "ok")
)</f>
        <v>ok</v>
      </c>
      <c r="CA866" cm="1">
        <f t="array" ref="CA866:CD866">TRANSPOSE(
_xlfn.UNIQUE(
_xlfn._xlws.FILTER(cvm[CPU],(cvm[地域]=cvmCpu选项表[[#This Row],[地域]])
*IF(cvmCpu选项表[[#This Row],[机型]]="",TRUE,(cvm[机型]=cvmCpu选项表[[#This Row],[机型]]))
*IF(cvmCpu选项表[[#This Row],[内存]]="",TRUE,(cvm[内存]=cvmCpu选项表[[#This Row],[内存]]))))
)</f>
        <v>16</v>
      </c>
      <c r="CB866">
        <v>32</v>
      </c>
      <c r="CC866">
        <v>64</v>
      </c>
      <c r="CD866">
        <v>84</v>
      </c>
      <c r="EG866" t="s">
        <v>61</v>
      </c>
      <c r="EH866" t="s">
        <v>1743</v>
      </c>
      <c r="EI866" s="98">
        <v>2</v>
      </c>
      <c r="EJ866" s="98" t="str">
        <f t="shared" si="36"/>
        <v>cvm!$EM$866#</v>
      </c>
      <c r="EK866" t="str" cm="1">
        <f t="array" ref="EK866">_xlfn.LET(_xlpm.x, EM866,
         _xlpm.cellAddress, "【 cvm!" &amp; ADDRESS(ROW(cvm内存选项表[[#This Row],[自检]]),COLUMN(cvm内存选项表[[#This Row],[自检]])) &amp; "】",
         _xlfn.IFS(ISBLANK(_xlpm.x),   "error:右侧选项不足" &amp;  _xlpm.cellAddress,
               ISERROR(_xlpm.x),   "error:右侧选项执行失败: cvm!" &amp; _xlpm.cellAddress,
               TRUE,             "ok")
)</f>
        <v>ok</v>
      </c>
      <c r="EM866" cm="1">
        <f t="array" ref="EM866:EN866">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66">
        <v>8</v>
      </c>
    </row>
    <row r="867" spans="2:145" x14ac:dyDescent="0.4">
      <c r="B867" t="e" vm="1219">
        <v>#VALUE!</v>
      </c>
      <c r="C867" t="s">
        <v>61</v>
      </c>
      <c r="D867" t="s">
        <v>1632</v>
      </c>
      <c r="E867" s="82">
        <v>4</v>
      </c>
      <c r="F867" s="82">
        <v>8</v>
      </c>
      <c r="G867" t="s">
        <v>1591</v>
      </c>
      <c r="H867">
        <v>256</v>
      </c>
      <c r="I867">
        <v>1</v>
      </c>
      <c r="J867" t="s">
        <v>2142</v>
      </c>
      <c r="BU867" t="s">
        <v>1565</v>
      </c>
      <c r="BV867" t="s">
        <v>1785</v>
      </c>
      <c r="BW867" s="82"/>
      <c r="BX867" s="82" t="str">
        <f t="shared" si="35"/>
        <v>cvm!$CA$867#</v>
      </c>
      <c r="BY867" s="82" t="str" cm="1">
        <f t="array" ref="BY867">_xlfn.LET(_xlpm.x, CA867,
         _xlpm.cellAddress, "【 cvm!" &amp; ADDRESS(ROW(cvmCpu选项表[[#This Row],[自检]]),COLUMN(cvmCpu选项表[[#This Row],[自检]])) &amp; "】",
         _xlfn.IFS(ISBLANK(_xlpm.x),   "error:右侧选项不足" &amp;  _xlpm.cellAddress,
               ISERROR(_xlpm.x),   "error:右侧选项执行失败: cvm!" &amp; _xlpm.cellAddress,
               TRUE,             "ok")
)</f>
        <v>ok</v>
      </c>
      <c r="CA867" cm="1">
        <f t="array" ref="CA867:CC867">TRANSPOSE(
_xlfn.UNIQUE(
_xlfn._xlws.FILTER(cvm[CPU],(cvm[地域]=cvmCpu选项表[[#This Row],[地域]])
*IF(cvmCpu选项表[[#This Row],[机型]]="",TRUE,(cvm[机型]=cvmCpu选项表[[#This Row],[机型]]))
*IF(cvmCpu选项表[[#This Row],[内存]]="",TRUE,(cvm[内存]=cvmCpu选项表[[#This Row],[内存]]))))
)</f>
        <v>16</v>
      </c>
      <c r="CB867">
        <v>32</v>
      </c>
      <c r="CC867">
        <v>64</v>
      </c>
      <c r="EG867" t="s">
        <v>61</v>
      </c>
      <c r="EH867" t="s">
        <v>1743</v>
      </c>
      <c r="EI867" s="98">
        <v>4</v>
      </c>
      <c r="EJ867" s="98" t="str">
        <f t="shared" si="36"/>
        <v>cvm!$EM$867#</v>
      </c>
      <c r="EK867" t="str" cm="1">
        <f t="array" ref="EK867">_xlfn.LET(_xlpm.x, EM867,
         _xlpm.cellAddress, "【 cvm!" &amp; ADDRESS(ROW(cvm内存选项表[[#This Row],[自检]]),COLUMN(cvm内存选项表[[#This Row],[自检]])) &amp; "】",
         _xlfn.IFS(ISBLANK(_xlpm.x),   "error:右侧选项不足" &amp;  _xlpm.cellAddress,
               ISERROR(_xlpm.x),   "error:右侧选项执行失败: cvm!" &amp; _xlpm.cellAddress,
               TRUE,             "ok")
)</f>
        <v>ok</v>
      </c>
      <c r="EM867" cm="1">
        <f t="array" ref="EM867:EN867">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67">
        <v>16</v>
      </c>
    </row>
    <row r="868" spans="2:145" x14ac:dyDescent="0.4">
      <c r="B868" t="e" vm="1220">
        <v>#VALUE!</v>
      </c>
      <c r="C868" t="s">
        <v>61</v>
      </c>
      <c r="D868" t="s">
        <v>1632</v>
      </c>
      <c r="E868" s="82">
        <v>4</v>
      </c>
      <c r="F868" s="82">
        <v>16</v>
      </c>
      <c r="G868" t="s">
        <v>1593</v>
      </c>
      <c r="H868">
        <v>384</v>
      </c>
      <c r="I868">
        <v>1</v>
      </c>
      <c r="J868" t="s">
        <v>2143</v>
      </c>
      <c r="BU868" t="s">
        <v>1565</v>
      </c>
      <c r="BV868" t="s">
        <v>1793</v>
      </c>
      <c r="BW868" s="82"/>
      <c r="BX868" s="82" t="str">
        <f t="shared" si="35"/>
        <v>cvm!$CA$868#</v>
      </c>
      <c r="BY868" s="82" t="str" cm="1">
        <f t="array" ref="BY868">_xlfn.LET(_xlpm.x, CA868,
         _xlpm.cellAddress, "【 cvm!" &amp; ADDRESS(ROW(cvmCpu选项表[[#This Row],[自检]]),COLUMN(cvmCpu选项表[[#This Row],[自检]])) &amp; "】",
         _xlfn.IFS(ISBLANK(_xlpm.x),   "error:右侧选项不足" &amp;  _xlpm.cellAddress,
               ISERROR(_xlpm.x),   "error:右侧选项执行失败: cvm!" &amp; _xlpm.cellAddress,
               TRUE,             "ok")
)</f>
        <v>ok</v>
      </c>
      <c r="CA868" cm="1">
        <f t="array" ref="CA868:CE868">TRANSPOSE(
_xlfn.UNIQUE(
_xlfn._xlws.FILTER(cvm[CPU],(cvm[地域]=cvmCpu选项表[[#This Row],[地域]])
*IF(cvmCpu选项表[[#This Row],[机型]]="",TRUE,(cvm[机型]=cvmCpu选项表[[#This Row],[机型]]))
*IF(cvmCpu选项表[[#This Row],[内存]]="",TRUE,(cvm[内存]=cvmCpu选项表[[#This Row],[内存]]))))
)</f>
        <v>8</v>
      </c>
      <c r="CB868">
        <v>16</v>
      </c>
      <c r="CC868">
        <v>24</v>
      </c>
      <c r="CD868">
        <v>32</v>
      </c>
      <c r="CE868">
        <v>64</v>
      </c>
      <c r="EG868" t="s">
        <v>61</v>
      </c>
      <c r="EH868" t="s">
        <v>1743</v>
      </c>
      <c r="EI868" s="98">
        <v>8</v>
      </c>
      <c r="EJ868" s="98" t="str">
        <f t="shared" si="36"/>
        <v>cvm!$EM$868#</v>
      </c>
      <c r="EK868" t="str" cm="1">
        <f t="array" ref="EK868">_xlfn.LET(_xlpm.x, EM868,
         _xlpm.cellAddress, "【 cvm!" &amp; ADDRESS(ROW(cvm内存选项表[[#This Row],[自检]]),COLUMN(cvm内存选项表[[#This Row],[自检]])) &amp; "】",
         _xlfn.IFS(ISBLANK(_xlpm.x),   "error:右侧选项不足" &amp;  _xlpm.cellAddress,
               ISERROR(_xlpm.x),   "error:右侧选项执行失败: cvm!" &amp; _xlpm.cellAddress,
               TRUE,             "ok")
)</f>
        <v>ok</v>
      </c>
      <c r="EM868" cm="1">
        <f t="array" ref="EM868:EN868">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68">
        <v>32</v>
      </c>
    </row>
    <row r="869" spans="2:145" x14ac:dyDescent="0.4">
      <c r="B869" t="e" vm="1221">
        <v>#VALUE!</v>
      </c>
      <c r="C869" t="s">
        <v>61</v>
      </c>
      <c r="D869" t="s">
        <v>1632</v>
      </c>
      <c r="E869" s="82">
        <v>8</v>
      </c>
      <c r="F869" s="82">
        <v>32</v>
      </c>
      <c r="G869" t="s">
        <v>1598</v>
      </c>
      <c r="H869">
        <v>768</v>
      </c>
      <c r="I869">
        <v>1</v>
      </c>
      <c r="J869" t="s">
        <v>2145</v>
      </c>
      <c r="BU869" t="s">
        <v>1565</v>
      </c>
      <c r="BV869" t="s">
        <v>1749</v>
      </c>
      <c r="BW869" s="82"/>
      <c r="BX869" s="82" t="str">
        <f t="shared" si="35"/>
        <v>cvm!$CA$869#</v>
      </c>
      <c r="BY869" s="82" t="str" cm="1">
        <f t="array" ref="BY869">_xlfn.LET(_xlpm.x, CA869,
         _xlpm.cellAddress, "【 cvm!" &amp; ADDRESS(ROW(cvmCpu选项表[[#This Row],[自检]]),COLUMN(cvmCpu选项表[[#This Row],[自检]])) &amp; "】",
         _xlfn.IFS(ISBLANK(_xlpm.x),   "error:右侧选项不足" &amp;  _xlpm.cellAddress,
               ISERROR(_xlpm.x),   "error:右侧选项执行失败: cvm!" &amp; _xlpm.cellAddress,
               TRUE,             "ok")
)</f>
        <v>ok</v>
      </c>
      <c r="CA869" cm="1">
        <f t="array" ref="CA869:CD869">TRANSPOSE(
_xlfn.UNIQUE(
_xlfn._xlws.FILTER(cvm[CPU],(cvm[地域]=cvmCpu选项表[[#This Row],[地域]])
*IF(cvmCpu选项表[[#This Row],[机型]]="",TRUE,(cvm[机型]=cvmCpu选项表[[#This Row],[机型]]))
*IF(cvmCpu选项表[[#This Row],[内存]]="",TRUE,(cvm[内存]=cvmCpu选项表[[#This Row],[内存]]))))
)</f>
        <v>4</v>
      </c>
      <c r="CB869">
        <v>8</v>
      </c>
      <c r="CC869">
        <v>16</v>
      </c>
      <c r="CD869">
        <v>32</v>
      </c>
      <c r="EG869" t="s">
        <v>61</v>
      </c>
      <c r="EH869" t="s">
        <v>1743</v>
      </c>
      <c r="EI869" s="98">
        <v>16</v>
      </c>
      <c r="EJ869" s="98" t="str">
        <f t="shared" si="36"/>
        <v>cvm!$EM$869#</v>
      </c>
      <c r="EK869" t="str" cm="1">
        <f t="array" ref="EK869">_xlfn.LET(_xlpm.x, EM869,
         _xlpm.cellAddress, "【 cvm!" &amp; ADDRESS(ROW(cvm内存选项表[[#This Row],[自检]]),COLUMN(cvm内存选项表[[#This Row],[自检]])) &amp; "】",
         _xlfn.IFS(ISBLANK(_xlpm.x),   "error:右侧选项不足" &amp;  _xlpm.cellAddress,
               ISERROR(_xlpm.x),   "error:右侧选项执行失败: cvm!" &amp; _xlpm.cellAddress,
               TRUE,             "ok")
)</f>
        <v>ok</v>
      </c>
      <c r="EM869" cm="1">
        <f t="array" ref="EM869:EN869">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69">
        <v>64</v>
      </c>
    </row>
    <row r="870" spans="2:145" x14ac:dyDescent="0.4">
      <c r="B870" t="e" vm="1222">
        <v>#VALUE!</v>
      </c>
      <c r="C870" t="s">
        <v>61</v>
      </c>
      <c r="D870" t="s">
        <v>1632</v>
      </c>
      <c r="E870" s="82">
        <v>8</v>
      </c>
      <c r="F870" s="82">
        <v>16</v>
      </c>
      <c r="G870" t="s">
        <v>1596</v>
      </c>
      <c r="H870">
        <v>512</v>
      </c>
      <c r="I870">
        <v>1</v>
      </c>
      <c r="J870" t="s">
        <v>2144</v>
      </c>
      <c r="BU870" t="s">
        <v>1565</v>
      </c>
      <c r="BV870" t="s">
        <v>1688</v>
      </c>
      <c r="BW870" s="82"/>
      <c r="BX870" s="82" t="str">
        <f t="shared" si="35"/>
        <v>cvm!$CA$870#</v>
      </c>
      <c r="BY870" s="82" t="str" cm="1">
        <f t="array" ref="BY870">_xlfn.LET(_xlpm.x, CA870,
         _xlpm.cellAddress, "【 cvm!" &amp; ADDRESS(ROW(cvmCpu选项表[[#This Row],[自检]]),COLUMN(cvmCpu选项表[[#This Row],[自检]])) &amp; "】",
         _xlfn.IFS(ISBLANK(_xlpm.x),   "error:右侧选项不足" &amp;  _xlpm.cellAddress,
               ISERROR(_xlpm.x),   "error:右侧选项执行失败: cvm!" &amp; _xlpm.cellAddress,
               TRUE,             "ok")
)</f>
        <v>ok</v>
      </c>
      <c r="CA870" cm="1">
        <f t="array" ref="CA870:CH870">TRANSPOSE(
_xlfn.UNIQUE(
_xlfn._xlws.FILTER(cvm[CPU],(cvm[地域]=cvmCpu选项表[[#This Row],[地域]])
*IF(cvmCpu选项表[[#This Row],[机型]]="",TRUE,(cvm[机型]=cvmCpu选项表[[#This Row],[机型]]))
*IF(cvmCpu选项表[[#This Row],[内存]]="",TRUE,(cvm[内存]=cvmCpu选项表[[#This Row],[内存]]))))
)</f>
        <v>4</v>
      </c>
      <c r="CB870">
        <v>8</v>
      </c>
      <c r="CC870">
        <v>16</v>
      </c>
      <c r="CD870">
        <v>32</v>
      </c>
      <c r="CE870">
        <v>46</v>
      </c>
      <c r="CF870">
        <v>64</v>
      </c>
      <c r="CG870">
        <v>80</v>
      </c>
      <c r="CH870">
        <v>92</v>
      </c>
      <c r="EG870" t="s">
        <v>61</v>
      </c>
      <c r="EH870" t="s">
        <v>1743</v>
      </c>
      <c r="EI870" s="98">
        <v>24</v>
      </c>
      <c r="EJ870" s="98" t="str">
        <f t="shared" si="36"/>
        <v>cvm!$EM$870#</v>
      </c>
      <c r="EK870" t="str" cm="1">
        <f t="array" ref="EK870">_xlfn.LET(_xlpm.x, EM870,
         _xlpm.cellAddress, "【 cvm!" &amp; ADDRESS(ROW(cvm内存选项表[[#This Row],[自检]]),COLUMN(cvm内存选项表[[#This Row],[自检]])) &amp; "】",
         _xlfn.IFS(ISBLANK(_xlpm.x),   "error:右侧选项不足" &amp;  _xlpm.cellAddress,
               ISERROR(_xlpm.x),   "error:右侧选项执行失败: cvm!" &amp; _xlpm.cellAddress,
               TRUE,             "ok")
)</f>
        <v>ok</v>
      </c>
      <c r="EM870" cm="1">
        <f t="array" ref="EM870:EO870">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70">
        <v>96</v>
      </c>
      <c r="EO870">
        <v>128</v>
      </c>
    </row>
    <row r="871" spans="2:145" x14ac:dyDescent="0.4">
      <c r="B871" t="e" vm="1223">
        <v>#VALUE!</v>
      </c>
      <c r="C871" t="s">
        <v>61</v>
      </c>
      <c r="D871" t="s">
        <v>1632</v>
      </c>
      <c r="E871" s="82">
        <v>16</v>
      </c>
      <c r="F871" s="82">
        <v>32</v>
      </c>
      <c r="G871" t="s">
        <v>1601</v>
      </c>
      <c r="H871">
        <v>1024</v>
      </c>
      <c r="I871">
        <v>1</v>
      </c>
      <c r="J871" t="s">
        <v>2146</v>
      </c>
      <c r="BU871" t="s">
        <v>1565</v>
      </c>
      <c r="BV871" t="s">
        <v>1691</v>
      </c>
      <c r="BW871" s="82"/>
      <c r="BX871" s="82" t="str">
        <f t="shared" si="35"/>
        <v>cvm!$CA$871#</v>
      </c>
      <c r="BY871" s="82" t="str" cm="1">
        <f t="array" ref="BY871">_xlfn.LET(_xlpm.x, CA871,
         _xlpm.cellAddress, "【 cvm!" &amp; ADDRESS(ROW(cvmCpu选项表[[#This Row],[自检]]),COLUMN(cvmCpu选项表[[#This Row],[自检]])) &amp; "】",
         _xlfn.IFS(ISBLANK(_xlpm.x),   "error:右侧选项不足" &amp;  _xlpm.cellAddress,
               ISERROR(_xlpm.x),   "error:右侧选项执行失败: cvm!" &amp; _xlpm.cellAddress,
               TRUE,             "ok")
)</f>
        <v>ok</v>
      </c>
      <c r="CA871" cm="1">
        <f t="array" ref="CA871:CH871">TRANSPOSE(
_xlfn.UNIQUE(
_xlfn._xlws.FILTER(cvm[CPU],(cvm[地域]=cvmCpu选项表[[#This Row],[地域]])
*IF(cvmCpu选项表[[#This Row],[机型]]="",TRUE,(cvm[机型]=cvmCpu选项表[[#This Row],[机型]]))
*IF(cvmCpu选项表[[#This Row],[内存]]="",TRUE,(cvm[内存]=cvmCpu选项表[[#This Row],[内存]]))))
)</f>
        <v>4</v>
      </c>
      <c r="CB871">
        <v>8</v>
      </c>
      <c r="CC871">
        <v>16</v>
      </c>
      <c r="CD871">
        <v>32</v>
      </c>
      <c r="CE871">
        <v>48</v>
      </c>
      <c r="CF871">
        <v>52</v>
      </c>
      <c r="CG871">
        <v>64</v>
      </c>
      <c r="CH871">
        <v>104</v>
      </c>
      <c r="EG871" t="s">
        <v>61</v>
      </c>
      <c r="EH871" t="s">
        <v>1743</v>
      </c>
      <c r="EI871" s="98">
        <v>32</v>
      </c>
      <c r="EJ871" s="98" t="str">
        <f t="shared" si="36"/>
        <v>cvm!$EM$871#</v>
      </c>
      <c r="EK871" t="str" cm="1">
        <f t="array" ref="EK871">_xlfn.LET(_xlpm.x, EM871,
         _xlpm.cellAddress, "【 cvm!" &amp; ADDRESS(ROW(cvm内存选项表[[#This Row],[自检]]),COLUMN(cvm内存选项表[[#This Row],[自检]])) &amp; "】",
         _xlfn.IFS(ISBLANK(_xlpm.x),   "error:右侧选项不足" &amp;  _xlpm.cellAddress,
               ISERROR(_xlpm.x),   "error:右侧选项执行失败: cvm!" &amp; _xlpm.cellAddress,
               TRUE,             "ok")
)</f>
        <v>ok</v>
      </c>
      <c r="EM871" cm="1">
        <f t="array" ref="EM871:EN871">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71">
        <v>128</v>
      </c>
    </row>
    <row r="872" spans="2:145" x14ac:dyDescent="0.4">
      <c r="B872" t="e" vm="1224">
        <v>#VALUE!</v>
      </c>
      <c r="C872" t="s">
        <v>61</v>
      </c>
      <c r="D872" t="s">
        <v>1632</v>
      </c>
      <c r="E872" s="82">
        <v>16</v>
      </c>
      <c r="F872" s="82">
        <v>64</v>
      </c>
      <c r="G872" t="s">
        <v>1603</v>
      </c>
      <c r="H872">
        <v>1536</v>
      </c>
      <c r="I872">
        <v>1</v>
      </c>
      <c r="J872" t="s">
        <v>2147</v>
      </c>
      <c r="BU872" t="s">
        <v>1565</v>
      </c>
      <c r="BV872" t="s">
        <v>1698</v>
      </c>
      <c r="BW872" s="82"/>
      <c r="BX872" s="82" t="str">
        <f t="shared" si="35"/>
        <v>cvm!$CA$872#</v>
      </c>
      <c r="BY872" s="82" t="str" cm="1">
        <f t="array" ref="BY872">_xlfn.LET(_xlpm.x, CA872,
         _xlpm.cellAddress, "【 cvm!" &amp; ADDRESS(ROW(cvmCpu选项表[[#This Row],[自检]]),COLUMN(cvmCpu选项表[[#This Row],[自检]])) &amp; "】",
         _xlfn.IFS(ISBLANK(_xlpm.x),   "error:右侧选项不足" &amp;  _xlpm.cellAddress,
               ISERROR(_xlpm.x),   "error:右侧选项执行失败: cvm!" &amp; _xlpm.cellAddress,
               TRUE,             "ok")
)</f>
        <v>ok</v>
      </c>
      <c r="CA872" cm="1">
        <f t="array" ref="CA872:CE872">TRANSPOSE(
_xlfn.UNIQUE(
_xlfn._xlws.FILTER(cvm[CPU],(cvm[地域]=cvmCpu选项表[[#This Row],[地域]])
*IF(cvmCpu选项表[[#This Row],[机型]]="",TRUE,(cvm[机型]=cvmCpu选项表[[#This Row],[机型]]))
*IF(cvmCpu选项表[[#This Row],[内存]]="",TRUE,(cvm[内存]=cvmCpu选项表[[#This Row],[内存]]))))
)</f>
        <v>4</v>
      </c>
      <c r="CB872">
        <v>8</v>
      </c>
      <c r="CC872">
        <v>16</v>
      </c>
      <c r="CD872">
        <v>32</v>
      </c>
      <c r="CE872">
        <v>64</v>
      </c>
      <c r="EG872" t="s">
        <v>61</v>
      </c>
      <c r="EH872" t="s">
        <v>1743</v>
      </c>
      <c r="EI872" s="98">
        <v>48</v>
      </c>
      <c r="EJ872" s="98" t="str">
        <f t="shared" si="36"/>
        <v>cvm!$EM$872#</v>
      </c>
      <c r="EK872" t="str" cm="1">
        <f t="array" ref="EK872">_xlfn.LET(_xlpm.x, EM872,
         _xlpm.cellAddress, "【 cvm!" &amp; ADDRESS(ROW(cvm内存选项表[[#This Row],[自检]]),COLUMN(cvm内存选项表[[#This Row],[自检]])) &amp; "】",
         _xlfn.IFS(ISBLANK(_xlpm.x),   "error:右侧选项不足" &amp;  _xlpm.cellAddress,
               ISERROR(_xlpm.x),   "error:右侧选项执行失败: cvm!" &amp; _xlpm.cellAddress,
               TRUE,             "ok")
)</f>
        <v>ok</v>
      </c>
      <c r="EM872" cm="1">
        <f t="array" ref="EM872:EN872">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72">
        <v>192</v>
      </c>
    </row>
    <row r="873" spans="2:145" x14ac:dyDescent="0.4">
      <c r="B873" t="e" vm="1225">
        <v>#VALUE!</v>
      </c>
      <c r="C873" t="s">
        <v>61</v>
      </c>
      <c r="D873" t="s">
        <v>1632</v>
      </c>
      <c r="E873" s="82">
        <v>32</v>
      </c>
      <c r="F873" s="82">
        <v>64</v>
      </c>
      <c r="G873" t="s">
        <v>1606</v>
      </c>
      <c r="H873">
        <v>2048</v>
      </c>
      <c r="I873">
        <v>1</v>
      </c>
      <c r="J873" t="s">
        <v>2148</v>
      </c>
      <c r="BU873" t="s">
        <v>1565</v>
      </c>
      <c r="BV873" t="s">
        <v>1709</v>
      </c>
      <c r="BW873" s="82"/>
      <c r="BX873" s="82" t="str">
        <f t="shared" si="35"/>
        <v>cvm!$CA$873#</v>
      </c>
      <c r="BY873" s="82" t="str" cm="1">
        <f t="array" ref="BY873">_xlfn.LET(_xlpm.x, CA873,
         _xlpm.cellAddress, "【 cvm!" &amp; ADDRESS(ROW(cvmCpu选项表[[#This Row],[自检]]),COLUMN(cvmCpu选项表[[#This Row],[自检]])) &amp; "】",
         _xlfn.IFS(ISBLANK(_xlpm.x),   "error:右侧选项不足" &amp;  _xlpm.cellAddress,
               ISERROR(_xlpm.x),   "error:右侧选项执行失败: cvm!" &amp; _xlpm.cellAddress,
               TRUE,             "ok")
)</f>
        <v>ok</v>
      </c>
      <c r="CA873" cm="1">
        <f t="array" ref="CA873:CD873">TRANSPOSE(
_xlfn.UNIQUE(
_xlfn._xlws.FILTER(cvm[CPU],(cvm[地域]=cvmCpu选项表[[#This Row],[地域]])
*IF(cvmCpu选项表[[#This Row],[机型]]="",TRUE,(cvm[机型]=cvmCpu选项表[[#This Row],[机型]]))
*IF(cvmCpu选项表[[#This Row],[内存]]="",TRUE,(cvm[内存]=cvmCpu选项表[[#This Row],[内存]]))))
)</f>
        <v>4</v>
      </c>
      <c r="CB873">
        <v>8</v>
      </c>
      <c r="CC873">
        <v>16</v>
      </c>
      <c r="CD873">
        <v>32</v>
      </c>
      <c r="EG873" t="s">
        <v>61</v>
      </c>
      <c r="EH873" t="s">
        <v>1743</v>
      </c>
      <c r="EI873" s="98">
        <v>64</v>
      </c>
      <c r="EJ873" s="98" t="str">
        <f t="shared" si="36"/>
        <v>cvm!$EM$873#</v>
      </c>
      <c r="EK873" t="str" cm="1">
        <f t="array" ref="EK873">_xlfn.LET(_xlpm.x, EM873,
         _xlpm.cellAddress, "【 cvm!" &amp; ADDRESS(ROW(cvm内存选项表[[#This Row],[自检]]),COLUMN(cvm内存选项表[[#This Row],[自检]])) &amp; "】",
         _xlfn.IFS(ISBLANK(_xlpm.x),   "error:右侧选项不足" &amp;  _xlpm.cellAddress,
               ISERROR(_xlpm.x),   "error:右侧选项执行失败: cvm!" &amp; _xlpm.cellAddress,
               TRUE,             "ok")
)</f>
        <v>ok</v>
      </c>
      <c r="EM873" cm="1">
        <f t="array" ref="EM873">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874" spans="2:145" x14ac:dyDescent="0.4">
      <c r="B874" t="e" vm="1226">
        <v>#VALUE!</v>
      </c>
      <c r="C874" t="s">
        <v>61</v>
      </c>
      <c r="D874" t="s">
        <v>1632</v>
      </c>
      <c r="E874" s="82">
        <v>32</v>
      </c>
      <c r="F874" s="82">
        <v>128</v>
      </c>
      <c r="G874" t="s">
        <v>1612</v>
      </c>
      <c r="H874">
        <v>3072</v>
      </c>
      <c r="I874">
        <v>1</v>
      </c>
      <c r="J874" t="s">
        <v>2149</v>
      </c>
      <c r="BU874" t="s">
        <v>1565</v>
      </c>
      <c r="BV874" t="s">
        <v>1728</v>
      </c>
      <c r="BW874" s="82"/>
      <c r="BX874" s="82" t="str">
        <f t="shared" si="35"/>
        <v>cvm!$CA$874#</v>
      </c>
      <c r="BY874" s="82" t="str" cm="1">
        <f t="array" ref="BY874">_xlfn.LET(_xlpm.x, CA874,
         _xlpm.cellAddress, "【 cvm!" &amp; ADDRESS(ROW(cvmCpu选项表[[#This Row],[自检]]),COLUMN(cvmCpu选项表[[#This Row],[自检]])) &amp; "】",
         _xlfn.IFS(ISBLANK(_xlpm.x),   "error:右侧选项不足" &amp;  _xlpm.cellAddress,
               ISERROR(_xlpm.x),   "error:右侧选项执行失败: cvm!" &amp; _xlpm.cellAddress,
               TRUE,             "ok")
)</f>
        <v>ok</v>
      </c>
      <c r="CA874" cm="1">
        <f t="array" ref="CA874:CD874">TRANSPOSE(
_xlfn.UNIQUE(
_xlfn._xlws.FILTER(cvm[CPU],(cvm[地域]=cvmCpu选项表[[#This Row],[地域]])
*IF(cvmCpu选项表[[#This Row],[机型]]="",TRUE,(cvm[机型]=cvmCpu选项表[[#This Row],[机型]]))
*IF(cvmCpu选项表[[#This Row],[内存]]="",TRUE,(cvm[内存]=cvmCpu选项表[[#This Row],[内存]]))))
)</f>
        <v>4</v>
      </c>
      <c r="CB874">
        <v>8</v>
      </c>
      <c r="CC874">
        <v>16</v>
      </c>
      <c r="CD874">
        <v>32</v>
      </c>
      <c r="EG874" t="s">
        <v>61</v>
      </c>
      <c r="EH874" t="s">
        <v>1743</v>
      </c>
      <c r="EI874" s="98">
        <v>72</v>
      </c>
      <c r="EJ874" s="98" t="str">
        <f t="shared" si="36"/>
        <v>cvm!$EM$874#</v>
      </c>
      <c r="EK874" t="str" cm="1">
        <f t="array" ref="EK874">_xlfn.LET(_xlpm.x, EM874,
         _xlpm.cellAddress, "【 cvm!" &amp; ADDRESS(ROW(cvm内存选项表[[#This Row],[自检]]),COLUMN(cvm内存选项表[[#This Row],[自检]])) &amp; "】",
         _xlfn.IFS(ISBLANK(_xlpm.x),   "error:右侧选项不足" &amp;  _xlpm.cellAddress,
               ISERROR(_xlpm.x),   "error:右侧选项执行失败: cvm!" &amp; _xlpm.cellAddress,
               TRUE,             "ok")
)</f>
        <v>ok</v>
      </c>
      <c r="EM874" cm="1">
        <f t="array" ref="EM874">TRANSPOSE(
    _xlfn._xlws.SORT(
        _xlfn.UNIQUE(
            _xlfn._xlws.FILTER(cvm[内存],
                 (cvm[地域]=cvm内存选项表[[#This Row],[地域]])
                *IF(cvm内存选项表[[#This Row],[机型]]="",TRUE,(cvm[机型]=cvm内存选项表[[#This Row],[机型]]))
                *IF(ISBLANK(cvm内存选项表[[#This Row],[CPU]]),TRUE,(cvm[CPU]=cvm内存选项表[[#This Row],[CPU]]))
            )
        )
    )
)</f>
        <v>288</v>
      </c>
    </row>
    <row r="875" spans="2:145" x14ac:dyDescent="0.4">
      <c r="B875" t="e" vm="1227">
        <v>#VALUE!</v>
      </c>
      <c r="C875" t="s">
        <v>61</v>
      </c>
      <c r="D875" t="s">
        <v>1632</v>
      </c>
      <c r="E875" s="82">
        <v>48</v>
      </c>
      <c r="F875" s="82">
        <v>192</v>
      </c>
      <c r="G875" t="s">
        <v>1620</v>
      </c>
      <c r="H875">
        <v>4608</v>
      </c>
      <c r="I875">
        <v>1</v>
      </c>
      <c r="J875" t="s">
        <v>2151</v>
      </c>
      <c r="BU875" t="s">
        <v>1565</v>
      </c>
      <c r="BV875" t="s">
        <v>1768</v>
      </c>
      <c r="BW875" s="82"/>
      <c r="BX875" s="82" t="str">
        <f t="shared" si="35"/>
        <v>cvm!$CA$875#</v>
      </c>
      <c r="BY875" s="82" t="str" cm="1">
        <f t="array" ref="BY875">_xlfn.LET(_xlpm.x, CA875,
         _xlpm.cellAddress, "【 cvm!" &amp; ADDRESS(ROW(cvmCpu选项表[[#This Row],[自检]]),COLUMN(cvmCpu选项表[[#This Row],[自检]])) &amp; "】",
         _xlfn.IFS(ISBLANK(_xlpm.x),   "error:右侧选项不足" &amp;  _xlpm.cellAddress,
               ISERROR(_xlpm.x),   "error:右侧选项执行失败: cvm!" &amp; _xlpm.cellAddress,
               TRUE,             "ok")
)</f>
        <v>ok</v>
      </c>
      <c r="CA875" cm="1">
        <f t="array" ref="CA875:CK875">TRANSPOSE(
_xlfn.UNIQUE(
_xlfn._xlws.FILTER(cvm[CPU],(cvm[地域]=cvmCpu选项表[[#This Row],[地域]])
*IF(cvmCpu选项表[[#This Row],[机型]]="",TRUE,(cvm[机型]=cvmCpu选项表[[#This Row],[机型]]))
*IF(cvmCpu选项表[[#This Row],[内存]]="",TRUE,(cvm[内存]=cvmCpu选项表[[#This Row],[内存]]))))
)</f>
        <v>1</v>
      </c>
      <c r="CB875">
        <v>2</v>
      </c>
      <c r="CC875">
        <v>4</v>
      </c>
      <c r="CD875">
        <v>8</v>
      </c>
      <c r="CE875">
        <v>12</v>
      </c>
      <c r="CF875">
        <v>16</v>
      </c>
      <c r="CG875">
        <v>24</v>
      </c>
      <c r="CH875">
        <v>32</v>
      </c>
      <c r="CI875">
        <v>48</v>
      </c>
      <c r="CJ875">
        <v>64</v>
      </c>
      <c r="CK875">
        <v>72</v>
      </c>
      <c r="EG875" t="s">
        <v>61</v>
      </c>
      <c r="EH875" t="s">
        <v>1743</v>
      </c>
      <c r="EI875" s="98">
        <v>76</v>
      </c>
      <c r="EJ875" s="98" t="str">
        <f t="shared" si="36"/>
        <v>cvm!$EM$875#</v>
      </c>
      <c r="EK875" t="str" cm="1">
        <f t="array" ref="EK875">_xlfn.LET(_xlpm.x, EM875,
         _xlpm.cellAddress, "【 cvm!" &amp; ADDRESS(ROW(cvm内存选项表[[#This Row],[自检]]),COLUMN(cvm内存选项表[[#This Row],[自检]])) &amp; "】",
         _xlfn.IFS(ISBLANK(_xlpm.x),   "error:右侧选项不足" &amp;  _xlpm.cellAddress,
               ISERROR(_xlpm.x),   "error:右侧选项执行失败: cvm!" &amp; _xlpm.cellAddress,
               TRUE,             "ok")
)</f>
        <v>ok</v>
      </c>
      <c r="EM875" cm="1">
        <f t="array" ref="EM875">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876" spans="2:145" x14ac:dyDescent="0.4">
      <c r="B876" t="e" vm="1228">
        <v>#VALUE!</v>
      </c>
      <c r="C876" t="s">
        <v>61</v>
      </c>
      <c r="D876" t="s">
        <v>1632</v>
      </c>
      <c r="E876" s="82">
        <v>48</v>
      </c>
      <c r="F876" s="82">
        <v>96</v>
      </c>
      <c r="G876" t="s">
        <v>1617</v>
      </c>
      <c r="H876">
        <v>3072</v>
      </c>
      <c r="I876">
        <v>1</v>
      </c>
      <c r="J876" t="s">
        <v>2150</v>
      </c>
      <c r="BU876" t="s">
        <v>1565</v>
      </c>
      <c r="BV876" t="s">
        <v>1692</v>
      </c>
      <c r="BW876" s="82"/>
      <c r="BX876" s="82" t="str">
        <f t="shared" si="35"/>
        <v>cvm!$CA$876#</v>
      </c>
      <c r="BY876" s="82" t="str" cm="1">
        <f t="array" ref="BY876">_xlfn.LET(_xlpm.x, CA876,
         _xlpm.cellAddress, "【 cvm!" &amp; ADDRESS(ROW(cvmCpu选项表[[#This Row],[自检]]),COLUMN(cvmCpu选项表[[#This Row],[自检]])) &amp; "】",
         _xlfn.IFS(ISBLANK(_xlpm.x),   "error:右侧选项不足" &amp;  _xlpm.cellAddress,
               ISERROR(_xlpm.x),   "error:右侧选项执行失败: cvm!" &amp; _xlpm.cellAddress,
               TRUE,             "ok")
)</f>
        <v>ok</v>
      </c>
      <c r="CA876" cm="1">
        <f t="array" ref="CA876:CE876">TRANSPOSE(
_xlfn.UNIQUE(
_xlfn._xlws.FILTER(cvm[CPU],(cvm[地域]=cvmCpu选项表[[#This Row],[地域]])
*IF(cvmCpu选项表[[#This Row],[机型]]="",TRUE,(cvm[机型]=cvmCpu选项表[[#This Row],[机型]]))
*IF(cvmCpu选项表[[#This Row],[内存]]="",TRUE,(cvm[内存]=cvmCpu选项表[[#This Row],[内存]]))))
)</f>
        <v>4</v>
      </c>
      <c r="CB876">
        <v>8</v>
      </c>
      <c r="CC876">
        <v>16</v>
      </c>
      <c r="CD876">
        <v>32</v>
      </c>
      <c r="CE876">
        <v>68</v>
      </c>
      <c r="EG876" t="s">
        <v>61</v>
      </c>
      <c r="EH876" t="s">
        <v>1790</v>
      </c>
      <c r="EI876" s="98">
        <v>1</v>
      </c>
      <c r="EJ876" s="98" t="str">
        <f t="shared" si="36"/>
        <v>cvm!$EM$876#</v>
      </c>
      <c r="EK876" t="str" cm="1">
        <f t="array" ref="EK876">_xlfn.LET(_xlpm.x, EM876,
         _xlpm.cellAddress, "【 cvm!" &amp; ADDRESS(ROW(cvm内存选项表[[#This Row],[自检]]),COLUMN(cvm内存选项表[[#This Row],[自检]])) &amp; "】",
         _xlfn.IFS(ISBLANK(_xlpm.x),   "error:右侧选项不足" &amp;  _xlpm.cellAddress,
               ISERROR(_xlpm.x),   "error:右侧选项执行失败: cvm!" &amp; _xlpm.cellAddress,
               TRUE,             "ok")
)</f>
        <v>ok</v>
      </c>
      <c r="EM876" cm="1">
        <f t="array" ref="EM876:EO876">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76">
        <v>2</v>
      </c>
      <c r="EO876">
        <v>4</v>
      </c>
    </row>
    <row r="877" spans="2:145" x14ac:dyDescent="0.4">
      <c r="B877" t="e" vm="1229">
        <v>#VALUE!</v>
      </c>
      <c r="C877" t="s">
        <v>61</v>
      </c>
      <c r="D877" t="s">
        <v>1632</v>
      </c>
      <c r="E877" s="82">
        <v>64</v>
      </c>
      <c r="F877" s="82">
        <v>128</v>
      </c>
      <c r="G877" t="s">
        <v>1654</v>
      </c>
      <c r="H877">
        <v>4096</v>
      </c>
      <c r="I877">
        <v>1</v>
      </c>
      <c r="J877" t="s">
        <v>2152</v>
      </c>
      <c r="BU877" t="s">
        <v>1565</v>
      </c>
      <c r="BV877" t="s">
        <v>1829</v>
      </c>
      <c r="BW877" s="82"/>
      <c r="BX877" s="82" t="str">
        <f t="shared" si="35"/>
        <v>cvm!$CA$877#</v>
      </c>
      <c r="BY877" s="82" t="str" cm="1">
        <f t="array" ref="BY877">_xlfn.LET(_xlpm.x, CA877,
         _xlpm.cellAddress, "【 cvm!" &amp; ADDRESS(ROW(cvmCpu选项表[[#This Row],[自检]]),COLUMN(cvmCpu选项表[[#This Row],[自检]])) &amp; "】",
         _xlfn.IFS(ISBLANK(_xlpm.x),   "error:右侧选项不足" &amp;  _xlpm.cellAddress,
               ISERROR(_xlpm.x),   "error:右侧选项执行失败: cvm!" &amp; _xlpm.cellAddress,
               TRUE,             "ok")
)</f>
        <v>ok</v>
      </c>
      <c r="CA877" cm="1">
        <f t="array" ref="CA877">TRANSPOSE(
_xlfn.UNIQUE(
_xlfn._xlws.FILTER(cvm[CPU],(cvm[地域]=cvmCpu选项表[[#This Row],[地域]])
*IF(cvmCpu选项表[[#This Row],[机型]]="",TRUE,(cvm[机型]=cvmCpu选项表[[#This Row],[机型]]))
*IF(cvmCpu选项表[[#This Row],[内存]]="",TRUE,(cvm[内存]=cvmCpu选项表[[#This Row],[内存]]))))
)</f>
        <v>80</v>
      </c>
      <c r="EG877" t="s">
        <v>61</v>
      </c>
      <c r="EH877" t="s">
        <v>1790</v>
      </c>
      <c r="EI877" s="98">
        <v>2</v>
      </c>
      <c r="EJ877" s="98" t="str">
        <f t="shared" si="36"/>
        <v>cvm!$EM$877#</v>
      </c>
      <c r="EK877" t="str" cm="1">
        <f t="array" ref="EK877">_xlfn.LET(_xlpm.x, EM877,
         _xlpm.cellAddress, "【 cvm!" &amp; ADDRESS(ROW(cvm内存选项表[[#This Row],[自检]]),COLUMN(cvm内存选项表[[#This Row],[自检]])) &amp; "】",
         _xlfn.IFS(ISBLANK(_xlpm.x),   "error:右侧选项不足" &amp;  _xlpm.cellAddress,
               ISERROR(_xlpm.x),   "error:右侧选项执行失败: cvm!" &amp; _xlpm.cellAddress,
               TRUE,             "ok")
)</f>
        <v>ok</v>
      </c>
      <c r="EM877" cm="1">
        <f t="array" ref="EM877:EN877">TRANSPOSE(
    _xlfn._xlws.SORT(
        _xlfn.UNIQUE(
            _xlfn._xlws.FILTER(cvm[内存],
                 (cvm[地域]=cvm内存选项表[[#This Row],[地域]])
                *IF(cvm内存选项表[[#This Row],[机型]]="",TRUE,(cvm[机型]=cvm内存选项表[[#This Row],[机型]]))
                *IF(ISBLANK(cvm内存选项表[[#This Row],[CPU]]),TRUE,(cvm[CPU]=cvm内存选项表[[#This Row],[CPU]]))
            )
        )
    )
)</f>
        <v>4</v>
      </c>
      <c r="EN877">
        <v>8</v>
      </c>
    </row>
    <row r="878" spans="2:145" x14ac:dyDescent="0.4">
      <c r="B878" t="e" vm="1230">
        <v>#VALUE!</v>
      </c>
      <c r="C878" t="s">
        <v>61</v>
      </c>
      <c r="D878" t="s">
        <v>1632</v>
      </c>
      <c r="E878" s="82">
        <v>64</v>
      </c>
      <c r="F878" s="82">
        <v>256</v>
      </c>
      <c r="G878" t="s">
        <v>1626</v>
      </c>
      <c r="H878">
        <v>6144</v>
      </c>
      <c r="I878">
        <v>1</v>
      </c>
      <c r="J878" t="s">
        <v>2153</v>
      </c>
      <c r="BU878" t="s">
        <v>1565</v>
      </c>
      <c r="BV878" t="s">
        <v>62</v>
      </c>
      <c r="BW878" s="82"/>
      <c r="BX878" s="82" t="str">
        <f t="shared" si="35"/>
        <v>cvm!$CA$878#</v>
      </c>
      <c r="BY878" s="82" t="str" cm="1">
        <f t="array" ref="BY878">_xlfn.LET(_xlpm.x, CA878,
         _xlpm.cellAddress, "【 cvm!" &amp; ADDRESS(ROW(cvmCpu选项表[[#This Row],[自检]]),COLUMN(cvmCpu选项表[[#This Row],[自检]])) &amp; "】",
         _xlfn.IFS(ISBLANK(_xlpm.x),   "error:右侧选项不足" &amp;  _xlpm.cellAddress,
               ISERROR(_xlpm.x),   "error:右侧选项执行失败: cvm!" &amp; _xlpm.cellAddress,
               TRUE,             "ok")
)</f>
        <v>ok</v>
      </c>
      <c r="CA878" cm="1">
        <f t="array" ref="CA878:CN878">TRANSPOSE(
_xlfn.UNIQUE(
_xlfn._xlws.FILTER(cvm[CPU],(cvm[地域]=cvmCpu选项表[[#This Row],[地域]])
*IF(cvmCpu选项表[[#This Row],[机型]]="",TRUE,(cvm[机型]=cvmCpu选项表[[#This Row],[机型]]))
*IF(cvmCpu选项表[[#This Row],[内存]]="",TRUE,(cvm[内存]=cvmCpu选项表[[#This Row],[内存]]))))
)</f>
        <v>1</v>
      </c>
      <c r="CB878">
        <v>2</v>
      </c>
      <c r="CC878">
        <v>4</v>
      </c>
      <c r="CD878">
        <v>8</v>
      </c>
      <c r="CE878">
        <v>16</v>
      </c>
      <c r="CF878">
        <v>32</v>
      </c>
      <c r="CG878">
        <v>48</v>
      </c>
      <c r="CH878">
        <v>64</v>
      </c>
      <c r="CI878">
        <v>80</v>
      </c>
      <c r="CJ878">
        <v>96</v>
      </c>
      <c r="CK878">
        <v>116</v>
      </c>
      <c r="CL878">
        <v>128</v>
      </c>
      <c r="CM878">
        <v>160</v>
      </c>
      <c r="CN878">
        <v>232</v>
      </c>
      <c r="EG878" t="s">
        <v>61</v>
      </c>
      <c r="EH878" t="s">
        <v>1790</v>
      </c>
      <c r="EI878" s="98">
        <v>4</v>
      </c>
      <c r="EJ878" s="98" t="str">
        <f t="shared" si="36"/>
        <v>cvm!$EM$878#</v>
      </c>
      <c r="EK878" t="str" cm="1">
        <f t="array" ref="EK878">_xlfn.LET(_xlpm.x, EM878,
         _xlpm.cellAddress, "【 cvm!" &amp; ADDRESS(ROW(cvm内存选项表[[#This Row],[自检]]),COLUMN(cvm内存选项表[[#This Row],[自检]])) &amp; "】",
         _xlfn.IFS(ISBLANK(_xlpm.x),   "error:右侧选项不足" &amp;  _xlpm.cellAddress,
               ISERROR(_xlpm.x),   "error:右侧选项执行失败: cvm!" &amp; _xlpm.cellAddress,
               TRUE,             "ok")
)</f>
        <v>ok</v>
      </c>
      <c r="EM878" cm="1">
        <f t="array" ref="EM878:EN878">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78">
        <v>16</v>
      </c>
    </row>
    <row r="879" spans="2:145" x14ac:dyDescent="0.4">
      <c r="B879" t="e" vm="1231">
        <v>#VALUE!</v>
      </c>
      <c r="C879" t="s">
        <v>61</v>
      </c>
      <c r="D879" t="s">
        <v>1632</v>
      </c>
      <c r="E879" s="82">
        <v>80</v>
      </c>
      <c r="F879" s="82">
        <v>160</v>
      </c>
      <c r="G879" t="s">
        <v>1657</v>
      </c>
      <c r="H879">
        <v>5120</v>
      </c>
      <c r="I879">
        <v>1</v>
      </c>
      <c r="J879" t="s">
        <v>2154</v>
      </c>
      <c r="BU879" t="s">
        <v>1565</v>
      </c>
      <c r="BV879" t="s">
        <v>1632</v>
      </c>
      <c r="BW879" s="82"/>
      <c r="BX879" s="82" t="str">
        <f t="shared" si="35"/>
        <v>cvm!$CA$879#</v>
      </c>
      <c r="BY879" s="82" t="str" cm="1">
        <f t="array" ref="BY879">_xlfn.LET(_xlpm.x, CA879,
         _xlpm.cellAddress, "【 cvm!" &amp; ADDRESS(ROW(cvmCpu选项表[[#This Row],[自检]]),COLUMN(cvmCpu选项表[[#This Row],[自检]])) &amp; "】",
         _xlfn.IFS(ISBLANK(_xlpm.x),   "error:右侧选项不足" &amp;  _xlpm.cellAddress,
               ISERROR(_xlpm.x),   "error:右侧选项执行失败: cvm!" &amp; _xlpm.cellAddress,
               TRUE,             "ok")
)</f>
        <v>ok</v>
      </c>
      <c r="CA879" cm="1">
        <f t="array" ref="CA879:CM879">TRANSPOSE(
_xlfn.UNIQUE(
_xlfn._xlws.FILTER(cvm[CPU],(cvm[地域]=cvmCpu选项表[[#This Row],[地域]])
*IF(cvmCpu选项表[[#This Row],[机型]]="",TRUE,(cvm[机型]=cvmCpu选项表[[#This Row],[机型]]))
*IF(cvmCpu选项表[[#This Row],[内存]]="",TRUE,(cvm[内存]=cvmCpu选项表[[#This Row],[内存]]))))
)</f>
        <v>1</v>
      </c>
      <c r="CB879">
        <v>2</v>
      </c>
      <c r="CC879">
        <v>4</v>
      </c>
      <c r="CD879">
        <v>8</v>
      </c>
      <c r="CE879">
        <v>16</v>
      </c>
      <c r="CF879">
        <v>32</v>
      </c>
      <c r="CG879">
        <v>48</v>
      </c>
      <c r="CH879">
        <v>64</v>
      </c>
      <c r="CI879">
        <v>80</v>
      </c>
      <c r="CJ879">
        <v>90</v>
      </c>
      <c r="CK879">
        <v>128</v>
      </c>
      <c r="CL879">
        <v>160</v>
      </c>
      <c r="CM879">
        <v>180</v>
      </c>
      <c r="EG879" t="s">
        <v>61</v>
      </c>
      <c r="EH879" t="s">
        <v>1790</v>
      </c>
      <c r="EI879" s="98">
        <v>8</v>
      </c>
      <c r="EJ879" s="98" t="str">
        <f t="shared" si="36"/>
        <v>cvm!$EM$879#</v>
      </c>
      <c r="EK879" t="str" cm="1">
        <f t="array" ref="EK879">_xlfn.LET(_xlpm.x, EM879,
         _xlpm.cellAddress, "【 cvm!" &amp; ADDRESS(ROW(cvm内存选项表[[#This Row],[自检]]),COLUMN(cvm内存选项表[[#This Row],[自检]])) &amp; "】",
         _xlfn.IFS(ISBLANK(_xlpm.x),   "error:右侧选项不足" &amp;  _xlpm.cellAddress,
               ISERROR(_xlpm.x),   "error:右侧选项执行失败: cvm!" &amp; _xlpm.cellAddress,
               TRUE,             "ok")
)</f>
        <v>ok</v>
      </c>
      <c r="EM879" cm="1">
        <f t="array" ref="EM879:EN879">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79">
        <v>32</v>
      </c>
    </row>
    <row r="880" spans="2:145" x14ac:dyDescent="0.4">
      <c r="B880" t="e" vm="1232">
        <v>#VALUE!</v>
      </c>
      <c r="C880" t="s">
        <v>61</v>
      </c>
      <c r="D880" t="s">
        <v>1632</v>
      </c>
      <c r="E880" s="82">
        <v>90</v>
      </c>
      <c r="F880" s="82">
        <v>224</v>
      </c>
      <c r="G880" t="s">
        <v>1660</v>
      </c>
      <c r="H880">
        <v>6464</v>
      </c>
      <c r="I880">
        <v>1</v>
      </c>
      <c r="J880" t="s">
        <v>2155</v>
      </c>
      <c r="BU880" t="s">
        <v>1565</v>
      </c>
      <c r="BV880" t="s">
        <v>1818</v>
      </c>
      <c r="BW880" s="82"/>
      <c r="BX880" s="82" t="str">
        <f t="shared" si="35"/>
        <v>cvm!$CA$880#</v>
      </c>
      <c r="BY880" s="82" t="str" cm="1">
        <f t="array" ref="BY880">_xlfn.LET(_xlpm.x, CA880,
         _xlpm.cellAddress, "【 cvm!" &amp; ADDRESS(ROW(cvmCpu选项表[[#This Row],[自检]]),COLUMN(cvmCpu选项表[[#This Row],[自检]])) &amp; "】",
         _xlfn.IFS(ISBLANK(_xlpm.x),   "error:右侧选项不足" &amp;  _xlpm.cellAddress,
               ISERROR(_xlpm.x),   "error:右侧选项执行失败: cvm!" &amp; _xlpm.cellAddress,
               TRUE,             "ok")
)</f>
        <v>ok</v>
      </c>
      <c r="CA880" cm="1">
        <f t="array" ref="CA880:CH880">TRANSPOSE(
_xlfn.UNIQUE(
_xlfn._xlws.FILTER(cvm[CPU],(cvm[地域]=cvmCpu选项表[[#This Row],[地域]])
*IF(cvmCpu选项表[[#This Row],[机型]]="",TRUE,(cvm[机型]=cvmCpu选项表[[#This Row],[机型]]))
*IF(cvmCpu选项表[[#This Row],[内存]]="",TRUE,(cvm[内存]=cvmCpu选项表[[#This Row],[内存]]))))
)</f>
        <v>1</v>
      </c>
      <c r="CB880">
        <v>2</v>
      </c>
      <c r="CC880">
        <v>4</v>
      </c>
      <c r="CD880">
        <v>8</v>
      </c>
      <c r="CE880">
        <v>16</v>
      </c>
      <c r="CF880">
        <v>32</v>
      </c>
      <c r="CG880">
        <v>64</v>
      </c>
      <c r="CH880">
        <v>128</v>
      </c>
      <c r="EG880" t="s">
        <v>61</v>
      </c>
      <c r="EH880" t="s">
        <v>1790</v>
      </c>
      <c r="EI880" s="98">
        <v>12</v>
      </c>
      <c r="EJ880" s="98" t="str">
        <f t="shared" si="36"/>
        <v>cvm!$EM$880#</v>
      </c>
      <c r="EK880" t="str" cm="1">
        <f t="array" ref="EK880">_xlfn.LET(_xlpm.x, EM880,
         _xlpm.cellAddress, "【 cvm!" &amp; ADDRESS(ROW(cvm内存选项表[[#This Row],[自检]]),COLUMN(cvm内存选项表[[#This Row],[自检]])) &amp; "】",
         _xlfn.IFS(ISBLANK(_xlpm.x),   "error:右侧选项不足" &amp;  _xlpm.cellAddress,
               ISERROR(_xlpm.x),   "error:右侧选项执行失败: cvm!" &amp; _xlpm.cellAddress,
               TRUE,             "ok")
)</f>
        <v>ok</v>
      </c>
      <c r="EM880" cm="1">
        <f t="array" ref="EM880:EN880">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880">
        <v>48</v>
      </c>
    </row>
    <row r="881" spans="2:145" x14ac:dyDescent="0.4">
      <c r="B881" t="e" vm="1233">
        <v>#VALUE!</v>
      </c>
      <c r="C881" t="s">
        <v>61</v>
      </c>
      <c r="D881" t="s">
        <v>1632</v>
      </c>
      <c r="E881" s="82">
        <v>90</v>
      </c>
      <c r="F881" s="82">
        <v>480</v>
      </c>
      <c r="G881" t="s">
        <v>2156</v>
      </c>
      <c r="H881">
        <v>10560</v>
      </c>
      <c r="I881">
        <v>1</v>
      </c>
      <c r="J881" t="s">
        <v>2157</v>
      </c>
      <c r="BU881" t="s">
        <v>1565</v>
      </c>
      <c r="BV881" t="s">
        <v>1578</v>
      </c>
      <c r="BW881" s="82"/>
      <c r="BX881" s="82" t="str">
        <f t="shared" si="35"/>
        <v>cvm!$CA$881#</v>
      </c>
      <c r="BY881" s="82" t="str" cm="1">
        <f t="array" ref="BY881">_xlfn.LET(_xlpm.x, CA881,
         _xlpm.cellAddress, "【 cvm!" &amp; ADDRESS(ROW(cvmCpu选项表[[#This Row],[自检]]),COLUMN(cvmCpu选项表[[#This Row],[自检]])) &amp; "】",
         _xlfn.IFS(ISBLANK(_xlpm.x),   "error:右侧选项不足" &amp;  _xlpm.cellAddress,
               ISERROR(_xlpm.x),   "error:右侧选项执行失败: cvm!" &amp; _xlpm.cellAddress,
               TRUE,             "ok")
)</f>
        <v>ok</v>
      </c>
      <c r="CA881" cm="1">
        <f t="array" ref="CA881:CJ881">TRANSPOSE(
_xlfn.UNIQUE(
_xlfn._xlws.FILTER(cvm[CPU],(cvm[地域]=cvmCpu选项表[[#This Row],[地域]])
*IF(cvmCpu选项表[[#This Row],[机型]]="",TRUE,(cvm[机型]=cvmCpu选项表[[#This Row],[机型]]))
*IF(cvmCpu选项表[[#This Row],[内存]]="",TRUE,(cvm[内存]=cvmCpu选项表[[#This Row],[内存]]))))
)</f>
        <v>1</v>
      </c>
      <c r="CB881">
        <v>2</v>
      </c>
      <c r="CC881">
        <v>4</v>
      </c>
      <c r="CD881">
        <v>8</v>
      </c>
      <c r="CE881">
        <v>16</v>
      </c>
      <c r="CF881">
        <v>32</v>
      </c>
      <c r="CG881">
        <v>48</v>
      </c>
      <c r="CH881">
        <v>62</v>
      </c>
      <c r="CI881">
        <v>64</v>
      </c>
      <c r="CJ881">
        <v>124</v>
      </c>
      <c r="EG881" t="s">
        <v>61</v>
      </c>
      <c r="EH881" t="s">
        <v>1790</v>
      </c>
      <c r="EI881" s="98">
        <v>16</v>
      </c>
      <c r="EJ881" s="98" t="str">
        <f t="shared" si="36"/>
        <v>cvm!$EM$881#</v>
      </c>
      <c r="EK881" t="str" cm="1">
        <f t="array" ref="EK881">_xlfn.LET(_xlpm.x, EM881,
         _xlpm.cellAddress, "【 cvm!" &amp; ADDRESS(ROW(cvm内存选项表[[#This Row],[自检]]),COLUMN(cvm内存选项表[[#This Row],[自检]])) &amp; "】",
         _xlfn.IFS(ISBLANK(_xlpm.x),   "error:右侧选项不足" &amp;  _xlpm.cellAddress,
               ISERROR(_xlpm.x),   "error:右侧选项执行失败: cvm!" &amp; _xlpm.cellAddress,
               TRUE,             "ok")
)</f>
        <v>ok</v>
      </c>
      <c r="EM881" cm="1">
        <f t="array" ref="EM881:EN881">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81">
        <v>64</v>
      </c>
    </row>
    <row r="882" spans="2:145" x14ac:dyDescent="0.4">
      <c r="B882" t="e" vm="1234">
        <v>#VALUE!</v>
      </c>
      <c r="C882" t="s">
        <v>61</v>
      </c>
      <c r="D882" t="s">
        <v>1632</v>
      </c>
      <c r="E882" s="82">
        <v>128</v>
      </c>
      <c r="F882" s="82">
        <v>256</v>
      </c>
      <c r="G882" t="s">
        <v>1662</v>
      </c>
      <c r="H882">
        <v>8192</v>
      </c>
      <c r="I882">
        <v>1</v>
      </c>
      <c r="J882" t="s">
        <v>2158</v>
      </c>
      <c r="BU882" t="s">
        <v>1565</v>
      </c>
      <c r="BV882" t="s">
        <v>1669</v>
      </c>
      <c r="BW882" s="82"/>
      <c r="BX882" s="82" t="str">
        <f t="shared" si="35"/>
        <v>cvm!$CA$882#</v>
      </c>
      <c r="BY882" s="82" t="str" cm="1">
        <f t="array" ref="BY882">_xlfn.LET(_xlpm.x, CA882,
         _xlpm.cellAddress, "【 cvm!" &amp; ADDRESS(ROW(cvmCpu选项表[[#This Row],[自检]]),COLUMN(cvmCpu选项表[[#This Row],[自检]])) &amp; "】",
         _xlfn.IFS(ISBLANK(_xlpm.x),   "error:右侧选项不足" &amp;  _xlpm.cellAddress,
               ISERROR(_xlpm.x),   "error:右侧选项执行失败: cvm!" &amp; _xlpm.cellAddress,
               TRUE,             "ok")
)</f>
        <v>ok</v>
      </c>
      <c r="CA882" cm="1">
        <f t="array" ref="CA882:CI882">TRANSPOSE(
_xlfn.UNIQUE(
_xlfn._xlws.FILTER(cvm[CPU],(cvm[地域]=cvmCpu选项表[[#This Row],[地域]])
*IF(cvmCpu选项表[[#This Row],[机型]]="",TRUE,(cvm[机型]=cvmCpu选项表[[#This Row],[机型]]))
*IF(cvmCpu选项表[[#This Row],[内存]]="",TRUE,(cvm[内存]=cvmCpu选项表[[#This Row],[内存]]))))
)</f>
        <v>1</v>
      </c>
      <c r="CB882">
        <v>2</v>
      </c>
      <c r="CC882">
        <v>4</v>
      </c>
      <c r="CD882">
        <v>8</v>
      </c>
      <c r="CE882">
        <v>16</v>
      </c>
      <c r="CF882">
        <v>24</v>
      </c>
      <c r="CG882">
        <v>32</v>
      </c>
      <c r="CH882">
        <v>48</v>
      </c>
      <c r="CI882">
        <v>64</v>
      </c>
      <c r="EG882" t="s">
        <v>61</v>
      </c>
      <c r="EH882" t="s">
        <v>1790</v>
      </c>
      <c r="EI882" s="98">
        <v>24</v>
      </c>
      <c r="EJ882" s="98" t="str">
        <f t="shared" si="36"/>
        <v>cvm!$EM$882#</v>
      </c>
      <c r="EK882" t="str" cm="1">
        <f t="array" ref="EK882">_xlfn.LET(_xlpm.x, EM882,
         _xlpm.cellAddress, "【 cvm!" &amp; ADDRESS(ROW(cvm内存选项表[[#This Row],[自检]]),COLUMN(cvm内存选项表[[#This Row],[自检]])) &amp; "】",
         _xlfn.IFS(ISBLANK(_xlpm.x),   "error:右侧选项不足" &amp;  _xlpm.cellAddress,
               ISERROR(_xlpm.x),   "error:右侧选项执行失败: cvm!" &amp; _xlpm.cellAddress,
               TRUE,             "ok")
)</f>
        <v>ok</v>
      </c>
      <c r="EM882" cm="1">
        <f t="array" ref="EM882:EO882">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82">
        <v>96</v>
      </c>
      <c r="EO882">
        <v>128</v>
      </c>
    </row>
    <row r="883" spans="2:145" x14ac:dyDescent="0.4">
      <c r="B883" t="e" vm="1235">
        <v>#VALUE!</v>
      </c>
      <c r="C883" t="s">
        <v>61</v>
      </c>
      <c r="D883" t="s">
        <v>1632</v>
      </c>
      <c r="E883" s="82">
        <v>160</v>
      </c>
      <c r="F883" s="82">
        <v>320</v>
      </c>
      <c r="G883" t="s">
        <v>1665</v>
      </c>
      <c r="H883">
        <v>10240</v>
      </c>
      <c r="I883">
        <v>1</v>
      </c>
      <c r="J883" t="s">
        <v>2159</v>
      </c>
      <c r="BU883" t="s">
        <v>1565</v>
      </c>
      <c r="BV883" t="s">
        <v>1743</v>
      </c>
      <c r="BW883" s="82"/>
      <c r="BX883" s="82" t="str">
        <f t="shared" si="35"/>
        <v>cvm!$CA$883#</v>
      </c>
      <c r="BY883" s="82" t="str" cm="1">
        <f t="array" ref="BY883">_xlfn.LET(_xlpm.x, CA883,
         _xlpm.cellAddress, "【 cvm!" &amp; ADDRESS(ROW(cvmCpu选项表[[#This Row],[自检]]),COLUMN(cvmCpu选项表[[#This Row],[自检]])) &amp; "】",
         _xlfn.IFS(ISBLANK(_xlpm.x),   "error:右侧选项不足" &amp;  _xlpm.cellAddress,
               ISERROR(_xlpm.x),   "error:右侧选项执行失败: cvm!" &amp; _xlpm.cellAddress,
               TRUE,             "ok")
)</f>
        <v>ok</v>
      </c>
      <c r="CA883" cm="1">
        <f t="array" ref="CA883:CJ883">TRANSPOSE(
_xlfn.UNIQUE(
_xlfn._xlws.FILTER(cvm[CPU],(cvm[地域]=cvmCpu选项表[[#This Row],[地域]])
*IF(cvmCpu选项表[[#This Row],[机型]]="",TRUE,(cvm[机型]=cvmCpu选项表[[#This Row],[机型]]))
*IF(cvmCpu选项表[[#This Row],[内存]]="",TRUE,(cvm[内存]=cvmCpu选项表[[#This Row],[内存]]))))
)</f>
        <v>1</v>
      </c>
      <c r="CB883">
        <v>2</v>
      </c>
      <c r="CC883">
        <v>4</v>
      </c>
      <c r="CD883">
        <v>8</v>
      </c>
      <c r="CE883">
        <v>16</v>
      </c>
      <c r="CF883">
        <v>24</v>
      </c>
      <c r="CG883">
        <v>32</v>
      </c>
      <c r="CH883">
        <v>48</v>
      </c>
      <c r="CI883">
        <v>64</v>
      </c>
      <c r="CJ883">
        <v>72</v>
      </c>
      <c r="EG883" t="s">
        <v>61</v>
      </c>
      <c r="EH883" t="s">
        <v>1790</v>
      </c>
      <c r="EI883" s="98">
        <v>32</v>
      </c>
      <c r="EJ883" s="98" t="str">
        <f t="shared" si="36"/>
        <v>cvm!$EM$883#</v>
      </c>
      <c r="EK883" t="str" cm="1">
        <f t="array" ref="EK883">_xlfn.LET(_xlpm.x, EM883,
         _xlpm.cellAddress, "【 cvm!" &amp; ADDRESS(ROW(cvm内存选项表[[#This Row],[自检]]),COLUMN(cvm内存选项表[[#This Row],[自检]])) &amp; "】",
         _xlfn.IFS(ISBLANK(_xlpm.x),   "error:右侧选项不足" &amp;  _xlpm.cellAddress,
               ISERROR(_xlpm.x),   "error:右侧选项执行失败: cvm!" &amp; _xlpm.cellAddress,
               TRUE,             "ok")
)</f>
        <v>ok</v>
      </c>
      <c r="EM883" cm="1">
        <f t="array" ref="EM883:EN883">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83">
        <v>128</v>
      </c>
    </row>
    <row r="884" spans="2:145" x14ac:dyDescent="0.4">
      <c r="B884" t="e" vm="1236">
        <v>#VALUE!</v>
      </c>
      <c r="C884" t="s">
        <v>61</v>
      </c>
      <c r="D884" t="s">
        <v>1632</v>
      </c>
      <c r="E884" s="82">
        <v>180</v>
      </c>
      <c r="F884" s="82">
        <v>464</v>
      </c>
      <c r="G884" t="s">
        <v>1667</v>
      </c>
      <c r="H884">
        <v>13184</v>
      </c>
      <c r="I884">
        <v>1</v>
      </c>
      <c r="J884" t="s">
        <v>2160</v>
      </c>
      <c r="BU884" t="s">
        <v>1565</v>
      </c>
      <c r="BV884" t="s">
        <v>1790</v>
      </c>
      <c r="BW884" s="82"/>
      <c r="BX884" s="82" t="str">
        <f t="shared" si="35"/>
        <v>cvm!$CA$884#</v>
      </c>
      <c r="BY884" s="82" t="str" cm="1">
        <f t="array" ref="BY884">_xlfn.LET(_xlpm.x, CA884,
         _xlpm.cellAddress, "【 cvm!" &amp; ADDRESS(ROW(cvmCpu选项表[[#This Row],[自检]]),COLUMN(cvmCpu选项表[[#This Row],[自检]])) &amp; "】",
         _xlfn.IFS(ISBLANK(_xlpm.x),   "error:右侧选项不足" &amp;  _xlpm.cellAddress,
               ISERROR(_xlpm.x),   "error:右侧选项执行失败: cvm!" &amp; _xlpm.cellAddress,
               TRUE,             "ok")
)</f>
        <v>ok</v>
      </c>
      <c r="CA884" cm="1">
        <f t="array" ref="CA884:CK884">TRANSPOSE(
_xlfn.UNIQUE(
_xlfn._xlws.FILTER(cvm[CPU],(cvm[地域]=cvmCpu选项表[[#This Row],[地域]])
*IF(cvmCpu选项表[[#This Row],[机型]]="",TRUE,(cvm[机型]=cvmCpu选项表[[#This Row],[机型]]))
*IF(cvmCpu选项表[[#This Row],[内存]]="",TRUE,(cvm[内存]=cvmCpu选项表[[#This Row],[内存]]))))
)</f>
        <v>1</v>
      </c>
      <c r="CB884">
        <v>2</v>
      </c>
      <c r="CC884">
        <v>4</v>
      </c>
      <c r="CD884">
        <v>8</v>
      </c>
      <c r="CE884">
        <v>12</v>
      </c>
      <c r="CF884">
        <v>16</v>
      </c>
      <c r="CG884">
        <v>24</v>
      </c>
      <c r="CH884">
        <v>32</v>
      </c>
      <c r="CI884">
        <v>48</v>
      </c>
      <c r="CJ884">
        <v>64</v>
      </c>
      <c r="CK884">
        <v>80</v>
      </c>
      <c r="EG884" t="s">
        <v>61</v>
      </c>
      <c r="EH884" t="s">
        <v>1790</v>
      </c>
      <c r="EI884" s="98">
        <v>40</v>
      </c>
      <c r="EJ884" s="98" t="str">
        <f t="shared" si="36"/>
        <v>cvm!$EM$884#</v>
      </c>
      <c r="EK884" t="str" cm="1">
        <f t="array" ref="EK884">_xlfn.LET(_xlpm.x, EM884,
         _xlpm.cellAddress, "【 cvm!" &amp; ADDRESS(ROW(cvm内存选项表[[#This Row],[自检]]),COLUMN(cvm内存选项表[[#This Row],[自检]])) &amp; "】",
         _xlfn.IFS(ISBLANK(_xlpm.x),   "error:右侧选项不足" &amp;  _xlpm.cellAddress,
               ISERROR(_xlpm.x),   "error:右侧选项执行失败: cvm!" &amp; _xlpm.cellAddress,
               TRUE,             "ok")
)</f>
        <v>ok</v>
      </c>
      <c r="EM884" cm="1">
        <f t="array" ref="EM884">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885" spans="2:145" x14ac:dyDescent="0.4">
      <c r="B885" t="e" vm="1237">
        <v>#VALUE!</v>
      </c>
      <c r="C885" t="s">
        <v>61</v>
      </c>
      <c r="D885" t="s">
        <v>1632</v>
      </c>
      <c r="E885" s="82">
        <v>180</v>
      </c>
      <c r="F885" s="82">
        <v>960</v>
      </c>
      <c r="G885" t="s">
        <v>2161</v>
      </c>
      <c r="H885">
        <v>21120</v>
      </c>
      <c r="I885">
        <v>1</v>
      </c>
      <c r="J885" t="s">
        <v>2162</v>
      </c>
      <c r="BU885" t="s">
        <v>1565</v>
      </c>
      <c r="BV885" t="s">
        <v>1838</v>
      </c>
      <c r="BW885" s="82"/>
      <c r="BX885" s="82" t="str">
        <f t="shared" si="35"/>
        <v>cvm!$CA$885#</v>
      </c>
      <c r="BY885" s="82" t="str" cm="1">
        <f t="array" ref="BY885">_xlfn.LET(_xlpm.x, CA885,
         _xlpm.cellAddress, "【 cvm!" &amp; ADDRESS(ROW(cvmCpu选项表[[#This Row],[自检]]),COLUMN(cvmCpu选项表[[#This Row],[自检]])) &amp; "】",
         _xlfn.IFS(ISBLANK(_xlpm.x),   "error:右侧选项不足" &amp;  _xlpm.cellAddress,
               ISERROR(_xlpm.x),   "error:右侧选项执行失败: cvm!" &amp; _xlpm.cellAddress,
               TRUE,             "ok")
)</f>
        <v>ok</v>
      </c>
      <c r="CA885" cm="1">
        <f t="array" ref="CA885:CI885">TRANSPOSE(
_xlfn.UNIQUE(
_xlfn._xlws.FILTER(cvm[CPU],(cvm[地域]=cvmCpu选项表[[#This Row],[地域]])
*IF(cvmCpu选项表[[#This Row],[机型]]="",TRUE,(cvm[机型]=cvmCpu选项表[[#This Row],[机型]]))
*IF(cvmCpu选项表[[#This Row],[内存]]="",TRUE,(cvm[内存]=cvmCpu选项表[[#This Row],[内存]]))))
)</f>
        <v>1</v>
      </c>
      <c r="CB885">
        <v>2</v>
      </c>
      <c r="CC885">
        <v>4</v>
      </c>
      <c r="CD885">
        <v>8</v>
      </c>
      <c r="CE885">
        <v>12</v>
      </c>
      <c r="CF885">
        <v>16</v>
      </c>
      <c r="CG885">
        <v>24</v>
      </c>
      <c r="CH885">
        <v>32</v>
      </c>
      <c r="CI885">
        <v>56</v>
      </c>
      <c r="EG885" t="s">
        <v>61</v>
      </c>
      <c r="EH885" t="s">
        <v>1790</v>
      </c>
      <c r="EI885" s="98">
        <v>48</v>
      </c>
      <c r="EJ885" s="98" t="str">
        <f t="shared" si="36"/>
        <v>cvm!$EM$885#</v>
      </c>
      <c r="EK885" t="str" cm="1">
        <f t="array" ref="EK885">_xlfn.LET(_xlpm.x, EM885,
         _xlpm.cellAddress, "【 cvm!" &amp; ADDRESS(ROW(cvm内存选项表[[#This Row],[自检]]),COLUMN(cvm内存选项表[[#This Row],[自检]])) &amp; "】",
         _xlfn.IFS(ISBLANK(_xlpm.x),   "error:右侧选项不足" &amp;  _xlpm.cellAddress,
               ISERROR(_xlpm.x),   "error:右侧选项执行失败: cvm!" &amp; _xlpm.cellAddress,
               TRUE,             "ok")
)</f>
        <v>ok</v>
      </c>
      <c r="EM885" cm="1">
        <f t="array" ref="EM885:EN885">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885">
        <v>192</v>
      </c>
    </row>
    <row r="886" spans="2:145" x14ac:dyDescent="0.4">
      <c r="B886" t="e" vm="1238">
        <v>#VALUE!</v>
      </c>
      <c r="C886" t="s">
        <v>61</v>
      </c>
      <c r="D886" t="s">
        <v>1818</v>
      </c>
      <c r="E886" s="82">
        <v>1</v>
      </c>
      <c r="F886" s="82">
        <v>4</v>
      </c>
      <c r="G886" t="s">
        <v>1584</v>
      </c>
      <c r="H886">
        <v>96</v>
      </c>
      <c r="I886">
        <v>1</v>
      </c>
      <c r="J886" t="s">
        <v>2282</v>
      </c>
      <c r="BU886" t="s">
        <v>1565</v>
      </c>
      <c r="BV886" t="s">
        <v>1860</v>
      </c>
      <c r="BW886" s="82"/>
      <c r="BX886" s="82" t="str">
        <f t="shared" si="35"/>
        <v>cvm!$CA$886#</v>
      </c>
      <c r="BY886" s="82" t="str" cm="1">
        <f t="array" ref="BY886">_xlfn.LET(_xlpm.x, CA886,
         _xlpm.cellAddress, "【 cvm!" &amp; ADDRESS(ROW(cvmCpu选项表[[#This Row],[自检]]),COLUMN(cvmCpu选项表[[#This Row],[自检]])) &amp; "】",
         _xlfn.IFS(ISBLANK(_xlpm.x),   "error:右侧选项不足" &amp;  _xlpm.cellAddress,
               ISERROR(_xlpm.x),   "error:右侧选项执行失败: cvm!" &amp; _xlpm.cellAddress,
               TRUE,             "ok")
)</f>
        <v>ok</v>
      </c>
      <c r="CA886" cm="1">
        <f t="array" ref="CA886:CI886">TRANSPOSE(
_xlfn.UNIQUE(
_xlfn._xlws.FILTER(cvm[CPU],(cvm[地域]=cvmCpu选项表[[#This Row],[地域]])
*IF(cvmCpu选项表[[#This Row],[机型]]="",TRUE,(cvm[机型]=cvmCpu选项表[[#This Row],[机型]]))
*IF(cvmCpu选项表[[#This Row],[内存]]="",TRUE,(cvm[内存]=cvmCpu选项表[[#This Row],[内存]]))))
)</f>
        <v>1</v>
      </c>
      <c r="CB886">
        <v>2</v>
      </c>
      <c r="CC886">
        <v>4</v>
      </c>
      <c r="CD886">
        <v>8</v>
      </c>
      <c r="CE886">
        <v>12</v>
      </c>
      <c r="CF886">
        <v>16</v>
      </c>
      <c r="CG886">
        <v>24</v>
      </c>
      <c r="CH886">
        <v>32</v>
      </c>
      <c r="CI886">
        <v>48</v>
      </c>
      <c r="EG886" t="s">
        <v>61</v>
      </c>
      <c r="EH886" t="s">
        <v>1790</v>
      </c>
      <c r="EI886" s="98">
        <v>64</v>
      </c>
      <c r="EJ886" s="98" t="str">
        <f t="shared" si="36"/>
        <v>cvm!$EM$886#</v>
      </c>
      <c r="EK886" t="str" cm="1">
        <f t="array" ref="EK886">_xlfn.LET(_xlpm.x, EM886,
         _xlpm.cellAddress, "【 cvm!" &amp; ADDRESS(ROW(cvm内存选项表[[#This Row],[自检]]),COLUMN(cvm内存选项表[[#This Row],[自检]])) &amp; "】",
         _xlfn.IFS(ISBLANK(_xlpm.x),   "error:右侧选项不足" &amp;  _xlpm.cellAddress,
               ISERROR(_xlpm.x),   "error:右侧选项执行失败: cvm!" &amp; _xlpm.cellAddress,
               TRUE,             "ok")
)</f>
        <v>ok</v>
      </c>
      <c r="EM886" cm="1">
        <f t="array" ref="EM886">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887" spans="2:145" x14ac:dyDescent="0.4">
      <c r="B887" t="e" vm="1239">
        <v>#VALUE!</v>
      </c>
      <c r="C887" t="s">
        <v>61</v>
      </c>
      <c r="D887" t="s">
        <v>1818</v>
      </c>
      <c r="E887" s="82">
        <v>1</v>
      </c>
      <c r="F887" s="82">
        <v>2</v>
      </c>
      <c r="G887" t="s">
        <v>1582</v>
      </c>
      <c r="H887">
        <v>64</v>
      </c>
      <c r="I887">
        <v>1</v>
      </c>
      <c r="J887" t="s">
        <v>2281</v>
      </c>
      <c r="BU887" t="s">
        <v>1565</v>
      </c>
      <c r="BV887" t="s">
        <v>1801</v>
      </c>
      <c r="BW887" s="82"/>
      <c r="BX887" s="82" t="str">
        <f t="shared" si="35"/>
        <v>cvm!$CA$887#</v>
      </c>
      <c r="BY887" s="82" t="str" cm="1">
        <f t="array" ref="BY887">_xlfn.LET(_xlpm.x, CA887,
         _xlpm.cellAddress, "【 cvm!" &amp; ADDRESS(ROW(cvmCpu选项表[[#This Row],[自检]]),COLUMN(cvmCpu选项表[[#This Row],[自检]])) &amp; "】",
         _xlfn.IFS(ISBLANK(_xlpm.x),   "error:右侧选项不足" &amp;  _xlpm.cellAddress,
               ISERROR(_xlpm.x),   "error:右侧选项执行失败: cvm!" &amp; _xlpm.cellAddress,
               TRUE,             "ok")
)</f>
        <v>ok</v>
      </c>
      <c r="CA887" cm="1">
        <f t="array" ref="CA887">TRANSPOSE(
_xlfn.UNIQUE(
_xlfn._xlws.FILTER(cvm[CPU],(cvm[地域]=cvmCpu选项表[[#This Row],[地域]])
*IF(cvmCpu选项表[[#This Row],[机型]]="",TRUE,(cvm[机型]=cvmCpu选项表[[#This Row],[机型]]))
*IF(cvmCpu选项表[[#This Row],[内存]]="",TRUE,(cvm[内存]=cvmCpu选项表[[#This Row],[内存]]))))
)</f>
        <v>80</v>
      </c>
      <c r="EG887" t="s">
        <v>61</v>
      </c>
      <c r="EH887" t="s">
        <v>1790</v>
      </c>
      <c r="EI887" s="98">
        <v>80</v>
      </c>
      <c r="EJ887" s="98" t="str">
        <f t="shared" si="36"/>
        <v>cvm!$EM$887#</v>
      </c>
      <c r="EK887" t="str" cm="1">
        <f t="array" ref="EK887">_xlfn.LET(_xlpm.x, EM887,
         _xlpm.cellAddress, "【 cvm!" &amp; ADDRESS(ROW(cvm内存选项表[[#This Row],[自检]]),COLUMN(cvm内存选项表[[#This Row],[自检]])) &amp; "】",
         _xlfn.IFS(ISBLANK(_xlpm.x),   "error:右侧选项不足" &amp;  _xlpm.cellAddress,
               ISERROR(_xlpm.x),   "error:右侧选项执行失败: cvm!" &amp; _xlpm.cellAddress,
               TRUE,             "ok")
)</f>
        <v>ok</v>
      </c>
      <c r="EM887" cm="1">
        <f t="array" ref="EM887">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888" spans="2:145" x14ac:dyDescent="0.4">
      <c r="B888" t="e" vm="1240">
        <v>#VALUE!</v>
      </c>
      <c r="C888" t="s">
        <v>61</v>
      </c>
      <c r="D888" t="s">
        <v>1818</v>
      </c>
      <c r="E888" s="82">
        <v>1</v>
      </c>
      <c r="F888" s="82">
        <v>1</v>
      </c>
      <c r="G888" t="s">
        <v>1579</v>
      </c>
      <c r="H888">
        <v>32</v>
      </c>
      <c r="I888">
        <v>1</v>
      </c>
      <c r="J888" t="s">
        <v>2280</v>
      </c>
      <c r="BU888" t="s">
        <v>1565</v>
      </c>
      <c r="BV888" t="s">
        <v>1808</v>
      </c>
      <c r="BW888" s="82"/>
      <c r="BX888" s="82" t="str">
        <f t="shared" si="35"/>
        <v>cvm!$CA$888#</v>
      </c>
      <c r="BY888" s="82" t="str" cm="1">
        <f t="array" ref="BY888">_xlfn.LET(_xlpm.x, CA888,
         _xlpm.cellAddress, "【 cvm!" &amp; ADDRESS(ROW(cvmCpu选项表[[#This Row],[自检]]),COLUMN(cvmCpu选项表[[#This Row],[自检]])) &amp; "】",
         _xlfn.IFS(ISBLANK(_xlpm.x),   "error:右侧选项不足" &amp;  _xlpm.cellAddress,
               ISERROR(_xlpm.x),   "error:右侧选项执行失败: cvm!" &amp; _xlpm.cellAddress,
               TRUE,             "ok")
)</f>
        <v>ok</v>
      </c>
      <c r="CA888" cm="1">
        <f t="array" ref="CA888:CE888">TRANSPOSE(
_xlfn.UNIQUE(
_xlfn._xlws.FILTER(cvm[CPU],(cvm[地域]=cvmCpu选项表[[#This Row],[地域]])
*IF(cvmCpu选项表[[#This Row],[机型]]="",TRUE,(cvm[机型]=cvmCpu选项表[[#This Row],[机型]]))
*IF(cvmCpu选项表[[#This Row],[内存]]="",TRUE,(cvm[内存]=cvmCpu选项表[[#This Row],[内存]]))))
)</f>
        <v>8</v>
      </c>
      <c r="CB888">
        <v>16</v>
      </c>
      <c r="CC888">
        <v>32</v>
      </c>
      <c r="CD888">
        <v>64</v>
      </c>
      <c r="CE888">
        <v>84</v>
      </c>
      <c r="EG888" t="s">
        <v>61</v>
      </c>
      <c r="EH888" t="s">
        <v>1838</v>
      </c>
      <c r="EI888" s="98">
        <v>1</v>
      </c>
      <c r="EJ888" s="98" t="str">
        <f t="shared" si="36"/>
        <v>cvm!$EM$888#</v>
      </c>
      <c r="EK888" t="str" cm="1">
        <f t="array" ref="EK888">_xlfn.LET(_xlpm.x, EM888,
         _xlpm.cellAddress, "【 cvm!" &amp; ADDRESS(ROW(cvm内存选项表[[#This Row],[自检]]),COLUMN(cvm内存选项表[[#This Row],[自检]])) &amp; "】",
         _xlfn.IFS(ISBLANK(_xlpm.x),   "error:右侧选项不足" &amp;  _xlpm.cellAddress,
               ISERROR(_xlpm.x),   "error:右侧选项执行失败: cvm!" &amp; _xlpm.cellAddress,
               TRUE,             "ok")
)</f>
        <v>ok</v>
      </c>
      <c r="EM888" cm="1">
        <f t="array" ref="EM888:EO888">TRANSPOSE(
    _xlfn._xlws.SORT(
        _xlfn.UNIQUE(
            _xlfn._xlws.FILTER(cvm[内存],
                 (cvm[地域]=cvm内存选项表[[#This Row],[地域]])
                *IF(cvm内存选项表[[#This Row],[机型]]="",TRUE,(cvm[机型]=cvm内存选项表[[#This Row],[机型]]))
                *IF(ISBLANK(cvm内存选项表[[#This Row],[CPU]]),TRUE,(cvm[CPU]=cvm内存选项表[[#This Row],[CPU]]))
            )
        )
    )
)</f>
        <v>1</v>
      </c>
      <c r="EN888">
        <v>2</v>
      </c>
      <c r="EO888">
        <v>4</v>
      </c>
    </row>
    <row r="889" spans="2:145" x14ac:dyDescent="0.4">
      <c r="B889" t="e" vm="1241">
        <v>#VALUE!</v>
      </c>
      <c r="C889" t="s">
        <v>61</v>
      </c>
      <c r="D889" t="s">
        <v>1818</v>
      </c>
      <c r="E889" s="82">
        <v>2</v>
      </c>
      <c r="F889" s="82">
        <v>4</v>
      </c>
      <c r="G889" t="s">
        <v>1586</v>
      </c>
      <c r="H889">
        <v>128</v>
      </c>
      <c r="I889">
        <v>1</v>
      </c>
      <c r="J889" t="s">
        <v>2283</v>
      </c>
      <c r="BU889" t="s">
        <v>1565</v>
      </c>
      <c r="BV889" t="s">
        <v>1816</v>
      </c>
      <c r="BW889" s="82"/>
      <c r="BX889" s="82" t="str">
        <f t="shared" si="35"/>
        <v>cvm!$CA$889#</v>
      </c>
      <c r="BY889" s="82" t="str" cm="1">
        <f t="array" ref="BY889">_xlfn.LET(_xlpm.x, CA889,
         _xlpm.cellAddress, "【 cvm!" &amp; ADDRESS(ROW(cvmCpu选项表[[#This Row],[自检]]),COLUMN(cvmCpu选项表[[#This Row],[自检]])) &amp; "】",
         _xlfn.IFS(ISBLANK(_xlpm.x),   "error:右侧选项不足" &amp;  _xlpm.cellAddress,
               ISERROR(_xlpm.x),   "error:右侧选项执行失败: cvm!" &amp; _xlpm.cellAddress,
               TRUE,             "ok")
)</f>
        <v>ok</v>
      </c>
      <c r="CA889" cm="1">
        <f t="array" ref="CA889:CF889">TRANSPOSE(
_xlfn.UNIQUE(
_xlfn._xlws.FILTER(cvm[CPU],(cvm[地域]=cvmCpu选项表[[#This Row],[地域]])
*IF(cvmCpu选项表[[#This Row],[机型]]="",TRUE,(cvm[机型]=cvmCpu选项表[[#This Row],[机型]]))
*IF(cvmCpu选项表[[#This Row],[内存]]="",TRUE,(cvm[内存]=cvmCpu选项表[[#This Row],[内存]]))))
)</f>
        <v>8</v>
      </c>
      <c r="CB889">
        <v>16</v>
      </c>
      <c r="CC889">
        <v>24</v>
      </c>
      <c r="CD889">
        <v>32</v>
      </c>
      <c r="CE889">
        <v>64</v>
      </c>
      <c r="CF889">
        <v>76</v>
      </c>
      <c r="EG889" t="s">
        <v>61</v>
      </c>
      <c r="EH889" t="s">
        <v>1838</v>
      </c>
      <c r="EI889" s="98">
        <v>2</v>
      </c>
      <c r="EJ889" s="98" t="str">
        <f t="shared" si="36"/>
        <v>cvm!$EM$889#</v>
      </c>
      <c r="EK889" t="str" cm="1">
        <f t="array" ref="EK889">_xlfn.LET(_xlpm.x, EM889,
         _xlpm.cellAddress, "【 cvm!" &amp; ADDRESS(ROW(cvm内存选项表[[#This Row],[自检]]),COLUMN(cvm内存选项表[[#This Row],[自检]])) &amp; "】",
         _xlfn.IFS(ISBLANK(_xlpm.x),   "error:右侧选项不足" &amp;  _xlpm.cellAddress,
               ISERROR(_xlpm.x),   "error:右侧选项执行失败: cvm!" &amp; _xlpm.cellAddress,
               TRUE,             "ok")
)</f>
        <v>ok</v>
      </c>
      <c r="EM889" cm="1">
        <f t="array" ref="EM889:EO889">TRANSPOSE(
    _xlfn._xlws.SORT(
        _xlfn.UNIQUE(
            _xlfn._xlws.FILTER(cvm[内存],
                 (cvm[地域]=cvm内存选项表[[#This Row],[地域]])
                *IF(cvm内存选项表[[#This Row],[机型]]="",TRUE,(cvm[机型]=cvm内存选项表[[#This Row],[机型]]))
                *IF(ISBLANK(cvm内存选项表[[#This Row],[CPU]]),TRUE,(cvm[CPU]=cvm内存选项表[[#This Row],[CPU]]))
            )
        )
    )
)</f>
        <v>2</v>
      </c>
      <c r="EN889">
        <v>4</v>
      </c>
      <c r="EO889">
        <v>8</v>
      </c>
    </row>
    <row r="890" spans="2:145" x14ac:dyDescent="0.4">
      <c r="B890" t="e" vm="1242">
        <v>#VALUE!</v>
      </c>
      <c r="C890" t="s">
        <v>61</v>
      </c>
      <c r="D890" t="s">
        <v>1818</v>
      </c>
      <c r="E890" s="82">
        <v>2</v>
      </c>
      <c r="F890" s="82">
        <v>8</v>
      </c>
      <c r="G890" t="s">
        <v>1589</v>
      </c>
      <c r="H890">
        <v>192</v>
      </c>
      <c r="I890">
        <v>1</v>
      </c>
      <c r="J890" t="s">
        <v>2284</v>
      </c>
      <c r="BU890" t="s">
        <v>1565</v>
      </c>
      <c r="BV890" t="s">
        <v>1581</v>
      </c>
      <c r="BW890" s="82"/>
      <c r="BX890" s="82" t="str">
        <f t="shared" si="35"/>
        <v>cvm!$CA$890#</v>
      </c>
      <c r="BY890" s="82" t="str" cm="1">
        <f t="array" ref="BY890">_xlfn.LET(_xlpm.x, CA890,
         _xlpm.cellAddress, "【 cvm!" &amp; ADDRESS(ROW(cvmCpu选项表[[#This Row],[自检]]),COLUMN(cvmCpu选项表[[#This Row],[自检]])) &amp; "】",
         _xlfn.IFS(ISBLANK(_xlpm.x),   "error:右侧选项不足" &amp;  _xlpm.cellAddress,
               ISERROR(_xlpm.x),   "error:右侧选项执行失败: cvm!" &amp; _xlpm.cellAddress,
               TRUE,             "ok")
)</f>
        <v>ok</v>
      </c>
      <c r="CA890" cm="1">
        <f t="array" ref="CA890:CF890">TRANSPOSE(
_xlfn.UNIQUE(
_xlfn._xlws.FILTER(cvm[CPU],(cvm[地域]=cvmCpu选项表[[#This Row],[地域]])
*IF(cvmCpu选项表[[#This Row],[机型]]="",TRUE,(cvm[机型]=cvmCpu选项表[[#This Row],[机型]]))
*IF(cvmCpu选项表[[#This Row],[内存]]="",TRUE,(cvm[内存]=cvmCpu选项表[[#This Row],[内存]]))))
)</f>
        <v>1</v>
      </c>
      <c r="CB890">
        <v>4</v>
      </c>
      <c r="CC890">
        <v>8</v>
      </c>
      <c r="CD890">
        <v>16</v>
      </c>
      <c r="CE890">
        <v>32</v>
      </c>
      <c r="CF890">
        <v>48</v>
      </c>
      <c r="EG890" t="s">
        <v>61</v>
      </c>
      <c r="EH890" t="s">
        <v>1838</v>
      </c>
      <c r="EI890" s="98">
        <v>4</v>
      </c>
      <c r="EJ890" s="98" t="str">
        <f t="shared" si="36"/>
        <v>cvm!$EM$890#</v>
      </c>
      <c r="EK890" t="str" cm="1">
        <f t="array" ref="EK890">_xlfn.LET(_xlpm.x, EM890,
         _xlpm.cellAddress, "【 cvm!" &amp; ADDRESS(ROW(cvm内存选项表[[#This Row],[自检]]),COLUMN(cvm内存选项表[[#This Row],[自检]])) &amp; "】",
         _xlfn.IFS(ISBLANK(_xlpm.x),   "error:右侧选项不足" &amp;  _xlpm.cellAddress,
               ISERROR(_xlpm.x),   "error:右侧选项执行失败: cvm!" &amp; _xlpm.cellAddress,
               TRUE,             "ok")
)</f>
        <v>ok</v>
      </c>
      <c r="EM890" cm="1">
        <f t="array" ref="EM890:EN890">TRANSPOSE(
    _xlfn._xlws.SORT(
        _xlfn.UNIQUE(
            _xlfn._xlws.FILTER(cvm[内存],
                 (cvm[地域]=cvm内存选项表[[#This Row],[地域]])
                *IF(cvm内存选项表[[#This Row],[机型]]="",TRUE,(cvm[机型]=cvm内存选项表[[#This Row],[机型]]))
                *IF(ISBLANK(cvm内存选项表[[#This Row],[CPU]]),TRUE,(cvm[CPU]=cvm内存选项表[[#This Row],[CPU]]))
            )
        )
    )
)</f>
        <v>8</v>
      </c>
      <c r="EN890">
        <v>16</v>
      </c>
    </row>
    <row r="891" spans="2:145" x14ac:dyDescent="0.4">
      <c r="B891" t="e" vm="1243">
        <v>#VALUE!</v>
      </c>
      <c r="C891" t="s">
        <v>61</v>
      </c>
      <c r="D891" t="s">
        <v>1818</v>
      </c>
      <c r="E891" s="82">
        <v>4</v>
      </c>
      <c r="F891" s="82">
        <v>8</v>
      </c>
      <c r="G891" t="s">
        <v>1591</v>
      </c>
      <c r="H891">
        <v>256</v>
      </c>
      <c r="I891">
        <v>1</v>
      </c>
      <c r="J891" t="s">
        <v>2285</v>
      </c>
      <c r="BU891" t="s">
        <v>1565</v>
      </c>
      <c r="BV891" t="s">
        <v>1588</v>
      </c>
      <c r="BW891" s="82"/>
      <c r="BX891" s="82" t="str">
        <f t="shared" si="35"/>
        <v>cvm!$CA$891#</v>
      </c>
      <c r="BY891" s="82" t="str" cm="1">
        <f t="array" ref="BY891">_xlfn.LET(_xlpm.x, CA891,
         _xlpm.cellAddress, "【 cvm!" &amp; ADDRESS(ROW(cvmCpu选项表[[#This Row],[自检]]),COLUMN(cvmCpu选项表[[#This Row],[自检]])) &amp; "】",
         _xlfn.IFS(ISBLANK(_xlpm.x),   "error:右侧选项不足" &amp;  _xlpm.cellAddress,
               ISERROR(_xlpm.x),   "error:右侧选项执行失败: cvm!" &amp; _xlpm.cellAddress,
               TRUE,             "ok")
)</f>
        <v>ok</v>
      </c>
      <c r="CA891" cm="1">
        <f t="array" ref="CA891:CI891">TRANSPOSE(
_xlfn.UNIQUE(
_xlfn._xlws.FILTER(cvm[CPU],(cvm[地域]=cvmCpu选项表[[#This Row],[地域]])
*IF(cvmCpu选项表[[#This Row],[机型]]="",TRUE,(cvm[机型]=cvmCpu选项表[[#This Row],[机型]]))
*IF(cvmCpu选项表[[#This Row],[内存]]="",TRUE,(cvm[内存]=cvmCpu选项表[[#This Row],[内存]]))))
)</f>
        <v>1</v>
      </c>
      <c r="CB891">
        <v>2</v>
      </c>
      <c r="CC891">
        <v>4</v>
      </c>
      <c r="CD891">
        <v>8</v>
      </c>
      <c r="CE891">
        <v>16</v>
      </c>
      <c r="CF891">
        <v>32</v>
      </c>
      <c r="CG891">
        <v>62</v>
      </c>
      <c r="CH891">
        <v>64</v>
      </c>
      <c r="CI891">
        <v>124</v>
      </c>
      <c r="EG891" t="s">
        <v>61</v>
      </c>
      <c r="EH891" t="s">
        <v>1838</v>
      </c>
      <c r="EI891" s="98">
        <v>8</v>
      </c>
      <c r="EJ891" s="98" t="str">
        <f t="shared" si="36"/>
        <v>cvm!$EM$891#</v>
      </c>
      <c r="EK891" t="str" cm="1">
        <f t="array" ref="EK891">_xlfn.LET(_xlpm.x, EM891,
         _xlpm.cellAddress, "【 cvm!" &amp; ADDRESS(ROW(cvm内存选项表[[#This Row],[自检]]),COLUMN(cvm内存选项表[[#This Row],[自检]])) &amp; "】",
         _xlfn.IFS(ISBLANK(_xlpm.x),   "error:右侧选项不足" &amp;  _xlpm.cellAddress,
               ISERROR(_xlpm.x),   "error:右侧选项执行失败: cvm!" &amp; _xlpm.cellAddress,
               TRUE,             "ok")
)</f>
        <v>ok</v>
      </c>
      <c r="EM891" cm="1">
        <f t="array" ref="EM891:EN891">TRANSPOSE(
    _xlfn._xlws.SORT(
        _xlfn.UNIQUE(
            _xlfn._xlws.FILTER(cvm[内存],
                 (cvm[地域]=cvm内存选项表[[#This Row],[地域]])
                *IF(cvm内存选项表[[#This Row],[机型]]="",TRUE,(cvm[机型]=cvm内存选项表[[#This Row],[机型]]))
                *IF(ISBLANK(cvm内存选项表[[#This Row],[CPU]]),TRUE,(cvm[CPU]=cvm内存选项表[[#This Row],[CPU]]))
            )
        )
    )
)</f>
        <v>16</v>
      </c>
      <c r="EN891">
        <v>32</v>
      </c>
    </row>
    <row r="892" spans="2:145" x14ac:dyDescent="0.4">
      <c r="B892" t="e" vm="1244">
        <v>#VALUE!</v>
      </c>
      <c r="C892" t="s">
        <v>61</v>
      </c>
      <c r="D892" t="s">
        <v>1818</v>
      </c>
      <c r="E892" s="82">
        <v>4</v>
      </c>
      <c r="F892" s="82">
        <v>16</v>
      </c>
      <c r="G892" t="s">
        <v>1593</v>
      </c>
      <c r="H892">
        <v>384</v>
      </c>
      <c r="I892">
        <v>1</v>
      </c>
      <c r="J892" t="s">
        <v>2286</v>
      </c>
      <c r="BU892" t="s">
        <v>1565</v>
      </c>
      <c r="BV892" t="s">
        <v>1595</v>
      </c>
      <c r="BW892" s="82"/>
      <c r="BX892" s="82" t="str">
        <f t="shared" si="35"/>
        <v>cvm!$CA$892#</v>
      </c>
      <c r="BY892" s="82" t="str" cm="1">
        <f t="array" ref="BY892">_xlfn.LET(_xlpm.x, CA892,
         _xlpm.cellAddress, "【 cvm!" &amp; ADDRESS(ROW(cvmCpu选项表[[#This Row],[自检]]),COLUMN(cvmCpu选项表[[#This Row],[自检]])) &amp; "】",
         _xlfn.IFS(ISBLANK(_xlpm.x),   "error:右侧选项不足" &amp;  _xlpm.cellAddress,
               ISERROR(_xlpm.x),   "error:右侧选项执行失败: cvm!" &amp; _xlpm.cellAddress,
               TRUE,             "ok")
)</f>
        <v>ok</v>
      </c>
      <c r="CA892" cm="1">
        <f t="array" ref="CA892:CH892">TRANSPOSE(
_xlfn.UNIQUE(
_xlfn._xlws.FILTER(cvm[CPU],(cvm[地域]=cvmCpu选项表[[#This Row],[地域]])
*IF(cvmCpu选项表[[#This Row],[机型]]="",TRUE,(cvm[机型]=cvmCpu选项表[[#This Row],[机型]]))
*IF(cvmCpu选项表[[#This Row],[内存]]="",TRUE,(cvm[内存]=cvmCpu选项表[[#This Row],[内存]]))))
)</f>
        <v>1</v>
      </c>
      <c r="CB892">
        <v>2</v>
      </c>
      <c r="CC892">
        <v>4</v>
      </c>
      <c r="CD892">
        <v>8</v>
      </c>
      <c r="CE892">
        <v>12</v>
      </c>
      <c r="CF892">
        <v>16</v>
      </c>
      <c r="CG892">
        <v>32</v>
      </c>
      <c r="CH892">
        <v>64</v>
      </c>
      <c r="EG892" t="s">
        <v>61</v>
      </c>
      <c r="EH892" t="s">
        <v>1838</v>
      </c>
      <c r="EI892" s="98">
        <v>12</v>
      </c>
      <c r="EJ892" s="98" t="str">
        <f t="shared" si="36"/>
        <v>cvm!$EM$892#</v>
      </c>
      <c r="EK892" t="str" cm="1">
        <f t="array" ref="EK892">_xlfn.LET(_xlpm.x, EM892,
         _xlpm.cellAddress, "【 cvm!" &amp; ADDRESS(ROW(cvm内存选项表[[#This Row],[自检]]),COLUMN(cvm内存选项表[[#This Row],[自检]])) &amp; "】",
         _xlfn.IFS(ISBLANK(_xlpm.x),   "error:右侧选项不足" &amp;  _xlpm.cellAddress,
               ISERROR(_xlpm.x),   "error:右侧选项执行失败: cvm!" &amp; _xlpm.cellAddress,
               TRUE,             "ok")
)</f>
        <v>ok</v>
      </c>
      <c r="EM892" cm="1">
        <f t="array" ref="EM892:EN892">TRANSPOSE(
    _xlfn._xlws.SORT(
        _xlfn.UNIQUE(
            _xlfn._xlws.FILTER(cvm[内存],
                 (cvm[地域]=cvm内存选项表[[#This Row],[地域]])
                *IF(cvm内存选项表[[#This Row],[机型]]="",TRUE,(cvm[机型]=cvm内存选项表[[#This Row],[机型]]))
                *IF(ISBLANK(cvm内存选项表[[#This Row],[CPU]]),TRUE,(cvm[CPU]=cvm内存选项表[[#This Row],[CPU]]))
            )
        )
    )
)</f>
        <v>24</v>
      </c>
      <c r="EN892">
        <v>48</v>
      </c>
    </row>
    <row r="893" spans="2:145" x14ac:dyDescent="0.4">
      <c r="B893" t="e" vm="1245">
        <v>#VALUE!</v>
      </c>
      <c r="C893" t="s">
        <v>61</v>
      </c>
      <c r="D893" t="s">
        <v>1818</v>
      </c>
      <c r="E893" s="82">
        <v>8</v>
      </c>
      <c r="F893" s="82">
        <v>32</v>
      </c>
      <c r="G893" t="s">
        <v>1598</v>
      </c>
      <c r="H893">
        <v>768</v>
      </c>
      <c r="I893">
        <v>1</v>
      </c>
      <c r="J893" t="s">
        <v>2288</v>
      </c>
      <c r="BU893" t="s">
        <v>1565</v>
      </c>
      <c r="BV893" t="s">
        <v>1642</v>
      </c>
      <c r="BW893" s="82"/>
      <c r="BX893" s="82" t="str">
        <f t="shared" si="35"/>
        <v>cvm!$CA$893#</v>
      </c>
      <c r="BY893" s="82" t="str" cm="1">
        <f t="array" ref="BY893">_xlfn.LET(_xlpm.x, CA893,
         _xlpm.cellAddress, "【 cvm!" &amp; ADDRESS(ROW(cvmCpu选项表[[#This Row],[自检]]),COLUMN(cvmCpu选项表[[#This Row],[自检]])) &amp; "】",
         _xlfn.IFS(ISBLANK(_xlpm.x),   "error:右侧选项不足" &amp;  _xlpm.cellAddress,
               ISERROR(_xlpm.x),   "error:右侧选项执行失败: cvm!" &amp; _xlpm.cellAddress,
               TRUE,             "ok")
)</f>
        <v>ok</v>
      </c>
      <c r="CA893" cm="1">
        <f t="array" ref="CA893:CI893">TRANSPOSE(
_xlfn.UNIQUE(
_xlfn._xlws.FILTER(cvm[CPU],(cvm[地域]=cvmCpu选项表[[#This Row],[地域]])
*IF(cvmCpu选项表[[#This Row],[机型]]="",TRUE,(cvm[机型]=cvmCpu选项表[[#This Row],[机型]]))
*IF(cvmCpu选项表[[#This Row],[内存]]="",TRUE,(cvm[内存]=cvmCpu选项表[[#This Row],[内存]]))))
)</f>
        <v>1</v>
      </c>
      <c r="CB893">
        <v>2</v>
      </c>
      <c r="CC893">
        <v>4</v>
      </c>
      <c r="CD893">
        <v>8</v>
      </c>
      <c r="CE893">
        <v>12</v>
      </c>
      <c r="CF893">
        <v>16</v>
      </c>
      <c r="CG893">
        <v>32</v>
      </c>
      <c r="CH893">
        <v>64</v>
      </c>
      <c r="CI893">
        <v>72</v>
      </c>
      <c r="EG893" t="s">
        <v>61</v>
      </c>
      <c r="EH893" t="s">
        <v>1838</v>
      </c>
      <c r="EI893" s="98">
        <v>16</v>
      </c>
      <c r="EJ893" s="98" t="str">
        <f t="shared" si="36"/>
        <v>cvm!$EM$893#</v>
      </c>
      <c r="EK893" t="str" cm="1">
        <f t="array" ref="EK893">_xlfn.LET(_xlpm.x, EM893,
         _xlpm.cellAddress, "【 cvm!" &amp; ADDRESS(ROW(cvm内存选项表[[#This Row],[自检]]),COLUMN(cvm内存选项表[[#This Row],[自检]])) &amp; "】",
         _xlfn.IFS(ISBLANK(_xlpm.x),   "error:右侧选项不足" &amp;  _xlpm.cellAddress,
               ISERROR(_xlpm.x),   "error:右侧选项执行失败: cvm!" &amp; _xlpm.cellAddress,
               TRUE,             "ok")
)</f>
        <v>ok</v>
      </c>
      <c r="EM893" cm="1">
        <f t="array" ref="EM893:EO893">TRANSPOSE(
    _xlfn._xlws.SORT(
        _xlfn.UNIQUE(
            _xlfn._xlws.FILTER(cvm[内存],
                 (cvm[地域]=cvm内存选项表[[#This Row],[地域]])
                *IF(cvm内存选项表[[#This Row],[机型]]="",TRUE,(cvm[机型]=cvm内存选项表[[#This Row],[机型]]))
                *IF(ISBLANK(cvm内存选项表[[#This Row],[CPU]]),TRUE,(cvm[CPU]=cvm内存选项表[[#This Row],[CPU]]))
            )
        )
    )
)</f>
        <v>32</v>
      </c>
      <c r="EN893">
        <v>48</v>
      </c>
      <c r="EO893">
        <v>64</v>
      </c>
    </row>
    <row r="894" spans="2:145" x14ac:dyDescent="0.4">
      <c r="B894" t="e" vm="1246">
        <v>#VALUE!</v>
      </c>
      <c r="C894" t="s">
        <v>61</v>
      </c>
      <c r="D894" t="s">
        <v>1818</v>
      </c>
      <c r="E894" s="82">
        <v>8</v>
      </c>
      <c r="F894" s="82">
        <v>16</v>
      </c>
      <c r="G894" t="s">
        <v>1596</v>
      </c>
      <c r="H894">
        <v>512</v>
      </c>
      <c r="I894">
        <v>1</v>
      </c>
      <c r="J894" t="s">
        <v>2287</v>
      </c>
      <c r="BU894" t="s">
        <v>1565</v>
      </c>
      <c r="BV894" t="s">
        <v>1647</v>
      </c>
      <c r="BW894" s="82"/>
      <c r="BX894" s="82" t="str">
        <f t="shared" si="35"/>
        <v>cvm!$CA$894#</v>
      </c>
      <c r="BY894" s="82" t="str" cm="1">
        <f t="array" ref="BY894">_xlfn.LET(_xlpm.x, CA894,
         _xlpm.cellAddress, "【 cvm!" &amp; ADDRESS(ROW(cvmCpu选项表[[#This Row],[自检]]),COLUMN(cvmCpu选项表[[#This Row],[自检]])) &amp; "】",
         _xlfn.IFS(ISBLANK(_xlpm.x),   "error:右侧选项不足" &amp;  _xlpm.cellAddress,
               ISERROR(_xlpm.x),   "error:右侧选项执行失败: cvm!" &amp; _xlpm.cellAddress,
               TRUE,             "ok")
)</f>
        <v>ok</v>
      </c>
      <c r="CA894" cm="1">
        <f t="array" ref="CA894:CH894">TRANSPOSE(
_xlfn.UNIQUE(
_xlfn._xlws.FILTER(cvm[CPU],(cvm[地域]=cvmCpu选项表[[#This Row],[地域]])
*IF(cvmCpu选项表[[#This Row],[机型]]="",TRUE,(cvm[机型]=cvmCpu选项表[[#This Row],[机型]]))
*IF(cvmCpu选项表[[#This Row],[内存]]="",TRUE,(cvm[内存]=cvmCpu选项表[[#This Row],[内存]]))))
)</f>
        <v>1</v>
      </c>
      <c r="CB894">
        <v>2</v>
      </c>
      <c r="CC894">
        <v>4</v>
      </c>
      <c r="CD894">
        <v>8</v>
      </c>
      <c r="CE894">
        <v>12</v>
      </c>
      <c r="CF894">
        <v>16</v>
      </c>
      <c r="CG894">
        <v>32</v>
      </c>
      <c r="CH894">
        <v>64</v>
      </c>
      <c r="EG894" t="s">
        <v>61</v>
      </c>
      <c r="EH894" t="s">
        <v>1838</v>
      </c>
      <c r="EI894" s="98">
        <v>24</v>
      </c>
      <c r="EJ894" s="98" t="str">
        <f t="shared" si="36"/>
        <v>cvm!$EM$894#</v>
      </c>
      <c r="EK894" t="str" cm="1">
        <f t="array" ref="EK894">_xlfn.LET(_xlpm.x, EM894,
         _xlpm.cellAddress, "【 cvm!" &amp; ADDRESS(ROW(cvm内存选项表[[#This Row],[自检]]),COLUMN(cvm内存选项表[[#This Row],[自检]])) &amp; "】",
         _xlfn.IFS(ISBLANK(_xlpm.x),   "error:右侧选项不足" &amp;  _xlpm.cellAddress,
               ISERROR(_xlpm.x),   "error:右侧选项执行失败: cvm!" &amp; _xlpm.cellAddress,
               TRUE,             "ok")
)</f>
        <v>ok</v>
      </c>
      <c r="EM894" cm="1">
        <f t="array" ref="EM894:EN894">TRANSPOSE(
    _xlfn._xlws.SORT(
        _xlfn.UNIQUE(
            _xlfn._xlws.FILTER(cvm[内存],
                 (cvm[地域]=cvm内存选项表[[#This Row],[地域]])
                *IF(cvm内存选项表[[#This Row],[机型]]="",TRUE,(cvm[机型]=cvm内存选项表[[#This Row],[机型]]))
                *IF(ISBLANK(cvm内存选项表[[#This Row],[CPU]]),TRUE,(cvm[CPU]=cvm内存选项表[[#This Row],[CPU]]))
            )
        )
    )
)</f>
        <v>48</v>
      </c>
      <c r="EN894">
        <v>96</v>
      </c>
    </row>
    <row r="895" spans="2:145" x14ac:dyDescent="0.4">
      <c r="B895" t="e" vm="1247">
        <v>#VALUE!</v>
      </c>
      <c r="C895" t="s">
        <v>61</v>
      </c>
      <c r="D895" t="s">
        <v>1818</v>
      </c>
      <c r="E895" s="82">
        <v>16</v>
      </c>
      <c r="F895" s="82">
        <v>32</v>
      </c>
      <c r="G895" t="s">
        <v>1601</v>
      </c>
      <c r="H895">
        <v>1024</v>
      </c>
      <c r="I895">
        <v>1</v>
      </c>
      <c r="J895" t="s">
        <v>2289</v>
      </c>
      <c r="BU895" t="s">
        <v>1565</v>
      </c>
      <c r="BV895" t="s">
        <v>1664</v>
      </c>
      <c r="BW895" s="82"/>
      <c r="BX895" s="82" t="str">
        <f t="shared" si="35"/>
        <v>cvm!$CA$895#</v>
      </c>
      <c r="BY895" s="82" t="str" cm="1">
        <f t="array" ref="BY895">_xlfn.LET(_xlpm.x, CA895,
         _xlpm.cellAddress, "【 cvm!" &amp; ADDRESS(ROW(cvmCpu选项表[[#This Row],[自检]]),COLUMN(cvmCpu选项表[[#This Row],[自检]])) &amp; "】",
         _xlfn.IFS(ISBLANK(_xlpm.x),   "error:右侧选项不足" &amp;  _xlpm.cellAddress,
               ISERROR(_xlpm.x),   "error:右侧选项执行失败: cvm!" &amp; _xlpm.cellAddress,
               TRUE,             "ok")
)</f>
        <v>ok</v>
      </c>
      <c r="CA895" cm="1">
        <f t="array" ref="CA895:CJ895">TRANSPOSE(
_xlfn.UNIQUE(
_xlfn._xlws.FILTER(cvm[CPU],(cvm[地域]=cvmCpu选项表[[#This Row],[地域]])
*IF(cvmCpu选项表[[#This Row],[机型]]="",TRUE,(cvm[机型]=cvmCpu选项表[[#This Row],[机型]]))
*IF(cvmCpu选项表[[#This Row],[内存]]="",TRUE,(cvm[内存]=cvmCpu选项表[[#This Row],[内存]]))))
)</f>
        <v>1</v>
      </c>
      <c r="CB895">
        <v>2</v>
      </c>
      <c r="CC895">
        <v>4</v>
      </c>
      <c r="CD895">
        <v>8</v>
      </c>
      <c r="CE895">
        <v>12</v>
      </c>
      <c r="CF895">
        <v>16</v>
      </c>
      <c r="CG895">
        <v>24</v>
      </c>
      <c r="CH895">
        <v>32</v>
      </c>
      <c r="CI895">
        <v>48</v>
      </c>
      <c r="CJ895">
        <v>56</v>
      </c>
      <c r="EG895" t="s">
        <v>61</v>
      </c>
      <c r="EH895" t="s">
        <v>1838</v>
      </c>
      <c r="EI895" s="98">
        <v>32</v>
      </c>
      <c r="EJ895" s="98" t="str">
        <f t="shared" si="36"/>
        <v>cvm!$EM$895#</v>
      </c>
      <c r="EK895" t="str" cm="1">
        <f t="array" ref="EK895">_xlfn.LET(_xlpm.x, EM895,
         _xlpm.cellAddress, "【 cvm!" &amp; ADDRESS(ROW(cvm内存选项表[[#This Row],[自检]]),COLUMN(cvm内存选项表[[#This Row],[自检]])) &amp; "】",
         _xlfn.IFS(ISBLANK(_xlpm.x),   "error:右侧选项不足" &amp;  _xlpm.cellAddress,
               ISERROR(_xlpm.x),   "error:右侧选项执行失败: cvm!" &amp; _xlpm.cellAddress,
               TRUE,             "ok")
)</f>
        <v>ok</v>
      </c>
      <c r="EM895" cm="1">
        <f t="array" ref="EM895:EN895">TRANSPOSE(
    _xlfn._xlws.SORT(
        _xlfn.UNIQUE(
            _xlfn._xlws.FILTER(cvm[内存],
                 (cvm[地域]=cvm内存选项表[[#This Row],[地域]])
                *IF(cvm内存选项表[[#This Row],[机型]]="",TRUE,(cvm[机型]=cvm内存选项表[[#This Row],[机型]]))
                *IF(ISBLANK(cvm内存选项表[[#This Row],[CPU]]),TRUE,(cvm[CPU]=cvm内存选项表[[#This Row],[CPU]]))
            )
        )
    )
)</f>
        <v>64</v>
      </c>
      <c r="EN895">
        <v>128</v>
      </c>
    </row>
    <row r="896" spans="2:145" x14ac:dyDescent="0.4">
      <c r="B896" t="e" vm="1248">
        <v>#VALUE!</v>
      </c>
      <c r="C896" t="s">
        <v>61</v>
      </c>
      <c r="D896" t="s">
        <v>1818</v>
      </c>
      <c r="E896" s="82">
        <v>16</v>
      </c>
      <c r="F896" s="82">
        <v>64</v>
      </c>
      <c r="G896" t="s">
        <v>1603</v>
      </c>
      <c r="H896">
        <v>1536</v>
      </c>
      <c r="I896">
        <v>1</v>
      </c>
      <c r="J896" t="s">
        <v>2290</v>
      </c>
      <c r="BU896" t="s">
        <v>1565</v>
      </c>
      <c r="BV896" t="s">
        <v>1685</v>
      </c>
      <c r="BW896" s="82"/>
      <c r="BX896" s="82" t="str">
        <f t="shared" si="35"/>
        <v>cvm!$CA$896#</v>
      </c>
      <c r="BY896" s="82" t="str" cm="1">
        <f t="array" ref="BY896">_xlfn.LET(_xlpm.x, CA896,
         _xlpm.cellAddress, "【 cvm!" &amp; ADDRESS(ROW(cvmCpu选项表[[#This Row],[自检]]),COLUMN(cvmCpu选项表[[#This Row],[自检]])) &amp; "】",
         _xlfn.IFS(ISBLANK(_xlpm.x),   "error:右侧选项不足" &amp;  _xlpm.cellAddress,
               ISERROR(_xlpm.x),   "error:右侧选项执行失败: cvm!" &amp; _xlpm.cellAddress,
               TRUE,             "ok")
)</f>
        <v>ok</v>
      </c>
      <c r="CA896" cm="1">
        <f t="array" ref="CA896:CH896">TRANSPOSE(
_xlfn.UNIQUE(
_xlfn._xlws.FILTER(cvm[CPU],(cvm[地域]=cvmCpu选项表[[#This Row],[地域]])
*IF(cvmCpu选项表[[#This Row],[机型]]="",TRUE,(cvm[机型]=cvmCpu选项表[[#This Row],[机型]]))
*IF(cvmCpu选项表[[#This Row],[内存]]="",TRUE,(cvm[内存]=cvmCpu选项表[[#This Row],[内存]]))))
)</f>
        <v>1</v>
      </c>
      <c r="CB896">
        <v>2</v>
      </c>
      <c r="CC896">
        <v>4</v>
      </c>
      <c r="CD896">
        <v>8</v>
      </c>
      <c r="CE896">
        <v>12</v>
      </c>
      <c r="CF896">
        <v>16</v>
      </c>
      <c r="CG896">
        <v>24</v>
      </c>
      <c r="CH896">
        <v>32</v>
      </c>
      <c r="EG896" t="s">
        <v>61</v>
      </c>
      <c r="EH896" t="s">
        <v>1838</v>
      </c>
      <c r="EI896" s="98">
        <v>56</v>
      </c>
      <c r="EJ896" s="98" t="str">
        <f t="shared" si="36"/>
        <v>cvm!$EM$896#</v>
      </c>
      <c r="EK896" t="str" cm="1">
        <f t="array" ref="EK896">_xlfn.LET(_xlpm.x, EM896,
         _xlpm.cellAddress, "【 cvm!" &amp; ADDRESS(ROW(cvm内存选项表[[#This Row],[自检]]),COLUMN(cvm内存选项表[[#This Row],[自检]])) &amp; "】",
         _xlfn.IFS(ISBLANK(_xlpm.x),   "error:右侧选项不足" &amp;  _xlpm.cellAddress,
               ISERROR(_xlpm.x),   "error:右侧选项执行失败: cvm!" &amp; _xlpm.cellAddress,
               TRUE,             "ok")
)</f>
        <v>ok</v>
      </c>
      <c r="EM896" cm="1">
        <f t="array" ref="EM896">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897" spans="2:143" x14ac:dyDescent="0.4">
      <c r="B897" t="e" vm="1249">
        <v>#VALUE!</v>
      </c>
      <c r="C897" t="s">
        <v>61</v>
      </c>
      <c r="D897" t="s">
        <v>1818</v>
      </c>
      <c r="E897" s="82">
        <v>32</v>
      </c>
      <c r="F897" s="82">
        <v>128</v>
      </c>
      <c r="G897" t="s">
        <v>1612</v>
      </c>
      <c r="H897">
        <v>3072</v>
      </c>
      <c r="I897">
        <v>1</v>
      </c>
      <c r="J897" t="s">
        <v>2292</v>
      </c>
      <c r="BU897" t="s">
        <v>1565</v>
      </c>
      <c r="BV897" t="s">
        <v>1974</v>
      </c>
      <c r="BW897" s="82"/>
      <c r="BX897" s="82" t="str">
        <f t="shared" si="35"/>
        <v>cvm!$CA$897#</v>
      </c>
      <c r="BY897" s="82" t="str" cm="1">
        <f t="array" ref="BY897">_xlfn.LET(_xlpm.x, CA897,
         _xlpm.cellAddress, "【 cvm!" &amp; ADDRESS(ROW(cvmCpu选项表[[#This Row],[自检]]),COLUMN(cvmCpu选项表[[#This Row],[自检]])) &amp; "】",
         _xlfn.IFS(ISBLANK(_xlpm.x),   "error:右侧选项不足" &amp;  _xlpm.cellAddress,
               ISERROR(_xlpm.x),   "error:右侧选项执行失败: cvm!" &amp; _xlpm.cellAddress,
               TRUE,             "ok")
)</f>
        <v>ok</v>
      </c>
      <c r="CA897" cm="1">
        <f t="array" ref="CA897:CD897">TRANSPOSE(
_xlfn.UNIQUE(
_xlfn._xlws.FILTER(cvm[CPU],(cvm[地域]=cvmCpu选项表[[#This Row],[地域]])
*IF(cvmCpu选项表[[#This Row],[机型]]="",TRUE,(cvm[机型]=cvmCpu选项表[[#This Row],[机型]]))
*IF(cvmCpu选项表[[#This Row],[内存]]="",TRUE,(cvm[内存]=cvmCpu选项表[[#This Row],[内存]]))))
)</f>
        <v>16</v>
      </c>
      <c r="CB897">
        <v>32</v>
      </c>
      <c r="CC897">
        <v>82</v>
      </c>
      <c r="CD897">
        <v>164</v>
      </c>
      <c r="EG897" t="s">
        <v>61</v>
      </c>
      <c r="EH897" t="s">
        <v>1797</v>
      </c>
      <c r="EI897" s="98">
        <v>96</v>
      </c>
      <c r="EJ897" s="98" t="str">
        <f t="shared" si="36"/>
        <v>cvm!$EM$897#</v>
      </c>
      <c r="EK897" t="str" cm="1">
        <f t="array" ref="EK897">_xlfn.LET(_xlpm.x, EM897,
         _xlpm.cellAddress, "【 cvm!" &amp; ADDRESS(ROW(cvm内存选项表[[#This Row],[自检]]),COLUMN(cvm内存选项表[[#This Row],[自检]])) &amp; "】",
         _xlfn.IFS(ISBLANK(_xlpm.x),   "error:右侧选项不足" &amp;  _xlpm.cellAddress,
               ISERROR(_xlpm.x),   "error:右侧选项执行失败: cvm!" &amp; _xlpm.cellAddress,
               TRUE,             "ok")
)</f>
        <v>ok</v>
      </c>
      <c r="EM897" cm="1">
        <f t="array" ref="EM897">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898" spans="2:143" x14ac:dyDescent="0.4">
      <c r="B898" t="e" vm="1250">
        <v>#VALUE!</v>
      </c>
      <c r="C898" t="s">
        <v>61</v>
      </c>
      <c r="D898" t="s">
        <v>1818</v>
      </c>
      <c r="E898" s="82">
        <v>32</v>
      </c>
      <c r="F898" s="82">
        <v>64</v>
      </c>
      <c r="G898" t="s">
        <v>1606</v>
      </c>
      <c r="H898">
        <v>2048</v>
      </c>
      <c r="I898">
        <v>1</v>
      </c>
      <c r="J898" t="s">
        <v>2291</v>
      </c>
      <c r="BU898" t="s">
        <v>1565</v>
      </c>
      <c r="BV898" t="s">
        <v>1978</v>
      </c>
      <c r="BW898" s="82"/>
      <c r="BX898" s="82" t="str">
        <f t="shared" ref="BX898:BX961" si="37">"cvm!"&amp;ADDRESS(ROW(CA898),COLUMN(CA898)) &amp; "#"</f>
        <v>cvm!$CA$898#</v>
      </c>
      <c r="BY898" s="82" t="str" cm="1">
        <f t="array" ref="BY898">_xlfn.LET(_xlpm.x, CA898,
         _xlpm.cellAddress, "【 cvm!" &amp; ADDRESS(ROW(cvmCpu选项表[[#This Row],[自检]]),COLUMN(cvmCpu选项表[[#This Row],[自检]])) &amp; "】",
         _xlfn.IFS(ISBLANK(_xlpm.x),   "error:右侧选项不足" &amp;  _xlpm.cellAddress,
               ISERROR(_xlpm.x),   "error:右侧选项执行失败: cvm!" &amp; _xlpm.cellAddress,
               TRUE,             "ok")
)</f>
        <v>ok</v>
      </c>
      <c r="CA898" cm="1">
        <f t="array" ref="CA898:CD898">TRANSPOSE(
_xlfn.UNIQUE(
_xlfn._xlws.FILTER(cvm[CPU],(cvm[地域]=cvmCpu选项表[[#This Row],[地域]])
*IF(cvmCpu选项表[[#This Row],[机型]]="",TRUE,(cvm[机型]=cvmCpu选项表[[#This Row],[机型]]))
*IF(cvmCpu选项表[[#This Row],[内存]]="",TRUE,(cvm[内存]=cvmCpu选项表[[#This Row],[内存]]))))
)</f>
        <v>6</v>
      </c>
      <c r="CB898">
        <v>14</v>
      </c>
      <c r="CC898">
        <v>28</v>
      </c>
      <c r="CD898">
        <v>56</v>
      </c>
      <c r="EG898" t="s">
        <v>61</v>
      </c>
      <c r="EH898" t="s">
        <v>1801</v>
      </c>
      <c r="EI898" s="98">
        <v>80</v>
      </c>
      <c r="EJ898" s="98" t="str">
        <f t="shared" ref="EJ898:EJ961" si="38">"cvm!"&amp;ADDRESS(ROW(EM898),COLUMN(EM898)) &amp; "#"</f>
        <v>cvm!$EM$898#</v>
      </c>
      <c r="EK898" t="str" cm="1">
        <f t="array" ref="EK898">_xlfn.LET(_xlpm.x, EM898,
         _xlpm.cellAddress, "【 cvm!" &amp; ADDRESS(ROW(cvm内存选项表[[#This Row],[自检]]),COLUMN(cvm内存选项表[[#This Row],[自检]])) &amp; "】",
         _xlfn.IFS(ISBLANK(_xlpm.x),   "error:右侧选项不足" &amp;  _xlpm.cellAddress,
               ISERROR(_xlpm.x),   "error:右侧选项执行失败: cvm!" &amp; _xlpm.cellAddress,
               TRUE,             "ok")
)</f>
        <v>ok</v>
      </c>
      <c r="EM898" cm="1">
        <f t="array" ref="EM898">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899" spans="2:143" x14ac:dyDescent="0.4">
      <c r="B899" t="e" vm="1251">
        <v>#VALUE!</v>
      </c>
      <c r="C899" t="s">
        <v>61</v>
      </c>
      <c r="D899" t="s">
        <v>1818</v>
      </c>
      <c r="E899" s="82">
        <v>64</v>
      </c>
      <c r="F899" s="82">
        <v>128</v>
      </c>
      <c r="G899" t="s">
        <v>1654</v>
      </c>
      <c r="H899">
        <v>4096</v>
      </c>
      <c r="I899">
        <v>1</v>
      </c>
      <c r="J899" t="s">
        <v>2293</v>
      </c>
      <c r="BU899" t="s">
        <v>1565</v>
      </c>
      <c r="BV899" t="s">
        <v>1986</v>
      </c>
      <c r="BW899" s="82"/>
      <c r="BX899" s="82" t="str">
        <f t="shared" si="37"/>
        <v>cvm!$CA$899#</v>
      </c>
      <c r="BY899" s="82" t="str" cm="1">
        <f t="array" ref="BY899">_xlfn.LET(_xlpm.x, CA899,
         _xlpm.cellAddress, "【 cvm!" &amp; ADDRESS(ROW(cvmCpu选项表[[#This Row],[自检]]),COLUMN(cvmCpu选项表[[#This Row],[自检]])) &amp; "】",
         _xlfn.IFS(ISBLANK(_xlpm.x),   "error:右侧选项不足" &amp;  _xlpm.cellAddress,
               ISERROR(_xlpm.x),   "error:右侧选项执行失败: cvm!" &amp; _xlpm.cellAddress,
               TRUE,             "ok")
)</f>
        <v>ok</v>
      </c>
      <c r="CA899" cm="1">
        <f t="array" ref="CA899:CG899">TRANSPOSE(
_xlfn.UNIQUE(
_xlfn._xlws.FILTER(cvm[CPU],(cvm[地域]=cvmCpu选项表[[#This Row],[地域]])
*IF(cvmCpu选项表[[#This Row],[机型]]="",TRUE,(cvm[机型]=cvmCpu选项表[[#This Row],[机型]]))
*IF(cvmCpu选项表[[#This Row],[内存]]="",TRUE,(cvm[内存]=cvmCpu选项表[[#This Row],[内存]]))))
)</f>
        <v>4</v>
      </c>
      <c r="CB899">
        <v>8</v>
      </c>
      <c r="CC899">
        <v>10</v>
      </c>
      <c r="CD899">
        <v>20</v>
      </c>
      <c r="CE899">
        <v>32</v>
      </c>
      <c r="CF899">
        <v>40</v>
      </c>
      <c r="CG899">
        <v>80</v>
      </c>
      <c r="EG899" t="s">
        <v>61</v>
      </c>
      <c r="EH899" t="s">
        <v>1808</v>
      </c>
      <c r="EI899" s="98">
        <v>8</v>
      </c>
      <c r="EJ899" s="98" t="str">
        <f t="shared" si="38"/>
        <v>cvm!$EM$899#</v>
      </c>
      <c r="EK899" t="str" cm="1">
        <f t="array" ref="EK899">_xlfn.LET(_xlpm.x, EM899,
         _xlpm.cellAddress, "【 cvm!" &amp; ADDRESS(ROW(cvm内存选项表[[#This Row],[自检]]),COLUMN(cvm内存选项表[[#This Row],[自检]])) &amp; "】",
         _xlfn.IFS(ISBLANK(_xlpm.x),   "error:右侧选项不足" &amp;  _xlpm.cellAddress,
               ISERROR(_xlpm.x),   "error:右侧选项执行失败: cvm!" &amp; _xlpm.cellAddress,
               TRUE,             "ok")
)</f>
        <v>ok</v>
      </c>
      <c r="EM899" cm="1">
        <f t="array" ref="EM899">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00" spans="2:143" x14ac:dyDescent="0.4">
      <c r="B900" t="e" vm="1252">
        <v>#VALUE!</v>
      </c>
      <c r="C900" t="s">
        <v>61</v>
      </c>
      <c r="D900" t="s">
        <v>1818</v>
      </c>
      <c r="E900" s="82">
        <v>64</v>
      </c>
      <c r="F900" s="82">
        <v>256</v>
      </c>
      <c r="G900" t="s">
        <v>1626</v>
      </c>
      <c r="H900">
        <v>6144</v>
      </c>
      <c r="I900">
        <v>1</v>
      </c>
      <c r="J900" t="s">
        <v>2294</v>
      </c>
      <c r="BU900" t="s">
        <v>1565</v>
      </c>
      <c r="BV900" t="s">
        <v>2005</v>
      </c>
      <c r="BW900" s="82"/>
      <c r="BX900" s="82" t="str">
        <f t="shared" si="37"/>
        <v>cvm!$CA$900#</v>
      </c>
      <c r="BY900" s="82" t="str" cm="1">
        <f t="array" ref="BY900">_xlfn.LET(_xlpm.x, CA900,
         _xlpm.cellAddress, "【 cvm!" &amp; ADDRESS(ROW(cvmCpu选项表[[#This Row],[自检]]),COLUMN(cvmCpu选项表[[#This Row],[自检]])) &amp; "】",
         _xlfn.IFS(ISBLANK(_xlpm.x),   "error:右侧选项不足" &amp;  _xlpm.cellAddress,
               ISERROR(_xlpm.x),   "error:右侧选项执行失败: cvm!" &amp; _xlpm.cellAddress,
               TRUE,             "ok")
)</f>
        <v>ok</v>
      </c>
      <c r="CA900" cm="1">
        <f t="array" ref="CA900:CB900">TRANSPOSE(
_xlfn.UNIQUE(
_xlfn._xlws.FILTER(cvm[CPU],(cvm[地域]=cvmCpu选项表[[#This Row],[地域]])
*IF(cvmCpu选项表[[#This Row],[机型]]="",TRUE,(cvm[机型]=cvmCpu选项表[[#This Row],[机型]]))
*IF(cvmCpu选项表[[#This Row],[内存]]="",TRUE,(cvm[内存]=cvmCpu选项表[[#This Row],[内存]]))))
)</f>
        <v>4</v>
      </c>
      <c r="CB900">
        <v>8</v>
      </c>
      <c r="EG900" t="s">
        <v>61</v>
      </c>
      <c r="EH900" t="s">
        <v>1808</v>
      </c>
      <c r="EI900" s="98">
        <v>16</v>
      </c>
      <c r="EJ900" s="98" t="str">
        <f t="shared" si="38"/>
        <v>cvm!$EM$900#</v>
      </c>
      <c r="EK900" t="str" cm="1">
        <f t="array" ref="EK900">_xlfn.LET(_xlpm.x, EM900,
         _xlpm.cellAddress, "【 cvm!" &amp; ADDRESS(ROW(cvm内存选项表[[#This Row],[自检]]),COLUMN(cvm内存选项表[[#This Row],[自检]])) &amp; "】",
         _xlfn.IFS(ISBLANK(_xlpm.x),   "error:右侧选项不足" &amp;  _xlpm.cellAddress,
               ISERROR(_xlpm.x),   "error:右侧选项执行失败: cvm!" &amp; _xlpm.cellAddress,
               TRUE,             "ok")
)</f>
        <v>ok</v>
      </c>
      <c r="EM900" cm="1">
        <f t="array" ref="EM90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01" spans="2:143" x14ac:dyDescent="0.4">
      <c r="B901" t="e" vm="1253">
        <v>#VALUE!</v>
      </c>
      <c r="C901" t="s">
        <v>61</v>
      </c>
      <c r="D901" t="s">
        <v>1818</v>
      </c>
      <c r="E901" s="82">
        <v>128</v>
      </c>
      <c r="F901" s="82">
        <v>448</v>
      </c>
      <c r="G901" t="s">
        <v>1836</v>
      </c>
      <c r="H901">
        <v>11264</v>
      </c>
      <c r="I901">
        <v>1</v>
      </c>
      <c r="J901" t="s">
        <v>2295</v>
      </c>
      <c r="BU901" t="s">
        <v>1565</v>
      </c>
      <c r="BV901" t="s">
        <v>2014</v>
      </c>
      <c r="BW901" s="82"/>
      <c r="BX901" s="82" t="str">
        <f t="shared" si="37"/>
        <v>cvm!$CA$901#</v>
      </c>
      <c r="BY901" s="82" t="str" cm="1">
        <f t="array" ref="BY901">_xlfn.LET(_xlpm.x, CA901,
         _xlpm.cellAddress, "【 cvm!" &amp; ADDRESS(ROW(cvmCpu选项表[[#This Row],[自检]]),COLUMN(cvmCpu选项表[[#This Row],[自检]])) &amp; "】",
         _xlfn.IFS(ISBLANK(_xlpm.x),   "error:右侧选项不足" &amp;  _xlpm.cellAddress,
               ISERROR(_xlpm.x),   "error:右侧选项执行失败: cvm!" &amp; _xlpm.cellAddress,
               TRUE,             "ok")
)</f>
        <v>ok</v>
      </c>
      <c r="CA901" cm="1">
        <f t="array" ref="CA901:CD901">TRANSPOSE(
_xlfn.UNIQUE(
_xlfn._xlws.FILTER(cvm[CPU],(cvm[地域]=cvmCpu选项表[[#This Row],[地域]])
*IF(cvmCpu选项表[[#This Row],[机型]]="",TRUE,(cvm[机型]=cvmCpu选项表[[#This Row],[机型]]))
*IF(cvmCpu选项表[[#This Row],[内存]]="",TRUE,(cvm[内存]=cvmCpu选项表[[#This Row],[内存]]))))
)</f>
        <v>10</v>
      </c>
      <c r="CB901">
        <v>20</v>
      </c>
      <c r="CC901">
        <v>40</v>
      </c>
      <c r="CD901">
        <v>80</v>
      </c>
      <c r="EG901" t="s">
        <v>61</v>
      </c>
      <c r="EH901" t="s">
        <v>1808</v>
      </c>
      <c r="EI901" s="98">
        <v>32</v>
      </c>
      <c r="EJ901" s="98" t="str">
        <f t="shared" si="38"/>
        <v>cvm!$EM$901#</v>
      </c>
      <c r="EK901" t="str" cm="1">
        <f t="array" ref="EK901">_xlfn.LET(_xlpm.x, EM901,
         _xlpm.cellAddress, "【 cvm!" &amp; ADDRESS(ROW(cvm内存选项表[[#This Row],[自检]]),COLUMN(cvm内存选项表[[#This Row],[自检]])) &amp; "】",
         _xlfn.IFS(ISBLANK(_xlpm.x),   "error:右侧选项不足" &amp;  _xlpm.cellAddress,
               ISERROR(_xlpm.x),   "error:右侧选项执行失败: cvm!" &amp; _xlpm.cellAddress,
               TRUE,             "ok")
)</f>
        <v>ok</v>
      </c>
      <c r="EM901" cm="1">
        <f t="array" ref="EM901">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02" spans="2:143" x14ac:dyDescent="0.4">
      <c r="B902" t="e" vm="1254">
        <v>#VALUE!</v>
      </c>
      <c r="C902" t="s">
        <v>61</v>
      </c>
      <c r="D902" t="s">
        <v>1578</v>
      </c>
      <c r="E902" s="82">
        <v>1</v>
      </c>
      <c r="F902" s="82">
        <v>2</v>
      </c>
      <c r="G902" t="s">
        <v>1582</v>
      </c>
      <c r="H902">
        <v>39</v>
      </c>
      <c r="I902">
        <v>1</v>
      </c>
      <c r="J902" t="s">
        <v>2120</v>
      </c>
      <c r="BU902" t="s">
        <v>1565</v>
      </c>
      <c r="BV902" t="s">
        <v>2029</v>
      </c>
      <c r="BW902" s="82"/>
      <c r="BX902" s="82" t="str">
        <f t="shared" si="37"/>
        <v>cvm!$CA$902#</v>
      </c>
      <c r="BY902" s="82" t="str" cm="1">
        <f t="array" ref="BY902">_xlfn.LET(_xlpm.x, CA902,
         _xlpm.cellAddress, "【 cvm!" &amp; ADDRESS(ROW(cvmCpu选项表[[#This Row],[自检]]),COLUMN(cvmCpu选项表[[#This Row],[自检]])) &amp; "】",
         _xlfn.IFS(ISBLANK(_xlpm.x),   "error:右侧选项不足" &amp;  _xlpm.cellAddress,
               ISERROR(_xlpm.x),   "error:右侧选项执行失败: cvm!" &amp; _xlpm.cellAddress,
               TRUE,             "ok")
)</f>
        <v>ok</v>
      </c>
      <c r="CA902" cm="1">
        <f t="array" ref="CA902:CD902">TRANSPOSE(
_xlfn.UNIQUE(
_xlfn._xlws.FILTER(cvm[CPU],(cvm[地域]=cvmCpu选项表[[#This Row],[地域]])
*IF(cvmCpu选项表[[#This Row],[机型]]="",TRUE,(cvm[机型]=cvmCpu选项表[[#This Row],[机型]]))
*IF(cvmCpu选项表[[#This Row],[内存]]="",TRUE,(cvm[内存]=cvmCpu选项表[[#This Row],[内存]]))))
)</f>
        <v>8</v>
      </c>
      <c r="CB902">
        <v>18</v>
      </c>
      <c r="CC902">
        <v>36</v>
      </c>
      <c r="CD902">
        <v>72</v>
      </c>
      <c r="EG902" t="s">
        <v>61</v>
      </c>
      <c r="EH902" t="s">
        <v>1808</v>
      </c>
      <c r="EI902" s="98">
        <v>64</v>
      </c>
      <c r="EJ902" s="98" t="str">
        <f t="shared" si="38"/>
        <v>cvm!$EM$902#</v>
      </c>
      <c r="EK902" t="str" cm="1">
        <f t="array" ref="EK902">_xlfn.LET(_xlpm.x, EM902,
         _xlpm.cellAddress, "【 cvm!" &amp; ADDRESS(ROW(cvm内存选项表[[#This Row],[自检]]),COLUMN(cvm内存选项表[[#This Row],[自检]])) &amp; "】",
         _xlfn.IFS(ISBLANK(_xlpm.x),   "error:右侧选项不足" &amp;  _xlpm.cellAddress,
               ISERROR(_xlpm.x),   "error:右侧选项执行失败: cvm!" &amp; _xlpm.cellAddress,
               TRUE,             "ok")
)</f>
        <v>ok</v>
      </c>
      <c r="EM902" cm="1">
        <f t="array" ref="EM902">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03" spans="2:143" x14ac:dyDescent="0.4">
      <c r="B903" t="e" vm="1255">
        <v>#VALUE!</v>
      </c>
      <c r="C903" t="s">
        <v>61</v>
      </c>
      <c r="D903" t="s">
        <v>1578</v>
      </c>
      <c r="E903" s="82">
        <v>1</v>
      </c>
      <c r="F903" s="82">
        <v>4</v>
      </c>
      <c r="G903" t="s">
        <v>1584</v>
      </c>
      <c r="H903">
        <v>151.80000000000001</v>
      </c>
      <c r="I903">
        <v>1</v>
      </c>
      <c r="J903" t="s">
        <v>2121</v>
      </c>
      <c r="BU903" t="s">
        <v>1565</v>
      </c>
      <c r="BV903" t="s">
        <v>1966</v>
      </c>
      <c r="BW903" s="82"/>
      <c r="BX903" s="82" t="str">
        <f t="shared" si="37"/>
        <v>cvm!$CA$903#</v>
      </c>
      <c r="BY903" s="82" t="str" cm="1">
        <f t="array" ref="BY903">_xlfn.LET(_xlpm.x, CA903,
         _xlpm.cellAddress, "【 cvm!" &amp; ADDRESS(ROW(cvmCpu选项表[[#This Row],[自检]]),COLUMN(cvmCpu选项表[[#This Row],[自检]])) &amp; "】",
         _xlfn.IFS(ISBLANK(_xlpm.x),   "error:右侧选项不足" &amp;  _xlpm.cellAddress,
               ISERROR(_xlpm.x),   "error:右侧选项执行失败: cvm!" &amp; _xlpm.cellAddress,
               TRUE,             "ok")
)</f>
        <v>ok</v>
      </c>
      <c r="CA903" cm="1">
        <f t="array" ref="CA903:CC903">TRANSPOSE(
_xlfn.UNIQUE(
_xlfn._xlws.FILTER(cvm[CPU],(cvm[地域]=cvmCpu选项表[[#This Row],[地域]])
*IF(cvmCpu选项表[[#This Row],[机型]]="",TRUE,(cvm[机型]=cvmCpu选项表[[#This Row],[机型]]))
*IF(cvmCpu选项表[[#This Row],[内存]]="",TRUE,(cvm[内存]=cvmCpu选项表[[#This Row],[内存]]))))
)</f>
        <v>32</v>
      </c>
      <c r="CB903">
        <v>90</v>
      </c>
      <c r="CC903">
        <v>180</v>
      </c>
      <c r="EG903" t="s">
        <v>61</v>
      </c>
      <c r="EH903" t="s">
        <v>1808</v>
      </c>
      <c r="EI903" s="98">
        <v>84</v>
      </c>
      <c r="EJ903" s="98" t="str">
        <f t="shared" si="38"/>
        <v>cvm!$EM$903#</v>
      </c>
      <c r="EK903" t="str" cm="1">
        <f t="array" ref="EK903">_xlfn.LET(_xlpm.x, EM903,
         _xlpm.cellAddress, "【 cvm!" &amp; ADDRESS(ROW(cvm内存选项表[[#This Row],[自检]]),COLUMN(cvm内存选项表[[#This Row],[自检]])) &amp; "】",
         _xlfn.IFS(ISBLANK(_xlpm.x),   "error:右侧选项不足" &amp;  _xlpm.cellAddress,
               ISERROR(_xlpm.x),   "error:右侧选项执行失败: cvm!" &amp; _xlpm.cellAddress,
               TRUE,             "ok")
)</f>
        <v>ok</v>
      </c>
      <c r="EM903" cm="1">
        <f t="array" ref="EM903">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904" spans="2:143" x14ac:dyDescent="0.4">
      <c r="B904" t="e" vm="1256">
        <v>#VALUE!</v>
      </c>
      <c r="C904" t="s">
        <v>61</v>
      </c>
      <c r="D904" t="s">
        <v>1578</v>
      </c>
      <c r="E904" s="82">
        <v>1</v>
      </c>
      <c r="F904" s="82">
        <v>1</v>
      </c>
      <c r="G904" t="s">
        <v>1579</v>
      </c>
      <c r="H904">
        <v>33</v>
      </c>
      <c r="I904">
        <v>1</v>
      </c>
      <c r="J904" t="s">
        <v>2119</v>
      </c>
      <c r="BU904" t="s">
        <v>1565</v>
      </c>
      <c r="BV904" t="s">
        <v>1954</v>
      </c>
      <c r="BW904" s="82"/>
      <c r="BX904" s="82" t="str">
        <f t="shared" si="37"/>
        <v>cvm!$CA$904#</v>
      </c>
      <c r="BY904" s="82" t="str" cm="1">
        <f t="array" ref="BY904">_xlfn.LET(_xlpm.x, CA904,
         _xlpm.cellAddress, "【 cvm!" &amp; ADDRESS(ROW(cvmCpu选项表[[#This Row],[自检]]),COLUMN(cvmCpu选项表[[#This Row],[自检]])) &amp; "】",
         _xlfn.IFS(ISBLANK(_xlpm.x),   "error:右侧选项不足" &amp;  _xlpm.cellAddress,
               ISERROR(_xlpm.x),   "error:右侧选项执行失败: cvm!" &amp; _xlpm.cellAddress,
               TRUE,             "ok")
)</f>
        <v>ok</v>
      </c>
      <c r="CA904" cm="1">
        <f t="array" ref="CA904">TRANSPOSE(
_xlfn.UNIQUE(
_xlfn._xlws.FILTER(cvm[CPU],(cvm[地域]=cvmCpu选项表[[#This Row],[地域]])
*IF(cvmCpu选项表[[#This Row],[机型]]="",TRUE,(cvm[机型]=cvmCpu选项表[[#This Row],[机型]]))
*IF(cvmCpu选项表[[#This Row],[内存]]="",TRUE,(cvm[内存]=cvmCpu选项表[[#This Row],[内存]]))))
)</f>
        <v>96</v>
      </c>
      <c r="EG904" t="s">
        <v>61</v>
      </c>
      <c r="EH904" t="s">
        <v>1816</v>
      </c>
      <c r="EI904" s="98">
        <v>8</v>
      </c>
      <c r="EJ904" s="98" t="str">
        <f t="shared" si="38"/>
        <v>cvm!$EM$904#</v>
      </c>
      <c r="EK904" t="str" cm="1">
        <f t="array" ref="EK904">_xlfn.LET(_xlpm.x, EM904,
         _xlpm.cellAddress, "【 cvm!" &amp; ADDRESS(ROW(cvm内存选项表[[#This Row],[自检]]),COLUMN(cvm内存选项表[[#This Row],[自检]])) &amp; "】",
         _xlfn.IFS(ISBLANK(_xlpm.x),   "error:右侧选项不足" &amp;  _xlpm.cellAddress,
               ISERROR(_xlpm.x),   "error:右侧选项执行失败: cvm!" &amp; _xlpm.cellAddress,
               TRUE,             "ok")
)</f>
        <v>ok</v>
      </c>
      <c r="EM904" cm="1">
        <f t="array" ref="EM90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05" spans="2:143" x14ac:dyDescent="0.4">
      <c r="B905" t="e" vm="1257">
        <v>#VALUE!</v>
      </c>
      <c r="C905" t="s">
        <v>61</v>
      </c>
      <c r="D905" t="s">
        <v>1578</v>
      </c>
      <c r="E905" s="82">
        <v>2</v>
      </c>
      <c r="F905" s="82">
        <v>4</v>
      </c>
      <c r="G905" t="s">
        <v>1586</v>
      </c>
      <c r="H905">
        <v>147</v>
      </c>
      <c r="I905">
        <v>1</v>
      </c>
      <c r="J905" t="s">
        <v>2122</v>
      </c>
      <c r="BU905" t="s">
        <v>1565</v>
      </c>
      <c r="BV905" t="s">
        <v>2040</v>
      </c>
      <c r="BW905" s="82"/>
      <c r="BX905" s="82" t="str">
        <f t="shared" si="37"/>
        <v>cvm!$CA$905#</v>
      </c>
      <c r="BY905" s="82" t="str" cm="1">
        <f t="array" ref="BY905">_xlfn.LET(_xlpm.x, CA905,
         _xlpm.cellAddress, "【 cvm!" &amp; ADDRESS(ROW(cvmCpu选项表[[#This Row],[自检]]),COLUMN(cvmCpu选项表[[#This Row],[自检]])) &amp; "】",
         _xlfn.IFS(ISBLANK(_xlpm.x),   "error:右侧选项不足" &amp;  _xlpm.cellAddress,
               ISERROR(_xlpm.x),   "error:右侧选项执行失败: cvm!" &amp; _xlpm.cellAddress,
               TRUE,             "ok")
)</f>
        <v>ok</v>
      </c>
      <c r="CA905" cm="1">
        <f t="array" ref="CA905:CC905">TRANSPOSE(
_xlfn.UNIQUE(
_xlfn._xlws.FILTER(cvm[CPU],(cvm[地域]=cvmCpu选项表[[#This Row],[地域]])
*IF(cvmCpu选项表[[#This Row],[机型]]="",TRUE,(cvm[机型]=cvmCpu选项表[[#This Row],[机型]]))
*IF(cvmCpu选项表[[#This Row],[内存]]="",TRUE,(cvm[内存]=cvmCpu选项表[[#This Row],[内存]]))))
)</f>
        <v>10</v>
      </c>
      <c r="CB905">
        <v>22</v>
      </c>
      <c r="CC905">
        <v>44</v>
      </c>
      <c r="EG905" t="s">
        <v>61</v>
      </c>
      <c r="EH905" t="s">
        <v>1816</v>
      </c>
      <c r="EI905" s="98">
        <v>16</v>
      </c>
      <c r="EJ905" s="98" t="str">
        <f t="shared" si="38"/>
        <v>cvm!$EM$905#</v>
      </c>
      <c r="EK905" t="str" cm="1">
        <f t="array" ref="EK905">_xlfn.LET(_xlpm.x, EM905,
         _xlpm.cellAddress, "【 cvm!" &amp; ADDRESS(ROW(cvm内存选项表[[#This Row],[自检]]),COLUMN(cvm内存选项表[[#This Row],[自检]])) &amp; "】",
         _xlfn.IFS(ISBLANK(_xlpm.x),   "error:右侧选项不足" &amp;  _xlpm.cellAddress,
               ISERROR(_xlpm.x),   "error:右侧选项执行失败: cvm!" &amp; _xlpm.cellAddress,
               TRUE,             "ok")
)</f>
        <v>ok</v>
      </c>
      <c r="EM905" cm="1">
        <f t="array" ref="EM90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06" spans="2:143" x14ac:dyDescent="0.4">
      <c r="B906" t="e" vm="1258">
        <v>#VALUE!</v>
      </c>
      <c r="C906" t="s">
        <v>61</v>
      </c>
      <c r="D906" t="s">
        <v>1578</v>
      </c>
      <c r="E906" s="82">
        <v>2</v>
      </c>
      <c r="F906" s="82">
        <v>8</v>
      </c>
      <c r="G906" t="s">
        <v>1589</v>
      </c>
      <c r="H906">
        <v>303.60000000000002</v>
      </c>
      <c r="I906">
        <v>1</v>
      </c>
      <c r="J906" t="s">
        <v>2123</v>
      </c>
      <c r="BU906" t="s">
        <v>1566</v>
      </c>
      <c r="BV906" t="s">
        <v>1759</v>
      </c>
      <c r="BW906" s="82"/>
      <c r="BX906" s="82" t="str">
        <f t="shared" si="37"/>
        <v>cvm!$CA$906#</v>
      </c>
      <c r="BY906" s="82" t="str" cm="1">
        <f t="array" ref="BY906">_xlfn.LET(_xlpm.x, CA906,
         _xlpm.cellAddress, "【 cvm!" &amp; ADDRESS(ROW(cvmCpu选项表[[#This Row],[自检]]),COLUMN(cvmCpu选项表[[#This Row],[自检]])) &amp; "】",
         _xlfn.IFS(ISBLANK(_xlpm.x),   "error:右侧选项不足" &amp;  _xlpm.cellAddress,
               ISERROR(_xlpm.x),   "error:右侧选项执行失败: cvm!" &amp; _xlpm.cellAddress,
               TRUE,             "ok")
)</f>
        <v>ok</v>
      </c>
      <c r="CA906" cm="1">
        <f t="array" ref="CA906">TRANSPOSE(
_xlfn.UNIQUE(
_xlfn._xlws.FILTER(cvm[CPU],(cvm[地域]=cvmCpu选项表[[#This Row],[地域]])
*IF(cvmCpu选项表[[#This Row],[机型]]="",TRUE,(cvm[机型]=cvmCpu选项表[[#This Row],[机型]]))
*IF(cvmCpu选项表[[#This Row],[内存]]="",TRUE,(cvm[内存]=cvmCpu选项表[[#This Row],[内存]]))))
)</f>
        <v>96</v>
      </c>
      <c r="EG906" t="s">
        <v>61</v>
      </c>
      <c r="EH906" t="s">
        <v>1816</v>
      </c>
      <c r="EI906" s="98">
        <v>24</v>
      </c>
      <c r="EJ906" s="98" t="str">
        <f t="shared" si="38"/>
        <v>cvm!$EM$906#</v>
      </c>
      <c r="EK906" t="str" cm="1">
        <f t="array" ref="EK906">_xlfn.LET(_xlpm.x, EM906,
         _xlpm.cellAddress, "【 cvm!" &amp; ADDRESS(ROW(cvm内存选项表[[#This Row],[自检]]),COLUMN(cvm内存选项表[[#This Row],[自检]])) &amp; "】",
         _xlfn.IFS(ISBLANK(_xlpm.x),   "error:右侧选项不足" &amp;  _xlpm.cellAddress,
               ISERROR(_xlpm.x),   "error:右侧选项执行失败: cvm!" &amp; _xlpm.cellAddress,
               TRUE,             "ok")
)</f>
        <v>ok</v>
      </c>
      <c r="EM906" cm="1">
        <f t="array" ref="EM906">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907" spans="2:143" x14ac:dyDescent="0.4">
      <c r="B907" t="e" vm="1259">
        <v>#VALUE!</v>
      </c>
      <c r="C907" t="s">
        <v>61</v>
      </c>
      <c r="D907" t="s">
        <v>1578</v>
      </c>
      <c r="E907" s="82">
        <v>4</v>
      </c>
      <c r="F907" s="82">
        <v>16</v>
      </c>
      <c r="G907" t="s">
        <v>1593</v>
      </c>
      <c r="H907">
        <v>607.20000000000005</v>
      </c>
      <c r="I907">
        <v>1</v>
      </c>
      <c r="J907" t="s">
        <v>2125</v>
      </c>
      <c r="BU907" t="s">
        <v>1566</v>
      </c>
      <c r="BV907" t="s">
        <v>1775</v>
      </c>
      <c r="BW907" s="82"/>
      <c r="BX907" s="82" t="str">
        <f t="shared" si="37"/>
        <v>cvm!$CA$907#</v>
      </c>
      <c r="BY907" s="82" t="str" cm="1">
        <f t="array" ref="BY907">_xlfn.LET(_xlpm.x, CA907,
         _xlpm.cellAddress, "【 cvm!" &amp; ADDRESS(ROW(cvmCpu选项表[[#This Row],[自检]]),COLUMN(cvmCpu选项表[[#This Row],[自检]])) &amp; "】",
         _xlfn.IFS(ISBLANK(_xlpm.x),   "error:右侧选项不足" &amp;  _xlpm.cellAddress,
               ISERROR(_xlpm.x),   "error:右侧选项执行失败: cvm!" &amp; _xlpm.cellAddress,
               TRUE,             "ok")
)</f>
        <v>ok</v>
      </c>
      <c r="CA907" cm="1">
        <f t="array" ref="CA907:CC907">TRANSPOSE(
_xlfn.UNIQUE(
_xlfn._xlws.FILTER(cvm[CPU],(cvm[地域]=cvmCpu选项表[[#This Row],[地域]])
*IF(cvmCpu选项表[[#This Row],[机型]]="",TRUE,(cvm[机型]=cvmCpu选项表[[#This Row],[机型]]))
*IF(cvmCpu选项表[[#This Row],[内存]]="",TRUE,(cvm[内存]=cvmCpu选项表[[#This Row],[内存]]))))
)</f>
        <v>16</v>
      </c>
      <c r="CB907">
        <v>32</v>
      </c>
      <c r="CC907">
        <v>64</v>
      </c>
      <c r="EG907" t="s">
        <v>61</v>
      </c>
      <c r="EH907" t="s">
        <v>1816</v>
      </c>
      <c r="EI907" s="98">
        <v>32</v>
      </c>
      <c r="EJ907" s="98" t="str">
        <f t="shared" si="38"/>
        <v>cvm!$EM$907#</v>
      </c>
      <c r="EK907" t="str" cm="1">
        <f t="array" ref="EK907">_xlfn.LET(_xlpm.x, EM907,
         _xlpm.cellAddress, "【 cvm!" &amp; ADDRESS(ROW(cvm内存选项表[[#This Row],[自检]]),COLUMN(cvm内存选项表[[#This Row],[自检]])) &amp; "】",
         _xlfn.IFS(ISBLANK(_xlpm.x),   "error:右侧选项不足" &amp;  _xlpm.cellAddress,
               ISERROR(_xlpm.x),   "error:右侧选项执行失败: cvm!" &amp; _xlpm.cellAddress,
               TRUE,             "ok")
)</f>
        <v>ok</v>
      </c>
      <c r="EM907" cm="1">
        <f t="array" ref="EM907">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08" spans="2:143" x14ac:dyDescent="0.4">
      <c r="B908" t="e" vm="1260">
        <v>#VALUE!</v>
      </c>
      <c r="C908" t="s">
        <v>61</v>
      </c>
      <c r="D908" t="s">
        <v>1578</v>
      </c>
      <c r="E908" s="82">
        <v>4</v>
      </c>
      <c r="F908" s="82">
        <v>8</v>
      </c>
      <c r="G908" t="s">
        <v>1591</v>
      </c>
      <c r="H908">
        <v>404.8</v>
      </c>
      <c r="I908">
        <v>1</v>
      </c>
      <c r="J908" t="s">
        <v>2124</v>
      </c>
      <c r="BU908" t="s">
        <v>1566</v>
      </c>
      <c r="BV908" t="s">
        <v>1785</v>
      </c>
      <c r="BW908" s="82"/>
      <c r="BX908" s="82" t="str">
        <f t="shared" si="37"/>
        <v>cvm!$CA$908#</v>
      </c>
      <c r="BY908" s="82" t="str" cm="1">
        <f t="array" ref="BY908">_xlfn.LET(_xlpm.x, CA908,
         _xlpm.cellAddress, "【 cvm!" &amp; ADDRESS(ROW(cvmCpu选项表[[#This Row],[自检]]),COLUMN(cvmCpu选项表[[#This Row],[自检]])) &amp; "】",
         _xlfn.IFS(ISBLANK(_xlpm.x),   "error:右侧选项不足" &amp;  _xlpm.cellAddress,
               ISERROR(_xlpm.x),   "error:右侧选项执行失败: cvm!" &amp; _xlpm.cellAddress,
               TRUE,             "ok")
)</f>
        <v>ok</v>
      </c>
      <c r="CA908" cm="1">
        <f t="array" ref="CA908:CD908">TRANSPOSE(
_xlfn.UNIQUE(
_xlfn._xlws.FILTER(cvm[CPU],(cvm[地域]=cvmCpu选项表[[#This Row],[地域]])
*IF(cvmCpu选项表[[#This Row],[机型]]="",TRUE,(cvm[机型]=cvmCpu选项表[[#This Row],[机型]]))
*IF(cvmCpu选项表[[#This Row],[内存]]="",TRUE,(cvm[内存]=cvmCpu选项表[[#This Row],[内存]]))))
)</f>
        <v>8</v>
      </c>
      <c r="CB908">
        <v>16</v>
      </c>
      <c r="CC908">
        <v>32</v>
      </c>
      <c r="CD908">
        <v>64</v>
      </c>
      <c r="EG908" t="s">
        <v>61</v>
      </c>
      <c r="EH908" t="s">
        <v>1816</v>
      </c>
      <c r="EI908" s="98">
        <v>48</v>
      </c>
      <c r="EJ908" s="98" t="str">
        <f t="shared" si="38"/>
        <v>cvm!$EM$908#</v>
      </c>
      <c r="EK908" t="str" cm="1">
        <f t="array" ref="EK908">_xlfn.LET(_xlpm.x, EM908,
         _xlpm.cellAddress, "【 cvm!" &amp; ADDRESS(ROW(cvm内存选项表[[#This Row],[自检]]),COLUMN(cvm内存选项表[[#This Row],[自检]])) &amp; "】",
         _xlfn.IFS(ISBLANK(_xlpm.x),   "error:右侧选项不足" &amp;  _xlpm.cellAddress,
               ISERROR(_xlpm.x),   "error:右侧选项执行失败: cvm!" &amp; _xlpm.cellAddress,
               TRUE,             "ok")
)</f>
        <v>ok</v>
      </c>
      <c r="EM908" cm="1">
        <f t="array" ref="EM908">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909" spans="2:143" x14ac:dyDescent="0.4">
      <c r="B909" t="e" vm="1261">
        <v>#VALUE!</v>
      </c>
      <c r="C909" t="s">
        <v>61</v>
      </c>
      <c r="D909" t="s">
        <v>1578</v>
      </c>
      <c r="E909" s="82">
        <v>8</v>
      </c>
      <c r="F909" s="82">
        <v>32</v>
      </c>
      <c r="G909" t="s">
        <v>1598</v>
      </c>
      <c r="H909">
        <v>1214.4000000000001</v>
      </c>
      <c r="I909">
        <v>1</v>
      </c>
      <c r="J909" t="s">
        <v>2127</v>
      </c>
      <c r="BU909" t="s">
        <v>1566</v>
      </c>
      <c r="BV909" t="s">
        <v>1793</v>
      </c>
      <c r="BW909" s="82"/>
      <c r="BX909" s="82" t="str">
        <f t="shared" si="37"/>
        <v>cvm!$CA$909#</v>
      </c>
      <c r="BY909" s="82" t="str" cm="1">
        <f t="array" ref="BY909">_xlfn.LET(_xlpm.x, CA909,
         _xlpm.cellAddress, "【 cvm!" &amp; ADDRESS(ROW(cvmCpu选项表[[#This Row],[自检]]),COLUMN(cvmCpu选项表[[#This Row],[自检]])) &amp; "】",
         _xlfn.IFS(ISBLANK(_xlpm.x),   "error:右侧选项不足" &amp;  _xlpm.cellAddress,
               ISERROR(_xlpm.x),   "error:右侧选项执行失败: cvm!" &amp; _xlpm.cellAddress,
               TRUE,             "ok")
)</f>
        <v>ok</v>
      </c>
      <c r="CA909" cm="1">
        <f t="array" ref="CA909:CF909">TRANSPOSE(
_xlfn.UNIQUE(
_xlfn._xlws.FILTER(cvm[CPU],(cvm[地域]=cvmCpu选项表[[#This Row],[地域]])
*IF(cvmCpu选项表[[#This Row],[机型]]="",TRUE,(cvm[机型]=cvmCpu选项表[[#This Row],[机型]]))
*IF(cvmCpu选项表[[#This Row],[内存]]="",TRUE,(cvm[内存]=cvmCpu选项表[[#This Row],[内存]]))))
)</f>
        <v>8</v>
      </c>
      <c r="CB909">
        <v>16</v>
      </c>
      <c r="CC909">
        <v>24</v>
      </c>
      <c r="CD909">
        <v>32</v>
      </c>
      <c r="CE909">
        <v>64</v>
      </c>
      <c r="CF909">
        <v>76</v>
      </c>
      <c r="EG909" t="s">
        <v>61</v>
      </c>
      <c r="EH909" t="s">
        <v>1816</v>
      </c>
      <c r="EI909" s="98">
        <v>64</v>
      </c>
      <c r="EJ909" s="98" t="str">
        <f t="shared" si="38"/>
        <v>cvm!$EM$909#</v>
      </c>
      <c r="EK909" t="str" cm="1">
        <f t="array" ref="EK909">_xlfn.LET(_xlpm.x, EM909,
         _xlpm.cellAddress, "【 cvm!" &amp; ADDRESS(ROW(cvm内存选项表[[#This Row],[自检]]),COLUMN(cvm内存选项表[[#This Row],[自检]])) &amp; "】",
         _xlfn.IFS(ISBLANK(_xlpm.x),   "error:右侧选项不足" &amp;  _xlpm.cellAddress,
               ISERROR(_xlpm.x),   "error:右侧选项执行失败: cvm!" &amp; _xlpm.cellAddress,
               TRUE,             "ok")
)</f>
        <v>ok</v>
      </c>
      <c r="EM909" cm="1">
        <f t="array" ref="EM909">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10" spans="2:143" x14ac:dyDescent="0.4">
      <c r="B910" t="e" vm="1262">
        <v>#VALUE!</v>
      </c>
      <c r="C910" t="s">
        <v>61</v>
      </c>
      <c r="D910" t="s">
        <v>1578</v>
      </c>
      <c r="E910" s="82">
        <v>8</v>
      </c>
      <c r="F910" s="82">
        <v>16</v>
      </c>
      <c r="G910" t="s">
        <v>1596</v>
      </c>
      <c r="H910">
        <v>809.6</v>
      </c>
      <c r="I910">
        <v>1</v>
      </c>
      <c r="J910" t="s">
        <v>2126</v>
      </c>
      <c r="BU910" t="s">
        <v>1566</v>
      </c>
      <c r="BV910" t="s">
        <v>1749</v>
      </c>
      <c r="BW910" s="82"/>
      <c r="BX910" s="82" t="str">
        <f t="shared" si="37"/>
        <v>cvm!$CA$910#</v>
      </c>
      <c r="BY910" s="82" t="str" cm="1">
        <f t="array" ref="BY910">_xlfn.LET(_xlpm.x, CA910,
         _xlpm.cellAddress, "【 cvm!" &amp; ADDRESS(ROW(cvmCpu选项表[[#This Row],[自检]]),COLUMN(cvmCpu选项表[[#This Row],[自检]])) &amp; "】",
         _xlfn.IFS(ISBLANK(_xlpm.x),   "error:右侧选项不足" &amp;  _xlpm.cellAddress,
               ISERROR(_xlpm.x),   "error:右侧选项执行失败: cvm!" &amp; _xlpm.cellAddress,
               TRUE,             "ok")
)</f>
        <v>ok</v>
      </c>
      <c r="CA910" cm="1">
        <f t="array" ref="CA910:CD910">TRANSPOSE(
_xlfn.UNIQUE(
_xlfn._xlws.FILTER(cvm[CPU],(cvm[地域]=cvmCpu选项表[[#This Row],[地域]])
*IF(cvmCpu选项表[[#This Row],[机型]]="",TRUE,(cvm[机型]=cvmCpu选项表[[#This Row],[机型]]))
*IF(cvmCpu选项表[[#This Row],[内存]]="",TRUE,(cvm[内存]=cvmCpu选项表[[#This Row],[内存]]))))
)</f>
        <v>4</v>
      </c>
      <c r="CB910">
        <v>8</v>
      </c>
      <c r="CC910">
        <v>16</v>
      </c>
      <c r="CD910">
        <v>32</v>
      </c>
      <c r="EG910" t="s">
        <v>61</v>
      </c>
      <c r="EH910" t="s">
        <v>1816</v>
      </c>
      <c r="EI910" s="98">
        <v>76</v>
      </c>
      <c r="EJ910" s="98" t="str">
        <f t="shared" si="38"/>
        <v>cvm!$EM$910#</v>
      </c>
      <c r="EK910" t="str" cm="1">
        <f t="array" ref="EK910">_xlfn.LET(_xlpm.x, EM910,
         _xlpm.cellAddress, "【 cvm!" &amp; ADDRESS(ROW(cvm内存选项表[[#This Row],[自检]]),COLUMN(cvm内存选项表[[#This Row],[自检]])) &amp; "】",
         _xlfn.IFS(ISBLANK(_xlpm.x),   "error:右侧选项不足" &amp;  _xlpm.cellAddress,
               ISERROR(_xlpm.x),   "error:右侧选项执行失败: cvm!" &amp; _xlpm.cellAddress,
               TRUE,             "ok")
)</f>
        <v>ok</v>
      </c>
      <c r="EM910" cm="1">
        <f t="array" ref="EM910">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911" spans="2:143" x14ac:dyDescent="0.4">
      <c r="B911" t="e" vm="1263">
        <v>#VALUE!</v>
      </c>
      <c r="C911" t="s">
        <v>61</v>
      </c>
      <c r="D911" t="s">
        <v>1578</v>
      </c>
      <c r="E911" s="82">
        <v>16</v>
      </c>
      <c r="F911" s="82">
        <v>32</v>
      </c>
      <c r="G911" t="s">
        <v>1601</v>
      </c>
      <c r="H911">
        <v>1619.2</v>
      </c>
      <c r="I911">
        <v>1</v>
      </c>
      <c r="J911" t="s">
        <v>2128</v>
      </c>
      <c r="BU911" t="s">
        <v>1566</v>
      </c>
      <c r="BV911" t="s">
        <v>1688</v>
      </c>
      <c r="BW911" s="82"/>
      <c r="BX911" s="82" t="str">
        <f t="shared" si="37"/>
        <v>cvm!$CA$911#</v>
      </c>
      <c r="BY911" s="82" t="str" cm="1">
        <f t="array" ref="BY911">_xlfn.LET(_xlpm.x, CA911,
         _xlpm.cellAddress, "【 cvm!" &amp; ADDRESS(ROW(cvmCpu选项表[[#This Row],[自检]]),COLUMN(cvmCpu选项表[[#This Row],[自检]])) &amp; "】",
         _xlfn.IFS(ISBLANK(_xlpm.x),   "error:右侧选项不足" &amp;  _xlpm.cellAddress,
               ISERROR(_xlpm.x),   "error:右侧选项执行失败: cvm!" &amp; _xlpm.cellAddress,
               TRUE,             "ok")
)</f>
        <v>ok</v>
      </c>
      <c r="CA911" cm="1">
        <f t="array" ref="CA911:CH911">TRANSPOSE(
_xlfn.UNIQUE(
_xlfn._xlws.FILTER(cvm[CPU],(cvm[地域]=cvmCpu选项表[[#This Row],[地域]])
*IF(cvmCpu选项表[[#This Row],[机型]]="",TRUE,(cvm[机型]=cvmCpu选项表[[#This Row],[机型]]))
*IF(cvmCpu选项表[[#This Row],[内存]]="",TRUE,(cvm[内存]=cvmCpu选项表[[#This Row],[内存]]))))
)</f>
        <v>4</v>
      </c>
      <c r="CB911">
        <v>8</v>
      </c>
      <c r="CC911">
        <v>16</v>
      </c>
      <c r="CD911">
        <v>32</v>
      </c>
      <c r="CE911">
        <v>46</v>
      </c>
      <c r="CF911">
        <v>64</v>
      </c>
      <c r="CG911">
        <v>80</v>
      </c>
      <c r="CH911">
        <v>92</v>
      </c>
      <c r="EG911" t="s">
        <v>61</v>
      </c>
      <c r="EH911" t="s">
        <v>1823</v>
      </c>
      <c r="EI911" s="98">
        <v>8</v>
      </c>
      <c r="EJ911" s="98" t="str">
        <f t="shared" si="38"/>
        <v>cvm!$EM$911#</v>
      </c>
      <c r="EK911" t="str" cm="1">
        <f t="array" ref="EK911">_xlfn.LET(_xlpm.x, EM911,
         _xlpm.cellAddress, "【 cvm!" &amp; ADDRESS(ROW(cvm内存选项表[[#This Row],[自检]]),COLUMN(cvm内存选项表[[#This Row],[自检]])) &amp; "】",
         _xlfn.IFS(ISBLANK(_xlpm.x),   "error:右侧选项不足" &amp;  _xlpm.cellAddress,
               ISERROR(_xlpm.x),   "error:右侧选项执行失败: cvm!" &amp; _xlpm.cellAddress,
               TRUE,             "ok")
)</f>
        <v>ok</v>
      </c>
      <c r="EM911" cm="1">
        <f t="array" ref="EM91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12" spans="2:143" x14ac:dyDescent="0.4">
      <c r="B912" t="e" vm="1264">
        <v>#VALUE!</v>
      </c>
      <c r="C912" t="s">
        <v>61</v>
      </c>
      <c r="D912" t="s">
        <v>1578</v>
      </c>
      <c r="E912" s="82">
        <v>16</v>
      </c>
      <c r="F912" s="82">
        <v>64</v>
      </c>
      <c r="G912" t="s">
        <v>1603</v>
      </c>
      <c r="H912">
        <v>2428.8000000000002</v>
      </c>
      <c r="I912">
        <v>1</v>
      </c>
      <c r="J912" t="s">
        <v>2129</v>
      </c>
      <c r="BU912" t="s">
        <v>1566</v>
      </c>
      <c r="BV912" t="s">
        <v>1691</v>
      </c>
      <c r="BW912" s="82"/>
      <c r="BX912" s="82" t="str">
        <f t="shared" si="37"/>
        <v>cvm!$CA$912#</v>
      </c>
      <c r="BY912" s="82" t="str" cm="1">
        <f t="array" ref="BY912">_xlfn.LET(_xlpm.x, CA912,
         _xlpm.cellAddress, "【 cvm!" &amp; ADDRESS(ROW(cvmCpu选项表[[#This Row],[自检]]),COLUMN(cvmCpu选项表[[#This Row],[自检]])) &amp; "】",
         _xlfn.IFS(ISBLANK(_xlpm.x),   "error:右侧选项不足" &amp;  _xlpm.cellAddress,
               ISERROR(_xlpm.x),   "error:右侧选项执行失败: cvm!" &amp; _xlpm.cellAddress,
               TRUE,             "ok")
)</f>
        <v>ok</v>
      </c>
      <c r="CA912" cm="1">
        <f t="array" ref="CA912:CH912">TRANSPOSE(
_xlfn.UNIQUE(
_xlfn._xlws.FILTER(cvm[CPU],(cvm[地域]=cvmCpu选项表[[#This Row],[地域]])
*IF(cvmCpu选项表[[#This Row],[机型]]="",TRUE,(cvm[机型]=cvmCpu选项表[[#This Row],[机型]]))
*IF(cvmCpu选项表[[#This Row],[内存]]="",TRUE,(cvm[内存]=cvmCpu选项表[[#This Row],[内存]]))))
)</f>
        <v>4</v>
      </c>
      <c r="CB912">
        <v>8</v>
      </c>
      <c r="CC912">
        <v>16</v>
      </c>
      <c r="CD912">
        <v>32</v>
      </c>
      <c r="CE912">
        <v>48</v>
      </c>
      <c r="CF912">
        <v>52</v>
      </c>
      <c r="CG912">
        <v>64</v>
      </c>
      <c r="CH912">
        <v>104</v>
      </c>
      <c r="EG912" t="s">
        <v>61</v>
      </c>
      <c r="EH912" t="s">
        <v>1823</v>
      </c>
      <c r="EI912" s="98">
        <v>16</v>
      </c>
      <c r="EJ912" s="98" t="str">
        <f t="shared" si="38"/>
        <v>cvm!$EM$912#</v>
      </c>
      <c r="EK912" t="str" cm="1">
        <f t="array" ref="EK912">_xlfn.LET(_xlpm.x, EM912,
         _xlpm.cellAddress, "【 cvm!" &amp; ADDRESS(ROW(cvm内存选项表[[#This Row],[自检]]),COLUMN(cvm内存选项表[[#This Row],[自检]])) &amp; "】",
         _xlfn.IFS(ISBLANK(_xlpm.x),   "error:右侧选项不足" &amp;  _xlpm.cellAddress,
               ISERROR(_xlpm.x),   "error:右侧选项执行失败: cvm!" &amp; _xlpm.cellAddress,
               TRUE,             "ok")
)</f>
        <v>ok</v>
      </c>
      <c r="EM912" cm="1">
        <f t="array" ref="EM91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13" spans="2:143" x14ac:dyDescent="0.4">
      <c r="B913" t="e" vm="1265">
        <v>#VALUE!</v>
      </c>
      <c r="C913" t="s">
        <v>61</v>
      </c>
      <c r="D913" t="s">
        <v>1578</v>
      </c>
      <c r="E913" s="82">
        <v>32</v>
      </c>
      <c r="F913" s="82">
        <v>128</v>
      </c>
      <c r="G913" t="s">
        <v>1612</v>
      </c>
      <c r="H913">
        <v>4857.6000000000004</v>
      </c>
      <c r="I913">
        <v>1</v>
      </c>
      <c r="J913" t="s">
        <v>2131</v>
      </c>
      <c r="BU913" t="s">
        <v>1566</v>
      </c>
      <c r="BV913" t="s">
        <v>1698</v>
      </c>
      <c r="BW913" s="82"/>
      <c r="BX913" s="82" t="str">
        <f t="shared" si="37"/>
        <v>cvm!$CA$913#</v>
      </c>
      <c r="BY913" s="82" t="str" cm="1">
        <f t="array" ref="BY913">_xlfn.LET(_xlpm.x, CA913,
         _xlpm.cellAddress, "【 cvm!" &amp; ADDRESS(ROW(cvmCpu选项表[[#This Row],[自检]]),COLUMN(cvmCpu选项表[[#This Row],[自检]])) &amp; "】",
         _xlfn.IFS(ISBLANK(_xlpm.x),   "error:右侧选项不足" &amp;  _xlpm.cellAddress,
               ISERROR(_xlpm.x),   "error:右侧选项执行失败: cvm!" &amp; _xlpm.cellAddress,
               TRUE,             "ok")
)</f>
        <v>ok</v>
      </c>
      <c r="CA913" cm="1">
        <f t="array" ref="CA913:CE913">TRANSPOSE(
_xlfn.UNIQUE(
_xlfn._xlws.FILTER(cvm[CPU],(cvm[地域]=cvmCpu选项表[[#This Row],[地域]])
*IF(cvmCpu选项表[[#This Row],[机型]]="",TRUE,(cvm[机型]=cvmCpu选项表[[#This Row],[机型]]))
*IF(cvmCpu选项表[[#This Row],[内存]]="",TRUE,(cvm[内存]=cvmCpu选项表[[#This Row],[内存]]))))
)</f>
        <v>4</v>
      </c>
      <c r="CB913">
        <v>8</v>
      </c>
      <c r="CC913">
        <v>16</v>
      </c>
      <c r="CD913">
        <v>32</v>
      </c>
      <c r="CE913">
        <v>64</v>
      </c>
      <c r="EG913" t="s">
        <v>61</v>
      </c>
      <c r="EH913" t="s">
        <v>1823</v>
      </c>
      <c r="EI913" s="98">
        <v>24</v>
      </c>
      <c r="EJ913" s="98" t="str">
        <f t="shared" si="38"/>
        <v>cvm!$EM$913#</v>
      </c>
      <c r="EK913" t="str" cm="1">
        <f t="array" ref="EK913">_xlfn.LET(_xlpm.x, EM913,
         _xlpm.cellAddress, "【 cvm!" &amp; ADDRESS(ROW(cvm内存选项表[[#This Row],[自检]]),COLUMN(cvm内存选项表[[#This Row],[自检]])) &amp; "】",
         _xlfn.IFS(ISBLANK(_xlpm.x),   "error:右侧选项不足" &amp;  _xlpm.cellAddress,
               ISERROR(_xlpm.x),   "error:右侧选项执行失败: cvm!" &amp; _xlpm.cellAddress,
               TRUE,             "ok")
)</f>
        <v>ok</v>
      </c>
      <c r="EM913" cm="1">
        <f t="array" ref="EM913">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914" spans="2:143" x14ac:dyDescent="0.4">
      <c r="B914" t="e" vm="1266">
        <v>#VALUE!</v>
      </c>
      <c r="C914" t="s">
        <v>61</v>
      </c>
      <c r="D914" t="s">
        <v>1578</v>
      </c>
      <c r="E914" s="82">
        <v>32</v>
      </c>
      <c r="F914" s="82">
        <v>64</v>
      </c>
      <c r="G914" t="s">
        <v>1606</v>
      </c>
      <c r="H914">
        <v>3238.4</v>
      </c>
      <c r="I914">
        <v>1</v>
      </c>
      <c r="J914" t="s">
        <v>2130</v>
      </c>
      <c r="BU914" t="s">
        <v>1566</v>
      </c>
      <c r="BV914" t="s">
        <v>1709</v>
      </c>
      <c r="BW914" s="82"/>
      <c r="BX914" s="82" t="str">
        <f t="shared" si="37"/>
        <v>cvm!$CA$914#</v>
      </c>
      <c r="BY914" s="82" t="str" cm="1">
        <f t="array" ref="BY914">_xlfn.LET(_xlpm.x, CA914,
         _xlpm.cellAddress, "【 cvm!" &amp; ADDRESS(ROW(cvmCpu选项表[[#This Row],[自检]]),COLUMN(cvmCpu选项表[[#This Row],[自检]])) &amp; "】",
         _xlfn.IFS(ISBLANK(_xlpm.x),   "error:右侧选项不足" &amp;  _xlpm.cellAddress,
               ISERROR(_xlpm.x),   "error:右侧选项执行失败: cvm!" &amp; _xlpm.cellAddress,
               TRUE,             "ok")
)</f>
        <v>ok</v>
      </c>
      <c r="CA914" cm="1">
        <f t="array" ref="CA914:CD914">TRANSPOSE(
_xlfn.UNIQUE(
_xlfn._xlws.FILTER(cvm[CPU],(cvm[地域]=cvmCpu选项表[[#This Row],[地域]])
*IF(cvmCpu选项表[[#This Row],[机型]]="",TRUE,(cvm[机型]=cvmCpu选项表[[#This Row],[机型]]))
*IF(cvmCpu选项表[[#This Row],[内存]]="",TRUE,(cvm[内存]=cvmCpu选项表[[#This Row],[内存]]))))
)</f>
        <v>4</v>
      </c>
      <c r="CB914">
        <v>8</v>
      </c>
      <c r="CC914">
        <v>16</v>
      </c>
      <c r="CD914">
        <v>32</v>
      </c>
      <c r="EG914" t="s">
        <v>61</v>
      </c>
      <c r="EH914" t="s">
        <v>1823</v>
      </c>
      <c r="EI914" s="98">
        <v>32</v>
      </c>
      <c r="EJ914" s="98" t="str">
        <f t="shared" si="38"/>
        <v>cvm!$EM$914#</v>
      </c>
      <c r="EK914" t="str" cm="1">
        <f t="array" ref="EK914">_xlfn.LET(_xlpm.x, EM914,
         _xlpm.cellAddress, "【 cvm!" &amp; ADDRESS(ROW(cvm内存选项表[[#This Row],[自检]]),COLUMN(cvm内存选项表[[#This Row],[自检]])) &amp; "】",
         _xlfn.IFS(ISBLANK(_xlpm.x),   "error:右侧选项不足" &amp;  _xlpm.cellAddress,
               ISERROR(_xlpm.x),   "error:右侧选项执行失败: cvm!" &amp; _xlpm.cellAddress,
               TRUE,             "ok")
)</f>
        <v>ok</v>
      </c>
      <c r="EM914" cm="1">
        <f t="array" ref="EM914">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15" spans="2:143" x14ac:dyDescent="0.4">
      <c r="B915" t="e" vm="1267">
        <v>#VALUE!</v>
      </c>
      <c r="C915" t="s">
        <v>61</v>
      </c>
      <c r="D915" t="s">
        <v>1578</v>
      </c>
      <c r="E915" s="82">
        <v>48</v>
      </c>
      <c r="F915" s="82">
        <v>192</v>
      </c>
      <c r="G915" t="s">
        <v>1620</v>
      </c>
      <c r="H915">
        <v>7286.4</v>
      </c>
      <c r="I915">
        <v>1</v>
      </c>
      <c r="J915" t="s">
        <v>2133</v>
      </c>
      <c r="BU915" t="s">
        <v>1566</v>
      </c>
      <c r="BV915" t="s">
        <v>1728</v>
      </c>
      <c r="BW915" s="82"/>
      <c r="BX915" s="82" t="str">
        <f t="shared" si="37"/>
        <v>cvm!$CA$915#</v>
      </c>
      <c r="BY915" s="82" t="str" cm="1">
        <f t="array" ref="BY915">_xlfn.LET(_xlpm.x, CA915,
         _xlpm.cellAddress, "【 cvm!" &amp; ADDRESS(ROW(cvmCpu选项表[[#This Row],[自检]]),COLUMN(cvmCpu选项表[[#This Row],[自检]])) &amp; "】",
         _xlfn.IFS(ISBLANK(_xlpm.x),   "error:右侧选项不足" &amp;  _xlpm.cellAddress,
               ISERROR(_xlpm.x),   "error:右侧选项执行失败: cvm!" &amp; _xlpm.cellAddress,
               TRUE,             "ok")
)</f>
        <v>ok</v>
      </c>
      <c r="CA915" cm="1">
        <f t="array" ref="CA915:CD915">TRANSPOSE(
_xlfn.UNIQUE(
_xlfn._xlws.FILTER(cvm[CPU],(cvm[地域]=cvmCpu选项表[[#This Row],[地域]])
*IF(cvmCpu选项表[[#This Row],[机型]]="",TRUE,(cvm[机型]=cvmCpu选项表[[#This Row],[机型]]))
*IF(cvmCpu选项表[[#This Row],[内存]]="",TRUE,(cvm[内存]=cvmCpu选项表[[#This Row],[内存]]))))
)</f>
        <v>4</v>
      </c>
      <c r="CB915">
        <v>8</v>
      </c>
      <c r="CC915">
        <v>16</v>
      </c>
      <c r="CD915">
        <v>32</v>
      </c>
      <c r="EG915" t="s">
        <v>61</v>
      </c>
      <c r="EH915" t="s">
        <v>1823</v>
      </c>
      <c r="EI915" s="98">
        <v>56</v>
      </c>
      <c r="EJ915" s="98" t="str">
        <f t="shared" si="38"/>
        <v>cvm!$EM$915#</v>
      </c>
      <c r="EK915" t="str" cm="1">
        <f t="array" ref="EK915">_xlfn.LET(_xlpm.x, EM915,
         _xlpm.cellAddress, "【 cvm!" &amp; ADDRESS(ROW(cvm内存选项表[[#This Row],[自检]]),COLUMN(cvm内存选项表[[#This Row],[自检]])) &amp; "】",
         _xlfn.IFS(ISBLANK(_xlpm.x),   "error:右侧选项不足" &amp;  _xlpm.cellAddress,
               ISERROR(_xlpm.x),   "error:右侧选项执行失败: cvm!" &amp; _xlpm.cellAddress,
               TRUE,             "ok")
)</f>
        <v>ok</v>
      </c>
      <c r="EM915" cm="1">
        <f t="array" ref="EM915">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916" spans="2:143" x14ac:dyDescent="0.4">
      <c r="B916" t="e" vm="1268">
        <v>#VALUE!</v>
      </c>
      <c r="C916" t="s">
        <v>61</v>
      </c>
      <c r="D916" t="s">
        <v>1578</v>
      </c>
      <c r="E916" s="82">
        <v>48</v>
      </c>
      <c r="F916" s="82">
        <v>96</v>
      </c>
      <c r="G916" t="s">
        <v>1617</v>
      </c>
      <c r="H916">
        <v>4857.6000000000004</v>
      </c>
      <c r="I916">
        <v>1</v>
      </c>
      <c r="J916" t="s">
        <v>2132</v>
      </c>
      <c r="BU916" t="s">
        <v>1566</v>
      </c>
      <c r="BV916" t="s">
        <v>1768</v>
      </c>
      <c r="BW916" s="82"/>
      <c r="BX916" s="82" t="str">
        <f t="shared" si="37"/>
        <v>cvm!$CA$916#</v>
      </c>
      <c r="BY916" s="82" t="str" cm="1">
        <f t="array" ref="BY916">_xlfn.LET(_xlpm.x, CA916,
         _xlpm.cellAddress, "【 cvm!" &amp; ADDRESS(ROW(cvmCpu选项表[[#This Row],[自检]]),COLUMN(cvmCpu选项表[[#This Row],[自检]])) &amp; "】",
         _xlfn.IFS(ISBLANK(_xlpm.x),   "error:右侧选项不足" &amp;  _xlpm.cellAddress,
               ISERROR(_xlpm.x),   "error:右侧选项执行失败: cvm!" &amp; _xlpm.cellAddress,
               TRUE,             "ok")
)</f>
        <v>ok</v>
      </c>
      <c r="CA916" cm="1">
        <f t="array" ref="CA916">TRANSPOSE(
_xlfn.UNIQUE(
_xlfn._xlws.FILTER(cvm[CPU],(cvm[地域]=cvmCpu选项表[[#This Row],[地域]])
*IF(cvmCpu选项表[[#This Row],[机型]]="",TRUE,(cvm[机型]=cvmCpu选项表[[#This Row],[机型]]))
*IF(cvmCpu选项表[[#This Row],[内存]]="",TRUE,(cvm[内存]=cvmCpu选项表[[#This Row],[内存]]))))
)</f>
        <v>32</v>
      </c>
      <c r="EG916" t="s">
        <v>61</v>
      </c>
      <c r="EH916" t="s">
        <v>1581</v>
      </c>
      <c r="EI916" s="98">
        <v>1</v>
      </c>
      <c r="EJ916" s="98" t="str">
        <f t="shared" si="38"/>
        <v>cvm!$EM$916#</v>
      </c>
      <c r="EK916" t="str" cm="1">
        <f t="array" ref="EK916">_xlfn.LET(_xlpm.x, EM916,
         _xlpm.cellAddress, "【 cvm!" &amp; ADDRESS(ROW(cvm内存选项表[[#This Row],[自检]]),COLUMN(cvm内存选项表[[#This Row],[自检]])) &amp; "】",
         _xlfn.IFS(ISBLANK(_xlpm.x),   "error:右侧选项不足" &amp;  _xlpm.cellAddress,
               ISERROR(_xlpm.x),   "error:右侧选项执行失败: cvm!" &amp; _xlpm.cellAddress,
               TRUE,             "ok")
)</f>
        <v>ok</v>
      </c>
      <c r="EM916" cm="1">
        <f t="array" ref="EM916">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17" spans="2:143" x14ac:dyDescent="0.4">
      <c r="B917" t="e" vm="1269">
        <v>#VALUE!</v>
      </c>
      <c r="C917" t="s">
        <v>61</v>
      </c>
      <c r="D917" t="s">
        <v>1578</v>
      </c>
      <c r="E917" s="82">
        <v>62</v>
      </c>
      <c r="F917" s="82">
        <v>216</v>
      </c>
      <c r="G917" t="s">
        <v>1623</v>
      </c>
      <c r="H917">
        <v>8602</v>
      </c>
      <c r="I917">
        <v>1</v>
      </c>
      <c r="J917" t="s">
        <v>2134</v>
      </c>
      <c r="BU917" t="s">
        <v>1566</v>
      </c>
      <c r="BV917" t="s">
        <v>1692</v>
      </c>
      <c r="BW917" s="82"/>
      <c r="BX917" s="82" t="str">
        <f t="shared" si="37"/>
        <v>cvm!$CA$917#</v>
      </c>
      <c r="BY917" s="82" t="str" cm="1">
        <f t="array" ref="BY917">_xlfn.LET(_xlpm.x, CA917,
         _xlpm.cellAddress, "【 cvm!" &amp; ADDRESS(ROW(cvmCpu选项表[[#This Row],[自检]]),COLUMN(cvmCpu选项表[[#This Row],[自检]])) &amp; "】",
         _xlfn.IFS(ISBLANK(_xlpm.x),   "error:右侧选项不足" &amp;  _xlpm.cellAddress,
               ISERROR(_xlpm.x),   "error:右侧选项执行失败: cvm!" &amp; _xlpm.cellAddress,
               TRUE,             "ok")
)</f>
        <v>ok</v>
      </c>
      <c r="CA917" cm="1">
        <f t="array" ref="CA917:CE917">TRANSPOSE(
_xlfn.UNIQUE(
_xlfn._xlws.FILTER(cvm[CPU],(cvm[地域]=cvmCpu选项表[[#This Row],[地域]])
*IF(cvmCpu选项表[[#This Row],[机型]]="",TRUE,(cvm[机型]=cvmCpu选项表[[#This Row],[机型]]))
*IF(cvmCpu选项表[[#This Row],[内存]]="",TRUE,(cvm[内存]=cvmCpu选项表[[#This Row],[内存]]))))
)</f>
        <v>4</v>
      </c>
      <c r="CB917">
        <v>8</v>
      </c>
      <c r="CC917">
        <v>16</v>
      </c>
      <c r="CD917">
        <v>32</v>
      </c>
      <c r="CE917">
        <v>68</v>
      </c>
      <c r="EG917" t="s">
        <v>61</v>
      </c>
      <c r="EH917" t="s">
        <v>1581</v>
      </c>
      <c r="EI917" s="98">
        <v>4</v>
      </c>
      <c r="EJ917" s="98" t="str">
        <f t="shared" si="38"/>
        <v>cvm!$EM$917#</v>
      </c>
      <c r="EK917" t="str" cm="1">
        <f t="array" ref="EK917">_xlfn.LET(_xlpm.x, EM917,
         _xlpm.cellAddress, "【 cvm!" &amp; ADDRESS(ROW(cvm内存选项表[[#This Row],[自检]]),COLUMN(cvm内存选项表[[#This Row],[自检]])) &amp; "】",
         _xlfn.IFS(ISBLANK(_xlpm.x),   "error:右侧选项不足" &amp;  _xlpm.cellAddress,
               ISERROR(_xlpm.x),   "error:右侧选项执行失败: cvm!" &amp; _xlpm.cellAddress,
               TRUE,             "ok")
)</f>
        <v>ok</v>
      </c>
      <c r="EM917" cm="1">
        <f t="array" ref="EM917">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18" spans="2:143" x14ac:dyDescent="0.4">
      <c r="B918" t="e" vm="1270">
        <v>#VALUE!</v>
      </c>
      <c r="C918" t="s">
        <v>61</v>
      </c>
      <c r="D918" t="s">
        <v>1578</v>
      </c>
      <c r="E918" s="82">
        <v>64</v>
      </c>
      <c r="F918" s="82">
        <v>256</v>
      </c>
      <c r="G918" t="s">
        <v>1626</v>
      </c>
      <c r="H918">
        <v>9715.2000000000007</v>
      </c>
      <c r="I918">
        <v>1</v>
      </c>
      <c r="J918" t="s">
        <v>2135</v>
      </c>
      <c r="BU918" t="s">
        <v>1566</v>
      </c>
      <c r="BV918" t="s">
        <v>1829</v>
      </c>
      <c r="BW918" s="82"/>
      <c r="BX918" s="82" t="str">
        <f t="shared" si="37"/>
        <v>cvm!$CA$918#</v>
      </c>
      <c r="BY918" s="82" t="str" cm="1">
        <f t="array" ref="BY918">_xlfn.LET(_xlpm.x, CA918,
         _xlpm.cellAddress, "【 cvm!" &amp; ADDRESS(ROW(cvmCpu选项表[[#This Row],[自检]]),COLUMN(cvmCpu选项表[[#This Row],[自检]])) &amp; "】",
         _xlfn.IFS(ISBLANK(_xlpm.x),   "error:右侧选项不足" &amp;  _xlpm.cellAddress,
               ISERROR(_xlpm.x),   "error:右侧选项执行失败: cvm!" &amp; _xlpm.cellAddress,
               TRUE,             "ok")
)</f>
        <v>ok</v>
      </c>
      <c r="CA918" cm="1">
        <f t="array" ref="CA918">TRANSPOSE(
_xlfn.UNIQUE(
_xlfn._xlws.FILTER(cvm[CPU],(cvm[地域]=cvmCpu选项表[[#This Row],[地域]])
*IF(cvmCpu选项表[[#This Row],[机型]]="",TRUE,(cvm[机型]=cvmCpu选项表[[#This Row],[机型]]))
*IF(cvmCpu选项表[[#This Row],[内存]]="",TRUE,(cvm[内存]=cvmCpu选项表[[#This Row],[内存]]))))
)</f>
        <v>80</v>
      </c>
      <c r="EG918" t="s">
        <v>61</v>
      </c>
      <c r="EH918" t="s">
        <v>1581</v>
      </c>
      <c r="EI918" s="98">
        <v>8</v>
      </c>
      <c r="EJ918" s="98" t="str">
        <f t="shared" si="38"/>
        <v>cvm!$EM$918#</v>
      </c>
      <c r="EK918" t="str" cm="1">
        <f t="array" ref="EK918">_xlfn.LET(_xlpm.x, EM918,
         _xlpm.cellAddress, "【 cvm!" &amp; ADDRESS(ROW(cvm内存选项表[[#This Row],[自检]]),COLUMN(cvm内存选项表[[#This Row],[自检]])) &amp; "】",
         _xlfn.IFS(ISBLANK(_xlpm.x),   "error:右侧选项不足" &amp;  _xlpm.cellAddress,
               ISERROR(_xlpm.x),   "error:右侧选项执行失败: cvm!" &amp; _xlpm.cellAddress,
               TRUE,             "ok")
)</f>
        <v>ok</v>
      </c>
      <c r="EM918" cm="1">
        <f t="array" ref="EM918">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19" spans="2:143" x14ac:dyDescent="0.4">
      <c r="B919" t="e" vm="1271">
        <v>#VALUE!</v>
      </c>
      <c r="C919" t="s">
        <v>61</v>
      </c>
      <c r="D919" t="s">
        <v>1578</v>
      </c>
      <c r="E919" s="82">
        <v>124</v>
      </c>
      <c r="F919" s="82">
        <v>432</v>
      </c>
      <c r="G919" t="s">
        <v>1629</v>
      </c>
      <c r="H919">
        <v>17204</v>
      </c>
      <c r="I919">
        <v>1</v>
      </c>
      <c r="J919" t="s">
        <v>2136</v>
      </c>
      <c r="BU919" t="s">
        <v>1566</v>
      </c>
      <c r="BV919" t="s">
        <v>62</v>
      </c>
      <c r="BW919" s="82"/>
      <c r="BX919" s="82" t="str">
        <f t="shared" si="37"/>
        <v>cvm!$CA$919#</v>
      </c>
      <c r="BY919" s="82" t="str" cm="1">
        <f t="array" ref="BY919">_xlfn.LET(_xlpm.x, CA919,
         _xlpm.cellAddress, "【 cvm!" &amp; ADDRESS(ROW(cvmCpu选项表[[#This Row],[自检]]),COLUMN(cvmCpu选项表[[#This Row],[自检]])) &amp; "】",
         _xlfn.IFS(ISBLANK(_xlpm.x),   "error:右侧选项不足" &amp;  _xlpm.cellAddress,
               ISERROR(_xlpm.x),   "error:右侧选项执行失败: cvm!" &amp; _xlpm.cellAddress,
               TRUE,             "ok")
)</f>
        <v>ok</v>
      </c>
      <c r="CA919" cm="1">
        <f t="array" ref="CA919:CN919">TRANSPOSE(
_xlfn.UNIQUE(
_xlfn._xlws.FILTER(cvm[CPU],(cvm[地域]=cvmCpu选项表[[#This Row],[地域]])
*IF(cvmCpu选项表[[#This Row],[机型]]="",TRUE,(cvm[机型]=cvmCpu选项表[[#This Row],[机型]]))
*IF(cvmCpu选项表[[#This Row],[内存]]="",TRUE,(cvm[内存]=cvmCpu选项表[[#This Row],[内存]]))))
)</f>
        <v>1</v>
      </c>
      <c r="CB919">
        <v>2</v>
      </c>
      <c r="CC919">
        <v>4</v>
      </c>
      <c r="CD919">
        <v>8</v>
      </c>
      <c r="CE919">
        <v>16</v>
      </c>
      <c r="CF919">
        <v>32</v>
      </c>
      <c r="CG919">
        <v>48</v>
      </c>
      <c r="CH919">
        <v>64</v>
      </c>
      <c r="CI919">
        <v>80</v>
      </c>
      <c r="CJ919">
        <v>96</v>
      </c>
      <c r="CK919">
        <v>116</v>
      </c>
      <c r="CL919">
        <v>128</v>
      </c>
      <c r="CM919">
        <v>160</v>
      </c>
      <c r="CN919">
        <v>232</v>
      </c>
      <c r="EG919" t="s">
        <v>61</v>
      </c>
      <c r="EH919" t="s">
        <v>1581</v>
      </c>
      <c r="EI919" s="98">
        <v>16</v>
      </c>
      <c r="EJ919" s="98" t="str">
        <f t="shared" si="38"/>
        <v>cvm!$EM$919#</v>
      </c>
      <c r="EK919" t="str" cm="1">
        <f t="array" ref="EK919">_xlfn.LET(_xlpm.x, EM919,
         _xlpm.cellAddress, "【 cvm!" &amp; ADDRESS(ROW(cvm内存选项表[[#This Row],[自检]]),COLUMN(cvm内存选项表[[#This Row],[自检]])) &amp; "】",
         _xlfn.IFS(ISBLANK(_xlpm.x),   "error:右侧选项不足" &amp;  _xlpm.cellAddress,
               ISERROR(_xlpm.x),   "error:右侧选项执行失败: cvm!" &amp; _xlpm.cellAddress,
               TRUE,             "ok")
)</f>
        <v>ok</v>
      </c>
      <c r="EM919" cm="1">
        <f t="array" ref="EM91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20" spans="2:143" x14ac:dyDescent="0.4">
      <c r="B920" t="e" vm="1272">
        <v>#VALUE!</v>
      </c>
      <c r="C920" t="s">
        <v>61</v>
      </c>
      <c r="D920" t="s">
        <v>1669</v>
      </c>
      <c r="E920" s="82">
        <v>1</v>
      </c>
      <c r="F920" s="82">
        <v>2</v>
      </c>
      <c r="G920" t="s">
        <v>1582</v>
      </c>
      <c r="H920">
        <v>45</v>
      </c>
      <c r="I920">
        <v>1</v>
      </c>
      <c r="J920" t="s">
        <v>2163</v>
      </c>
      <c r="BU920" t="s">
        <v>1566</v>
      </c>
      <c r="BV920" t="s">
        <v>1632</v>
      </c>
      <c r="BW920" s="82"/>
      <c r="BX920" s="82" t="str">
        <f t="shared" si="37"/>
        <v>cvm!$CA$920#</v>
      </c>
      <c r="BY920" s="82" t="str" cm="1">
        <f t="array" ref="BY920">_xlfn.LET(_xlpm.x, CA920,
         _xlpm.cellAddress, "【 cvm!" &amp; ADDRESS(ROW(cvmCpu选项表[[#This Row],[自检]]),COLUMN(cvmCpu选项表[[#This Row],[自检]])) &amp; "】",
         _xlfn.IFS(ISBLANK(_xlpm.x),   "error:右侧选项不足" &amp;  _xlpm.cellAddress,
               ISERROR(_xlpm.x),   "error:右侧选项执行失败: cvm!" &amp; _xlpm.cellAddress,
               TRUE,             "ok")
)</f>
        <v>ok</v>
      </c>
      <c r="CA920" cm="1">
        <f t="array" ref="CA920:CN920">TRANSPOSE(
_xlfn.UNIQUE(
_xlfn._xlws.FILTER(cvm[CPU],(cvm[地域]=cvmCpu选项表[[#This Row],[地域]])
*IF(cvmCpu选项表[[#This Row],[机型]]="",TRUE,(cvm[机型]=cvmCpu选项表[[#This Row],[机型]]))
*IF(cvmCpu选项表[[#This Row],[内存]]="",TRUE,(cvm[内存]=cvmCpu选项表[[#This Row],[内存]]))))
)</f>
        <v>1</v>
      </c>
      <c r="CB920">
        <v>2</v>
      </c>
      <c r="CC920">
        <v>4</v>
      </c>
      <c r="CD920">
        <v>8</v>
      </c>
      <c r="CE920">
        <v>16</v>
      </c>
      <c r="CF920">
        <v>32</v>
      </c>
      <c r="CG920">
        <v>48</v>
      </c>
      <c r="CH920">
        <v>64</v>
      </c>
      <c r="CI920">
        <v>80</v>
      </c>
      <c r="CJ920">
        <v>90</v>
      </c>
      <c r="CK920">
        <v>96</v>
      </c>
      <c r="CL920">
        <v>128</v>
      </c>
      <c r="CM920">
        <v>160</v>
      </c>
      <c r="CN920">
        <v>180</v>
      </c>
      <c r="EG920" t="s">
        <v>61</v>
      </c>
      <c r="EH920" t="s">
        <v>1581</v>
      </c>
      <c r="EI920" s="98">
        <v>32</v>
      </c>
      <c r="EJ920" s="98" t="str">
        <f t="shared" si="38"/>
        <v>cvm!$EM$920#</v>
      </c>
      <c r="EK920" t="str" cm="1">
        <f t="array" ref="EK920">_xlfn.LET(_xlpm.x, EM920,
         _xlpm.cellAddress, "【 cvm!" &amp; ADDRESS(ROW(cvm内存选项表[[#This Row],[自检]]),COLUMN(cvm内存选项表[[#This Row],[自检]])) &amp; "】",
         _xlfn.IFS(ISBLANK(_xlpm.x),   "error:右侧选项不足" &amp;  _xlpm.cellAddress,
               ISERROR(_xlpm.x),   "error:右侧选项执行失败: cvm!" &amp; _xlpm.cellAddress,
               TRUE,             "ok")
)</f>
        <v>ok</v>
      </c>
      <c r="EM920" cm="1">
        <f t="array" ref="EM920">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21" spans="2:143" x14ac:dyDescent="0.4">
      <c r="B921" t="e" vm="1273">
        <v>#VALUE!</v>
      </c>
      <c r="C921" t="s">
        <v>61</v>
      </c>
      <c r="D921" t="s">
        <v>1669</v>
      </c>
      <c r="E921" s="82">
        <v>1</v>
      </c>
      <c r="F921" s="82">
        <v>4</v>
      </c>
      <c r="G921" t="s">
        <v>1584</v>
      </c>
      <c r="H921">
        <v>138</v>
      </c>
      <c r="I921">
        <v>1</v>
      </c>
      <c r="J921" t="s">
        <v>2164</v>
      </c>
      <c r="BU921" t="s">
        <v>1566</v>
      </c>
      <c r="BV921" t="s">
        <v>1818</v>
      </c>
      <c r="BW921" s="82"/>
      <c r="BX921" s="82" t="str">
        <f t="shared" si="37"/>
        <v>cvm!$CA$921#</v>
      </c>
      <c r="BY921" s="82" t="str" cm="1">
        <f t="array" ref="BY921">_xlfn.LET(_xlpm.x, CA921,
         _xlpm.cellAddress, "【 cvm!" &amp; ADDRESS(ROW(cvmCpu选项表[[#This Row],[自检]]),COLUMN(cvmCpu选项表[[#This Row],[自检]])) &amp; "】",
         _xlfn.IFS(ISBLANK(_xlpm.x),   "error:右侧选项不足" &amp;  _xlpm.cellAddress,
               ISERROR(_xlpm.x),   "error:右侧选项执行失败: cvm!" &amp; _xlpm.cellAddress,
               TRUE,             "ok")
)</f>
        <v>ok</v>
      </c>
      <c r="CA921" cm="1">
        <f t="array" ref="CA921:CH921">TRANSPOSE(
_xlfn.UNIQUE(
_xlfn._xlws.FILTER(cvm[CPU],(cvm[地域]=cvmCpu选项表[[#This Row],[地域]])
*IF(cvmCpu选项表[[#This Row],[机型]]="",TRUE,(cvm[机型]=cvmCpu选项表[[#This Row],[机型]]))
*IF(cvmCpu选项表[[#This Row],[内存]]="",TRUE,(cvm[内存]=cvmCpu选项表[[#This Row],[内存]]))))
)</f>
        <v>1</v>
      </c>
      <c r="CB921">
        <v>2</v>
      </c>
      <c r="CC921">
        <v>4</v>
      </c>
      <c r="CD921">
        <v>8</v>
      </c>
      <c r="CE921">
        <v>16</v>
      </c>
      <c r="CF921">
        <v>32</v>
      </c>
      <c r="CG921">
        <v>64</v>
      </c>
      <c r="CH921">
        <v>128</v>
      </c>
      <c r="EG921" t="s">
        <v>61</v>
      </c>
      <c r="EH921" t="s">
        <v>1581</v>
      </c>
      <c r="EI921" s="98">
        <v>48</v>
      </c>
      <c r="EJ921" s="98" t="str">
        <f t="shared" si="38"/>
        <v>cvm!$EM$921#</v>
      </c>
      <c r="EK921" t="str" cm="1">
        <f t="array" ref="EK921">_xlfn.LET(_xlpm.x, EM921,
         _xlpm.cellAddress, "【 cvm!" &amp; ADDRESS(ROW(cvm内存选项表[[#This Row],[自检]]),COLUMN(cvm内存选项表[[#This Row],[自检]])) &amp; "】",
         _xlfn.IFS(ISBLANK(_xlpm.x),   "error:右侧选项不足" &amp;  _xlpm.cellAddress,
               ISERROR(_xlpm.x),   "error:右侧选项执行失败: cvm!" &amp; _xlpm.cellAddress,
               TRUE,             "ok")
)</f>
        <v>ok</v>
      </c>
      <c r="EM921" cm="1">
        <f t="array" ref="EM921">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922" spans="2:143" x14ac:dyDescent="0.4">
      <c r="B922" t="e" vm="1274">
        <v>#VALUE!</v>
      </c>
      <c r="C922" t="s">
        <v>61</v>
      </c>
      <c r="D922" t="s">
        <v>1669</v>
      </c>
      <c r="E922" s="82">
        <v>2</v>
      </c>
      <c r="F922" s="82">
        <v>8</v>
      </c>
      <c r="G922" t="s">
        <v>1589</v>
      </c>
      <c r="H922">
        <v>276</v>
      </c>
      <c r="I922">
        <v>1</v>
      </c>
      <c r="J922" t="s">
        <v>2166</v>
      </c>
      <c r="BU922" t="s">
        <v>1566</v>
      </c>
      <c r="BV922" t="s">
        <v>1578</v>
      </c>
      <c r="BW922" s="82"/>
      <c r="BX922" s="82" t="str">
        <f t="shared" si="37"/>
        <v>cvm!$CA$922#</v>
      </c>
      <c r="BY922" s="82" t="str" cm="1">
        <f t="array" ref="BY922">_xlfn.LET(_xlpm.x, CA922,
         _xlpm.cellAddress, "【 cvm!" &amp; ADDRESS(ROW(cvmCpu选项表[[#This Row],[自检]]),COLUMN(cvmCpu选项表[[#This Row],[自检]])) &amp; "】",
         _xlfn.IFS(ISBLANK(_xlpm.x),   "error:右侧选项不足" &amp;  _xlpm.cellAddress,
               ISERROR(_xlpm.x),   "error:右侧选项执行失败: cvm!" &amp; _xlpm.cellAddress,
               TRUE,             "ok")
)</f>
        <v>ok</v>
      </c>
      <c r="CA922" cm="1">
        <f t="array" ref="CA922:CC922">TRANSPOSE(
_xlfn.UNIQUE(
_xlfn._xlws.FILTER(cvm[CPU],(cvm[地域]=cvmCpu选项表[[#This Row],[地域]])
*IF(cvmCpu选项表[[#This Row],[机型]]="",TRUE,(cvm[机型]=cvmCpu选项表[[#This Row],[机型]]))
*IF(cvmCpu选项表[[#This Row],[内存]]="",TRUE,(cvm[内存]=cvmCpu选项表[[#This Row],[内存]]))))
)</f>
        <v>32</v>
      </c>
      <c r="CB922">
        <v>64</v>
      </c>
      <c r="CC922">
        <v>124</v>
      </c>
      <c r="EG922" t="s">
        <v>61</v>
      </c>
      <c r="EH922" t="s">
        <v>1588</v>
      </c>
      <c r="EI922" s="98">
        <v>1</v>
      </c>
      <c r="EJ922" s="98" t="str">
        <f t="shared" si="38"/>
        <v>cvm!$EM$922#</v>
      </c>
      <c r="EK922" t="str" cm="1">
        <f t="array" ref="EK922">_xlfn.LET(_xlpm.x, EM922,
         _xlpm.cellAddress, "【 cvm!" &amp; ADDRESS(ROW(cvm内存选项表[[#This Row],[自检]]),COLUMN(cvm内存选项表[[#This Row],[自检]])) &amp; "】",
         _xlfn.IFS(ISBLANK(_xlpm.x),   "error:右侧选项不足" &amp;  _xlpm.cellAddress,
               ISERROR(_xlpm.x),   "error:右侧选项执行失败: cvm!" &amp; _xlpm.cellAddress,
               TRUE,             "ok")
)</f>
        <v>ok</v>
      </c>
      <c r="EM922" cm="1">
        <f t="array" ref="EM922">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23" spans="2:143" x14ac:dyDescent="0.4">
      <c r="B923" t="e" vm="1275">
        <v>#VALUE!</v>
      </c>
      <c r="C923" t="s">
        <v>61</v>
      </c>
      <c r="D923" t="s">
        <v>1669</v>
      </c>
      <c r="E923" s="82">
        <v>2</v>
      </c>
      <c r="F923" s="82">
        <v>4</v>
      </c>
      <c r="G923" t="s">
        <v>1586</v>
      </c>
      <c r="H923">
        <v>170</v>
      </c>
      <c r="I923">
        <v>1</v>
      </c>
      <c r="J923" t="s">
        <v>2165</v>
      </c>
      <c r="BU923" t="s">
        <v>1566</v>
      </c>
      <c r="BV923" t="s">
        <v>1669</v>
      </c>
      <c r="BW923" s="82"/>
      <c r="BX923" s="82" t="str">
        <f t="shared" si="37"/>
        <v>cvm!$CA$923#</v>
      </c>
      <c r="BY923" s="82" t="str" cm="1">
        <f t="array" ref="BY923">_xlfn.LET(_xlpm.x, CA923,
         _xlpm.cellAddress, "【 cvm!" &amp; ADDRESS(ROW(cvmCpu选项表[[#This Row],[自检]]),COLUMN(cvmCpu选项表[[#This Row],[自检]])) &amp; "】",
         _xlfn.IFS(ISBLANK(_xlpm.x),   "error:右侧选项不足" &amp;  _xlpm.cellAddress,
               ISERROR(_xlpm.x),   "error:右侧选项执行失败: cvm!" &amp; _xlpm.cellAddress,
               TRUE,             "ok")
)</f>
        <v>ok</v>
      </c>
      <c r="CA923" cm="1">
        <f t="array" ref="CA923:CL923">TRANSPOSE(
_xlfn.UNIQUE(
_xlfn._xlws.FILTER(cvm[CPU],(cvm[地域]=cvmCpu选项表[[#This Row],[地域]])
*IF(cvmCpu选项表[[#This Row],[机型]]="",TRUE,(cvm[机型]=cvmCpu选项表[[#This Row],[机型]]))
*IF(cvmCpu选项表[[#This Row],[内存]]="",TRUE,(cvm[内存]=cvmCpu选项表[[#This Row],[内存]]))))
)</f>
        <v>1</v>
      </c>
      <c r="CB923">
        <v>2</v>
      </c>
      <c r="CC923">
        <v>4</v>
      </c>
      <c r="CD923">
        <v>8</v>
      </c>
      <c r="CE923">
        <v>16</v>
      </c>
      <c r="CF923">
        <v>24</v>
      </c>
      <c r="CG923">
        <v>32</v>
      </c>
      <c r="CH923">
        <v>48</v>
      </c>
      <c r="CI923">
        <v>64</v>
      </c>
      <c r="CJ923">
        <v>76</v>
      </c>
      <c r="CK923">
        <v>80</v>
      </c>
      <c r="CL923">
        <v>84</v>
      </c>
      <c r="EG923" t="s">
        <v>61</v>
      </c>
      <c r="EH923" t="s">
        <v>1588</v>
      </c>
      <c r="EI923" s="98">
        <v>2</v>
      </c>
      <c r="EJ923" s="98" t="str">
        <f t="shared" si="38"/>
        <v>cvm!$EM$923#</v>
      </c>
      <c r="EK923" t="str" cm="1">
        <f t="array" ref="EK923">_xlfn.LET(_xlpm.x, EM923,
         _xlpm.cellAddress, "【 cvm!" &amp; ADDRESS(ROW(cvm内存选项表[[#This Row],[自检]]),COLUMN(cvm内存选项表[[#This Row],[自检]])) &amp; "】",
         _xlfn.IFS(ISBLANK(_xlpm.x),   "error:右侧选项不足" &amp;  _xlpm.cellAddress,
               ISERROR(_xlpm.x),   "error:右侧选项执行失败: cvm!" &amp; _xlpm.cellAddress,
               TRUE,             "ok")
)</f>
        <v>ok</v>
      </c>
      <c r="EM923" cm="1">
        <f t="array" ref="EM923">TRANSPOSE(
    _xlfn._xlws.SORT(
        _xlfn.UNIQUE(
            _xlfn._xlws.FILTER(cvm[内存],
                 (cvm[地域]=cvm内存选项表[[#This Row],[地域]])
                *IF(cvm内存选项表[[#This Row],[机型]]="",TRUE,(cvm[机型]=cvm内存选项表[[#This Row],[机型]]))
                *IF(ISBLANK(cvm内存选项表[[#This Row],[CPU]]),TRUE,(cvm[CPU]=cvm内存选项表[[#This Row],[CPU]]))
            )
        )
    )
)</f>
        <v>12</v>
      </c>
    </row>
    <row r="924" spans="2:143" x14ac:dyDescent="0.4">
      <c r="B924" t="e" vm="1276">
        <v>#VALUE!</v>
      </c>
      <c r="C924" t="s">
        <v>61</v>
      </c>
      <c r="D924" t="s">
        <v>1669</v>
      </c>
      <c r="E924" s="82">
        <v>4</v>
      </c>
      <c r="F924" s="82">
        <v>8</v>
      </c>
      <c r="G924" t="s">
        <v>1591</v>
      </c>
      <c r="H924">
        <v>368</v>
      </c>
      <c r="I924">
        <v>1</v>
      </c>
      <c r="J924" t="s">
        <v>2167</v>
      </c>
      <c r="BU924" t="s">
        <v>1566</v>
      </c>
      <c r="BV924" t="s">
        <v>1743</v>
      </c>
      <c r="BW924" s="82"/>
      <c r="BX924" s="82" t="str">
        <f t="shared" si="37"/>
        <v>cvm!$CA$924#</v>
      </c>
      <c r="BY924" s="82" t="str" cm="1">
        <f t="array" ref="BY924">_xlfn.LET(_xlpm.x, CA924,
         _xlpm.cellAddress, "【 cvm!" &amp; ADDRESS(ROW(cvmCpu选项表[[#This Row],[自检]]),COLUMN(cvmCpu选项表[[#This Row],[自检]])) &amp; "】",
         _xlfn.IFS(ISBLANK(_xlpm.x),   "error:右侧选项不足" &amp;  _xlpm.cellAddress,
               ISERROR(_xlpm.x),   "error:右侧选项执行失败: cvm!" &amp; _xlpm.cellAddress,
               TRUE,             "ok")
)</f>
        <v>ok</v>
      </c>
      <c r="CA924" cm="1">
        <f t="array" ref="CA924:CL924">TRANSPOSE(
_xlfn.UNIQUE(
_xlfn._xlws.FILTER(cvm[CPU],(cvm[地域]=cvmCpu选项表[[#This Row],[地域]])
*IF(cvmCpu选项表[[#This Row],[机型]]="",TRUE,(cvm[机型]=cvmCpu选项表[[#This Row],[机型]]))
*IF(cvmCpu选项表[[#This Row],[内存]]="",TRUE,(cvm[内存]=cvmCpu选项表[[#This Row],[内存]]))))
)</f>
        <v>1</v>
      </c>
      <c r="CB924">
        <v>2</v>
      </c>
      <c r="CC924">
        <v>4</v>
      </c>
      <c r="CD924">
        <v>8</v>
      </c>
      <c r="CE924">
        <v>12</v>
      </c>
      <c r="CF924">
        <v>16</v>
      </c>
      <c r="CG924">
        <v>24</v>
      </c>
      <c r="CH924">
        <v>28</v>
      </c>
      <c r="CI924">
        <v>32</v>
      </c>
      <c r="CJ924">
        <v>48</v>
      </c>
      <c r="CK924">
        <v>64</v>
      </c>
      <c r="CL924">
        <v>72</v>
      </c>
      <c r="EG924" t="s">
        <v>61</v>
      </c>
      <c r="EH924" t="s">
        <v>1588</v>
      </c>
      <c r="EI924" s="98">
        <v>4</v>
      </c>
      <c r="EJ924" s="98" t="str">
        <f t="shared" si="38"/>
        <v>cvm!$EM$924#</v>
      </c>
      <c r="EK924" t="str" cm="1">
        <f t="array" ref="EK924">_xlfn.LET(_xlpm.x, EM924,
         _xlpm.cellAddress, "【 cvm!" &amp; ADDRESS(ROW(cvm内存选项表[[#This Row],[自检]]),COLUMN(cvm内存选项表[[#This Row],[自检]])) &amp; "】",
         _xlfn.IFS(ISBLANK(_xlpm.x),   "error:右侧选项不足" &amp;  _xlpm.cellAddress,
               ISERROR(_xlpm.x),   "error:右侧选项执行失败: cvm!" &amp; _xlpm.cellAddress,
               TRUE,             "ok")
)</f>
        <v>ok</v>
      </c>
      <c r="EM924" cm="1">
        <f t="array" ref="EM924">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25" spans="2:143" x14ac:dyDescent="0.4">
      <c r="B925" t="e" vm="1277">
        <v>#VALUE!</v>
      </c>
      <c r="C925" t="s">
        <v>61</v>
      </c>
      <c r="D925" t="s">
        <v>1669</v>
      </c>
      <c r="E925" s="82">
        <v>4</v>
      </c>
      <c r="F925" s="82">
        <v>16</v>
      </c>
      <c r="G925" t="s">
        <v>1593</v>
      </c>
      <c r="H925">
        <v>552</v>
      </c>
      <c r="I925">
        <v>1</v>
      </c>
      <c r="J925" t="s">
        <v>2168</v>
      </c>
      <c r="BU925" t="s">
        <v>1566</v>
      </c>
      <c r="BV925" t="s">
        <v>1790</v>
      </c>
      <c r="BW925" s="82"/>
      <c r="BX925" s="82" t="str">
        <f t="shared" si="37"/>
        <v>cvm!$CA$925#</v>
      </c>
      <c r="BY925" s="82" t="str" cm="1">
        <f t="array" ref="BY925">_xlfn.LET(_xlpm.x, CA925,
         _xlpm.cellAddress, "【 cvm!" &amp; ADDRESS(ROW(cvmCpu选项表[[#This Row],[自检]]),COLUMN(cvmCpu选项表[[#This Row],[自检]])) &amp; "】",
         _xlfn.IFS(ISBLANK(_xlpm.x),   "error:右侧选项不足" &amp;  _xlpm.cellAddress,
               ISERROR(_xlpm.x),   "error:右侧选项执行失败: cvm!" &amp; _xlpm.cellAddress,
               TRUE,             "ok")
)</f>
        <v>ok</v>
      </c>
      <c r="CA925" cm="1">
        <f t="array" ref="CA925:CK925">TRANSPOSE(
_xlfn.UNIQUE(
_xlfn._xlws.FILTER(cvm[CPU],(cvm[地域]=cvmCpu选项表[[#This Row],[地域]])
*IF(cvmCpu选项表[[#This Row],[机型]]="",TRUE,(cvm[机型]=cvmCpu选项表[[#This Row],[机型]]))
*IF(cvmCpu选项表[[#This Row],[内存]]="",TRUE,(cvm[内存]=cvmCpu选项表[[#This Row],[内存]]))))
)</f>
        <v>1</v>
      </c>
      <c r="CB925">
        <v>2</v>
      </c>
      <c r="CC925">
        <v>4</v>
      </c>
      <c r="CD925">
        <v>8</v>
      </c>
      <c r="CE925">
        <v>12</v>
      </c>
      <c r="CF925">
        <v>16</v>
      </c>
      <c r="CG925">
        <v>24</v>
      </c>
      <c r="CH925">
        <v>32</v>
      </c>
      <c r="CI925">
        <v>48</v>
      </c>
      <c r="CJ925">
        <v>64</v>
      </c>
      <c r="CK925">
        <v>80</v>
      </c>
      <c r="EG925" t="s">
        <v>61</v>
      </c>
      <c r="EH925" t="s">
        <v>1588</v>
      </c>
      <c r="EI925" s="98">
        <v>8</v>
      </c>
      <c r="EJ925" s="98" t="str">
        <f t="shared" si="38"/>
        <v>cvm!$EM$925#</v>
      </c>
      <c r="EK925" t="str" cm="1">
        <f t="array" ref="EK925">_xlfn.LET(_xlpm.x, EM925,
         _xlpm.cellAddress, "【 cvm!" &amp; ADDRESS(ROW(cvm内存选项表[[#This Row],[自检]]),COLUMN(cvm内存选项表[[#This Row],[自检]])) &amp; "】",
         _xlfn.IFS(ISBLANK(_xlpm.x),   "error:右侧选项不足" &amp;  _xlpm.cellAddress,
               ISERROR(_xlpm.x),   "error:右侧选项执行失败: cvm!" &amp; _xlpm.cellAddress,
               TRUE,             "ok")
)</f>
        <v>ok</v>
      </c>
      <c r="EM925" cm="1">
        <f t="array" ref="EM925">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26" spans="2:143" x14ac:dyDescent="0.4">
      <c r="B926" t="e" vm="1278">
        <v>#VALUE!</v>
      </c>
      <c r="C926" t="s">
        <v>61</v>
      </c>
      <c r="D926" t="s">
        <v>1669</v>
      </c>
      <c r="E926" s="82">
        <v>8</v>
      </c>
      <c r="F926" s="82">
        <v>16</v>
      </c>
      <c r="G926" t="s">
        <v>1596</v>
      </c>
      <c r="H926">
        <v>736</v>
      </c>
      <c r="I926">
        <v>1</v>
      </c>
      <c r="J926" t="s">
        <v>2169</v>
      </c>
      <c r="BU926" t="s">
        <v>1566</v>
      </c>
      <c r="BV926" t="s">
        <v>1838</v>
      </c>
      <c r="BW926" s="82"/>
      <c r="BX926" s="82" t="str">
        <f t="shared" si="37"/>
        <v>cvm!$CA$926#</v>
      </c>
      <c r="BY926" s="82" t="str" cm="1">
        <f t="array" ref="BY926">_xlfn.LET(_xlpm.x, CA926,
         _xlpm.cellAddress, "【 cvm!" &amp; ADDRESS(ROW(cvmCpu选项表[[#This Row],[自检]]),COLUMN(cvmCpu选项表[[#This Row],[自检]])) &amp; "】",
         _xlfn.IFS(ISBLANK(_xlpm.x),   "error:右侧选项不足" &amp;  _xlpm.cellAddress,
               ISERROR(_xlpm.x),   "error:右侧选项执行失败: cvm!" &amp; _xlpm.cellAddress,
               TRUE,             "ok")
)</f>
        <v>ok</v>
      </c>
      <c r="CA926" cm="1">
        <f t="array" ref="CA926:CI926">TRANSPOSE(
_xlfn.UNIQUE(
_xlfn._xlws.FILTER(cvm[CPU],(cvm[地域]=cvmCpu选项表[[#This Row],[地域]])
*IF(cvmCpu选项表[[#This Row],[机型]]="",TRUE,(cvm[机型]=cvmCpu选项表[[#This Row],[机型]]))
*IF(cvmCpu选项表[[#This Row],[内存]]="",TRUE,(cvm[内存]=cvmCpu选项表[[#This Row],[内存]]))))
)</f>
        <v>1</v>
      </c>
      <c r="CB926">
        <v>2</v>
      </c>
      <c r="CC926">
        <v>4</v>
      </c>
      <c r="CD926">
        <v>8</v>
      </c>
      <c r="CE926">
        <v>12</v>
      </c>
      <c r="CF926">
        <v>16</v>
      </c>
      <c r="CG926">
        <v>24</v>
      </c>
      <c r="CH926">
        <v>32</v>
      </c>
      <c r="CI926">
        <v>56</v>
      </c>
      <c r="EG926" t="s">
        <v>61</v>
      </c>
      <c r="EH926" t="s">
        <v>1588</v>
      </c>
      <c r="EI926" s="98">
        <v>16</v>
      </c>
      <c r="EJ926" s="98" t="str">
        <f t="shared" si="38"/>
        <v>cvm!$EM$926#</v>
      </c>
      <c r="EK926" t="str" cm="1">
        <f t="array" ref="EK926">_xlfn.LET(_xlpm.x, EM926,
         _xlpm.cellAddress, "【 cvm!" &amp; ADDRESS(ROW(cvm内存选项表[[#This Row],[自检]]),COLUMN(cvm内存选项表[[#This Row],[自检]])) &amp; "】",
         _xlfn.IFS(ISBLANK(_xlpm.x),   "error:右侧选项不足" &amp;  _xlpm.cellAddress,
               ISERROR(_xlpm.x),   "error:右侧选项执行失败: cvm!" &amp; _xlpm.cellAddress,
               TRUE,             "ok")
)</f>
        <v>ok</v>
      </c>
      <c r="EM926" cm="1">
        <f t="array" ref="EM926">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27" spans="2:143" x14ac:dyDescent="0.4">
      <c r="B927" t="e" vm="1279">
        <v>#VALUE!</v>
      </c>
      <c r="C927" t="s">
        <v>61</v>
      </c>
      <c r="D927" t="s">
        <v>1669</v>
      </c>
      <c r="E927" s="82">
        <v>8</v>
      </c>
      <c r="F927" s="82">
        <v>32</v>
      </c>
      <c r="G927" t="s">
        <v>1598</v>
      </c>
      <c r="H927">
        <v>1104</v>
      </c>
      <c r="I927">
        <v>1</v>
      </c>
      <c r="J927" t="s">
        <v>2170</v>
      </c>
      <c r="BU927" t="s">
        <v>1566</v>
      </c>
      <c r="BV927" t="s">
        <v>1860</v>
      </c>
      <c r="BW927" s="82"/>
      <c r="BX927" s="82" t="str">
        <f t="shared" si="37"/>
        <v>cvm!$CA$927#</v>
      </c>
      <c r="BY927" s="82" t="str" cm="1">
        <f t="array" ref="BY927">_xlfn.LET(_xlpm.x, CA927,
         _xlpm.cellAddress, "【 cvm!" &amp; ADDRESS(ROW(cvmCpu选项表[[#This Row],[自检]]),COLUMN(cvmCpu选项表[[#This Row],[自检]])) &amp; "】",
         _xlfn.IFS(ISBLANK(_xlpm.x),   "error:右侧选项不足" &amp;  _xlpm.cellAddress,
               ISERROR(_xlpm.x),   "error:右侧选项执行失败: cvm!" &amp; _xlpm.cellAddress,
               TRUE,             "ok")
)</f>
        <v>ok</v>
      </c>
      <c r="CA927" cm="1">
        <f t="array" ref="CA927:CI927">TRANSPOSE(
_xlfn.UNIQUE(
_xlfn._xlws.FILTER(cvm[CPU],(cvm[地域]=cvmCpu选项表[[#This Row],[地域]])
*IF(cvmCpu选项表[[#This Row],[机型]]="",TRUE,(cvm[机型]=cvmCpu选项表[[#This Row],[机型]]))
*IF(cvmCpu选项表[[#This Row],[内存]]="",TRUE,(cvm[内存]=cvmCpu选项表[[#This Row],[内存]]))))
)</f>
        <v>1</v>
      </c>
      <c r="CB927">
        <v>2</v>
      </c>
      <c r="CC927">
        <v>4</v>
      </c>
      <c r="CD927">
        <v>8</v>
      </c>
      <c r="CE927">
        <v>12</v>
      </c>
      <c r="CF927">
        <v>16</v>
      </c>
      <c r="CG927">
        <v>24</v>
      </c>
      <c r="CH927">
        <v>32</v>
      </c>
      <c r="CI927">
        <v>48</v>
      </c>
      <c r="EG927" t="s">
        <v>61</v>
      </c>
      <c r="EH927" t="s">
        <v>1588</v>
      </c>
      <c r="EI927" s="98">
        <v>32</v>
      </c>
      <c r="EJ927" s="98" t="str">
        <f t="shared" si="38"/>
        <v>cvm!$EM$927#</v>
      </c>
      <c r="EK927" t="str" cm="1">
        <f t="array" ref="EK927">_xlfn.LET(_xlpm.x, EM927,
         _xlpm.cellAddress, "【 cvm!" &amp; ADDRESS(ROW(cvm内存选项表[[#This Row],[自检]]),COLUMN(cvm内存选项表[[#This Row],[自检]])) &amp; "】",
         _xlfn.IFS(ISBLANK(_xlpm.x),   "error:右侧选项不足" &amp;  _xlpm.cellAddress,
               ISERROR(_xlpm.x),   "error:右侧选项执行失败: cvm!" &amp; _xlpm.cellAddress,
               TRUE,             "ok")
)</f>
        <v>ok</v>
      </c>
      <c r="EM927" cm="1">
        <f t="array" ref="EM927">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28" spans="2:143" x14ac:dyDescent="0.4">
      <c r="B928" t="e" vm="1280">
        <v>#VALUE!</v>
      </c>
      <c r="C928" t="s">
        <v>61</v>
      </c>
      <c r="D928" t="s">
        <v>1669</v>
      </c>
      <c r="E928" s="82">
        <v>16</v>
      </c>
      <c r="F928" s="82">
        <v>64</v>
      </c>
      <c r="G928" t="s">
        <v>1603</v>
      </c>
      <c r="H928">
        <v>2208</v>
      </c>
      <c r="I928">
        <v>1</v>
      </c>
      <c r="J928" t="s">
        <v>2172</v>
      </c>
      <c r="BU928" t="s">
        <v>1566</v>
      </c>
      <c r="BV928" t="s">
        <v>1797</v>
      </c>
      <c r="BW928" s="82"/>
      <c r="BX928" s="82" t="str">
        <f t="shared" si="37"/>
        <v>cvm!$CA$928#</v>
      </c>
      <c r="BY928" s="82" t="str" cm="1">
        <f t="array" ref="BY928">_xlfn.LET(_xlpm.x, CA928,
         _xlpm.cellAddress, "【 cvm!" &amp; ADDRESS(ROW(cvmCpu选项表[[#This Row],[自检]]),COLUMN(cvmCpu选项表[[#This Row],[自检]])) &amp; "】",
         _xlfn.IFS(ISBLANK(_xlpm.x),   "error:右侧选项不足" &amp;  _xlpm.cellAddress,
               ISERROR(_xlpm.x),   "error:右侧选项执行失败: cvm!" &amp; _xlpm.cellAddress,
               TRUE,             "ok")
)</f>
        <v>ok</v>
      </c>
      <c r="CA928" cm="1">
        <f t="array" ref="CA928">TRANSPOSE(
_xlfn.UNIQUE(
_xlfn._xlws.FILTER(cvm[CPU],(cvm[地域]=cvmCpu选项表[[#This Row],[地域]])
*IF(cvmCpu选项表[[#This Row],[机型]]="",TRUE,(cvm[机型]=cvmCpu选项表[[#This Row],[机型]]))
*IF(cvmCpu选项表[[#This Row],[内存]]="",TRUE,(cvm[内存]=cvmCpu选项表[[#This Row],[内存]]))))
)</f>
        <v>96</v>
      </c>
      <c r="EG928" t="s">
        <v>61</v>
      </c>
      <c r="EH928" t="s">
        <v>1588</v>
      </c>
      <c r="EI928" s="98">
        <v>62</v>
      </c>
      <c r="EJ928" s="98" t="str">
        <f t="shared" si="38"/>
        <v>cvm!$EM$928#</v>
      </c>
      <c r="EK928" t="str" cm="1">
        <f t="array" ref="EK928">_xlfn.LET(_xlpm.x, EM928,
         _xlpm.cellAddress, "【 cvm!" &amp; ADDRESS(ROW(cvm内存选项表[[#This Row],[自检]]),COLUMN(cvm内存选项表[[#This Row],[自检]])) &amp; "】",
         _xlfn.IFS(ISBLANK(_xlpm.x),   "error:右侧选项不足" &amp;  _xlpm.cellAddress,
               ISERROR(_xlpm.x),   "error:右侧选项执行失败: cvm!" &amp; _xlpm.cellAddress,
               TRUE,             "ok")
)</f>
        <v>ok</v>
      </c>
      <c r="EM928" cm="1">
        <f t="array" ref="EM928">TRANSPOSE(
    _xlfn._xlws.SORT(
        _xlfn.UNIQUE(
            _xlfn._xlws.FILTER(cvm[内存],
                 (cvm[地域]=cvm内存选项表[[#This Row],[地域]])
                *IF(cvm内存选项表[[#This Row],[机型]]="",TRUE,(cvm[机型]=cvm内存选项表[[#This Row],[机型]]))
                *IF(ISBLANK(cvm内存选项表[[#This Row],[CPU]]),TRUE,(cvm[CPU]=cvm内存选项表[[#This Row],[CPU]]))
            )
        )
    )
)</f>
        <v>470</v>
      </c>
    </row>
    <row r="929" spans="2:144" x14ac:dyDescent="0.4">
      <c r="B929" t="e" vm="1281">
        <v>#VALUE!</v>
      </c>
      <c r="C929" t="s">
        <v>61</v>
      </c>
      <c r="D929" t="s">
        <v>1669</v>
      </c>
      <c r="E929" s="82">
        <v>16</v>
      </c>
      <c r="F929" s="82">
        <v>32</v>
      </c>
      <c r="G929" t="s">
        <v>1601</v>
      </c>
      <c r="H929">
        <v>1472</v>
      </c>
      <c r="I929">
        <v>1</v>
      </c>
      <c r="J929" t="s">
        <v>2171</v>
      </c>
      <c r="BU929" t="s">
        <v>1566</v>
      </c>
      <c r="BV929" t="s">
        <v>1801</v>
      </c>
      <c r="BW929" s="82"/>
      <c r="BX929" s="82" t="str">
        <f t="shared" si="37"/>
        <v>cvm!$CA$929#</v>
      </c>
      <c r="BY929" s="82" t="str" cm="1">
        <f t="array" ref="BY929">_xlfn.LET(_xlpm.x, CA929,
         _xlpm.cellAddress, "【 cvm!" &amp; ADDRESS(ROW(cvmCpu选项表[[#This Row],[自检]]),COLUMN(cvmCpu选项表[[#This Row],[自检]])) &amp; "】",
         _xlfn.IFS(ISBLANK(_xlpm.x),   "error:右侧选项不足" &amp;  _xlpm.cellAddress,
               ISERROR(_xlpm.x),   "error:右侧选项执行失败: cvm!" &amp; _xlpm.cellAddress,
               TRUE,             "ok")
)</f>
        <v>ok</v>
      </c>
      <c r="CA929" cm="1">
        <f t="array" ref="CA929">TRANSPOSE(
_xlfn.UNIQUE(
_xlfn._xlws.FILTER(cvm[CPU],(cvm[地域]=cvmCpu选项表[[#This Row],[地域]])
*IF(cvmCpu选项表[[#This Row],[机型]]="",TRUE,(cvm[机型]=cvmCpu选项表[[#This Row],[机型]]))
*IF(cvmCpu选项表[[#This Row],[内存]]="",TRUE,(cvm[内存]=cvmCpu选项表[[#This Row],[内存]]))))
)</f>
        <v>80</v>
      </c>
      <c r="EG929" t="s">
        <v>61</v>
      </c>
      <c r="EH929" t="s">
        <v>1588</v>
      </c>
      <c r="EI929" s="98">
        <v>64</v>
      </c>
      <c r="EJ929" s="98" t="str">
        <f t="shared" si="38"/>
        <v>cvm!$EM$929#</v>
      </c>
      <c r="EK929" t="str" cm="1">
        <f t="array" ref="EK929">_xlfn.LET(_xlpm.x, EM929,
         _xlpm.cellAddress, "【 cvm!" &amp; ADDRESS(ROW(cvm内存选项表[[#This Row],[自检]]),COLUMN(cvm内存选项表[[#This Row],[自检]])) &amp; "】",
         _xlfn.IFS(ISBLANK(_xlpm.x),   "error:右侧选项不足" &amp;  _xlpm.cellAddress,
               ISERROR(_xlpm.x),   "error:右侧选项执行失败: cvm!" &amp; _xlpm.cellAddress,
               TRUE,             "ok")
)</f>
        <v>ok</v>
      </c>
      <c r="EM929" cm="1">
        <f t="array" ref="EM929">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930" spans="2:144" x14ac:dyDescent="0.4">
      <c r="B930" t="e" vm="1282">
        <v>#VALUE!</v>
      </c>
      <c r="C930" t="s">
        <v>61</v>
      </c>
      <c r="D930" t="s">
        <v>1669</v>
      </c>
      <c r="E930" s="82">
        <v>24</v>
      </c>
      <c r="F930" s="82">
        <v>48</v>
      </c>
      <c r="G930" t="s">
        <v>1680</v>
      </c>
      <c r="H930">
        <v>2208</v>
      </c>
      <c r="I930">
        <v>1</v>
      </c>
      <c r="J930" t="s">
        <v>2173</v>
      </c>
      <c r="BU930" t="s">
        <v>1566</v>
      </c>
      <c r="BV930" t="s">
        <v>1808</v>
      </c>
      <c r="BW930" s="82"/>
      <c r="BX930" s="82" t="str">
        <f t="shared" si="37"/>
        <v>cvm!$CA$930#</v>
      </c>
      <c r="BY930" s="82" t="str" cm="1">
        <f t="array" ref="BY930">_xlfn.LET(_xlpm.x, CA930,
         _xlpm.cellAddress, "【 cvm!" &amp; ADDRESS(ROW(cvmCpu选项表[[#This Row],[自检]]),COLUMN(cvmCpu选项表[[#This Row],[自检]])) &amp; "】",
         _xlfn.IFS(ISBLANK(_xlpm.x),   "error:右侧选项不足" &amp;  _xlpm.cellAddress,
               ISERROR(_xlpm.x),   "error:右侧选项执行失败: cvm!" &amp; _xlpm.cellAddress,
               TRUE,             "ok")
)</f>
        <v>ok</v>
      </c>
      <c r="CA930" cm="1">
        <f t="array" ref="CA930:CE930">TRANSPOSE(
_xlfn.UNIQUE(
_xlfn._xlws.FILTER(cvm[CPU],(cvm[地域]=cvmCpu选项表[[#This Row],[地域]])
*IF(cvmCpu选项表[[#This Row],[机型]]="",TRUE,(cvm[机型]=cvmCpu选项表[[#This Row],[机型]]))
*IF(cvmCpu选项表[[#This Row],[内存]]="",TRUE,(cvm[内存]=cvmCpu选项表[[#This Row],[内存]]))))
)</f>
        <v>8</v>
      </c>
      <c r="CB930">
        <v>16</v>
      </c>
      <c r="CC930">
        <v>32</v>
      </c>
      <c r="CD930">
        <v>64</v>
      </c>
      <c r="CE930">
        <v>84</v>
      </c>
      <c r="EG930" t="s">
        <v>61</v>
      </c>
      <c r="EH930" t="s">
        <v>1588</v>
      </c>
      <c r="EI930" s="98">
        <v>124</v>
      </c>
      <c r="EJ930" s="98" t="str">
        <f t="shared" si="38"/>
        <v>cvm!$EM$930#</v>
      </c>
      <c r="EK930" t="str" cm="1">
        <f t="array" ref="EK930">_xlfn.LET(_xlpm.x, EM930,
         _xlpm.cellAddress, "【 cvm!" &amp; ADDRESS(ROW(cvm内存选项表[[#This Row],[自检]]),COLUMN(cvm内存选项表[[#This Row],[自检]])) &amp; "】",
         _xlfn.IFS(ISBLANK(_xlpm.x),   "error:右侧选项不足" &amp;  _xlpm.cellAddress,
               ISERROR(_xlpm.x),   "error:右侧选项执行失败: cvm!" &amp; _xlpm.cellAddress,
               TRUE,             "ok")
)</f>
        <v>ok</v>
      </c>
      <c r="EM930" cm="1">
        <f t="array" ref="EM930">TRANSPOSE(
    _xlfn._xlws.SORT(
        _xlfn.UNIQUE(
            _xlfn._xlws.FILTER(cvm[内存],
                 (cvm[地域]=cvm内存选项表[[#This Row],[地域]])
                *IF(cvm内存选项表[[#This Row],[机型]]="",TRUE,(cvm[机型]=cvm内存选项表[[#This Row],[机型]]))
                *IF(ISBLANK(cvm内存选项表[[#This Row],[CPU]]),TRUE,(cvm[CPU]=cvm内存选项表[[#This Row],[CPU]]))
            )
        )
    )
)</f>
        <v>940</v>
      </c>
    </row>
    <row r="931" spans="2:144" x14ac:dyDescent="0.4">
      <c r="B931" t="e" vm="1283">
        <v>#VALUE!</v>
      </c>
      <c r="C931" t="s">
        <v>61</v>
      </c>
      <c r="D931" t="s">
        <v>1669</v>
      </c>
      <c r="E931" s="82">
        <v>24</v>
      </c>
      <c r="F931" s="82">
        <v>96</v>
      </c>
      <c r="G931" t="s">
        <v>1682</v>
      </c>
      <c r="H931">
        <v>3312</v>
      </c>
      <c r="I931">
        <v>1</v>
      </c>
      <c r="J931" t="s">
        <v>2174</v>
      </c>
      <c r="BU931" t="s">
        <v>1566</v>
      </c>
      <c r="BV931" t="s">
        <v>1816</v>
      </c>
      <c r="BW931" s="82"/>
      <c r="BX931" s="82" t="str">
        <f t="shared" si="37"/>
        <v>cvm!$CA$931#</v>
      </c>
      <c r="BY931" s="82" t="str" cm="1">
        <f t="array" ref="BY931">_xlfn.LET(_xlpm.x, CA931,
         _xlpm.cellAddress, "【 cvm!" &amp; ADDRESS(ROW(cvmCpu选项表[[#This Row],[自检]]),COLUMN(cvmCpu选项表[[#This Row],[自检]])) &amp; "】",
         _xlfn.IFS(ISBLANK(_xlpm.x),   "error:右侧选项不足" &amp;  _xlpm.cellAddress,
               ISERROR(_xlpm.x),   "error:右侧选项执行失败: cvm!" &amp; _xlpm.cellAddress,
               TRUE,             "ok")
)</f>
        <v>ok</v>
      </c>
      <c r="CA931" cm="1">
        <f t="array" ref="CA931:CF931">TRANSPOSE(
_xlfn.UNIQUE(
_xlfn._xlws.FILTER(cvm[CPU],(cvm[地域]=cvmCpu选项表[[#This Row],[地域]])
*IF(cvmCpu选项表[[#This Row],[机型]]="",TRUE,(cvm[机型]=cvmCpu选项表[[#This Row],[机型]]))
*IF(cvmCpu选项表[[#This Row],[内存]]="",TRUE,(cvm[内存]=cvmCpu选项表[[#This Row],[内存]]))))
)</f>
        <v>8</v>
      </c>
      <c r="CB931">
        <v>16</v>
      </c>
      <c r="CC931">
        <v>24</v>
      </c>
      <c r="CD931">
        <v>32</v>
      </c>
      <c r="CE931">
        <v>64</v>
      </c>
      <c r="CF931">
        <v>76</v>
      </c>
      <c r="EG931" t="s">
        <v>61</v>
      </c>
      <c r="EH931" t="s">
        <v>1595</v>
      </c>
      <c r="EI931" s="98">
        <v>1</v>
      </c>
      <c r="EJ931" s="98" t="str">
        <f t="shared" si="38"/>
        <v>cvm!$EM$931#</v>
      </c>
      <c r="EK931" t="str" cm="1">
        <f t="array" ref="EK931">_xlfn.LET(_xlpm.x, EM931,
         _xlpm.cellAddress, "【 cvm!" &amp; ADDRESS(ROW(cvm内存选项表[[#This Row],[自检]]),COLUMN(cvm内存选项表[[#This Row],[自检]])) &amp; "】",
         _xlfn.IFS(ISBLANK(_xlpm.x),   "error:右侧选项不足" &amp;  _xlpm.cellAddress,
               ISERROR(_xlpm.x),   "error:右侧选项执行失败: cvm!" &amp; _xlpm.cellAddress,
               TRUE,             "ok")
)</f>
        <v>ok</v>
      </c>
      <c r="EM931" cm="1">
        <f t="array" ref="EM931">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32" spans="2:144" x14ac:dyDescent="0.4">
      <c r="B932" t="e" vm="1284">
        <v>#VALUE!</v>
      </c>
      <c r="C932" t="s">
        <v>61</v>
      </c>
      <c r="D932" t="s">
        <v>1669</v>
      </c>
      <c r="E932" s="82">
        <v>32</v>
      </c>
      <c r="F932" s="82">
        <v>64</v>
      </c>
      <c r="G932" t="s">
        <v>1606</v>
      </c>
      <c r="H932">
        <v>2944</v>
      </c>
      <c r="I932">
        <v>1</v>
      </c>
      <c r="J932" t="s">
        <v>2175</v>
      </c>
      <c r="BU932" t="s">
        <v>1566</v>
      </c>
      <c r="BV932" t="s">
        <v>1823</v>
      </c>
      <c r="BW932" s="82"/>
      <c r="BX932" s="82" t="str">
        <f t="shared" si="37"/>
        <v>cvm!$CA$932#</v>
      </c>
      <c r="BY932" s="82" t="str" cm="1">
        <f t="array" ref="BY932">_xlfn.LET(_xlpm.x, CA932,
         _xlpm.cellAddress, "【 cvm!" &amp; ADDRESS(ROW(cvmCpu选项表[[#This Row],[自检]]),COLUMN(cvmCpu选项表[[#This Row],[自检]])) &amp; "】",
         _xlfn.IFS(ISBLANK(_xlpm.x),   "error:右侧选项不足" &amp;  _xlpm.cellAddress,
               ISERROR(_xlpm.x),   "error:右侧选项执行失败: cvm!" &amp; _xlpm.cellAddress,
               TRUE,             "ok")
)</f>
        <v>ok</v>
      </c>
      <c r="CA932" cm="1">
        <f t="array" ref="CA932">TRANSPOSE(
_xlfn.UNIQUE(
_xlfn._xlws.FILTER(cvm[CPU],(cvm[地域]=cvmCpu选项表[[#This Row],[地域]])
*IF(cvmCpu选项表[[#This Row],[机型]]="",TRUE,(cvm[机型]=cvmCpu选项表[[#This Row],[机型]]))
*IF(cvmCpu选项表[[#This Row],[内存]]="",TRUE,(cvm[内存]=cvmCpu选项表[[#This Row],[内存]]))))
)</f>
        <v>56</v>
      </c>
      <c r="EG932" t="s">
        <v>61</v>
      </c>
      <c r="EH932" t="s">
        <v>1595</v>
      </c>
      <c r="EI932" s="98">
        <v>2</v>
      </c>
      <c r="EJ932" s="98" t="str">
        <f t="shared" si="38"/>
        <v>cvm!$EM$932#</v>
      </c>
      <c r="EK932" t="str" cm="1">
        <f t="array" ref="EK932">_xlfn.LET(_xlpm.x, EM932,
         _xlpm.cellAddress, "【 cvm!" &amp; ADDRESS(ROW(cvm内存选项表[[#This Row],[自检]]),COLUMN(cvm内存选项表[[#This Row],[自检]])) &amp; "】",
         _xlfn.IFS(ISBLANK(_xlpm.x),   "error:右侧选项不足" &amp;  _xlpm.cellAddress,
               ISERROR(_xlpm.x),   "error:右侧选项执行失败: cvm!" &amp; _xlpm.cellAddress,
               TRUE,             "ok")
)</f>
        <v>ok</v>
      </c>
      <c r="EM932" cm="1">
        <f t="array" ref="EM932">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933" spans="2:144" x14ac:dyDescent="0.4">
      <c r="B933" t="e" vm="1285">
        <v>#VALUE!</v>
      </c>
      <c r="C933" t="s">
        <v>61</v>
      </c>
      <c r="D933" t="s">
        <v>1669</v>
      </c>
      <c r="E933" s="82">
        <v>32</v>
      </c>
      <c r="F933" s="82">
        <v>128</v>
      </c>
      <c r="G933" t="s">
        <v>1612</v>
      </c>
      <c r="H933">
        <v>4416</v>
      </c>
      <c r="I933">
        <v>1</v>
      </c>
      <c r="J933" t="s">
        <v>2176</v>
      </c>
      <c r="BU933" t="s">
        <v>1566</v>
      </c>
      <c r="BV933" t="s">
        <v>1581</v>
      </c>
      <c r="BW933" s="82"/>
      <c r="BX933" s="82" t="str">
        <f t="shared" si="37"/>
        <v>cvm!$CA$933#</v>
      </c>
      <c r="BY933" s="82" t="str" cm="1">
        <f t="array" ref="BY933">_xlfn.LET(_xlpm.x, CA933,
         _xlpm.cellAddress, "【 cvm!" &amp; ADDRESS(ROW(cvmCpu选项表[[#This Row],[自检]]),COLUMN(cvmCpu选项表[[#This Row],[自检]])) &amp; "】",
         _xlfn.IFS(ISBLANK(_xlpm.x),   "error:右侧选项不足" &amp;  _xlpm.cellAddress,
               ISERROR(_xlpm.x),   "error:右侧选项执行失败: cvm!" &amp; _xlpm.cellAddress,
               TRUE,             "ok")
)</f>
        <v>ok</v>
      </c>
      <c r="CA933" cm="1">
        <f t="array" ref="CA933:CF933">TRANSPOSE(
_xlfn.UNIQUE(
_xlfn._xlws.FILTER(cvm[CPU],(cvm[地域]=cvmCpu选项表[[#This Row],[地域]])
*IF(cvmCpu选项表[[#This Row],[机型]]="",TRUE,(cvm[机型]=cvmCpu选项表[[#This Row],[机型]]))
*IF(cvmCpu选项表[[#This Row],[内存]]="",TRUE,(cvm[内存]=cvmCpu选项表[[#This Row],[内存]]))))
)</f>
        <v>1</v>
      </c>
      <c r="CB933">
        <v>4</v>
      </c>
      <c r="CC933">
        <v>8</v>
      </c>
      <c r="CD933">
        <v>16</v>
      </c>
      <c r="CE933">
        <v>32</v>
      </c>
      <c r="CF933">
        <v>48</v>
      </c>
      <c r="EG933" t="s">
        <v>61</v>
      </c>
      <c r="EH933" t="s">
        <v>1595</v>
      </c>
      <c r="EI933" s="98">
        <v>4</v>
      </c>
      <c r="EJ933" s="98" t="str">
        <f t="shared" si="38"/>
        <v>cvm!$EM$933#</v>
      </c>
      <c r="EK933" t="str" cm="1">
        <f t="array" ref="EK933">_xlfn.LET(_xlpm.x, EM933,
         _xlpm.cellAddress, "【 cvm!" &amp; ADDRESS(ROW(cvm内存选项表[[#This Row],[自检]]),COLUMN(cvm内存选项表[[#This Row],[自检]])) &amp; "】",
         _xlfn.IFS(ISBLANK(_xlpm.x),   "error:右侧选项不足" &amp;  _xlpm.cellAddress,
               ISERROR(_xlpm.x),   "error:右侧选项执行失败: cvm!" &amp; _xlpm.cellAddress,
               TRUE,             "ok")
)</f>
        <v>ok</v>
      </c>
      <c r="EM933" cm="1">
        <f t="array" ref="EM933">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34" spans="2:144" x14ac:dyDescent="0.4">
      <c r="B934" t="e" vm="1286">
        <v>#VALUE!</v>
      </c>
      <c r="C934" t="s">
        <v>61</v>
      </c>
      <c r="D934" t="s">
        <v>1669</v>
      </c>
      <c r="E934" s="82">
        <v>48</v>
      </c>
      <c r="F934" s="82">
        <v>192</v>
      </c>
      <c r="G934" t="s">
        <v>1620</v>
      </c>
      <c r="H934">
        <v>6624</v>
      </c>
      <c r="I934">
        <v>1</v>
      </c>
      <c r="J934" t="s">
        <v>2178</v>
      </c>
      <c r="BU934" t="s">
        <v>1566</v>
      </c>
      <c r="BV934" t="s">
        <v>1588</v>
      </c>
      <c r="BW934" s="82"/>
      <c r="BX934" s="82" t="str">
        <f t="shared" si="37"/>
        <v>cvm!$CA$934#</v>
      </c>
      <c r="BY934" s="82" t="str" cm="1">
        <f t="array" ref="BY934">_xlfn.LET(_xlpm.x, CA934,
         _xlpm.cellAddress, "【 cvm!" &amp; ADDRESS(ROW(cvmCpu选项表[[#This Row],[自检]]),COLUMN(cvmCpu选项表[[#This Row],[自检]])) &amp; "】",
         _xlfn.IFS(ISBLANK(_xlpm.x),   "error:右侧选项不足" &amp;  _xlpm.cellAddress,
               ISERROR(_xlpm.x),   "error:右侧选项执行失败: cvm!" &amp; _xlpm.cellAddress,
               TRUE,             "ok")
)</f>
        <v>ok</v>
      </c>
      <c r="CA934" cm="1">
        <f t="array" ref="CA934:CI934">TRANSPOSE(
_xlfn.UNIQUE(
_xlfn._xlws.FILTER(cvm[CPU],(cvm[地域]=cvmCpu选项表[[#This Row],[地域]])
*IF(cvmCpu选项表[[#This Row],[机型]]="",TRUE,(cvm[机型]=cvmCpu选项表[[#This Row],[机型]]))
*IF(cvmCpu选项表[[#This Row],[内存]]="",TRUE,(cvm[内存]=cvmCpu选项表[[#This Row],[内存]]))))
)</f>
        <v>1</v>
      </c>
      <c r="CB934">
        <v>2</v>
      </c>
      <c r="CC934">
        <v>4</v>
      </c>
      <c r="CD934">
        <v>8</v>
      </c>
      <c r="CE934">
        <v>16</v>
      </c>
      <c r="CF934">
        <v>32</v>
      </c>
      <c r="CG934">
        <v>62</v>
      </c>
      <c r="CH934">
        <v>64</v>
      </c>
      <c r="CI934">
        <v>124</v>
      </c>
      <c r="EG934" t="s">
        <v>61</v>
      </c>
      <c r="EH934" t="s">
        <v>1595</v>
      </c>
      <c r="EI934" s="98">
        <v>8</v>
      </c>
      <c r="EJ934" s="98" t="str">
        <f t="shared" si="38"/>
        <v>cvm!$EM$934#</v>
      </c>
      <c r="EK934" t="str" cm="1">
        <f t="array" ref="EK934">_xlfn.LET(_xlpm.x, EM934,
         _xlpm.cellAddress, "【 cvm!" &amp; ADDRESS(ROW(cvm内存选项表[[#This Row],[自检]]),COLUMN(cvm内存选项表[[#This Row],[自检]])) &amp; "】",
         _xlfn.IFS(ISBLANK(_xlpm.x),   "error:右侧选项不足" &amp;  _xlpm.cellAddress,
               ISERROR(_xlpm.x),   "error:右侧选项执行失败: cvm!" &amp; _xlpm.cellAddress,
               TRUE,             "ok")
)</f>
        <v>ok</v>
      </c>
      <c r="EM934" cm="1">
        <f t="array" ref="EM934">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35" spans="2:144" x14ac:dyDescent="0.4">
      <c r="B935" t="e" vm="1287">
        <v>#VALUE!</v>
      </c>
      <c r="C935" t="s">
        <v>61</v>
      </c>
      <c r="D935" t="s">
        <v>1669</v>
      </c>
      <c r="E935" s="82">
        <v>48</v>
      </c>
      <c r="F935" s="82">
        <v>96</v>
      </c>
      <c r="G935" t="s">
        <v>1617</v>
      </c>
      <c r="H935">
        <v>4416</v>
      </c>
      <c r="I935">
        <v>1</v>
      </c>
      <c r="J935" t="s">
        <v>2177</v>
      </c>
      <c r="BU935" t="s">
        <v>1566</v>
      </c>
      <c r="BV935" t="s">
        <v>1595</v>
      </c>
      <c r="BW935" s="82"/>
      <c r="BX935" s="82" t="str">
        <f t="shared" si="37"/>
        <v>cvm!$CA$935#</v>
      </c>
      <c r="BY935" s="82" t="str" cm="1">
        <f t="array" ref="BY935">_xlfn.LET(_xlpm.x, CA935,
         _xlpm.cellAddress, "【 cvm!" &amp; ADDRESS(ROW(cvmCpu选项表[[#This Row],[自检]]),COLUMN(cvmCpu选项表[[#This Row],[自检]])) &amp; "】",
         _xlfn.IFS(ISBLANK(_xlpm.x),   "error:右侧选项不足" &amp;  _xlpm.cellAddress,
               ISERROR(_xlpm.x),   "error:右侧选项执行失败: cvm!" &amp; _xlpm.cellAddress,
               TRUE,             "ok")
)</f>
        <v>ok</v>
      </c>
      <c r="CA935" cm="1">
        <f t="array" ref="CA935:CJ935">TRANSPOSE(
_xlfn.UNIQUE(
_xlfn._xlws.FILTER(cvm[CPU],(cvm[地域]=cvmCpu选项表[[#This Row],[地域]])
*IF(cvmCpu选项表[[#This Row],[机型]]="",TRUE,(cvm[机型]=cvmCpu选项表[[#This Row],[机型]]))
*IF(cvmCpu选项表[[#This Row],[内存]]="",TRUE,(cvm[内存]=cvmCpu选项表[[#This Row],[内存]]))))
)</f>
        <v>1</v>
      </c>
      <c r="CB935">
        <v>2</v>
      </c>
      <c r="CC935">
        <v>4</v>
      </c>
      <c r="CD935">
        <v>8</v>
      </c>
      <c r="CE935">
        <v>12</v>
      </c>
      <c r="CF935">
        <v>16</v>
      </c>
      <c r="CG935">
        <v>24</v>
      </c>
      <c r="CH935">
        <v>32</v>
      </c>
      <c r="CI935">
        <v>64</v>
      </c>
      <c r="CJ935">
        <v>84</v>
      </c>
      <c r="EG935" t="s">
        <v>61</v>
      </c>
      <c r="EH935" t="s">
        <v>1595</v>
      </c>
      <c r="EI935" s="98">
        <v>12</v>
      </c>
      <c r="EJ935" s="98" t="str">
        <f t="shared" si="38"/>
        <v>cvm!$EM$935#</v>
      </c>
      <c r="EK935" t="str" cm="1">
        <f t="array" ref="EK935">_xlfn.LET(_xlpm.x, EM935,
         _xlpm.cellAddress, "【 cvm!" &amp; ADDRESS(ROW(cvm内存选项表[[#This Row],[自检]]),COLUMN(cvm内存选项表[[#This Row],[自检]])) &amp; "】",
         _xlfn.IFS(ISBLANK(_xlpm.x),   "error:右侧选项不足" &amp;  _xlpm.cellAddress,
               ISERROR(_xlpm.x),   "error:右侧选项执行失败: cvm!" &amp; _xlpm.cellAddress,
               TRUE,             "ok")
)</f>
        <v>ok</v>
      </c>
      <c r="EM935" cm="1">
        <f t="array" ref="EM935">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936" spans="2:144" x14ac:dyDescent="0.4">
      <c r="B936" t="e" vm="1288">
        <v>#VALUE!</v>
      </c>
      <c r="C936" t="s">
        <v>61</v>
      </c>
      <c r="D936" t="s">
        <v>1669</v>
      </c>
      <c r="E936" s="82">
        <v>64</v>
      </c>
      <c r="F936" s="82">
        <v>256</v>
      </c>
      <c r="G936" t="s">
        <v>1626</v>
      </c>
      <c r="H936">
        <v>8832</v>
      </c>
      <c r="I936">
        <v>1</v>
      </c>
      <c r="J936" t="s">
        <v>2179</v>
      </c>
      <c r="BU936" t="s">
        <v>1566</v>
      </c>
      <c r="BV936" t="s">
        <v>1642</v>
      </c>
      <c r="BW936" s="82"/>
      <c r="BX936" s="82" t="str">
        <f t="shared" si="37"/>
        <v>cvm!$CA$936#</v>
      </c>
      <c r="BY936" s="82" t="str" cm="1">
        <f t="array" ref="BY936">_xlfn.LET(_xlpm.x, CA936,
         _xlpm.cellAddress, "【 cvm!" &amp; ADDRESS(ROW(cvmCpu选项表[[#This Row],[自检]]),COLUMN(cvmCpu选项表[[#This Row],[自检]])) &amp; "】",
         _xlfn.IFS(ISBLANK(_xlpm.x),   "error:右侧选项不足" &amp;  _xlpm.cellAddress,
               ISERROR(_xlpm.x),   "error:右侧选项执行失败: cvm!" &amp; _xlpm.cellAddress,
               TRUE,             "ok")
)</f>
        <v>ok</v>
      </c>
      <c r="CA936" cm="1">
        <f t="array" ref="CA936:CI936">TRANSPOSE(
_xlfn.UNIQUE(
_xlfn._xlws.FILTER(cvm[CPU],(cvm[地域]=cvmCpu选项表[[#This Row],[地域]])
*IF(cvmCpu选项表[[#This Row],[机型]]="",TRUE,(cvm[机型]=cvmCpu选项表[[#This Row],[机型]]))
*IF(cvmCpu选项表[[#This Row],[内存]]="",TRUE,(cvm[内存]=cvmCpu选项表[[#This Row],[内存]]))))
)</f>
        <v>1</v>
      </c>
      <c r="CB936">
        <v>2</v>
      </c>
      <c r="CC936">
        <v>4</v>
      </c>
      <c r="CD936">
        <v>8</v>
      </c>
      <c r="CE936">
        <v>12</v>
      </c>
      <c r="CF936">
        <v>16</v>
      </c>
      <c r="CG936">
        <v>32</v>
      </c>
      <c r="CH936">
        <v>64</v>
      </c>
      <c r="CI936">
        <v>72</v>
      </c>
      <c r="EG936" t="s">
        <v>61</v>
      </c>
      <c r="EH936" t="s">
        <v>1595</v>
      </c>
      <c r="EI936" s="98">
        <v>16</v>
      </c>
      <c r="EJ936" s="98" t="str">
        <f t="shared" si="38"/>
        <v>cvm!$EM$936#</v>
      </c>
      <c r="EK936" t="str" cm="1">
        <f t="array" ref="EK936">_xlfn.LET(_xlpm.x, EM936,
         _xlpm.cellAddress, "【 cvm!" &amp; ADDRESS(ROW(cvm内存选项表[[#This Row],[自检]]),COLUMN(cvm内存选项表[[#This Row],[自检]])) &amp; "】",
         _xlfn.IFS(ISBLANK(_xlpm.x),   "error:右侧选项不足" &amp;  _xlpm.cellAddress,
               ISERROR(_xlpm.x),   "error:右侧选项执行失败: cvm!" &amp; _xlpm.cellAddress,
               TRUE,             "ok")
)</f>
        <v>ok</v>
      </c>
      <c r="EM936" cm="1">
        <f t="array" ref="EM936">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37" spans="2:144" x14ac:dyDescent="0.4">
      <c r="B937" t="e" vm="1289">
        <v>#VALUE!</v>
      </c>
      <c r="C937" t="s">
        <v>61</v>
      </c>
      <c r="D937" t="s">
        <v>1743</v>
      </c>
      <c r="E937" s="82">
        <v>1</v>
      </c>
      <c r="F937" s="82">
        <v>4</v>
      </c>
      <c r="G937" t="s">
        <v>1584</v>
      </c>
      <c r="H937">
        <v>138</v>
      </c>
      <c r="I937">
        <v>1</v>
      </c>
      <c r="J937" t="s">
        <v>2218</v>
      </c>
      <c r="BU937" t="s">
        <v>1566</v>
      </c>
      <c r="BV937" t="s">
        <v>1664</v>
      </c>
      <c r="BW937" s="82"/>
      <c r="BX937" s="82" t="str">
        <f t="shared" si="37"/>
        <v>cvm!$CA$937#</v>
      </c>
      <c r="BY937" s="82" t="str" cm="1">
        <f t="array" ref="BY937">_xlfn.LET(_xlpm.x, CA937,
         _xlpm.cellAddress, "【 cvm!" &amp; ADDRESS(ROW(cvmCpu选项表[[#This Row],[自检]]),COLUMN(cvmCpu选项表[[#This Row],[自检]])) &amp; "】",
         _xlfn.IFS(ISBLANK(_xlpm.x),   "error:右侧选项不足" &amp;  _xlpm.cellAddress,
               ISERROR(_xlpm.x),   "error:右侧选项执行失败: cvm!" &amp; _xlpm.cellAddress,
               TRUE,             "ok")
)</f>
        <v>ok</v>
      </c>
      <c r="CA937" cm="1">
        <f t="array" ref="CA937:CJ937">TRANSPOSE(
_xlfn.UNIQUE(
_xlfn._xlws.FILTER(cvm[CPU],(cvm[地域]=cvmCpu选项表[[#This Row],[地域]])
*IF(cvmCpu选项表[[#This Row],[机型]]="",TRUE,(cvm[机型]=cvmCpu选项表[[#This Row],[机型]]))
*IF(cvmCpu选项表[[#This Row],[内存]]="",TRUE,(cvm[内存]=cvmCpu选项表[[#This Row],[内存]]))))
)</f>
        <v>1</v>
      </c>
      <c r="CB937">
        <v>2</v>
      </c>
      <c r="CC937">
        <v>4</v>
      </c>
      <c r="CD937">
        <v>8</v>
      </c>
      <c r="CE937">
        <v>12</v>
      </c>
      <c r="CF937">
        <v>16</v>
      </c>
      <c r="CG937">
        <v>24</v>
      </c>
      <c r="CH937">
        <v>32</v>
      </c>
      <c r="CI937">
        <v>48</v>
      </c>
      <c r="CJ937">
        <v>56</v>
      </c>
      <c r="EG937" t="s">
        <v>61</v>
      </c>
      <c r="EH937" t="s">
        <v>1595</v>
      </c>
      <c r="EI937" s="98">
        <v>32</v>
      </c>
      <c r="EJ937" s="98" t="str">
        <f t="shared" si="38"/>
        <v>cvm!$EM$937#</v>
      </c>
      <c r="EK937" t="str" cm="1">
        <f t="array" ref="EK937">_xlfn.LET(_xlpm.x, EM937,
         _xlpm.cellAddress, "【 cvm!" &amp; ADDRESS(ROW(cvm内存选项表[[#This Row],[自检]]),COLUMN(cvm内存选项表[[#This Row],[自检]])) &amp; "】",
         _xlfn.IFS(ISBLANK(_xlpm.x),   "error:右侧选项不足" &amp;  _xlpm.cellAddress,
               ISERROR(_xlpm.x),   "error:右侧选项执行失败: cvm!" &amp; _xlpm.cellAddress,
               TRUE,             "ok")
)</f>
        <v>ok</v>
      </c>
      <c r="EM937" cm="1">
        <f t="array" ref="EM937">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38" spans="2:144" x14ac:dyDescent="0.4">
      <c r="B938" t="e" vm="1290">
        <v>#VALUE!</v>
      </c>
      <c r="C938" t="s">
        <v>61</v>
      </c>
      <c r="D938" t="s">
        <v>1743</v>
      </c>
      <c r="E938" s="82">
        <v>1</v>
      </c>
      <c r="F938" s="82">
        <v>1</v>
      </c>
      <c r="G938" t="s">
        <v>1579</v>
      </c>
      <c r="H938">
        <v>60</v>
      </c>
      <c r="I938">
        <v>1</v>
      </c>
      <c r="J938" t="s">
        <v>2216</v>
      </c>
      <c r="BU938" t="s">
        <v>1566</v>
      </c>
      <c r="BV938" t="s">
        <v>1685</v>
      </c>
      <c r="BW938" s="82"/>
      <c r="BX938" s="82" t="str">
        <f t="shared" si="37"/>
        <v>cvm!$CA$938#</v>
      </c>
      <c r="BY938" s="82" t="str" cm="1">
        <f t="array" ref="BY938">_xlfn.LET(_xlpm.x, CA938,
         _xlpm.cellAddress, "【 cvm!" &amp; ADDRESS(ROW(cvmCpu选项表[[#This Row],[自检]]),COLUMN(cvmCpu选项表[[#This Row],[自检]])) &amp; "】",
         _xlfn.IFS(ISBLANK(_xlpm.x),   "error:右侧选项不足" &amp;  _xlpm.cellAddress,
               ISERROR(_xlpm.x),   "error:右侧选项执行失败: cvm!" &amp; _xlpm.cellAddress,
               TRUE,             "ok")
)</f>
        <v>ok</v>
      </c>
      <c r="CA938" cm="1">
        <f t="array" ref="CA938:CH938">TRANSPOSE(
_xlfn.UNIQUE(
_xlfn._xlws.FILTER(cvm[CPU],(cvm[地域]=cvmCpu选项表[[#This Row],[地域]])
*IF(cvmCpu选项表[[#This Row],[机型]]="",TRUE,(cvm[机型]=cvmCpu选项表[[#This Row],[机型]]))
*IF(cvmCpu选项表[[#This Row],[内存]]="",TRUE,(cvm[内存]=cvmCpu选项表[[#This Row],[内存]]))))
)</f>
        <v>1</v>
      </c>
      <c r="CB938">
        <v>2</v>
      </c>
      <c r="CC938">
        <v>4</v>
      </c>
      <c r="CD938">
        <v>8</v>
      </c>
      <c r="CE938">
        <v>12</v>
      </c>
      <c r="CF938">
        <v>16</v>
      </c>
      <c r="CG938">
        <v>24</v>
      </c>
      <c r="CH938">
        <v>32</v>
      </c>
      <c r="EG938" t="s">
        <v>61</v>
      </c>
      <c r="EH938" t="s">
        <v>1595</v>
      </c>
      <c r="EI938" s="98">
        <v>64</v>
      </c>
      <c r="EJ938" s="98" t="str">
        <f t="shared" si="38"/>
        <v>cvm!$EM$938#</v>
      </c>
      <c r="EK938" t="str" cm="1">
        <f t="array" ref="EK938">_xlfn.LET(_xlpm.x, EM938,
         _xlpm.cellAddress, "【 cvm!" &amp; ADDRESS(ROW(cvm内存选项表[[#This Row],[自检]]),COLUMN(cvm内存选项表[[#This Row],[自检]])) &amp; "】",
         _xlfn.IFS(ISBLANK(_xlpm.x),   "error:右侧选项不足" &amp;  _xlpm.cellAddress,
               ISERROR(_xlpm.x),   "error:右侧选项执行失败: cvm!" &amp; _xlpm.cellAddress,
               TRUE,             "ok")
)</f>
        <v>ok</v>
      </c>
      <c r="EM938" cm="1">
        <f t="array" ref="EM938">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939" spans="2:144" x14ac:dyDescent="0.4">
      <c r="B939" t="e" vm="1291">
        <v>#VALUE!</v>
      </c>
      <c r="C939" t="s">
        <v>61</v>
      </c>
      <c r="D939" t="s">
        <v>1743</v>
      </c>
      <c r="E939" s="82">
        <v>1</v>
      </c>
      <c r="F939" s="82">
        <v>2</v>
      </c>
      <c r="G939" t="s">
        <v>1582</v>
      </c>
      <c r="H939">
        <v>88</v>
      </c>
      <c r="I939">
        <v>1</v>
      </c>
      <c r="J939" t="s">
        <v>2217</v>
      </c>
      <c r="BU939" t="s">
        <v>1566</v>
      </c>
      <c r="BV939" t="s">
        <v>1974</v>
      </c>
      <c r="BW939" s="82"/>
      <c r="BX939" s="82" t="str">
        <f t="shared" si="37"/>
        <v>cvm!$CA$939#</v>
      </c>
      <c r="BY939" s="82" t="str" cm="1">
        <f t="array" ref="BY939">_xlfn.LET(_xlpm.x, CA939,
         _xlpm.cellAddress, "【 cvm!" &amp; ADDRESS(ROW(cvmCpu选项表[[#This Row],[自检]]),COLUMN(cvmCpu选项表[[#This Row],[自检]])) &amp; "】",
         _xlfn.IFS(ISBLANK(_xlpm.x),   "error:右侧选项不足" &amp;  _xlpm.cellAddress,
               ISERROR(_xlpm.x),   "error:右侧选项执行失败: cvm!" &amp; _xlpm.cellAddress,
               TRUE,             "ok")
)</f>
        <v>ok</v>
      </c>
      <c r="CA939" cm="1">
        <f t="array" ref="CA939:CD939">TRANSPOSE(
_xlfn.UNIQUE(
_xlfn._xlws.FILTER(cvm[CPU],(cvm[地域]=cvmCpu选项表[[#This Row],[地域]])
*IF(cvmCpu选项表[[#This Row],[机型]]="",TRUE,(cvm[机型]=cvmCpu选项表[[#This Row],[机型]]))
*IF(cvmCpu选项表[[#This Row],[内存]]="",TRUE,(cvm[内存]=cvmCpu选项表[[#This Row],[内存]]))))
)</f>
        <v>16</v>
      </c>
      <c r="CB939">
        <v>32</v>
      </c>
      <c r="CC939">
        <v>82</v>
      </c>
      <c r="CD939">
        <v>164</v>
      </c>
      <c r="EG939" t="s">
        <v>61</v>
      </c>
      <c r="EH939" t="s">
        <v>1642</v>
      </c>
      <c r="EI939" s="98">
        <v>1</v>
      </c>
      <c r="EJ939" s="98" t="str">
        <f t="shared" si="38"/>
        <v>cvm!$EM$939#</v>
      </c>
      <c r="EK939" t="str" cm="1">
        <f t="array" ref="EK939">_xlfn.LET(_xlpm.x, EM939,
         _xlpm.cellAddress, "【 cvm!" &amp; ADDRESS(ROW(cvm内存选项表[[#This Row],[自检]]),COLUMN(cvm内存选项表[[#This Row],[自检]])) &amp; "】",
         _xlfn.IFS(ISBLANK(_xlpm.x),   "error:右侧选项不足" &amp;  _xlpm.cellAddress,
               ISERROR(_xlpm.x),   "error:右侧选项执行失败: cvm!" &amp; _xlpm.cellAddress,
               TRUE,             "ok")
)</f>
        <v>ok</v>
      </c>
      <c r="EM939" cm="1">
        <f t="array" ref="EM939">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40" spans="2:144" x14ac:dyDescent="0.4">
      <c r="B940" t="e" vm="1292">
        <v>#VALUE!</v>
      </c>
      <c r="C940" t="s">
        <v>61</v>
      </c>
      <c r="D940" t="s">
        <v>1743</v>
      </c>
      <c r="E940" s="82">
        <v>2</v>
      </c>
      <c r="F940" s="82">
        <v>8</v>
      </c>
      <c r="G940" t="s">
        <v>1589</v>
      </c>
      <c r="H940">
        <v>276</v>
      </c>
      <c r="I940">
        <v>1</v>
      </c>
      <c r="J940" t="s">
        <v>2220</v>
      </c>
      <c r="BU940" t="s">
        <v>1566</v>
      </c>
      <c r="BV940" t="s">
        <v>1978</v>
      </c>
      <c r="BW940" s="82"/>
      <c r="BX940" s="82" t="str">
        <f t="shared" si="37"/>
        <v>cvm!$CA$940#</v>
      </c>
      <c r="BY940" s="82" t="str" cm="1">
        <f t="array" ref="BY940">_xlfn.LET(_xlpm.x, CA940,
         _xlpm.cellAddress, "【 cvm!" &amp; ADDRESS(ROW(cvmCpu选项表[[#This Row],[自检]]),COLUMN(cvmCpu选项表[[#This Row],[自检]])) &amp; "】",
         _xlfn.IFS(ISBLANK(_xlpm.x),   "error:右侧选项不足" &amp;  _xlpm.cellAddress,
               ISERROR(_xlpm.x),   "error:右侧选项执行失败: cvm!" &amp; _xlpm.cellAddress,
               TRUE,             "ok")
)</f>
        <v>ok</v>
      </c>
      <c r="CA940" cm="1">
        <f t="array" ref="CA940:CD940">TRANSPOSE(
_xlfn.UNIQUE(
_xlfn._xlws.FILTER(cvm[CPU],(cvm[地域]=cvmCpu选项表[[#This Row],[地域]])
*IF(cvmCpu选项表[[#This Row],[机型]]="",TRUE,(cvm[机型]=cvmCpu选项表[[#This Row],[机型]]))
*IF(cvmCpu选项表[[#This Row],[内存]]="",TRUE,(cvm[内存]=cvmCpu选项表[[#This Row],[内存]]))))
)</f>
        <v>6</v>
      </c>
      <c r="CB940">
        <v>14</v>
      </c>
      <c r="CC940">
        <v>28</v>
      </c>
      <c r="CD940">
        <v>56</v>
      </c>
      <c r="EG940" t="s">
        <v>61</v>
      </c>
      <c r="EH940" t="s">
        <v>1642</v>
      </c>
      <c r="EI940" s="98">
        <v>2</v>
      </c>
      <c r="EJ940" s="98" t="str">
        <f t="shared" si="38"/>
        <v>cvm!$EM$940#</v>
      </c>
      <c r="EK940" t="str" cm="1">
        <f t="array" ref="EK940">_xlfn.LET(_xlpm.x, EM940,
         _xlpm.cellAddress, "【 cvm!" &amp; ADDRESS(ROW(cvm内存选项表[[#This Row],[自检]]),COLUMN(cvm内存选项表[[#This Row],[自检]])) &amp; "】",
         _xlfn.IFS(ISBLANK(_xlpm.x),   "error:右侧选项不足" &amp;  _xlpm.cellAddress,
               ISERROR(_xlpm.x),   "error:右侧选项执行失败: cvm!" &amp; _xlpm.cellAddress,
               TRUE,             "ok")
)</f>
        <v>ok</v>
      </c>
      <c r="EM940" cm="1">
        <f t="array" ref="EM940">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941" spans="2:144" x14ac:dyDescent="0.4">
      <c r="B941" t="e" vm="1293">
        <v>#VALUE!</v>
      </c>
      <c r="C941" t="s">
        <v>61</v>
      </c>
      <c r="D941" t="s">
        <v>1743</v>
      </c>
      <c r="E941" s="82">
        <v>2</v>
      </c>
      <c r="F941" s="82">
        <v>4</v>
      </c>
      <c r="G941" t="s">
        <v>1586</v>
      </c>
      <c r="H941">
        <v>184</v>
      </c>
      <c r="I941">
        <v>1</v>
      </c>
      <c r="J941" t="s">
        <v>2219</v>
      </c>
      <c r="BU941" t="s">
        <v>1566</v>
      </c>
      <c r="BV941" t="s">
        <v>1986</v>
      </c>
      <c r="BW941" s="82"/>
      <c r="BX941" s="82" t="str">
        <f t="shared" si="37"/>
        <v>cvm!$CA$941#</v>
      </c>
      <c r="BY941" s="82" t="str" cm="1">
        <f t="array" ref="BY941">_xlfn.LET(_xlpm.x, CA941,
         _xlpm.cellAddress, "【 cvm!" &amp; ADDRESS(ROW(cvmCpu选项表[[#This Row],[自检]]),COLUMN(cvmCpu选项表[[#This Row],[自检]])) &amp; "】",
         _xlfn.IFS(ISBLANK(_xlpm.x),   "error:右侧选项不足" &amp;  _xlpm.cellAddress,
               ISERROR(_xlpm.x),   "error:右侧选项执行失败: cvm!" &amp; _xlpm.cellAddress,
               TRUE,             "ok")
)</f>
        <v>ok</v>
      </c>
      <c r="CA941" cm="1">
        <f t="array" ref="CA941:CG941">TRANSPOSE(
_xlfn.UNIQUE(
_xlfn._xlws.FILTER(cvm[CPU],(cvm[地域]=cvmCpu选项表[[#This Row],[地域]])
*IF(cvmCpu选项表[[#This Row],[机型]]="",TRUE,(cvm[机型]=cvmCpu选项表[[#This Row],[机型]]))
*IF(cvmCpu选项表[[#This Row],[内存]]="",TRUE,(cvm[内存]=cvmCpu选项表[[#This Row],[内存]]))))
)</f>
        <v>4</v>
      </c>
      <c r="CB941">
        <v>8</v>
      </c>
      <c r="CC941">
        <v>10</v>
      </c>
      <c r="CD941">
        <v>20</v>
      </c>
      <c r="CE941">
        <v>32</v>
      </c>
      <c r="CF941">
        <v>40</v>
      </c>
      <c r="CG941">
        <v>80</v>
      </c>
      <c r="EG941" t="s">
        <v>61</v>
      </c>
      <c r="EH941" t="s">
        <v>1642</v>
      </c>
      <c r="EI941" s="98">
        <v>4</v>
      </c>
      <c r="EJ941" s="98" t="str">
        <f t="shared" si="38"/>
        <v>cvm!$EM$941#</v>
      </c>
      <c r="EK941" t="str" cm="1">
        <f t="array" ref="EK941">_xlfn.LET(_xlpm.x, EM941,
         _xlpm.cellAddress, "【 cvm!" &amp; ADDRESS(ROW(cvm内存选项表[[#This Row],[自检]]),COLUMN(cvm内存选项表[[#This Row],[自检]])) &amp; "】",
         _xlfn.IFS(ISBLANK(_xlpm.x),   "error:右侧选项不足" &amp;  _xlpm.cellAddress,
               ISERROR(_xlpm.x),   "error:右侧选项执行失败: cvm!" &amp; _xlpm.cellAddress,
               TRUE,             "ok")
)</f>
        <v>ok</v>
      </c>
      <c r="EM941" cm="1">
        <f t="array" ref="EM94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42" spans="2:144" x14ac:dyDescent="0.4">
      <c r="B942" t="e" vm="1294">
        <v>#VALUE!</v>
      </c>
      <c r="C942" t="s">
        <v>61</v>
      </c>
      <c r="D942" t="s">
        <v>1743</v>
      </c>
      <c r="E942" s="82">
        <v>4</v>
      </c>
      <c r="F942" s="82">
        <v>16</v>
      </c>
      <c r="G942" t="s">
        <v>1593</v>
      </c>
      <c r="H942">
        <v>552</v>
      </c>
      <c r="I942">
        <v>1</v>
      </c>
      <c r="J942" t="s">
        <v>2222</v>
      </c>
      <c r="BU942" t="s">
        <v>1566</v>
      </c>
      <c r="BV942" t="s">
        <v>2005</v>
      </c>
      <c r="BW942" s="82"/>
      <c r="BX942" s="82" t="str">
        <f t="shared" si="37"/>
        <v>cvm!$CA$942#</v>
      </c>
      <c r="BY942" s="82" t="str" cm="1">
        <f t="array" ref="BY942">_xlfn.LET(_xlpm.x, CA942,
         _xlpm.cellAddress, "【 cvm!" &amp; ADDRESS(ROW(cvmCpu选项表[[#This Row],[自检]]),COLUMN(cvmCpu选项表[[#This Row],[自检]])) &amp; "】",
         _xlfn.IFS(ISBLANK(_xlpm.x),   "error:右侧选项不足" &amp;  _xlpm.cellAddress,
               ISERROR(_xlpm.x),   "error:右侧选项执行失败: cvm!" &amp; _xlpm.cellAddress,
               TRUE,             "ok")
)</f>
        <v>ok</v>
      </c>
      <c r="CA942" cm="1">
        <f t="array" ref="CA942:CB942">TRANSPOSE(
_xlfn.UNIQUE(
_xlfn._xlws.FILTER(cvm[CPU],(cvm[地域]=cvmCpu选项表[[#This Row],[地域]])
*IF(cvmCpu选项表[[#This Row],[机型]]="",TRUE,(cvm[机型]=cvmCpu选项表[[#This Row],[机型]]))
*IF(cvmCpu选项表[[#This Row],[内存]]="",TRUE,(cvm[内存]=cvmCpu选项表[[#This Row],[内存]]))))
)</f>
        <v>4</v>
      </c>
      <c r="CB942">
        <v>8</v>
      </c>
      <c r="EG942" t="s">
        <v>61</v>
      </c>
      <c r="EH942" t="s">
        <v>1642</v>
      </c>
      <c r="EI942" s="98">
        <v>8</v>
      </c>
      <c r="EJ942" s="98" t="str">
        <f t="shared" si="38"/>
        <v>cvm!$EM$942#</v>
      </c>
      <c r="EK942" t="str" cm="1">
        <f t="array" ref="EK942">_xlfn.LET(_xlpm.x, EM942,
         _xlpm.cellAddress, "【 cvm!" &amp; ADDRESS(ROW(cvm内存选项表[[#This Row],[自检]]),COLUMN(cvm内存选项表[[#This Row],[自检]])) &amp; "】",
         _xlfn.IFS(ISBLANK(_xlpm.x),   "error:右侧选项不足" &amp;  _xlpm.cellAddress,
               ISERROR(_xlpm.x),   "error:右侧选项执行失败: cvm!" &amp; _xlpm.cellAddress,
               TRUE,             "ok")
)</f>
        <v>ok</v>
      </c>
      <c r="EM942" cm="1">
        <f t="array" ref="EM94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43" spans="2:144" x14ac:dyDescent="0.4">
      <c r="B943" t="e" vm="1295">
        <v>#VALUE!</v>
      </c>
      <c r="C943" t="s">
        <v>61</v>
      </c>
      <c r="D943" t="s">
        <v>1743</v>
      </c>
      <c r="E943" s="82">
        <v>4</v>
      </c>
      <c r="F943" s="82">
        <v>8</v>
      </c>
      <c r="G943" t="s">
        <v>1591</v>
      </c>
      <c r="H943">
        <v>368</v>
      </c>
      <c r="I943">
        <v>1</v>
      </c>
      <c r="J943" t="s">
        <v>2221</v>
      </c>
      <c r="BU943" t="s">
        <v>1566</v>
      </c>
      <c r="BV943" t="s">
        <v>2010</v>
      </c>
      <c r="BW943" s="82"/>
      <c r="BX943" s="82" t="str">
        <f t="shared" si="37"/>
        <v>cvm!$CA$943#</v>
      </c>
      <c r="BY943" s="82" t="str" cm="1">
        <f t="array" ref="BY943">_xlfn.LET(_xlpm.x, CA943,
         _xlpm.cellAddress, "【 cvm!" &amp; ADDRESS(ROW(cvmCpu选项表[[#This Row],[自检]]),COLUMN(cvmCpu选项表[[#This Row],[自检]])) &amp; "】",
         _xlfn.IFS(ISBLANK(_xlpm.x),   "error:右侧选项不足" &amp;  _xlpm.cellAddress,
               ISERROR(_xlpm.x),   "error:右侧选项执行失败: cvm!" &amp; _xlpm.cellAddress,
               TRUE,             "ok")
)</f>
        <v>ok</v>
      </c>
      <c r="CA943" cm="1">
        <f t="array" ref="CA943:CB943">TRANSPOSE(
_xlfn.UNIQUE(
_xlfn._xlws.FILTER(cvm[CPU],(cvm[地域]=cvmCpu选项表[[#This Row],[地域]])
*IF(cvmCpu选项表[[#This Row],[机型]]="",TRUE,(cvm[机型]=cvmCpu选项表[[#This Row],[机型]]))
*IF(cvmCpu选项表[[#This Row],[内存]]="",TRUE,(cvm[内存]=cvmCpu选项表[[#This Row],[内存]]))))
)</f>
        <v>28</v>
      </c>
      <c r="CB943">
        <v>56</v>
      </c>
      <c r="EG943" t="s">
        <v>61</v>
      </c>
      <c r="EH943" t="s">
        <v>1642</v>
      </c>
      <c r="EI943" s="98">
        <v>12</v>
      </c>
      <c r="EJ943" s="98" t="str">
        <f t="shared" si="38"/>
        <v>cvm!$EM$943#</v>
      </c>
      <c r="EK943" t="str" cm="1">
        <f t="array" ref="EK943">_xlfn.LET(_xlpm.x, EM943,
         _xlpm.cellAddress, "【 cvm!" &amp; ADDRESS(ROW(cvm内存选项表[[#This Row],[自检]]),COLUMN(cvm内存选项表[[#This Row],[自检]])) &amp; "】",
         _xlfn.IFS(ISBLANK(_xlpm.x),   "error:右侧选项不足" &amp;  _xlpm.cellAddress,
               ISERROR(_xlpm.x),   "error:右侧选项执行失败: cvm!" &amp; _xlpm.cellAddress,
               TRUE,             "ok")
)</f>
        <v>ok</v>
      </c>
      <c r="EM943" cm="1">
        <f t="array" ref="EM943:EN94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943">
        <v>144</v>
      </c>
    </row>
    <row r="944" spans="2:144" x14ac:dyDescent="0.4">
      <c r="B944" t="e" vm="1296">
        <v>#VALUE!</v>
      </c>
      <c r="C944" t="s">
        <v>61</v>
      </c>
      <c r="D944" t="s">
        <v>1743</v>
      </c>
      <c r="E944" s="82">
        <v>8</v>
      </c>
      <c r="F944" s="82">
        <v>16</v>
      </c>
      <c r="G944" t="s">
        <v>1596</v>
      </c>
      <c r="H944">
        <v>736</v>
      </c>
      <c r="I944">
        <v>1</v>
      </c>
      <c r="J944" t="s">
        <v>2223</v>
      </c>
      <c r="BU944" t="s">
        <v>1566</v>
      </c>
      <c r="BV944" t="s">
        <v>2014</v>
      </c>
      <c r="BW944" s="82"/>
      <c r="BX944" s="82" t="str">
        <f t="shared" si="37"/>
        <v>cvm!$CA$944#</v>
      </c>
      <c r="BY944" s="82" t="str" cm="1">
        <f t="array" ref="BY944">_xlfn.LET(_xlpm.x, CA944,
         _xlpm.cellAddress, "【 cvm!" &amp; ADDRESS(ROW(cvmCpu选项表[[#This Row],[自检]]),COLUMN(cvmCpu选项表[[#This Row],[自检]])) &amp; "】",
         _xlfn.IFS(ISBLANK(_xlpm.x),   "error:右侧选项不足" &amp;  _xlpm.cellAddress,
               ISERROR(_xlpm.x),   "error:右侧选项执行失败: cvm!" &amp; _xlpm.cellAddress,
               TRUE,             "ok")
)</f>
        <v>ok</v>
      </c>
      <c r="CA944" cm="1">
        <f t="array" ref="CA944:CD944">TRANSPOSE(
_xlfn.UNIQUE(
_xlfn._xlws.FILTER(cvm[CPU],(cvm[地域]=cvmCpu选项表[[#This Row],[地域]])
*IF(cvmCpu选项表[[#This Row],[机型]]="",TRUE,(cvm[机型]=cvmCpu选项表[[#This Row],[机型]]))
*IF(cvmCpu选项表[[#This Row],[内存]]="",TRUE,(cvm[内存]=cvmCpu选项表[[#This Row],[内存]]))))
)</f>
        <v>10</v>
      </c>
      <c r="CB944">
        <v>20</v>
      </c>
      <c r="CC944">
        <v>40</v>
      </c>
      <c r="CD944">
        <v>80</v>
      </c>
      <c r="EG944" t="s">
        <v>61</v>
      </c>
      <c r="EH944" t="s">
        <v>1642</v>
      </c>
      <c r="EI944" s="98">
        <v>16</v>
      </c>
      <c r="EJ944" s="98" t="str">
        <f t="shared" si="38"/>
        <v>cvm!$EM$944#</v>
      </c>
      <c r="EK944" t="str" cm="1">
        <f t="array" ref="EK944">_xlfn.LET(_xlpm.x, EM944,
         _xlpm.cellAddress, "【 cvm!" &amp; ADDRESS(ROW(cvm内存选项表[[#This Row],[自检]]),COLUMN(cvm内存选项表[[#This Row],[自检]])) &amp; "】",
         _xlfn.IFS(ISBLANK(_xlpm.x),   "error:右侧选项不足" &amp;  _xlpm.cellAddress,
               ISERROR(_xlpm.x),   "error:右侧选项执行失败: cvm!" &amp; _xlpm.cellAddress,
               TRUE,             "ok")
)</f>
        <v>ok</v>
      </c>
      <c r="EM944" cm="1">
        <f t="array" ref="EM944:EN94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944">
        <v>192</v>
      </c>
    </row>
    <row r="945" spans="2:144" x14ac:dyDescent="0.4">
      <c r="B945" t="e" vm="1297">
        <v>#VALUE!</v>
      </c>
      <c r="C945" t="s">
        <v>61</v>
      </c>
      <c r="D945" t="s">
        <v>1743</v>
      </c>
      <c r="E945" s="82">
        <v>8</v>
      </c>
      <c r="F945" s="82">
        <v>32</v>
      </c>
      <c r="G945" t="s">
        <v>1598</v>
      </c>
      <c r="H945">
        <v>1104</v>
      </c>
      <c r="I945">
        <v>1</v>
      </c>
      <c r="J945" t="s">
        <v>2224</v>
      </c>
      <c r="BU945" t="s">
        <v>1566</v>
      </c>
      <c r="BV945" t="s">
        <v>2029</v>
      </c>
      <c r="BW945" s="82"/>
      <c r="BX945" s="82" t="str">
        <f t="shared" si="37"/>
        <v>cvm!$CA$945#</v>
      </c>
      <c r="BY945" s="82" t="str" cm="1">
        <f t="array" ref="BY945">_xlfn.LET(_xlpm.x, CA945,
         _xlpm.cellAddress, "【 cvm!" &amp; ADDRESS(ROW(cvmCpu选项表[[#This Row],[自检]]),COLUMN(cvmCpu选项表[[#This Row],[自检]])) &amp; "】",
         _xlfn.IFS(ISBLANK(_xlpm.x),   "error:右侧选项不足" &amp;  _xlpm.cellAddress,
               ISERROR(_xlpm.x),   "error:右侧选项执行失败: cvm!" &amp; _xlpm.cellAddress,
               TRUE,             "ok")
)</f>
        <v>ok</v>
      </c>
      <c r="CA945" cm="1">
        <f t="array" ref="CA945:CC945">TRANSPOSE(
_xlfn.UNIQUE(
_xlfn._xlws.FILTER(cvm[CPU],(cvm[地域]=cvmCpu选项表[[#This Row],[地域]])
*IF(cvmCpu选项表[[#This Row],[机型]]="",TRUE,(cvm[机型]=cvmCpu选项表[[#This Row],[机型]]))
*IF(cvmCpu选项表[[#This Row],[内存]]="",TRUE,(cvm[内存]=cvmCpu选项表[[#This Row],[内存]]))))
)</f>
        <v>8</v>
      </c>
      <c r="CB945">
        <v>36</v>
      </c>
      <c r="CC945">
        <v>72</v>
      </c>
      <c r="EG945" t="s">
        <v>61</v>
      </c>
      <c r="EH945" t="s">
        <v>1642</v>
      </c>
      <c r="EI945" s="98">
        <v>24</v>
      </c>
      <c r="EJ945" s="98" t="str">
        <f t="shared" si="38"/>
        <v>cvm!$EM$945#</v>
      </c>
      <c r="EK945" t="str" cm="1">
        <f t="array" ref="EK945">_xlfn.LET(_xlpm.x, EM945,
         _xlpm.cellAddress, "【 cvm!" &amp; ADDRESS(ROW(cvm内存选项表[[#This Row],[自检]]),COLUMN(cvm内存选项表[[#This Row],[自检]])) &amp; "】",
         _xlfn.IFS(ISBLANK(_xlpm.x),   "error:右侧选项不足" &amp;  _xlpm.cellAddress,
               ISERROR(_xlpm.x),   "error:右侧选项执行失败: cvm!" &amp; _xlpm.cellAddress,
               TRUE,             "ok")
)</f>
        <v>ok</v>
      </c>
      <c r="EM945" cm="1">
        <f t="array" ref="EM945">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946" spans="2:144" x14ac:dyDescent="0.4">
      <c r="B946" t="e" vm="1298">
        <v>#VALUE!</v>
      </c>
      <c r="C946" t="s">
        <v>61</v>
      </c>
      <c r="D946" t="s">
        <v>1743</v>
      </c>
      <c r="E946" s="82">
        <v>16</v>
      </c>
      <c r="F946" s="82">
        <v>32</v>
      </c>
      <c r="G946" t="s">
        <v>1601</v>
      </c>
      <c r="H946">
        <v>1472</v>
      </c>
      <c r="I946">
        <v>1</v>
      </c>
      <c r="J946" t="s">
        <v>2225</v>
      </c>
      <c r="BU946" t="s">
        <v>1566</v>
      </c>
      <c r="BV946" t="s">
        <v>1966</v>
      </c>
      <c r="BW946" s="82"/>
      <c r="BX946" s="82" t="str">
        <f t="shared" si="37"/>
        <v>cvm!$CA$946#</v>
      </c>
      <c r="BY946" s="82" t="str" cm="1">
        <f t="array" ref="BY946">_xlfn.LET(_xlpm.x, CA946,
         _xlpm.cellAddress, "【 cvm!" &amp; ADDRESS(ROW(cvmCpu选项表[[#This Row],[自检]]),COLUMN(cvmCpu选项表[[#This Row],[自检]])) &amp; "】",
         _xlfn.IFS(ISBLANK(_xlpm.x),   "error:右侧选项不足" &amp;  _xlpm.cellAddress,
               ISERROR(_xlpm.x),   "error:右侧选项执行失败: cvm!" &amp; _xlpm.cellAddress,
               TRUE,             "ok")
)</f>
        <v>ok</v>
      </c>
      <c r="CA946" cm="1">
        <f t="array" ref="CA946:CC946">TRANSPOSE(
_xlfn.UNIQUE(
_xlfn._xlws.FILTER(cvm[CPU],(cvm[地域]=cvmCpu选项表[[#This Row],[地域]])
*IF(cvmCpu选项表[[#This Row],[机型]]="",TRUE,(cvm[机型]=cvmCpu选项表[[#This Row],[机型]]))
*IF(cvmCpu选项表[[#This Row],[内存]]="",TRUE,(cvm[内存]=cvmCpu选项表[[#This Row],[内存]]))))
)</f>
        <v>32</v>
      </c>
      <c r="CB946">
        <v>90</v>
      </c>
      <c r="CC946">
        <v>180</v>
      </c>
      <c r="EG946" t="s">
        <v>61</v>
      </c>
      <c r="EH946" t="s">
        <v>1642</v>
      </c>
      <c r="EI946" s="98">
        <v>32</v>
      </c>
      <c r="EJ946" s="98" t="str">
        <f t="shared" si="38"/>
        <v>cvm!$EM$946#</v>
      </c>
      <c r="EK946" t="str" cm="1">
        <f t="array" ref="EK946">_xlfn.LET(_xlpm.x, EM946,
         _xlpm.cellAddress, "【 cvm!" &amp; ADDRESS(ROW(cvm内存选项表[[#This Row],[自检]]),COLUMN(cvm内存选项表[[#This Row],[自检]])) &amp; "】",
         _xlfn.IFS(ISBLANK(_xlpm.x),   "error:右侧选项不足" &amp;  _xlpm.cellAddress,
               ISERROR(_xlpm.x),   "error:右侧选项执行失败: cvm!" &amp; _xlpm.cellAddress,
               TRUE,             "ok")
)</f>
        <v>ok</v>
      </c>
      <c r="EM946" cm="1">
        <f t="array" ref="EM946:EN946">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946">
        <v>384</v>
      </c>
    </row>
    <row r="947" spans="2:144" x14ac:dyDescent="0.4">
      <c r="B947" t="e" vm="1299">
        <v>#VALUE!</v>
      </c>
      <c r="C947" t="s">
        <v>61</v>
      </c>
      <c r="D947" t="s">
        <v>1743</v>
      </c>
      <c r="E947" s="82">
        <v>16</v>
      </c>
      <c r="F947" s="82">
        <v>64</v>
      </c>
      <c r="G947" t="s">
        <v>1603</v>
      </c>
      <c r="H947">
        <v>2208</v>
      </c>
      <c r="I947">
        <v>1</v>
      </c>
      <c r="J947" t="s">
        <v>2226</v>
      </c>
      <c r="BU947" t="s">
        <v>1566</v>
      </c>
      <c r="BV947" t="s">
        <v>1951</v>
      </c>
      <c r="BW947" s="82"/>
      <c r="BX947" s="82" t="str">
        <f t="shared" si="37"/>
        <v>cvm!$CA$947#</v>
      </c>
      <c r="BY947" s="82" t="str" cm="1">
        <f t="array" ref="BY947">_xlfn.LET(_xlpm.x, CA947,
         _xlpm.cellAddress, "【 cvm!" &amp; ADDRESS(ROW(cvmCpu选项表[[#This Row],[自检]]),COLUMN(cvmCpu选项表[[#This Row],[自检]])) &amp; "】",
         _xlfn.IFS(ISBLANK(_xlpm.x),   "error:右侧选项不足" &amp;  _xlpm.cellAddress,
               ISERROR(_xlpm.x),   "error:右侧选项执行失败: cvm!" &amp; _xlpm.cellAddress,
               TRUE,             "ok")
)</f>
        <v>ok</v>
      </c>
      <c r="CA947" cm="1">
        <f t="array" ref="CA947">TRANSPOSE(
_xlfn.UNIQUE(
_xlfn._xlws.FILTER(cvm[CPU],(cvm[地域]=cvmCpu选项表[[#This Row],[地域]])
*IF(cvmCpu选项表[[#This Row],[机型]]="",TRUE,(cvm[机型]=cvmCpu选项表[[#This Row],[机型]]))
*IF(cvmCpu选项表[[#This Row],[内存]]="",TRUE,(cvm[内存]=cvmCpu选项表[[#This Row],[内存]]))))
)</f>
        <v>96</v>
      </c>
      <c r="EG947" t="s">
        <v>61</v>
      </c>
      <c r="EH947" t="s">
        <v>1642</v>
      </c>
      <c r="EI947" s="98">
        <v>64</v>
      </c>
      <c r="EJ947" s="98" t="str">
        <f t="shared" si="38"/>
        <v>cvm!$EM$947#</v>
      </c>
      <c r="EK947" t="str" cm="1">
        <f t="array" ref="EK947">_xlfn.LET(_xlpm.x, EM947,
         _xlpm.cellAddress, "【 cvm!" &amp; ADDRESS(ROW(cvm内存选项表[[#This Row],[自检]]),COLUMN(cvm内存选项表[[#This Row],[自检]])) &amp; "】",
         _xlfn.IFS(ISBLANK(_xlpm.x),   "error:右侧选项不足" &amp;  _xlpm.cellAddress,
               ISERROR(_xlpm.x),   "error:右侧选项执行失败: cvm!" &amp; _xlpm.cellAddress,
               TRUE,             "ok")
)</f>
        <v>ok</v>
      </c>
      <c r="EM947" cm="1">
        <f t="array" ref="EM947">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948" spans="2:144" x14ac:dyDescent="0.4">
      <c r="B948" t="e" vm="1300">
        <v>#VALUE!</v>
      </c>
      <c r="C948" t="s">
        <v>61</v>
      </c>
      <c r="D948" t="s">
        <v>1743</v>
      </c>
      <c r="E948" s="82">
        <v>24</v>
      </c>
      <c r="F948" s="82">
        <v>128</v>
      </c>
      <c r="G948" t="s">
        <v>2229</v>
      </c>
      <c r="H948">
        <v>4048</v>
      </c>
      <c r="I948">
        <v>1</v>
      </c>
      <c r="J948" t="s">
        <v>2230</v>
      </c>
      <c r="BU948" t="s">
        <v>1566</v>
      </c>
      <c r="BV948" t="s">
        <v>1954</v>
      </c>
      <c r="BW948" s="82"/>
      <c r="BX948" s="82" t="str">
        <f t="shared" si="37"/>
        <v>cvm!$CA$948#</v>
      </c>
      <c r="BY948" s="82" t="str" cm="1">
        <f t="array" ref="BY948">_xlfn.LET(_xlpm.x, CA948,
         _xlpm.cellAddress, "【 cvm!" &amp; ADDRESS(ROW(cvmCpu选项表[[#This Row],[自检]]),COLUMN(cvmCpu选项表[[#This Row],[自检]])) &amp; "】",
         _xlfn.IFS(ISBLANK(_xlpm.x),   "error:右侧选项不足" &amp;  _xlpm.cellAddress,
               ISERROR(_xlpm.x),   "error:右侧选项执行失败: cvm!" &amp; _xlpm.cellAddress,
               TRUE,             "ok")
)</f>
        <v>ok</v>
      </c>
      <c r="CA948" cm="1">
        <f t="array" ref="CA948">TRANSPOSE(
_xlfn.UNIQUE(
_xlfn._xlws.FILTER(cvm[CPU],(cvm[地域]=cvmCpu选项表[[#This Row],[地域]])
*IF(cvmCpu选项表[[#This Row],[机型]]="",TRUE,(cvm[机型]=cvmCpu选项表[[#This Row],[机型]]))
*IF(cvmCpu选项表[[#This Row],[内存]]="",TRUE,(cvm[内存]=cvmCpu选项表[[#This Row],[内存]]))))
)</f>
        <v>96</v>
      </c>
      <c r="EG948" t="s">
        <v>61</v>
      </c>
      <c r="EH948" t="s">
        <v>1642</v>
      </c>
      <c r="EI948" s="98">
        <v>72</v>
      </c>
      <c r="EJ948" s="98" t="str">
        <f t="shared" si="38"/>
        <v>cvm!$EM$948#</v>
      </c>
      <c r="EK948" t="str" cm="1">
        <f t="array" ref="EK948">_xlfn.LET(_xlpm.x, EM948,
         _xlpm.cellAddress, "【 cvm!" &amp; ADDRESS(ROW(cvm内存选项表[[#This Row],[自检]]),COLUMN(cvm内存选项表[[#This Row],[自检]])) &amp; "】",
         _xlfn.IFS(ISBLANK(_xlpm.x),   "error:右侧选项不足" &amp;  _xlpm.cellAddress,
               ISERROR(_xlpm.x),   "error:右侧选项执行失败: cvm!" &amp; _xlpm.cellAddress,
               TRUE,             "ok")
)</f>
        <v>ok</v>
      </c>
      <c r="EM948" cm="1">
        <f t="array" ref="EM948">TRANSPOSE(
    _xlfn._xlws.SORT(
        _xlfn.UNIQUE(
            _xlfn._xlws.FILTER(cvm[内存],
                 (cvm[地域]=cvm内存选项表[[#This Row],[地域]])
                *IF(cvm内存选项表[[#This Row],[机型]]="",TRUE,(cvm[机型]=cvm内存选项表[[#This Row],[机型]]))
                *IF(ISBLANK(cvm内存选项表[[#This Row],[CPU]]),TRUE,(cvm[CPU]=cvm内存选项表[[#This Row],[CPU]]))
            )
        )
    )
)</f>
        <v>648</v>
      </c>
    </row>
    <row r="949" spans="2:144" x14ac:dyDescent="0.4">
      <c r="B949" t="e" vm="1301">
        <v>#VALUE!</v>
      </c>
      <c r="C949" t="s">
        <v>61</v>
      </c>
      <c r="D949" t="s">
        <v>1743</v>
      </c>
      <c r="E949" s="82">
        <v>24</v>
      </c>
      <c r="F949" s="82">
        <v>48</v>
      </c>
      <c r="G949" t="s">
        <v>1680</v>
      </c>
      <c r="H949">
        <v>2208</v>
      </c>
      <c r="I949">
        <v>1</v>
      </c>
      <c r="J949" t="s">
        <v>2227</v>
      </c>
      <c r="BU949" t="s">
        <v>1566</v>
      </c>
      <c r="BV949" t="s">
        <v>2040</v>
      </c>
      <c r="BW949" s="82"/>
      <c r="BX949" s="82" t="str">
        <f t="shared" si="37"/>
        <v>cvm!$CA$949#</v>
      </c>
      <c r="BY949" s="82" t="str" cm="1">
        <f t="array" ref="BY949">_xlfn.LET(_xlpm.x, CA949,
         _xlpm.cellAddress, "【 cvm!" &amp; ADDRESS(ROW(cvmCpu选项表[[#This Row],[自检]]),COLUMN(cvmCpu选项表[[#This Row],[自检]])) &amp; "】",
         _xlfn.IFS(ISBLANK(_xlpm.x),   "error:右侧选项不足" &amp;  _xlpm.cellAddress,
               ISERROR(_xlpm.x),   "error:右侧选项执行失败: cvm!" &amp; _xlpm.cellAddress,
               TRUE,             "ok")
)</f>
        <v>ok</v>
      </c>
      <c r="CA949" cm="1">
        <f t="array" ref="CA949:CC949">TRANSPOSE(
_xlfn.UNIQUE(
_xlfn._xlws.FILTER(cvm[CPU],(cvm[地域]=cvmCpu选项表[[#This Row],[地域]])
*IF(cvmCpu选项表[[#This Row],[机型]]="",TRUE,(cvm[机型]=cvmCpu选项表[[#This Row],[机型]]))
*IF(cvmCpu选项表[[#This Row],[内存]]="",TRUE,(cvm[内存]=cvmCpu选项表[[#This Row],[内存]]))))
)</f>
        <v>10</v>
      </c>
      <c r="CB949">
        <v>22</v>
      </c>
      <c r="CC949">
        <v>44</v>
      </c>
      <c r="EG949" t="s">
        <v>61</v>
      </c>
      <c r="EH949" t="s">
        <v>1647</v>
      </c>
      <c r="EI949" s="98">
        <v>1</v>
      </c>
      <c r="EJ949" s="98" t="str">
        <f t="shared" si="38"/>
        <v>cvm!$EM$949#</v>
      </c>
      <c r="EK949" t="str" cm="1">
        <f t="array" ref="EK949">_xlfn.LET(_xlpm.x, EM949,
         _xlpm.cellAddress, "【 cvm!" &amp; ADDRESS(ROW(cvm内存选项表[[#This Row],[自检]]),COLUMN(cvm内存选项表[[#This Row],[自检]])) &amp; "】",
         _xlfn.IFS(ISBLANK(_xlpm.x),   "error:右侧选项不足" &amp;  _xlpm.cellAddress,
               ISERROR(_xlpm.x),   "error:右侧选项执行失败: cvm!" &amp; _xlpm.cellAddress,
               TRUE,             "ok")
)</f>
        <v>ok</v>
      </c>
      <c r="EM949" cm="1">
        <f t="array" ref="EM949">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50" spans="2:144" x14ac:dyDescent="0.4">
      <c r="B950" t="e" vm="1302">
        <v>#VALUE!</v>
      </c>
      <c r="C950" t="s">
        <v>61</v>
      </c>
      <c r="D950" t="s">
        <v>1743</v>
      </c>
      <c r="E950" s="82">
        <v>24</v>
      </c>
      <c r="F950" s="82">
        <v>96</v>
      </c>
      <c r="G950" t="s">
        <v>1682</v>
      </c>
      <c r="H950">
        <v>3312</v>
      </c>
      <c r="I950">
        <v>1</v>
      </c>
      <c r="J950" t="s">
        <v>2228</v>
      </c>
      <c r="BU950" t="s">
        <v>61</v>
      </c>
      <c r="BV950" t="s">
        <v>1759</v>
      </c>
      <c r="BW950" s="82"/>
      <c r="BX950" s="82" t="str">
        <f t="shared" si="37"/>
        <v>cvm!$CA$950#</v>
      </c>
      <c r="BY950" s="82" t="str" cm="1">
        <f t="array" ref="BY950">_xlfn.LET(_xlpm.x, CA950,
         _xlpm.cellAddress, "【 cvm!" &amp; ADDRESS(ROW(cvmCpu选项表[[#This Row],[自检]]),COLUMN(cvmCpu选项表[[#This Row],[自检]])) &amp; "】",
         _xlfn.IFS(ISBLANK(_xlpm.x),   "error:右侧选项不足" &amp;  _xlpm.cellAddress,
               ISERROR(_xlpm.x),   "error:右侧选项执行失败: cvm!" &amp; _xlpm.cellAddress,
               TRUE,             "ok")
)</f>
        <v>ok</v>
      </c>
      <c r="CA950" cm="1">
        <f t="array" ref="CA950">TRANSPOSE(
_xlfn.UNIQUE(
_xlfn._xlws.FILTER(cvm[CPU],(cvm[地域]=cvmCpu选项表[[#This Row],[地域]])
*IF(cvmCpu选项表[[#This Row],[机型]]="",TRUE,(cvm[机型]=cvmCpu选项表[[#This Row],[机型]]))
*IF(cvmCpu选项表[[#This Row],[内存]]="",TRUE,(cvm[内存]=cvmCpu选项表[[#This Row],[内存]]))))
)</f>
        <v>96</v>
      </c>
      <c r="EG950" t="s">
        <v>61</v>
      </c>
      <c r="EH950" t="s">
        <v>1647</v>
      </c>
      <c r="EI950" s="98">
        <v>2</v>
      </c>
      <c r="EJ950" s="98" t="str">
        <f t="shared" si="38"/>
        <v>cvm!$EM$950#</v>
      </c>
      <c r="EK950" t="str" cm="1">
        <f t="array" ref="EK950">_xlfn.LET(_xlpm.x, EM950,
         _xlpm.cellAddress, "【 cvm!" &amp; ADDRESS(ROW(cvm内存选项表[[#This Row],[自检]]),COLUMN(cvm内存选项表[[#This Row],[自检]])) &amp; "】",
         _xlfn.IFS(ISBLANK(_xlpm.x),   "error:右侧选项不足" &amp;  _xlpm.cellAddress,
               ISERROR(_xlpm.x),   "error:右侧选项执行失败: cvm!" &amp; _xlpm.cellAddress,
               TRUE,             "ok")
)</f>
        <v>ok</v>
      </c>
      <c r="EM950" cm="1">
        <f t="array" ref="EM950">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951" spans="2:144" x14ac:dyDescent="0.4">
      <c r="B951" t="e" vm="1303">
        <v>#VALUE!</v>
      </c>
      <c r="C951" t="s">
        <v>61</v>
      </c>
      <c r="D951" t="s">
        <v>1743</v>
      </c>
      <c r="E951" s="82">
        <v>32</v>
      </c>
      <c r="F951" s="82">
        <v>64</v>
      </c>
      <c r="G951" t="s">
        <v>1606</v>
      </c>
      <c r="H951">
        <v>2944</v>
      </c>
      <c r="I951">
        <v>1</v>
      </c>
      <c r="J951" t="s">
        <v>2231</v>
      </c>
      <c r="BU951" t="s">
        <v>61</v>
      </c>
      <c r="BV951" t="s">
        <v>1775</v>
      </c>
      <c r="BW951" s="82"/>
      <c r="BX951" s="82" t="str">
        <f t="shared" si="37"/>
        <v>cvm!$CA$951#</v>
      </c>
      <c r="BY951" s="82" t="str" cm="1">
        <f t="array" ref="BY951">_xlfn.LET(_xlpm.x, CA951,
         _xlpm.cellAddress, "【 cvm!" &amp; ADDRESS(ROW(cvmCpu选项表[[#This Row],[自检]]),COLUMN(cvmCpu选项表[[#This Row],[自检]])) &amp; "】",
         _xlfn.IFS(ISBLANK(_xlpm.x),   "error:右侧选项不足" &amp;  _xlpm.cellAddress,
               ISERROR(_xlpm.x),   "error:右侧选项执行失败: cvm!" &amp; _xlpm.cellAddress,
               TRUE,             "ok")
)</f>
        <v>ok</v>
      </c>
      <c r="CA951" cm="1">
        <f t="array" ref="CA951:CD951">TRANSPOSE(
_xlfn.UNIQUE(
_xlfn._xlws.FILTER(cvm[CPU],(cvm[地域]=cvmCpu选项表[[#This Row],[地域]])
*IF(cvmCpu选项表[[#This Row],[机型]]="",TRUE,(cvm[机型]=cvmCpu选项表[[#This Row],[机型]]))
*IF(cvmCpu选项表[[#This Row],[内存]]="",TRUE,(cvm[内存]=cvmCpu选项表[[#This Row],[内存]]))))
)</f>
        <v>16</v>
      </c>
      <c r="CB951">
        <v>32</v>
      </c>
      <c r="CC951">
        <v>64</v>
      </c>
      <c r="CD951">
        <v>84</v>
      </c>
      <c r="EG951" t="s">
        <v>61</v>
      </c>
      <c r="EH951" t="s">
        <v>1647</v>
      </c>
      <c r="EI951" s="98">
        <v>4</v>
      </c>
      <c r="EJ951" s="98" t="str">
        <f t="shared" si="38"/>
        <v>cvm!$EM$951#</v>
      </c>
      <c r="EK951" t="str" cm="1">
        <f t="array" ref="EK951">_xlfn.LET(_xlpm.x, EM951,
         _xlpm.cellAddress, "【 cvm!" &amp; ADDRESS(ROW(cvm内存选项表[[#This Row],[自检]]),COLUMN(cvm内存选项表[[#This Row],[自检]])) &amp; "】",
         _xlfn.IFS(ISBLANK(_xlpm.x),   "error:右侧选项不足" &amp;  _xlpm.cellAddress,
               ISERROR(_xlpm.x),   "error:右侧选项执行失败: cvm!" &amp; _xlpm.cellAddress,
               TRUE,             "ok")
)</f>
        <v>ok</v>
      </c>
      <c r="EM951" cm="1">
        <f t="array" ref="EM951">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52" spans="2:144" x14ac:dyDescent="0.4">
      <c r="B952" t="e" vm="1304">
        <v>#VALUE!</v>
      </c>
      <c r="C952" t="s">
        <v>61</v>
      </c>
      <c r="D952" t="s">
        <v>1743</v>
      </c>
      <c r="E952" s="82">
        <v>32</v>
      </c>
      <c r="F952" s="82">
        <v>128</v>
      </c>
      <c r="G952" t="s">
        <v>1612</v>
      </c>
      <c r="H952">
        <v>4416</v>
      </c>
      <c r="I952">
        <v>1</v>
      </c>
      <c r="J952" t="s">
        <v>2232</v>
      </c>
      <c r="BU952" t="s">
        <v>61</v>
      </c>
      <c r="BV952" t="s">
        <v>1785</v>
      </c>
      <c r="BW952" s="82"/>
      <c r="BX952" s="82" t="str">
        <f t="shared" si="37"/>
        <v>cvm!$CA$952#</v>
      </c>
      <c r="BY952" s="82" t="str" cm="1">
        <f t="array" ref="BY952">_xlfn.LET(_xlpm.x, CA952,
         _xlpm.cellAddress, "【 cvm!" &amp; ADDRESS(ROW(cvmCpu选项表[[#This Row],[自检]]),COLUMN(cvmCpu选项表[[#This Row],[自检]])) &amp; "】",
         _xlfn.IFS(ISBLANK(_xlpm.x),   "error:右侧选项不足" &amp;  _xlpm.cellAddress,
               ISERROR(_xlpm.x),   "error:右侧选项执行失败: cvm!" &amp; _xlpm.cellAddress,
               TRUE,             "ok")
)</f>
        <v>ok</v>
      </c>
      <c r="CA952" cm="1">
        <f t="array" ref="CA952:CC952">TRANSPOSE(
_xlfn.UNIQUE(
_xlfn._xlws.FILTER(cvm[CPU],(cvm[地域]=cvmCpu选项表[[#This Row],[地域]])
*IF(cvmCpu选项表[[#This Row],[机型]]="",TRUE,(cvm[机型]=cvmCpu选项表[[#This Row],[机型]]))
*IF(cvmCpu选项表[[#This Row],[内存]]="",TRUE,(cvm[内存]=cvmCpu选项表[[#This Row],[内存]]))))
)</f>
        <v>16</v>
      </c>
      <c r="CB952">
        <v>32</v>
      </c>
      <c r="CC952">
        <v>64</v>
      </c>
      <c r="EG952" t="s">
        <v>61</v>
      </c>
      <c r="EH952" t="s">
        <v>1647</v>
      </c>
      <c r="EI952" s="98">
        <v>8</v>
      </c>
      <c r="EJ952" s="98" t="str">
        <f t="shared" si="38"/>
        <v>cvm!$EM$952#</v>
      </c>
      <c r="EK952" t="str" cm="1">
        <f t="array" ref="EK952">_xlfn.LET(_xlpm.x, EM952,
         _xlpm.cellAddress, "【 cvm!" &amp; ADDRESS(ROW(cvm内存选项表[[#This Row],[自检]]),COLUMN(cvm内存选项表[[#This Row],[自检]])) &amp; "】",
         _xlfn.IFS(ISBLANK(_xlpm.x),   "error:右侧选项不足" &amp;  _xlpm.cellAddress,
               ISERROR(_xlpm.x),   "error:右侧选项执行失败: cvm!" &amp; _xlpm.cellAddress,
               TRUE,             "ok")
)</f>
        <v>ok</v>
      </c>
      <c r="EM952" cm="1">
        <f t="array" ref="EM952">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53" spans="2:144" x14ac:dyDescent="0.4">
      <c r="B953" t="e" vm="1305">
        <v>#VALUE!</v>
      </c>
      <c r="C953" t="s">
        <v>61</v>
      </c>
      <c r="D953" t="s">
        <v>1743</v>
      </c>
      <c r="E953" s="82">
        <v>48</v>
      </c>
      <c r="F953" s="82">
        <v>96</v>
      </c>
      <c r="G953" t="s">
        <v>1617</v>
      </c>
      <c r="H953">
        <v>4416</v>
      </c>
      <c r="I953">
        <v>1</v>
      </c>
      <c r="J953" t="s">
        <v>2233</v>
      </c>
      <c r="BU953" t="s">
        <v>61</v>
      </c>
      <c r="BV953" t="s">
        <v>1793</v>
      </c>
      <c r="BW953" s="82"/>
      <c r="BX953" s="82" t="str">
        <f t="shared" si="37"/>
        <v>cvm!$CA$953#</v>
      </c>
      <c r="BY953" s="82" t="str" cm="1">
        <f t="array" ref="BY953">_xlfn.LET(_xlpm.x, CA953,
         _xlpm.cellAddress, "【 cvm!" &amp; ADDRESS(ROW(cvmCpu选项表[[#This Row],[自检]]),COLUMN(cvmCpu选项表[[#This Row],[自检]])) &amp; "】",
         _xlfn.IFS(ISBLANK(_xlpm.x),   "error:右侧选项不足" &amp;  _xlpm.cellAddress,
               ISERROR(_xlpm.x),   "error:右侧选项执行失败: cvm!" &amp; _xlpm.cellAddress,
               TRUE,             "ok")
)</f>
        <v>ok</v>
      </c>
      <c r="CA953" cm="1">
        <f t="array" ref="CA953:CF953">TRANSPOSE(
_xlfn.UNIQUE(
_xlfn._xlws.FILTER(cvm[CPU],(cvm[地域]=cvmCpu选项表[[#This Row],[地域]])
*IF(cvmCpu选项表[[#This Row],[机型]]="",TRUE,(cvm[机型]=cvmCpu选项表[[#This Row],[机型]]))
*IF(cvmCpu选项表[[#This Row],[内存]]="",TRUE,(cvm[内存]=cvmCpu选项表[[#This Row],[内存]]))))
)</f>
        <v>8</v>
      </c>
      <c r="CB953">
        <v>16</v>
      </c>
      <c r="CC953">
        <v>24</v>
      </c>
      <c r="CD953">
        <v>32</v>
      </c>
      <c r="CE953">
        <v>64</v>
      </c>
      <c r="CF953">
        <v>76</v>
      </c>
      <c r="EG953" t="s">
        <v>61</v>
      </c>
      <c r="EH953" t="s">
        <v>1647</v>
      </c>
      <c r="EI953" s="98">
        <v>12</v>
      </c>
      <c r="EJ953" s="98" t="str">
        <f t="shared" si="38"/>
        <v>cvm!$EM$953#</v>
      </c>
      <c r="EK953" t="str" cm="1">
        <f t="array" ref="EK953">_xlfn.LET(_xlpm.x, EM953,
         _xlpm.cellAddress, "【 cvm!" &amp; ADDRESS(ROW(cvm内存选项表[[#This Row],[自检]]),COLUMN(cvm内存选项表[[#This Row],[自检]])) &amp; "】",
         _xlfn.IFS(ISBLANK(_xlpm.x),   "error:右侧选项不足" &amp;  _xlpm.cellAddress,
               ISERROR(_xlpm.x),   "error:右侧选项执行失败: cvm!" &amp; _xlpm.cellAddress,
               TRUE,             "ok")
)</f>
        <v>ok</v>
      </c>
      <c r="EM953" cm="1">
        <f t="array" ref="EM953:EN953">TRANSPOSE(
    _xlfn._xlws.SORT(
        _xlfn.UNIQUE(
            _xlfn._xlws.FILTER(cvm[内存],
                 (cvm[地域]=cvm内存选项表[[#This Row],[地域]])
                *IF(cvm内存选项表[[#This Row],[机型]]="",TRUE,(cvm[机型]=cvm内存选项表[[#This Row],[机型]]))
                *IF(ISBLANK(cvm内存选项表[[#This Row],[CPU]]),TRUE,(cvm[CPU]=cvm内存选项表[[#This Row],[CPU]]))
            )
        )
    )
)</f>
        <v>96</v>
      </c>
      <c r="EN953">
        <v>144</v>
      </c>
    </row>
    <row r="954" spans="2:144" x14ac:dyDescent="0.4">
      <c r="B954" t="e" vm="1306">
        <v>#VALUE!</v>
      </c>
      <c r="C954" t="s">
        <v>61</v>
      </c>
      <c r="D954" t="s">
        <v>1743</v>
      </c>
      <c r="E954" s="82">
        <v>48</v>
      </c>
      <c r="F954" s="82">
        <v>192</v>
      </c>
      <c r="G954" t="s">
        <v>1620</v>
      </c>
      <c r="H954">
        <v>6624</v>
      </c>
      <c r="I954">
        <v>1</v>
      </c>
      <c r="J954" t="s">
        <v>2234</v>
      </c>
      <c r="BU954" t="s">
        <v>61</v>
      </c>
      <c r="BV954" t="s">
        <v>1749</v>
      </c>
      <c r="BW954" s="82"/>
      <c r="BX954" s="82" t="str">
        <f t="shared" si="37"/>
        <v>cvm!$CA$954#</v>
      </c>
      <c r="BY954" s="82" t="str" cm="1">
        <f t="array" ref="BY954">_xlfn.LET(_xlpm.x, CA954,
         _xlpm.cellAddress, "【 cvm!" &amp; ADDRESS(ROW(cvmCpu选项表[[#This Row],[自检]]),COLUMN(cvmCpu选项表[[#This Row],[自检]])) &amp; "】",
         _xlfn.IFS(ISBLANK(_xlpm.x),   "error:右侧选项不足" &amp;  _xlpm.cellAddress,
               ISERROR(_xlpm.x),   "error:右侧选项执行失败: cvm!" &amp; _xlpm.cellAddress,
               TRUE,             "ok")
)</f>
        <v>ok</v>
      </c>
      <c r="CA954" cm="1">
        <f t="array" ref="CA954:CD954">TRANSPOSE(
_xlfn.UNIQUE(
_xlfn._xlws.FILTER(cvm[CPU],(cvm[地域]=cvmCpu选项表[[#This Row],[地域]])
*IF(cvmCpu选项表[[#This Row],[机型]]="",TRUE,(cvm[机型]=cvmCpu选项表[[#This Row],[机型]]))
*IF(cvmCpu选项表[[#This Row],[内存]]="",TRUE,(cvm[内存]=cvmCpu选项表[[#This Row],[内存]]))))
)</f>
        <v>4</v>
      </c>
      <c r="CB954">
        <v>8</v>
      </c>
      <c r="CC954">
        <v>16</v>
      </c>
      <c r="CD954">
        <v>32</v>
      </c>
      <c r="EG954" t="s">
        <v>61</v>
      </c>
      <c r="EH954" t="s">
        <v>1647</v>
      </c>
      <c r="EI954" s="98">
        <v>16</v>
      </c>
      <c r="EJ954" s="98" t="str">
        <f t="shared" si="38"/>
        <v>cvm!$EM$954#</v>
      </c>
      <c r="EK954" t="str" cm="1">
        <f t="array" ref="EK954">_xlfn.LET(_xlpm.x, EM954,
         _xlpm.cellAddress, "【 cvm!" &amp; ADDRESS(ROW(cvm内存选项表[[#This Row],[自检]]),COLUMN(cvm内存选项表[[#This Row],[自检]])) &amp; "】",
         _xlfn.IFS(ISBLANK(_xlpm.x),   "error:右侧选项不足" &amp;  _xlpm.cellAddress,
               ISERROR(_xlpm.x),   "error:右侧选项执行失败: cvm!" &amp; _xlpm.cellAddress,
               TRUE,             "ok")
)</f>
        <v>ok</v>
      </c>
      <c r="EM954" cm="1">
        <f t="array" ref="EM954:EN954">TRANSPOSE(
    _xlfn._xlws.SORT(
        _xlfn.UNIQUE(
            _xlfn._xlws.FILTER(cvm[内存],
                 (cvm[地域]=cvm内存选项表[[#This Row],[地域]])
                *IF(cvm内存选项表[[#This Row],[机型]]="",TRUE,(cvm[机型]=cvm内存选项表[[#This Row],[机型]]))
                *IF(ISBLANK(cvm内存选项表[[#This Row],[CPU]]),TRUE,(cvm[CPU]=cvm内存选项表[[#This Row],[CPU]]))
            )
        )
    )
)</f>
        <v>128</v>
      </c>
      <c r="EN954">
        <v>192</v>
      </c>
    </row>
    <row r="955" spans="2:144" x14ac:dyDescent="0.4">
      <c r="B955" t="e" vm="1307">
        <v>#VALUE!</v>
      </c>
      <c r="C955" t="s">
        <v>61</v>
      </c>
      <c r="D955" t="s">
        <v>1743</v>
      </c>
      <c r="E955" s="82">
        <v>64</v>
      </c>
      <c r="F955" s="82">
        <v>256</v>
      </c>
      <c r="G955" t="s">
        <v>1626</v>
      </c>
      <c r="H955">
        <v>8832</v>
      </c>
      <c r="I955">
        <v>1</v>
      </c>
      <c r="J955" t="s">
        <v>2235</v>
      </c>
      <c r="BU955" t="s">
        <v>61</v>
      </c>
      <c r="BV955" t="s">
        <v>1691</v>
      </c>
      <c r="BW955" s="82"/>
      <c r="BX955" s="82" t="str">
        <f t="shared" si="37"/>
        <v>cvm!$CA$955#</v>
      </c>
      <c r="BY955" s="82" t="str" cm="1">
        <f t="array" ref="BY955">_xlfn.LET(_xlpm.x, CA955,
         _xlpm.cellAddress, "【 cvm!" &amp; ADDRESS(ROW(cvmCpu选项表[[#This Row],[自检]]),COLUMN(cvmCpu选项表[[#This Row],[自检]])) &amp; "】",
         _xlfn.IFS(ISBLANK(_xlpm.x),   "error:右侧选项不足" &amp;  _xlpm.cellAddress,
               ISERROR(_xlpm.x),   "error:右侧选项执行失败: cvm!" &amp; _xlpm.cellAddress,
               TRUE,             "ok")
)</f>
        <v>ok</v>
      </c>
      <c r="CA955" cm="1">
        <f t="array" ref="CA955:CI955">TRANSPOSE(
_xlfn.UNIQUE(
_xlfn._xlws.FILTER(cvm[CPU],(cvm[地域]=cvmCpu选项表[[#This Row],[地域]])
*IF(cvmCpu选项表[[#This Row],[机型]]="",TRUE,(cvm[机型]=cvmCpu选项表[[#This Row],[机型]]))
*IF(cvmCpu选项表[[#This Row],[内存]]="",TRUE,(cvm[内存]=cvmCpu选项表[[#This Row],[内存]]))))
)</f>
        <v>2</v>
      </c>
      <c r="CB955">
        <v>4</v>
      </c>
      <c r="CC955">
        <v>8</v>
      </c>
      <c r="CD955">
        <v>16</v>
      </c>
      <c r="CE955">
        <v>32</v>
      </c>
      <c r="CF955">
        <v>48</v>
      </c>
      <c r="CG955">
        <v>52</v>
      </c>
      <c r="CH955">
        <v>64</v>
      </c>
      <c r="CI955">
        <v>104</v>
      </c>
      <c r="EG955" t="s">
        <v>61</v>
      </c>
      <c r="EH955" t="s">
        <v>1647</v>
      </c>
      <c r="EI955" s="98">
        <v>32</v>
      </c>
      <c r="EJ955" s="98" t="str">
        <f t="shared" si="38"/>
        <v>cvm!$EM$955#</v>
      </c>
      <c r="EK955" t="str" cm="1">
        <f t="array" ref="EK955">_xlfn.LET(_xlpm.x, EM955,
         _xlpm.cellAddress, "【 cvm!" &amp; ADDRESS(ROW(cvm内存选项表[[#This Row],[自检]]),COLUMN(cvm内存选项表[[#This Row],[自检]])) &amp; "】",
         _xlfn.IFS(ISBLANK(_xlpm.x),   "error:右侧选项不足" &amp;  _xlpm.cellAddress,
               ISERROR(_xlpm.x),   "error:右侧选项执行失败: cvm!" &amp; _xlpm.cellAddress,
               TRUE,             "ok")
)</f>
        <v>ok</v>
      </c>
      <c r="EM955" cm="1">
        <f t="array" ref="EM955:EN955">TRANSPOSE(
    _xlfn._xlws.SORT(
        _xlfn.UNIQUE(
            _xlfn._xlws.FILTER(cvm[内存],
                 (cvm[地域]=cvm内存选项表[[#This Row],[地域]])
                *IF(cvm内存选项表[[#This Row],[机型]]="",TRUE,(cvm[机型]=cvm内存选项表[[#This Row],[机型]]))
                *IF(ISBLANK(cvm内存选项表[[#This Row],[CPU]]),TRUE,(cvm[CPU]=cvm内存选项表[[#This Row],[CPU]]))
            )
        )
    )
)</f>
        <v>256</v>
      </c>
      <c r="EN955">
        <v>384</v>
      </c>
    </row>
    <row r="956" spans="2:144" x14ac:dyDescent="0.4">
      <c r="B956" t="e" vm="1308">
        <v>#VALUE!</v>
      </c>
      <c r="C956" t="s">
        <v>61</v>
      </c>
      <c r="D956" t="s">
        <v>1743</v>
      </c>
      <c r="E956" s="82">
        <v>72</v>
      </c>
      <c r="F956" s="82">
        <v>288</v>
      </c>
      <c r="G956" t="s">
        <v>1766</v>
      </c>
      <c r="H956">
        <v>9936</v>
      </c>
      <c r="I956">
        <v>1</v>
      </c>
      <c r="J956" t="s">
        <v>2236</v>
      </c>
      <c r="BU956" t="s">
        <v>61</v>
      </c>
      <c r="BV956" t="s">
        <v>1698</v>
      </c>
      <c r="BW956" s="82"/>
      <c r="BX956" s="82" t="str">
        <f t="shared" si="37"/>
        <v>cvm!$CA$956#</v>
      </c>
      <c r="BY956" s="82" t="str" cm="1">
        <f t="array" ref="BY956">_xlfn.LET(_xlpm.x, CA956,
         _xlpm.cellAddress, "【 cvm!" &amp; ADDRESS(ROW(cvmCpu选项表[[#This Row],[自检]]),COLUMN(cvmCpu选项表[[#This Row],[自检]])) &amp; "】",
         _xlfn.IFS(ISBLANK(_xlpm.x),   "error:右侧选项不足" &amp;  _xlpm.cellAddress,
               ISERROR(_xlpm.x),   "error:右侧选项执行失败: cvm!" &amp; _xlpm.cellAddress,
               TRUE,             "ok")
)</f>
        <v>ok</v>
      </c>
      <c r="CA956" cm="1">
        <f t="array" ref="CA956:CF956">TRANSPOSE(
_xlfn.UNIQUE(
_xlfn._xlws.FILTER(cvm[CPU],(cvm[地域]=cvmCpu选项表[[#This Row],[地域]])
*IF(cvmCpu选项表[[#This Row],[机型]]="",TRUE,(cvm[机型]=cvmCpu选项表[[#This Row],[机型]]))
*IF(cvmCpu选项表[[#This Row],[内存]]="",TRUE,(cvm[内存]=cvmCpu选项表[[#This Row],[内存]]))))
)</f>
        <v>2</v>
      </c>
      <c r="CB956">
        <v>4</v>
      </c>
      <c r="CC956">
        <v>8</v>
      </c>
      <c r="CD956">
        <v>16</v>
      </c>
      <c r="CE956">
        <v>32</v>
      </c>
      <c r="CF956">
        <v>64</v>
      </c>
      <c r="EG956" t="s">
        <v>61</v>
      </c>
      <c r="EH956" t="s">
        <v>1647</v>
      </c>
      <c r="EI956" s="98">
        <v>64</v>
      </c>
      <c r="EJ956" s="98" t="str">
        <f t="shared" si="38"/>
        <v>cvm!$EM$956#</v>
      </c>
      <c r="EK956" t="str" cm="1">
        <f t="array" ref="EK956">_xlfn.LET(_xlpm.x, EM956,
         _xlpm.cellAddress, "【 cvm!" &amp; ADDRESS(ROW(cvm内存选项表[[#This Row],[自检]]),COLUMN(cvm内存选项表[[#This Row],[自检]])) &amp; "】",
         _xlfn.IFS(ISBLANK(_xlpm.x),   "error:右侧选项不足" &amp;  _xlpm.cellAddress,
               ISERROR(_xlpm.x),   "error:右侧选项执行失败: cvm!" &amp; _xlpm.cellAddress,
               TRUE,             "ok")
)</f>
        <v>ok</v>
      </c>
      <c r="EM956" cm="1">
        <f t="array" ref="EM956">TRANSPOSE(
    _xlfn._xlws.SORT(
        _xlfn.UNIQUE(
            _xlfn._xlws.FILTER(cvm[内存],
                 (cvm[地域]=cvm内存选项表[[#This Row],[地域]])
                *IF(cvm内存选项表[[#This Row],[机型]]="",TRUE,(cvm[机型]=cvm内存选项表[[#This Row],[机型]]))
                *IF(ISBLANK(cvm内存选项表[[#This Row],[CPU]]),TRUE,(cvm[CPU]=cvm内存选项表[[#This Row],[CPU]]))
            )
        )
    )
)</f>
        <v>512</v>
      </c>
    </row>
    <row r="957" spans="2:144" x14ac:dyDescent="0.4">
      <c r="B957" t="e" vm="1309">
        <v>#VALUE!</v>
      </c>
      <c r="C957" t="s">
        <v>61</v>
      </c>
      <c r="D957" t="s">
        <v>1743</v>
      </c>
      <c r="E957" s="82">
        <v>76</v>
      </c>
      <c r="F957" s="82">
        <v>320</v>
      </c>
      <c r="G957" t="s">
        <v>2112</v>
      </c>
      <c r="H957">
        <v>10856</v>
      </c>
      <c r="I957">
        <v>1</v>
      </c>
      <c r="J957" t="s">
        <v>2237</v>
      </c>
      <c r="BU957" t="s">
        <v>61</v>
      </c>
      <c r="BV957" t="s">
        <v>1709</v>
      </c>
      <c r="BW957" s="82"/>
      <c r="BX957" s="82" t="str">
        <f t="shared" si="37"/>
        <v>cvm!$CA$957#</v>
      </c>
      <c r="BY957" s="82" t="str" cm="1">
        <f t="array" ref="BY957">_xlfn.LET(_xlpm.x, CA957,
         _xlpm.cellAddress, "【 cvm!" &amp; ADDRESS(ROW(cvmCpu选项表[[#This Row],[自检]]),COLUMN(cvmCpu选项表[[#This Row],[自检]])) &amp; "】",
         _xlfn.IFS(ISBLANK(_xlpm.x),   "error:右侧选项不足" &amp;  _xlpm.cellAddress,
               ISERROR(_xlpm.x),   "error:右侧选项执行失败: cvm!" &amp; _xlpm.cellAddress,
               TRUE,             "ok")
)</f>
        <v>ok</v>
      </c>
      <c r="CA957" cm="1">
        <f t="array" ref="CA957:CD957">TRANSPOSE(
_xlfn.UNIQUE(
_xlfn._xlws.FILTER(cvm[CPU],(cvm[地域]=cvmCpu选项表[[#This Row],[地域]])
*IF(cvmCpu选项表[[#This Row],[机型]]="",TRUE,(cvm[机型]=cvmCpu选项表[[#This Row],[机型]]))
*IF(cvmCpu选项表[[#This Row],[内存]]="",TRUE,(cvm[内存]=cvmCpu选项表[[#This Row],[内存]]))))
)</f>
        <v>4</v>
      </c>
      <c r="CB957">
        <v>8</v>
      </c>
      <c r="CC957">
        <v>16</v>
      </c>
      <c r="CD957">
        <v>32</v>
      </c>
      <c r="EG957" t="s">
        <v>61</v>
      </c>
      <c r="EH957" t="s">
        <v>1664</v>
      </c>
      <c r="EI957" s="98">
        <v>1</v>
      </c>
      <c r="EJ957" s="98" t="str">
        <f t="shared" si="38"/>
        <v>cvm!$EM$957#</v>
      </c>
      <c r="EK957" t="str" cm="1">
        <f t="array" ref="EK957">_xlfn.LET(_xlpm.x, EM957,
         _xlpm.cellAddress, "【 cvm!" &amp; ADDRESS(ROW(cvm内存选项表[[#This Row],[自检]]),COLUMN(cvm内存选项表[[#This Row],[自检]])) &amp; "】",
         _xlfn.IFS(ISBLANK(_xlpm.x),   "error:右侧选项不足" &amp;  _xlpm.cellAddress,
               ISERROR(_xlpm.x),   "error:右侧选项执行失败: cvm!" &amp; _xlpm.cellAddress,
               TRUE,             "ok")
)</f>
        <v>ok</v>
      </c>
      <c r="EM957" cm="1">
        <f t="array" ref="EM957">TRANSPOSE(
    _xlfn._xlws.SORT(
        _xlfn.UNIQUE(
            _xlfn._xlws.FILTER(cvm[内存],
                 (cvm[地域]=cvm内存选项表[[#This Row],[地域]])
                *IF(cvm内存选项表[[#This Row],[机型]]="",TRUE,(cvm[机型]=cvm内存选项表[[#This Row],[机型]]))
                *IF(ISBLANK(cvm内存选项表[[#This Row],[CPU]]),TRUE,(cvm[CPU]=cvm内存选项表[[#This Row],[CPU]]))
            )
        )
    )
)</f>
        <v>8</v>
      </c>
    </row>
    <row r="958" spans="2:144" x14ac:dyDescent="0.4">
      <c r="B958" t="e" vm="1310">
        <v>#VALUE!</v>
      </c>
      <c r="C958" t="s">
        <v>61</v>
      </c>
      <c r="D958" t="s">
        <v>1790</v>
      </c>
      <c r="E958" s="82">
        <v>1</v>
      </c>
      <c r="F958" s="82">
        <v>4</v>
      </c>
      <c r="G958" t="s">
        <v>1584</v>
      </c>
      <c r="H958">
        <v>136.5</v>
      </c>
      <c r="I958">
        <v>1</v>
      </c>
      <c r="J958" t="s">
        <v>2259</v>
      </c>
      <c r="BU958" t="s">
        <v>61</v>
      </c>
      <c r="BV958" t="s">
        <v>1728</v>
      </c>
      <c r="BW958" s="82"/>
      <c r="BX958" s="82" t="str">
        <f t="shared" si="37"/>
        <v>cvm!$CA$958#</v>
      </c>
      <c r="BY958" s="82" t="str" cm="1">
        <f t="array" ref="BY958">_xlfn.LET(_xlpm.x, CA958,
         _xlpm.cellAddress, "【 cvm!" &amp; ADDRESS(ROW(cvmCpu选项表[[#This Row],[自检]]),COLUMN(cvmCpu选项表[[#This Row],[自检]])) &amp; "】",
         _xlfn.IFS(ISBLANK(_xlpm.x),   "error:右侧选项不足" &amp;  _xlpm.cellAddress,
               ISERROR(_xlpm.x),   "error:右侧选项执行失败: cvm!" &amp; _xlpm.cellAddress,
               TRUE,             "ok")
)</f>
        <v>ok</v>
      </c>
      <c r="CA958" cm="1">
        <f t="array" ref="CA958:CD958">TRANSPOSE(
_xlfn.UNIQUE(
_xlfn._xlws.FILTER(cvm[CPU],(cvm[地域]=cvmCpu选项表[[#This Row],[地域]])
*IF(cvmCpu选项表[[#This Row],[机型]]="",TRUE,(cvm[机型]=cvmCpu选项表[[#This Row],[机型]]))
*IF(cvmCpu选项表[[#This Row],[内存]]="",TRUE,(cvm[内存]=cvmCpu选项表[[#This Row],[内存]]))))
)</f>
        <v>4</v>
      </c>
      <c r="CB958">
        <v>8</v>
      </c>
      <c r="CC958">
        <v>16</v>
      </c>
      <c r="CD958">
        <v>32</v>
      </c>
      <c r="EG958" t="s">
        <v>61</v>
      </c>
      <c r="EH958" t="s">
        <v>1664</v>
      </c>
      <c r="EI958" s="98">
        <v>2</v>
      </c>
      <c r="EJ958" s="98" t="str">
        <f t="shared" si="38"/>
        <v>cvm!$EM$958#</v>
      </c>
      <c r="EK958" t="str" cm="1">
        <f t="array" ref="EK958">_xlfn.LET(_xlpm.x, EM958,
         _xlpm.cellAddress, "【 cvm!" &amp; ADDRESS(ROW(cvm内存选项表[[#This Row],[自检]]),COLUMN(cvm内存选项表[[#This Row],[自检]])) &amp; "】",
         _xlfn.IFS(ISBLANK(_xlpm.x),   "error:右侧选项不足" &amp;  _xlpm.cellAddress,
               ISERROR(_xlpm.x),   "error:右侧选项执行失败: cvm!" &amp; _xlpm.cellAddress,
               TRUE,             "ok")
)</f>
        <v>ok</v>
      </c>
      <c r="EM958" cm="1">
        <f t="array" ref="EM958">TRANSPOSE(
    _xlfn._xlws.SORT(
        _xlfn.UNIQUE(
            _xlfn._xlws.FILTER(cvm[内存],
                 (cvm[地域]=cvm内存选项表[[#This Row],[地域]])
                *IF(cvm内存选项表[[#This Row],[机型]]="",TRUE,(cvm[机型]=cvm内存选项表[[#This Row],[机型]]))
                *IF(ISBLANK(cvm内存选项表[[#This Row],[CPU]]),TRUE,(cvm[CPU]=cvm内存选项表[[#This Row],[CPU]]))
            )
        )
    )
)</f>
        <v>16</v>
      </c>
    </row>
    <row r="959" spans="2:144" x14ac:dyDescent="0.4">
      <c r="B959" t="e" vm="1311">
        <v>#VALUE!</v>
      </c>
      <c r="C959" t="s">
        <v>61</v>
      </c>
      <c r="D959" t="s">
        <v>1790</v>
      </c>
      <c r="E959" s="82">
        <v>1</v>
      </c>
      <c r="F959" s="82">
        <v>2</v>
      </c>
      <c r="G959" t="s">
        <v>1582</v>
      </c>
      <c r="H959">
        <v>83.6</v>
      </c>
      <c r="I959">
        <v>1</v>
      </c>
      <c r="J959" t="s">
        <v>2258</v>
      </c>
      <c r="BU959" t="s">
        <v>61</v>
      </c>
      <c r="BV959" t="s">
        <v>1768</v>
      </c>
      <c r="BW959" s="82"/>
      <c r="BX959" s="82" t="str">
        <f t="shared" si="37"/>
        <v>cvm!$CA$959#</v>
      </c>
      <c r="BY959" s="82" t="str" cm="1">
        <f t="array" ref="BY959">_xlfn.LET(_xlpm.x, CA959,
         _xlpm.cellAddress, "【 cvm!" &amp; ADDRESS(ROW(cvmCpu选项表[[#This Row],[自检]]),COLUMN(cvmCpu选项表[[#This Row],[自检]])) &amp; "】",
         _xlfn.IFS(ISBLANK(_xlpm.x),   "error:右侧选项不足" &amp;  _xlpm.cellAddress,
               ISERROR(_xlpm.x),   "error:右侧选项执行失败: cvm!" &amp; _xlpm.cellAddress,
               TRUE,             "ok")
)</f>
        <v>ok</v>
      </c>
      <c r="CA959" cm="1">
        <f t="array" ref="CA959:CL959">TRANSPOSE(
_xlfn.UNIQUE(
_xlfn._xlws.FILTER(cvm[CPU],(cvm[地域]=cvmCpu选项表[[#This Row],[地域]])
*IF(cvmCpu选项表[[#This Row],[机型]]="",TRUE,(cvm[机型]=cvmCpu选项表[[#This Row],[机型]]))
*IF(cvmCpu选项表[[#This Row],[内存]]="",TRUE,(cvm[内存]=cvmCpu选项表[[#This Row],[内存]]))))
)</f>
        <v>1</v>
      </c>
      <c r="CB959">
        <v>2</v>
      </c>
      <c r="CC959">
        <v>4</v>
      </c>
      <c r="CD959">
        <v>8</v>
      </c>
      <c r="CE959">
        <v>12</v>
      </c>
      <c r="CF959">
        <v>16</v>
      </c>
      <c r="CG959">
        <v>24</v>
      </c>
      <c r="CH959">
        <v>32</v>
      </c>
      <c r="CI959">
        <v>48</v>
      </c>
      <c r="CJ959">
        <v>64</v>
      </c>
      <c r="CK959">
        <v>72</v>
      </c>
      <c r="CL959">
        <v>76</v>
      </c>
      <c r="EG959" t="s">
        <v>61</v>
      </c>
      <c r="EH959" t="s">
        <v>1664</v>
      </c>
      <c r="EI959" s="98">
        <v>4</v>
      </c>
      <c r="EJ959" s="98" t="str">
        <f t="shared" si="38"/>
        <v>cvm!$EM$959#</v>
      </c>
      <c r="EK959" t="str" cm="1">
        <f t="array" ref="EK959">_xlfn.LET(_xlpm.x, EM959,
         _xlpm.cellAddress, "【 cvm!" &amp; ADDRESS(ROW(cvm内存选项表[[#This Row],[自检]]),COLUMN(cvm内存选项表[[#This Row],[自检]])) &amp; "】",
         _xlfn.IFS(ISBLANK(_xlpm.x),   "error:右侧选项不足" &amp;  _xlpm.cellAddress,
               ISERROR(_xlpm.x),   "error:右侧选项执行失败: cvm!" &amp; _xlpm.cellAddress,
               TRUE,             "ok")
)</f>
        <v>ok</v>
      </c>
      <c r="EM959" cm="1">
        <f t="array" ref="EM959">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60" spans="2:144" x14ac:dyDescent="0.4">
      <c r="B960" t="e" vm="1312">
        <v>#VALUE!</v>
      </c>
      <c r="C960" t="s">
        <v>61</v>
      </c>
      <c r="D960" t="s">
        <v>1790</v>
      </c>
      <c r="E960" s="82">
        <v>1</v>
      </c>
      <c r="F960" s="82">
        <v>1</v>
      </c>
      <c r="G960" t="s">
        <v>1579</v>
      </c>
      <c r="H960">
        <v>57</v>
      </c>
      <c r="I960">
        <v>1</v>
      </c>
      <c r="J960" t="s">
        <v>2257</v>
      </c>
      <c r="BU960" t="s">
        <v>61</v>
      </c>
      <c r="BV960" t="s">
        <v>1692</v>
      </c>
      <c r="BW960" s="82"/>
      <c r="BX960" s="82" t="str">
        <f t="shared" si="37"/>
        <v>cvm!$CA$960#</v>
      </c>
      <c r="BY960" s="82" t="str" cm="1">
        <f t="array" ref="BY960">_xlfn.LET(_xlpm.x, CA960,
         _xlpm.cellAddress, "【 cvm!" &amp; ADDRESS(ROW(cvmCpu选项表[[#This Row],[自检]]),COLUMN(cvmCpu选项表[[#This Row],[自检]])) &amp; "】",
         _xlfn.IFS(ISBLANK(_xlpm.x),   "error:右侧选项不足" &amp;  _xlpm.cellAddress,
               ISERROR(_xlpm.x),   "error:右侧选项执行失败: cvm!" &amp; _xlpm.cellAddress,
               TRUE,             "ok")
)</f>
        <v>ok</v>
      </c>
      <c r="CA960" cm="1">
        <f t="array" ref="CA960:CD960">TRANSPOSE(
_xlfn.UNIQUE(
_xlfn._xlws.FILTER(cvm[CPU],(cvm[地域]=cvmCpu选项表[[#This Row],[地域]])
*IF(cvmCpu选项表[[#This Row],[机型]]="",TRUE,(cvm[机型]=cvmCpu选项表[[#This Row],[机型]]))
*IF(cvmCpu选项表[[#This Row],[内存]]="",TRUE,(cvm[内存]=cvmCpu选项表[[#This Row],[内存]]))))
)</f>
        <v>8</v>
      </c>
      <c r="CB960">
        <v>16</v>
      </c>
      <c r="CC960">
        <v>32</v>
      </c>
      <c r="CD960">
        <v>68</v>
      </c>
      <c r="EG960" t="s">
        <v>61</v>
      </c>
      <c r="EH960" t="s">
        <v>1664</v>
      </c>
      <c r="EI960" s="98">
        <v>8</v>
      </c>
      <c r="EJ960" s="98" t="str">
        <f t="shared" si="38"/>
        <v>cvm!$EM$960#</v>
      </c>
      <c r="EK960" t="str" cm="1">
        <f t="array" ref="EK960">_xlfn.LET(_xlpm.x, EM960,
         _xlpm.cellAddress, "【 cvm!" &amp; ADDRESS(ROW(cvm内存选项表[[#This Row],[自检]]),COLUMN(cvm内存选项表[[#This Row],[自检]])) &amp; "】",
         _xlfn.IFS(ISBLANK(_xlpm.x),   "error:右侧选项不足" &amp;  _xlpm.cellAddress,
               ISERROR(_xlpm.x),   "error:右侧选项执行失败: cvm!" &amp; _xlpm.cellAddress,
               TRUE,             "ok")
)</f>
        <v>ok</v>
      </c>
      <c r="EM960" cm="1">
        <f t="array" ref="EM960">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61" spans="2:143" x14ac:dyDescent="0.4">
      <c r="B961" t="e" vm="1313">
        <v>#VALUE!</v>
      </c>
      <c r="C961" t="s">
        <v>61</v>
      </c>
      <c r="D961" t="s">
        <v>1790</v>
      </c>
      <c r="E961" s="82">
        <v>2</v>
      </c>
      <c r="F961" s="82">
        <v>8</v>
      </c>
      <c r="G961" t="s">
        <v>1589</v>
      </c>
      <c r="H961">
        <v>273</v>
      </c>
      <c r="I961">
        <v>1</v>
      </c>
      <c r="J961" t="s">
        <v>2261</v>
      </c>
      <c r="BU961" t="s">
        <v>61</v>
      </c>
      <c r="BV961" t="s">
        <v>1829</v>
      </c>
      <c r="BW961" s="82"/>
      <c r="BX961" s="82" t="str">
        <f t="shared" si="37"/>
        <v>cvm!$CA$961#</v>
      </c>
      <c r="BY961" s="82" t="str" cm="1">
        <f t="array" ref="BY961">_xlfn.LET(_xlpm.x, CA961,
         _xlpm.cellAddress, "【 cvm!" &amp; ADDRESS(ROW(cvmCpu选项表[[#This Row],[自检]]),COLUMN(cvmCpu选项表[[#This Row],[自检]])) &amp; "】",
         _xlfn.IFS(ISBLANK(_xlpm.x),   "error:右侧选项不足" &amp;  _xlpm.cellAddress,
               ISERROR(_xlpm.x),   "error:右侧选项执行失败: cvm!" &amp; _xlpm.cellAddress,
               TRUE,             "ok")
)</f>
        <v>ok</v>
      </c>
      <c r="CA961" cm="1">
        <f t="array" ref="CA961">TRANSPOSE(
_xlfn.UNIQUE(
_xlfn._xlws.FILTER(cvm[CPU],(cvm[地域]=cvmCpu选项表[[#This Row],[地域]])
*IF(cvmCpu选项表[[#This Row],[机型]]="",TRUE,(cvm[机型]=cvmCpu选项表[[#This Row],[机型]]))
*IF(cvmCpu选项表[[#This Row],[内存]]="",TRUE,(cvm[内存]=cvmCpu选项表[[#This Row],[内存]]))))
)</f>
        <v>80</v>
      </c>
      <c r="EG961" t="s">
        <v>61</v>
      </c>
      <c r="EH961" t="s">
        <v>1664</v>
      </c>
      <c r="EI961" s="98">
        <v>12</v>
      </c>
      <c r="EJ961" s="98" t="str">
        <f t="shared" si="38"/>
        <v>cvm!$EM$961#</v>
      </c>
      <c r="EK961" t="str" cm="1">
        <f t="array" ref="EK961">_xlfn.LET(_xlpm.x, EM961,
         _xlpm.cellAddress, "【 cvm!" &amp; ADDRESS(ROW(cvm内存选项表[[#This Row],[自检]]),COLUMN(cvm内存选项表[[#This Row],[自检]])) &amp; "】",
         _xlfn.IFS(ISBLANK(_xlpm.x),   "error:右侧选项不足" &amp;  _xlpm.cellAddress,
               ISERROR(_xlpm.x),   "error:右侧选项执行失败: cvm!" &amp; _xlpm.cellAddress,
               TRUE,             "ok")
)</f>
        <v>ok</v>
      </c>
      <c r="EM961" cm="1">
        <f t="array" ref="EM961">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962" spans="2:143" x14ac:dyDescent="0.4">
      <c r="B962" t="e" vm="1314">
        <v>#VALUE!</v>
      </c>
      <c r="C962" t="s">
        <v>61</v>
      </c>
      <c r="D962" t="s">
        <v>1790</v>
      </c>
      <c r="E962" s="82">
        <v>2</v>
      </c>
      <c r="F962" s="82">
        <v>4</v>
      </c>
      <c r="G962" t="s">
        <v>1586</v>
      </c>
      <c r="H962">
        <v>180</v>
      </c>
      <c r="I962">
        <v>1</v>
      </c>
      <c r="J962" t="s">
        <v>2260</v>
      </c>
      <c r="BU962" t="s">
        <v>61</v>
      </c>
      <c r="BV962" t="s">
        <v>62</v>
      </c>
      <c r="BW962" s="82"/>
      <c r="BX962" s="82" t="str">
        <f t="shared" ref="BX962:BX1025" si="39">"cvm!"&amp;ADDRESS(ROW(CA962),COLUMN(CA962)) &amp; "#"</f>
        <v>cvm!$CA$962#</v>
      </c>
      <c r="BY962" s="82" t="str" cm="1">
        <f t="array" ref="BY962">_xlfn.LET(_xlpm.x, CA962,
         _xlpm.cellAddress, "【 cvm!" &amp; ADDRESS(ROW(cvmCpu选项表[[#This Row],[自检]]),COLUMN(cvmCpu选项表[[#This Row],[自检]])) &amp; "】",
         _xlfn.IFS(ISBLANK(_xlpm.x),   "error:右侧选项不足" &amp;  _xlpm.cellAddress,
               ISERROR(_xlpm.x),   "error:右侧选项执行失败: cvm!" &amp; _xlpm.cellAddress,
               TRUE,             "ok")
)</f>
        <v>ok</v>
      </c>
      <c r="CA962" cm="1">
        <f t="array" ref="CA962:CN962">TRANSPOSE(
_xlfn.UNIQUE(
_xlfn._xlws.FILTER(cvm[CPU],(cvm[地域]=cvmCpu选项表[[#This Row],[地域]])
*IF(cvmCpu选项表[[#This Row],[机型]]="",TRUE,(cvm[机型]=cvmCpu选项表[[#This Row],[机型]]))
*IF(cvmCpu选项表[[#This Row],[内存]]="",TRUE,(cvm[内存]=cvmCpu选项表[[#This Row],[内存]]))))
)</f>
        <v>1</v>
      </c>
      <c r="CB962">
        <v>2</v>
      </c>
      <c r="CC962">
        <v>4</v>
      </c>
      <c r="CD962">
        <v>8</v>
      </c>
      <c r="CE962">
        <v>16</v>
      </c>
      <c r="CF962">
        <v>32</v>
      </c>
      <c r="CG962">
        <v>48</v>
      </c>
      <c r="CH962">
        <v>64</v>
      </c>
      <c r="CI962">
        <v>80</v>
      </c>
      <c r="CJ962">
        <v>96</v>
      </c>
      <c r="CK962">
        <v>116</v>
      </c>
      <c r="CL962">
        <v>128</v>
      </c>
      <c r="CM962">
        <v>160</v>
      </c>
      <c r="CN962">
        <v>232</v>
      </c>
      <c r="EG962" t="s">
        <v>61</v>
      </c>
      <c r="EH962" t="s">
        <v>1664</v>
      </c>
      <c r="EI962" s="98">
        <v>16</v>
      </c>
      <c r="EJ962" s="98" t="str">
        <f t="shared" ref="EJ962:EJ997" si="40">"cvm!"&amp;ADDRESS(ROW(EM962),COLUMN(EM962)) &amp; "#"</f>
        <v>cvm!$EM$962#</v>
      </c>
      <c r="EK962" t="str" cm="1">
        <f t="array" ref="EK962">_xlfn.LET(_xlpm.x, EM962,
         _xlpm.cellAddress, "【 cvm!" &amp; ADDRESS(ROW(cvm内存选项表[[#This Row],[自检]]),COLUMN(cvm内存选项表[[#This Row],[自检]])) &amp; "】",
         _xlfn.IFS(ISBLANK(_xlpm.x),   "error:右侧选项不足" &amp;  _xlpm.cellAddress,
               ISERROR(_xlpm.x),   "error:右侧选项执行失败: cvm!" &amp; _xlpm.cellAddress,
               TRUE,             "ok")
)</f>
        <v>ok</v>
      </c>
      <c r="EM962" cm="1">
        <f t="array" ref="EM962">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63" spans="2:143" x14ac:dyDescent="0.4">
      <c r="B963" t="e" vm="1315">
        <v>#VALUE!</v>
      </c>
      <c r="C963" t="s">
        <v>61</v>
      </c>
      <c r="D963" t="s">
        <v>1790</v>
      </c>
      <c r="E963" s="82">
        <v>4</v>
      </c>
      <c r="F963" s="82">
        <v>16</v>
      </c>
      <c r="G963" t="s">
        <v>1593</v>
      </c>
      <c r="H963">
        <v>546</v>
      </c>
      <c r="I963">
        <v>1</v>
      </c>
      <c r="J963" t="s">
        <v>2263</v>
      </c>
      <c r="BU963" t="s">
        <v>61</v>
      </c>
      <c r="BV963" t="s">
        <v>1632</v>
      </c>
      <c r="BW963" s="82"/>
      <c r="BX963" s="82" t="str">
        <f t="shared" si="39"/>
        <v>cvm!$CA$963#</v>
      </c>
      <c r="BY963" s="82" t="str" cm="1">
        <f t="array" ref="BY963">_xlfn.LET(_xlpm.x, CA963,
         _xlpm.cellAddress, "【 cvm!" &amp; ADDRESS(ROW(cvmCpu选项表[[#This Row],[自检]]),COLUMN(cvmCpu选项表[[#This Row],[自检]])) &amp; "】",
         _xlfn.IFS(ISBLANK(_xlpm.x),   "error:右侧选项不足" &amp;  _xlpm.cellAddress,
               ISERROR(_xlpm.x),   "error:右侧选项执行失败: cvm!" &amp; _xlpm.cellAddress,
               TRUE,             "ok")
)</f>
        <v>ok</v>
      </c>
      <c r="CA963" cm="1">
        <f t="array" ref="CA963:CM963">TRANSPOSE(
_xlfn.UNIQUE(
_xlfn._xlws.FILTER(cvm[CPU],(cvm[地域]=cvmCpu选项表[[#This Row],[地域]])
*IF(cvmCpu选项表[[#This Row],[机型]]="",TRUE,(cvm[机型]=cvmCpu选项表[[#This Row],[机型]]))
*IF(cvmCpu选项表[[#This Row],[内存]]="",TRUE,(cvm[内存]=cvmCpu选项表[[#This Row],[内存]]))))
)</f>
        <v>1</v>
      </c>
      <c r="CB963">
        <v>2</v>
      </c>
      <c r="CC963">
        <v>4</v>
      </c>
      <c r="CD963">
        <v>8</v>
      </c>
      <c r="CE963">
        <v>16</v>
      </c>
      <c r="CF963">
        <v>32</v>
      </c>
      <c r="CG963">
        <v>48</v>
      </c>
      <c r="CH963">
        <v>64</v>
      </c>
      <c r="CI963">
        <v>80</v>
      </c>
      <c r="CJ963">
        <v>90</v>
      </c>
      <c r="CK963">
        <v>128</v>
      </c>
      <c r="CL963">
        <v>160</v>
      </c>
      <c r="CM963">
        <v>180</v>
      </c>
      <c r="EG963" t="s">
        <v>61</v>
      </c>
      <c r="EH963" t="s">
        <v>1664</v>
      </c>
      <c r="EI963" s="98">
        <v>24</v>
      </c>
      <c r="EJ963" s="98" t="str">
        <f t="shared" si="40"/>
        <v>cvm!$EM$963#</v>
      </c>
      <c r="EK963" t="str" cm="1">
        <f t="array" ref="EK963">_xlfn.LET(_xlpm.x, EM963,
         _xlpm.cellAddress, "【 cvm!" &amp; ADDRESS(ROW(cvm内存选项表[[#This Row],[自检]]),COLUMN(cvm内存选项表[[#This Row],[自检]])) &amp; "】",
         _xlfn.IFS(ISBLANK(_xlpm.x),   "error:右侧选项不足" &amp;  _xlpm.cellAddress,
               ISERROR(_xlpm.x),   "error:右侧选项执行失败: cvm!" &amp; _xlpm.cellAddress,
               TRUE,             "ok")
)</f>
        <v>ok</v>
      </c>
      <c r="EM963" cm="1">
        <f t="array" ref="EM963">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964" spans="2:143" x14ac:dyDescent="0.4">
      <c r="B964" t="e" vm="1316">
        <v>#VALUE!</v>
      </c>
      <c r="C964" t="s">
        <v>61</v>
      </c>
      <c r="D964" t="s">
        <v>1790</v>
      </c>
      <c r="E964" s="82">
        <v>4</v>
      </c>
      <c r="F964" s="82">
        <v>8</v>
      </c>
      <c r="G964" t="s">
        <v>1591</v>
      </c>
      <c r="H964">
        <v>364</v>
      </c>
      <c r="I964">
        <v>1</v>
      </c>
      <c r="J964" t="s">
        <v>2262</v>
      </c>
      <c r="BU964" t="s">
        <v>61</v>
      </c>
      <c r="BV964" t="s">
        <v>1818</v>
      </c>
      <c r="BW964" s="82"/>
      <c r="BX964" s="82" t="str">
        <f t="shared" si="39"/>
        <v>cvm!$CA$964#</v>
      </c>
      <c r="BY964" s="82" t="str" cm="1">
        <f t="array" ref="BY964">_xlfn.LET(_xlpm.x, CA964,
         _xlpm.cellAddress, "【 cvm!" &amp; ADDRESS(ROW(cvmCpu选项表[[#This Row],[自检]]),COLUMN(cvmCpu选项表[[#This Row],[自检]])) &amp; "】",
         _xlfn.IFS(ISBLANK(_xlpm.x),   "error:右侧选项不足" &amp;  _xlpm.cellAddress,
               ISERROR(_xlpm.x),   "error:右侧选项执行失败: cvm!" &amp; _xlpm.cellAddress,
               TRUE,             "ok")
)</f>
        <v>ok</v>
      </c>
      <c r="CA964" cm="1">
        <f t="array" ref="CA964:CH964">TRANSPOSE(
_xlfn.UNIQUE(
_xlfn._xlws.FILTER(cvm[CPU],(cvm[地域]=cvmCpu选项表[[#This Row],[地域]])
*IF(cvmCpu选项表[[#This Row],[机型]]="",TRUE,(cvm[机型]=cvmCpu选项表[[#This Row],[机型]]))
*IF(cvmCpu选项表[[#This Row],[内存]]="",TRUE,(cvm[内存]=cvmCpu选项表[[#This Row],[内存]]))))
)</f>
        <v>1</v>
      </c>
      <c r="CB964">
        <v>2</v>
      </c>
      <c r="CC964">
        <v>4</v>
      </c>
      <c r="CD964">
        <v>8</v>
      </c>
      <c r="CE964">
        <v>16</v>
      </c>
      <c r="CF964">
        <v>32</v>
      </c>
      <c r="CG964">
        <v>64</v>
      </c>
      <c r="CH964">
        <v>128</v>
      </c>
      <c r="EG964" t="s">
        <v>61</v>
      </c>
      <c r="EH964" t="s">
        <v>1664</v>
      </c>
      <c r="EI964" s="98">
        <v>32</v>
      </c>
      <c r="EJ964" s="98" t="str">
        <f t="shared" si="40"/>
        <v>cvm!$EM$964#</v>
      </c>
      <c r="EK964" t="str" cm="1">
        <f t="array" ref="EK964">_xlfn.LET(_xlpm.x, EM964,
         _xlpm.cellAddress, "【 cvm!" &amp; ADDRESS(ROW(cvm内存选项表[[#This Row],[自检]]),COLUMN(cvm内存选项表[[#This Row],[自检]])) &amp; "】",
         _xlfn.IFS(ISBLANK(_xlpm.x),   "error:右侧选项不足" &amp;  _xlpm.cellAddress,
               ISERROR(_xlpm.x),   "error:右侧选项执行失败: cvm!" &amp; _xlpm.cellAddress,
               TRUE,             "ok")
)</f>
        <v>ok</v>
      </c>
      <c r="EM964" cm="1">
        <f t="array" ref="EM964">TRANSPOSE(
    _xlfn._xlws.SORT(
        _xlfn.UNIQUE(
            _xlfn._xlws.FILTER(cvm[内存],
                 (cvm[地域]=cvm内存选项表[[#This Row],[地域]])
                *IF(cvm内存选项表[[#This Row],[机型]]="",TRUE,(cvm[机型]=cvm内存选项表[[#This Row],[机型]]))
                *IF(ISBLANK(cvm内存选项表[[#This Row],[CPU]]),TRUE,(cvm[CPU]=cvm内存选项表[[#This Row],[CPU]]))
            )
        )
    )
)</f>
        <v>256</v>
      </c>
    </row>
    <row r="965" spans="2:143" x14ac:dyDescent="0.4">
      <c r="B965" t="e" vm="1317">
        <v>#VALUE!</v>
      </c>
      <c r="C965" t="s">
        <v>61</v>
      </c>
      <c r="D965" t="s">
        <v>1790</v>
      </c>
      <c r="E965" s="82">
        <v>8</v>
      </c>
      <c r="F965" s="82">
        <v>32</v>
      </c>
      <c r="G965" t="s">
        <v>1598</v>
      </c>
      <c r="H965">
        <v>1092</v>
      </c>
      <c r="I965">
        <v>1</v>
      </c>
      <c r="J965" t="s">
        <v>2265</v>
      </c>
      <c r="BU965" t="s">
        <v>61</v>
      </c>
      <c r="BV965" t="s">
        <v>1578</v>
      </c>
      <c r="BW965" s="82"/>
      <c r="BX965" s="82" t="str">
        <f t="shared" si="39"/>
        <v>cvm!$CA$965#</v>
      </c>
      <c r="BY965" s="82" t="str" cm="1">
        <f t="array" ref="BY965">_xlfn.LET(_xlpm.x, CA965,
         _xlpm.cellAddress, "【 cvm!" &amp; ADDRESS(ROW(cvmCpu选项表[[#This Row],[自检]]),COLUMN(cvmCpu选项表[[#This Row],[自检]])) &amp; "】",
         _xlfn.IFS(ISBLANK(_xlpm.x),   "error:右侧选项不足" &amp;  _xlpm.cellAddress,
               ISERROR(_xlpm.x),   "error:右侧选项执行失败: cvm!" &amp; _xlpm.cellAddress,
               TRUE,             "ok")
)</f>
        <v>ok</v>
      </c>
      <c r="CA965" cm="1">
        <f t="array" ref="CA965:CJ965">TRANSPOSE(
_xlfn.UNIQUE(
_xlfn._xlws.FILTER(cvm[CPU],(cvm[地域]=cvmCpu选项表[[#This Row],[地域]])
*IF(cvmCpu选项表[[#This Row],[机型]]="",TRUE,(cvm[机型]=cvmCpu选项表[[#This Row],[机型]]))
*IF(cvmCpu选项表[[#This Row],[内存]]="",TRUE,(cvm[内存]=cvmCpu选项表[[#This Row],[内存]]))))
)</f>
        <v>1</v>
      </c>
      <c r="CB965">
        <v>2</v>
      </c>
      <c r="CC965">
        <v>4</v>
      </c>
      <c r="CD965">
        <v>8</v>
      </c>
      <c r="CE965">
        <v>16</v>
      </c>
      <c r="CF965">
        <v>32</v>
      </c>
      <c r="CG965">
        <v>48</v>
      </c>
      <c r="CH965">
        <v>62</v>
      </c>
      <c r="CI965">
        <v>64</v>
      </c>
      <c r="CJ965">
        <v>124</v>
      </c>
      <c r="EG965" t="s">
        <v>61</v>
      </c>
      <c r="EH965" t="s">
        <v>1664</v>
      </c>
      <c r="EI965" s="98">
        <v>48</v>
      </c>
      <c r="EJ965" s="98" t="str">
        <f t="shared" si="40"/>
        <v>cvm!$EM$965#</v>
      </c>
      <c r="EK965" t="str" cm="1">
        <f t="array" ref="EK965">_xlfn.LET(_xlpm.x, EM965,
         _xlpm.cellAddress, "【 cvm!" &amp; ADDRESS(ROW(cvm内存选项表[[#This Row],[自检]]),COLUMN(cvm内存选项表[[#This Row],[自检]])) &amp; "】",
         _xlfn.IFS(ISBLANK(_xlpm.x),   "error:右侧选项不足" &amp;  _xlpm.cellAddress,
               ISERROR(_xlpm.x),   "error:右侧选项执行失败: cvm!" &amp; _xlpm.cellAddress,
               TRUE,             "ok")
)</f>
        <v>ok</v>
      </c>
      <c r="EM965" cm="1">
        <f t="array" ref="EM965">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966" spans="2:143" x14ac:dyDescent="0.4">
      <c r="B966" t="e" vm="1318">
        <v>#VALUE!</v>
      </c>
      <c r="C966" t="s">
        <v>61</v>
      </c>
      <c r="D966" t="s">
        <v>1790</v>
      </c>
      <c r="E966" s="82">
        <v>8</v>
      </c>
      <c r="F966" s="82">
        <v>16</v>
      </c>
      <c r="G966" t="s">
        <v>1596</v>
      </c>
      <c r="H966">
        <v>728</v>
      </c>
      <c r="I966">
        <v>1</v>
      </c>
      <c r="J966" t="s">
        <v>2264</v>
      </c>
      <c r="BU966" t="s">
        <v>61</v>
      </c>
      <c r="BV966" t="s">
        <v>1669</v>
      </c>
      <c r="BW966" s="82"/>
      <c r="BX966" s="82" t="str">
        <f t="shared" si="39"/>
        <v>cvm!$CA$966#</v>
      </c>
      <c r="BY966" s="82" t="str" cm="1">
        <f t="array" ref="BY966">_xlfn.LET(_xlpm.x, CA966,
         _xlpm.cellAddress, "【 cvm!" &amp; ADDRESS(ROW(cvmCpu选项表[[#This Row],[自检]]),COLUMN(cvmCpu选项表[[#This Row],[自检]])) &amp; "】",
         _xlfn.IFS(ISBLANK(_xlpm.x),   "error:右侧选项不足" &amp;  _xlpm.cellAddress,
               ISERROR(_xlpm.x),   "error:右侧选项执行失败: cvm!" &amp; _xlpm.cellAddress,
               TRUE,             "ok")
)</f>
        <v>ok</v>
      </c>
      <c r="CA966" cm="1">
        <f t="array" ref="CA966:CI966">TRANSPOSE(
_xlfn.UNIQUE(
_xlfn._xlws.FILTER(cvm[CPU],(cvm[地域]=cvmCpu选项表[[#This Row],[地域]])
*IF(cvmCpu选项表[[#This Row],[机型]]="",TRUE,(cvm[机型]=cvmCpu选项表[[#This Row],[机型]]))
*IF(cvmCpu选项表[[#This Row],[内存]]="",TRUE,(cvm[内存]=cvmCpu选项表[[#This Row],[内存]]))))
)</f>
        <v>1</v>
      </c>
      <c r="CB966">
        <v>2</v>
      </c>
      <c r="CC966">
        <v>4</v>
      </c>
      <c r="CD966">
        <v>8</v>
      </c>
      <c r="CE966">
        <v>16</v>
      </c>
      <c r="CF966">
        <v>24</v>
      </c>
      <c r="CG966">
        <v>32</v>
      </c>
      <c r="CH966">
        <v>48</v>
      </c>
      <c r="CI966">
        <v>64</v>
      </c>
      <c r="EG966" t="s">
        <v>61</v>
      </c>
      <c r="EH966" t="s">
        <v>1664</v>
      </c>
      <c r="EI966" s="98">
        <v>56</v>
      </c>
      <c r="EJ966" s="98" t="str">
        <f t="shared" si="40"/>
        <v>cvm!$EM$966#</v>
      </c>
      <c r="EK966" t="str" cm="1">
        <f t="array" ref="EK966">_xlfn.LET(_xlpm.x, EM966,
         _xlpm.cellAddress, "【 cvm!" &amp; ADDRESS(ROW(cvm内存选项表[[#This Row],[自检]]),COLUMN(cvm内存选项表[[#This Row],[自检]])) &amp; "】",
         _xlfn.IFS(ISBLANK(_xlpm.x),   "error:右侧选项不足" &amp;  _xlpm.cellAddress,
               ISERROR(_xlpm.x),   "error:右侧选项执行失败: cvm!" &amp; _xlpm.cellAddress,
               TRUE,             "ok")
)</f>
        <v>ok</v>
      </c>
      <c r="EM966" cm="1">
        <f t="array" ref="EM966">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967" spans="2:143" x14ac:dyDescent="0.4">
      <c r="B967" t="e" vm="1319">
        <v>#VALUE!</v>
      </c>
      <c r="C967" t="s">
        <v>61</v>
      </c>
      <c r="D967" t="s">
        <v>1790</v>
      </c>
      <c r="E967" s="82">
        <v>12</v>
      </c>
      <c r="F967" s="82">
        <v>48</v>
      </c>
      <c r="G967" t="s">
        <v>1804</v>
      </c>
      <c r="H967">
        <v>1638</v>
      </c>
      <c r="I967">
        <v>1</v>
      </c>
      <c r="J967" t="s">
        <v>2267</v>
      </c>
      <c r="BU967" t="s">
        <v>61</v>
      </c>
      <c r="BV967" t="s">
        <v>1743</v>
      </c>
      <c r="BW967" s="82"/>
      <c r="BX967" s="82" t="str">
        <f t="shared" si="39"/>
        <v>cvm!$CA$967#</v>
      </c>
      <c r="BY967" s="82" t="str" cm="1">
        <f t="array" ref="BY967">_xlfn.LET(_xlpm.x, CA967,
         _xlpm.cellAddress, "【 cvm!" &amp; ADDRESS(ROW(cvmCpu选项表[[#This Row],[自检]]),COLUMN(cvmCpu选项表[[#This Row],[自检]])) &amp; "】",
         _xlfn.IFS(ISBLANK(_xlpm.x),   "error:右侧选项不足" &amp;  _xlpm.cellAddress,
               ISERROR(_xlpm.x),   "error:右侧选项执行失败: cvm!" &amp; _xlpm.cellAddress,
               TRUE,             "ok")
)</f>
        <v>ok</v>
      </c>
      <c r="CA967" cm="1">
        <f t="array" ref="CA967:CK967">TRANSPOSE(
_xlfn.UNIQUE(
_xlfn._xlws.FILTER(cvm[CPU],(cvm[地域]=cvmCpu选项表[[#This Row],[地域]])
*IF(cvmCpu选项表[[#This Row],[机型]]="",TRUE,(cvm[机型]=cvmCpu选项表[[#This Row],[机型]]))
*IF(cvmCpu选项表[[#This Row],[内存]]="",TRUE,(cvm[内存]=cvmCpu选项表[[#This Row],[内存]]))))
)</f>
        <v>1</v>
      </c>
      <c r="CB967">
        <v>2</v>
      </c>
      <c r="CC967">
        <v>4</v>
      </c>
      <c r="CD967">
        <v>8</v>
      </c>
      <c r="CE967">
        <v>16</v>
      </c>
      <c r="CF967">
        <v>24</v>
      </c>
      <c r="CG967">
        <v>32</v>
      </c>
      <c r="CH967">
        <v>48</v>
      </c>
      <c r="CI967">
        <v>64</v>
      </c>
      <c r="CJ967">
        <v>72</v>
      </c>
      <c r="CK967">
        <v>76</v>
      </c>
      <c r="EG967" t="s">
        <v>61</v>
      </c>
      <c r="EH967" t="s">
        <v>1974</v>
      </c>
      <c r="EI967" s="98">
        <v>16</v>
      </c>
      <c r="EJ967" s="98" t="str">
        <f t="shared" si="40"/>
        <v>cvm!$EM$967#</v>
      </c>
      <c r="EK967" t="str" cm="1">
        <f t="array" ref="EK967">_xlfn.LET(_xlpm.x, EM967,
         _xlpm.cellAddress, "【 cvm!" &amp; ADDRESS(ROW(cvm内存选项表[[#This Row],[自检]]),COLUMN(cvm内存选项表[[#This Row],[自检]])) &amp; "】",
         _xlfn.IFS(ISBLANK(_xlpm.x),   "error:右侧选项不足" &amp;  _xlpm.cellAddress,
               ISERROR(_xlpm.x),   "error:右侧选项执行失败: cvm!" &amp; _xlpm.cellAddress,
               TRUE,             "ok")
)</f>
        <v>ok</v>
      </c>
      <c r="EM967" cm="1">
        <f t="array" ref="EM967">TRANSPOSE(
    _xlfn._xlws.SORT(
        _xlfn.UNIQUE(
            _xlfn._xlws.FILTER(cvm[内存],
                 (cvm[地域]=cvm内存选项表[[#This Row],[地域]])
                *IF(cvm内存选项表[[#This Row],[机型]]="",TRUE,(cvm[机型]=cvm内存选项表[[#This Row],[机型]]))
                *IF(ISBLANK(cvm内存选项表[[#This Row],[CPU]]),TRUE,(cvm[CPU]=cvm内存选项表[[#This Row],[CPU]]))
            )
        )
    )
)</f>
        <v>96</v>
      </c>
    </row>
    <row r="968" spans="2:143" x14ac:dyDescent="0.4">
      <c r="B968" t="e" vm="1320">
        <v>#VALUE!</v>
      </c>
      <c r="C968" t="s">
        <v>61</v>
      </c>
      <c r="D968" t="s">
        <v>1790</v>
      </c>
      <c r="E968" s="82">
        <v>12</v>
      </c>
      <c r="F968" s="82">
        <v>24</v>
      </c>
      <c r="G968" t="s">
        <v>1776</v>
      </c>
      <c r="H968">
        <v>1092</v>
      </c>
      <c r="I968">
        <v>1</v>
      </c>
      <c r="J968" t="s">
        <v>2266</v>
      </c>
      <c r="BU968" t="s">
        <v>61</v>
      </c>
      <c r="BV968" t="s">
        <v>1790</v>
      </c>
      <c r="BW968" s="82"/>
      <c r="BX968" s="82" t="str">
        <f t="shared" si="39"/>
        <v>cvm!$CA$968#</v>
      </c>
      <c r="BY968" s="82" t="str" cm="1">
        <f t="array" ref="BY968">_xlfn.LET(_xlpm.x, CA968,
         _xlpm.cellAddress, "【 cvm!" &amp; ADDRESS(ROW(cvmCpu选项表[[#This Row],[自检]]),COLUMN(cvmCpu选项表[[#This Row],[自检]])) &amp; "】",
         _xlfn.IFS(ISBLANK(_xlpm.x),   "error:右侧选项不足" &amp;  _xlpm.cellAddress,
               ISERROR(_xlpm.x),   "error:右侧选项执行失败: cvm!" &amp; _xlpm.cellAddress,
               TRUE,             "ok")
)</f>
        <v>ok</v>
      </c>
      <c r="CA968" cm="1">
        <f t="array" ref="CA968:CL968">TRANSPOSE(
_xlfn.UNIQUE(
_xlfn._xlws.FILTER(cvm[CPU],(cvm[地域]=cvmCpu选项表[[#This Row],[地域]])
*IF(cvmCpu选项表[[#This Row],[机型]]="",TRUE,(cvm[机型]=cvmCpu选项表[[#This Row],[机型]]))
*IF(cvmCpu选项表[[#This Row],[内存]]="",TRUE,(cvm[内存]=cvmCpu选项表[[#This Row],[内存]]))))
)</f>
        <v>1</v>
      </c>
      <c r="CB968">
        <v>2</v>
      </c>
      <c r="CC968">
        <v>4</v>
      </c>
      <c r="CD968">
        <v>8</v>
      </c>
      <c r="CE968">
        <v>12</v>
      </c>
      <c r="CF968">
        <v>16</v>
      </c>
      <c r="CG968">
        <v>24</v>
      </c>
      <c r="CH968">
        <v>32</v>
      </c>
      <c r="CI968">
        <v>40</v>
      </c>
      <c r="CJ968">
        <v>48</v>
      </c>
      <c r="CK968">
        <v>64</v>
      </c>
      <c r="CL968">
        <v>80</v>
      </c>
      <c r="EG968" t="s">
        <v>61</v>
      </c>
      <c r="EH968" t="s">
        <v>1974</v>
      </c>
      <c r="EI968" s="98">
        <v>32</v>
      </c>
      <c r="EJ968" s="98" t="str">
        <f t="shared" si="40"/>
        <v>cvm!$EM$968#</v>
      </c>
      <c r="EK968" t="str" cm="1">
        <f t="array" ref="EK968">_xlfn.LET(_xlpm.x, EM968,
         _xlpm.cellAddress, "【 cvm!" &amp; ADDRESS(ROW(cvm内存选项表[[#This Row],[自检]]),COLUMN(cvm内存选项表[[#This Row],[自检]])) &amp; "】",
         _xlfn.IFS(ISBLANK(_xlpm.x),   "error:右侧选项不足" &amp;  _xlpm.cellAddress,
               ISERROR(_xlpm.x),   "error:右侧选项执行失败: cvm!" &amp; _xlpm.cellAddress,
               TRUE,             "ok")
)</f>
        <v>ok</v>
      </c>
      <c r="EM968" cm="1">
        <f t="array" ref="EM968">TRANSPOSE(
    _xlfn._xlws.SORT(
        _xlfn.UNIQUE(
            _xlfn._xlws.FILTER(cvm[内存],
                 (cvm[地域]=cvm内存选项表[[#This Row],[地域]])
                *IF(cvm内存选项表[[#This Row],[机型]]="",TRUE,(cvm[机型]=cvm内存选项表[[#This Row],[机型]]))
                *IF(ISBLANK(cvm内存选项表[[#This Row],[CPU]]),TRUE,(cvm[CPU]=cvm内存选项表[[#This Row],[CPU]]))
            )
        )
    )
)</f>
        <v>192</v>
      </c>
    </row>
    <row r="969" spans="2:143" x14ac:dyDescent="0.4">
      <c r="B969" t="e" vm="1321">
        <v>#VALUE!</v>
      </c>
      <c r="C969" t="s">
        <v>61</v>
      </c>
      <c r="D969" t="s">
        <v>1790</v>
      </c>
      <c r="E969" s="82">
        <v>16</v>
      </c>
      <c r="F969" s="82">
        <v>32</v>
      </c>
      <c r="G969" t="s">
        <v>1601</v>
      </c>
      <c r="H969">
        <v>1456</v>
      </c>
      <c r="I969">
        <v>1</v>
      </c>
      <c r="J969" t="s">
        <v>2268</v>
      </c>
      <c r="BU969" t="s">
        <v>61</v>
      </c>
      <c r="BV969" t="s">
        <v>1838</v>
      </c>
      <c r="BW969" s="82"/>
      <c r="BX969" s="82" t="str">
        <f t="shared" si="39"/>
        <v>cvm!$CA$969#</v>
      </c>
      <c r="BY969" s="82" t="str" cm="1">
        <f t="array" ref="BY969">_xlfn.LET(_xlpm.x, CA969,
         _xlpm.cellAddress, "【 cvm!" &amp; ADDRESS(ROW(cvmCpu选项表[[#This Row],[自检]]),COLUMN(cvmCpu选项表[[#This Row],[自检]])) &amp; "】",
         _xlfn.IFS(ISBLANK(_xlpm.x),   "error:右侧选项不足" &amp;  _xlpm.cellAddress,
               ISERROR(_xlpm.x),   "error:右侧选项执行失败: cvm!" &amp; _xlpm.cellAddress,
               TRUE,             "ok")
)</f>
        <v>ok</v>
      </c>
      <c r="CA969" cm="1">
        <f t="array" ref="CA969:CI969">TRANSPOSE(
_xlfn.UNIQUE(
_xlfn._xlws.FILTER(cvm[CPU],(cvm[地域]=cvmCpu选项表[[#This Row],[地域]])
*IF(cvmCpu选项表[[#This Row],[机型]]="",TRUE,(cvm[机型]=cvmCpu选项表[[#This Row],[机型]]))
*IF(cvmCpu选项表[[#This Row],[内存]]="",TRUE,(cvm[内存]=cvmCpu选项表[[#This Row],[内存]]))))
)</f>
        <v>1</v>
      </c>
      <c r="CB969">
        <v>2</v>
      </c>
      <c r="CC969">
        <v>4</v>
      </c>
      <c r="CD969">
        <v>8</v>
      </c>
      <c r="CE969">
        <v>12</v>
      </c>
      <c r="CF969">
        <v>16</v>
      </c>
      <c r="CG969">
        <v>24</v>
      </c>
      <c r="CH969">
        <v>32</v>
      </c>
      <c r="CI969">
        <v>56</v>
      </c>
      <c r="EG969" t="s">
        <v>61</v>
      </c>
      <c r="EH969" t="s">
        <v>1974</v>
      </c>
      <c r="EI969" s="98">
        <v>82</v>
      </c>
      <c r="EJ969" s="98" t="str">
        <f t="shared" si="40"/>
        <v>cvm!$EM$969#</v>
      </c>
      <c r="EK969" t="str" cm="1">
        <f t="array" ref="EK969">_xlfn.LET(_xlpm.x, EM969,
         _xlpm.cellAddress, "【 cvm!" &amp; ADDRESS(ROW(cvm内存选项表[[#This Row],[自检]]),COLUMN(cvm内存选项表[[#This Row],[自检]])) &amp; "】",
         _xlfn.IFS(ISBLANK(_xlpm.x),   "error:右侧选项不足" &amp;  _xlpm.cellAddress,
               ISERROR(_xlpm.x),   "error:右侧选项执行失败: cvm!" &amp; _xlpm.cellAddress,
               TRUE,             "ok")
)</f>
        <v>ok</v>
      </c>
      <c r="EM969" cm="1">
        <f t="array" ref="EM969">TRANSPOSE(
    _xlfn._xlws.SORT(
        _xlfn.UNIQUE(
            _xlfn._xlws.FILTER(cvm[内存],
                 (cvm[地域]=cvm内存选项表[[#This Row],[地域]])
                *IF(cvm内存选项表[[#This Row],[机型]]="",TRUE,(cvm[机型]=cvm内存选项表[[#This Row],[机型]]))
                *IF(ISBLANK(cvm内存选项表[[#This Row],[CPU]]),TRUE,(cvm[CPU]=cvm内存选项表[[#This Row],[CPU]]))
            )
        )
    )
)</f>
        <v>474</v>
      </c>
    </row>
    <row r="970" spans="2:143" x14ac:dyDescent="0.4">
      <c r="B970" t="e" vm="1322">
        <v>#VALUE!</v>
      </c>
      <c r="C970" t="s">
        <v>61</v>
      </c>
      <c r="D970" t="s">
        <v>1790</v>
      </c>
      <c r="E970" s="82">
        <v>16</v>
      </c>
      <c r="F970" s="82">
        <v>64</v>
      </c>
      <c r="G970" t="s">
        <v>1603</v>
      </c>
      <c r="H970">
        <v>2184</v>
      </c>
      <c r="I970">
        <v>1</v>
      </c>
      <c r="J970" t="s">
        <v>2269</v>
      </c>
      <c r="BU970" t="s">
        <v>61</v>
      </c>
      <c r="BV970" t="s">
        <v>1797</v>
      </c>
      <c r="BW970" s="82"/>
      <c r="BX970" s="82" t="str">
        <f t="shared" si="39"/>
        <v>cvm!$CA$970#</v>
      </c>
      <c r="BY970" s="82" t="str" cm="1">
        <f t="array" ref="BY970">_xlfn.LET(_xlpm.x, CA970,
         _xlpm.cellAddress, "【 cvm!" &amp; ADDRESS(ROW(cvmCpu选项表[[#This Row],[自检]]),COLUMN(cvmCpu选项表[[#This Row],[自检]])) &amp; "】",
         _xlfn.IFS(ISBLANK(_xlpm.x),   "error:右侧选项不足" &amp;  _xlpm.cellAddress,
               ISERROR(_xlpm.x),   "error:右侧选项执行失败: cvm!" &amp; _xlpm.cellAddress,
               TRUE,             "ok")
)</f>
        <v>ok</v>
      </c>
      <c r="CA970" cm="1">
        <f t="array" ref="CA970">TRANSPOSE(
_xlfn.UNIQUE(
_xlfn._xlws.FILTER(cvm[CPU],(cvm[地域]=cvmCpu选项表[[#This Row],[地域]])
*IF(cvmCpu选项表[[#This Row],[机型]]="",TRUE,(cvm[机型]=cvmCpu选项表[[#This Row],[机型]]))
*IF(cvmCpu选项表[[#This Row],[内存]]="",TRUE,(cvm[内存]=cvmCpu选项表[[#This Row],[内存]]))))
)</f>
        <v>96</v>
      </c>
      <c r="EG970" t="s">
        <v>61</v>
      </c>
      <c r="EH970" t="s">
        <v>1974</v>
      </c>
      <c r="EI970" s="98">
        <v>164</v>
      </c>
      <c r="EJ970" s="98" t="str">
        <f t="shared" si="40"/>
        <v>cvm!$EM$970#</v>
      </c>
      <c r="EK970" t="str" cm="1">
        <f t="array" ref="EK970">_xlfn.LET(_xlpm.x, EM970,
         _xlpm.cellAddress, "【 cvm!" &amp; ADDRESS(ROW(cvm内存选项表[[#This Row],[自检]]),COLUMN(cvm内存选项表[[#This Row],[自检]])) &amp; "】",
         _xlfn.IFS(ISBLANK(_xlpm.x),   "error:右侧选项不足" &amp;  _xlpm.cellAddress,
               ISERROR(_xlpm.x),   "error:右侧选项执行失败: cvm!" &amp; _xlpm.cellAddress,
               TRUE,             "ok")
)</f>
        <v>ok</v>
      </c>
      <c r="EM970" cm="1">
        <f t="array" ref="EM970">TRANSPOSE(
    _xlfn._xlws.SORT(
        _xlfn.UNIQUE(
            _xlfn._xlws.FILTER(cvm[内存],
                 (cvm[地域]=cvm内存选项表[[#This Row],[地域]])
                *IF(cvm内存选项表[[#This Row],[机型]]="",TRUE,(cvm[机型]=cvm内存选项表[[#This Row],[机型]]))
                *IF(ISBLANK(cvm内存选项表[[#This Row],[CPU]]),TRUE,(cvm[CPU]=cvm内存选项表[[#This Row],[CPU]]))
            )
        )
    )
)</f>
        <v>948</v>
      </c>
    </row>
    <row r="971" spans="2:143" x14ac:dyDescent="0.4">
      <c r="B971" t="e" vm="1323">
        <v>#VALUE!</v>
      </c>
      <c r="C971" t="s">
        <v>61</v>
      </c>
      <c r="D971" t="s">
        <v>1790</v>
      </c>
      <c r="E971" s="82">
        <v>24</v>
      </c>
      <c r="F971" s="82">
        <v>128</v>
      </c>
      <c r="G971" t="s">
        <v>2229</v>
      </c>
      <c r="H971">
        <v>4004</v>
      </c>
      <c r="I971">
        <v>1</v>
      </c>
      <c r="J971" t="s">
        <v>2272</v>
      </c>
      <c r="BU971" t="s">
        <v>61</v>
      </c>
      <c r="BV971" t="s">
        <v>1801</v>
      </c>
      <c r="BW971" s="82"/>
      <c r="BX971" s="82" t="str">
        <f t="shared" si="39"/>
        <v>cvm!$CA$971#</v>
      </c>
      <c r="BY971" s="82" t="str" cm="1">
        <f t="array" ref="BY971">_xlfn.LET(_xlpm.x, CA971,
         _xlpm.cellAddress, "【 cvm!" &amp; ADDRESS(ROW(cvmCpu选项表[[#This Row],[自检]]),COLUMN(cvmCpu选项表[[#This Row],[自检]])) &amp; "】",
         _xlfn.IFS(ISBLANK(_xlpm.x),   "error:右侧选项不足" &amp;  _xlpm.cellAddress,
               ISERROR(_xlpm.x),   "error:右侧选项执行失败: cvm!" &amp; _xlpm.cellAddress,
               TRUE,             "ok")
)</f>
        <v>ok</v>
      </c>
      <c r="CA971" cm="1">
        <f t="array" ref="CA971">TRANSPOSE(
_xlfn.UNIQUE(
_xlfn._xlws.FILTER(cvm[CPU],(cvm[地域]=cvmCpu选项表[[#This Row],[地域]])
*IF(cvmCpu选项表[[#This Row],[机型]]="",TRUE,(cvm[机型]=cvmCpu选项表[[#This Row],[机型]]))
*IF(cvmCpu选项表[[#This Row],[内存]]="",TRUE,(cvm[内存]=cvmCpu选项表[[#This Row],[内存]]))))
)</f>
        <v>80</v>
      </c>
      <c r="EG971" t="s">
        <v>61</v>
      </c>
      <c r="EH971" t="s">
        <v>1978</v>
      </c>
      <c r="EI971" s="98">
        <v>6</v>
      </c>
      <c r="EJ971" s="98" t="str">
        <f t="shared" si="40"/>
        <v>cvm!$EM$971#</v>
      </c>
      <c r="EK971" t="str" cm="1">
        <f t="array" ref="EK971">_xlfn.LET(_xlpm.x, EM971,
         _xlpm.cellAddress, "【 cvm!" &amp; ADDRESS(ROW(cvm内存选项表[[#This Row],[自检]]),COLUMN(cvm内存选项表[[#This Row],[自检]])) &amp; "】",
         _xlfn.IFS(ISBLANK(_xlpm.x),   "error:右侧选项不足" &amp;  _xlpm.cellAddress,
               ISERROR(_xlpm.x),   "error:右侧选项执行失败: cvm!" &amp; _xlpm.cellAddress,
               TRUE,             "ok")
)</f>
        <v>ok</v>
      </c>
      <c r="EM971" cm="1">
        <f t="array" ref="EM971">TRANSPOSE(
    _xlfn._xlws.SORT(
        _xlfn.UNIQUE(
            _xlfn._xlws.FILTER(cvm[内存],
                 (cvm[地域]=cvm内存选项表[[#This Row],[地域]])
                *IF(cvm内存选项表[[#This Row],[机型]]="",TRUE,(cvm[机型]=cvm内存选项表[[#This Row],[机型]]))
                *IF(ISBLANK(cvm内存选项表[[#This Row],[CPU]]),TRUE,(cvm[CPU]=cvm内存选项表[[#This Row],[CPU]]))
            )
        )
    )
)</f>
        <v>56</v>
      </c>
    </row>
    <row r="972" spans="2:143" x14ac:dyDescent="0.4">
      <c r="B972" t="e" vm="1324">
        <v>#VALUE!</v>
      </c>
      <c r="C972" t="s">
        <v>61</v>
      </c>
      <c r="D972" t="s">
        <v>1790</v>
      </c>
      <c r="E972" s="82">
        <v>24</v>
      </c>
      <c r="F972" s="82">
        <v>48</v>
      </c>
      <c r="G972" t="s">
        <v>1680</v>
      </c>
      <c r="H972">
        <v>2184</v>
      </c>
      <c r="I972">
        <v>1</v>
      </c>
      <c r="J972" t="s">
        <v>2270</v>
      </c>
      <c r="BU972" t="s">
        <v>61</v>
      </c>
      <c r="BV972" t="s">
        <v>1808</v>
      </c>
      <c r="BW972" s="82"/>
      <c r="BX972" s="82" t="str">
        <f t="shared" si="39"/>
        <v>cvm!$CA$972#</v>
      </c>
      <c r="BY972" s="82" t="str" cm="1">
        <f t="array" ref="BY972">_xlfn.LET(_xlpm.x, CA972,
         _xlpm.cellAddress, "【 cvm!" &amp; ADDRESS(ROW(cvmCpu选项表[[#This Row],[自检]]),COLUMN(cvmCpu选项表[[#This Row],[自检]])) &amp; "】",
         _xlfn.IFS(ISBLANK(_xlpm.x),   "error:右侧选项不足" &amp;  _xlpm.cellAddress,
               ISERROR(_xlpm.x),   "error:右侧选项执行失败: cvm!" &amp; _xlpm.cellAddress,
               TRUE,             "ok")
)</f>
        <v>ok</v>
      </c>
      <c r="CA972" cm="1">
        <f t="array" ref="CA972:CE972">TRANSPOSE(
_xlfn.UNIQUE(
_xlfn._xlws.FILTER(cvm[CPU],(cvm[地域]=cvmCpu选项表[[#This Row],[地域]])
*IF(cvmCpu选项表[[#This Row],[机型]]="",TRUE,(cvm[机型]=cvmCpu选项表[[#This Row],[机型]]))
*IF(cvmCpu选项表[[#This Row],[内存]]="",TRUE,(cvm[内存]=cvmCpu选项表[[#This Row],[内存]]))))
)</f>
        <v>8</v>
      </c>
      <c r="CB972">
        <v>16</v>
      </c>
      <c r="CC972">
        <v>32</v>
      </c>
      <c r="CD972">
        <v>64</v>
      </c>
      <c r="CE972">
        <v>84</v>
      </c>
      <c r="EG972" t="s">
        <v>61</v>
      </c>
      <c r="EH972" t="s">
        <v>1978</v>
      </c>
      <c r="EI972" s="98">
        <v>14</v>
      </c>
      <c r="EJ972" s="98" t="str">
        <f t="shared" si="40"/>
        <v>cvm!$EM$972#</v>
      </c>
      <c r="EK972" t="str" cm="1">
        <f t="array" ref="EK972">_xlfn.LET(_xlpm.x, EM972,
         _xlpm.cellAddress, "【 cvm!" &amp; ADDRESS(ROW(cvm内存选项表[[#This Row],[自检]]),COLUMN(cvm内存选项表[[#This Row],[自检]])) &amp; "】",
         _xlfn.IFS(ISBLANK(_xlpm.x),   "error:右侧选项不足" &amp;  _xlpm.cellAddress,
               ISERROR(_xlpm.x),   "error:右侧选项执行失败: cvm!" &amp; _xlpm.cellAddress,
               TRUE,             "ok")
)</f>
        <v>ok</v>
      </c>
      <c r="EM972" cm="1">
        <f t="array" ref="EM972">TRANSPOSE(
    _xlfn._xlws.SORT(
        _xlfn.UNIQUE(
            _xlfn._xlws.FILTER(cvm[内存],
                 (cvm[地域]=cvm内存选项表[[#This Row],[地域]])
                *IF(cvm内存选项表[[#This Row],[机型]]="",TRUE,(cvm[机型]=cvm内存选项表[[#This Row],[机型]]))
                *IF(ISBLANK(cvm内存选项表[[#This Row],[CPU]]),TRUE,(cvm[CPU]=cvm内存选项表[[#This Row],[CPU]]))
            )
        )
    )
)</f>
        <v>112</v>
      </c>
    </row>
    <row r="973" spans="2:143" x14ac:dyDescent="0.4">
      <c r="B973" t="e" vm="1325">
        <v>#VALUE!</v>
      </c>
      <c r="C973" t="s">
        <v>61</v>
      </c>
      <c r="D973" t="s">
        <v>1790</v>
      </c>
      <c r="E973" s="82">
        <v>24</v>
      </c>
      <c r="F973" s="82">
        <v>96</v>
      </c>
      <c r="G973" t="s">
        <v>1682</v>
      </c>
      <c r="H973">
        <v>3276</v>
      </c>
      <c r="I973">
        <v>1</v>
      </c>
      <c r="J973" t="s">
        <v>2271</v>
      </c>
      <c r="BU973" t="s">
        <v>61</v>
      </c>
      <c r="BV973" t="s">
        <v>1816</v>
      </c>
      <c r="BW973" s="82"/>
      <c r="BX973" s="82" t="str">
        <f t="shared" si="39"/>
        <v>cvm!$CA$973#</v>
      </c>
      <c r="BY973" s="82" t="str" cm="1">
        <f t="array" ref="BY973">_xlfn.LET(_xlpm.x, CA973,
         _xlpm.cellAddress, "【 cvm!" &amp; ADDRESS(ROW(cvmCpu选项表[[#This Row],[自检]]),COLUMN(cvmCpu选项表[[#This Row],[自检]])) &amp; "】",
         _xlfn.IFS(ISBLANK(_xlpm.x),   "error:右侧选项不足" &amp;  _xlpm.cellAddress,
               ISERROR(_xlpm.x),   "error:右侧选项执行失败: cvm!" &amp; _xlpm.cellAddress,
               TRUE,             "ok")
)</f>
        <v>ok</v>
      </c>
      <c r="CA973" cm="1">
        <f t="array" ref="CA973:CG973">TRANSPOSE(
_xlfn.UNIQUE(
_xlfn._xlws.FILTER(cvm[CPU],(cvm[地域]=cvmCpu选项表[[#This Row],[地域]])
*IF(cvmCpu选项表[[#This Row],[机型]]="",TRUE,(cvm[机型]=cvmCpu选项表[[#This Row],[机型]]))
*IF(cvmCpu选项表[[#This Row],[内存]]="",TRUE,(cvm[内存]=cvmCpu选项表[[#This Row],[内存]]))))
)</f>
        <v>8</v>
      </c>
      <c r="CB973">
        <v>16</v>
      </c>
      <c r="CC973">
        <v>24</v>
      </c>
      <c r="CD973">
        <v>32</v>
      </c>
      <c r="CE973">
        <v>48</v>
      </c>
      <c r="CF973">
        <v>64</v>
      </c>
      <c r="CG973">
        <v>76</v>
      </c>
      <c r="EG973" t="s">
        <v>61</v>
      </c>
      <c r="EH973" t="s">
        <v>1978</v>
      </c>
      <c r="EI973" s="98">
        <v>28</v>
      </c>
      <c r="EJ973" s="98" t="str">
        <f t="shared" si="40"/>
        <v>cvm!$EM$973#</v>
      </c>
      <c r="EK973" t="str" cm="1">
        <f t="array" ref="EK973">_xlfn.LET(_xlpm.x, EM973,
         _xlpm.cellAddress, "【 cvm!" &amp; ADDRESS(ROW(cvm内存选项表[[#This Row],[自检]]),COLUMN(cvm内存选项表[[#This Row],[自检]])) &amp; "】",
         _xlfn.IFS(ISBLANK(_xlpm.x),   "error:右侧选项不足" &amp;  _xlpm.cellAddress,
               ISERROR(_xlpm.x),   "error:右侧选项执行失败: cvm!" &amp; _xlpm.cellAddress,
               TRUE,             "ok")
)</f>
        <v>ok</v>
      </c>
      <c r="EM973" cm="1">
        <f t="array" ref="EM973">TRANSPOSE(
    _xlfn._xlws.SORT(
        _xlfn.UNIQUE(
            _xlfn._xlws.FILTER(cvm[内存],
                 (cvm[地域]=cvm内存选项表[[#This Row],[地域]])
                *IF(cvm内存选项表[[#This Row],[机型]]="",TRUE,(cvm[机型]=cvm内存选项表[[#This Row],[机型]]))
                *IF(ISBLANK(cvm内存选项表[[#This Row],[CPU]]),TRUE,(cvm[CPU]=cvm内存选项表[[#This Row],[CPU]]))
            )
        )
    )
)</f>
        <v>224</v>
      </c>
    </row>
    <row r="974" spans="2:143" x14ac:dyDescent="0.4">
      <c r="B974" t="e" vm="1326">
        <v>#VALUE!</v>
      </c>
      <c r="C974" t="s">
        <v>61</v>
      </c>
      <c r="D974" t="s">
        <v>1790</v>
      </c>
      <c r="E974" s="82">
        <v>32</v>
      </c>
      <c r="F974" s="82">
        <v>64</v>
      </c>
      <c r="G974" t="s">
        <v>1606</v>
      </c>
      <c r="H974">
        <v>2912</v>
      </c>
      <c r="I974">
        <v>1</v>
      </c>
      <c r="J974" t="s">
        <v>2273</v>
      </c>
      <c r="BU974" t="s">
        <v>61</v>
      </c>
      <c r="BV974" t="s">
        <v>1823</v>
      </c>
      <c r="BW974" s="82"/>
      <c r="BX974" s="82" t="str">
        <f t="shared" si="39"/>
        <v>cvm!$CA$974#</v>
      </c>
      <c r="BY974" s="82" t="str" cm="1">
        <f t="array" ref="BY974">_xlfn.LET(_xlpm.x, CA974,
         _xlpm.cellAddress, "【 cvm!" &amp; ADDRESS(ROW(cvmCpu选项表[[#This Row],[自检]]),COLUMN(cvmCpu选项表[[#This Row],[自检]])) &amp; "】",
         _xlfn.IFS(ISBLANK(_xlpm.x),   "error:右侧选项不足" &amp;  _xlpm.cellAddress,
               ISERROR(_xlpm.x),   "error:右侧选项执行失败: cvm!" &amp; _xlpm.cellAddress,
               TRUE,             "ok")
)</f>
        <v>ok</v>
      </c>
      <c r="CA974" cm="1">
        <f t="array" ref="CA974:CE974">TRANSPOSE(
_xlfn.UNIQUE(
_xlfn._xlws.FILTER(cvm[CPU],(cvm[地域]=cvmCpu选项表[[#This Row],[地域]])
*IF(cvmCpu选项表[[#This Row],[机型]]="",TRUE,(cvm[机型]=cvmCpu选项表[[#This Row],[机型]]))
*IF(cvmCpu选项表[[#This Row],[内存]]="",TRUE,(cvm[内存]=cvmCpu选项表[[#This Row],[内存]]))))
)</f>
        <v>8</v>
      </c>
      <c r="CB974">
        <v>16</v>
      </c>
      <c r="CC974">
        <v>24</v>
      </c>
      <c r="CD974">
        <v>32</v>
      </c>
      <c r="CE974">
        <v>56</v>
      </c>
      <c r="EG974" t="s">
        <v>61</v>
      </c>
      <c r="EH974" t="s">
        <v>1978</v>
      </c>
      <c r="EI974" s="98">
        <v>56</v>
      </c>
      <c r="EJ974" s="98" t="str">
        <f t="shared" si="40"/>
        <v>cvm!$EM$974#</v>
      </c>
      <c r="EK974" t="str" cm="1">
        <f t="array" ref="EK974">_xlfn.LET(_xlpm.x, EM974,
         _xlpm.cellAddress, "【 cvm!" &amp; ADDRESS(ROW(cvm内存选项表[[#This Row],[自检]]),COLUMN(cvm内存选项表[[#This Row],[自检]])) &amp; "】",
         _xlfn.IFS(ISBLANK(_xlpm.x),   "error:右侧选项不足" &amp;  _xlpm.cellAddress,
               ISERROR(_xlpm.x),   "error:右侧选项执行失败: cvm!" &amp; _xlpm.cellAddress,
               TRUE,             "ok")
)</f>
        <v>ok</v>
      </c>
      <c r="EM974" cm="1">
        <f t="array" ref="EM974">TRANSPOSE(
    _xlfn._xlws.SORT(
        _xlfn.UNIQUE(
            _xlfn._xlws.FILTER(cvm[内存],
                 (cvm[地域]=cvm内存选项表[[#This Row],[地域]])
                *IF(cvm内存选项表[[#This Row],[机型]]="",TRUE,(cvm[机型]=cvm内存选项表[[#This Row],[机型]]))
                *IF(ISBLANK(cvm内存选项表[[#This Row],[CPU]]),TRUE,(cvm[CPU]=cvm内存选项表[[#This Row],[CPU]]))
            )
        )
    )
)</f>
        <v>448</v>
      </c>
    </row>
    <row r="975" spans="2:143" x14ac:dyDescent="0.4">
      <c r="B975" t="e" vm="1327">
        <v>#VALUE!</v>
      </c>
      <c r="C975" t="s">
        <v>61</v>
      </c>
      <c r="D975" t="s">
        <v>1790</v>
      </c>
      <c r="E975" s="82">
        <v>32</v>
      </c>
      <c r="F975" s="82">
        <v>128</v>
      </c>
      <c r="G975" t="s">
        <v>1612</v>
      </c>
      <c r="H975">
        <v>4368</v>
      </c>
      <c r="I975">
        <v>1</v>
      </c>
      <c r="J975" t="s">
        <v>2274</v>
      </c>
      <c r="BU975" t="s">
        <v>61</v>
      </c>
      <c r="BV975" t="s">
        <v>1581</v>
      </c>
      <c r="BW975" s="82"/>
      <c r="BX975" s="82" t="str">
        <f t="shared" si="39"/>
        <v>cvm!$CA$975#</v>
      </c>
      <c r="BY975" s="82" t="str" cm="1">
        <f t="array" ref="BY975">_xlfn.LET(_xlpm.x, CA975,
         _xlpm.cellAddress, "【 cvm!" &amp; ADDRESS(ROW(cvmCpu选项表[[#This Row],[自检]]),COLUMN(cvmCpu选项表[[#This Row],[自检]])) &amp; "】",
         _xlfn.IFS(ISBLANK(_xlpm.x),   "error:右侧选项不足" &amp;  _xlpm.cellAddress,
               ISERROR(_xlpm.x),   "error:右侧选项执行失败: cvm!" &amp; _xlpm.cellAddress,
               TRUE,             "ok")
)</f>
        <v>ok</v>
      </c>
      <c r="CA975" cm="1">
        <f t="array" ref="CA975:CF975">TRANSPOSE(
_xlfn.UNIQUE(
_xlfn._xlws.FILTER(cvm[CPU],(cvm[地域]=cvmCpu选项表[[#This Row],[地域]])
*IF(cvmCpu选项表[[#This Row],[机型]]="",TRUE,(cvm[机型]=cvmCpu选项表[[#This Row],[机型]]))
*IF(cvmCpu选项表[[#This Row],[内存]]="",TRUE,(cvm[内存]=cvmCpu选项表[[#This Row],[内存]]))))
)</f>
        <v>1</v>
      </c>
      <c r="CB975">
        <v>4</v>
      </c>
      <c r="CC975">
        <v>8</v>
      </c>
      <c r="CD975">
        <v>16</v>
      </c>
      <c r="CE975">
        <v>32</v>
      </c>
      <c r="CF975">
        <v>48</v>
      </c>
      <c r="EG975" t="s">
        <v>61</v>
      </c>
      <c r="EH975" t="s">
        <v>1986</v>
      </c>
      <c r="EI975" s="98">
        <v>4</v>
      </c>
      <c r="EJ975" s="98" t="str">
        <f t="shared" si="40"/>
        <v>cvm!$EM$975#</v>
      </c>
      <c r="EK975" t="str" cm="1">
        <f t="array" ref="EK975">_xlfn.LET(_xlpm.x, EM975,
         _xlpm.cellAddress, "【 cvm!" &amp; ADDRESS(ROW(cvm内存选项表[[#This Row],[自检]]),COLUMN(cvm内存选项表[[#This Row],[自检]])) &amp; "】",
         _xlfn.IFS(ISBLANK(_xlpm.x),   "error:右侧选项不足" &amp;  _xlpm.cellAddress,
               ISERROR(_xlpm.x),   "error:右侧选项执行失败: cvm!" &amp; _xlpm.cellAddress,
               TRUE,             "ok")
)</f>
        <v>ok</v>
      </c>
      <c r="EM975" cm="1">
        <f t="array" ref="EM975">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976" spans="2:143" x14ac:dyDescent="0.4">
      <c r="B976" t="e" vm="1328">
        <v>#VALUE!</v>
      </c>
      <c r="C976" t="s">
        <v>61</v>
      </c>
      <c r="D976" t="s">
        <v>1790</v>
      </c>
      <c r="E976" s="82">
        <v>40</v>
      </c>
      <c r="F976" s="82">
        <v>160</v>
      </c>
      <c r="G976" t="s">
        <v>2062</v>
      </c>
      <c r="H976">
        <v>5460</v>
      </c>
      <c r="I976">
        <v>1</v>
      </c>
      <c r="J976" t="s">
        <v>2275</v>
      </c>
      <c r="BU976" t="s">
        <v>61</v>
      </c>
      <c r="BV976" t="s">
        <v>1588</v>
      </c>
      <c r="BW976" s="82"/>
      <c r="BX976" s="82" t="str">
        <f t="shared" si="39"/>
        <v>cvm!$CA$976#</v>
      </c>
      <c r="BY976" s="82" t="str" cm="1">
        <f t="array" ref="BY976">_xlfn.LET(_xlpm.x, CA976,
         _xlpm.cellAddress, "【 cvm!" &amp; ADDRESS(ROW(cvmCpu选项表[[#This Row],[自检]]),COLUMN(cvmCpu选项表[[#This Row],[自检]])) &amp; "】",
         _xlfn.IFS(ISBLANK(_xlpm.x),   "error:右侧选项不足" &amp;  _xlpm.cellAddress,
               ISERROR(_xlpm.x),   "error:右侧选项执行失败: cvm!" &amp; _xlpm.cellAddress,
               TRUE,             "ok")
)</f>
        <v>ok</v>
      </c>
      <c r="CA976" cm="1">
        <f t="array" ref="CA976:CI976">TRANSPOSE(
_xlfn.UNIQUE(
_xlfn._xlws.FILTER(cvm[CPU],(cvm[地域]=cvmCpu选项表[[#This Row],[地域]])
*IF(cvmCpu选项表[[#This Row],[机型]]="",TRUE,(cvm[机型]=cvmCpu选项表[[#This Row],[机型]]))
*IF(cvmCpu选项表[[#This Row],[内存]]="",TRUE,(cvm[内存]=cvmCpu选项表[[#This Row],[内存]]))))
)</f>
        <v>1</v>
      </c>
      <c r="CB976">
        <v>2</v>
      </c>
      <c r="CC976">
        <v>4</v>
      </c>
      <c r="CD976">
        <v>8</v>
      </c>
      <c r="CE976">
        <v>16</v>
      </c>
      <c r="CF976">
        <v>32</v>
      </c>
      <c r="CG976">
        <v>62</v>
      </c>
      <c r="CH976">
        <v>64</v>
      </c>
      <c r="CI976">
        <v>124</v>
      </c>
      <c r="EG976" t="s">
        <v>61</v>
      </c>
      <c r="EH976" t="s">
        <v>1986</v>
      </c>
      <c r="EI976" s="98">
        <v>8</v>
      </c>
      <c r="EJ976" s="98" t="str">
        <f t="shared" si="40"/>
        <v>cvm!$EM$976#</v>
      </c>
      <c r="EK976" t="str" cm="1">
        <f t="array" ref="EK976">_xlfn.LET(_xlpm.x, EM976,
         _xlpm.cellAddress, "【 cvm!" &amp; ADDRESS(ROW(cvm内存选项表[[#This Row],[自检]]),COLUMN(cvm内存选项表[[#This Row],[自检]])) &amp; "】",
         _xlfn.IFS(ISBLANK(_xlpm.x),   "error:右侧选项不足" &amp;  _xlpm.cellAddress,
               ISERROR(_xlpm.x),   "error:右侧选项执行失败: cvm!" &amp; _xlpm.cellAddress,
               TRUE,             "ok")
)</f>
        <v>ok</v>
      </c>
      <c r="EM976" cm="1">
        <f t="array" ref="EM976">TRANSPOSE(
    _xlfn._xlws.SORT(
        _xlfn.UNIQUE(
            _xlfn._xlws.FILTER(cvm[内存],
                 (cvm[地域]=cvm内存选项表[[#This Row],[地域]])
                *IF(cvm内存选项表[[#This Row],[机型]]="",TRUE,(cvm[机型]=cvm内存选项表[[#This Row],[机型]]))
                *IF(ISBLANK(cvm内存选项表[[#This Row],[CPU]]),TRUE,(cvm[CPU]=cvm内存选项表[[#This Row],[CPU]]))
            )
        )
    )
)</f>
        <v>32</v>
      </c>
    </row>
    <row r="977" spans="2:143" x14ac:dyDescent="0.4">
      <c r="B977" t="e" vm="1329">
        <v>#VALUE!</v>
      </c>
      <c r="C977" t="s">
        <v>61</v>
      </c>
      <c r="D977" t="s">
        <v>1790</v>
      </c>
      <c r="E977" s="82">
        <v>48</v>
      </c>
      <c r="F977" s="82">
        <v>192</v>
      </c>
      <c r="G977" t="s">
        <v>1620</v>
      </c>
      <c r="H977">
        <v>6552</v>
      </c>
      <c r="I977">
        <v>1</v>
      </c>
      <c r="J977" t="s">
        <v>2277</v>
      </c>
      <c r="BU977" t="s">
        <v>61</v>
      </c>
      <c r="BV977" t="s">
        <v>1595</v>
      </c>
      <c r="BW977" s="82"/>
      <c r="BX977" s="82" t="str">
        <f t="shared" si="39"/>
        <v>cvm!$CA$977#</v>
      </c>
      <c r="BY977" s="82" t="str" cm="1">
        <f t="array" ref="BY977">_xlfn.LET(_xlpm.x, CA977,
         _xlpm.cellAddress, "【 cvm!" &amp; ADDRESS(ROW(cvmCpu选项表[[#This Row],[自检]]),COLUMN(cvmCpu选项表[[#This Row],[自检]])) &amp; "】",
         _xlfn.IFS(ISBLANK(_xlpm.x),   "error:右侧选项不足" &amp;  _xlpm.cellAddress,
               ISERROR(_xlpm.x),   "error:右侧选项执行失败: cvm!" &amp; _xlpm.cellAddress,
               TRUE,             "ok")
)</f>
        <v>ok</v>
      </c>
      <c r="CA977" cm="1">
        <f t="array" ref="CA977:CH977">TRANSPOSE(
_xlfn.UNIQUE(
_xlfn._xlws.FILTER(cvm[CPU],(cvm[地域]=cvmCpu选项表[[#This Row],[地域]])
*IF(cvmCpu选项表[[#This Row],[机型]]="",TRUE,(cvm[机型]=cvmCpu选项表[[#This Row],[机型]]))
*IF(cvmCpu选项表[[#This Row],[内存]]="",TRUE,(cvm[内存]=cvmCpu选项表[[#This Row],[内存]]))))
)</f>
        <v>1</v>
      </c>
      <c r="CB977">
        <v>2</v>
      </c>
      <c r="CC977">
        <v>4</v>
      </c>
      <c r="CD977">
        <v>8</v>
      </c>
      <c r="CE977">
        <v>12</v>
      </c>
      <c r="CF977">
        <v>16</v>
      </c>
      <c r="CG977">
        <v>32</v>
      </c>
      <c r="CH977">
        <v>64</v>
      </c>
      <c r="EG977" t="s">
        <v>61</v>
      </c>
      <c r="EH977" t="s">
        <v>1986</v>
      </c>
      <c r="EI977" s="98">
        <v>10</v>
      </c>
      <c r="EJ977" s="98" t="str">
        <f t="shared" si="40"/>
        <v>cvm!$EM$977#</v>
      </c>
      <c r="EK977" t="str" cm="1">
        <f t="array" ref="EK977">_xlfn.LET(_xlpm.x, EM977,
         _xlpm.cellAddress, "【 cvm!" &amp; ADDRESS(ROW(cvm内存选项表[[#This Row],[自检]]),COLUMN(cvm内存选项表[[#This Row],[自检]])) &amp; "】",
         _xlfn.IFS(ISBLANK(_xlpm.x),   "error:右侧选项不足" &amp;  _xlpm.cellAddress,
               ISERROR(_xlpm.x),   "error:右侧选项执行失败: cvm!" &amp; _xlpm.cellAddress,
               TRUE,             "ok")
)</f>
        <v>ok</v>
      </c>
      <c r="EM977" cm="1">
        <f t="array" ref="EM977">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978" spans="2:143" x14ac:dyDescent="0.4">
      <c r="B978" t="e" vm="1330">
        <v>#VALUE!</v>
      </c>
      <c r="C978" t="s">
        <v>61</v>
      </c>
      <c r="D978" t="s">
        <v>1790</v>
      </c>
      <c r="E978" s="82">
        <v>48</v>
      </c>
      <c r="F978" s="82">
        <v>96</v>
      </c>
      <c r="G978" t="s">
        <v>1617</v>
      </c>
      <c r="H978">
        <v>4368</v>
      </c>
      <c r="I978">
        <v>1</v>
      </c>
      <c r="J978" t="s">
        <v>2276</v>
      </c>
      <c r="BU978" t="s">
        <v>61</v>
      </c>
      <c r="BV978" t="s">
        <v>1642</v>
      </c>
      <c r="BW978" s="82"/>
      <c r="BX978" s="82" t="str">
        <f t="shared" si="39"/>
        <v>cvm!$CA$978#</v>
      </c>
      <c r="BY978" s="82" t="str" cm="1">
        <f t="array" ref="BY978">_xlfn.LET(_xlpm.x, CA978,
         _xlpm.cellAddress, "【 cvm!" &amp; ADDRESS(ROW(cvmCpu选项表[[#This Row],[自检]]),COLUMN(cvmCpu选项表[[#This Row],[自检]])) &amp; "】",
         _xlfn.IFS(ISBLANK(_xlpm.x),   "error:右侧选项不足" &amp;  _xlpm.cellAddress,
               ISERROR(_xlpm.x),   "error:右侧选项执行失败: cvm!" &amp; _xlpm.cellAddress,
               TRUE,             "ok")
)</f>
        <v>ok</v>
      </c>
      <c r="CA978" cm="1">
        <f t="array" ref="CA978:CJ978">TRANSPOSE(
_xlfn.UNIQUE(
_xlfn._xlws.FILTER(cvm[CPU],(cvm[地域]=cvmCpu选项表[[#This Row],[地域]])
*IF(cvmCpu选项表[[#This Row],[机型]]="",TRUE,(cvm[机型]=cvmCpu选项表[[#This Row],[机型]]))
*IF(cvmCpu选项表[[#This Row],[内存]]="",TRUE,(cvm[内存]=cvmCpu选项表[[#This Row],[内存]]))))
)</f>
        <v>1</v>
      </c>
      <c r="CB978">
        <v>2</v>
      </c>
      <c r="CC978">
        <v>4</v>
      </c>
      <c r="CD978">
        <v>8</v>
      </c>
      <c r="CE978">
        <v>12</v>
      </c>
      <c r="CF978">
        <v>16</v>
      </c>
      <c r="CG978">
        <v>24</v>
      </c>
      <c r="CH978">
        <v>32</v>
      </c>
      <c r="CI978">
        <v>64</v>
      </c>
      <c r="CJ978">
        <v>72</v>
      </c>
      <c r="EG978" t="s">
        <v>61</v>
      </c>
      <c r="EH978" t="s">
        <v>1986</v>
      </c>
      <c r="EI978" s="98">
        <v>20</v>
      </c>
      <c r="EJ978" s="98" t="str">
        <f t="shared" si="40"/>
        <v>cvm!$EM$978#</v>
      </c>
      <c r="EK978" t="str" cm="1">
        <f t="array" ref="EK978">_xlfn.LET(_xlpm.x, EM978,
         _xlpm.cellAddress, "【 cvm!" &amp; ADDRESS(ROW(cvm内存选项表[[#This Row],[自检]]),COLUMN(cvm内存选项表[[#This Row],[自检]])) &amp; "】",
         _xlfn.IFS(ISBLANK(_xlpm.x),   "error:右侧选项不足" &amp;  _xlpm.cellAddress,
               ISERROR(_xlpm.x),   "error:右侧选项执行失败: cvm!" &amp; _xlpm.cellAddress,
               TRUE,             "ok")
)</f>
        <v>ok</v>
      </c>
      <c r="EM978" cm="1">
        <f t="array" ref="EM978">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979" spans="2:143" x14ac:dyDescent="0.4">
      <c r="B979" t="e" vm="1331">
        <v>#VALUE!</v>
      </c>
      <c r="C979" t="s">
        <v>61</v>
      </c>
      <c r="D979" t="s">
        <v>1790</v>
      </c>
      <c r="E979" s="82">
        <v>64</v>
      </c>
      <c r="F979" s="82">
        <v>256</v>
      </c>
      <c r="G979" t="s">
        <v>1626</v>
      </c>
      <c r="H979">
        <v>8736</v>
      </c>
      <c r="I979">
        <v>1</v>
      </c>
      <c r="J979" t="s">
        <v>2278</v>
      </c>
      <c r="BU979" t="s">
        <v>61</v>
      </c>
      <c r="BV979" t="s">
        <v>1647</v>
      </c>
      <c r="BW979" s="82"/>
      <c r="BX979" s="82" t="str">
        <f t="shared" si="39"/>
        <v>cvm!$CA$979#</v>
      </c>
      <c r="BY979" s="82" t="str" cm="1">
        <f t="array" ref="BY979">_xlfn.LET(_xlpm.x, CA979,
         _xlpm.cellAddress, "【 cvm!" &amp; ADDRESS(ROW(cvmCpu选项表[[#This Row],[自检]]),COLUMN(cvmCpu选项表[[#This Row],[自检]])) &amp; "】",
         _xlfn.IFS(ISBLANK(_xlpm.x),   "error:右侧选项不足" &amp;  _xlpm.cellAddress,
               ISERROR(_xlpm.x),   "error:右侧选项执行失败: cvm!" &amp; _xlpm.cellAddress,
               TRUE,             "ok")
)</f>
        <v>ok</v>
      </c>
      <c r="CA979" cm="1">
        <f t="array" ref="CA979:CH979">TRANSPOSE(
_xlfn.UNIQUE(
_xlfn._xlws.FILTER(cvm[CPU],(cvm[地域]=cvmCpu选项表[[#This Row],[地域]])
*IF(cvmCpu选项表[[#This Row],[机型]]="",TRUE,(cvm[机型]=cvmCpu选项表[[#This Row],[机型]]))
*IF(cvmCpu选项表[[#This Row],[内存]]="",TRUE,(cvm[内存]=cvmCpu选项表[[#This Row],[内存]]))))
)</f>
        <v>1</v>
      </c>
      <c r="CB979">
        <v>2</v>
      </c>
      <c r="CC979">
        <v>4</v>
      </c>
      <c r="CD979">
        <v>8</v>
      </c>
      <c r="CE979">
        <v>12</v>
      </c>
      <c r="CF979">
        <v>16</v>
      </c>
      <c r="CG979">
        <v>32</v>
      </c>
      <c r="CH979">
        <v>64</v>
      </c>
      <c r="EG979" t="s">
        <v>61</v>
      </c>
      <c r="EH979" t="s">
        <v>1986</v>
      </c>
      <c r="EI979" s="98">
        <v>32</v>
      </c>
      <c r="EJ979" s="98" t="str">
        <f t="shared" si="40"/>
        <v>cvm!$EM$979#</v>
      </c>
      <c r="EK979" t="str" cm="1">
        <f t="array" ref="EK979">_xlfn.LET(_xlpm.x, EM979,
         _xlpm.cellAddress, "【 cvm!" &amp; ADDRESS(ROW(cvm内存选项表[[#This Row],[自检]]),COLUMN(cvm内存选项表[[#This Row],[自检]])) &amp; "】",
         _xlfn.IFS(ISBLANK(_xlpm.x),   "error:右侧选项不足" &amp;  _xlpm.cellAddress,
               ISERROR(_xlpm.x),   "error:右侧选项执行失败: cvm!" &amp; _xlpm.cellAddress,
               TRUE,             "ok")
)</f>
        <v>ok</v>
      </c>
      <c r="EM979" cm="1">
        <f t="array" ref="EM979">TRANSPOSE(
    _xlfn._xlws.SORT(
        _xlfn.UNIQUE(
            _xlfn._xlws.FILTER(cvm[内存],
                 (cvm[地域]=cvm内存选项表[[#This Row],[地域]])
                *IF(cvm内存选项表[[#This Row],[机型]]="",TRUE,(cvm[机型]=cvm内存选项表[[#This Row],[机型]]))
                *IF(ISBLANK(cvm内存选项表[[#This Row],[CPU]]),TRUE,(cvm[CPU]=cvm内存选项表[[#This Row],[CPU]]))
            )
        )
    )
)</f>
        <v>128</v>
      </c>
    </row>
    <row r="980" spans="2:143" x14ac:dyDescent="0.4">
      <c r="B980" t="e" vm="1332">
        <v>#VALUE!</v>
      </c>
      <c r="C980" t="s">
        <v>61</v>
      </c>
      <c r="D980" t="s">
        <v>1790</v>
      </c>
      <c r="E980" s="82">
        <v>80</v>
      </c>
      <c r="F980" s="82">
        <v>320</v>
      </c>
      <c r="G980" t="s">
        <v>1722</v>
      </c>
      <c r="H980">
        <v>10920</v>
      </c>
      <c r="I980">
        <v>1</v>
      </c>
      <c r="J980" t="s">
        <v>2279</v>
      </c>
      <c r="BU980" t="s">
        <v>61</v>
      </c>
      <c r="BV980" t="s">
        <v>1664</v>
      </c>
      <c r="BW980" s="82"/>
      <c r="BX980" s="82" t="str">
        <f t="shared" si="39"/>
        <v>cvm!$CA$980#</v>
      </c>
      <c r="BY980" s="82" t="str" cm="1">
        <f t="array" ref="BY980">_xlfn.LET(_xlpm.x, CA980,
         _xlpm.cellAddress, "【 cvm!" &amp; ADDRESS(ROW(cvmCpu选项表[[#This Row],[自检]]),COLUMN(cvmCpu选项表[[#This Row],[自检]])) &amp; "】",
         _xlfn.IFS(ISBLANK(_xlpm.x),   "error:右侧选项不足" &amp;  _xlpm.cellAddress,
               ISERROR(_xlpm.x),   "error:右侧选项执行失败: cvm!" &amp; _xlpm.cellAddress,
               TRUE,             "ok")
)</f>
        <v>ok</v>
      </c>
      <c r="CA980" cm="1">
        <f t="array" ref="CA980:CJ980">TRANSPOSE(
_xlfn.UNIQUE(
_xlfn._xlws.FILTER(cvm[CPU],(cvm[地域]=cvmCpu选项表[[#This Row],[地域]])
*IF(cvmCpu选项表[[#This Row],[机型]]="",TRUE,(cvm[机型]=cvmCpu选项表[[#This Row],[机型]]))
*IF(cvmCpu选项表[[#This Row],[内存]]="",TRUE,(cvm[内存]=cvmCpu选项表[[#This Row],[内存]]))))
)</f>
        <v>1</v>
      </c>
      <c r="CB980">
        <v>2</v>
      </c>
      <c r="CC980">
        <v>4</v>
      </c>
      <c r="CD980">
        <v>8</v>
      </c>
      <c r="CE980">
        <v>12</v>
      </c>
      <c r="CF980">
        <v>16</v>
      </c>
      <c r="CG980">
        <v>24</v>
      </c>
      <c r="CH980">
        <v>32</v>
      </c>
      <c r="CI980">
        <v>48</v>
      </c>
      <c r="CJ980">
        <v>56</v>
      </c>
      <c r="EG980" t="s">
        <v>61</v>
      </c>
      <c r="EH980" t="s">
        <v>1986</v>
      </c>
      <c r="EI980" s="98">
        <v>40</v>
      </c>
      <c r="EJ980" s="98" t="str">
        <f t="shared" si="40"/>
        <v>cvm!$EM$980#</v>
      </c>
      <c r="EK980" t="str" cm="1">
        <f t="array" ref="EK980">_xlfn.LET(_xlpm.x, EM980,
         _xlpm.cellAddress, "【 cvm!" &amp; ADDRESS(ROW(cvm内存选项表[[#This Row],[自检]]),COLUMN(cvm内存选项表[[#This Row],[自检]])) &amp; "】",
         _xlfn.IFS(ISBLANK(_xlpm.x),   "error:右侧选项不足" &amp;  _xlpm.cellAddress,
               ISERROR(_xlpm.x),   "error:右侧选项执行失败: cvm!" &amp; _xlpm.cellAddress,
               TRUE,             "ok")
)</f>
        <v>ok</v>
      </c>
      <c r="EM980" cm="1">
        <f t="array" ref="EM980">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981" spans="2:143" x14ac:dyDescent="0.4">
      <c r="B981" t="e" vm="1333">
        <v>#VALUE!</v>
      </c>
      <c r="C981" t="s">
        <v>61</v>
      </c>
      <c r="D981" t="s">
        <v>1838</v>
      </c>
      <c r="E981" s="82">
        <v>1</v>
      </c>
      <c r="F981" s="82">
        <v>1</v>
      </c>
      <c r="G981" t="s">
        <v>1579</v>
      </c>
      <c r="H981">
        <v>42</v>
      </c>
      <c r="I981">
        <v>1</v>
      </c>
      <c r="J981" t="s">
        <v>2296</v>
      </c>
      <c r="BU981" t="s">
        <v>61</v>
      </c>
      <c r="BV981" t="s">
        <v>1974</v>
      </c>
      <c r="BW981" s="82"/>
      <c r="BX981" s="82" t="str">
        <f t="shared" si="39"/>
        <v>cvm!$CA$981#</v>
      </c>
      <c r="BY981" s="82" t="str" cm="1">
        <f t="array" ref="BY981">_xlfn.LET(_xlpm.x, CA981,
         _xlpm.cellAddress, "【 cvm!" &amp; ADDRESS(ROW(cvmCpu选项表[[#This Row],[自检]]),COLUMN(cvmCpu选项表[[#This Row],[自检]])) &amp; "】",
         _xlfn.IFS(ISBLANK(_xlpm.x),   "error:右侧选项不足" &amp;  _xlpm.cellAddress,
               ISERROR(_xlpm.x),   "error:右侧选项执行失败: cvm!" &amp; _xlpm.cellAddress,
               TRUE,             "ok")
)</f>
        <v>ok</v>
      </c>
      <c r="CA981" cm="1">
        <f t="array" ref="CA981:CD981">TRANSPOSE(
_xlfn.UNIQUE(
_xlfn._xlws.FILTER(cvm[CPU],(cvm[地域]=cvmCpu选项表[[#This Row],[地域]])
*IF(cvmCpu选项表[[#This Row],[机型]]="",TRUE,(cvm[机型]=cvmCpu选项表[[#This Row],[机型]]))
*IF(cvmCpu选项表[[#This Row],[内存]]="",TRUE,(cvm[内存]=cvmCpu选项表[[#This Row],[内存]]))))
)</f>
        <v>16</v>
      </c>
      <c r="CB981">
        <v>32</v>
      </c>
      <c r="CC981">
        <v>82</v>
      </c>
      <c r="CD981">
        <v>164</v>
      </c>
      <c r="EG981" t="s">
        <v>61</v>
      </c>
      <c r="EH981" t="s">
        <v>1986</v>
      </c>
      <c r="EI981" s="98">
        <v>80</v>
      </c>
      <c r="EJ981" s="98" t="str">
        <f t="shared" si="40"/>
        <v>cvm!$EM$981#</v>
      </c>
      <c r="EK981" t="str" cm="1">
        <f t="array" ref="EK981">_xlfn.LET(_xlpm.x, EM981,
         _xlpm.cellAddress, "【 cvm!" &amp; ADDRESS(ROW(cvm内存选项表[[#This Row],[自检]]),COLUMN(cvm内存选项表[[#This Row],[自检]])) &amp; "】",
         _xlfn.IFS(ISBLANK(_xlpm.x),   "error:右侧选项不足" &amp;  _xlpm.cellAddress,
               ISERROR(_xlpm.x),   "error:右侧选项执行失败: cvm!" &amp; _xlpm.cellAddress,
               TRUE,             "ok")
)</f>
        <v>ok</v>
      </c>
      <c r="EM981" cm="1">
        <f t="array" ref="EM981">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982" spans="2:143" x14ac:dyDescent="0.4">
      <c r="B982" t="e" vm="1334">
        <v>#VALUE!</v>
      </c>
      <c r="C982" t="s">
        <v>61</v>
      </c>
      <c r="D982" t="s">
        <v>1838</v>
      </c>
      <c r="E982" s="82">
        <v>1</v>
      </c>
      <c r="F982" s="82">
        <v>4</v>
      </c>
      <c r="G982" t="s">
        <v>1584</v>
      </c>
      <c r="H982">
        <v>135</v>
      </c>
      <c r="I982">
        <v>1</v>
      </c>
      <c r="J982" t="s">
        <v>2298</v>
      </c>
      <c r="BU982" t="s">
        <v>61</v>
      </c>
      <c r="BV982" t="s">
        <v>1978</v>
      </c>
      <c r="BW982" s="82"/>
      <c r="BX982" s="82" t="str">
        <f t="shared" si="39"/>
        <v>cvm!$CA$982#</v>
      </c>
      <c r="BY982" s="82" t="str" cm="1">
        <f t="array" ref="BY982">_xlfn.LET(_xlpm.x, CA982,
         _xlpm.cellAddress, "【 cvm!" &amp; ADDRESS(ROW(cvmCpu选项表[[#This Row],[自检]]),COLUMN(cvmCpu选项表[[#This Row],[自检]])) &amp; "】",
         _xlfn.IFS(ISBLANK(_xlpm.x),   "error:右侧选项不足" &amp;  _xlpm.cellAddress,
               ISERROR(_xlpm.x),   "error:右侧选项执行失败: cvm!" &amp; _xlpm.cellAddress,
               TRUE,             "ok")
)</f>
        <v>ok</v>
      </c>
      <c r="CA982" cm="1">
        <f t="array" ref="CA982:CD982">TRANSPOSE(
_xlfn.UNIQUE(
_xlfn._xlws.FILTER(cvm[CPU],(cvm[地域]=cvmCpu选项表[[#This Row],[地域]])
*IF(cvmCpu选项表[[#This Row],[机型]]="",TRUE,(cvm[机型]=cvmCpu选项表[[#This Row],[机型]]))
*IF(cvmCpu选项表[[#This Row],[内存]]="",TRUE,(cvm[内存]=cvmCpu选项表[[#This Row],[内存]]))))
)</f>
        <v>6</v>
      </c>
      <c r="CB982">
        <v>14</v>
      </c>
      <c r="CC982">
        <v>28</v>
      </c>
      <c r="CD982">
        <v>56</v>
      </c>
      <c r="EG982" t="s">
        <v>61</v>
      </c>
      <c r="EH982" t="s">
        <v>2005</v>
      </c>
      <c r="EI982" s="98">
        <v>4</v>
      </c>
      <c r="EJ982" s="98" t="str">
        <f t="shared" si="40"/>
        <v>cvm!$EM$982#</v>
      </c>
      <c r="EK982" t="str" cm="1">
        <f t="array" ref="EK982">_xlfn.LET(_xlpm.x, EM982,
         _xlpm.cellAddress, "【 cvm!" &amp; ADDRESS(ROW(cvm内存选项表[[#This Row],[自检]]),COLUMN(cvm内存选项表[[#This Row],[自检]])) &amp; "】",
         _xlfn.IFS(ISBLANK(_xlpm.x),   "error:右侧选项不足" &amp;  _xlpm.cellAddress,
               ISERROR(_xlpm.x),   "error:右侧选项执行失败: cvm!" &amp; _xlpm.cellAddress,
               TRUE,             "ok")
)</f>
        <v>ok</v>
      </c>
      <c r="EM982" cm="1">
        <f t="array" ref="EM982">TRANSPOSE(
    _xlfn._xlws.SORT(
        _xlfn.UNIQUE(
            _xlfn._xlws.FILTER(cvm[内存],
                 (cvm[地域]=cvm内存选项表[[#This Row],[地域]])
                *IF(cvm内存选项表[[#This Row],[机型]]="",TRUE,(cvm[机型]=cvm内存选项表[[#This Row],[机型]]))
                *IF(ISBLANK(cvm内存选项表[[#This Row],[CPU]]),TRUE,(cvm[CPU]=cvm内存选项表[[#This Row],[CPU]]))
            )
        )
    )
)</f>
        <v>20</v>
      </c>
    </row>
    <row r="983" spans="2:143" x14ac:dyDescent="0.4">
      <c r="B983" t="e" vm="1335">
        <v>#VALUE!</v>
      </c>
      <c r="C983" t="s">
        <v>61</v>
      </c>
      <c r="D983" t="s">
        <v>1838</v>
      </c>
      <c r="E983" s="82">
        <v>1</v>
      </c>
      <c r="F983" s="82">
        <v>2</v>
      </c>
      <c r="G983" t="s">
        <v>1582</v>
      </c>
      <c r="H983">
        <v>79</v>
      </c>
      <c r="I983">
        <v>1</v>
      </c>
      <c r="J983" t="s">
        <v>2297</v>
      </c>
      <c r="BU983" t="s">
        <v>61</v>
      </c>
      <c r="BV983" t="s">
        <v>1986</v>
      </c>
      <c r="BW983" s="82"/>
      <c r="BX983" s="82" t="str">
        <f t="shared" si="39"/>
        <v>cvm!$CA$983#</v>
      </c>
      <c r="BY983" s="82" t="str" cm="1">
        <f t="array" ref="BY983">_xlfn.LET(_xlpm.x, CA983,
         _xlpm.cellAddress, "【 cvm!" &amp; ADDRESS(ROW(cvmCpu选项表[[#This Row],[自检]]),COLUMN(cvmCpu选项表[[#This Row],[自检]])) &amp; "】",
         _xlfn.IFS(ISBLANK(_xlpm.x),   "error:右侧选项不足" &amp;  _xlpm.cellAddress,
               ISERROR(_xlpm.x),   "error:右侧选项执行失败: cvm!" &amp; _xlpm.cellAddress,
               TRUE,             "ok")
)</f>
        <v>ok</v>
      </c>
      <c r="CA983" cm="1">
        <f t="array" ref="CA983:CG983">TRANSPOSE(
_xlfn.UNIQUE(
_xlfn._xlws.FILTER(cvm[CPU],(cvm[地域]=cvmCpu选项表[[#This Row],[地域]])
*IF(cvmCpu选项表[[#This Row],[机型]]="",TRUE,(cvm[机型]=cvmCpu选项表[[#This Row],[机型]]))
*IF(cvmCpu选项表[[#This Row],[内存]]="",TRUE,(cvm[内存]=cvmCpu选项表[[#This Row],[内存]]))))
)</f>
        <v>4</v>
      </c>
      <c r="CB983">
        <v>8</v>
      </c>
      <c r="CC983">
        <v>10</v>
      </c>
      <c r="CD983">
        <v>20</v>
      </c>
      <c r="CE983">
        <v>32</v>
      </c>
      <c r="CF983">
        <v>40</v>
      </c>
      <c r="CG983">
        <v>80</v>
      </c>
      <c r="EG983" t="s">
        <v>61</v>
      </c>
      <c r="EH983" t="s">
        <v>2005</v>
      </c>
      <c r="EI983" s="98">
        <v>8</v>
      </c>
      <c r="EJ983" s="98" t="str">
        <f t="shared" si="40"/>
        <v>cvm!$EM$983#</v>
      </c>
      <c r="EK983" t="str" cm="1">
        <f t="array" ref="EK983">_xlfn.LET(_xlpm.x, EM983,
         _xlpm.cellAddress, "【 cvm!" &amp; ADDRESS(ROW(cvm内存选项表[[#This Row],[自检]]),COLUMN(cvm内存选项表[[#This Row],[自检]])) &amp; "】",
         _xlfn.IFS(ISBLANK(_xlpm.x),   "error:右侧选项不足" &amp;  _xlpm.cellAddress,
               ISERROR(_xlpm.x),   "error:右侧选项执行失败: cvm!" &amp; _xlpm.cellAddress,
               TRUE,             "ok")
)</f>
        <v>ok</v>
      </c>
      <c r="EM983" cm="1">
        <f t="array" ref="EM983">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984" spans="2:143" x14ac:dyDescent="0.4">
      <c r="B984" t="e" vm="1336">
        <v>#VALUE!</v>
      </c>
      <c r="C984" t="s">
        <v>61</v>
      </c>
      <c r="D984" t="s">
        <v>1838</v>
      </c>
      <c r="E984" s="82">
        <v>2</v>
      </c>
      <c r="F984" s="82">
        <v>8</v>
      </c>
      <c r="G984" t="s">
        <v>1589</v>
      </c>
      <c r="H984">
        <v>270</v>
      </c>
      <c r="I984">
        <v>1</v>
      </c>
      <c r="J984" t="s">
        <v>2301</v>
      </c>
      <c r="BU984" t="s">
        <v>61</v>
      </c>
      <c r="BV984" t="s">
        <v>2005</v>
      </c>
      <c r="BW984" s="82"/>
      <c r="BX984" s="82" t="str">
        <f t="shared" si="39"/>
        <v>cvm!$CA$984#</v>
      </c>
      <c r="BY984" s="82" t="str" cm="1">
        <f t="array" ref="BY984">_xlfn.LET(_xlpm.x, CA984,
         _xlpm.cellAddress, "【 cvm!" &amp; ADDRESS(ROW(cvmCpu选项表[[#This Row],[自检]]),COLUMN(cvmCpu选项表[[#This Row],[自检]])) &amp; "】",
         _xlfn.IFS(ISBLANK(_xlpm.x),   "error:右侧选项不足" &amp;  _xlpm.cellAddress,
               ISERROR(_xlpm.x),   "error:右侧选项执行失败: cvm!" &amp; _xlpm.cellAddress,
               TRUE,             "ok")
)</f>
        <v>ok</v>
      </c>
      <c r="CA984" cm="1">
        <f t="array" ref="CA984:CB984">TRANSPOSE(
_xlfn.UNIQUE(
_xlfn._xlws.FILTER(cvm[CPU],(cvm[地域]=cvmCpu选项表[[#This Row],[地域]])
*IF(cvmCpu选项表[[#This Row],[机型]]="",TRUE,(cvm[机型]=cvmCpu选项表[[#This Row],[机型]]))
*IF(cvmCpu选项表[[#This Row],[内存]]="",TRUE,(cvm[内存]=cvmCpu选项表[[#This Row],[内存]]))))
)</f>
        <v>4</v>
      </c>
      <c r="CB984">
        <v>8</v>
      </c>
      <c r="EG984" t="s">
        <v>61</v>
      </c>
      <c r="EH984" t="s">
        <v>2014</v>
      </c>
      <c r="EI984" s="98">
        <v>10</v>
      </c>
      <c r="EJ984" s="98" t="str">
        <f t="shared" si="40"/>
        <v>cvm!$EM$984#</v>
      </c>
      <c r="EK984" t="str" cm="1">
        <f t="array" ref="EK984">_xlfn.LET(_xlpm.x, EM984,
         _xlpm.cellAddress, "【 cvm!" &amp; ADDRESS(ROW(cvm内存选项表[[#This Row],[自检]]),COLUMN(cvm内存选项表[[#This Row],[自检]])) &amp; "】",
         _xlfn.IFS(ISBLANK(_xlpm.x),   "error:右侧选项不足" &amp;  _xlpm.cellAddress,
               ISERROR(_xlpm.x),   "error:右侧选项执行失败: cvm!" &amp; _xlpm.cellAddress,
               TRUE,             "ok")
)</f>
        <v>ok</v>
      </c>
      <c r="EM984" cm="1">
        <f t="array" ref="EM984">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985" spans="2:143" x14ac:dyDescent="0.4">
      <c r="B985" t="e" vm="1337">
        <v>#VALUE!</v>
      </c>
      <c r="C985" t="s">
        <v>61</v>
      </c>
      <c r="D985" t="s">
        <v>1838</v>
      </c>
      <c r="E985" s="82">
        <v>2</v>
      </c>
      <c r="F985" s="82">
        <v>4</v>
      </c>
      <c r="G985" t="s">
        <v>1586</v>
      </c>
      <c r="H985">
        <v>179</v>
      </c>
      <c r="I985">
        <v>1</v>
      </c>
      <c r="J985" t="s">
        <v>2300</v>
      </c>
      <c r="BU985" t="s">
        <v>61</v>
      </c>
      <c r="BV985" t="s">
        <v>2014</v>
      </c>
      <c r="BW985" s="82"/>
      <c r="BX985" s="82" t="str">
        <f t="shared" si="39"/>
        <v>cvm!$CA$985#</v>
      </c>
      <c r="BY985" s="82" t="str" cm="1">
        <f t="array" ref="BY985">_xlfn.LET(_xlpm.x, CA985,
         _xlpm.cellAddress, "【 cvm!" &amp; ADDRESS(ROW(cvmCpu选项表[[#This Row],[自检]]),COLUMN(cvmCpu选项表[[#This Row],[自检]])) &amp; "】",
         _xlfn.IFS(ISBLANK(_xlpm.x),   "error:右侧选项不足" &amp;  _xlpm.cellAddress,
               ISERROR(_xlpm.x),   "error:右侧选项执行失败: cvm!" &amp; _xlpm.cellAddress,
               TRUE,             "ok")
)</f>
        <v>ok</v>
      </c>
      <c r="CA985" cm="1">
        <f t="array" ref="CA985:CD985">TRANSPOSE(
_xlfn.UNIQUE(
_xlfn._xlws.FILTER(cvm[CPU],(cvm[地域]=cvmCpu选项表[[#This Row],[地域]])
*IF(cvmCpu选项表[[#This Row],[机型]]="",TRUE,(cvm[机型]=cvmCpu选项表[[#This Row],[机型]]))
*IF(cvmCpu选项表[[#This Row],[内存]]="",TRUE,(cvm[内存]=cvmCpu选项表[[#This Row],[内存]]))))
)</f>
        <v>10</v>
      </c>
      <c r="CB985">
        <v>20</v>
      </c>
      <c r="CC985">
        <v>40</v>
      </c>
      <c r="CD985">
        <v>80</v>
      </c>
      <c r="EG985" t="s">
        <v>61</v>
      </c>
      <c r="EH985" t="s">
        <v>2014</v>
      </c>
      <c r="EI985" s="98">
        <v>20</v>
      </c>
      <c r="EJ985" s="98" t="str">
        <f t="shared" si="40"/>
        <v>cvm!$EM$985#</v>
      </c>
      <c r="EK985" t="str" cm="1">
        <f t="array" ref="EK985">_xlfn.LET(_xlpm.x, EM985,
         _xlpm.cellAddress, "【 cvm!" &amp; ADDRESS(ROW(cvm内存选项表[[#This Row],[自检]]),COLUMN(cvm内存选项表[[#This Row],[自检]])) &amp; "】",
         _xlfn.IFS(ISBLANK(_xlpm.x),   "error:右侧选项不足" &amp;  _xlpm.cellAddress,
               ISERROR(_xlpm.x),   "error:右侧选项执行失败: cvm!" &amp; _xlpm.cellAddress,
               TRUE,             "ok")
)</f>
        <v>ok</v>
      </c>
      <c r="EM985" cm="1">
        <f t="array" ref="EM985">TRANSPOSE(
    _xlfn._xlws.SORT(
        _xlfn.UNIQUE(
            _xlfn._xlws.FILTER(cvm[内存],
                 (cvm[地域]=cvm内存选项表[[#This Row],[地域]])
                *IF(cvm内存选项表[[#This Row],[机型]]="",TRUE,(cvm[机型]=cvm内存选项表[[#This Row],[机型]]))
                *IF(ISBLANK(cvm内存选项表[[#This Row],[CPU]]),TRUE,(cvm[CPU]=cvm内存选项表[[#This Row],[CPU]]))
            )
        )
    )
)</f>
        <v>80</v>
      </c>
    </row>
    <row r="986" spans="2:143" x14ac:dyDescent="0.4">
      <c r="B986" t="e" vm="1338">
        <v>#VALUE!</v>
      </c>
      <c r="C986" t="s">
        <v>61</v>
      </c>
      <c r="D986" t="s">
        <v>1838</v>
      </c>
      <c r="E986" s="82">
        <v>2</v>
      </c>
      <c r="F986" s="82">
        <v>2</v>
      </c>
      <c r="G986" t="s">
        <v>1842</v>
      </c>
      <c r="H986">
        <v>135</v>
      </c>
      <c r="I986">
        <v>1</v>
      </c>
      <c r="J986" t="s">
        <v>2299</v>
      </c>
      <c r="BU986" t="s">
        <v>61</v>
      </c>
      <c r="BV986" t="s">
        <v>2029</v>
      </c>
      <c r="BW986" s="82"/>
      <c r="BX986" s="82" t="str">
        <f t="shared" si="39"/>
        <v>cvm!$CA$986#</v>
      </c>
      <c r="BY986" s="82" t="str" cm="1">
        <f t="array" ref="BY986">_xlfn.LET(_xlpm.x, CA986,
         _xlpm.cellAddress, "【 cvm!" &amp; ADDRESS(ROW(cvmCpu选项表[[#This Row],[自检]]),COLUMN(cvmCpu选项表[[#This Row],[自检]])) &amp; "】",
         _xlfn.IFS(ISBLANK(_xlpm.x),   "error:右侧选项不足" &amp;  _xlpm.cellAddress,
               ISERROR(_xlpm.x),   "error:右侧选项执行失败: cvm!" &amp; _xlpm.cellAddress,
               TRUE,             "ok")
)</f>
        <v>ok</v>
      </c>
      <c r="CA986" cm="1">
        <f t="array" ref="CA986:CC986">TRANSPOSE(
_xlfn.UNIQUE(
_xlfn._xlws.FILTER(cvm[CPU],(cvm[地域]=cvmCpu选项表[[#This Row],[地域]])
*IF(cvmCpu选项表[[#This Row],[机型]]="",TRUE,(cvm[机型]=cvmCpu选项表[[#This Row],[机型]]))
*IF(cvmCpu选项表[[#This Row],[内存]]="",TRUE,(cvm[内存]=cvmCpu选项表[[#This Row],[内存]]))))
)</f>
        <v>8</v>
      </c>
      <c r="CB986">
        <v>36</v>
      </c>
      <c r="CC986">
        <v>72</v>
      </c>
      <c r="EG986" t="s">
        <v>61</v>
      </c>
      <c r="EH986" t="s">
        <v>2014</v>
      </c>
      <c r="EI986" s="98">
        <v>40</v>
      </c>
      <c r="EJ986" s="98" t="str">
        <f t="shared" si="40"/>
        <v>cvm!$EM$986#</v>
      </c>
      <c r="EK986" t="str" cm="1">
        <f t="array" ref="EK986">_xlfn.LET(_xlpm.x, EM986,
         _xlpm.cellAddress, "【 cvm!" &amp; ADDRESS(ROW(cvm内存选项表[[#This Row],[自检]]),COLUMN(cvm内存选项表[[#This Row],[自检]])) &amp; "】",
         _xlfn.IFS(ISBLANK(_xlpm.x),   "error:右侧选项不足" &amp;  _xlpm.cellAddress,
               ISERROR(_xlpm.x),   "error:右侧选项执行失败: cvm!" &amp; _xlpm.cellAddress,
               TRUE,             "ok")
)</f>
        <v>ok</v>
      </c>
      <c r="EM986" cm="1">
        <f t="array" ref="EM986">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987" spans="2:143" x14ac:dyDescent="0.4">
      <c r="B987" t="e" vm="1339">
        <v>#VALUE!</v>
      </c>
      <c r="C987" t="s">
        <v>61</v>
      </c>
      <c r="D987" t="s">
        <v>1838</v>
      </c>
      <c r="E987" s="82">
        <v>4</v>
      </c>
      <c r="F987" s="82">
        <v>16</v>
      </c>
      <c r="G987" t="s">
        <v>1593</v>
      </c>
      <c r="H987">
        <v>540</v>
      </c>
      <c r="I987">
        <v>1</v>
      </c>
      <c r="J987" t="s">
        <v>2303</v>
      </c>
      <c r="BU987" t="s">
        <v>61</v>
      </c>
      <c r="BV987" t="s">
        <v>1966</v>
      </c>
      <c r="BW987" s="82"/>
      <c r="BX987" s="82" t="str">
        <f t="shared" si="39"/>
        <v>cvm!$CA$987#</v>
      </c>
      <c r="BY987" s="82" t="str" cm="1">
        <f t="array" ref="BY987">_xlfn.LET(_xlpm.x, CA987,
         _xlpm.cellAddress, "【 cvm!" &amp; ADDRESS(ROW(cvmCpu选项表[[#This Row],[自检]]),COLUMN(cvmCpu选项表[[#This Row],[自检]])) &amp; "】",
         _xlfn.IFS(ISBLANK(_xlpm.x),   "error:右侧选项不足" &amp;  _xlpm.cellAddress,
               ISERROR(_xlpm.x),   "error:右侧选项执行失败: cvm!" &amp; _xlpm.cellAddress,
               TRUE,             "ok")
)</f>
        <v>ok</v>
      </c>
      <c r="CA987" cm="1">
        <f t="array" ref="CA987:CC987">TRANSPOSE(
_xlfn.UNIQUE(
_xlfn._xlws.FILTER(cvm[CPU],(cvm[地域]=cvmCpu选项表[[#This Row],[地域]])
*IF(cvmCpu选项表[[#This Row],[机型]]="",TRUE,(cvm[机型]=cvmCpu选项表[[#This Row],[机型]]))
*IF(cvmCpu选项表[[#This Row],[内存]]="",TRUE,(cvm[内存]=cvmCpu选项表[[#This Row],[内存]]))))
)</f>
        <v>32</v>
      </c>
      <c r="CB987">
        <v>90</v>
      </c>
      <c r="CC987">
        <v>180</v>
      </c>
      <c r="EG987" t="s">
        <v>61</v>
      </c>
      <c r="EH987" t="s">
        <v>2014</v>
      </c>
      <c r="EI987" s="98">
        <v>80</v>
      </c>
      <c r="EJ987" s="98" t="str">
        <f t="shared" si="40"/>
        <v>cvm!$EM$987#</v>
      </c>
      <c r="EK987" t="str" cm="1">
        <f t="array" ref="EK987">_xlfn.LET(_xlpm.x, EM987,
         _xlpm.cellAddress, "【 cvm!" &amp; ADDRESS(ROW(cvm内存选项表[[#This Row],[自检]]),COLUMN(cvm内存选项表[[#This Row],[自检]])) &amp; "】",
         _xlfn.IFS(ISBLANK(_xlpm.x),   "error:右侧选项不足" &amp;  _xlpm.cellAddress,
               ISERROR(_xlpm.x),   "error:右侧选项执行失败: cvm!" &amp; _xlpm.cellAddress,
               TRUE,             "ok")
)</f>
        <v>ok</v>
      </c>
      <c r="EM987" cm="1">
        <f t="array" ref="EM987">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988" spans="2:143" x14ac:dyDescent="0.4">
      <c r="B988" t="e" vm="1340">
        <v>#VALUE!</v>
      </c>
      <c r="C988" t="s">
        <v>61</v>
      </c>
      <c r="D988" t="s">
        <v>1838</v>
      </c>
      <c r="E988" s="82">
        <v>4</v>
      </c>
      <c r="F988" s="82">
        <v>8</v>
      </c>
      <c r="G988" t="s">
        <v>1591</v>
      </c>
      <c r="H988">
        <v>360</v>
      </c>
      <c r="I988">
        <v>1</v>
      </c>
      <c r="J988" t="s">
        <v>2302</v>
      </c>
      <c r="BU988" t="s">
        <v>61</v>
      </c>
      <c r="BV988" t="s">
        <v>1954</v>
      </c>
      <c r="BW988" s="82"/>
      <c r="BX988" s="82" t="str">
        <f t="shared" si="39"/>
        <v>cvm!$CA$988#</v>
      </c>
      <c r="BY988" s="82" t="str" cm="1">
        <f t="array" ref="BY988">_xlfn.LET(_xlpm.x, CA988,
         _xlpm.cellAddress, "【 cvm!" &amp; ADDRESS(ROW(cvmCpu选项表[[#This Row],[自检]]),COLUMN(cvmCpu选项表[[#This Row],[自检]])) &amp; "】",
         _xlfn.IFS(ISBLANK(_xlpm.x),   "error:右侧选项不足" &amp;  _xlpm.cellAddress,
               ISERROR(_xlpm.x),   "error:右侧选项执行失败: cvm!" &amp; _xlpm.cellAddress,
               TRUE,             "ok")
)</f>
        <v>ok</v>
      </c>
      <c r="CA988" cm="1">
        <f t="array" ref="CA988">TRANSPOSE(
_xlfn.UNIQUE(
_xlfn._xlws.FILTER(cvm[CPU],(cvm[地域]=cvmCpu选项表[[#This Row],[地域]])
*IF(cvmCpu选项表[[#This Row],[机型]]="",TRUE,(cvm[机型]=cvmCpu选项表[[#This Row],[机型]]))
*IF(cvmCpu选项表[[#This Row],[内存]]="",TRUE,(cvm[内存]=cvmCpu选项表[[#This Row],[内存]]))))
)</f>
        <v>96</v>
      </c>
      <c r="EG988" t="s">
        <v>61</v>
      </c>
      <c r="EH988" t="s">
        <v>2029</v>
      </c>
      <c r="EI988" s="98">
        <v>8</v>
      </c>
      <c r="EJ988" s="98" t="str">
        <f t="shared" si="40"/>
        <v>cvm!$EM$988#</v>
      </c>
      <c r="EK988" t="str" cm="1">
        <f t="array" ref="EK988">_xlfn.LET(_xlpm.x, EM988,
         _xlpm.cellAddress, "【 cvm!" &amp; ADDRESS(ROW(cvm内存选项表[[#This Row],[自检]]),COLUMN(cvm内存选项表[[#This Row],[自检]])) &amp; "】",
         _xlfn.IFS(ISBLANK(_xlpm.x),   "error:右侧选项不足" &amp;  _xlpm.cellAddress,
               ISERROR(_xlpm.x),   "error:右侧选项执行失败: cvm!" &amp; _xlpm.cellAddress,
               TRUE,             "ok")
)</f>
        <v>ok</v>
      </c>
      <c r="EM988" cm="1">
        <f t="array" ref="EM988">TRANSPOSE(
    _xlfn._xlws.SORT(
        _xlfn.UNIQUE(
            _xlfn._xlws.FILTER(cvm[内存],
                 (cvm[地域]=cvm内存选项表[[#This Row],[地域]])
                *IF(cvm内存选项表[[#This Row],[机型]]="",TRUE,(cvm[机型]=cvm内存选项表[[#This Row],[机型]]))
                *IF(ISBLANK(cvm内存选项表[[#This Row],[CPU]]),TRUE,(cvm[CPU]=cvm内存选项表[[#This Row],[CPU]]))
            )
        )
    )
)</f>
        <v>40</v>
      </c>
    </row>
    <row r="989" spans="2:143" x14ac:dyDescent="0.4">
      <c r="B989" t="e" vm="1341">
        <v>#VALUE!</v>
      </c>
      <c r="C989" t="s">
        <v>61</v>
      </c>
      <c r="D989" t="s">
        <v>1838</v>
      </c>
      <c r="E989" s="82">
        <v>8</v>
      </c>
      <c r="F989" s="82">
        <v>32</v>
      </c>
      <c r="G989" t="s">
        <v>1598</v>
      </c>
      <c r="H989">
        <v>1080</v>
      </c>
      <c r="I989">
        <v>1</v>
      </c>
      <c r="J989" t="s">
        <v>2305</v>
      </c>
      <c r="BU989" t="s">
        <v>61</v>
      </c>
      <c r="BV989" t="s">
        <v>2040</v>
      </c>
      <c r="BW989" s="82"/>
      <c r="BX989" s="82" t="str">
        <f t="shared" si="39"/>
        <v>cvm!$CA$989#</v>
      </c>
      <c r="BY989" s="82" t="str" cm="1">
        <f t="array" ref="BY989">_xlfn.LET(_xlpm.x, CA989,
         _xlpm.cellAddress, "【 cvm!" &amp; ADDRESS(ROW(cvmCpu选项表[[#This Row],[自检]]),COLUMN(cvmCpu选项表[[#This Row],[自检]])) &amp; "】",
         _xlfn.IFS(ISBLANK(_xlpm.x),   "error:右侧选项不足" &amp;  _xlpm.cellAddress,
               ISERROR(_xlpm.x),   "error:右侧选项执行失败: cvm!" &amp; _xlpm.cellAddress,
               TRUE,             "ok")
)</f>
        <v>ok</v>
      </c>
      <c r="CA989" cm="1">
        <f t="array" ref="CA989:CC989">TRANSPOSE(
_xlfn.UNIQUE(
_xlfn._xlws.FILTER(cvm[CPU],(cvm[地域]=cvmCpu选项表[[#This Row],[地域]])
*IF(cvmCpu选项表[[#This Row],[机型]]="",TRUE,(cvm[机型]=cvmCpu选项表[[#This Row],[机型]]))
*IF(cvmCpu选项表[[#This Row],[内存]]="",TRUE,(cvm[内存]=cvmCpu选项表[[#This Row],[内存]]))))
)</f>
        <v>10</v>
      </c>
      <c r="CB989">
        <v>22</v>
      </c>
      <c r="CC989">
        <v>44</v>
      </c>
      <c r="EG989" t="s">
        <v>61</v>
      </c>
      <c r="EH989" t="s">
        <v>2029</v>
      </c>
      <c r="EI989" s="98">
        <v>36</v>
      </c>
      <c r="EJ989" s="98" t="str">
        <f t="shared" si="40"/>
        <v>cvm!$EM$989#</v>
      </c>
      <c r="EK989" t="str" cm="1">
        <f t="array" ref="EK989">_xlfn.LET(_xlpm.x, EM989,
         _xlpm.cellAddress, "【 cvm!" &amp; ADDRESS(ROW(cvm内存选项表[[#This Row],[自检]]),COLUMN(cvm内存选项表[[#This Row],[自检]])) &amp; "】",
         _xlfn.IFS(ISBLANK(_xlpm.x),   "error:右侧选项不足" &amp;  _xlpm.cellAddress,
               ISERROR(_xlpm.x),   "error:右侧选项执行失败: cvm!" &amp; _xlpm.cellAddress,
               TRUE,             "ok")
)</f>
        <v>ok</v>
      </c>
      <c r="EM989" cm="1">
        <f t="array" ref="EM989">TRANSPOSE(
    _xlfn._xlws.SORT(
        _xlfn.UNIQUE(
            _xlfn._xlws.FILTER(cvm[内存],
                 (cvm[地域]=cvm内存选项表[[#This Row],[地域]])
                *IF(cvm内存选项表[[#This Row],[机型]]="",TRUE,(cvm[机型]=cvm内存选项表[[#This Row],[机型]]))
                *IF(ISBLANK(cvm内存选项表[[#This Row],[CPU]]),TRUE,(cvm[CPU]=cvm内存选项表[[#This Row],[CPU]]))
            )
        )
    )
)</f>
        <v>160</v>
      </c>
    </row>
    <row r="990" spans="2:143" x14ac:dyDescent="0.4">
      <c r="B990" t="e" vm="1342">
        <v>#VALUE!</v>
      </c>
      <c r="C990" t="s">
        <v>61</v>
      </c>
      <c r="D990" t="s">
        <v>1838</v>
      </c>
      <c r="E990" s="82">
        <v>8</v>
      </c>
      <c r="F990" s="82">
        <v>16</v>
      </c>
      <c r="G990" t="s">
        <v>1596</v>
      </c>
      <c r="H990">
        <v>720</v>
      </c>
      <c r="I990">
        <v>1</v>
      </c>
      <c r="J990" t="s">
        <v>2304</v>
      </c>
      <c r="BU990" t="s">
        <v>1565</v>
      </c>
      <c r="BW990" s="82">
        <v>384</v>
      </c>
      <c r="BX990" s="82" t="str">
        <f t="shared" si="39"/>
        <v>cvm!$CA$990#</v>
      </c>
      <c r="BY990" s="82" t="str" cm="1">
        <f t="array" ref="BY990">_xlfn.LET(_xlpm.x, CA990,
         _xlpm.cellAddress, "【 cvm!" &amp; ADDRESS(ROW(cvmCpu选项表[[#This Row],[自检]]),COLUMN(cvmCpu选项表[[#This Row],[自检]])) &amp; "】",
         _xlfn.IFS(ISBLANK(_xlpm.x),   "error:右侧选项不足" &amp;  _xlpm.cellAddress,
               ISERROR(_xlpm.x),   "error:右侧选项执行失败: cvm!" &amp; _xlpm.cellAddress,
               TRUE,             "ok")
)</f>
        <v>ok</v>
      </c>
      <c r="CA990" cm="1">
        <f t="array" ref="CA990:CD990">TRANSPOSE(
_xlfn.UNIQUE(
_xlfn._xlws.FILTER(cvm[CPU],(cvm[地域]=cvmCpu选项表[[#This Row],[地域]])
*IF(cvmCpu选项表[[#This Row],[机型]]="",TRUE,(cvm[机型]=cvmCpu选项表[[#This Row],[机型]]))
*IF(cvmCpu选项表[[#This Row],[内存]]="",TRUE,(cvm[内存]=cvmCpu选项表[[#This Row],[内存]]))))
)</f>
        <v>96</v>
      </c>
      <c r="CB990">
        <v>80</v>
      </c>
      <c r="CC990">
        <v>48</v>
      </c>
      <c r="CD990">
        <v>32</v>
      </c>
      <c r="EG990" t="s">
        <v>61</v>
      </c>
      <c r="EH990" t="s">
        <v>2029</v>
      </c>
      <c r="EI990" s="98">
        <v>72</v>
      </c>
      <c r="EJ990" s="98" t="str">
        <f t="shared" si="40"/>
        <v>cvm!$EM$990#</v>
      </c>
      <c r="EK990" t="str" cm="1">
        <f t="array" ref="EK990">_xlfn.LET(_xlpm.x, EM990,
         _xlpm.cellAddress, "【 cvm!" &amp; ADDRESS(ROW(cvm内存选项表[[#This Row],[自检]]),COLUMN(cvm内存选项表[[#This Row],[自检]])) &amp; "】",
         _xlfn.IFS(ISBLANK(_xlpm.x),   "error:右侧选项不足" &amp;  _xlpm.cellAddress,
               ISERROR(_xlpm.x),   "error:右侧选项执行失败: cvm!" &amp; _xlpm.cellAddress,
               TRUE,             "ok")
)</f>
        <v>ok</v>
      </c>
      <c r="EM990" cm="1">
        <f t="array" ref="EM990">TRANSPOSE(
    _xlfn._xlws.SORT(
        _xlfn.UNIQUE(
            _xlfn._xlws.FILTER(cvm[内存],
                 (cvm[地域]=cvm内存选项表[[#This Row],[地域]])
                *IF(cvm内存选项表[[#This Row],[机型]]="",TRUE,(cvm[机型]=cvm内存选项表[[#This Row],[机型]]))
                *IF(ISBLANK(cvm内存选项表[[#This Row],[CPU]]),TRUE,(cvm[CPU]=cvm内存选项表[[#This Row],[CPU]]))
            )
        )
    )
)</f>
        <v>320</v>
      </c>
    </row>
    <row r="991" spans="2:143" x14ac:dyDescent="0.4">
      <c r="B991" t="e" vm="1343">
        <v>#VALUE!</v>
      </c>
      <c r="C991" t="s">
        <v>61</v>
      </c>
      <c r="D991" t="s">
        <v>1838</v>
      </c>
      <c r="E991" s="82">
        <v>12</v>
      </c>
      <c r="F991" s="82">
        <v>48</v>
      </c>
      <c r="G991" t="s">
        <v>1804</v>
      </c>
      <c r="H991">
        <v>1620</v>
      </c>
      <c r="I991">
        <v>1</v>
      </c>
      <c r="J991" t="s">
        <v>2307</v>
      </c>
      <c r="BU991" t="s">
        <v>1565</v>
      </c>
      <c r="BW991" s="82">
        <v>64</v>
      </c>
      <c r="BX991" s="82" t="str">
        <f t="shared" si="39"/>
        <v>cvm!$CA$991#</v>
      </c>
      <c r="BY991" s="82" t="str" cm="1">
        <f t="array" ref="BY991">_xlfn.LET(_xlpm.x, CA991,
         _xlpm.cellAddress, "【 cvm!" &amp; ADDRESS(ROW(cvmCpu选项表[[#This Row],[自检]]),COLUMN(cvmCpu选项表[[#This Row],[自检]])) &amp; "】",
         _xlfn.IFS(ISBLANK(_xlpm.x),   "error:右侧选项不足" &amp;  _xlpm.cellAddress,
               ISERROR(_xlpm.x),   "error:右侧选项执行失败: cvm!" &amp; _xlpm.cellAddress,
               TRUE,             "ok")
)</f>
        <v>ok</v>
      </c>
      <c r="CA991" cm="1">
        <f t="array" ref="CA991:CC991">TRANSPOSE(
_xlfn.UNIQUE(
_xlfn._xlws.FILTER(cvm[CPU],(cvm[地域]=cvmCpu选项表[[#This Row],[地域]])
*IF(cvmCpu选项表[[#This Row],[机型]]="",TRUE,(cvm[机型]=cvmCpu选项表[[#This Row],[机型]]))
*IF(cvmCpu选项表[[#This Row],[内存]]="",TRUE,(cvm[内存]=cvmCpu选项表[[#This Row],[内存]]))))
)</f>
        <v>16</v>
      </c>
      <c r="CB991">
        <v>32</v>
      </c>
      <c r="CC991">
        <v>8</v>
      </c>
      <c r="EG991" t="s">
        <v>61</v>
      </c>
      <c r="EH991" t="s">
        <v>1966</v>
      </c>
      <c r="EI991" s="98">
        <v>32</v>
      </c>
      <c r="EJ991" s="98" t="str">
        <f t="shared" si="40"/>
        <v>cvm!$EM$991#</v>
      </c>
      <c r="EK991" t="str" cm="1">
        <f t="array" ref="EK991">_xlfn.LET(_xlpm.x, EM991,
         _xlpm.cellAddress, "【 cvm!" &amp; ADDRESS(ROW(cvm内存选项表[[#This Row],[自检]]),COLUMN(cvm内存选项表[[#This Row],[自检]])) &amp; "】",
         _xlfn.IFS(ISBLANK(_xlpm.x),   "error:右侧选项不足" &amp;  _xlpm.cellAddress,
               ISERROR(_xlpm.x),   "error:右侧选项执行失败: cvm!" &amp; _xlpm.cellAddress,
               TRUE,             "ok")
)</f>
        <v>ok</v>
      </c>
      <c r="EM991" cm="1">
        <f t="array" ref="EM991">TRANSPOSE(
    _xlfn._xlws.SORT(
        _xlfn.UNIQUE(
            _xlfn._xlws.FILTER(cvm[内存],
                 (cvm[地域]=cvm内存选项表[[#This Row],[地域]])
                *IF(cvm内存选项表[[#This Row],[机型]]="",TRUE,(cvm[机型]=cvm内存选项表[[#This Row],[机型]]))
                *IF(ISBLANK(cvm内存选项表[[#This Row],[CPU]]),TRUE,(cvm[CPU]=cvm内存选项表[[#This Row],[CPU]]))
            )
        )
    )
)</f>
        <v>64</v>
      </c>
    </row>
    <row r="992" spans="2:143" x14ac:dyDescent="0.4">
      <c r="B992" t="e" vm="1344">
        <v>#VALUE!</v>
      </c>
      <c r="C992" t="s">
        <v>61</v>
      </c>
      <c r="D992" t="s">
        <v>1838</v>
      </c>
      <c r="E992" s="82">
        <v>12</v>
      </c>
      <c r="F992" s="82">
        <v>24</v>
      </c>
      <c r="G992" t="s">
        <v>1776</v>
      </c>
      <c r="H992">
        <v>1080</v>
      </c>
      <c r="I992">
        <v>1</v>
      </c>
      <c r="J992" t="s">
        <v>2306</v>
      </c>
      <c r="BU992" t="s">
        <v>1565</v>
      </c>
      <c r="BW992" s="82">
        <v>128</v>
      </c>
      <c r="BX992" s="82" t="str">
        <f t="shared" si="39"/>
        <v>cvm!$CA$992#</v>
      </c>
      <c r="BY992" s="82" t="str" cm="1">
        <f t="array" ref="BY992">_xlfn.LET(_xlpm.x, CA992,
         _xlpm.cellAddress, "【 cvm!" &amp; ADDRESS(ROW(cvmCpu选项表[[#This Row],[自检]]),COLUMN(cvmCpu选项表[[#This Row],[自检]])) &amp; "】",
         _xlfn.IFS(ISBLANK(_xlpm.x),   "error:右侧选项不足" &amp;  _xlpm.cellAddress,
               ISERROR(_xlpm.x),   "error:右侧选项执行失败: cvm!" &amp; _xlpm.cellAddress,
               TRUE,             "ok")
)</f>
        <v>ok</v>
      </c>
      <c r="CA992" cm="1">
        <f t="array" ref="CA992:CC992">TRANSPOSE(
_xlfn.UNIQUE(
_xlfn._xlws.FILTER(cvm[CPU],(cvm[地域]=cvmCpu选项表[[#This Row],[地域]])
*IF(cvmCpu选项表[[#This Row],[机型]]="",TRUE,(cvm[机型]=cvmCpu选项表[[#This Row],[机型]]))
*IF(cvmCpu选项表[[#This Row],[内存]]="",TRUE,(cvm[内存]=cvmCpu选项表[[#This Row],[内存]]))))
)</f>
        <v>32</v>
      </c>
      <c r="CB992">
        <v>64</v>
      </c>
      <c r="CC992">
        <v>16</v>
      </c>
      <c r="EG992" t="s">
        <v>61</v>
      </c>
      <c r="EH992" t="s">
        <v>1966</v>
      </c>
      <c r="EI992" s="98">
        <v>90</v>
      </c>
      <c r="EJ992" s="98" t="str">
        <f t="shared" si="40"/>
        <v>cvm!$EM$992#</v>
      </c>
      <c r="EK992" t="str" cm="1">
        <f t="array" ref="EK992">_xlfn.LET(_xlpm.x, EM992,
         _xlpm.cellAddress, "【 cvm!" &amp; ADDRESS(ROW(cvm内存选项表[[#This Row],[自检]]),COLUMN(cvm内存选项表[[#This Row],[自检]])) &amp; "】",
         _xlfn.IFS(ISBLANK(_xlpm.x),   "error:右侧选项不足" &amp;  _xlpm.cellAddress,
               ISERROR(_xlpm.x),   "error:右侧选项执行失败: cvm!" &amp; _xlpm.cellAddress,
               TRUE,             "ok")
)</f>
        <v>ok</v>
      </c>
      <c r="EM992" cm="1">
        <f t="array" ref="EM992">TRANSPOSE(
    _xlfn._xlws.SORT(
        _xlfn.UNIQUE(
            _xlfn._xlws.FILTER(cvm[内存],
                 (cvm[地域]=cvm内存选项表[[#This Row],[地域]])
                *IF(cvm内存选项表[[#This Row],[机型]]="",TRUE,(cvm[机型]=cvm内存选项表[[#This Row],[机型]]))
                *IF(ISBLANK(cvm内存选项表[[#This Row],[CPU]]),TRUE,(cvm[CPU]=cvm内存选项表[[#This Row],[CPU]]))
            )
        )
    )
)</f>
        <v>226</v>
      </c>
    </row>
    <row r="993" spans="2:143" x14ac:dyDescent="0.4">
      <c r="B993" t="e" vm="1345">
        <v>#VALUE!</v>
      </c>
      <c r="C993" t="s">
        <v>61</v>
      </c>
      <c r="D993" t="s">
        <v>1838</v>
      </c>
      <c r="E993" s="82">
        <v>16</v>
      </c>
      <c r="F993" s="82">
        <v>64</v>
      </c>
      <c r="G993" t="s">
        <v>1603</v>
      </c>
      <c r="H993">
        <v>2160</v>
      </c>
      <c r="I993">
        <v>1</v>
      </c>
      <c r="J993" t="s">
        <v>2311</v>
      </c>
      <c r="BU993" t="s">
        <v>1565</v>
      </c>
      <c r="BW993" s="82">
        <v>256</v>
      </c>
      <c r="BX993" s="82" t="str">
        <f t="shared" si="39"/>
        <v>cvm!$CA$993#</v>
      </c>
      <c r="BY993" s="82" t="str" cm="1">
        <f t="array" ref="BY993">_xlfn.LET(_xlpm.x, CA993,
         _xlpm.cellAddress, "【 cvm!" &amp; ADDRESS(ROW(cvmCpu选项表[[#This Row],[自检]]),COLUMN(cvmCpu选项表[[#This Row],[自检]])) &amp; "】",
         _xlfn.IFS(ISBLANK(_xlpm.x),   "error:右侧选项不足" &amp;  _xlpm.cellAddress,
               ISERROR(_xlpm.x),   "error:右侧选项执行失败: cvm!" &amp; _xlpm.cellAddress,
               TRUE,             "ok")
)</f>
        <v>ok</v>
      </c>
      <c r="CA993" cm="1">
        <f t="array" ref="CA993:CC993">TRANSPOSE(
_xlfn.UNIQUE(
_xlfn._xlws.FILTER(cvm[CPU],(cvm[地域]=cvmCpu选项表[[#This Row],[地域]])
*IF(cvmCpu选项表[[#This Row],[机型]]="",TRUE,(cvm[机型]=cvmCpu选项表[[#This Row],[机型]]))
*IF(cvmCpu选项表[[#This Row],[内存]]="",TRUE,(cvm[内存]=cvmCpu选项表[[#This Row],[内存]]))))
)</f>
        <v>64</v>
      </c>
      <c r="CB993">
        <v>128</v>
      </c>
      <c r="CC993">
        <v>32</v>
      </c>
      <c r="EG993" t="s">
        <v>61</v>
      </c>
      <c r="EH993" t="s">
        <v>1966</v>
      </c>
      <c r="EI993" s="98">
        <v>180</v>
      </c>
      <c r="EJ993" s="98" t="str">
        <f t="shared" si="40"/>
        <v>cvm!$EM$993#</v>
      </c>
      <c r="EK993" t="str" cm="1">
        <f t="array" ref="EK993">_xlfn.LET(_xlpm.x, EM993,
         _xlpm.cellAddress, "【 cvm!" &amp; ADDRESS(ROW(cvm内存选项表[[#This Row],[自检]]),COLUMN(cvm内存选项表[[#This Row],[自检]])) &amp; "】",
         _xlfn.IFS(ISBLANK(_xlpm.x),   "error:右侧选项不足" &amp;  _xlpm.cellAddress,
               ISERROR(_xlpm.x),   "error:右侧选项执行失败: cvm!" &amp; _xlpm.cellAddress,
               TRUE,             "ok")
)</f>
        <v>ok</v>
      </c>
      <c r="EM993" cm="1">
        <f t="array" ref="EM993">TRANSPOSE(
    _xlfn._xlws.SORT(
        _xlfn.UNIQUE(
            _xlfn._xlws.FILTER(cvm[内存],
                 (cvm[地域]=cvm内存选项表[[#This Row],[地域]])
                *IF(cvm内存选项表[[#This Row],[机型]]="",TRUE,(cvm[机型]=cvm内存选项表[[#This Row],[机型]]))
                *IF(ISBLANK(cvm内存选项表[[#This Row],[CPU]]),TRUE,(cvm[CPU]=cvm内存选项表[[#This Row],[CPU]]))
            )
        )
    )
)</f>
        <v>452</v>
      </c>
    </row>
    <row r="994" spans="2:143" x14ac:dyDescent="0.4">
      <c r="B994" t="e" vm="1346">
        <v>#VALUE!</v>
      </c>
      <c r="C994" t="s">
        <v>61</v>
      </c>
      <c r="D994" t="s">
        <v>1838</v>
      </c>
      <c r="E994" s="82">
        <v>16</v>
      </c>
      <c r="F994" s="82">
        <v>48</v>
      </c>
      <c r="G994" t="s">
        <v>2309</v>
      </c>
      <c r="H994">
        <v>1800</v>
      </c>
      <c r="I994">
        <v>1</v>
      </c>
      <c r="J994" t="s">
        <v>2310</v>
      </c>
      <c r="BU994" t="s">
        <v>1565</v>
      </c>
      <c r="BW994" s="82">
        <v>320</v>
      </c>
      <c r="BX994" s="82" t="str">
        <f t="shared" si="39"/>
        <v>cvm!$CA$994#</v>
      </c>
      <c r="BY994" s="82" t="str" cm="1">
        <f t="array" ref="BY994">_xlfn.LET(_xlpm.x, CA994,
         _xlpm.cellAddress, "【 cvm!" &amp; ADDRESS(ROW(cvmCpu选项表[[#This Row],[自检]]),COLUMN(cvmCpu选项表[[#This Row],[自检]])) &amp; "】",
         _xlfn.IFS(ISBLANK(_xlpm.x),   "error:右侧选项不足" &amp;  _xlpm.cellAddress,
               ISERROR(_xlpm.x),   "error:右侧选项执行失败: cvm!" &amp; _xlpm.cellAddress,
               TRUE,             "ok")
)</f>
        <v>ok</v>
      </c>
      <c r="CA994" cm="1">
        <f t="array" ref="CA994:CE994">TRANSPOSE(
_xlfn.UNIQUE(
_xlfn._xlws.FILTER(cvm[CPU],(cvm[地域]=cvmCpu选项表[[#This Row],[地域]])
*IF(cvmCpu选项表[[#This Row],[机型]]="",TRUE,(cvm[机型]=cvmCpu选项表[[#This Row],[机型]]))
*IF(cvmCpu选项表[[#This Row],[内存]]="",TRUE,(cvm[内存]=cvmCpu选项表[[#This Row],[内存]]))))
)</f>
        <v>84</v>
      </c>
      <c r="CB994">
        <v>80</v>
      </c>
      <c r="CC994">
        <v>160</v>
      </c>
      <c r="CD994">
        <v>76</v>
      </c>
      <c r="CE994">
        <v>72</v>
      </c>
      <c r="EG994" t="s">
        <v>61</v>
      </c>
      <c r="EH994" t="s">
        <v>1954</v>
      </c>
      <c r="EI994" s="98">
        <v>96</v>
      </c>
      <c r="EJ994" s="98" t="str">
        <f t="shared" si="40"/>
        <v>cvm!$EM$994#</v>
      </c>
      <c r="EK994" t="str" cm="1">
        <f t="array" ref="EK994">_xlfn.LET(_xlpm.x, EM994,
         _xlpm.cellAddress, "【 cvm!" &amp; ADDRESS(ROW(cvm内存选项表[[#This Row],[自检]]),COLUMN(cvm内存选项表[[#This Row],[自检]])) &amp; "】",
         _xlfn.IFS(ISBLANK(_xlpm.x),   "error:右侧选项不足" &amp;  _xlpm.cellAddress,
               ISERROR(_xlpm.x),   "error:右侧选项执行失败: cvm!" &amp; _xlpm.cellAddress,
               TRUE,             "ok")
)</f>
        <v>ok</v>
      </c>
      <c r="EM994" cm="1">
        <f t="array" ref="EM994">TRANSPOSE(
    _xlfn._xlws.SORT(
        _xlfn.UNIQUE(
            _xlfn._xlws.FILTER(cvm[内存],
                 (cvm[地域]=cvm内存选项表[[#This Row],[地域]])
                *IF(cvm内存选项表[[#This Row],[机型]]="",TRUE,(cvm[机型]=cvm内存选项表[[#This Row],[机型]]))
                *IF(ISBLANK(cvm内存选项表[[#This Row],[CPU]]),TRUE,(cvm[CPU]=cvm内存选项表[[#This Row],[CPU]]))
            )
        )
    )
)</f>
        <v>384</v>
      </c>
    </row>
    <row r="995" spans="2:143" x14ac:dyDescent="0.4">
      <c r="B995" t="e" vm="1347">
        <v>#VALUE!</v>
      </c>
      <c r="C995" t="s">
        <v>61</v>
      </c>
      <c r="D995" t="s">
        <v>1838</v>
      </c>
      <c r="E995" s="82">
        <v>16</v>
      </c>
      <c r="F995" s="82">
        <v>32</v>
      </c>
      <c r="G995" t="s">
        <v>1601</v>
      </c>
      <c r="H995">
        <v>1440</v>
      </c>
      <c r="I995">
        <v>1</v>
      </c>
      <c r="J995" t="s">
        <v>2308</v>
      </c>
      <c r="BU995" t="s">
        <v>1565</v>
      </c>
      <c r="BW995" s="82">
        <v>32</v>
      </c>
      <c r="BX995" s="82" t="str">
        <f t="shared" si="39"/>
        <v>cvm!$CA$995#</v>
      </c>
      <c r="BY995" s="82" t="str" cm="1">
        <f t="array" ref="BY995">_xlfn.LET(_xlpm.x, CA995,
         _xlpm.cellAddress, "【 cvm!" &amp; ADDRESS(ROW(cvmCpu选项表[[#This Row],[自检]]),COLUMN(cvmCpu选项表[[#This Row],[自检]])) &amp; "】",
         _xlfn.IFS(ISBLANK(_xlpm.x),   "error:右侧选项不足" &amp;  _xlpm.cellAddress,
               ISERROR(_xlpm.x),   "error:右侧选项执行失败: cvm!" &amp; _xlpm.cellAddress,
               TRUE,             "ok")
)</f>
        <v>ok</v>
      </c>
      <c r="CA995" cm="1">
        <f t="array" ref="CA995:CC995">TRANSPOSE(
_xlfn.UNIQUE(
_xlfn._xlws.FILTER(cvm[CPU],(cvm[地域]=cvmCpu选项表[[#This Row],[地域]])
*IF(cvmCpu选项表[[#This Row],[机型]]="",TRUE,(cvm[机型]=cvmCpu选项表[[#This Row],[机型]]))
*IF(cvmCpu选项表[[#This Row],[内存]]="",TRUE,(cvm[内存]=cvmCpu选项表[[#This Row],[内存]]))))
)</f>
        <v>8</v>
      </c>
      <c r="CB995">
        <v>16</v>
      </c>
      <c r="CC995">
        <v>4</v>
      </c>
      <c r="EG995" t="s">
        <v>61</v>
      </c>
      <c r="EH995" t="s">
        <v>2040</v>
      </c>
      <c r="EI995" s="98">
        <v>10</v>
      </c>
      <c r="EJ995" s="98" t="str">
        <f t="shared" si="40"/>
        <v>cvm!$EM$995#</v>
      </c>
      <c r="EK995" t="str" cm="1">
        <f t="array" ref="EK995">_xlfn.LET(_xlpm.x, EM995,
         _xlpm.cellAddress, "【 cvm!" &amp; ADDRESS(ROW(cvm内存选项表[[#This Row],[自检]]),COLUMN(cvm内存选项表[[#This Row],[自检]])) &amp; "】",
         _xlfn.IFS(ISBLANK(_xlpm.x),   "error:右侧选项不足" &amp;  _xlpm.cellAddress,
               ISERROR(_xlpm.x),   "error:右侧选项执行失败: cvm!" &amp; _xlpm.cellAddress,
               TRUE,             "ok")
)</f>
        <v>ok</v>
      </c>
      <c r="EM995" cm="1">
        <f t="array" ref="EM995">TRANSPOSE(
    _xlfn._xlws.SORT(
        _xlfn.UNIQUE(
            _xlfn._xlws.FILTER(cvm[内存],
                 (cvm[地域]=cvm内存选项表[[#This Row],[地域]])
                *IF(cvm内存选项表[[#This Row],[机型]]="",TRUE,(cvm[机型]=cvm内存选项表[[#This Row],[机型]]))
                *IF(ISBLANK(cvm内存选项表[[#This Row],[CPU]]),TRUE,(cvm[CPU]=cvm内存选项表[[#This Row],[CPU]]))
            )
        )
    )
)</f>
        <v>88</v>
      </c>
    </row>
    <row r="996" spans="2:143" x14ac:dyDescent="0.4">
      <c r="B996" t="e" vm="1348">
        <v>#VALUE!</v>
      </c>
      <c r="C996" t="s">
        <v>61</v>
      </c>
      <c r="D996" t="s">
        <v>1838</v>
      </c>
      <c r="E996" s="82">
        <v>24</v>
      </c>
      <c r="F996" s="82">
        <v>96</v>
      </c>
      <c r="G996" t="s">
        <v>1682</v>
      </c>
      <c r="H996">
        <v>3240</v>
      </c>
      <c r="I996">
        <v>1</v>
      </c>
      <c r="J996" t="s">
        <v>2313</v>
      </c>
      <c r="BU996" t="s">
        <v>1565</v>
      </c>
      <c r="BW996" s="82">
        <v>96</v>
      </c>
      <c r="BX996" s="82" t="str">
        <f t="shared" si="39"/>
        <v>cvm!$CA$996#</v>
      </c>
      <c r="BY996" s="82" t="str" cm="1">
        <f t="array" ref="BY996">_xlfn.LET(_xlpm.x, CA996,
         _xlpm.cellAddress, "【 cvm!" &amp; ADDRESS(ROW(cvmCpu选项表[[#This Row],[自检]]),COLUMN(cvmCpu选项表[[#This Row],[自检]])) &amp; "】",
         _xlfn.IFS(ISBLANK(_xlpm.x),   "error:右侧选项不足" &amp;  _xlpm.cellAddress,
               ISERROR(_xlpm.x),   "error:右侧选项执行失败: cvm!" &amp; _xlpm.cellAddress,
               TRUE,             "ok")
)</f>
        <v>ok</v>
      </c>
      <c r="CA996" cm="1">
        <f t="array" ref="CA996:CE996">TRANSPOSE(
_xlfn.UNIQUE(
_xlfn._xlws.FILTER(cvm[CPU],(cvm[地域]=cvmCpu选项表[[#This Row],[地域]])
*IF(cvmCpu选项表[[#This Row],[机型]]="",TRUE,(cvm[机型]=cvmCpu选项表[[#This Row],[机型]]))
*IF(cvmCpu选项表[[#This Row],[内存]]="",TRUE,(cvm[内存]=cvmCpu选项表[[#This Row],[内存]]))))
)</f>
        <v>24</v>
      </c>
      <c r="CB996">
        <v>48</v>
      </c>
      <c r="CC996">
        <v>32</v>
      </c>
      <c r="CD996">
        <v>12</v>
      </c>
      <c r="CE996">
        <v>16</v>
      </c>
      <c r="EG996" t="s">
        <v>61</v>
      </c>
      <c r="EH996" t="s">
        <v>2040</v>
      </c>
      <c r="EI996" s="98">
        <v>22</v>
      </c>
      <c r="EJ996" s="98" t="str">
        <f t="shared" si="40"/>
        <v>cvm!$EM$996#</v>
      </c>
      <c r="EK996" t="str" cm="1">
        <f t="array" ref="EK996">_xlfn.LET(_xlpm.x, EM996,
         _xlpm.cellAddress, "【 cvm!" &amp; ADDRESS(ROW(cvm内存选项表[[#This Row],[自检]]),COLUMN(cvm内存选项表[[#This Row],[自检]])) &amp; "】",
         _xlfn.IFS(ISBLANK(_xlpm.x),   "error:右侧选项不足" &amp;  _xlpm.cellAddress,
               ISERROR(_xlpm.x),   "error:右侧选项执行失败: cvm!" &amp; _xlpm.cellAddress,
               TRUE,             "ok")
)</f>
        <v>ok</v>
      </c>
      <c r="EM996" cm="1">
        <f t="array" ref="EM996">TRANSPOSE(
    _xlfn._xlws.SORT(
        _xlfn.UNIQUE(
            _xlfn._xlws.FILTER(cvm[内存],
                 (cvm[地域]=cvm内存选项表[[#This Row],[地域]])
                *IF(cvm内存选项表[[#This Row],[机型]]="",TRUE,(cvm[机型]=cvm内存选项表[[#This Row],[机型]]))
                *IF(ISBLANK(cvm内存选项表[[#This Row],[CPU]]),TRUE,(cvm[CPU]=cvm内存选项表[[#This Row],[CPU]]))
            )
        )
    )
)</f>
        <v>176</v>
      </c>
    </row>
    <row r="997" spans="2:143" x14ac:dyDescent="0.4">
      <c r="B997" t="e" vm="1349">
        <v>#VALUE!</v>
      </c>
      <c r="C997" t="s">
        <v>61</v>
      </c>
      <c r="D997" t="s">
        <v>1838</v>
      </c>
      <c r="E997" s="82">
        <v>24</v>
      </c>
      <c r="F997" s="82">
        <v>48</v>
      </c>
      <c r="G997" t="s">
        <v>1680</v>
      </c>
      <c r="H997">
        <v>2160</v>
      </c>
      <c r="I997">
        <v>1</v>
      </c>
      <c r="J997" t="s">
        <v>2312</v>
      </c>
      <c r="BU997" t="s">
        <v>1565</v>
      </c>
      <c r="BW997" s="82">
        <v>16</v>
      </c>
      <c r="BX997" s="82" t="str">
        <f t="shared" si="39"/>
        <v>cvm!$CA$997#</v>
      </c>
      <c r="BY997" s="82" t="str" cm="1">
        <f t="array" ref="BY997">_xlfn.LET(_xlpm.x, CA997,
         _xlpm.cellAddress, "【 cvm!" &amp; ADDRESS(ROW(cvmCpu选项表[[#This Row],[自检]]),COLUMN(cvmCpu选项表[[#This Row],[自检]])) &amp; "】",
         _xlfn.IFS(ISBLANK(_xlpm.x),   "error:右侧选项不足" &amp;  _xlpm.cellAddress,
               ISERROR(_xlpm.x),   "error:右侧选项执行失败: cvm!" &amp; _xlpm.cellAddress,
               TRUE,             "ok")
)</f>
        <v>ok</v>
      </c>
      <c r="CA997" cm="1">
        <f t="array" ref="CA997:CC997">TRANSPOSE(
_xlfn.UNIQUE(
_xlfn._xlws.FILTER(cvm[CPU],(cvm[地域]=cvmCpu选项表[[#This Row],[地域]])
*IF(cvmCpu选项表[[#This Row],[机型]]="",TRUE,(cvm[机型]=cvmCpu选项表[[#This Row],[机型]]))
*IF(cvmCpu选项表[[#This Row],[内存]]="",TRUE,(cvm[内存]=cvmCpu选项表[[#This Row],[内存]]))))
)</f>
        <v>4</v>
      </c>
      <c r="CB997">
        <v>8</v>
      </c>
      <c r="CC997">
        <v>2</v>
      </c>
      <c r="EG997" t="s">
        <v>61</v>
      </c>
      <c r="EH997" t="s">
        <v>2040</v>
      </c>
      <c r="EI997" s="98">
        <v>44</v>
      </c>
      <c r="EJ997" s="98" t="str">
        <f t="shared" si="40"/>
        <v>cvm!$EM$997#</v>
      </c>
      <c r="EK997" t="str" cm="1">
        <f t="array" ref="EK997">_xlfn.LET(_xlpm.x, EM997,
         _xlpm.cellAddress, "【 cvm!" &amp; ADDRESS(ROW(cvm内存选项表[[#This Row],[自检]]),COLUMN(cvm内存选项表[[#This Row],[自检]])) &amp; "】",
         _xlfn.IFS(ISBLANK(_xlpm.x),   "error:右侧选项不足" &amp;  _xlpm.cellAddress,
               ISERROR(_xlpm.x),   "error:右侧选项执行失败: cvm!" &amp; _xlpm.cellAddress,
               TRUE,             "ok")
)</f>
        <v>ok</v>
      </c>
      <c r="EM997" cm="1">
        <f t="array" ref="EM997">TRANSPOSE(
    _xlfn._xlws.SORT(
        _xlfn.UNIQUE(
            _xlfn._xlws.FILTER(cvm[内存],
                 (cvm[地域]=cvm内存选项表[[#This Row],[地域]])
                *IF(cvm内存选项表[[#This Row],[机型]]="",TRUE,(cvm[机型]=cvm内存选项表[[#This Row],[机型]]))
                *IF(ISBLANK(cvm内存选项表[[#This Row],[CPU]]),TRUE,(cvm[CPU]=cvm内存选项表[[#This Row],[CPU]]))
            )
        )
    )
)</f>
        <v>352</v>
      </c>
    </row>
    <row r="998" spans="2:143" x14ac:dyDescent="0.4">
      <c r="B998" t="e" vm="1350">
        <v>#VALUE!</v>
      </c>
      <c r="C998" t="s">
        <v>61</v>
      </c>
      <c r="D998" t="s">
        <v>1838</v>
      </c>
      <c r="E998" s="82">
        <v>32</v>
      </c>
      <c r="F998" s="82">
        <v>128</v>
      </c>
      <c r="G998" t="s">
        <v>1612</v>
      </c>
      <c r="H998">
        <v>4320</v>
      </c>
      <c r="I998">
        <v>1</v>
      </c>
      <c r="J998" t="s">
        <v>2315</v>
      </c>
      <c r="BU998" t="s">
        <v>1565</v>
      </c>
      <c r="BW998" s="82">
        <v>8</v>
      </c>
      <c r="BX998" s="82" t="str">
        <f t="shared" si="39"/>
        <v>cvm!$CA$998#</v>
      </c>
      <c r="BY998" s="82" t="str" cm="1">
        <f t="array" ref="BY998">_xlfn.LET(_xlpm.x, CA998,
         _xlpm.cellAddress, "【 cvm!" &amp; ADDRESS(ROW(cvmCpu选项表[[#This Row],[自检]]),COLUMN(cvmCpu选项表[[#This Row],[自检]])) &amp; "】",
         _xlfn.IFS(ISBLANK(_xlpm.x),   "error:右侧选项不足" &amp;  _xlpm.cellAddress,
               ISERROR(_xlpm.x),   "error:右侧选项执行失败: cvm!" &amp; _xlpm.cellAddress,
               TRUE,             "ok")
)</f>
        <v>ok</v>
      </c>
      <c r="CA998" cm="1">
        <f t="array" ref="CA998:CD998">TRANSPOSE(
_xlfn.UNIQUE(
_xlfn._xlws.FILTER(cvm[CPU],(cvm[地域]=cvmCpu选项表[[#This Row],[地域]])
*IF(cvmCpu选项表[[#This Row],[机型]]="",TRUE,(cvm[机型]=cvmCpu选项表[[#This Row],[机型]]))
*IF(cvmCpu选项表[[#This Row],[内存]]="",TRUE,(cvm[内存]=cvmCpu选项表[[#This Row],[内存]]))))
)</f>
        <v>4</v>
      </c>
      <c r="CB998">
        <v>2</v>
      </c>
      <c r="CC998">
        <v>8</v>
      </c>
      <c r="CD998">
        <v>1</v>
      </c>
      <c r="EM998" t="e" cm="1">
        <f t="array" ref="EM99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999" spans="2:143" x14ac:dyDescent="0.4">
      <c r="B999" t="e" vm="1351">
        <v>#VALUE!</v>
      </c>
      <c r="C999" t="s">
        <v>61</v>
      </c>
      <c r="D999" t="s">
        <v>1838</v>
      </c>
      <c r="E999" s="82">
        <v>32</v>
      </c>
      <c r="F999" s="82">
        <v>64</v>
      </c>
      <c r="G999" t="s">
        <v>1606</v>
      </c>
      <c r="H999">
        <v>2880</v>
      </c>
      <c r="I999">
        <v>1</v>
      </c>
      <c r="J999" t="s">
        <v>2314</v>
      </c>
      <c r="BU999" t="s">
        <v>1565</v>
      </c>
      <c r="BW999" s="82">
        <v>216</v>
      </c>
      <c r="BX999" s="82" t="str">
        <f t="shared" si="39"/>
        <v>cvm!$CA$999#</v>
      </c>
      <c r="BY999" s="82" t="str" cm="1">
        <f t="array" ref="BY999">_xlfn.LET(_xlpm.x, CA999,
         _xlpm.cellAddress, "【 cvm!" &amp; ADDRESS(ROW(cvmCpu选项表[[#This Row],[自检]]),COLUMN(cvmCpu选项表[[#This Row],[自检]])) &amp; "】",
         _xlfn.IFS(ISBLANK(_xlpm.x),   "error:右侧选项不足" &amp;  _xlpm.cellAddress,
               ISERROR(_xlpm.x),   "error:右侧选项执行失败: cvm!" &amp; _xlpm.cellAddress,
               TRUE,             "ok")
)</f>
        <v>ok</v>
      </c>
      <c r="CA999" cm="1">
        <f t="array" ref="CA999:CC999">TRANSPOSE(
_xlfn.UNIQUE(
_xlfn._xlws.FILTER(cvm[CPU],(cvm[地域]=cvmCpu选项表[[#This Row],[地域]])
*IF(cvmCpu选项表[[#This Row],[机型]]="",TRUE,(cvm[机型]=cvmCpu选项表[[#This Row],[机型]]))
*IF(cvmCpu选项表[[#This Row],[内存]]="",TRUE,(cvm[内存]=cvmCpu选项表[[#This Row],[内存]]))))
)</f>
        <v>46</v>
      </c>
      <c r="CB999">
        <v>116</v>
      </c>
      <c r="CC999">
        <v>62</v>
      </c>
      <c r="EM999" t="e" cm="1">
        <f t="array" ref="EM99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0" spans="2:143" x14ac:dyDescent="0.4">
      <c r="B1000" t="e" vm="1352">
        <v>#VALUE!</v>
      </c>
      <c r="C1000" t="s">
        <v>61</v>
      </c>
      <c r="D1000" t="s">
        <v>1838</v>
      </c>
      <c r="E1000" s="82">
        <v>56</v>
      </c>
      <c r="F1000" s="82">
        <v>224</v>
      </c>
      <c r="G1000" t="s">
        <v>1858</v>
      </c>
      <c r="H1000">
        <v>7560</v>
      </c>
      <c r="I1000">
        <v>1</v>
      </c>
      <c r="J1000" t="s">
        <v>2316</v>
      </c>
      <c r="BU1000" t="s">
        <v>1565</v>
      </c>
      <c r="BW1000" s="82">
        <v>432</v>
      </c>
      <c r="BX1000" s="82" t="str">
        <f t="shared" si="39"/>
        <v>cvm!$CA$1000#</v>
      </c>
      <c r="BY1000" s="82" t="str" cm="1">
        <f t="array" ref="BY1000">_xlfn.LET(_xlpm.x, CA1000,
         _xlpm.cellAddress, "【 cvm!" &amp; ADDRESS(ROW(cvmCpu选项表[[#This Row],[自检]]),COLUMN(cvmCpu选项表[[#This Row],[自检]])) &amp; "】",
         _xlfn.IFS(ISBLANK(_xlpm.x),   "error:右侧选项不足" &amp;  _xlpm.cellAddress,
               ISERROR(_xlpm.x),   "error:右侧选项执行失败: cvm!" &amp; _xlpm.cellAddress,
               TRUE,             "ok")
)</f>
        <v>ok</v>
      </c>
      <c r="CA1000" cm="1">
        <f t="array" ref="CA1000:CC1000">TRANSPOSE(
_xlfn.UNIQUE(
_xlfn._xlws.FILTER(cvm[CPU],(cvm[地域]=cvmCpu选项表[[#This Row],[地域]])
*IF(cvmCpu选项表[[#This Row],[机型]]="",TRUE,(cvm[机型]=cvmCpu选项表[[#This Row],[机型]]))
*IF(cvmCpu选项表[[#This Row],[内存]]="",TRUE,(cvm[内存]=cvmCpu选项表[[#This Row],[内存]]))))
)</f>
        <v>92</v>
      </c>
      <c r="CB1000">
        <v>232</v>
      </c>
      <c r="CC1000">
        <v>124</v>
      </c>
      <c r="EM1000" t="e" cm="1">
        <f t="array" ref="EM100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1" spans="2:143" x14ac:dyDescent="0.4">
      <c r="B1001" t="e" vm="1353">
        <v>#VALUE!</v>
      </c>
      <c r="C1001" t="s">
        <v>61</v>
      </c>
      <c r="D1001" t="s">
        <v>1797</v>
      </c>
      <c r="E1001" s="82">
        <v>96</v>
      </c>
      <c r="F1001" s="82">
        <v>192</v>
      </c>
      <c r="G1001" t="s">
        <v>1724</v>
      </c>
      <c r="H1001">
        <v>18500</v>
      </c>
      <c r="I1001">
        <v>1</v>
      </c>
      <c r="J1001" t="s">
        <v>2484</v>
      </c>
      <c r="BU1001" t="s">
        <v>1565</v>
      </c>
      <c r="BW1001" s="82">
        <v>192</v>
      </c>
      <c r="BX1001" s="82" t="str">
        <f t="shared" si="39"/>
        <v>cvm!$CA$1001#</v>
      </c>
      <c r="BY1001" s="82" t="str" cm="1">
        <f t="array" ref="BY1001">_xlfn.LET(_xlpm.x, CA1001,
         _xlpm.cellAddress, "【 cvm!" &amp; ADDRESS(ROW(cvmCpu选项表[[#This Row],[自检]]),COLUMN(cvmCpu选项表[[#This Row],[自检]])) &amp; "】",
         _xlfn.IFS(ISBLANK(_xlpm.x),   "error:右侧选项不足" &amp;  _xlpm.cellAddress,
               ISERROR(_xlpm.x),   "error:右侧选项执行失败: cvm!" &amp; _xlpm.cellAddress,
               TRUE,             "ok")
)</f>
        <v>ok</v>
      </c>
      <c r="CA1001" cm="1">
        <f t="array" ref="CA1001:CF1001">TRANSPOSE(
_xlfn.UNIQUE(
_xlfn._xlws.FILTER(cvm[CPU],(cvm[地域]=cvmCpu选项表[[#This Row],[地域]])
*IF(cvmCpu选项表[[#This Row],[机型]]="",TRUE,(cvm[机型]=cvmCpu选项表[[#This Row],[机型]]))
*IF(cvmCpu选项表[[#This Row],[内存]]="",TRUE,(cvm[内存]=cvmCpu选项表[[#This Row],[内存]]))))
)</f>
        <v>48</v>
      </c>
      <c r="CB1001">
        <v>96</v>
      </c>
      <c r="CC1001">
        <v>64</v>
      </c>
      <c r="CD1001">
        <v>16</v>
      </c>
      <c r="CE1001">
        <v>24</v>
      </c>
      <c r="CF1001">
        <v>32</v>
      </c>
      <c r="EM1001" t="e" cm="1">
        <f t="array" ref="EM100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2" spans="2:143" x14ac:dyDescent="0.4">
      <c r="B1002" t="e" vm="1354">
        <v>#VALUE!</v>
      </c>
      <c r="C1002" t="s">
        <v>61</v>
      </c>
      <c r="D1002" t="s">
        <v>1801</v>
      </c>
      <c r="E1002" s="82">
        <v>80</v>
      </c>
      <c r="F1002" s="82">
        <v>384</v>
      </c>
      <c r="G1002" t="s">
        <v>2114</v>
      </c>
      <c r="H1002">
        <v>16376</v>
      </c>
      <c r="I1002">
        <v>1</v>
      </c>
      <c r="J1002" t="s">
        <v>2483</v>
      </c>
      <c r="BU1002" t="s">
        <v>1565</v>
      </c>
      <c r="BW1002" s="82">
        <v>184</v>
      </c>
      <c r="BX1002" s="82" t="str">
        <f t="shared" si="39"/>
        <v>cvm!$CA$1002#</v>
      </c>
      <c r="BY1002" s="82" t="str" cm="1">
        <f t="array" ref="BY1002">_xlfn.LET(_xlpm.x, CA1002,
         _xlpm.cellAddress, "【 cvm!" &amp; ADDRESS(ROW(cvmCpu选项表[[#This Row],[自检]]),COLUMN(cvmCpu选项表[[#This Row],[自检]])) &amp; "】",
         _xlfn.IFS(ISBLANK(_xlpm.x),   "error:右侧选项不足" &amp;  _xlpm.cellAddress,
               ISERROR(_xlpm.x),   "error:右侧选项执行失败: cvm!" &amp; _xlpm.cellAddress,
               TRUE,             "ok")
)</f>
        <v>ok</v>
      </c>
      <c r="CA1002" cm="1">
        <f t="array" ref="CA1002">TRANSPOSE(
_xlfn.UNIQUE(
_xlfn._xlws.FILTER(cvm[CPU],(cvm[地域]=cvmCpu选项表[[#This Row],[地域]])
*IF(cvmCpu选项表[[#This Row],[机型]]="",TRUE,(cvm[机型]=cvmCpu选项表[[#This Row],[机型]]))
*IF(cvmCpu选项表[[#This Row],[内存]]="",TRUE,(cvm[内存]=cvmCpu选项表[[#This Row],[内存]]))))
)</f>
        <v>52</v>
      </c>
      <c r="EM1002" t="e" cm="1">
        <f t="array" ref="EM100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3" spans="2:143" x14ac:dyDescent="0.4">
      <c r="B1003" t="e" vm="1355">
        <v>#VALUE!</v>
      </c>
      <c r="C1003" t="s">
        <v>61</v>
      </c>
      <c r="D1003" t="s">
        <v>1808</v>
      </c>
      <c r="E1003" s="82">
        <v>8</v>
      </c>
      <c r="F1003" s="82">
        <v>32</v>
      </c>
      <c r="G1003" t="s">
        <v>1598</v>
      </c>
      <c r="H1003">
        <v>1584</v>
      </c>
      <c r="I1003">
        <v>1</v>
      </c>
      <c r="J1003" t="s">
        <v>2465</v>
      </c>
      <c r="BU1003" t="s">
        <v>1565</v>
      </c>
      <c r="BW1003" s="82">
        <v>368</v>
      </c>
      <c r="BX1003" s="82" t="str">
        <f t="shared" si="39"/>
        <v>cvm!$CA$1003#</v>
      </c>
      <c r="BY1003" s="82" t="str" cm="1">
        <f t="array" ref="BY1003">_xlfn.LET(_xlpm.x, CA1003,
         _xlpm.cellAddress, "【 cvm!" &amp; ADDRESS(ROW(cvmCpu选项表[[#This Row],[自检]]),COLUMN(cvmCpu选项表[[#This Row],[自检]])) &amp; "】",
         _xlfn.IFS(ISBLANK(_xlpm.x),   "error:右侧选项不足" &amp;  _xlpm.cellAddress,
               ISERROR(_xlpm.x),   "error:右侧选项执行失败: cvm!" &amp; _xlpm.cellAddress,
               TRUE,             "ok")
)</f>
        <v>ok</v>
      </c>
      <c r="CA1003" cm="1">
        <f t="array" ref="CA1003">TRANSPOSE(
_xlfn.UNIQUE(
_xlfn._xlws.FILTER(cvm[CPU],(cvm[地域]=cvmCpu选项表[[#This Row],[地域]])
*IF(cvmCpu选项表[[#This Row],[机型]]="",TRUE,(cvm[机型]=cvmCpu选项表[[#This Row],[机型]]))
*IF(cvmCpu选项表[[#This Row],[内存]]="",TRUE,(cvm[内存]=cvmCpu选项表[[#This Row],[内存]]))))
)</f>
        <v>104</v>
      </c>
      <c r="EM1003" t="e" cm="1">
        <f t="array" ref="EM100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4" spans="2:143" x14ac:dyDescent="0.4">
      <c r="B1004" t="e" vm="1356">
        <v>#VALUE!</v>
      </c>
      <c r="C1004" t="s">
        <v>61</v>
      </c>
      <c r="D1004" t="s">
        <v>1808</v>
      </c>
      <c r="E1004" s="82">
        <v>16</v>
      </c>
      <c r="F1004" s="82">
        <v>64</v>
      </c>
      <c r="G1004" t="s">
        <v>1603</v>
      </c>
      <c r="H1004">
        <v>3168</v>
      </c>
      <c r="I1004">
        <v>1</v>
      </c>
      <c r="J1004" t="s">
        <v>2466</v>
      </c>
      <c r="BU1004" t="s">
        <v>1565</v>
      </c>
      <c r="BW1004" s="82">
        <v>174</v>
      </c>
      <c r="BX1004" s="82" t="str">
        <f t="shared" si="39"/>
        <v>cvm!$CA$1004#</v>
      </c>
      <c r="BY1004" s="82" t="str" cm="1">
        <f t="array" ref="BY1004">_xlfn.LET(_xlpm.x, CA1004,
         _xlpm.cellAddress, "【 cvm!" &amp; ADDRESS(ROW(cvmCpu选项表[[#This Row],[自检]]),COLUMN(cvmCpu选项表[[#This Row],[自检]])) &amp; "】",
         _xlfn.IFS(ISBLANK(_xlpm.x),   "error:右侧选项不足" &amp;  _xlpm.cellAddress,
               ISERROR(_xlpm.x),   "error:右侧选项执行失败: cvm!" &amp; _xlpm.cellAddress,
               TRUE,             "ok")
)</f>
        <v>ok</v>
      </c>
      <c r="CA1004" cm="1">
        <f t="array" ref="CA1004">TRANSPOSE(
_xlfn.UNIQUE(
_xlfn._xlws.FILTER(cvm[CPU],(cvm[地域]=cvmCpu选项表[[#This Row],[地域]])
*IF(cvmCpu选项表[[#This Row],[机型]]="",TRUE,(cvm[机型]=cvmCpu选项表[[#This Row],[机型]]))
*IF(cvmCpu选项表[[#This Row],[内存]]="",TRUE,(cvm[内存]=cvmCpu选项表[[#This Row],[内存]]))))
)</f>
        <v>32</v>
      </c>
      <c r="EM1004" t="e" cm="1">
        <f t="array" ref="EM100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5" spans="2:143" x14ac:dyDescent="0.4">
      <c r="B1005" t="e" vm="1357">
        <v>#VALUE!</v>
      </c>
      <c r="C1005" t="s">
        <v>61</v>
      </c>
      <c r="D1005" t="s">
        <v>1808</v>
      </c>
      <c r="E1005" s="82">
        <v>32</v>
      </c>
      <c r="F1005" s="82">
        <v>128</v>
      </c>
      <c r="G1005" t="s">
        <v>1612</v>
      </c>
      <c r="H1005">
        <v>5856</v>
      </c>
      <c r="I1005">
        <v>1</v>
      </c>
      <c r="J1005" t="s">
        <v>2467</v>
      </c>
      <c r="BU1005" t="s">
        <v>1565</v>
      </c>
      <c r="BW1005" s="82">
        <v>348</v>
      </c>
      <c r="BX1005" s="82" t="str">
        <f t="shared" si="39"/>
        <v>cvm!$CA$1005#</v>
      </c>
      <c r="BY1005" s="82" t="str" cm="1">
        <f t="array" ref="BY1005">_xlfn.LET(_xlpm.x, CA1005,
         _xlpm.cellAddress, "【 cvm!" &amp; ADDRESS(ROW(cvmCpu选项表[[#This Row],[自检]]),COLUMN(cvmCpu选项表[[#This Row],[自检]])) &amp; "】",
         _xlfn.IFS(ISBLANK(_xlpm.x),   "error:右侧选项不足" &amp;  _xlpm.cellAddress,
               ISERROR(_xlpm.x),   "error:右侧选项执行失败: cvm!" &amp; _xlpm.cellAddress,
               TRUE,             "ok")
)</f>
        <v>ok</v>
      </c>
      <c r="CA1005" cm="1">
        <f t="array" ref="CA1005">TRANSPOSE(
_xlfn.UNIQUE(
_xlfn._xlws.FILTER(cvm[CPU],(cvm[地域]=cvmCpu选项表[[#This Row],[地域]])
*IF(cvmCpu选项表[[#This Row],[机型]]="",TRUE,(cvm[机型]=cvmCpu选项表[[#This Row],[机型]]))
*IF(cvmCpu选项表[[#This Row],[内存]]="",TRUE,(cvm[内存]=cvmCpu选项表[[#This Row],[内存]]))))
)</f>
        <v>64</v>
      </c>
      <c r="EM1005" t="e" cm="1">
        <f t="array" ref="EM100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6" spans="2:143" x14ac:dyDescent="0.4">
      <c r="B1006" t="e" vm="1358">
        <v>#VALUE!</v>
      </c>
      <c r="C1006" t="s">
        <v>61</v>
      </c>
      <c r="D1006" t="s">
        <v>1808</v>
      </c>
      <c r="E1006" s="82">
        <v>64</v>
      </c>
      <c r="F1006" s="82">
        <v>256</v>
      </c>
      <c r="G1006" t="s">
        <v>1626</v>
      </c>
      <c r="H1006">
        <v>11712</v>
      </c>
      <c r="I1006">
        <v>1</v>
      </c>
      <c r="J1006" t="s">
        <v>2468</v>
      </c>
      <c r="BU1006" t="s">
        <v>1565</v>
      </c>
      <c r="BW1006" s="82">
        <v>2</v>
      </c>
      <c r="BX1006" s="82" t="str">
        <f t="shared" si="39"/>
        <v>cvm!$CA$1006#</v>
      </c>
      <c r="BY1006" s="82" t="str" cm="1">
        <f t="array" ref="BY1006">_xlfn.LET(_xlpm.x, CA1006,
         _xlpm.cellAddress, "【 cvm!" &amp; ADDRESS(ROW(cvmCpu选项表[[#This Row],[自检]]),COLUMN(cvmCpu选项表[[#This Row],[自检]])) &amp; "】",
         _xlfn.IFS(ISBLANK(_xlpm.x),   "error:右侧选项不足" &amp;  _xlpm.cellAddress,
               ISERROR(_xlpm.x),   "error:右侧选项执行失败: cvm!" &amp; _xlpm.cellAddress,
               TRUE,             "ok")
)</f>
        <v>ok</v>
      </c>
      <c r="CA1006" cm="1">
        <f t="array" ref="CA1006:CB1006">TRANSPOSE(
_xlfn.UNIQUE(
_xlfn._xlws.FILTER(cvm[CPU],(cvm[地域]=cvmCpu选项表[[#This Row],[地域]])
*IF(cvmCpu选项表[[#This Row],[机型]]="",TRUE,(cvm[机型]=cvmCpu选项表[[#This Row],[机型]]))
*IF(cvmCpu选项表[[#This Row],[内存]]="",TRUE,(cvm[内存]=cvmCpu选项表[[#This Row],[内存]]))))
)</f>
        <v>1</v>
      </c>
      <c r="CB1006">
        <v>2</v>
      </c>
      <c r="EM1006" t="e" cm="1">
        <f t="array" ref="EM100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7" spans="2:143" x14ac:dyDescent="0.4">
      <c r="B1007" t="e" vm="1359">
        <v>#VALUE!</v>
      </c>
      <c r="C1007" t="s">
        <v>61</v>
      </c>
      <c r="D1007" t="s">
        <v>1808</v>
      </c>
      <c r="E1007" s="82">
        <v>84</v>
      </c>
      <c r="F1007" s="82">
        <v>320</v>
      </c>
      <c r="G1007" t="s">
        <v>1884</v>
      </c>
      <c r="H1007">
        <v>14104</v>
      </c>
      <c r="I1007">
        <v>1</v>
      </c>
      <c r="J1007" t="s">
        <v>2469</v>
      </c>
      <c r="BU1007" t="s">
        <v>1565</v>
      </c>
      <c r="BW1007" s="82">
        <v>4</v>
      </c>
      <c r="BX1007" s="82" t="str">
        <f t="shared" si="39"/>
        <v>cvm!$CA$1007#</v>
      </c>
      <c r="BY1007" s="82" t="str" cm="1">
        <f t="array" ref="BY1007">_xlfn.LET(_xlpm.x, CA1007,
         _xlpm.cellAddress, "【 cvm!" &amp; ADDRESS(ROW(cvmCpu选项表[[#This Row],[自检]]),COLUMN(cvmCpu选项表[[#This Row],[自检]])) &amp; "】",
         _xlfn.IFS(ISBLANK(_xlpm.x),   "error:右侧选项不足" &amp;  _xlpm.cellAddress,
               ISERROR(_xlpm.x),   "error:右侧选项执行失败: cvm!" &amp; _xlpm.cellAddress,
               TRUE,             "ok")
)</f>
        <v>ok</v>
      </c>
      <c r="CA1007" cm="1">
        <f t="array" ref="CA1007:CC1007">TRANSPOSE(
_xlfn.UNIQUE(
_xlfn._xlws.FILTER(cvm[CPU],(cvm[地域]=cvmCpu选项表[[#This Row],[地域]])
*IF(cvmCpu选项表[[#This Row],[机型]]="",TRUE,(cvm[机型]=cvmCpu选项表[[#This Row],[机型]]))
*IF(cvmCpu选项表[[#This Row],[内存]]="",TRUE,(cvm[内存]=cvmCpu选项表[[#This Row],[内存]]))))
)</f>
        <v>2</v>
      </c>
      <c r="CB1007">
        <v>1</v>
      </c>
      <c r="CC1007">
        <v>4</v>
      </c>
      <c r="EM1007" t="e" cm="1">
        <f t="array" ref="EM100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8" spans="2:143" x14ac:dyDescent="0.4">
      <c r="B1008" t="e" vm="1360">
        <v>#VALUE!</v>
      </c>
      <c r="C1008" t="s">
        <v>61</v>
      </c>
      <c r="D1008" t="s">
        <v>1816</v>
      </c>
      <c r="E1008" s="82">
        <v>8</v>
      </c>
      <c r="F1008" s="82">
        <v>32</v>
      </c>
      <c r="G1008" t="s">
        <v>1598</v>
      </c>
      <c r="H1008">
        <v>1404</v>
      </c>
      <c r="I1008">
        <v>1</v>
      </c>
      <c r="J1008" t="s">
        <v>2470</v>
      </c>
      <c r="BU1008" t="s">
        <v>1565</v>
      </c>
      <c r="BW1008" s="82">
        <v>24</v>
      </c>
      <c r="BX1008" s="82" t="str">
        <f t="shared" si="39"/>
        <v>cvm!$CA$1008#</v>
      </c>
      <c r="BY1008" s="82" t="str" cm="1">
        <f t="array" ref="BY1008">_xlfn.LET(_xlpm.x, CA1008,
         _xlpm.cellAddress, "【 cvm!" &amp; ADDRESS(ROW(cvmCpu选项表[[#This Row],[自检]]),COLUMN(cvmCpu选项表[[#This Row],[自检]])) &amp; "】",
         _xlfn.IFS(ISBLANK(_xlpm.x),   "error:右侧选项不足" &amp;  _xlpm.cellAddress,
               ISERROR(_xlpm.x),   "error:右侧选项执行失败: cvm!" &amp; _xlpm.cellAddress,
               TRUE,             "ok")
)</f>
        <v>ok</v>
      </c>
      <c r="CA1008" cm="1">
        <f t="array" ref="CA1008">TRANSPOSE(
_xlfn.UNIQUE(
_xlfn._xlws.FILTER(cvm[CPU],(cvm[地域]=cvmCpu选项表[[#This Row],[地域]])
*IF(cvmCpu选项表[[#This Row],[机型]]="",TRUE,(cvm[机型]=cvmCpu选项表[[#This Row],[机型]]))
*IF(cvmCpu选项表[[#This Row],[内存]]="",TRUE,(cvm[内存]=cvmCpu选项表[[#This Row],[内存]]))))
)</f>
        <v>12</v>
      </c>
      <c r="EM1008" t="e" cm="1">
        <f t="array" ref="EM100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09" spans="2:143" x14ac:dyDescent="0.4">
      <c r="B1009" t="e" vm="1361">
        <v>#VALUE!</v>
      </c>
      <c r="C1009" t="s">
        <v>61</v>
      </c>
      <c r="D1009" t="s">
        <v>1816</v>
      </c>
      <c r="E1009" s="82">
        <v>16</v>
      </c>
      <c r="F1009" s="82">
        <v>64</v>
      </c>
      <c r="G1009" t="s">
        <v>1603</v>
      </c>
      <c r="H1009">
        <v>2808</v>
      </c>
      <c r="I1009">
        <v>1</v>
      </c>
      <c r="J1009" t="s">
        <v>2471</v>
      </c>
      <c r="BU1009" t="s">
        <v>1565</v>
      </c>
      <c r="BW1009" s="82">
        <v>48</v>
      </c>
      <c r="BX1009" s="82" t="str">
        <f t="shared" si="39"/>
        <v>cvm!$CA$1009#</v>
      </c>
      <c r="BY1009" s="82" t="str" cm="1">
        <f t="array" ref="BY1009">_xlfn.LET(_xlpm.x, CA1009,
         _xlpm.cellAddress, "【 cvm!" &amp; ADDRESS(ROW(cvmCpu选项表[[#This Row],[自检]]),COLUMN(cvmCpu选项表[[#This Row],[自检]])) &amp; "】",
         _xlfn.IFS(ISBLANK(_xlpm.x),   "error:右侧选项不足" &amp;  _xlpm.cellAddress,
               ISERROR(_xlpm.x),   "error:右侧选项执行失败: cvm!" &amp; _xlpm.cellAddress,
               TRUE,             "ok")
)</f>
        <v>ok</v>
      </c>
      <c r="CA1009" cm="1">
        <f t="array" ref="CA1009:CB1009">TRANSPOSE(
_xlfn.UNIQUE(
_xlfn._xlws.FILTER(cvm[CPU],(cvm[地域]=cvmCpu选项表[[#This Row],[地域]])
*IF(cvmCpu选项表[[#This Row],[机型]]="",TRUE,(cvm[机型]=cvmCpu选项表[[#This Row],[机型]]))
*IF(cvmCpu选项表[[#This Row],[内存]]="",TRUE,(cvm[内存]=cvmCpu选项表[[#This Row],[内存]]))))
)</f>
        <v>24</v>
      </c>
      <c r="CB1009">
        <v>12</v>
      </c>
      <c r="EM1009" t="e" cm="1">
        <f t="array" ref="EM100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0" spans="2:143" x14ac:dyDescent="0.4">
      <c r="B1010" t="e" vm="1362">
        <v>#VALUE!</v>
      </c>
      <c r="C1010" t="s">
        <v>61</v>
      </c>
      <c r="D1010" t="s">
        <v>1816</v>
      </c>
      <c r="E1010" s="82">
        <v>24</v>
      </c>
      <c r="F1010" s="82">
        <v>96</v>
      </c>
      <c r="G1010" t="s">
        <v>1682</v>
      </c>
      <c r="H1010">
        <v>4212</v>
      </c>
      <c r="I1010">
        <v>1</v>
      </c>
      <c r="J1010" t="s">
        <v>2472</v>
      </c>
      <c r="BU1010" t="s">
        <v>1565</v>
      </c>
      <c r="BW1010" s="82">
        <v>288</v>
      </c>
      <c r="BX1010" s="82" t="str">
        <f t="shared" si="39"/>
        <v>cvm!$CA$1010#</v>
      </c>
      <c r="BY1010" s="82" t="str" cm="1">
        <f t="array" ref="BY1010">_xlfn.LET(_xlpm.x, CA1010,
         _xlpm.cellAddress, "【 cvm!" &amp; ADDRESS(ROW(cvmCpu选项表[[#This Row],[自检]]),COLUMN(cvmCpu选项表[[#This Row],[自检]])) &amp; "】",
         _xlfn.IFS(ISBLANK(_xlpm.x),   "error:右侧选项不足" &amp;  _xlpm.cellAddress,
               ISERROR(_xlpm.x),   "error:右侧选项执行失败: cvm!" &amp; _xlpm.cellAddress,
               TRUE,             "ok")
)</f>
        <v>ok</v>
      </c>
      <c r="CA1010" cm="1">
        <f t="array" ref="CA1010">TRANSPOSE(
_xlfn.UNIQUE(
_xlfn._xlws.FILTER(cvm[CPU],(cvm[地域]=cvmCpu选项表[[#This Row],[地域]])
*IF(cvmCpu选项表[[#This Row],[机型]]="",TRUE,(cvm[机型]=cvmCpu选项表[[#This Row],[机型]]))
*IF(cvmCpu选项表[[#This Row],[内存]]="",TRUE,(cvm[内存]=cvmCpu选项表[[#This Row],[内存]]))))
)</f>
        <v>72</v>
      </c>
      <c r="EM1010" t="e" cm="1">
        <f t="array" ref="EM101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1" spans="2:143" x14ac:dyDescent="0.4">
      <c r="B1011" t="e" vm="1363">
        <v>#VALUE!</v>
      </c>
      <c r="C1011" t="s">
        <v>61</v>
      </c>
      <c r="D1011" t="s">
        <v>1816</v>
      </c>
      <c r="E1011" s="82">
        <v>32</v>
      </c>
      <c r="F1011" s="82">
        <v>128</v>
      </c>
      <c r="G1011" t="s">
        <v>1612</v>
      </c>
      <c r="H1011">
        <v>5616</v>
      </c>
      <c r="I1011">
        <v>1</v>
      </c>
      <c r="J1011" t="s">
        <v>2473</v>
      </c>
      <c r="BU1011" t="s">
        <v>1565</v>
      </c>
      <c r="BW1011" s="82">
        <v>316</v>
      </c>
      <c r="BX1011" s="82" t="str">
        <f t="shared" si="39"/>
        <v>cvm!$CA$1011#</v>
      </c>
      <c r="BY1011" s="82" t="str" cm="1">
        <f t="array" ref="BY1011">_xlfn.LET(_xlpm.x, CA1011,
         _xlpm.cellAddress, "【 cvm!" &amp; ADDRESS(ROW(cvmCpu选项表[[#This Row],[自检]]),COLUMN(cvmCpu选项表[[#This Row],[自检]])) &amp; "】",
         _xlfn.IFS(ISBLANK(_xlpm.x),   "error:右侧选项不足" &amp;  _xlpm.cellAddress,
               ISERROR(_xlpm.x),   "error:右侧选项执行失败: cvm!" &amp; _xlpm.cellAddress,
               TRUE,             "ok")
)</f>
        <v>ok</v>
      </c>
      <c r="CA1011" cm="1">
        <f t="array" ref="CA1011">TRANSPOSE(
_xlfn.UNIQUE(
_xlfn._xlws.FILTER(cvm[CPU],(cvm[地域]=cvmCpu选项表[[#This Row],[地域]])
*IF(cvmCpu选项表[[#This Row],[机型]]="",TRUE,(cvm[机型]=cvmCpu选项表[[#This Row],[机型]]))
*IF(cvmCpu选项表[[#This Row],[内存]]="",TRUE,(cvm[内存]=cvmCpu选项表[[#This Row],[内存]]))))
)</f>
        <v>68</v>
      </c>
      <c r="EM1011" t="e" cm="1">
        <f t="array" ref="EM101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2" spans="2:143" x14ac:dyDescent="0.4">
      <c r="B1012" t="e" vm="1364">
        <v>#VALUE!</v>
      </c>
      <c r="C1012" t="s">
        <v>61</v>
      </c>
      <c r="D1012" t="s">
        <v>1816</v>
      </c>
      <c r="E1012" s="82">
        <v>48</v>
      </c>
      <c r="F1012" s="82">
        <v>192</v>
      </c>
      <c r="G1012" t="s">
        <v>1620</v>
      </c>
      <c r="H1012">
        <v>10224</v>
      </c>
      <c r="I1012">
        <v>1</v>
      </c>
      <c r="J1012" t="s">
        <v>2474</v>
      </c>
      <c r="BU1012" t="s">
        <v>1565</v>
      </c>
      <c r="BW1012" s="82">
        <v>1</v>
      </c>
      <c r="BX1012" s="82" t="str">
        <f t="shared" si="39"/>
        <v>cvm!$CA$1012#</v>
      </c>
      <c r="BY1012" s="82" t="str" cm="1">
        <f t="array" ref="BY1012">_xlfn.LET(_xlpm.x, CA1012,
         _xlpm.cellAddress, "【 cvm!" &amp; ADDRESS(ROW(cvmCpu选项表[[#This Row],[自检]]),COLUMN(cvmCpu选项表[[#This Row],[自检]])) &amp; "】",
         _xlfn.IFS(ISBLANK(_xlpm.x),   "error:右侧选项不足" &amp;  _xlpm.cellAddress,
               ISERROR(_xlpm.x),   "error:右侧选项执行失败: cvm!" &amp; _xlpm.cellAddress,
               TRUE,             "ok")
)</f>
        <v>ok</v>
      </c>
      <c r="CA1012" cm="1">
        <f t="array" ref="CA1012">TRANSPOSE(
_xlfn.UNIQUE(
_xlfn._xlws.FILTER(cvm[CPU],(cvm[地域]=cvmCpu选项表[[#This Row],[地域]])
*IF(cvmCpu选项表[[#This Row],[机型]]="",TRUE,(cvm[机型]=cvmCpu选项表[[#This Row],[机型]]))
*IF(cvmCpu选项表[[#This Row],[内存]]="",TRUE,(cvm[内存]=cvmCpu选项表[[#This Row],[内存]]))))
)</f>
        <v>1</v>
      </c>
      <c r="EM1012" t="e" cm="1">
        <f t="array" ref="EM101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3" spans="2:143" x14ac:dyDescent="0.4">
      <c r="B1013" t="e" vm="1365">
        <v>#VALUE!</v>
      </c>
      <c r="C1013" t="s">
        <v>61</v>
      </c>
      <c r="D1013" t="s">
        <v>1816</v>
      </c>
      <c r="E1013" s="82">
        <v>64</v>
      </c>
      <c r="F1013" s="82">
        <v>256</v>
      </c>
      <c r="G1013" t="s">
        <v>1626</v>
      </c>
      <c r="H1013">
        <v>11232</v>
      </c>
      <c r="I1013">
        <v>1</v>
      </c>
      <c r="J1013" t="s">
        <v>2475</v>
      </c>
      <c r="BU1013" t="s">
        <v>1565</v>
      </c>
      <c r="BW1013" s="82">
        <v>160</v>
      </c>
      <c r="BX1013" s="82" t="str">
        <f t="shared" si="39"/>
        <v>cvm!$CA$1013#</v>
      </c>
      <c r="BY1013" s="82" t="str" cm="1">
        <f t="array" ref="BY1013">_xlfn.LET(_xlpm.x, CA1013,
         _xlpm.cellAddress, "【 cvm!" &amp; ADDRESS(ROW(cvmCpu选项表[[#This Row],[自检]]),COLUMN(cvmCpu选项表[[#This Row],[自检]])) &amp; "】",
         _xlfn.IFS(ISBLANK(_xlpm.x),   "error:右侧选项不足" &amp;  _xlpm.cellAddress,
               ISERROR(_xlpm.x),   "error:右侧选项执行失败: cvm!" &amp; _xlpm.cellAddress,
               TRUE,             "ok")
)</f>
        <v>ok</v>
      </c>
      <c r="CA1013" cm="1">
        <f t="array" ref="CA1013:CC1013">TRANSPOSE(
_xlfn.UNIQUE(
_xlfn._xlws.FILTER(cvm[CPU],(cvm[地域]=cvmCpu选项表[[#This Row],[地域]])
*IF(cvmCpu选项表[[#This Row],[机型]]="",TRUE,(cvm[机型]=cvmCpu选项表[[#This Row],[机型]]))
*IF(cvmCpu选项表[[#This Row],[内存]]="",TRUE,(cvm[内存]=cvmCpu选项表[[#This Row],[内存]]))))
)</f>
        <v>80</v>
      </c>
      <c r="CB1013">
        <v>40</v>
      </c>
      <c r="CC1013">
        <v>36</v>
      </c>
      <c r="EM1013" t="e" cm="1">
        <f t="array" ref="EM101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4" spans="2:143" x14ac:dyDescent="0.4">
      <c r="B1014" t="e" vm="1366">
        <v>#VALUE!</v>
      </c>
      <c r="C1014" t="s">
        <v>61</v>
      </c>
      <c r="D1014" t="s">
        <v>1816</v>
      </c>
      <c r="E1014" s="82">
        <v>76</v>
      </c>
      <c r="F1014" s="82">
        <v>320</v>
      </c>
      <c r="G1014" t="s">
        <v>2112</v>
      </c>
      <c r="H1014">
        <v>14456</v>
      </c>
      <c r="I1014">
        <v>1</v>
      </c>
      <c r="J1014" t="s">
        <v>2476</v>
      </c>
      <c r="BU1014" t="s">
        <v>1565</v>
      </c>
      <c r="BW1014" s="82">
        <v>470</v>
      </c>
      <c r="BX1014" s="82" t="str">
        <f t="shared" si="39"/>
        <v>cvm!$CA$1014#</v>
      </c>
      <c r="BY1014" s="82" t="str" cm="1">
        <f t="array" ref="BY1014">_xlfn.LET(_xlpm.x, CA1014,
         _xlpm.cellAddress, "【 cvm!" &amp; ADDRESS(ROW(cvmCpu选项表[[#This Row],[自检]]),COLUMN(cvmCpu选项表[[#This Row],[自检]])) &amp; "】",
         _xlfn.IFS(ISBLANK(_xlpm.x),   "error:右侧选项不足" &amp;  _xlpm.cellAddress,
               ISERROR(_xlpm.x),   "error:右侧选项执行失败: cvm!" &amp; _xlpm.cellAddress,
               TRUE,             "ok")
)</f>
        <v>ok</v>
      </c>
      <c r="CA1014" cm="1">
        <f t="array" ref="CA1014:CB1014">TRANSPOSE(
_xlfn.UNIQUE(
_xlfn._xlws.FILTER(cvm[CPU],(cvm[地域]=cvmCpu选项表[[#This Row],[地域]])
*IF(cvmCpu选项表[[#This Row],[机型]]="",TRUE,(cvm[机型]=cvmCpu选项表[[#This Row],[机型]]))
*IF(cvmCpu选项表[[#This Row],[内存]]="",TRUE,(cvm[内存]=cvmCpu选项表[[#This Row],[内存]]))))
)</f>
        <v>116</v>
      </c>
      <c r="CB1014">
        <v>62</v>
      </c>
      <c r="EM1014" t="e" cm="1">
        <f t="array" ref="EM101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5" spans="2:143" x14ac:dyDescent="0.4">
      <c r="B1015" t="e" vm="1367">
        <v>#VALUE!</v>
      </c>
      <c r="C1015" t="s">
        <v>61</v>
      </c>
      <c r="D1015" t="s">
        <v>1823</v>
      </c>
      <c r="E1015" s="82">
        <v>8</v>
      </c>
      <c r="F1015" s="82">
        <v>32</v>
      </c>
      <c r="G1015" t="s">
        <v>1598</v>
      </c>
      <c r="H1015">
        <v>1200</v>
      </c>
      <c r="I1015">
        <v>1</v>
      </c>
      <c r="J1015" t="s">
        <v>2477</v>
      </c>
      <c r="BU1015" t="s">
        <v>1565</v>
      </c>
      <c r="BW1015" s="82">
        <v>215</v>
      </c>
      <c r="BX1015" s="82" t="str">
        <f t="shared" si="39"/>
        <v>cvm!$CA$1015#</v>
      </c>
      <c r="BY1015" s="82" t="str" cm="1">
        <f t="array" ref="BY1015">_xlfn.LET(_xlpm.x, CA1015,
         _xlpm.cellAddress, "【 cvm!" &amp; ADDRESS(ROW(cvmCpu选项表[[#This Row],[自检]]),COLUMN(cvmCpu选项表[[#This Row],[自检]])) &amp; "】",
         _xlfn.IFS(ISBLANK(_xlpm.x),   "error:右侧选项不足" &amp;  _xlpm.cellAddress,
               ISERROR(_xlpm.x),   "error:右侧选项执行失败: cvm!" &amp; _xlpm.cellAddress,
               TRUE,             "ok")
)</f>
        <v>ok</v>
      </c>
      <c r="CA1015" cm="1">
        <f t="array" ref="CA1015">TRANSPOSE(
_xlfn.UNIQUE(
_xlfn._xlws.FILTER(cvm[CPU],(cvm[地域]=cvmCpu选项表[[#This Row],[地域]])
*IF(cvmCpu选项表[[#This Row],[机型]]="",TRUE,(cvm[机型]=cvmCpu选项表[[#This Row],[机型]]))
*IF(cvmCpu选项表[[#This Row],[内存]]="",TRUE,(cvm[内存]=cvmCpu选项表[[#This Row],[内存]]))))
)</f>
        <v>128</v>
      </c>
      <c r="EM1015" t="e" cm="1">
        <f t="array" ref="EM101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6" spans="2:143" x14ac:dyDescent="0.4">
      <c r="B1016" t="e" vm="1368">
        <v>#VALUE!</v>
      </c>
      <c r="C1016" t="s">
        <v>61</v>
      </c>
      <c r="D1016" t="s">
        <v>1823</v>
      </c>
      <c r="E1016" s="82">
        <v>16</v>
      </c>
      <c r="F1016" s="82">
        <v>64</v>
      </c>
      <c r="G1016" t="s">
        <v>1603</v>
      </c>
      <c r="H1016">
        <v>2400</v>
      </c>
      <c r="I1016">
        <v>1</v>
      </c>
      <c r="J1016" t="s">
        <v>2478</v>
      </c>
      <c r="BU1016" t="s">
        <v>1565</v>
      </c>
      <c r="BW1016" s="82">
        <v>640</v>
      </c>
      <c r="BX1016" s="82" t="str">
        <f t="shared" si="39"/>
        <v>cvm!$CA$1016#</v>
      </c>
      <c r="BY1016" s="82" t="str" cm="1">
        <f t="array" ref="BY1016">_xlfn.LET(_xlpm.x, CA1016,
         _xlpm.cellAddress, "【 cvm!" &amp; ADDRESS(ROW(cvmCpu选项表[[#This Row],[自检]]),COLUMN(cvmCpu选项表[[#This Row],[自检]])) &amp; "】",
         _xlfn.IFS(ISBLANK(_xlpm.x),   "error:右侧选项不足" &amp;  _xlpm.cellAddress,
               ISERROR(_xlpm.x),   "error:右侧选项执行失败: cvm!" &amp; _xlpm.cellAddress,
               TRUE,             "ok")
)</f>
        <v>ok</v>
      </c>
      <c r="CA1016" cm="1">
        <f t="array" ref="CA1016">TRANSPOSE(
_xlfn.UNIQUE(
_xlfn._xlws.FILTER(cvm[CPU],(cvm[地域]=cvmCpu选项表[[#This Row],[地域]])
*IF(cvmCpu选项表[[#This Row],[机型]]="",TRUE,(cvm[机型]=cvmCpu选项表[[#This Row],[机型]]))
*IF(cvmCpu选项表[[#This Row],[内存]]="",TRUE,(cvm[内存]=cvmCpu选项表[[#This Row],[内存]]))))
)</f>
        <v>160</v>
      </c>
      <c r="EM1016" t="e" cm="1">
        <f t="array" ref="EM101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7" spans="2:143" x14ac:dyDescent="0.4">
      <c r="B1017" t="e" vm="1369">
        <v>#VALUE!</v>
      </c>
      <c r="C1017" t="s">
        <v>61</v>
      </c>
      <c r="D1017" t="s">
        <v>1823</v>
      </c>
      <c r="E1017" s="82">
        <v>24</v>
      </c>
      <c r="F1017" s="82">
        <v>96</v>
      </c>
      <c r="G1017" t="s">
        <v>1682</v>
      </c>
      <c r="H1017">
        <v>3600</v>
      </c>
      <c r="I1017">
        <v>1</v>
      </c>
      <c r="J1017" t="s">
        <v>2479</v>
      </c>
      <c r="BU1017" t="s">
        <v>1565</v>
      </c>
      <c r="BW1017" s="82">
        <v>940</v>
      </c>
      <c r="BX1017" s="82" t="str">
        <f t="shared" si="39"/>
        <v>cvm!$CA$1017#</v>
      </c>
      <c r="BY1017" s="82" t="str" cm="1">
        <f t="array" ref="BY1017">_xlfn.LET(_xlpm.x, CA1017,
         _xlpm.cellAddress, "【 cvm!" &amp; ADDRESS(ROW(cvmCpu选项表[[#This Row],[自检]]),COLUMN(cvmCpu选项表[[#This Row],[自检]])) &amp; "】",
         _xlfn.IFS(ISBLANK(_xlpm.x),   "error:右侧选项不足" &amp;  _xlpm.cellAddress,
               ISERROR(_xlpm.x),   "error:右侧选项执行失败: cvm!" &amp; _xlpm.cellAddress,
               TRUE,             "ok")
)</f>
        <v>ok</v>
      </c>
      <c r="CA1017" cm="1">
        <f t="array" ref="CA1017:CB1017">TRANSPOSE(
_xlfn.UNIQUE(
_xlfn._xlws.FILTER(cvm[CPU],(cvm[地域]=cvmCpu选项表[[#This Row],[地域]])
*IF(cvmCpu选项表[[#This Row],[机型]]="",TRUE,(cvm[机型]=cvmCpu选项表[[#This Row],[机型]]))
*IF(cvmCpu选项表[[#This Row],[内存]]="",TRUE,(cvm[内存]=cvmCpu选项表[[#This Row],[内存]]))))
)</f>
        <v>232</v>
      </c>
      <c r="CB1017">
        <v>124</v>
      </c>
      <c r="EM1017" t="e" cm="1">
        <f t="array" ref="EM101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8" spans="2:143" x14ac:dyDescent="0.4">
      <c r="B1018" t="e" vm="1370">
        <v>#VALUE!</v>
      </c>
      <c r="C1018" t="s">
        <v>61</v>
      </c>
      <c r="D1018" t="s">
        <v>1823</v>
      </c>
      <c r="E1018" s="82">
        <v>32</v>
      </c>
      <c r="F1018" s="82">
        <v>128</v>
      </c>
      <c r="G1018" t="s">
        <v>1612</v>
      </c>
      <c r="H1018">
        <v>4800</v>
      </c>
      <c r="I1018">
        <v>1</v>
      </c>
      <c r="J1018" t="s">
        <v>2480</v>
      </c>
      <c r="BU1018" t="s">
        <v>1565</v>
      </c>
      <c r="BW1018" s="82">
        <v>224</v>
      </c>
      <c r="BX1018" s="82" t="str">
        <f t="shared" si="39"/>
        <v>cvm!$CA$1018#</v>
      </c>
      <c r="BY1018" s="82" t="str" cm="1">
        <f t="array" ref="BY1018">_xlfn.LET(_xlpm.x, CA1018,
         _xlpm.cellAddress, "【 cvm!" &amp; ADDRESS(ROW(cvmCpu选项表[[#This Row],[自检]]),COLUMN(cvmCpu选项表[[#This Row],[自检]])) &amp; "】",
         _xlfn.IFS(ISBLANK(_xlpm.x),   "error:右侧选项不足" &amp;  _xlpm.cellAddress,
               ISERROR(_xlpm.x),   "error:右侧选项执行失败: cvm!" &amp; _xlpm.cellAddress,
               TRUE,             "ok")
)</f>
        <v>ok</v>
      </c>
      <c r="CA1018" cm="1">
        <f t="array" ref="CA1018:CC1018">TRANSPOSE(
_xlfn.UNIQUE(
_xlfn._xlws.FILTER(cvm[CPU],(cvm[地域]=cvmCpu选项表[[#This Row],[地域]])
*IF(cvmCpu选项表[[#This Row],[机型]]="",TRUE,(cvm[机型]=cvmCpu选项表[[#This Row],[机型]]))
*IF(cvmCpu选项表[[#This Row],[内存]]="",TRUE,(cvm[内存]=cvmCpu选项表[[#This Row],[内存]]))))
)</f>
        <v>90</v>
      </c>
      <c r="CB1018">
        <v>56</v>
      </c>
      <c r="CC1018">
        <v>28</v>
      </c>
      <c r="EM1018" t="e" cm="1">
        <f t="array" ref="EM101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19" spans="2:143" x14ac:dyDescent="0.4">
      <c r="B1019" t="e" vm="1371">
        <v>#VALUE!</v>
      </c>
      <c r="C1019" t="s">
        <v>61</v>
      </c>
      <c r="D1019" t="s">
        <v>1823</v>
      </c>
      <c r="E1019" s="82">
        <v>56</v>
      </c>
      <c r="F1019" s="82">
        <v>224</v>
      </c>
      <c r="G1019" t="s">
        <v>1858</v>
      </c>
      <c r="H1019">
        <v>8160</v>
      </c>
      <c r="I1019">
        <v>1</v>
      </c>
      <c r="J1019" t="s">
        <v>2481</v>
      </c>
      <c r="BU1019" t="s">
        <v>1565</v>
      </c>
      <c r="BW1019" s="82">
        <v>464</v>
      </c>
      <c r="BX1019" s="82" t="str">
        <f t="shared" si="39"/>
        <v>cvm!$CA$1019#</v>
      </c>
      <c r="BY1019" s="82" t="str" cm="1">
        <f t="array" ref="BY1019">_xlfn.LET(_xlpm.x, CA1019,
         _xlpm.cellAddress, "【 cvm!" &amp; ADDRESS(ROW(cvmCpu选项表[[#This Row],[自检]]),COLUMN(cvmCpu选项表[[#This Row],[自检]])) &amp; "】",
         _xlfn.IFS(ISBLANK(_xlpm.x),   "error:右侧选项不足" &amp;  _xlpm.cellAddress,
               ISERROR(_xlpm.x),   "error:右侧选项执行失败: cvm!" &amp; _xlpm.cellAddress,
               TRUE,             "ok")
)</f>
        <v>ok</v>
      </c>
      <c r="CA1019" cm="1">
        <f t="array" ref="CA1019">TRANSPOSE(
_xlfn.UNIQUE(
_xlfn._xlws.FILTER(cvm[CPU],(cvm[地域]=cvmCpu选项表[[#This Row],[地域]])
*IF(cvmCpu选项表[[#This Row],[机型]]="",TRUE,(cvm[机型]=cvmCpu选项表[[#This Row],[机型]]))
*IF(cvmCpu选项表[[#This Row],[内存]]="",TRUE,(cvm[内存]=cvmCpu选项表[[#This Row],[内存]]))))
)</f>
        <v>180</v>
      </c>
      <c r="EM1019" t="e" cm="1">
        <f t="array" ref="EM101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0" spans="2:143" x14ac:dyDescent="0.4">
      <c r="B1020" t="e" vm="1372">
        <v>#VALUE!</v>
      </c>
      <c r="C1020" t="s">
        <v>61</v>
      </c>
      <c r="D1020" t="s">
        <v>1581</v>
      </c>
      <c r="E1020" s="82">
        <v>1</v>
      </c>
      <c r="F1020" s="82">
        <v>8</v>
      </c>
      <c r="G1020" t="s">
        <v>1894</v>
      </c>
      <c r="H1020">
        <v>123.2</v>
      </c>
      <c r="I1020">
        <v>1</v>
      </c>
      <c r="J1020" t="s">
        <v>2339</v>
      </c>
      <c r="BU1020" t="s">
        <v>1565</v>
      </c>
      <c r="BW1020" s="82">
        <v>448</v>
      </c>
      <c r="BX1020" s="82" t="str">
        <f t="shared" si="39"/>
        <v>cvm!$CA$1020#</v>
      </c>
      <c r="BY1020" s="82" t="str" cm="1">
        <f t="array" ref="BY1020">_xlfn.LET(_xlpm.x, CA1020,
         _xlpm.cellAddress, "【 cvm!" &amp; ADDRESS(ROW(cvmCpu选项表[[#This Row],[自检]]),COLUMN(cvmCpu选项表[[#This Row],[自检]])) &amp; "】",
         _xlfn.IFS(ISBLANK(_xlpm.x),   "error:右侧选项不足" &amp;  _xlpm.cellAddress,
               ISERROR(_xlpm.x),   "error:右侧选项执行失败: cvm!" &amp; _xlpm.cellAddress,
               TRUE,             "ok")
)</f>
        <v>ok</v>
      </c>
      <c r="CA1020" cm="1">
        <f t="array" ref="CA1020:CB1020">TRANSPOSE(
_xlfn.UNIQUE(
_xlfn._xlws.FILTER(cvm[CPU],(cvm[地域]=cvmCpu选项表[[#This Row],[地域]])
*IF(cvmCpu选项表[[#This Row],[机型]]="",TRUE,(cvm[机型]=cvmCpu选项表[[#This Row],[机型]]))
*IF(cvmCpu选项表[[#This Row],[内存]]="",TRUE,(cvm[内存]=cvmCpu选项表[[#This Row],[内存]]))))
)</f>
        <v>128</v>
      </c>
      <c r="CB1020">
        <v>56</v>
      </c>
      <c r="EM1020" t="e" cm="1">
        <f t="array" ref="EM102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1" spans="2:143" x14ac:dyDescent="0.4">
      <c r="B1021" t="e" vm="1373">
        <v>#VALUE!</v>
      </c>
      <c r="C1021" t="s">
        <v>61</v>
      </c>
      <c r="D1021" t="s">
        <v>1581</v>
      </c>
      <c r="E1021" s="82">
        <v>4</v>
      </c>
      <c r="F1021" s="82">
        <v>32</v>
      </c>
      <c r="G1021" t="s">
        <v>1898</v>
      </c>
      <c r="H1021">
        <v>492.8</v>
      </c>
      <c r="I1021">
        <v>1</v>
      </c>
      <c r="J1021" t="s">
        <v>2340</v>
      </c>
      <c r="BU1021" t="s">
        <v>1565</v>
      </c>
      <c r="BW1021" s="82">
        <v>12</v>
      </c>
      <c r="BX1021" s="82" t="str">
        <f t="shared" si="39"/>
        <v>cvm!$CA$1021#</v>
      </c>
      <c r="BY1021" s="82" t="str" cm="1">
        <f t="array" ref="BY1021">_xlfn.LET(_xlpm.x, CA1021,
         _xlpm.cellAddress, "【 cvm!" &amp; ADDRESS(ROW(cvmCpu选项表[[#This Row],[自检]]),COLUMN(cvmCpu选项表[[#This Row],[自检]])) &amp; "】",
         _xlfn.IFS(ISBLANK(_xlpm.x),   "error:右侧选项不足" &amp;  _xlpm.cellAddress,
               ISERROR(_xlpm.x),   "error:右侧选项执行失败: cvm!" &amp; _xlpm.cellAddress,
               TRUE,             "ok")
)</f>
        <v>ok</v>
      </c>
      <c r="CA1021" cm="1">
        <f t="array" ref="CA1021">TRANSPOSE(
_xlfn.UNIQUE(
_xlfn._xlws.FILTER(cvm[CPU],(cvm[地域]=cvmCpu选项表[[#This Row],[地域]])
*IF(cvmCpu选项表[[#This Row],[机型]]="",TRUE,(cvm[机型]=cvmCpu选项表[[#This Row],[机型]]))
*IF(cvmCpu选项表[[#This Row],[内存]]="",TRUE,(cvm[内存]=cvmCpu选项表[[#This Row],[内存]]))))
)</f>
        <v>2</v>
      </c>
      <c r="EM1021" t="e" cm="1">
        <f t="array" ref="EM102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2" spans="2:143" x14ac:dyDescent="0.4">
      <c r="B1022" t="e" vm="1374">
        <v>#VALUE!</v>
      </c>
      <c r="C1022" t="s">
        <v>61</v>
      </c>
      <c r="D1022" t="s">
        <v>1581</v>
      </c>
      <c r="E1022" s="82">
        <v>8</v>
      </c>
      <c r="F1022" s="82">
        <v>64</v>
      </c>
      <c r="G1022" t="s">
        <v>1900</v>
      </c>
      <c r="H1022">
        <v>985.6</v>
      </c>
      <c r="I1022">
        <v>1</v>
      </c>
      <c r="J1022" t="s">
        <v>2341</v>
      </c>
      <c r="BU1022" t="s">
        <v>1565</v>
      </c>
      <c r="BW1022" s="82">
        <v>512</v>
      </c>
      <c r="BX1022" s="82" t="str">
        <f t="shared" si="39"/>
        <v>cvm!$CA$1022#</v>
      </c>
      <c r="BY1022" s="82" t="str" cm="1">
        <f t="array" ref="BY1022">_xlfn.LET(_xlpm.x, CA1022,
         _xlpm.cellAddress, "【 cvm!" &amp; ADDRESS(ROW(cvmCpu选项表[[#This Row],[自检]]),COLUMN(cvmCpu选项表[[#This Row],[自检]])) &amp; "】",
         _xlfn.IFS(ISBLANK(_xlpm.x),   "error:右侧选项不足" &amp;  _xlpm.cellAddress,
               ISERROR(_xlpm.x),   "error:右侧选项执行失败: cvm!" &amp; _xlpm.cellAddress,
               TRUE,             "ok")
)</f>
        <v>ok</v>
      </c>
      <c r="CA1022" cm="1">
        <f t="array" ref="CA1022">TRANSPOSE(
_xlfn.UNIQUE(
_xlfn._xlws.FILTER(cvm[CPU],(cvm[地域]=cvmCpu选项表[[#This Row],[地域]])
*IF(cvmCpu选项表[[#This Row],[机型]]="",TRUE,(cvm[机型]=cvmCpu选项表[[#This Row],[机型]]))
*IF(cvmCpu选项表[[#This Row],[内存]]="",TRUE,(cvm[内存]=cvmCpu选项表[[#This Row],[内存]]))))
)</f>
        <v>64</v>
      </c>
      <c r="EM1022" t="e" cm="1">
        <f t="array" ref="EM102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3" spans="2:143" x14ac:dyDescent="0.4">
      <c r="B1023" t="e" vm="1375">
        <v>#VALUE!</v>
      </c>
      <c r="C1023" t="s">
        <v>61</v>
      </c>
      <c r="D1023" t="s">
        <v>1581</v>
      </c>
      <c r="E1023" s="82">
        <v>16</v>
      </c>
      <c r="F1023" s="82">
        <v>128</v>
      </c>
      <c r="G1023" t="s">
        <v>1902</v>
      </c>
      <c r="H1023">
        <v>1971.2</v>
      </c>
      <c r="I1023">
        <v>1</v>
      </c>
      <c r="J1023" t="s">
        <v>2342</v>
      </c>
      <c r="BU1023" t="s">
        <v>1565</v>
      </c>
      <c r="BW1023" s="82">
        <v>144</v>
      </c>
      <c r="BX1023" s="82" t="str">
        <f t="shared" si="39"/>
        <v>cvm!$CA$1023#</v>
      </c>
      <c r="BY1023" s="82" t="str" cm="1">
        <f t="array" ref="BY1023">_xlfn.LET(_xlpm.x, CA1023,
         _xlpm.cellAddress, "【 cvm!" &amp; ADDRESS(ROW(cvmCpu选项表[[#This Row],[自检]]),COLUMN(cvmCpu选项表[[#This Row],[自检]])) &amp; "】",
         _xlfn.IFS(ISBLANK(_xlpm.x),   "error:右侧选项不足" &amp;  _xlpm.cellAddress,
               ISERROR(_xlpm.x),   "error:右侧选项执行失败: cvm!" &amp; _xlpm.cellAddress,
               TRUE,             "ok")
)</f>
        <v>ok</v>
      </c>
      <c r="CA1023" cm="1">
        <f t="array" ref="CA1023">TRANSPOSE(
_xlfn.UNIQUE(
_xlfn._xlws.FILTER(cvm[CPU],(cvm[地域]=cvmCpu选项表[[#This Row],[地域]])
*IF(cvmCpu选项表[[#This Row],[机型]]="",TRUE,(cvm[机型]=cvmCpu选项表[[#This Row],[机型]]))
*IF(cvmCpu选项表[[#This Row],[内存]]="",TRUE,(cvm[内存]=cvmCpu选项表[[#This Row],[内存]]))))
)</f>
        <v>12</v>
      </c>
      <c r="EM1023" t="e" cm="1">
        <f t="array" ref="EM102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4" spans="2:143" x14ac:dyDescent="0.4">
      <c r="B1024" t="e" vm="1376">
        <v>#VALUE!</v>
      </c>
      <c r="C1024" t="s">
        <v>61</v>
      </c>
      <c r="D1024" t="s">
        <v>1581</v>
      </c>
      <c r="E1024" s="82">
        <v>32</v>
      </c>
      <c r="F1024" s="82">
        <v>256</v>
      </c>
      <c r="G1024" t="s">
        <v>1904</v>
      </c>
      <c r="H1024">
        <v>3942.4</v>
      </c>
      <c r="I1024">
        <v>1</v>
      </c>
      <c r="J1024" t="s">
        <v>2343</v>
      </c>
      <c r="BU1024" t="s">
        <v>1565</v>
      </c>
      <c r="BW1024" s="82">
        <v>648</v>
      </c>
      <c r="BX1024" s="82" t="str">
        <f t="shared" si="39"/>
        <v>cvm!$CA$1024#</v>
      </c>
      <c r="BY1024" s="82" t="str" cm="1">
        <f t="array" ref="BY1024">_xlfn.LET(_xlpm.x, CA1024,
         _xlpm.cellAddress, "【 cvm!" &amp; ADDRESS(ROW(cvmCpu选项表[[#This Row],[自检]]),COLUMN(cvmCpu选项表[[#This Row],[自检]])) &amp; "】",
         _xlfn.IFS(ISBLANK(_xlpm.x),   "error:右侧选项不足" &amp;  _xlpm.cellAddress,
               ISERROR(_xlpm.x),   "error:右侧选项执行失败: cvm!" &amp; _xlpm.cellAddress,
               TRUE,             "ok")
)</f>
        <v>ok</v>
      </c>
      <c r="CA1024" cm="1">
        <f t="array" ref="CA1024">TRANSPOSE(
_xlfn.UNIQUE(
_xlfn._xlws.FILTER(cvm[CPU],(cvm[地域]=cvmCpu选项表[[#This Row],[地域]])
*IF(cvmCpu选项表[[#This Row],[机型]]="",TRUE,(cvm[机型]=cvmCpu选项表[[#This Row],[机型]]))
*IF(cvmCpu选项表[[#This Row],[内存]]="",TRUE,(cvm[内存]=cvmCpu选项表[[#This Row],[内存]]))))
)</f>
        <v>72</v>
      </c>
      <c r="EM1024" t="e" cm="1">
        <f t="array" ref="EM102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5" spans="2:143" x14ac:dyDescent="0.4">
      <c r="B1025" t="e" vm="1377">
        <v>#VALUE!</v>
      </c>
      <c r="C1025" t="s">
        <v>61</v>
      </c>
      <c r="D1025" t="s">
        <v>1581</v>
      </c>
      <c r="E1025" s="82">
        <v>48</v>
      </c>
      <c r="F1025" s="82">
        <v>384</v>
      </c>
      <c r="G1025" t="s">
        <v>1917</v>
      </c>
      <c r="H1025">
        <v>5913.6</v>
      </c>
      <c r="I1025">
        <v>1</v>
      </c>
      <c r="J1025" t="s">
        <v>2344</v>
      </c>
      <c r="BU1025" t="s">
        <v>1565</v>
      </c>
      <c r="BW1025" s="82">
        <v>474</v>
      </c>
      <c r="BX1025" s="82" t="str">
        <f t="shared" si="39"/>
        <v>cvm!$CA$1025#</v>
      </c>
      <c r="BY1025" s="82" t="str" cm="1">
        <f t="array" ref="BY1025">_xlfn.LET(_xlpm.x, CA1025,
         _xlpm.cellAddress, "【 cvm!" &amp; ADDRESS(ROW(cvmCpu选项表[[#This Row],[自检]]),COLUMN(cvmCpu选项表[[#This Row],[自检]])) &amp; "】",
         _xlfn.IFS(ISBLANK(_xlpm.x),   "error:右侧选项不足" &amp;  _xlpm.cellAddress,
               ISERROR(_xlpm.x),   "error:右侧选项执行失败: cvm!" &amp; _xlpm.cellAddress,
               TRUE,             "ok")
)</f>
        <v>ok</v>
      </c>
      <c r="CA1025" cm="1">
        <f t="array" ref="CA1025">TRANSPOSE(
_xlfn.UNIQUE(
_xlfn._xlws.FILTER(cvm[CPU],(cvm[地域]=cvmCpu选项表[[#This Row],[地域]])
*IF(cvmCpu选项表[[#This Row],[机型]]="",TRUE,(cvm[机型]=cvmCpu选项表[[#This Row],[机型]]))
*IF(cvmCpu选项表[[#This Row],[内存]]="",TRUE,(cvm[内存]=cvmCpu选项表[[#This Row],[内存]]))))
)</f>
        <v>82</v>
      </c>
      <c r="EM1025" t="e" cm="1">
        <f t="array" ref="EM102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6" spans="2:143" x14ac:dyDescent="0.4">
      <c r="B1026" t="e" vm="1378">
        <v>#VALUE!</v>
      </c>
      <c r="C1026" t="s">
        <v>61</v>
      </c>
      <c r="D1026" t="s">
        <v>1588</v>
      </c>
      <c r="E1026" s="82">
        <v>1</v>
      </c>
      <c r="F1026" s="82">
        <v>8</v>
      </c>
      <c r="G1026" t="s">
        <v>1894</v>
      </c>
      <c r="H1026">
        <v>193.6</v>
      </c>
      <c r="I1026">
        <v>1</v>
      </c>
      <c r="J1026" t="s">
        <v>2330</v>
      </c>
      <c r="BU1026" t="s">
        <v>1565</v>
      </c>
      <c r="BW1026" s="82">
        <v>948</v>
      </c>
      <c r="BX1026" s="82" t="str">
        <f t="shared" ref="BX1026:BX1089" si="41">"cvm!"&amp;ADDRESS(ROW(CA1026),COLUMN(CA1026)) &amp; "#"</f>
        <v>cvm!$CA$1026#</v>
      </c>
      <c r="BY1026" s="82" t="str" cm="1">
        <f t="array" ref="BY1026">_xlfn.LET(_xlpm.x, CA1026,
         _xlpm.cellAddress, "【 cvm!" &amp; ADDRESS(ROW(cvmCpu选项表[[#This Row],[自检]]),COLUMN(cvmCpu选项表[[#This Row],[自检]])) &amp; "】",
         _xlfn.IFS(ISBLANK(_xlpm.x),   "error:右侧选项不足" &amp;  _xlpm.cellAddress,
               ISERROR(_xlpm.x),   "error:右侧选项执行失败: cvm!" &amp; _xlpm.cellAddress,
               TRUE,             "ok")
)</f>
        <v>ok</v>
      </c>
      <c r="CA1026" cm="1">
        <f t="array" ref="CA1026">TRANSPOSE(
_xlfn.UNIQUE(
_xlfn._xlws.FILTER(cvm[CPU],(cvm[地域]=cvmCpu选项表[[#This Row],[地域]])
*IF(cvmCpu选项表[[#This Row],[机型]]="",TRUE,(cvm[机型]=cvmCpu选项表[[#This Row],[机型]]))
*IF(cvmCpu选项表[[#This Row],[内存]]="",TRUE,(cvm[内存]=cvmCpu选项表[[#This Row],[内存]]))))
)</f>
        <v>164</v>
      </c>
      <c r="EM1026" t="e" cm="1">
        <f t="array" ref="EM102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7" spans="2:143" x14ac:dyDescent="0.4">
      <c r="B1027" t="e" vm="1379">
        <v>#VALUE!</v>
      </c>
      <c r="C1027" t="s">
        <v>61</v>
      </c>
      <c r="D1027" t="s">
        <v>1588</v>
      </c>
      <c r="E1027" s="82">
        <v>2</v>
      </c>
      <c r="F1027" s="82">
        <v>12</v>
      </c>
      <c r="G1027" t="s">
        <v>1896</v>
      </c>
      <c r="H1027">
        <v>316.8</v>
      </c>
      <c r="I1027">
        <v>1</v>
      </c>
      <c r="J1027" t="s">
        <v>2331</v>
      </c>
      <c r="BU1027" t="s">
        <v>1565</v>
      </c>
      <c r="BW1027" s="82">
        <v>56</v>
      </c>
      <c r="BX1027" s="82" t="str">
        <f t="shared" si="41"/>
        <v>cvm!$CA$1027#</v>
      </c>
      <c r="BY1027" s="82" t="str" cm="1">
        <f t="array" ref="BY1027">_xlfn.LET(_xlpm.x, CA1027,
         _xlpm.cellAddress, "【 cvm!" &amp; ADDRESS(ROW(cvmCpu选项表[[#This Row],[自检]]),COLUMN(cvmCpu选项表[[#This Row],[自检]])) &amp; "】",
         _xlfn.IFS(ISBLANK(_xlpm.x),   "error:右侧选项不足" &amp;  _xlpm.cellAddress,
               ISERROR(_xlpm.x),   "error:右侧选项执行失败: cvm!" &amp; _xlpm.cellAddress,
               TRUE,             "ok")
)</f>
        <v>ok</v>
      </c>
      <c r="CA1027" cm="1">
        <f t="array" ref="CA1027">TRANSPOSE(
_xlfn.UNIQUE(
_xlfn._xlws.FILTER(cvm[CPU],(cvm[地域]=cvmCpu选项表[[#This Row],[地域]])
*IF(cvmCpu选项表[[#This Row],[机型]]="",TRUE,(cvm[机型]=cvmCpu选项表[[#This Row],[机型]]))
*IF(cvmCpu选项表[[#This Row],[内存]]="",TRUE,(cvm[内存]=cvmCpu选项表[[#This Row],[内存]]))))
)</f>
        <v>6</v>
      </c>
      <c r="EM1027" t="e" cm="1">
        <f t="array" ref="EM102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8" spans="2:143" x14ac:dyDescent="0.4">
      <c r="B1028" t="e" vm="1380">
        <v>#VALUE!</v>
      </c>
      <c r="C1028" t="s">
        <v>61</v>
      </c>
      <c r="D1028" t="s">
        <v>1588</v>
      </c>
      <c r="E1028" s="82">
        <v>4</v>
      </c>
      <c r="F1028" s="82">
        <v>32</v>
      </c>
      <c r="G1028" t="s">
        <v>1898</v>
      </c>
      <c r="H1028">
        <v>774.4</v>
      </c>
      <c r="I1028">
        <v>1</v>
      </c>
      <c r="J1028" t="s">
        <v>2332</v>
      </c>
      <c r="BU1028" t="s">
        <v>1565</v>
      </c>
      <c r="BW1028" s="82">
        <v>112</v>
      </c>
      <c r="BX1028" s="82" t="str">
        <f t="shared" si="41"/>
        <v>cvm!$CA$1028#</v>
      </c>
      <c r="BY1028" s="82" t="str" cm="1">
        <f t="array" ref="BY1028">_xlfn.LET(_xlpm.x, CA1028,
         _xlpm.cellAddress, "【 cvm!" &amp; ADDRESS(ROW(cvmCpu选项表[[#This Row],[自检]]),COLUMN(cvmCpu选项表[[#This Row],[自检]])) &amp; "】",
         _xlfn.IFS(ISBLANK(_xlpm.x),   "error:右侧选项不足" &amp;  _xlpm.cellAddress,
               ISERROR(_xlpm.x),   "error:右侧选项执行失败: cvm!" &amp; _xlpm.cellAddress,
               TRUE,             "ok")
)</f>
        <v>ok</v>
      </c>
      <c r="CA1028" cm="1">
        <f t="array" ref="CA1028">TRANSPOSE(
_xlfn.UNIQUE(
_xlfn._xlws.FILTER(cvm[CPU],(cvm[地域]=cvmCpu选项表[[#This Row],[地域]])
*IF(cvmCpu选项表[[#This Row],[机型]]="",TRUE,(cvm[机型]=cvmCpu选项表[[#This Row],[机型]]))
*IF(cvmCpu选项表[[#This Row],[内存]]="",TRUE,(cvm[内存]=cvmCpu选项表[[#This Row],[内存]]))))
)</f>
        <v>14</v>
      </c>
      <c r="EM1028" t="e" cm="1">
        <f t="array" ref="EM102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29" spans="2:143" x14ac:dyDescent="0.4">
      <c r="B1029" t="e" vm="1381">
        <v>#VALUE!</v>
      </c>
      <c r="C1029" t="s">
        <v>61</v>
      </c>
      <c r="D1029" t="s">
        <v>1588</v>
      </c>
      <c r="E1029" s="82">
        <v>8</v>
      </c>
      <c r="F1029" s="82">
        <v>64</v>
      </c>
      <c r="G1029" t="s">
        <v>1900</v>
      </c>
      <c r="H1029">
        <v>1548.8</v>
      </c>
      <c r="I1029">
        <v>1</v>
      </c>
      <c r="J1029" t="s">
        <v>2333</v>
      </c>
      <c r="BU1029" t="s">
        <v>1565</v>
      </c>
      <c r="BW1029" s="82">
        <v>20</v>
      </c>
      <c r="BX1029" s="82" t="str">
        <f t="shared" si="41"/>
        <v>cvm!$CA$1029#</v>
      </c>
      <c r="BY1029" s="82" t="str" cm="1">
        <f t="array" ref="BY1029">_xlfn.LET(_xlpm.x, CA1029,
         _xlpm.cellAddress, "【 cvm!" &amp; ADDRESS(ROW(cvmCpu选项表[[#This Row],[自检]]),COLUMN(cvmCpu选项表[[#This Row],[自检]])) &amp; "】",
         _xlfn.IFS(ISBLANK(_xlpm.x),   "error:右侧选项不足" &amp;  _xlpm.cellAddress,
               ISERROR(_xlpm.x),   "error:右侧选项执行失败: cvm!" &amp; _xlpm.cellAddress,
               TRUE,             "ok")
)</f>
        <v>ok</v>
      </c>
      <c r="CA1029" cm="1">
        <f t="array" ref="CA1029">TRANSPOSE(
_xlfn.UNIQUE(
_xlfn._xlws.FILTER(cvm[CPU],(cvm[地域]=cvmCpu选项表[[#This Row],[地域]])
*IF(cvmCpu选项表[[#This Row],[机型]]="",TRUE,(cvm[机型]=cvmCpu选项表[[#This Row],[机型]]))
*IF(cvmCpu选项表[[#This Row],[内存]]="",TRUE,(cvm[内存]=cvmCpu选项表[[#This Row],[内存]]))))
)</f>
        <v>4</v>
      </c>
      <c r="EM1029" t="e" cm="1">
        <f t="array" ref="EM102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0" spans="2:143" x14ac:dyDescent="0.4">
      <c r="B1030" t="e" vm="1382">
        <v>#VALUE!</v>
      </c>
      <c r="C1030" t="s">
        <v>61</v>
      </c>
      <c r="D1030" t="s">
        <v>1588</v>
      </c>
      <c r="E1030" s="82">
        <v>16</v>
      </c>
      <c r="F1030" s="82">
        <v>128</v>
      </c>
      <c r="G1030" t="s">
        <v>1902</v>
      </c>
      <c r="H1030">
        <v>3097.6</v>
      </c>
      <c r="I1030">
        <v>1</v>
      </c>
      <c r="J1030" t="s">
        <v>2334</v>
      </c>
      <c r="BU1030" t="s">
        <v>1565</v>
      </c>
      <c r="BW1030" s="82">
        <v>40</v>
      </c>
      <c r="BX1030" s="82" t="str">
        <f t="shared" si="41"/>
        <v>cvm!$CA$1030#</v>
      </c>
      <c r="BY1030" s="82" t="str" cm="1">
        <f t="array" ref="BY1030">_xlfn.LET(_xlpm.x, CA1030,
         _xlpm.cellAddress, "【 cvm!" &amp; ADDRESS(ROW(cvmCpu选项表[[#This Row],[自检]]),COLUMN(cvmCpu选项表[[#This Row],[自检]])) &amp; "】",
         _xlfn.IFS(ISBLANK(_xlpm.x),   "error:右侧选项不足" &amp;  _xlpm.cellAddress,
               ISERROR(_xlpm.x),   "error:右侧选项执行失败: cvm!" &amp; _xlpm.cellAddress,
               TRUE,             "ok")
)</f>
        <v>ok</v>
      </c>
      <c r="CA1030" cm="1">
        <f t="array" ref="CA1030:CB1030">TRANSPOSE(
_xlfn.UNIQUE(
_xlfn._xlws.FILTER(cvm[CPU],(cvm[地域]=cvmCpu选项表[[#This Row],[地域]])
*IF(cvmCpu选项表[[#This Row],[机型]]="",TRUE,(cvm[机型]=cvmCpu选项表[[#This Row],[机型]]))
*IF(cvmCpu选项表[[#This Row],[内存]]="",TRUE,(cvm[内存]=cvmCpu选项表[[#This Row],[内存]]))))
)</f>
        <v>10</v>
      </c>
      <c r="CB1030">
        <v>8</v>
      </c>
      <c r="EM1030" t="e" cm="1">
        <f t="array" ref="EM103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1" spans="2:143" x14ac:dyDescent="0.4">
      <c r="B1031" t="e" vm="1383">
        <v>#VALUE!</v>
      </c>
      <c r="C1031" t="s">
        <v>61</v>
      </c>
      <c r="D1031" t="s">
        <v>1588</v>
      </c>
      <c r="E1031" s="82">
        <v>32</v>
      </c>
      <c r="F1031" s="82">
        <v>256</v>
      </c>
      <c r="G1031" t="s">
        <v>1904</v>
      </c>
      <c r="H1031">
        <v>6195.2</v>
      </c>
      <c r="I1031">
        <v>1</v>
      </c>
      <c r="J1031" t="s">
        <v>2335</v>
      </c>
      <c r="BU1031" t="s">
        <v>1565</v>
      </c>
      <c r="BW1031" s="82">
        <v>80</v>
      </c>
      <c r="BX1031" s="82" t="str">
        <f t="shared" si="41"/>
        <v>cvm!$CA$1031#</v>
      </c>
      <c r="BY1031" s="82" t="str" cm="1">
        <f t="array" ref="BY1031">_xlfn.LET(_xlpm.x, CA1031,
         _xlpm.cellAddress, "【 cvm!" &amp; ADDRESS(ROW(cvmCpu选项表[[#This Row],[自检]]),COLUMN(cvmCpu选项表[[#This Row],[自检]])) &amp; "】",
         _xlfn.IFS(ISBLANK(_xlpm.x),   "error:右侧选项不足" &amp;  _xlpm.cellAddress,
               ISERROR(_xlpm.x),   "error:右侧选项执行失败: cvm!" &amp; _xlpm.cellAddress,
               TRUE,             "ok")
)</f>
        <v>ok</v>
      </c>
      <c r="CA1031" cm="1">
        <f t="array" ref="CA1031:CB1031">TRANSPOSE(
_xlfn.UNIQUE(
_xlfn._xlws.FILTER(cvm[CPU],(cvm[地域]=cvmCpu选项表[[#This Row],[地域]])
*IF(cvmCpu选项表[[#This Row],[机型]]="",TRUE,(cvm[机型]=cvmCpu选项表[[#This Row],[机型]]))
*IF(cvmCpu选项表[[#This Row],[内存]]="",TRUE,(cvm[内存]=cvmCpu选项表[[#This Row],[内存]]))))
)</f>
        <v>20</v>
      </c>
      <c r="CB1031">
        <v>18</v>
      </c>
      <c r="EM1031" t="e" cm="1">
        <f t="array" ref="EM103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2" spans="2:143" x14ac:dyDescent="0.4">
      <c r="B1032" t="e" vm="1384">
        <v>#VALUE!</v>
      </c>
      <c r="C1032" t="s">
        <v>61</v>
      </c>
      <c r="D1032" t="s">
        <v>1588</v>
      </c>
      <c r="E1032" s="82">
        <v>62</v>
      </c>
      <c r="F1032" s="82">
        <v>470</v>
      </c>
      <c r="G1032" t="s">
        <v>1906</v>
      </c>
      <c r="H1032">
        <v>11545.6</v>
      </c>
      <c r="I1032">
        <v>1</v>
      </c>
      <c r="J1032" t="s">
        <v>2336</v>
      </c>
      <c r="BU1032" t="s">
        <v>1565</v>
      </c>
      <c r="BW1032" s="82">
        <v>226</v>
      </c>
      <c r="BX1032" s="82" t="str">
        <f t="shared" si="41"/>
        <v>cvm!$CA$1032#</v>
      </c>
      <c r="BY1032" s="82" t="str" cm="1">
        <f t="array" ref="BY1032">_xlfn.LET(_xlpm.x, CA1032,
         _xlpm.cellAddress, "【 cvm!" &amp; ADDRESS(ROW(cvmCpu选项表[[#This Row],[自检]]),COLUMN(cvmCpu选项表[[#This Row],[自检]])) &amp; "】",
         _xlfn.IFS(ISBLANK(_xlpm.x),   "error:右侧选项不足" &amp;  _xlpm.cellAddress,
               ISERROR(_xlpm.x),   "error:右侧选项执行失败: cvm!" &amp; _xlpm.cellAddress,
               TRUE,             "ok")
)</f>
        <v>ok</v>
      </c>
      <c r="CA1032" cm="1">
        <f t="array" ref="CA1032">TRANSPOSE(
_xlfn.UNIQUE(
_xlfn._xlws.FILTER(cvm[CPU],(cvm[地域]=cvmCpu选项表[[#This Row],[地域]])
*IF(cvmCpu选项表[[#This Row],[机型]]="",TRUE,(cvm[机型]=cvmCpu选项表[[#This Row],[机型]]))
*IF(cvmCpu选项表[[#This Row],[内存]]="",TRUE,(cvm[内存]=cvmCpu选项表[[#This Row],[内存]]))))
)</f>
        <v>90</v>
      </c>
      <c r="EM1032" t="e" cm="1">
        <f t="array" ref="EM103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3" spans="2:143" x14ac:dyDescent="0.4">
      <c r="B1033" t="e" vm="1385">
        <v>#VALUE!</v>
      </c>
      <c r="C1033" t="s">
        <v>61</v>
      </c>
      <c r="D1033" t="s">
        <v>1588</v>
      </c>
      <c r="E1033" s="82">
        <v>64</v>
      </c>
      <c r="F1033" s="82">
        <v>512</v>
      </c>
      <c r="G1033" t="s">
        <v>1908</v>
      </c>
      <c r="H1033">
        <v>12390.4</v>
      </c>
      <c r="I1033">
        <v>1</v>
      </c>
      <c r="J1033" t="s">
        <v>2337</v>
      </c>
      <c r="BU1033" t="s">
        <v>1565</v>
      </c>
      <c r="BW1033" s="82">
        <v>452</v>
      </c>
      <c r="BX1033" s="82" t="str">
        <f t="shared" si="41"/>
        <v>cvm!$CA$1033#</v>
      </c>
      <c r="BY1033" s="82" t="str" cm="1">
        <f t="array" ref="BY1033">_xlfn.LET(_xlpm.x, CA1033,
         _xlpm.cellAddress, "【 cvm!" &amp; ADDRESS(ROW(cvmCpu选项表[[#This Row],[自检]]),COLUMN(cvmCpu选项表[[#This Row],[自检]])) &amp; "】",
         _xlfn.IFS(ISBLANK(_xlpm.x),   "error:右侧选项不足" &amp;  _xlpm.cellAddress,
               ISERROR(_xlpm.x),   "error:右侧选项执行失败: cvm!" &amp; _xlpm.cellAddress,
               TRUE,             "ok")
)</f>
        <v>ok</v>
      </c>
      <c r="CA1033" cm="1">
        <f t="array" ref="CA1033">TRANSPOSE(
_xlfn.UNIQUE(
_xlfn._xlws.FILTER(cvm[CPU],(cvm[地域]=cvmCpu选项表[[#This Row],[地域]])
*IF(cvmCpu选项表[[#This Row],[机型]]="",TRUE,(cvm[机型]=cvmCpu选项表[[#This Row],[机型]]))
*IF(cvmCpu选项表[[#This Row],[内存]]="",TRUE,(cvm[内存]=cvmCpu选项表[[#This Row],[内存]]))))
)</f>
        <v>180</v>
      </c>
      <c r="EM1033" t="e" cm="1">
        <f t="array" ref="EM103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4" spans="2:143" x14ac:dyDescent="0.4">
      <c r="B1034" t="e" vm="1386">
        <v>#VALUE!</v>
      </c>
      <c r="C1034" t="s">
        <v>61</v>
      </c>
      <c r="D1034" t="s">
        <v>1588</v>
      </c>
      <c r="E1034" s="82">
        <v>124</v>
      </c>
      <c r="F1034" s="82">
        <v>940</v>
      </c>
      <c r="G1034" t="s">
        <v>1910</v>
      </c>
      <c r="H1034">
        <v>23091.200000000001</v>
      </c>
      <c r="I1034">
        <v>1</v>
      </c>
      <c r="J1034" t="s">
        <v>2338</v>
      </c>
      <c r="BU1034" t="s">
        <v>1565</v>
      </c>
      <c r="BW1034" s="82">
        <v>88</v>
      </c>
      <c r="BX1034" s="82" t="str">
        <f t="shared" si="41"/>
        <v>cvm!$CA$1034#</v>
      </c>
      <c r="BY1034" s="82" t="str" cm="1">
        <f t="array" ref="BY1034">_xlfn.LET(_xlpm.x, CA1034,
         _xlpm.cellAddress, "【 cvm!" &amp; ADDRESS(ROW(cvmCpu选项表[[#This Row],[自检]]),COLUMN(cvmCpu选项表[[#This Row],[自检]])) &amp; "】",
         _xlfn.IFS(ISBLANK(_xlpm.x),   "error:右侧选项不足" &amp;  _xlpm.cellAddress,
               ISERROR(_xlpm.x),   "error:右侧选项执行失败: cvm!" &amp; _xlpm.cellAddress,
               TRUE,             "ok")
)</f>
        <v>ok</v>
      </c>
      <c r="CA1034" cm="1">
        <f t="array" ref="CA1034">TRANSPOSE(
_xlfn.UNIQUE(
_xlfn._xlws.FILTER(cvm[CPU],(cvm[地域]=cvmCpu选项表[[#This Row],[地域]])
*IF(cvmCpu选项表[[#This Row],[机型]]="",TRUE,(cvm[机型]=cvmCpu选项表[[#This Row],[机型]]))
*IF(cvmCpu选项表[[#This Row],[内存]]="",TRUE,(cvm[内存]=cvmCpu选项表[[#This Row],[内存]]))))
)</f>
        <v>10</v>
      </c>
      <c r="EM1034" t="e" cm="1">
        <f t="array" ref="EM103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5" spans="2:143" x14ac:dyDescent="0.4">
      <c r="B1035" t="e" vm="1387">
        <v>#VALUE!</v>
      </c>
      <c r="C1035" t="s">
        <v>61</v>
      </c>
      <c r="D1035" t="s">
        <v>1595</v>
      </c>
      <c r="E1035" s="82">
        <v>1</v>
      </c>
      <c r="F1035" s="82">
        <v>8</v>
      </c>
      <c r="G1035" t="s">
        <v>1894</v>
      </c>
      <c r="H1035">
        <v>176</v>
      </c>
      <c r="I1035">
        <v>1</v>
      </c>
      <c r="J1035" t="s">
        <v>2345</v>
      </c>
      <c r="BU1035" t="s">
        <v>1565</v>
      </c>
      <c r="BW1035" s="82">
        <v>176</v>
      </c>
      <c r="BX1035" s="82" t="str">
        <f t="shared" si="41"/>
        <v>cvm!$CA$1035#</v>
      </c>
      <c r="BY1035" s="82" t="str" cm="1">
        <f t="array" ref="BY1035">_xlfn.LET(_xlpm.x, CA1035,
         _xlpm.cellAddress, "【 cvm!" &amp; ADDRESS(ROW(cvmCpu选项表[[#This Row],[自检]]),COLUMN(cvmCpu选项表[[#This Row],[自检]])) &amp; "】",
         _xlfn.IFS(ISBLANK(_xlpm.x),   "error:右侧选项不足" &amp;  _xlpm.cellAddress,
               ISERROR(_xlpm.x),   "error:右侧选项执行失败: cvm!" &amp; _xlpm.cellAddress,
               TRUE,             "ok")
)</f>
        <v>ok</v>
      </c>
      <c r="CA1035" cm="1">
        <f t="array" ref="CA1035">TRANSPOSE(
_xlfn.UNIQUE(
_xlfn._xlws.FILTER(cvm[CPU],(cvm[地域]=cvmCpu选项表[[#This Row],[地域]])
*IF(cvmCpu选项表[[#This Row],[机型]]="",TRUE,(cvm[机型]=cvmCpu选项表[[#This Row],[机型]]))
*IF(cvmCpu选项表[[#This Row],[内存]]="",TRUE,(cvm[内存]=cvmCpu选项表[[#This Row],[内存]]))))
)</f>
        <v>22</v>
      </c>
      <c r="EM1035" t="e" cm="1">
        <f t="array" ref="EM103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6" spans="2:143" x14ac:dyDescent="0.4">
      <c r="B1036" t="e" vm="1388">
        <v>#VALUE!</v>
      </c>
      <c r="C1036" t="s">
        <v>61</v>
      </c>
      <c r="D1036" t="s">
        <v>1595</v>
      </c>
      <c r="E1036" s="82">
        <v>2</v>
      </c>
      <c r="F1036" s="82">
        <v>16</v>
      </c>
      <c r="G1036" t="s">
        <v>1920</v>
      </c>
      <c r="H1036">
        <v>352</v>
      </c>
      <c r="I1036">
        <v>1</v>
      </c>
      <c r="J1036" t="s">
        <v>2346</v>
      </c>
      <c r="BU1036" t="s">
        <v>1565</v>
      </c>
      <c r="BW1036" s="82">
        <v>352</v>
      </c>
      <c r="BX1036" s="82" t="str">
        <f t="shared" si="41"/>
        <v>cvm!$CA$1036#</v>
      </c>
      <c r="BY1036" s="82" t="str" cm="1">
        <f t="array" ref="BY1036">_xlfn.LET(_xlpm.x, CA1036,
         _xlpm.cellAddress, "【 cvm!" &amp; ADDRESS(ROW(cvmCpu选项表[[#This Row],[自检]]),COLUMN(cvmCpu选项表[[#This Row],[自检]])) &amp; "】",
         _xlfn.IFS(ISBLANK(_xlpm.x),   "error:右侧选项不足" &amp;  _xlpm.cellAddress,
               ISERROR(_xlpm.x),   "error:右侧选项执行失败: cvm!" &amp; _xlpm.cellAddress,
               TRUE,             "ok")
)</f>
        <v>ok</v>
      </c>
      <c r="CA1036" cm="1">
        <f t="array" ref="CA1036">TRANSPOSE(
_xlfn.UNIQUE(
_xlfn._xlws.FILTER(cvm[CPU],(cvm[地域]=cvmCpu选项表[[#This Row],[地域]])
*IF(cvmCpu选项表[[#This Row],[机型]]="",TRUE,(cvm[机型]=cvmCpu选项表[[#This Row],[机型]]))
*IF(cvmCpu选项表[[#This Row],[内存]]="",TRUE,(cvm[内存]=cvmCpu选项表[[#This Row],[内存]]))))
)</f>
        <v>44</v>
      </c>
      <c r="EM1036" t="e" cm="1">
        <f t="array" ref="EM103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7" spans="2:143" x14ac:dyDescent="0.4">
      <c r="B1037" t="e" vm="1389">
        <v>#VALUE!</v>
      </c>
      <c r="C1037" t="s">
        <v>61</v>
      </c>
      <c r="D1037" t="s">
        <v>1595</v>
      </c>
      <c r="E1037" s="82">
        <v>4</v>
      </c>
      <c r="F1037" s="82">
        <v>32</v>
      </c>
      <c r="G1037" t="s">
        <v>1898</v>
      </c>
      <c r="H1037">
        <v>704</v>
      </c>
      <c r="I1037">
        <v>1</v>
      </c>
      <c r="J1037" t="s">
        <v>2347</v>
      </c>
      <c r="BU1037" t="s">
        <v>1566</v>
      </c>
      <c r="BW1037" s="82">
        <v>384</v>
      </c>
      <c r="BX1037" s="82" t="str">
        <f t="shared" si="41"/>
        <v>cvm!$CA$1037#</v>
      </c>
      <c r="BY1037" s="82" t="str" cm="1">
        <f t="array" ref="BY1037">_xlfn.LET(_xlpm.x, CA1037,
         _xlpm.cellAddress, "【 cvm!" &amp; ADDRESS(ROW(cvmCpu选项表[[#This Row],[自检]]),COLUMN(cvmCpu选项表[[#This Row],[自检]])) &amp; "】",
         _xlfn.IFS(ISBLANK(_xlpm.x),   "error:右侧选项不足" &amp;  _xlpm.cellAddress,
               ISERROR(_xlpm.x),   "error:右侧选项执行失败: cvm!" &amp; _xlpm.cellAddress,
               TRUE,             "ok")
)</f>
        <v>ok</v>
      </c>
      <c r="CA1037" cm="1">
        <f t="array" ref="CA1037:CD1037">TRANSPOSE(
_xlfn.UNIQUE(
_xlfn._xlws.FILTER(cvm[CPU],(cvm[地域]=cvmCpu选项表[[#This Row],[地域]])
*IF(cvmCpu选项表[[#This Row],[机型]]="",TRUE,(cvm[机型]=cvmCpu选项表[[#This Row],[机型]]))
*IF(cvmCpu选项表[[#This Row],[内存]]="",TRUE,(cvm[内存]=cvmCpu选项表[[#This Row],[内存]]))))
)</f>
        <v>96</v>
      </c>
      <c r="CB1037">
        <v>80</v>
      </c>
      <c r="CC1037">
        <v>48</v>
      </c>
      <c r="CD1037">
        <v>32</v>
      </c>
      <c r="EM1037" t="e" cm="1">
        <f t="array" ref="EM103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8" spans="2:143" x14ac:dyDescent="0.4">
      <c r="B1038" t="e" vm="1390">
        <v>#VALUE!</v>
      </c>
      <c r="C1038" t="s">
        <v>61</v>
      </c>
      <c r="D1038" t="s">
        <v>1595</v>
      </c>
      <c r="E1038" s="82">
        <v>8</v>
      </c>
      <c r="F1038" s="82">
        <v>64</v>
      </c>
      <c r="G1038" t="s">
        <v>1900</v>
      </c>
      <c r="H1038">
        <v>1408</v>
      </c>
      <c r="I1038">
        <v>1</v>
      </c>
      <c r="J1038" t="s">
        <v>2348</v>
      </c>
      <c r="BU1038" t="s">
        <v>1566</v>
      </c>
      <c r="BW1038" s="82">
        <v>64</v>
      </c>
      <c r="BX1038" s="82" t="str">
        <f t="shared" si="41"/>
        <v>cvm!$CA$1038#</v>
      </c>
      <c r="BY1038" s="82" t="str" cm="1">
        <f t="array" ref="BY1038">_xlfn.LET(_xlpm.x, CA1038,
         _xlpm.cellAddress, "【 cvm!" &amp; ADDRESS(ROW(cvmCpu选项表[[#This Row],[自检]]),COLUMN(cvmCpu选项表[[#This Row],[自检]])) &amp; "】",
         _xlfn.IFS(ISBLANK(_xlpm.x),   "error:右侧选项不足" &amp;  _xlpm.cellAddress,
               ISERROR(_xlpm.x),   "error:右侧选项执行失败: cvm!" &amp; _xlpm.cellAddress,
               TRUE,             "ok")
)</f>
        <v>ok</v>
      </c>
      <c r="CA1038" cm="1">
        <f t="array" ref="CA1038:CC1038">TRANSPOSE(
_xlfn.UNIQUE(
_xlfn._xlws.FILTER(cvm[CPU],(cvm[地域]=cvmCpu选项表[[#This Row],[地域]])
*IF(cvmCpu选项表[[#This Row],[机型]]="",TRUE,(cvm[机型]=cvmCpu选项表[[#This Row],[机型]]))
*IF(cvmCpu选项表[[#This Row],[内存]]="",TRUE,(cvm[内存]=cvmCpu选项表[[#This Row],[内存]]))))
)</f>
        <v>16</v>
      </c>
      <c r="CB1038">
        <v>32</v>
      </c>
      <c r="CC1038">
        <v>8</v>
      </c>
      <c r="EM1038" t="e" cm="1">
        <f t="array" ref="EM103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39" spans="2:143" x14ac:dyDescent="0.4">
      <c r="B1039" t="e" vm="1391">
        <v>#VALUE!</v>
      </c>
      <c r="C1039" t="s">
        <v>61</v>
      </c>
      <c r="D1039" t="s">
        <v>1595</v>
      </c>
      <c r="E1039" s="82">
        <v>12</v>
      </c>
      <c r="F1039" s="82">
        <v>96</v>
      </c>
      <c r="G1039" t="s">
        <v>1924</v>
      </c>
      <c r="H1039">
        <v>2112</v>
      </c>
      <c r="I1039">
        <v>1</v>
      </c>
      <c r="J1039" t="s">
        <v>2349</v>
      </c>
      <c r="BU1039" t="s">
        <v>1566</v>
      </c>
      <c r="BW1039" s="82">
        <v>128</v>
      </c>
      <c r="BX1039" s="82" t="str">
        <f t="shared" si="41"/>
        <v>cvm!$CA$1039#</v>
      </c>
      <c r="BY1039" s="82" t="str" cm="1">
        <f t="array" ref="BY1039">_xlfn.LET(_xlpm.x, CA1039,
         _xlpm.cellAddress, "【 cvm!" &amp; ADDRESS(ROW(cvmCpu选项表[[#This Row],[自检]]),COLUMN(cvmCpu选项表[[#This Row],[自检]])) &amp; "】",
         _xlfn.IFS(ISBLANK(_xlpm.x),   "error:右侧选项不足" &amp;  _xlpm.cellAddress,
               ISERROR(_xlpm.x),   "error:右侧选项执行失败: cvm!" &amp; _xlpm.cellAddress,
               TRUE,             "ok")
)</f>
        <v>ok</v>
      </c>
      <c r="CA1039" cm="1">
        <f t="array" ref="CA1039:CE1039">TRANSPOSE(
_xlfn.UNIQUE(
_xlfn._xlws.FILTER(cvm[CPU],(cvm[地域]=cvmCpu选项表[[#This Row],[地域]])
*IF(cvmCpu选项表[[#This Row],[机型]]="",TRUE,(cvm[机型]=cvmCpu选项表[[#This Row],[机型]]))
*IF(cvmCpu选项表[[#This Row],[内存]]="",TRUE,(cvm[内存]=cvmCpu选项表[[#This Row],[内存]]))))
)</f>
        <v>32</v>
      </c>
      <c r="CB1039">
        <v>64</v>
      </c>
      <c r="CC1039">
        <v>48</v>
      </c>
      <c r="CD1039">
        <v>28</v>
      </c>
      <c r="CE1039">
        <v>16</v>
      </c>
      <c r="EM1039" t="e" cm="1">
        <f t="array" ref="EM103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0" spans="2:143" x14ac:dyDescent="0.4">
      <c r="B1040" t="e" vm="1392">
        <v>#VALUE!</v>
      </c>
      <c r="C1040" t="s">
        <v>61</v>
      </c>
      <c r="D1040" t="s">
        <v>1595</v>
      </c>
      <c r="E1040" s="82">
        <v>16</v>
      </c>
      <c r="F1040" s="82">
        <v>128</v>
      </c>
      <c r="G1040" t="s">
        <v>1902</v>
      </c>
      <c r="H1040">
        <v>2816</v>
      </c>
      <c r="I1040">
        <v>1</v>
      </c>
      <c r="J1040" t="s">
        <v>2350</v>
      </c>
      <c r="BU1040" t="s">
        <v>1566</v>
      </c>
      <c r="BW1040" s="82">
        <v>256</v>
      </c>
      <c r="BX1040" s="82" t="str">
        <f t="shared" si="41"/>
        <v>cvm!$CA$1040#</v>
      </c>
      <c r="BY1040" s="82" t="str" cm="1">
        <f t="array" ref="BY1040">_xlfn.LET(_xlpm.x, CA1040,
         _xlpm.cellAddress, "【 cvm!" &amp; ADDRESS(ROW(cvmCpu选项表[[#This Row],[自检]]),COLUMN(cvmCpu选项表[[#This Row],[自检]])) &amp; "】",
         _xlfn.IFS(ISBLANK(_xlpm.x),   "error:右侧选项不足" &amp;  _xlpm.cellAddress,
               ISERROR(_xlpm.x),   "error:右侧选项执行失败: cvm!" &amp; _xlpm.cellAddress,
               TRUE,             "ok")
)</f>
        <v>ok</v>
      </c>
      <c r="CA1040" cm="1">
        <f t="array" ref="CA1040:CD1040">TRANSPOSE(
_xlfn.UNIQUE(
_xlfn._xlws.FILTER(cvm[CPU],(cvm[地域]=cvmCpu选项表[[#This Row],[地域]])
*IF(cvmCpu选项表[[#This Row],[机型]]="",TRUE,(cvm[机型]=cvmCpu选项表[[#This Row],[机型]]))
*IF(cvmCpu选项表[[#This Row],[内存]]="",TRUE,(cvm[内存]=cvmCpu选项表[[#This Row],[内存]]))))
)</f>
        <v>64</v>
      </c>
      <c r="CB1040">
        <v>128</v>
      </c>
      <c r="CC1040">
        <v>76</v>
      </c>
      <c r="CD1040">
        <v>32</v>
      </c>
      <c r="EM1040" t="e" cm="1">
        <f t="array" ref="EM104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1" spans="2:143" x14ac:dyDescent="0.4">
      <c r="B1041" t="e" vm="1393">
        <v>#VALUE!</v>
      </c>
      <c r="C1041" t="s">
        <v>61</v>
      </c>
      <c r="D1041" t="s">
        <v>1595</v>
      </c>
      <c r="E1041" s="82">
        <v>32</v>
      </c>
      <c r="F1041" s="82">
        <v>256</v>
      </c>
      <c r="G1041" t="s">
        <v>1904</v>
      </c>
      <c r="H1041">
        <v>5632</v>
      </c>
      <c r="I1041">
        <v>1</v>
      </c>
      <c r="J1041" t="s">
        <v>2351</v>
      </c>
      <c r="BU1041" t="s">
        <v>1566</v>
      </c>
      <c r="BW1041" s="82">
        <v>32</v>
      </c>
      <c r="BX1041" s="82" t="str">
        <f t="shared" si="41"/>
        <v>cvm!$CA$1041#</v>
      </c>
      <c r="BY1041" s="82" t="str" cm="1">
        <f t="array" ref="BY1041">_xlfn.LET(_xlpm.x, CA1041,
         _xlpm.cellAddress, "【 cvm!" &amp; ADDRESS(ROW(cvmCpu选项表[[#This Row],[自检]]),COLUMN(cvmCpu选项表[[#This Row],[自检]])) &amp; "】",
         _xlfn.IFS(ISBLANK(_xlpm.x),   "error:右侧选项不足" &amp;  _xlpm.cellAddress,
               ISERROR(_xlpm.x),   "error:右侧选项执行失败: cvm!" &amp; _xlpm.cellAddress,
               TRUE,             "ok")
)</f>
        <v>ok</v>
      </c>
      <c r="CA1041" cm="1">
        <f t="array" ref="CA1041:CC1041">TRANSPOSE(
_xlfn.UNIQUE(
_xlfn._xlws.FILTER(cvm[CPU],(cvm[地域]=cvmCpu选项表[[#This Row],[地域]])
*IF(cvmCpu选项表[[#This Row],[机型]]="",TRUE,(cvm[机型]=cvmCpu选项表[[#This Row],[机型]]))
*IF(cvmCpu选项表[[#This Row],[内存]]="",TRUE,(cvm[内存]=cvmCpu选项表[[#This Row],[内存]]))))
)</f>
        <v>8</v>
      </c>
      <c r="CB1041">
        <v>16</v>
      </c>
      <c r="CC1041">
        <v>4</v>
      </c>
      <c r="EM1041" t="e" cm="1">
        <f t="array" ref="EM104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2" spans="2:143" x14ac:dyDescent="0.4">
      <c r="B1042" t="e" vm="1394">
        <v>#VALUE!</v>
      </c>
      <c r="C1042" t="s">
        <v>61</v>
      </c>
      <c r="D1042" t="s">
        <v>1595</v>
      </c>
      <c r="E1042" s="82">
        <v>64</v>
      </c>
      <c r="F1042" s="82">
        <v>512</v>
      </c>
      <c r="G1042" t="s">
        <v>1908</v>
      </c>
      <c r="H1042">
        <v>11264</v>
      </c>
      <c r="I1042">
        <v>1</v>
      </c>
      <c r="J1042" t="s">
        <v>2352</v>
      </c>
      <c r="BU1042" t="s">
        <v>1566</v>
      </c>
      <c r="BW1042" s="82">
        <v>96</v>
      </c>
      <c r="BX1042" s="82" t="str">
        <f t="shared" si="41"/>
        <v>cvm!$CA$1042#</v>
      </c>
      <c r="BY1042" s="82" t="str" cm="1">
        <f t="array" ref="BY1042">_xlfn.LET(_xlpm.x, CA1042,
         _xlpm.cellAddress, "【 cvm!" &amp; ADDRESS(ROW(cvmCpu选项表[[#This Row],[自检]]),COLUMN(cvmCpu选项表[[#This Row],[自检]])) &amp; "】",
         _xlfn.IFS(ISBLANK(_xlpm.x),   "error:右侧选项不足" &amp;  _xlpm.cellAddress,
               ISERROR(_xlpm.x),   "error:右侧选项执行失败: cvm!" &amp; _xlpm.cellAddress,
               TRUE,             "ok")
)</f>
        <v>ok</v>
      </c>
      <c r="CA1042" cm="1">
        <f t="array" ref="CA1042:CF1042">TRANSPOSE(
_xlfn.UNIQUE(
_xlfn._xlws.FILTER(cvm[CPU],(cvm[地域]=cvmCpu选项表[[#This Row],[地域]])
*IF(cvmCpu选项表[[#This Row],[机型]]="",TRUE,(cvm[机型]=cvmCpu选项表[[#This Row],[机型]]))
*IF(cvmCpu选项表[[#This Row],[内存]]="",TRUE,(cvm[内存]=cvmCpu选项表[[#This Row],[内存]]))))
)</f>
        <v>24</v>
      </c>
      <c r="CB1042">
        <v>48</v>
      </c>
      <c r="CC1042">
        <v>32</v>
      </c>
      <c r="CD1042">
        <v>12</v>
      </c>
      <c r="CE1042">
        <v>16</v>
      </c>
      <c r="CF1042">
        <v>56</v>
      </c>
      <c r="EM1042" t="e" cm="1">
        <f t="array" ref="EM104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3" spans="2:143" x14ac:dyDescent="0.4">
      <c r="B1043" t="e" vm="1395">
        <v>#VALUE!</v>
      </c>
      <c r="C1043" t="s">
        <v>61</v>
      </c>
      <c r="D1043" t="s">
        <v>1642</v>
      </c>
      <c r="E1043" s="82">
        <v>1</v>
      </c>
      <c r="F1043" s="82">
        <v>8</v>
      </c>
      <c r="G1043" t="s">
        <v>1894</v>
      </c>
      <c r="H1043">
        <v>176</v>
      </c>
      <c r="I1043">
        <v>1</v>
      </c>
      <c r="J1043" t="s">
        <v>2353</v>
      </c>
      <c r="BU1043" t="s">
        <v>1566</v>
      </c>
      <c r="BW1043" s="82">
        <v>320</v>
      </c>
      <c r="BX1043" s="82" t="str">
        <f t="shared" si="41"/>
        <v>cvm!$CA$1043#</v>
      </c>
      <c r="BY1043" s="82" t="str" cm="1">
        <f t="array" ref="BY1043">_xlfn.LET(_xlpm.x, CA1043,
         _xlpm.cellAddress, "【 cvm!" &amp; ADDRESS(ROW(cvmCpu选项表[[#This Row],[自检]]),COLUMN(cvmCpu选项表[[#This Row],[自检]])) &amp; "】",
         _xlfn.IFS(ISBLANK(_xlpm.x),   "error:右侧选项不足" &amp;  _xlpm.cellAddress,
               ISERROR(_xlpm.x),   "error:右侧选项执行失败: cvm!" &amp; _xlpm.cellAddress,
               TRUE,             "ok")
)</f>
        <v>ok</v>
      </c>
      <c r="CA1043" cm="1">
        <f t="array" ref="CA1043:CE1043">TRANSPOSE(
_xlfn.UNIQUE(
_xlfn._xlws.FILTER(cvm[CPU],(cvm[地域]=cvmCpu选项表[[#This Row],[地域]])
*IF(cvmCpu选项表[[#This Row],[机型]]="",TRUE,(cvm[机型]=cvmCpu选项表[[#This Row],[机型]]))
*IF(cvmCpu选项表[[#This Row],[内存]]="",TRUE,(cvm[内存]=cvmCpu选项表[[#This Row],[内存]]))))
)</f>
        <v>76</v>
      </c>
      <c r="CB1043">
        <v>80</v>
      </c>
      <c r="CC1043">
        <v>160</v>
      </c>
      <c r="CD1043">
        <v>84</v>
      </c>
      <c r="CE1043">
        <v>72</v>
      </c>
      <c r="EM1043" t="e" cm="1">
        <f t="array" ref="EM104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4" spans="2:143" x14ac:dyDescent="0.4">
      <c r="B1044" t="e" vm="1396">
        <v>#VALUE!</v>
      </c>
      <c r="C1044" t="s">
        <v>61</v>
      </c>
      <c r="D1044" t="s">
        <v>1642</v>
      </c>
      <c r="E1044" s="82">
        <v>2</v>
      </c>
      <c r="F1044" s="82">
        <v>16</v>
      </c>
      <c r="G1044" t="s">
        <v>1920</v>
      </c>
      <c r="H1044">
        <v>352</v>
      </c>
      <c r="I1044">
        <v>1</v>
      </c>
      <c r="J1044" t="s">
        <v>2354</v>
      </c>
      <c r="BU1044" t="s">
        <v>1566</v>
      </c>
      <c r="BW1044" s="82">
        <v>16</v>
      </c>
      <c r="BX1044" s="82" t="str">
        <f t="shared" si="41"/>
        <v>cvm!$CA$1044#</v>
      </c>
      <c r="BY1044" s="82" t="str" cm="1">
        <f t="array" ref="BY1044">_xlfn.LET(_xlpm.x, CA1044,
         _xlpm.cellAddress, "【 cvm!" &amp; ADDRESS(ROW(cvmCpu选项表[[#This Row],[自检]]),COLUMN(cvmCpu选项表[[#This Row],[自检]])) &amp; "】",
         _xlfn.IFS(ISBLANK(_xlpm.x),   "error:右侧选项不足" &amp;  _xlpm.cellAddress,
               ISERROR(_xlpm.x),   "error:右侧选项执行失败: cvm!" &amp; _xlpm.cellAddress,
               TRUE,             "ok")
)</f>
        <v>ok</v>
      </c>
      <c r="CA1044" cm="1">
        <f t="array" ref="CA1044:CD1044">TRANSPOSE(
_xlfn.UNIQUE(
_xlfn._xlws.FILTER(cvm[CPU],(cvm[地域]=cvmCpu选项表[[#This Row],[地域]])
*IF(cvmCpu选项表[[#This Row],[机型]]="",TRUE,(cvm[机型]=cvmCpu选项表[[#This Row],[机型]]))
*IF(cvmCpu选项表[[#This Row],[内存]]="",TRUE,(cvm[内存]=cvmCpu选项表[[#This Row],[内存]]))))
)</f>
        <v>4</v>
      </c>
      <c r="CB1044">
        <v>8</v>
      </c>
      <c r="CC1044">
        <v>16</v>
      </c>
      <c r="CD1044">
        <v>2</v>
      </c>
      <c r="EM1044" t="e" cm="1">
        <f t="array" ref="EM104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5" spans="2:143" x14ac:dyDescent="0.4">
      <c r="B1045" t="e" vm="1397">
        <v>#VALUE!</v>
      </c>
      <c r="C1045" t="s">
        <v>61</v>
      </c>
      <c r="D1045" t="s">
        <v>1642</v>
      </c>
      <c r="E1045" s="82">
        <v>4</v>
      </c>
      <c r="F1045" s="82">
        <v>32</v>
      </c>
      <c r="G1045" t="s">
        <v>1898</v>
      </c>
      <c r="H1045">
        <v>704</v>
      </c>
      <c r="I1045">
        <v>1</v>
      </c>
      <c r="J1045" t="s">
        <v>2355</v>
      </c>
      <c r="BU1045" t="s">
        <v>1566</v>
      </c>
      <c r="BW1045" s="82">
        <v>8</v>
      </c>
      <c r="BX1045" s="82" t="str">
        <f t="shared" si="41"/>
        <v>cvm!$CA$1045#</v>
      </c>
      <c r="BY1045" s="82" t="str" cm="1">
        <f t="array" ref="BY1045">_xlfn.LET(_xlpm.x, CA1045,
         _xlpm.cellAddress, "【 cvm!" &amp; ADDRESS(ROW(cvmCpu选项表[[#This Row],[自检]]),COLUMN(cvmCpu选项表[[#This Row],[自检]])) &amp; "】",
         _xlfn.IFS(ISBLANK(_xlpm.x),   "error:右侧选项不足" &amp;  _xlpm.cellAddress,
               ISERROR(_xlpm.x),   "error:右侧选项执行失败: cvm!" &amp; _xlpm.cellAddress,
               TRUE,             "ok")
)</f>
        <v>ok</v>
      </c>
      <c r="CA1045" cm="1">
        <f t="array" ref="CA1045:CC1045">TRANSPOSE(
_xlfn.UNIQUE(
_xlfn._xlws.FILTER(cvm[CPU],(cvm[地域]=cvmCpu选项表[[#This Row],[地域]])
*IF(cvmCpu选项表[[#This Row],[机型]]="",TRUE,(cvm[机型]=cvmCpu选项表[[#This Row],[机型]]))
*IF(cvmCpu选项表[[#This Row],[内存]]="",TRUE,(cvm[内存]=cvmCpu选项表[[#This Row],[内存]]))))
)</f>
        <v>4</v>
      </c>
      <c r="CB1045">
        <v>2</v>
      </c>
      <c r="CC1045">
        <v>1</v>
      </c>
      <c r="EM1045" t="e" cm="1">
        <f t="array" ref="EM104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6" spans="2:143" x14ac:dyDescent="0.4">
      <c r="B1046" t="e" vm="1398">
        <v>#VALUE!</v>
      </c>
      <c r="C1046" t="s">
        <v>61</v>
      </c>
      <c r="D1046" t="s">
        <v>1642</v>
      </c>
      <c r="E1046" s="82">
        <v>8</v>
      </c>
      <c r="F1046" s="82">
        <v>64</v>
      </c>
      <c r="G1046" t="s">
        <v>1900</v>
      </c>
      <c r="H1046">
        <v>1408</v>
      </c>
      <c r="I1046">
        <v>1</v>
      </c>
      <c r="J1046" t="s">
        <v>2356</v>
      </c>
      <c r="BU1046" t="s">
        <v>1566</v>
      </c>
      <c r="BW1046" s="82">
        <v>216</v>
      </c>
      <c r="BX1046" s="82" t="str">
        <f t="shared" si="41"/>
        <v>cvm!$CA$1046#</v>
      </c>
      <c r="BY1046" s="82" t="str" cm="1">
        <f t="array" ref="BY1046">_xlfn.LET(_xlpm.x, CA1046,
         _xlpm.cellAddress, "【 cvm!" &amp; ADDRESS(ROW(cvmCpu选项表[[#This Row],[自检]]),COLUMN(cvmCpu选项表[[#This Row],[自检]])) &amp; "】",
         _xlfn.IFS(ISBLANK(_xlpm.x),   "error:右侧选项不足" &amp;  _xlpm.cellAddress,
               ISERROR(_xlpm.x),   "error:右侧选项执行失败: cvm!" &amp; _xlpm.cellAddress,
               TRUE,             "ok")
)</f>
        <v>ok</v>
      </c>
      <c r="CA1046" cm="1">
        <f t="array" ref="CA1046:CB1046">TRANSPOSE(
_xlfn.UNIQUE(
_xlfn._xlws.FILTER(cvm[CPU],(cvm[地域]=cvmCpu选项表[[#This Row],[地域]])
*IF(cvmCpu选项表[[#This Row],[机型]]="",TRUE,(cvm[机型]=cvmCpu选项表[[#This Row],[机型]]))
*IF(cvmCpu选项表[[#This Row],[内存]]="",TRUE,(cvm[内存]=cvmCpu选项表[[#This Row],[内存]]))))
)</f>
        <v>46</v>
      </c>
      <c r="CB1046">
        <v>116</v>
      </c>
      <c r="EM1046" t="e" cm="1">
        <f t="array" ref="EM104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7" spans="2:143" x14ac:dyDescent="0.4">
      <c r="B1047" t="e" vm="1399">
        <v>#VALUE!</v>
      </c>
      <c r="C1047" t="s">
        <v>61</v>
      </c>
      <c r="D1047" t="s">
        <v>1642</v>
      </c>
      <c r="E1047" s="82">
        <v>12</v>
      </c>
      <c r="F1047" s="82">
        <v>144</v>
      </c>
      <c r="G1047" t="s">
        <v>1934</v>
      </c>
      <c r="H1047">
        <v>2880</v>
      </c>
      <c r="I1047">
        <v>1</v>
      </c>
      <c r="J1047" t="s">
        <v>2358</v>
      </c>
      <c r="BU1047" t="s">
        <v>1566</v>
      </c>
      <c r="BW1047" s="82">
        <v>432</v>
      </c>
      <c r="BX1047" s="82" t="str">
        <f t="shared" si="41"/>
        <v>cvm!$CA$1047#</v>
      </c>
      <c r="BY1047" s="82" t="str" cm="1">
        <f t="array" ref="BY1047">_xlfn.LET(_xlpm.x, CA1047,
         _xlpm.cellAddress, "【 cvm!" &amp; ADDRESS(ROW(cvmCpu选项表[[#This Row],[自检]]),COLUMN(cvmCpu选项表[[#This Row],[自检]])) &amp; "】",
         _xlfn.IFS(ISBLANK(_xlpm.x),   "error:右侧选项不足" &amp;  _xlpm.cellAddress,
               ISERROR(_xlpm.x),   "error:右侧选项执行失败: cvm!" &amp; _xlpm.cellAddress,
               TRUE,             "ok")
)</f>
        <v>ok</v>
      </c>
      <c r="CA1047" cm="1">
        <f t="array" ref="CA1047:CC1047">TRANSPOSE(
_xlfn.UNIQUE(
_xlfn._xlws.FILTER(cvm[CPU],(cvm[地域]=cvmCpu选项表[[#This Row],[地域]])
*IF(cvmCpu选项表[[#This Row],[机型]]="",TRUE,(cvm[机型]=cvmCpu选项表[[#This Row],[机型]]))
*IF(cvmCpu选项表[[#This Row],[内存]]="",TRUE,(cvm[内存]=cvmCpu选项表[[#This Row],[内存]]))))
)</f>
        <v>92</v>
      </c>
      <c r="CB1047">
        <v>232</v>
      </c>
      <c r="CC1047">
        <v>124</v>
      </c>
      <c r="EM1047" t="e" cm="1">
        <f t="array" ref="EM104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8" spans="2:143" x14ac:dyDescent="0.4">
      <c r="B1048" t="e" vm="1400">
        <v>#VALUE!</v>
      </c>
      <c r="C1048" t="s">
        <v>61</v>
      </c>
      <c r="D1048" t="s">
        <v>1642</v>
      </c>
      <c r="E1048" s="82">
        <v>12</v>
      </c>
      <c r="F1048" s="82">
        <v>96</v>
      </c>
      <c r="G1048" t="s">
        <v>1924</v>
      </c>
      <c r="H1048">
        <v>2112</v>
      </c>
      <c r="I1048">
        <v>1</v>
      </c>
      <c r="J1048" t="s">
        <v>2357</v>
      </c>
      <c r="BU1048" t="s">
        <v>1566</v>
      </c>
      <c r="BW1048" s="82">
        <v>192</v>
      </c>
      <c r="BX1048" s="82" t="str">
        <f t="shared" si="41"/>
        <v>cvm!$CA$1048#</v>
      </c>
      <c r="BY1048" s="82" t="str" cm="1">
        <f t="array" ref="BY1048">_xlfn.LET(_xlpm.x, CA1048,
         _xlpm.cellAddress, "【 cvm!" &amp; ADDRESS(ROW(cvmCpu选项表[[#This Row],[自检]]),COLUMN(cvmCpu选项表[[#This Row],[自检]])) &amp; "】",
         _xlfn.IFS(ISBLANK(_xlpm.x),   "error:右侧选项不足" &amp;  _xlpm.cellAddress,
               ISERROR(_xlpm.x),   "error:右侧选项执行失败: cvm!" &amp; _xlpm.cellAddress,
               TRUE,             "ok")
)</f>
        <v>ok</v>
      </c>
      <c r="CA1048" cm="1">
        <f t="array" ref="CA1048:CE1048">TRANSPOSE(
_xlfn.UNIQUE(
_xlfn._xlws.FILTER(cvm[CPU],(cvm[地域]=cvmCpu选项表[[#This Row],[地域]])
*IF(cvmCpu选项表[[#This Row],[机型]]="",TRUE,(cvm[机型]=cvmCpu选项表[[#This Row],[机型]]))
*IF(cvmCpu选项表[[#This Row],[内存]]="",TRUE,(cvm[内存]=cvmCpu选项表[[#This Row],[内存]]))))
)</f>
        <v>48</v>
      </c>
      <c r="CB1048">
        <v>96</v>
      </c>
      <c r="CC1048">
        <v>24</v>
      </c>
      <c r="CD1048">
        <v>16</v>
      </c>
      <c r="CE1048">
        <v>32</v>
      </c>
      <c r="EM1048" t="e" cm="1">
        <f t="array" ref="EM104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49" spans="2:143" x14ac:dyDescent="0.4">
      <c r="B1049" t="e" vm="1401">
        <v>#VALUE!</v>
      </c>
      <c r="C1049" t="s">
        <v>61</v>
      </c>
      <c r="D1049" t="s">
        <v>1642</v>
      </c>
      <c r="E1049" s="82">
        <v>16</v>
      </c>
      <c r="F1049" s="82">
        <v>128</v>
      </c>
      <c r="G1049" t="s">
        <v>1902</v>
      </c>
      <c r="H1049">
        <v>2816</v>
      </c>
      <c r="I1049">
        <v>1</v>
      </c>
      <c r="J1049" t="s">
        <v>2359</v>
      </c>
      <c r="BU1049" t="s">
        <v>1566</v>
      </c>
      <c r="BW1049" s="82">
        <v>184</v>
      </c>
      <c r="BX1049" s="82" t="str">
        <f t="shared" si="41"/>
        <v>cvm!$CA$1049#</v>
      </c>
      <c r="BY1049" s="82" t="str" cm="1">
        <f t="array" ref="BY1049">_xlfn.LET(_xlpm.x, CA1049,
         _xlpm.cellAddress, "【 cvm!" &amp; ADDRESS(ROW(cvmCpu选项表[[#This Row],[自检]]),COLUMN(cvmCpu选项表[[#This Row],[自检]])) &amp; "】",
         _xlfn.IFS(ISBLANK(_xlpm.x),   "error:右侧选项不足" &amp;  _xlpm.cellAddress,
               ISERROR(_xlpm.x),   "error:右侧选项执行失败: cvm!" &amp; _xlpm.cellAddress,
               TRUE,             "ok")
)</f>
        <v>ok</v>
      </c>
      <c r="CA1049" cm="1">
        <f t="array" ref="CA1049">TRANSPOSE(
_xlfn.UNIQUE(
_xlfn._xlws.FILTER(cvm[CPU],(cvm[地域]=cvmCpu选项表[[#This Row],[地域]])
*IF(cvmCpu选项表[[#This Row],[机型]]="",TRUE,(cvm[机型]=cvmCpu选项表[[#This Row],[机型]]))
*IF(cvmCpu选项表[[#This Row],[内存]]="",TRUE,(cvm[内存]=cvmCpu选项表[[#This Row],[内存]]))))
)</f>
        <v>52</v>
      </c>
      <c r="EM1049" t="e" cm="1">
        <f t="array" ref="EM104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0" spans="2:143" x14ac:dyDescent="0.4">
      <c r="B1050" t="e" vm="1402">
        <v>#VALUE!</v>
      </c>
      <c r="C1050" t="s">
        <v>61</v>
      </c>
      <c r="D1050" t="s">
        <v>1642</v>
      </c>
      <c r="E1050" s="82">
        <v>16</v>
      </c>
      <c r="F1050" s="82">
        <v>192</v>
      </c>
      <c r="G1050" t="s">
        <v>1937</v>
      </c>
      <c r="H1050">
        <v>3840</v>
      </c>
      <c r="I1050">
        <v>1</v>
      </c>
      <c r="J1050" t="s">
        <v>2360</v>
      </c>
      <c r="BU1050" t="s">
        <v>1566</v>
      </c>
      <c r="BW1050" s="82">
        <v>368</v>
      </c>
      <c r="BX1050" s="82" t="str">
        <f t="shared" si="41"/>
        <v>cvm!$CA$1050#</v>
      </c>
      <c r="BY1050" s="82" t="str" cm="1">
        <f t="array" ref="BY1050">_xlfn.LET(_xlpm.x, CA1050,
         _xlpm.cellAddress, "【 cvm!" &amp; ADDRESS(ROW(cvmCpu选项表[[#This Row],[自检]]),COLUMN(cvmCpu选项表[[#This Row],[自检]])) &amp; "】",
         _xlfn.IFS(ISBLANK(_xlpm.x),   "error:右侧选项不足" &amp;  _xlpm.cellAddress,
               ISERROR(_xlpm.x),   "error:右侧选项执行失败: cvm!" &amp; _xlpm.cellAddress,
               TRUE,             "ok")
)</f>
        <v>ok</v>
      </c>
      <c r="CA1050" cm="1">
        <f t="array" ref="CA1050">TRANSPOSE(
_xlfn.UNIQUE(
_xlfn._xlws.FILTER(cvm[CPU],(cvm[地域]=cvmCpu选项表[[#This Row],[地域]])
*IF(cvmCpu选项表[[#This Row],[机型]]="",TRUE,(cvm[机型]=cvmCpu选项表[[#This Row],[机型]]))
*IF(cvmCpu选项表[[#This Row],[内存]]="",TRUE,(cvm[内存]=cvmCpu选项表[[#This Row],[内存]]))))
)</f>
        <v>104</v>
      </c>
      <c r="EM1050" t="e" cm="1">
        <f t="array" ref="EM105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1" spans="2:143" x14ac:dyDescent="0.4">
      <c r="B1051" t="e" vm="1403">
        <v>#VALUE!</v>
      </c>
      <c r="C1051" t="s">
        <v>61</v>
      </c>
      <c r="D1051" t="s">
        <v>1642</v>
      </c>
      <c r="E1051" s="82">
        <v>24</v>
      </c>
      <c r="F1051" s="82">
        <v>192</v>
      </c>
      <c r="G1051" t="s">
        <v>1964</v>
      </c>
      <c r="H1051">
        <v>4224</v>
      </c>
      <c r="I1051">
        <v>1</v>
      </c>
      <c r="J1051" t="s">
        <v>2361</v>
      </c>
      <c r="BU1051" t="s">
        <v>1566</v>
      </c>
      <c r="BW1051" s="82">
        <v>174</v>
      </c>
      <c r="BX1051" s="82" t="str">
        <f t="shared" si="41"/>
        <v>cvm!$CA$1051#</v>
      </c>
      <c r="BY1051" s="82" t="str" cm="1">
        <f t="array" ref="BY1051">_xlfn.LET(_xlpm.x, CA1051,
         _xlpm.cellAddress, "【 cvm!" &amp; ADDRESS(ROW(cvmCpu选项表[[#This Row],[自检]]),COLUMN(cvmCpu选项表[[#This Row],[自检]])) &amp; "】",
         _xlfn.IFS(ISBLANK(_xlpm.x),   "error:右侧选项不足" &amp;  _xlpm.cellAddress,
               ISERROR(_xlpm.x),   "error:右侧选项执行失败: cvm!" &amp; _xlpm.cellAddress,
               TRUE,             "ok")
)</f>
        <v>ok</v>
      </c>
      <c r="CA1051" cm="1">
        <f t="array" ref="CA1051">TRANSPOSE(
_xlfn.UNIQUE(
_xlfn._xlws.FILTER(cvm[CPU],(cvm[地域]=cvmCpu选项表[[#This Row],[地域]])
*IF(cvmCpu选项表[[#This Row],[机型]]="",TRUE,(cvm[机型]=cvmCpu选项表[[#This Row],[机型]]))
*IF(cvmCpu选项表[[#This Row],[内存]]="",TRUE,(cvm[内存]=cvmCpu选项表[[#This Row],[内存]]))))
)</f>
        <v>32</v>
      </c>
      <c r="EM1051" t="e" cm="1">
        <f t="array" ref="EM105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2" spans="2:143" x14ac:dyDescent="0.4">
      <c r="B1052" t="e" vm="1404">
        <v>#VALUE!</v>
      </c>
      <c r="C1052" t="s">
        <v>61</v>
      </c>
      <c r="D1052" t="s">
        <v>1642</v>
      </c>
      <c r="E1052" s="82">
        <v>32</v>
      </c>
      <c r="F1052" s="82">
        <v>384</v>
      </c>
      <c r="G1052" t="s">
        <v>1940</v>
      </c>
      <c r="H1052">
        <v>7680</v>
      </c>
      <c r="I1052">
        <v>1</v>
      </c>
      <c r="J1052" t="s">
        <v>2363</v>
      </c>
      <c r="BU1052" t="s">
        <v>1566</v>
      </c>
      <c r="BW1052" s="82">
        <v>348</v>
      </c>
      <c r="BX1052" s="82" t="str">
        <f t="shared" si="41"/>
        <v>cvm!$CA$1052#</v>
      </c>
      <c r="BY1052" s="82" t="str" cm="1">
        <f t="array" ref="BY1052">_xlfn.LET(_xlpm.x, CA1052,
         _xlpm.cellAddress, "【 cvm!" &amp; ADDRESS(ROW(cvmCpu选项表[[#This Row],[自检]]),COLUMN(cvmCpu选项表[[#This Row],[自检]])) &amp; "】",
         _xlfn.IFS(ISBLANK(_xlpm.x),   "error:右侧选项不足" &amp;  _xlpm.cellAddress,
               ISERROR(_xlpm.x),   "error:右侧选项执行失败: cvm!" &amp; _xlpm.cellAddress,
               TRUE,             "ok")
)</f>
        <v>ok</v>
      </c>
      <c r="CA1052" cm="1">
        <f t="array" ref="CA1052">TRANSPOSE(
_xlfn.UNIQUE(
_xlfn._xlws.FILTER(cvm[CPU],(cvm[地域]=cvmCpu选项表[[#This Row],[地域]])
*IF(cvmCpu选项表[[#This Row],[机型]]="",TRUE,(cvm[机型]=cvmCpu选项表[[#This Row],[机型]]))
*IF(cvmCpu选项表[[#This Row],[内存]]="",TRUE,(cvm[内存]=cvmCpu选项表[[#This Row],[内存]]))))
)</f>
        <v>64</v>
      </c>
      <c r="EM1052" t="e" cm="1">
        <f t="array" ref="EM105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3" spans="2:143" x14ac:dyDescent="0.4">
      <c r="B1053" t="e" vm="1405">
        <v>#VALUE!</v>
      </c>
      <c r="C1053" t="s">
        <v>61</v>
      </c>
      <c r="D1053" t="s">
        <v>1642</v>
      </c>
      <c r="E1053" s="82">
        <v>32</v>
      </c>
      <c r="F1053" s="82">
        <v>256</v>
      </c>
      <c r="G1053" t="s">
        <v>1904</v>
      </c>
      <c r="H1053">
        <v>5632</v>
      </c>
      <c r="I1053">
        <v>1</v>
      </c>
      <c r="J1053" t="s">
        <v>2362</v>
      </c>
      <c r="BU1053" t="s">
        <v>1566</v>
      </c>
      <c r="BW1053" s="82">
        <v>316</v>
      </c>
      <c r="BX1053" s="82" t="str">
        <f t="shared" si="41"/>
        <v>cvm!$CA$1053#</v>
      </c>
      <c r="BY1053" s="82" t="str" cm="1">
        <f t="array" ref="BY1053">_xlfn.LET(_xlpm.x, CA1053,
         _xlpm.cellAddress, "【 cvm!" &amp; ADDRESS(ROW(cvmCpu选项表[[#This Row],[自检]]),COLUMN(cvmCpu选项表[[#This Row],[自检]])) &amp; "】",
         _xlfn.IFS(ISBLANK(_xlpm.x),   "error:右侧选项不足" &amp;  _xlpm.cellAddress,
               ISERROR(_xlpm.x),   "error:右侧选项执行失败: cvm!" &amp; _xlpm.cellAddress,
               TRUE,             "ok")
)</f>
        <v>ok</v>
      </c>
      <c r="CA1053" cm="1">
        <f t="array" ref="CA1053">TRANSPOSE(
_xlfn.UNIQUE(
_xlfn._xlws.FILTER(cvm[CPU],(cvm[地域]=cvmCpu选项表[[#This Row],[地域]])
*IF(cvmCpu选项表[[#This Row],[机型]]="",TRUE,(cvm[机型]=cvmCpu选项表[[#This Row],[机型]]))
*IF(cvmCpu选项表[[#This Row],[内存]]="",TRUE,(cvm[内存]=cvmCpu选项表[[#This Row],[内存]]))))
)</f>
        <v>68</v>
      </c>
      <c r="EM1053" t="e" cm="1">
        <f t="array" ref="EM105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4" spans="2:143" x14ac:dyDescent="0.4">
      <c r="B1054" t="e" vm="1406">
        <v>#VALUE!</v>
      </c>
      <c r="C1054" t="s">
        <v>61</v>
      </c>
      <c r="D1054" t="s">
        <v>1642</v>
      </c>
      <c r="E1054" s="82">
        <v>64</v>
      </c>
      <c r="F1054" s="82">
        <v>512</v>
      </c>
      <c r="G1054" t="s">
        <v>1908</v>
      </c>
      <c r="H1054">
        <v>11264</v>
      </c>
      <c r="I1054">
        <v>1</v>
      </c>
      <c r="J1054" t="s">
        <v>2364</v>
      </c>
      <c r="BU1054" t="s">
        <v>1566</v>
      </c>
      <c r="BW1054" s="82">
        <v>4</v>
      </c>
      <c r="BX1054" s="82" t="str">
        <f t="shared" si="41"/>
        <v>cvm!$CA$1054#</v>
      </c>
      <c r="BY1054" s="82" t="str" cm="1">
        <f t="array" ref="BY1054">_xlfn.LET(_xlpm.x, CA1054,
         _xlpm.cellAddress, "【 cvm!" &amp; ADDRESS(ROW(cvmCpu选项表[[#This Row],[自检]]),COLUMN(cvmCpu选项表[[#This Row],[自检]])) &amp; "】",
         _xlfn.IFS(ISBLANK(_xlpm.x),   "error:右侧选项不足" &amp;  _xlpm.cellAddress,
               ISERROR(_xlpm.x),   "error:右侧选项执行失败: cvm!" &amp; _xlpm.cellAddress,
               TRUE,             "ok")
)</f>
        <v>ok</v>
      </c>
      <c r="CA1054" cm="1">
        <f t="array" ref="CA1054:CC1054">TRANSPOSE(
_xlfn.UNIQUE(
_xlfn._xlws.FILTER(cvm[CPU],(cvm[地域]=cvmCpu选项表[[#This Row],[地域]])
*IF(cvmCpu选项表[[#This Row],[机型]]="",TRUE,(cvm[机型]=cvmCpu选项表[[#This Row],[机型]]))
*IF(cvmCpu选项表[[#This Row],[内存]]="",TRUE,(cvm[内存]=cvmCpu选项表[[#This Row],[内存]]))))
)</f>
        <v>1</v>
      </c>
      <c r="CB1054">
        <v>2</v>
      </c>
      <c r="CC1054">
        <v>4</v>
      </c>
      <c r="EM1054" t="e" cm="1">
        <f t="array" ref="EM105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5" spans="2:143" x14ac:dyDescent="0.4">
      <c r="B1055" t="e" vm="1407">
        <v>#VALUE!</v>
      </c>
      <c r="C1055" t="s">
        <v>61</v>
      </c>
      <c r="D1055" t="s">
        <v>1642</v>
      </c>
      <c r="E1055" s="82">
        <v>72</v>
      </c>
      <c r="F1055" s="82">
        <v>648</v>
      </c>
      <c r="G1055" t="s">
        <v>1943</v>
      </c>
      <c r="H1055">
        <v>13824</v>
      </c>
      <c r="I1055">
        <v>1</v>
      </c>
      <c r="J1055" t="s">
        <v>2365</v>
      </c>
      <c r="BU1055" t="s">
        <v>1566</v>
      </c>
      <c r="BW1055" s="82">
        <v>2</v>
      </c>
      <c r="BX1055" s="82" t="str">
        <f t="shared" si="41"/>
        <v>cvm!$CA$1055#</v>
      </c>
      <c r="BY1055" s="82" t="str" cm="1">
        <f t="array" ref="BY1055">_xlfn.LET(_xlpm.x, CA1055,
         _xlpm.cellAddress, "【 cvm!" &amp; ADDRESS(ROW(cvmCpu选项表[[#This Row],[自检]]),COLUMN(cvmCpu选项表[[#This Row],[自检]])) &amp; "】",
         _xlfn.IFS(ISBLANK(_xlpm.x),   "error:右侧选项不足" &amp;  _xlpm.cellAddress,
               ISERROR(_xlpm.x),   "error:右侧选项执行失败: cvm!" &amp; _xlpm.cellAddress,
               TRUE,             "ok")
)</f>
        <v>ok</v>
      </c>
      <c r="CA1055" cm="1">
        <f t="array" ref="CA1055:CB1055">TRANSPOSE(
_xlfn.UNIQUE(
_xlfn._xlws.FILTER(cvm[CPU],(cvm[地域]=cvmCpu选项表[[#This Row],[地域]])
*IF(cvmCpu选项表[[#This Row],[机型]]="",TRUE,(cvm[机型]=cvmCpu选项表[[#This Row],[机型]]))
*IF(cvmCpu选项表[[#This Row],[内存]]="",TRUE,(cvm[内存]=cvmCpu选项表[[#This Row],[内存]]))))
)</f>
        <v>1</v>
      </c>
      <c r="CB1055">
        <v>2</v>
      </c>
      <c r="EM1055" t="e" cm="1">
        <f t="array" ref="EM105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6" spans="2:143" x14ac:dyDescent="0.4">
      <c r="B1056" t="e" vm="1408">
        <v>#VALUE!</v>
      </c>
      <c r="C1056" t="s">
        <v>61</v>
      </c>
      <c r="D1056" t="s">
        <v>1647</v>
      </c>
      <c r="E1056" s="82">
        <v>1</v>
      </c>
      <c r="F1056" s="82">
        <v>8</v>
      </c>
      <c r="G1056" t="s">
        <v>1894</v>
      </c>
      <c r="H1056">
        <v>176</v>
      </c>
      <c r="I1056">
        <v>1</v>
      </c>
      <c r="J1056" t="s">
        <v>2366</v>
      </c>
      <c r="BU1056" t="s">
        <v>1566</v>
      </c>
      <c r="BW1056" s="82">
        <v>1</v>
      </c>
      <c r="BX1056" s="82" t="str">
        <f t="shared" si="41"/>
        <v>cvm!$CA$1056#</v>
      </c>
      <c r="BY1056" s="82" t="str" cm="1">
        <f t="array" ref="BY1056">_xlfn.LET(_xlpm.x, CA1056,
         _xlpm.cellAddress, "【 cvm!" &amp; ADDRESS(ROW(cvmCpu选项表[[#This Row],[自检]]),COLUMN(cvmCpu选项表[[#This Row],[自检]])) &amp; "】",
         _xlfn.IFS(ISBLANK(_xlpm.x),   "error:右侧选项不足" &amp;  _xlpm.cellAddress,
               ISERROR(_xlpm.x),   "error:右侧选项执行失败: cvm!" &amp; _xlpm.cellAddress,
               TRUE,             "ok")
)</f>
        <v>ok</v>
      </c>
      <c r="CA1056" cm="1">
        <f t="array" ref="CA1056">TRANSPOSE(
_xlfn.UNIQUE(
_xlfn._xlws.FILTER(cvm[CPU],(cvm[地域]=cvmCpu选项表[[#This Row],[地域]])
*IF(cvmCpu选项表[[#This Row],[机型]]="",TRUE,(cvm[机型]=cvmCpu选项表[[#This Row],[机型]]))
*IF(cvmCpu选项表[[#This Row],[内存]]="",TRUE,(cvm[内存]=cvmCpu选项表[[#This Row],[内存]]))))
)</f>
        <v>1</v>
      </c>
      <c r="EM1056" t="e" cm="1">
        <f t="array" ref="EM105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7" spans="2:143" x14ac:dyDescent="0.4">
      <c r="B1057" t="e" vm="1409">
        <v>#VALUE!</v>
      </c>
      <c r="C1057" t="s">
        <v>61</v>
      </c>
      <c r="D1057" t="s">
        <v>1647</v>
      </c>
      <c r="E1057" s="82">
        <v>2</v>
      </c>
      <c r="F1057" s="82">
        <v>16</v>
      </c>
      <c r="G1057" t="s">
        <v>1920</v>
      </c>
      <c r="H1057">
        <v>352</v>
      </c>
      <c r="I1057">
        <v>1</v>
      </c>
      <c r="J1057" t="s">
        <v>2367</v>
      </c>
      <c r="BU1057" t="s">
        <v>1566</v>
      </c>
      <c r="BW1057" s="82">
        <v>160</v>
      </c>
      <c r="BX1057" s="82" t="str">
        <f t="shared" si="41"/>
        <v>cvm!$CA$1057#</v>
      </c>
      <c r="BY1057" s="82" t="str" cm="1">
        <f t="array" ref="BY1057">_xlfn.LET(_xlpm.x, CA1057,
         _xlpm.cellAddress, "【 cvm!" &amp; ADDRESS(ROW(cvmCpu选项表[[#This Row],[自检]]),COLUMN(cvmCpu选项表[[#This Row],[自检]])) &amp; "】",
         _xlfn.IFS(ISBLANK(_xlpm.x),   "error:右侧选项不足" &amp;  _xlpm.cellAddress,
               ISERROR(_xlpm.x),   "error:右侧选项执行失败: cvm!" &amp; _xlpm.cellAddress,
               TRUE,             "ok")
)</f>
        <v>ok</v>
      </c>
      <c r="CA1057" cm="1">
        <f t="array" ref="CA1057:CC1057">TRANSPOSE(
_xlfn.UNIQUE(
_xlfn._xlws.FILTER(cvm[CPU],(cvm[地域]=cvmCpu选项表[[#This Row],[地域]])
*IF(cvmCpu选项表[[#This Row],[机型]]="",TRUE,(cvm[机型]=cvmCpu选项表[[#This Row],[机型]]))
*IF(cvmCpu选项表[[#This Row],[内存]]="",TRUE,(cvm[内存]=cvmCpu选项表[[#This Row],[内存]]))))
)</f>
        <v>80</v>
      </c>
      <c r="CB1057">
        <v>40</v>
      </c>
      <c r="CC1057">
        <v>36</v>
      </c>
      <c r="EM1057" t="e" cm="1">
        <f t="array" ref="EM105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8" spans="2:143" x14ac:dyDescent="0.4">
      <c r="B1058" t="e" vm="1410">
        <v>#VALUE!</v>
      </c>
      <c r="C1058" t="s">
        <v>61</v>
      </c>
      <c r="D1058" t="s">
        <v>1647</v>
      </c>
      <c r="E1058" s="82">
        <v>4</v>
      </c>
      <c r="F1058" s="82">
        <v>32</v>
      </c>
      <c r="G1058" t="s">
        <v>1898</v>
      </c>
      <c r="H1058">
        <v>704</v>
      </c>
      <c r="I1058">
        <v>1</v>
      </c>
      <c r="J1058" t="s">
        <v>2368</v>
      </c>
      <c r="BU1058" t="s">
        <v>1566</v>
      </c>
      <c r="BW1058" s="82">
        <v>470</v>
      </c>
      <c r="BX1058" s="82" t="str">
        <f t="shared" si="41"/>
        <v>cvm!$CA$1058#</v>
      </c>
      <c r="BY1058" s="82" t="str" cm="1">
        <f t="array" ref="BY1058">_xlfn.LET(_xlpm.x, CA1058,
         _xlpm.cellAddress, "【 cvm!" &amp; ADDRESS(ROW(cvmCpu选项表[[#This Row],[自检]]),COLUMN(cvmCpu选项表[[#This Row],[自检]])) &amp; "】",
         _xlfn.IFS(ISBLANK(_xlpm.x),   "error:右侧选项不足" &amp;  _xlpm.cellAddress,
               ISERROR(_xlpm.x),   "error:右侧选项执行失败: cvm!" &amp; _xlpm.cellAddress,
               TRUE,             "ok")
)</f>
        <v>ok</v>
      </c>
      <c r="CA1058" cm="1">
        <f t="array" ref="CA1058:CB1058">TRANSPOSE(
_xlfn.UNIQUE(
_xlfn._xlws.FILTER(cvm[CPU],(cvm[地域]=cvmCpu选项表[[#This Row],[地域]])
*IF(cvmCpu选项表[[#This Row],[机型]]="",TRUE,(cvm[机型]=cvmCpu选项表[[#This Row],[机型]]))
*IF(cvmCpu选项表[[#This Row],[内存]]="",TRUE,(cvm[内存]=cvmCpu选项表[[#This Row],[内存]]))))
)</f>
        <v>116</v>
      </c>
      <c r="CB1058">
        <v>62</v>
      </c>
      <c r="EM1058" t="e" cm="1">
        <f t="array" ref="EM105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59" spans="2:143" x14ac:dyDescent="0.4">
      <c r="B1059" t="e" vm="1411">
        <v>#VALUE!</v>
      </c>
      <c r="C1059" t="s">
        <v>61</v>
      </c>
      <c r="D1059" t="s">
        <v>1647</v>
      </c>
      <c r="E1059" s="82">
        <v>8</v>
      </c>
      <c r="F1059" s="82">
        <v>64</v>
      </c>
      <c r="G1059" t="s">
        <v>1900</v>
      </c>
      <c r="H1059">
        <v>1408</v>
      </c>
      <c r="I1059">
        <v>1</v>
      </c>
      <c r="J1059" t="s">
        <v>2369</v>
      </c>
      <c r="BU1059" t="s">
        <v>1566</v>
      </c>
      <c r="BW1059" s="82">
        <v>215</v>
      </c>
      <c r="BX1059" s="82" t="str">
        <f t="shared" si="41"/>
        <v>cvm!$CA$1059#</v>
      </c>
      <c r="BY1059" s="82" t="str" cm="1">
        <f t="array" ref="BY1059">_xlfn.LET(_xlpm.x, CA1059,
         _xlpm.cellAddress, "【 cvm!" &amp; ADDRESS(ROW(cvmCpu选项表[[#This Row],[自检]]),COLUMN(cvmCpu选项表[[#This Row],[自检]])) &amp; "】",
         _xlfn.IFS(ISBLANK(_xlpm.x),   "error:右侧选项不足" &amp;  _xlpm.cellAddress,
               ISERROR(_xlpm.x),   "error:右侧选项执行失败: cvm!" &amp; _xlpm.cellAddress,
               TRUE,             "ok")
)</f>
        <v>ok</v>
      </c>
      <c r="CA1059" cm="1">
        <f t="array" ref="CA1059">TRANSPOSE(
_xlfn.UNIQUE(
_xlfn._xlws.FILTER(cvm[CPU],(cvm[地域]=cvmCpu选项表[[#This Row],[地域]])
*IF(cvmCpu选项表[[#This Row],[机型]]="",TRUE,(cvm[机型]=cvmCpu选项表[[#This Row],[机型]]))
*IF(cvmCpu选项表[[#This Row],[内存]]="",TRUE,(cvm[内存]=cvmCpu选项表[[#This Row],[内存]]))))
)</f>
        <v>128</v>
      </c>
      <c r="EM1059" t="e" cm="1">
        <f t="array" ref="EM105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0" spans="2:143" x14ac:dyDescent="0.4">
      <c r="B1060" t="e" vm="1412">
        <v>#VALUE!</v>
      </c>
      <c r="C1060" t="s">
        <v>61</v>
      </c>
      <c r="D1060" t="s">
        <v>1647</v>
      </c>
      <c r="E1060" s="82">
        <v>12</v>
      </c>
      <c r="F1060" s="82">
        <v>96</v>
      </c>
      <c r="G1060" t="s">
        <v>1924</v>
      </c>
      <c r="H1060">
        <v>2112</v>
      </c>
      <c r="I1060">
        <v>1</v>
      </c>
      <c r="J1060" t="s">
        <v>2370</v>
      </c>
      <c r="BU1060" t="s">
        <v>1566</v>
      </c>
      <c r="BW1060" s="82">
        <v>640</v>
      </c>
      <c r="BX1060" s="82" t="str">
        <f t="shared" si="41"/>
        <v>cvm!$CA$1060#</v>
      </c>
      <c r="BY1060" s="82" t="str" cm="1">
        <f t="array" ref="BY1060">_xlfn.LET(_xlpm.x, CA1060,
         _xlpm.cellAddress, "【 cvm!" &amp; ADDRESS(ROW(cvmCpu选项表[[#This Row],[自检]]),COLUMN(cvmCpu选项表[[#This Row],[自检]])) &amp; "】",
         _xlfn.IFS(ISBLANK(_xlpm.x),   "error:右侧选项不足" &amp;  _xlpm.cellAddress,
               ISERROR(_xlpm.x),   "error:右侧选项执行失败: cvm!" &amp; _xlpm.cellAddress,
               TRUE,             "ok")
)</f>
        <v>ok</v>
      </c>
      <c r="CA1060" cm="1">
        <f t="array" ref="CA1060">TRANSPOSE(
_xlfn.UNIQUE(
_xlfn._xlws.FILTER(cvm[CPU],(cvm[地域]=cvmCpu选项表[[#This Row],[地域]])
*IF(cvmCpu选项表[[#This Row],[机型]]="",TRUE,(cvm[机型]=cvmCpu选项表[[#This Row],[机型]]))
*IF(cvmCpu选项表[[#This Row],[内存]]="",TRUE,(cvm[内存]=cvmCpu选项表[[#This Row],[内存]]))))
)</f>
        <v>160</v>
      </c>
      <c r="EM1060" t="e" cm="1">
        <f t="array" ref="EM106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1" spans="2:143" x14ac:dyDescent="0.4">
      <c r="B1061" t="e" vm="1413">
        <v>#VALUE!</v>
      </c>
      <c r="C1061" t="s">
        <v>61</v>
      </c>
      <c r="D1061" t="s">
        <v>1647</v>
      </c>
      <c r="E1061" s="82">
        <v>12</v>
      </c>
      <c r="F1061" s="82">
        <v>144</v>
      </c>
      <c r="G1061" t="s">
        <v>1934</v>
      </c>
      <c r="H1061">
        <v>2880</v>
      </c>
      <c r="I1061">
        <v>1</v>
      </c>
      <c r="J1061" t="s">
        <v>2371</v>
      </c>
      <c r="BU1061" t="s">
        <v>1566</v>
      </c>
      <c r="BW1061" s="82">
        <v>696</v>
      </c>
      <c r="BX1061" s="82" t="str">
        <f t="shared" si="41"/>
        <v>cvm!$CA$1061#</v>
      </c>
      <c r="BY1061" s="82" t="str" cm="1">
        <f t="array" ref="BY1061">_xlfn.LET(_xlpm.x, CA1061,
         _xlpm.cellAddress, "【 cvm!" &amp; ADDRESS(ROW(cvmCpu选项表[[#This Row],[自检]]),COLUMN(cvmCpu选项表[[#This Row],[自检]])) &amp; "】",
         _xlfn.IFS(ISBLANK(_xlpm.x),   "error:右侧选项不足" &amp;  _xlpm.cellAddress,
               ISERROR(_xlpm.x),   "error:右侧选项执行失败: cvm!" &amp; _xlpm.cellAddress,
               TRUE,             "ok")
)</f>
        <v>ok</v>
      </c>
      <c r="CA1061" cm="1">
        <f t="array" ref="CA1061">TRANSPOSE(
_xlfn.UNIQUE(
_xlfn._xlws.FILTER(cvm[CPU],(cvm[地域]=cvmCpu选项表[[#This Row],[地域]])
*IF(cvmCpu选项表[[#This Row],[机型]]="",TRUE,(cvm[机型]=cvmCpu选项表[[#This Row],[机型]]))
*IF(cvmCpu选项表[[#This Row],[内存]]="",TRUE,(cvm[内存]=cvmCpu选项表[[#This Row],[内存]]))))
)</f>
        <v>232</v>
      </c>
      <c r="EM1061" t="e" cm="1">
        <f t="array" ref="EM106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2" spans="2:143" x14ac:dyDescent="0.4">
      <c r="B1062" t="e" vm="1414">
        <v>#VALUE!</v>
      </c>
      <c r="C1062" t="s">
        <v>61</v>
      </c>
      <c r="D1062" t="s">
        <v>1647</v>
      </c>
      <c r="E1062" s="82">
        <v>16</v>
      </c>
      <c r="F1062" s="82">
        <v>192</v>
      </c>
      <c r="G1062" t="s">
        <v>1937</v>
      </c>
      <c r="H1062">
        <v>3840</v>
      </c>
      <c r="I1062">
        <v>1</v>
      </c>
      <c r="J1062" t="s">
        <v>2373</v>
      </c>
      <c r="BU1062" t="s">
        <v>1566</v>
      </c>
      <c r="BW1062" s="82">
        <v>940</v>
      </c>
      <c r="BX1062" s="82" t="str">
        <f t="shared" si="41"/>
        <v>cvm!$CA$1062#</v>
      </c>
      <c r="BY1062" s="82" t="str" cm="1">
        <f t="array" ref="BY1062">_xlfn.LET(_xlpm.x, CA1062,
         _xlpm.cellAddress, "【 cvm!" &amp; ADDRESS(ROW(cvmCpu选项表[[#This Row],[自检]]),COLUMN(cvmCpu选项表[[#This Row],[自检]])) &amp; "】",
         _xlfn.IFS(ISBLANK(_xlpm.x),   "error:右侧选项不足" &amp;  _xlpm.cellAddress,
               ISERROR(_xlpm.x),   "error:右侧选项执行失败: cvm!" &amp; _xlpm.cellAddress,
               TRUE,             "ok")
)</f>
        <v>ok</v>
      </c>
      <c r="CA1062" cm="1">
        <f t="array" ref="CA1062:CB1062">TRANSPOSE(
_xlfn.UNIQUE(
_xlfn._xlws.FILTER(cvm[CPU],(cvm[地域]=cvmCpu选项表[[#This Row],[地域]])
*IF(cvmCpu选项表[[#This Row],[机型]]="",TRUE,(cvm[机型]=cvmCpu选项表[[#This Row],[机型]]))
*IF(cvmCpu选项表[[#This Row],[内存]]="",TRUE,(cvm[内存]=cvmCpu选项表[[#This Row],[内存]]))))
)</f>
        <v>232</v>
      </c>
      <c r="CB1062">
        <v>124</v>
      </c>
      <c r="EM1062" t="e" cm="1">
        <f t="array" ref="EM106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3" spans="2:143" x14ac:dyDescent="0.4">
      <c r="B1063" t="e" vm="1415">
        <v>#VALUE!</v>
      </c>
      <c r="C1063" t="s">
        <v>61</v>
      </c>
      <c r="D1063" t="s">
        <v>1647</v>
      </c>
      <c r="E1063" s="82">
        <v>16</v>
      </c>
      <c r="F1063" s="82">
        <v>128</v>
      </c>
      <c r="G1063" t="s">
        <v>1902</v>
      </c>
      <c r="H1063">
        <v>2816</v>
      </c>
      <c r="I1063">
        <v>1</v>
      </c>
      <c r="J1063" t="s">
        <v>2372</v>
      </c>
      <c r="BU1063" t="s">
        <v>1566</v>
      </c>
      <c r="BW1063" s="82">
        <v>224</v>
      </c>
      <c r="BX1063" s="82" t="str">
        <f t="shared" si="41"/>
        <v>cvm!$CA$1063#</v>
      </c>
      <c r="BY1063" s="82" t="str" cm="1">
        <f t="array" ref="BY1063">_xlfn.LET(_xlpm.x, CA1063,
         _xlpm.cellAddress, "【 cvm!" &amp; ADDRESS(ROW(cvmCpu选项表[[#This Row],[自检]]),COLUMN(cvmCpu选项表[[#This Row],[自检]])) &amp; "】",
         _xlfn.IFS(ISBLANK(_xlpm.x),   "error:右侧选项不足" &amp;  _xlpm.cellAddress,
               ISERROR(_xlpm.x),   "error:右侧选项执行失败: cvm!" &amp; _xlpm.cellAddress,
               TRUE,             "ok")
)</f>
        <v>ok</v>
      </c>
      <c r="CA1063" cm="1">
        <f t="array" ref="CA1063:CC1063">TRANSPOSE(
_xlfn.UNIQUE(
_xlfn._xlws.FILTER(cvm[CPU],(cvm[地域]=cvmCpu选项表[[#This Row],[地域]])
*IF(cvmCpu选项表[[#This Row],[机型]]="",TRUE,(cvm[机型]=cvmCpu选项表[[#This Row],[机型]]))
*IF(cvmCpu选项表[[#This Row],[内存]]="",TRUE,(cvm[内存]=cvmCpu选项表[[#This Row],[内存]]))))
)</f>
        <v>90</v>
      </c>
      <c r="CB1063">
        <v>56</v>
      </c>
      <c r="CC1063">
        <v>28</v>
      </c>
      <c r="EM1063" t="e" cm="1">
        <f t="array" ref="EM106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4" spans="2:143" x14ac:dyDescent="0.4">
      <c r="B1064" t="e" vm="1416">
        <v>#VALUE!</v>
      </c>
      <c r="C1064" t="s">
        <v>61</v>
      </c>
      <c r="D1064" t="s">
        <v>1647</v>
      </c>
      <c r="E1064" s="82">
        <v>32</v>
      </c>
      <c r="F1064" s="82">
        <v>256</v>
      </c>
      <c r="G1064" t="s">
        <v>1904</v>
      </c>
      <c r="H1064">
        <v>5632</v>
      </c>
      <c r="I1064">
        <v>1</v>
      </c>
      <c r="J1064" t="s">
        <v>2374</v>
      </c>
      <c r="BU1064" t="s">
        <v>1566</v>
      </c>
      <c r="BW1064" s="82">
        <v>480</v>
      </c>
      <c r="BX1064" s="82" t="str">
        <f t="shared" si="41"/>
        <v>cvm!$CA$1064#</v>
      </c>
      <c r="BY1064" s="82" t="str" cm="1">
        <f t="array" ref="BY1064">_xlfn.LET(_xlpm.x, CA1064,
         _xlpm.cellAddress, "【 cvm!" &amp; ADDRESS(ROW(cvmCpu选项表[[#This Row],[自检]]),COLUMN(cvmCpu选项表[[#This Row],[自检]])) &amp; "】",
         _xlfn.IFS(ISBLANK(_xlpm.x),   "error:右侧选项不足" &amp;  _xlpm.cellAddress,
               ISERROR(_xlpm.x),   "error:右侧选项执行失败: cvm!" &amp; _xlpm.cellAddress,
               TRUE,             "ok")
)</f>
        <v>ok</v>
      </c>
      <c r="CA1064" cm="1">
        <f t="array" ref="CA1064">TRANSPOSE(
_xlfn.UNIQUE(
_xlfn._xlws.FILTER(cvm[CPU],(cvm[地域]=cvmCpu选项表[[#This Row],[地域]])
*IF(cvmCpu选项表[[#This Row],[机型]]="",TRUE,(cvm[机型]=cvmCpu选项表[[#This Row],[机型]]))
*IF(cvmCpu选项表[[#This Row],[内存]]="",TRUE,(cvm[内存]=cvmCpu选项表[[#This Row],[内存]]))))
)</f>
        <v>90</v>
      </c>
      <c r="EM1064" t="e" cm="1">
        <f t="array" ref="EM106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5" spans="2:143" x14ac:dyDescent="0.4">
      <c r="B1065" t="e" vm="1417">
        <v>#VALUE!</v>
      </c>
      <c r="C1065" t="s">
        <v>61</v>
      </c>
      <c r="D1065" t="s">
        <v>1647</v>
      </c>
      <c r="E1065" s="82">
        <v>32</v>
      </c>
      <c r="F1065" s="82">
        <v>384</v>
      </c>
      <c r="G1065" t="s">
        <v>1940</v>
      </c>
      <c r="H1065">
        <v>7680</v>
      </c>
      <c r="I1065">
        <v>1</v>
      </c>
      <c r="J1065" t="s">
        <v>2375</v>
      </c>
      <c r="BU1065" t="s">
        <v>1566</v>
      </c>
      <c r="BW1065" s="82">
        <v>960</v>
      </c>
      <c r="BX1065" s="82" t="str">
        <f t="shared" si="41"/>
        <v>cvm!$CA$1065#</v>
      </c>
      <c r="BY1065" s="82" t="str" cm="1">
        <f t="array" ref="BY1065">_xlfn.LET(_xlpm.x, CA1065,
         _xlpm.cellAddress, "【 cvm!" &amp; ADDRESS(ROW(cvmCpu选项表[[#This Row],[自检]]),COLUMN(cvmCpu选项表[[#This Row],[自检]])) &amp; "】",
         _xlfn.IFS(ISBLANK(_xlpm.x),   "error:右侧选项不足" &amp;  _xlpm.cellAddress,
               ISERROR(_xlpm.x),   "error:右侧选项执行失败: cvm!" &amp; _xlpm.cellAddress,
               TRUE,             "ok")
)</f>
        <v>ok</v>
      </c>
      <c r="CA1065" cm="1">
        <f t="array" ref="CA1065">TRANSPOSE(
_xlfn.UNIQUE(
_xlfn._xlws.FILTER(cvm[CPU],(cvm[地域]=cvmCpu选项表[[#This Row],[地域]])
*IF(cvmCpu选项表[[#This Row],[机型]]="",TRUE,(cvm[机型]=cvmCpu选项表[[#This Row],[机型]]))
*IF(cvmCpu选项表[[#This Row],[内存]]="",TRUE,(cvm[内存]=cvmCpu选项表[[#This Row],[内存]]))))
)</f>
        <v>180</v>
      </c>
      <c r="EM1065" t="e" cm="1">
        <f t="array" ref="EM106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6" spans="2:143" x14ac:dyDescent="0.4">
      <c r="B1066" t="e" vm="1418">
        <v>#VALUE!</v>
      </c>
      <c r="C1066" t="s">
        <v>61</v>
      </c>
      <c r="D1066" t="s">
        <v>1647</v>
      </c>
      <c r="E1066" s="82">
        <v>64</v>
      </c>
      <c r="F1066" s="82">
        <v>512</v>
      </c>
      <c r="G1066" t="s">
        <v>1908</v>
      </c>
      <c r="H1066">
        <v>11264</v>
      </c>
      <c r="I1066">
        <v>1</v>
      </c>
      <c r="J1066" t="s">
        <v>2376</v>
      </c>
      <c r="BU1066" t="s">
        <v>1566</v>
      </c>
      <c r="BW1066" s="82">
        <v>464</v>
      </c>
      <c r="BX1066" s="82" t="str">
        <f t="shared" si="41"/>
        <v>cvm!$CA$1066#</v>
      </c>
      <c r="BY1066" s="82" t="str" cm="1">
        <f t="array" ref="BY1066">_xlfn.LET(_xlpm.x, CA1066,
         _xlpm.cellAddress, "【 cvm!" &amp; ADDRESS(ROW(cvmCpu选项表[[#This Row],[自检]]),COLUMN(cvmCpu选项表[[#This Row],[自检]])) &amp; "】",
         _xlfn.IFS(ISBLANK(_xlpm.x),   "error:右侧选项不足" &amp;  _xlpm.cellAddress,
               ISERROR(_xlpm.x),   "error:右侧选项执行失败: cvm!" &amp; _xlpm.cellAddress,
               TRUE,             "ok")
)</f>
        <v>ok</v>
      </c>
      <c r="CA1066" cm="1">
        <f t="array" ref="CA1066">TRANSPOSE(
_xlfn.UNIQUE(
_xlfn._xlws.FILTER(cvm[CPU],(cvm[地域]=cvmCpu选项表[[#This Row],[地域]])
*IF(cvmCpu选项表[[#This Row],[机型]]="",TRUE,(cvm[机型]=cvmCpu选项表[[#This Row],[机型]]))
*IF(cvmCpu选项表[[#This Row],[内存]]="",TRUE,(cvm[内存]=cvmCpu选项表[[#This Row],[内存]]))))
)</f>
        <v>180</v>
      </c>
      <c r="EM1066" t="e" cm="1">
        <f t="array" ref="EM106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7" spans="2:143" x14ac:dyDescent="0.4">
      <c r="B1067" t="e" vm="1419">
        <v>#VALUE!</v>
      </c>
      <c r="C1067" t="s">
        <v>61</v>
      </c>
      <c r="D1067" t="s">
        <v>1664</v>
      </c>
      <c r="E1067" s="82">
        <v>1</v>
      </c>
      <c r="F1067" s="82">
        <v>8</v>
      </c>
      <c r="G1067" t="s">
        <v>1894</v>
      </c>
      <c r="H1067">
        <v>176</v>
      </c>
      <c r="I1067">
        <v>1</v>
      </c>
      <c r="J1067" t="s">
        <v>2377</v>
      </c>
      <c r="BU1067" t="s">
        <v>1566</v>
      </c>
      <c r="BW1067" s="82">
        <v>448</v>
      </c>
      <c r="BX1067" s="82" t="str">
        <f t="shared" si="41"/>
        <v>cvm!$CA$1067#</v>
      </c>
      <c r="BY1067" s="82" t="str" cm="1">
        <f t="array" ref="BY1067">_xlfn.LET(_xlpm.x, CA1067,
         _xlpm.cellAddress, "【 cvm!" &amp; ADDRESS(ROW(cvmCpu选项表[[#This Row],[自检]]),COLUMN(cvmCpu选项表[[#This Row],[自检]])) &amp; "】",
         _xlfn.IFS(ISBLANK(_xlpm.x),   "error:右侧选项不足" &amp;  _xlpm.cellAddress,
               ISERROR(_xlpm.x),   "error:右侧选项执行失败: cvm!" &amp; _xlpm.cellAddress,
               TRUE,             "ok")
)</f>
        <v>ok</v>
      </c>
      <c r="CA1067" cm="1">
        <f t="array" ref="CA1067:CB1067">TRANSPOSE(
_xlfn.UNIQUE(
_xlfn._xlws.FILTER(cvm[CPU],(cvm[地域]=cvmCpu选项表[[#This Row],[地域]])
*IF(cvmCpu选项表[[#This Row],[机型]]="",TRUE,(cvm[机型]=cvmCpu选项表[[#This Row],[机型]]))
*IF(cvmCpu选项表[[#This Row],[内存]]="",TRUE,(cvm[内存]=cvmCpu选项表[[#This Row],[内存]]))))
)</f>
        <v>128</v>
      </c>
      <c r="CB1067">
        <v>56</v>
      </c>
      <c r="EM1067" t="e" cm="1">
        <f t="array" ref="EM106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8" spans="2:143" x14ac:dyDescent="0.4">
      <c r="B1068" t="e" vm="1420">
        <v>#VALUE!</v>
      </c>
      <c r="C1068" t="s">
        <v>61</v>
      </c>
      <c r="D1068" t="s">
        <v>1664</v>
      </c>
      <c r="E1068" s="82">
        <v>2</v>
      </c>
      <c r="F1068" s="82">
        <v>16</v>
      </c>
      <c r="G1068" t="s">
        <v>1920</v>
      </c>
      <c r="H1068">
        <v>352</v>
      </c>
      <c r="I1068">
        <v>1</v>
      </c>
      <c r="J1068" t="s">
        <v>2378</v>
      </c>
      <c r="BU1068" t="s">
        <v>1566</v>
      </c>
      <c r="BW1068" s="82">
        <v>48</v>
      </c>
      <c r="BX1068" s="82" t="str">
        <f t="shared" si="41"/>
        <v>cvm!$CA$1068#</v>
      </c>
      <c r="BY1068" s="82" t="str" cm="1">
        <f t="array" ref="BY1068">_xlfn.LET(_xlpm.x, CA1068,
         _xlpm.cellAddress, "【 cvm!" &amp; ADDRESS(ROW(cvmCpu选项表[[#This Row],[自检]]),COLUMN(cvmCpu选项表[[#This Row],[自检]])) &amp; "】",
         _xlfn.IFS(ISBLANK(_xlpm.x),   "error:右侧选项不足" &amp;  _xlpm.cellAddress,
               ISERROR(_xlpm.x),   "error:右侧选项执行失败: cvm!" &amp; _xlpm.cellAddress,
               TRUE,             "ok")
)</f>
        <v>ok</v>
      </c>
      <c r="CA1068" cm="1">
        <f t="array" ref="CA1068:CC1068">TRANSPOSE(
_xlfn.UNIQUE(
_xlfn._xlws.FILTER(cvm[CPU],(cvm[地域]=cvmCpu选项表[[#This Row],[地域]])
*IF(cvmCpu选项表[[#This Row],[机型]]="",TRUE,(cvm[机型]=cvmCpu选项表[[#This Row],[机型]]))
*IF(cvmCpu选项表[[#This Row],[内存]]="",TRUE,(cvm[内存]=cvmCpu选项表[[#This Row],[内存]]))))
)</f>
        <v>24</v>
      </c>
      <c r="CB1068">
        <v>12</v>
      </c>
      <c r="CC1068">
        <v>28</v>
      </c>
      <c r="EM1068" t="e" cm="1">
        <f t="array" ref="EM106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69" spans="2:143" x14ac:dyDescent="0.4">
      <c r="B1069" t="e" vm="1421">
        <v>#VALUE!</v>
      </c>
      <c r="C1069" t="s">
        <v>61</v>
      </c>
      <c r="D1069" t="s">
        <v>1664</v>
      </c>
      <c r="E1069" s="82">
        <v>4</v>
      </c>
      <c r="F1069" s="82">
        <v>32</v>
      </c>
      <c r="G1069" t="s">
        <v>1898</v>
      </c>
      <c r="H1069">
        <v>704</v>
      </c>
      <c r="I1069">
        <v>1</v>
      </c>
      <c r="J1069" t="s">
        <v>2379</v>
      </c>
      <c r="BU1069" t="s">
        <v>1566</v>
      </c>
      <c r="BW1069" s="82">
        <v>288</v>
      </c>
      <c r="BX1069" s="82" t="str">
        <f t="shared" si="41"/>
        <v>cvm!$CA$1069#</v>
      </c>
      <c r="BY1069" s="82" t="str" cm="1">
        <f t="array" ref="BY1069">_xlfn.LET(_xlpm.x, CA1069,
         _xlpm.cellAddress, "【 cvm!" &amp; ADDRESS(ROW(cvmCpu选项表[[#This Row],[自检]]),COLUMN(cvmCpu选项表[[#This Row],[自检]])) &amp; "】",
         _xlfn.IFS(ISBLANK(_xlpm.x),   "error:右侧选项不足" &amp;  _xlpm.cellAddress,
               ISERROR(_xlpm.x),   "error:右侧选项执行失败: cvm!" &amp; _xlpm.cellAddress,
               TRUE,             "ok")
)</f>
        <v>ok</v>
      </c>
      <c r="CA1069" cm="1">
        <f t="array" ref="CA1069">TRANSPOSE(
_xlfn.UNIQUE(
_xlfn._xlws.FILTER(cvm[CPU],(cvm[地域]=cvmCpu选项表[[#This Row],[地域]])
*IF(cvmCpu选项表[[#This Row],[机型]]="",TRUE,(cvm[机型]=cvmCpu选项表[[#This Row],[机型]]))
*IF(cvmCpu选项表[[#This Row],[内存]]="",TRUE,(cvm[内存]=cvmCpu选项表[[#This Row],[内存]]))))
)</f>
        <v>72</v>
      </c>
      <c r="EM1069" t="e" cm="1">
        <f t="array" ref="EM106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0" spans="2:143" x14ac:dyDescent="0.4">
      <c r="B1070" t="e" vm="1422">
        <v>#VALUE!</v>
      </c>
      <c r="C1070" t="s">
        <v>61</v>
      </c>
      <c r="D1070" t="s">
        <v>1664</v>
      </c>
      <c r="E1070" s="82">
        <v>8</v>
      </c>
      <c r="F1070" s="82">
        <v>64</v>
      </c>
      <c r="G1070" t="s">
        <v>1900</v>
      </c>
      <c r="H1070">
        <v>1408</v>
      </c>
      <c r="I1070">
        <v>1</v>
      </c>
      <c r="J1070" t="s">
        <v>2380</v>
      </c>
      <c r="BU1070" t="s">
        <v>1566</v>
      </c>
      <c r="BW1070" s="82">
        <v>24</v>
      </c>
      <c r="BX1070" s="82" t="str">
        <f t="shared" si="41"/>
        <v>cvm!$CA$1070#</v>
      </c>
      <c r="BY1070" s="82" t="str" cm="1">
        <f t="array" ref="BY1070">_xlfn.LET(_xlpm.x, CA1070,
         _xlpm.cellAddress, "【 cvm!" &amp; ADDRESS(ROW(cvmCpu选项表[[#This Row],[自检]]),COLUMN(cvmCpu选项表[[#This Row],[自检]])) &amp; "】",
         _xlfn.IFS(ISBLANK(_xlpm.x),   "error:右侧选项不足" &amp;  _xlpm.cellAddress,
               ISERROR(_xlpm.x),   "error:右侧选项执行失败: cvm!" &amp; _xlpm.cellAddress,
               TRUE,             "ok")
)</f>
        <v>ok</v>
      </c>
      <c r="CA1070" cm="1">
        <f t="array" ref="CA1070">TRANSPOSE(
_xlfn.UNIQUE(
_xlfn._xlws.FILTER(cvm[CPU],(cvm[地域]=cvmCpu选项表[[#This Row],[地域]])
*IF(cvmCpu选项表[[#This Row],[机型]]="",TRUE,(cvm[机型]=cvmCpu选项表[[#This Row],[机型]]))
*IF(cvmCpu选项表[[#This Row],[内存]]="",TRUE,(cvm[内存]=cvmCpu选项表[[#This Row],[内存]]))))
)</f>
        <v>12</v>
      </c>
      <c r="EM1070" t="e" cm="1">
        <f t="array" ref="EM107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1" spans="2:143" x14ac:dyDescent="0.4">
      <c r="B1071" t="e" vm="1423">
        <v>#VALUE!</v>
      </c>
      <c r="C1071" t="s">
        <v>61</v>
      </c>
      <c r="D1071" t="s">
        <v>1664</v>
      </c>
      <c r="E1071" s="82">
        <v>12</v>
      </c>
      <c r="F1071" s="82">
        <v>96</v>
      </c>
      <c r="G1071" t="s">
        <v>1924</v>
      </c>
      <c r="H1071">
        <v>2112</v>
      </c>
      <c r="I1071">
        <v>1</v>
      </c>
      <c r="J1071" t="s">
        <v>2381</v>
      </c>
      <c r="BU1071" t="s">
        <v>1566</v>
      </c>
      <c r="BW1071" s="82">
        <v>12</v>
      </c>
      <c r="BX1071" s="82" t="str">
        <f t="shared" si="41"/>
        <v>cvm!$CA$1071#</v>
      </c>
      <c r="BY1071" s="82" t="str" cm="1">
        <f t="array" ref="BY1071">_xlfn.LET(_xlpm.x, CA1071,
         _xlpm.cellAddress, "【 cvm!" &amp; ADDRESS(ROW(cvmCpu选项表[[#This Row],[自检]]),COLUMN(cvmCpu选项表[[#This Row],[自检]])) &amp; "】",
         _xlfn.IFS(ISBLANK(_xlpm.x),   "error:右侧选项不足" &amp;  _xlpm.cellAddress,
               ISERROR(_xlpm.x),   "error:右侧选项执行失败: cvm!" &amp; _xlpm.cellAddress,
               TRUE,             "ok")
)</f>
        <v>ok</v>
      </c>
      <c r="CA1071" cm="1">
        <f t="array" ref="CA1071">TRANSPOSE(
_xlfn.UNIQUE(
_xlfn._xlws.FILTER(cvm[CPU],(cvm[地域]=cvmCpu选项表[[#This Row],[地域]])
*IF(cvmCpu选项表[[#This Row],[机型]]="",TRUE,(cvm[机型]=cvmCpu选项表[[#This Row],[机型]]))
*IF(cvmCpu选项表[[#This Row],[内存]]="",TRUE,(cvm[内存]=cvmCpu选项表[[#This Row],[内存]]))))
)</f>
        <v>2</v>
      </c>
      <c r="EM1071" t="e" cm="1">
        <f t="array" ref="EM107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2" spans="2:143" x14ac:dyDescent="0.4">
      <c r="B1072" t="e" vm="1424">
        <v>#VALUE!</v>
      </c>
      <c r="C1072" t="s">
        <v>61</v>
      </c>
      <c r="D1072" t="s">
        <v>1664</v>
      </c>
      <c r="E1072" s="82">
        <v>16</v>
      </c>
      <c r="F1072" s="82">
        <v>128</v>
      </c>
      <c r="G1072" t="s">
        <v>1902</v>
      </c>
      <c r="H1072">
        <v>2816</v>
      </c>
      <c r="I1072">
        <v>1</v>
      </c>
      <c r="J1072" t="s">
        <v>2382</v>
      </c>
      <c r="BU1072" t="s">
        <v>1566</v>
      </c>
      <c r="BW1072" s="82">
        <v>512</v>
      </c>
      <c r="BX1072" s="82" t="str">
        <f t="shared" si="41"/>
        <v>cvm!$CA$1072#</v>
      </c>
      <c r="BY1072" s="82" t="str" cm="1">
        <f t="array" ref="BY1072">_xlfn.LET(_xlpm.x, CA1072,
         _xlpm.cellAddress, "【 cvm!" &amp; ADDRESS(ROW(cvmCpu选项表[[#This Row],[自检]]),COLUMN(cvmCpu选项表[[#This Row],[自检]])) &amp; "】",
         _xlfn.IFS(ISBLANK(_xlpm.x),   "error:右侧选项不足" &amp;  _xlpm.cellAddress,
               ISERROR(_xlpm.x),   "error:右侧选项执行失败: cvm!" &amp; _xlpm.cellAddress,
               TRUE,             "ok")
)</f>
        <v>ok</v>
      </c>
      <c r="CA1072" cm="1">
        <f t="array" ref="CA1072">TRANSPOSE(
_xlfn.UNIQUE(
_xlfn._xlws.FILTER(cvm[CPU],(cvm[地域]=cvmCpu选项表[[#This Row],[地域]])
*IF(cvmCpu选项表[[#This Row],[机型]]="",TRUE,(cvm[机型]=cvmCpu选项表[[#This Row],[机型]]))
*IF(cvmCpu选项表[[#This Row],[内存]]="",TRUE,(cvm[内存]=cvmCpu选项表[[#This Row],[内存]]))))
)</f>
        <v>64</v>
      </c>
      <c r="EM1072" t="e" cm="1">
        <f t="array" ref="EM107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3" spans="2:143" x14ac:dyDescent="0.4">
      <c r="B1073" t="e" vm="1425">
        <v>#VALUE!</v>
      </c>
      <c r="C1073" t="s">
        <v>61</v>
      </c>
      <c r="D1073" t="s">
        <v>1664</v>
      </c>
      <c r="E1073" s="82">
        <v>24</v>
      </c>
      <c r="F1073" s="82">
        <v>192</v>
      </c>
      <c r="G1073" t="s">
        <v>1964</v>
      </c>
      <c r="H1073">
        <v>4224</v>
      </c>
      <c r="I1073">
        <v>1</v>
      </c>
      <c r="J1073" t="s">
        <v>2383</v>
      </c>
      <c r="BU1073" t="s">
        <v>1566</v>
      </c>
      <c r="BW1073" s="82">
        <v>700</v>
      </c>
      <c r="BX1073" s="82" t="str">
        <f t="shared" si="41"/>
        <v>cvm!$CA$1073#</v>
      </c>
      <c r="BY1073" s="82" t="str" cm="1">
        <f t="array" ref="BY1073">_xlfn.LET(_xlpm.x, CA1073,
         _xlpm.cellAddress, "【 cvm!" &amp; ADDRESS(ROW(cvmCpu选项表[[#This Row],[自检]]),COLUMN(cvmCpu选项表[[#This Row],[自检]])) &amp; "】",
         _xlfn.IFS(ISBLANK(_xlpm.x),   "error:右侧选项不足" &amp;  _xlpm.cellAddress,
               ISERROR(_xlpm.x),   "error:右侧选项执行失败: cvm!" &amp; _xlpm.cellAddress,
               TRUE,             "ok")
)</f>
        <v>ok</v>
      </c>
      <c r="CA1073" cm="1">
        <f t="array" ref="CA1073">TRANSPOSE(
_xlfn.UNIQUE(
_xlfn._xlws.FILTER(cvm[CPU],(cvm[地域]=cvmCpu选项表[[#This Row],[地域]])
*IF(cvmCpu选项表[[#This Row],[机型]]="",TRUE,(cvm[机型]=cvmCpu选项表[[#This Row],[机型]]))
*IF(cvmCpu选项表[[#This Row],[内存]]="",TRUE,(cvm[内存]=cvmCpu选项表[[#This Row],[内存]]))))
)</f>
        <v>84</v>
      </c>
      <c r="EM1073" t="e" cm="1">
        <f t="array" ref="EM107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4" spans="2:143" x14ac:dyDescent="0.4">
      <c r="B1074" t="e" vm="1426">
        <v>#VALUE!</v>
      </c>
      <c r="C1074" t="s">
        <v>61</v>
      </c>
      <c r="D1074" t="s">
        <v>1664</v>
      </c>
      <c r="E1074" s="82">
        <v>32</v>
      </c>
      <c r="F1074" s="82">
        <v>256</v>
      </c>
      <c r="G1074" t="s">
        <v>1904</v>
      </c>
      <c r="H1074">
        <v>5632</v>
      </c>
      <c r="I1074">
        <v>1</v>
      </c>
      <c r="J1074" t="s">
        <v>2384</v>
      </c>
      <c r="BU1074" t="s">
        <v>1566</v>
      </c>
      <c r="BW1074" s="82">
        <v>144</v>
      </c>
      <c r="BX1074" s="82" t="str">
        <f t="shared" si="41"/>
        <v>cvm!$CA$1074#</v>
      </c>
      <c r="BY1074" s="82" t="str" cm="1">
        <f t="array" ref="BY1074">_xlfn.LET(_xlpm.x, CA1074,
         _xlpm.cellAddress, "【 cvm!" &amp; ADDRESS(ROW(cvmCpu选项表[[#This Row],[自检]]),COLUMN(cvmCpu选项表[[#This Row],[自检]])) &amp; "】",
         _xlfn.IFS(ISBLANK(_xlpm.x),   "error:右侧选项不足" &amp;  _xlpm.cellAddress,
               ISERROR(_xlpm.x),   "error:右侧选项执行失败: cvm!" &amp; _xlpm.cellAddress,
               TRUE,             "ok")
)</f>
        <v>ok</v>
      </c>
      <c r="CA1074" cm="1">
        <f t="array" ref="CA1074">TRANSPOSE(
_xlfn.UNIQUE(
_xlfn._xlws.FILTER(cvm[CPU],(cvm[地域]=cvmCpu选项表[[#This Row],[地域]])
*IF(cvmCpu选项表[[#This Row],[机型]]="",TRUE,(cvm[机型]=cvmCpu选项表[[#This Row],[机型]]))
*IF(cvmCpu选项表[[#This Row],[内存]]="",TRUE,(cvm[内存]=cvmCpu选项表[[#This Row],[内存]]))))
)</f>
        <v>12</v>
      </c>
      <c r="EM1074" t="e" cm="1">
        <f t="array" ref="EM107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5" spans="2:143" x14ac:dyDescent="0.4">
      <c r="B1075" t="e" vm="1427">
        <v>#VALUE!</v>
      </c>
      <c r="C1075" t="s">
        <v>61</v>
      </c>
      <c r="D1075" t="s">
        <v>1664</v>
      </c>
      <c r="E1075" s="82">
        <v>48</v>
      </c>
      <c r="F1075" s="82">
        <v>384</v>
      </c>
      <c r="G1075" t="s">
        <v>1917</v>
      </c>
      <c r="H1075">
        <v>8448</v>
      </c>
      <c r="I1075">
        <v>1</v>
      </c>
      <c r="J1075" t="s">
        <v>2385</v>
      </c>
      <c r="BU1075" t="s">
        <v>1566</v>
      </c>
      <c r="BW1075" s="82">
        <v>648</v>
      </c>
      <c r="BX1075" s="82" t="str">
        <f t="shared" si="41"/>
        <v>cvm!$CA$1075#</v>
      </c>
      <c r="BY1075" s="82" t="str" cm="1">
        <f t="array" ref="BY1075">_xlfn.LET(_xlpm.x, CA1075,
         _xlpm.cellAddress, "【 cvm!" &amp; ADDRESS(ROW(cvmCpu选项表[[#This Row],[自检]]),COLUMN(cvmCpu选项表[[#This Row],[自检]])) &amp; "】",
         _xlfn.IFS(ISBLANK(_xlpm.x),   "error:右侧选项不足" &amp;  _xlpm.cellAddress,
               ISERROR(_xlpm.x),   "error:右侧选项执行失败: cvm!" &amp; _xlpm.cellAddress,
               TRUE,             "ok")
)</f>
        <v>ok</v>
      </c>
      <c r="CA1075" cm="1">
        <f t="array" ref="CA1075">TRANSPOSE(
_xlfn.UNIQUE(
_xlfn._xlws.FILTER(cvm[CPU],(cvm[地域]=cvmCpu选项表[[#This Row],[地域]])
*IF(cvmCpu选项表[[#This Row],[机型]]="",TRUE,(cvm[机型]=cvmCpu选项表[[#This Row],[机型]]))
*IF(cvmCpu选项表[[#This Row],[内存]]="",TRUE,(cvm[内存]=cvmCpu选项表[[#This Row],[内存]]))))
)</f>
        <v>72</v>
      </c>
      <c r="EM1075" t="e" cm="1">
        <f t="array" ref="EM107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6" spans="2:143" x14ac:dyDescent="0.4">
      <c r="B1076" t="e" vm="1428">
        <v>#VALUE!</v>
      </c>
      <c r="C1076" t="s">
        <v>61</v>
      </c>
      <c r="D1076" t="s">
        <v>1664</v>
      </c>
      <c r="E1076" s="82">
        <v>56</v>
      </c>
      <c r="F1076" s="82">
        <v>448</v>
      </c>
      <c r="G1076" t="s">
        <v>1969</v>
      </c>
      <c r="H1076">
        <v>9856</v>
      </c>
      <c r="I1076">
        <v>1</v>
      </c>
      <c r="J1076" t="s">
        <v>2386</v>
      </c>
      <c r="BU1076" t="s">
        <v>1566</v>
      </c>
      <c r="BW1076" s="82">
        <v>474</v>
      </c>
      <c r="BX1076" s="82" t="str">
        <f t="shared" si="41"/>
        <v>cvm!$CA$1076#</v>
      </c>
      <c r="BY1076" s="82" t="str" cm="1">
        <f t="array" ref="BY1076">_xlfn.LET(_xlpm.x, CA1076,
         _xlpm.cellAddress, "【 cvm!" &amp; ADDRESS(ROW(cvmCpu选项表[[#This Row],[自检]]),COLUMN(cvmCpu选项表[[#This Row],[自检]])) &amp; "】",
         _xlfn.IFS(ISBLANK(_xlpm.x),   "error:右侧选项不足" &amp;  _xlpm.cellAddress,
               ISERROR(_xlpm.x),   "error:右侧选项执行失败: cvm!" &amp; _xlpm.cellAddress,
               TRUE,             "ok")
)</f>
        <v>ok</v>
      </c>
      <c r="CA1076" cm="1">
        <f t="array" ref="CA1076">TRANSPOSE(
_xlfn.UNIQUE(
_xlfn._xlws.FILTER(cvm[CPU],(cvm[地域]=cvmCpu选项表[[#This Row],[地域]])
*IF(cvmCpu选项表[[#This Row],[机型]]="",TRUE,(cvm[机型]=cvmCpu选项表[[#This Row],[机型]]))
*IF(cvmCpu选项表[[#This Row],[内存]]="",TRUE,(cvm[内存]=cvmCpu选项表[[#This Row],[内存]]))))
)</f>
        <v>82</v>
      </c>
      <c r="EM1076" t="e" cm="1">
        <f t="array" ref="EM107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7" spans="2:143" x14ac:dyDescent="0.4">
      <c r="B1077" t="e" vm="1429">
        <v>#VALUE!</v>
      </c>
      <c r="C1077" t="s">
        <v>61</v>
      </c>
      <c r="D1077" t="s">
        <v>1974</v>
      </c>
      <c r="E1077" s="82">
        <v>16</v>
      </c>
      <c r="F1077" s="82">
        <v>96</v>
      </c>
      <c r="G1077" t="s">
        <v>2088</v>
      </c>
      <c r="H1077">
        <v>13748</v>
      </c>
      <c r="I1077">
        <v>1</v>
      </c>
      <c r="J1077" t="s">
        <v>2458</v>
      </c>
      <c r="BU1077" t="s">
        <v>1566</v>
      </c>
      <c r="BW1077" s="82">
        <v>948</v>
      </c>
      <c r="BX1077" s="82" t="str">
        <f t="shared" si="41"/>
        <v>cvm!$CA$1077#</v>
      </c>
      <c r="BY1077" s="82" t="str" cm="1">
        <f t="array" ref="BY1077">_xlfn.LET(_xlpm.x, CA1077,
         _xlpm.cellAddress, "【 cvm!" &amp; ADDRESS(ROW(cvmCpu选项表[[#This Row],[自检]]),COLUMN(cvmCpu选项表[[#This Row],[自检]])) &amp; "】",
         _xlfn.IFS(ISBLANK(_xlpm.x),   "error:右侧选项不足" &amp;  _xlpm.cellAddress,
               ISERROR(_xlpm.x),   "error:右侧选项执行失败: cvm!" &amp; _xlpm.cellAddress,
               TRUE,             "ok")
)</f>
        <v>ok</v>
      </c>
      <c r="CA1077" cm="1">
        <f t="array" ref="CA1077">TRANSPOSE(
_xlfn.UNIQUE(
_xlfn._xlws.FILTER(cvm[CPU],(cvm[地域]=cvmCpu选项表[[#This Row],[地域]])
*IF(cvmCpu选项表[[#This Row],[机型]]="",TRUE,(cvm[机型]=cvmCpu选项表[[#This Row],[机型]]))
*IF(cvmCpu选项表[[#This Row],[内存]]="",TRUE,(cvm[内存]=cvmCpu选项表[[#This Row],[内存]]))))
)</f>
        <v>164</v>
      </c>
      <c r="EM1077" t="e" cm="1">
        <f t="array" ref="EM107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8" spans="2:143" x14ac:dyDescent="0.4">
      <c r="B1078" t="e" vm="1430">
        <v>#VALUE!</v>
      </c>
      <c r="C1078" t="s">
        <v>61</v>
      </c>
      <c r="D1078" t="s">
        <v>1974</v>
      </c>
      <c r="E1078" s="82">
        <v>32</v>
      </c>
      <c r="F1078" s="82">
        <v>192</v>
      </c>
      <c r="G1078" t="s">
        <v>2090</v>
      </c>
      <c r="H1078">
        <v>27496</v>
      </c>
      <c r="I1078">
        <v>1</v>
      </c>
      <c r="J1078" t="s">
        <v>2459</v>
      </c>
      <c r="BU1078" t="s">
        <v>1566</v>
      </c>
      <c r="BW1078" s="82">
        <v>56</v>
      </c>
      <c r="BX1078" s="82" t="str">
        <f t="shared" si="41"/>
        <v>cvm!$CA$1078#</v>
      </c>
      <c r="BY1078" s="82" t="str" cm="1">
        <f t="array" ref="BY1078">_xlfn.LET(_xlpm.x, CA1078,
         _xlpm.cellAddress, "【 cvm!" &amp; ADDRESS(ROW(cvmCpu选项表[[#This Row],[自检]]),COLUMN(cvmCpu选项表[[#This Row],[自检]])) &amp; "】",
         _xlfn.IFS(ISBLANK(_xlpm.x),   "error:右侧选项不足" &amp;  _xlpm.cellAddress,
               ISERROR(_xlpm.x),   "error:右侧选项执行失败: cvm!" &amp; _xlpm.cellAddress,
               TRUE,             "ok")
)</f>
        <v>ok</v>
      </c>
      <c r="CA1078" cm="1">
        <f t="array" ref="CA1078">TRANSPOSE(
_xlfn.UNIQUE(
_xlfn._xlws.FILTER(cvm[CPU],(cvm[地域]=cvmCpu选项表[[#This Row],[地域]])
*IF(cvmCpu选项表[[#This Row],[机型]]="",TRUE,(cvm[机型]=cvmCpu选项表[[#This Row],[机型]]))
*IF(cvmCpu选项表[[#This Row],[内存]]="",TRUE,(cvm[内存]=cvmCpu选项表[[#This Row],[内存]]))))
)</f>
        <v>6</v>
      </c>
      <c r="EM1078" t="e" cm="1">
        <f t="array" ref="EM107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79" spans="2:143" x14ac:dyDescent="0.4">
      <c r="B1079" t="e" vm="1431">
        <v>#VALUE!</v>
      </c>
      <c r="C1079" t="s">
        <v>61</v>
      </c>
      <c r="D1079" t="s">
        <v>1974</v>
      </c>
      <c r="E1079" s="82">
        <v>82</v>
      </c>
      <c r="F1079" s="82">
        <v>474</v>
      </c>
      <c r="G1079" t="s">
        <v>2092</v>
      </c>
      <c r="H1079">
        <v>57008</v>
      </c>
      <c r="I1079">
        <v>1</v>
      </c>
      <c r="J1079" t="s">
        <v>2460</v>
      </c>
      <c r="BU1079" t="s">
        <v>1566</v>
      </c>
      <c r="BW1079" s="82">
        <v>112</v>
      </c>
      <c r="BX1079" s="82" t="str">
        <f t="shared" si="41"/>
        <v>cvm!$CA$1079#</v>
      </c>
      <c r="BY1079" s="82" t="str" cm="1">
        <f t="array" ref="BY1079">_xlfn.LET(_xlpm.x, CA1079,
         _xlpm.cellAddress, "【 cvm!" &amp; ADDRESS(ROW(cvmCpu选项表[[#This Row],[自检]]),COLUMN(cvmCpu选项表[[#This Row],[自检]])) &amp; "】",
         _xlfn.IFS(ISBLANK(_xlpm.x),   "error:右侧选项不足" &amp;  _xlpm.cellAddress,
               ISERROR(_xlpm.x),   "error:右侧选项执行失败: cvm!" &amp; _xlpm.cellAddress,
               TRUE,             "ok")
)</f>
        <v>ok</v>
      </c>
      <c r="CA1079" cm="1">
        <f t="array" ref="CA1079">TRANSPOSE(
_xlfn.UNIQUE(
_xlfn._xlws.FILTER(cvm[CPU],(cvm[地域]=cvmCpu选项表[[#This Row],[地域]])
*IF(cvmCpu选项表[[#This Row],[机型]]="",TRUE,(cvm[机型]=cvmCpu选项表[[#This Row],[机型]]))
*IF(cvmCpu选项表[[#This Row],[内存]]="",TRUE,(cvm[内存]=cvmCpu选项表[[#This Row],[内存]]))))
)</f>
        <v>14</v>
      </c>
      <c r="EM1079" t="e" cm="1">
        <f t="array" ref="EM107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0" spans="2:143" x14ac:dyDescent="0.4">
      <c r="B1080" t="e" vm="1432">
        <v>#VALUE!</v>
      </c>
      <c r="C1080" t="s">
        <v>61</v>
      </c>
      <c r="D1080" t="s">
        <v>1974</v>
      </c>
      <c r="E1080" s="82">
        <v>164</v>
      </c>
      <c r="F1080" s="82">
        <v>948</v>
      </c>
      <c r="G1080" t="s">
        <v>2094</v>
      </c>
      <c r="H1080">
        <v>114016</v>
      </c>
      <c r="I1080">
        <v>1</v>
      </c>
      <c r="J1080" t="s">
        <v>2461</v>
      </c>
      <c r="BU1080" t="s">
        <v>1566</v>
      </c>
      <c r="BW1080" s="82">
        <v>20</v>
      </c>
      <c r="BX1080" s="82" t="str">
        <f t="shared" si="41"/>
        <v>cvm!$CA$1080#</v>
      </c>
      <c r="BY1080" s="82" t="str" cm="1">
        <f t="array" ref="BY1080">_xlfn.LET(_xlpm.x, CA1080,
         _xlpm.cellAddress, "【 cvm!" &amp; ADDRESS(ROW(cvmCpu选项表[[#This Row],[自检]]),COLUMN(cvmCpu选项表[[#This Row],[自检]])) &amp; "】",
         _xlfn.IFS(ISBLANK(_xlpm.x),   "error:右侧选项不足" &amp;  _xlpm.cellAddress,
               ISERROR(_xlpm.x),   "error:右侧选项执行失败: cvm!" &amp; _xlpm.cellAddress,
               TRUE,             "ok")
)</f>
        <v>ok</v>
      </c>
      <c r="CA1080" cm="1">
        <f t="array" ref="CA1080">TRANSPOSE(
_xlfn.UNIQUE(
_xlfn._xlws.FILTER(cvm[CPU],(cvm[地域]=cvmCpu选项表[[#This Row],[地域]])
*IF(cvmCpu选项表[[#This Row],[机型]]="",TRUE,(cvm[机型]=cvmCpu选项表[[#This Row],[机型]]))
*IF(cvmCpu选项表[[#This Row],[内存]]="",TRUE,(cvm[内存]=cvmCpu选项表[[#This Row],[内存]]))))
)</f>
        <v>4</v>
      </c>
      <c r="EM1080" t="e" cm="1">
        <f t="array" ref="EM108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1" spans="2:143" x14ac:dyDescent="0.4">
      <c r="B1081" t="e" vm="1433">
        <v>#VALUE!</v>
      </c>
      <c r="C1081" t="s">
        <v>61</v>
      </c>
      <c r="D1081" t="s">
        <v>1978</v>
      </c>
      <c r="E1081" s="82">
        <v>6</v>
      </c>
      <c r="F1081" s="82">
        <v>56</v>
      </c>
      <c r="G1081" t="s">
        <v>2065</v>
      </c>
      <c r="H1081">
        <v>4400</v>
      </c>
      <c r="I1081">
        <v>1</v>
      </c>
      <c r="J1081" t="s">
        <v>2444</v>
      </c>
      <c r="BU1081" t="s">
        <v>1566</v>
      </c>
      <c r="BW1081" s="82">
        <v>40</v>
      </c>
      <c r="BX1081" s="82" t="str">
        <f t="shared" si="41"/>
        <v>cvm!$CA$1081#</v>
      </c>
      <c r="BY1081" s="82" t="str" cm="1">
        <f t="array" ref="BY1081">_xlfn.LET(_xlpm.x, CA1081,
         _xlpm.cellAddress, "【 cvm!" &amp; ADDRESS(ROW(cvmCpu选项表[[#This Row],[自检]]),COLUMN(cvmCpu选项表[[#This Row],[自检]])) &amp; "】",
         _xlfn.IFS(ISBLANK(_xlpm.x),   "error:右侧选项不足" &amp;  _xlpm.cellAddress,
               ISERROR(_xlpm.x),   "error:右侧选项执行失败: cvm!" &amp; _xlpm.cellAddress,
               TRUE,             "ok")
)</f>
        <v>ok</v>
      </c>
      <c r="CA1081" cm="1">
        <f t="array" ref="CA1081:CB1081">TRANSPOSE(
_xlfn.UNIQUE(
_xlfn._xlws.FILTER(cvm[CPU],(cvm[地域]=cvmCpu选项表[[#This Row],[地域]])
*IF(cvmCpu选项表[[#This Row],[机型]]="",TRUE,(cvm[机型]=cvmCpu选项表[[#This Row],[机型]]))
*IF(cvmCpu选项表[[#This Row],[内存]]="",TRUE,(cvm[内存]=cvmCpu选项表[[#This Row],[内存]]))))
)</f>
        <v>10</v>
      </c>
      <c r="CB1081">
        <v>8</v>
      </c>
      <c r="EM1081" t="e" cm="1">
        <f t="array" ref="EM108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2" spans="2:143" x14ac:dyDescent="0.4">
      <c r="B1082" t="e" vm="1434">
        <v>#VALUE!</v>
      </c>
      <c r="C1082" t="s">
        <v>61</v>
      </c>
      <c r="D1082" t="s">
        <v>1978</v>
      </c>
      <c r="E1082" s="82">
        <v>14</v>
      </c>
      <c r="F1082" s="82">
        <v>112</v>
      </c>
      <c r="G1082" t="s">
        <v>2067</v>
      </c>
      <c r="H1082">
        <v>9000</v>
      </c>
      <c r="I1082">
        <v>1</v>
      </c>
      <c r="J1082" t="s">
        <v>2445</v>
      </c>
      <c r="BU1082" t="s">
        <v>1566</v>
      </c>
      <c r="BW1082" s="82">
        <v>80</v>
      </c>
      <c r="BX1082" s="82" t="str">
        <f t="shared" si="41"/>
        <v>cvm!$CA$1082#</v>
      </c>
      <c r="BY1082" s="82" t="str" cm="1">
        <f t="array" ref="BY1082">_xlfn.LET(_xlpm.x, CA1082,
         _xlpm.cellAddress, "【 cvm!" &amp; ADDRESS(ROW(cvmCpu选项表[[#This Row],[自检]]),COLUMN(cvmCpu选项表[[#This Row],[自检]])) &amp; "】",
         _xlfn.IFS(ISBLANK(_xlpm.x),   "error:右侧选项不足" &amp;  _xlpm.cellAddress,
               ISERROR(_xlpm.x),   "error:右侧选项执行失败: cvm!" &amp; _xlpm.cellAddress,
               TRUE,             "ok")
)</f>
        <v>ok</v>
      </c>
      <c r="CA1082" cm="1">
        <f t="array" ref="CA1082">TRANSPOSE(
_xlfn.UNIQUE(
_xlfn._xlws.FILTER(cvm[CPU],(cvm[地域]=cvmCpu选项表[[#This Row],[地域]])
*IF(cvmCpu选项表[[#This Row],[机型]]="",TRUE,(cvm[机型]=cvmCpu选项表[[#This Row],[机型]]))
*IF(cvmCpu选项表[[#This Row],[内存]]="",TRUE,(cvm[内存]=cvmCpu选项表[[#This Row],[内存]]))))
)</f>
        <v>20</v>
      </c>
      <c r="EM1082" t="e" cm="1">
        <f t="array" ref="EM108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3" spans="2:143" x14ac:dyDescent="0.4">
      <c r="B1083" t="e" vm="1435">
        <v>#VALUE!</v>
      </c>
      <c r="C1083" t="s">
        <v>61</v>
      </c>
      <c r="D1083" t="s">
        <v>1978</v>
      </c>
      <c r="E1083" s="82">
        <v>28</v>
      </c>
      <c r="F1083" s="82">
        <v>224</v>
      </c>
      <c r="G1083" t="s">
        <v>2069</v>
      </c>
      <c r="H1083">
        <v>18000</v>
      </c>
      <c r="I1083">
        <v>1</v>
      </c>
      <c r="J1083" t="s">
        <v>2446</v>
      </c>
      <c r="BU1083" t="s">
        <v>1566</v>
      </c>
      <c r="BW1083" s="82">
        <v>226</v>
      </c>
      <c r="BX1083" s="82" t="str">
        <f t="shared" si="41"/>
        <v>cvm!$CA$1083#</v>
      </c>
      <c r="BY1083" s="82" t="str" cm="1">
        <f t="array" ref="BY1083">_xlfn.LET(_xlpm.x, CA1083,
         _xlpm.cellAddress, "【 cvm!" &amp; ADDRESS(ROW(cvmCpu选项表[[#This Row],[自检]]),COLUMN(cvmCpu选项表[[#This Row],[自检]])) &amp; "】",
         _xlfn.IFS(ISBLANK(_xlpm.x),   "error:右侧选项不足" &amp;  _xlpm.cellAddress,
               ISERROR(_xlpm.x),   "error:右侧选项执行失败: cvm!" &amp; _xlpm.cellAddress,
               TRUE,             "ok")
)</f>
        <v>ok</v>
      </c>
      <c r="CA1083" cm="1">
        <f t="array" ref="CA1083">TRANSPOSE(
_xlfn.UNIQUE(
_xlfn._xlws.FILTER(cvm[CPU],(cvm[地域]=cvmCpu选项表[[#This Row],[地域]])
*IF(cvmCpu选项表[[#This Row],[机型]]="",TRUE,(cvm[机型]=cvmCpu选项表[[#This Row],[机型]]))
*IF(cvmCpu选项表[[#This Row],[内存]]="",TRUE,(cvm[内存]=cvmCpu选项表[[#This Row],[内存]]))))
)</f>
        <v>90</v>
      </c>
      <c r="EM1083" t="e" cm="1">
        <f t="array" ref="EM108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4" spans="2:143" x14ac:dyDescent="0.4">
      <c r="B1084" t="e" vm="1436">
        <v>#VALUE!</v>
      </c>
      <c r="C1084" t="s">
        <v>61</v>
      </c>
      <c r="D1084" t="s">
        <v>1978</v>
      </c>
      <c r="E1084" s="82">
        <v>56</v>
      </c>
      <c r="F1084" s="82">
        <v>448</v>
      </c>
      <c r="G1084" t="s">
        <v>1969</v>
      </c>
      <c r="H1084">
        <v>36000</v>
      </c>
      <c r="I1084">
        <v>1</v>
      </c>
      <c r="J1084" t="s">
        <v>2447</v>
      </c>
      <c r="BU1084" t="s">
        <v>1566</v>
      </c>
      <c r="BW1084" s="82">
        <v>452</v>
      </c>
      <c r="BX1084" s="82" t="str">
        <f t="shared" si="41"/>
        <v>cvm!$CA$1084#</v>
      </c>
      <c r="BY1084" s="82" t="str" cm="1">
        <f t="array" ref="BY1084">_xlfn.LET(_xlpm.x, CA1084,
         _xlpm.cellAddress, "【 cvm!" &amp; ADDRESS(ROW(cvmCpu选项表[[#This Row],[自检]]),COLUMN(cvmCpu选项表[[#This Row],[自检]])) &amp; "】",
         _xlfn.IFS(ISBLANK(_xlpm.x),   "error:右侧选项不足" &amp;  _xlpm.cellAddress,
               ISERROR(_xlpm.x),   "error:右侧选项执行失败: cvm!" &amp; _xlpm.cellAddress,
               TRUE,             "ok")
)</f>
        <v>ok</v>
      </c>
      <c r="CA1084" cm="1">
        <f t="array" ref="CA1084">TRANSPOSE(
_xlfn.UNIQUE(
_xlfn._xlws.FILTER(cvm[CPU],(cvm[地域]=cvmCpu选项表[[#This Row],[地域]])
*IF(cvmCpu选项表[[#This Row],[机型]]="",TRUE,(cvm[机型]=cvmCpu选项表[[#This Row],[机型]]))
*IF(cvmCpu选项表[[#This Row],[内存]]="",TRUE,(cvm[内存]=cvmCpu选项表[[#This Row],[内存]]))))
)</f>
        <v>180</v>
      </c>
      <c r="EM1084" t="e" cm="1">
        <f t="array" ref="EM108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5" spans="2:143" x14ac:dyDescent="0.4">
      <c r="B1085" t="e" vm="1437">
        <v>#VALUE!</v>
      </c>
      <c r="C1085" t="s">
        <v>61</v>
      </c>
      <c r="D1085" t="s">
        <v>1986</v>
      </c>
      <c r="E1085" s="82">
        <v>4</v>
      </c>
      <c r="F1085" s="82">
        <v>20</v>
      </c>
      <c r="G1085" t="s">
        <v>2051</v>
      </c>
      <c r="H1085">
        <v>975</v>
      </c>
      <c r="I1085">
        <v>1</v>
      </c>
      <c r="J1085" t="s">
        <v>2437</v>
      </c>
      <c r="BU1085" t="s">
        <v>1566</v>
      </c>
      <c r="BW1085" s="82">
        <v>88</v>
      </c>
      <c r="BX1085" s="82" t="str">
        <f t="shared" si="41"/>
        <v>cvm!$CA$1085#</v>
      </c>
      <c r="BY1085" s="82" t="str" cm="1">
        <f t="array" ref="BY1085">_xlfn.LET(_xlpm.x, CA1085,
         _xlpm.cellAddress, "【 cvm!" &amp; ADDRESS(ROW(cvmCpu选项表[[#This Row],[自检]]),COLUMN(cvmCpu选项表[[#This Row],[自检]])) &amp; "】",
         _xlfn.IFS(ISBLANK(_xlpm.x),   "error:右侧选项不足" &amp;  _xlpm.cellAddress,
               ISERROR(_xlpm.x),   "error:右侧选项执行失败: cvm!" &amp; _xlpm.cellAddress,
               TRUE,             "ok")
)</f>
        <v>ok</v>
      </c>
      <c r="CA1085" cm="1">
        <f t="array" ref="CA1085">TRANSPOSE(
_xlfn.UNIQUE(
_xlfn._xlws.FILTER(cvm[CPU],(cvm[地域]=cvmCpu选项表[[#This Row],[地域]])
*IF(cvmCpu选项表[[#This Row],[机型]]="",TRUE,(cvm[机型]=cvmCpu选项表[[#This Row],[机型]]))
*IF(cvmCpu选项表[[#This Row],[内存]]="",TRUE,(cvm[内存]=cvmCpu选项表[[#This Row],[内存]]))))
)</f>
        <v>10</v>
      </c>
      <c r="EM1085" t="e" cm="1">
        <f t="array" ref="EM108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6" spans="2:143" x14ac:dyDescent="0.4">
      <c r="B1086" t="e" vm="1438">
        <v>#VALUE!</v>
      </c>
      <c r="C1086" t="s">
        <v>61</v>
      </c>
      <c r="D1086" t="s">
        <v>1986</v>
      </c>
      <c r="E1086" s="82">
        <v>8</v>
      </c>
      <c r="F1086" s="82">
        <v>32</v>
      </c>
      <c r="G1086" t="s">
        <v>1598</v>
      </c>
      <c r="H1086">
        <v>2500</v>
      </c>
      <c r="I1086">
        <v>1</v>
      </c>
      <c r="J1086" t="s">
        <v>2438</v>
      </c>
      <c r="BU1086" t="s">
        <v>1566</v>
      </c>
      <c r="BW1086" s="82">
        <v>176</v>
      </c>
      <c r="BX1086" s="82" t="str">
        <f t="shared" si="41"/>
        <v>cvm!$CA$1086#</v>
      </c>
      <c r="BY1086" s="82" t="str" cm="1">
        <f t="array" ref="BY1086">_xlfn.LET(_xlpm.x, CA1086,
         _xlpm.cellAddress, "【 cvm!" &amp; ADDRESS(ROW(cvmCpu选项表[[#This Row],[自检]]),COLUMN(cvmCpu选项表[[#This Row],[自检]])) &amp; "】",
         _xlfn.IFS(ISBLANK(_xlpm.x),   "error:右侧选项不足" &amp;  _xlpm.cellAddress,
               ISERROR(_xlpm.x),   "error:右侧选项执行失败: cvm!" &amp; _xlpm.cellAddress,
               TRUE,             "ok")
)</f>
        <v>ok</v>
      </c>
      <c r="CA1086" cm="1">
        <f t="array" ref="CA1086">TRANSPOSE(
_xlfn.UNIQUE(
_xlfn._xlws.FILTER(cvm[CPU],(cvm[地域]=cvmCpu选项表[[#This Row],[地域]])
*IF(cvmCpu选项表[[#This Row],[机型]]="",TRUE,(cvm[机型]=cvmCpu选项表[[#This Row],[机型]]))
*IF(cvmCpu选项表[[#This Row],[内存]]="",TRUE,(cvm[内存]=cvmCpu选项表[[#This Row],[内存]]))))
)</f>
        <v>22</v>
      </c>
      <c r="EM1086" t="e" cm="1">
        <f t="array" ref="EM108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7" spans="2:143" x14ac:dyDescent="0.4">
      <c r="B1087" t="e" vm="1439">
        <v>#VALUE!</v>
      </c>
      <c r="C1087" t="s">
        <v>61</v>
      </c>
      <c r="D1087" t="s">
        <v>1986</v>
      </c>
      <c r="E1087" s="82">
        <v>10</v>
      </c>
      <c r="F1087" s="82">
        <v>40</v>
      </c>
      <c r="G1087" t="s">
        <v>2057</v>
      </c>
      <c r="H1087">
        <v>2000</v>
      </c>
      <c r="I1087">
        <v>1</v>
      </c>
      <c r="J1087" t="s">
        <v>2439</v>
      </c>
      <c r="BU1087" t="s">
        <v>1566</v>
      </c>
      <c r="BW1087" s="82">
        <v>352</v>
      </c>
      <c r="BX1087" s="82" t="str">
        <f t="shared" si="41"/>
        <v>cvm!$CA$1087#</v>
      </c>
      <c r="BY1087" s="82" t="str" cm="1">
        <f t="array" ref="BY1087">_xlfn.LET(_xlpm.x, CA1087,
         _xlpm.cellAddress, "【 cvm!" &amp; ADDRESS(ROW(cvmCpu选项表[[#This Row],[自检]]),COLUMN(cvmCpu选项表[[#This Row],[自检]])) &amp; "】",
         _xlfn.IFS(ISBLANK(_xlpm.x),   "error:右侧选项不足" &amp;  _xlpm.cellAddress,
               ISERROR(_xlpm.x),   "error:右侧选项执行失败: cvm!" &amp; _xlpm.cellAddress,
               TRUE,             "ok")
)</f>
        <v>ok</v>
      </c>
      <c r="CA1087" cm="1">
        <f t="array" ref="CA1087">TRANSPOSE(
_xlfn.UNIQUE(
_xlfn._xlws.FILTER(cvm[CPU],(cvm[地域]=cvmCpu选项表[[#This Row],[地域]])
*IF(cvmCpu选项表[[#This Row],[机型]]="",TRUE,(cvm[机型]=cvmCpu选项表[[#This Row],[机型]]))
*IF(cvmCpu选项表[[#This Row],[内存]]="",TRUE,(cvm[内存]=cvmCpu选项表[[#This Row],[内存]]))))
)</f>
        <v>44</v>
      </c>
      <c r="EM1087" t="e" cm="1">
        <f t="array" ref="EM108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8" spans="2:143" x14ac:dyDescent="0.4">
      <c r="B1088" t="e" vm="1440">
        <v>#VALUE!</v>
      </c>
      <c r="C1088" t="s">
        <v>61</v>
      </c>
      <c r="D1088" t="s">
        <v>1986</v>
      </c>
      <c r="E1088" s="82">
        <v>20</v>
      </c>
      <c r="F1088" s="82">
        <v>80</v>
      </c>
      <c r="G1088" t="s">
        <v>2059</v>
      </c>
      <c r="H1088">
        <v>4000</v>
      </c>
      <c r="I1088">
        <v>1</v>
      </c>
      <c r="J1088" t="s">
        <v>2440</v>
      </c>
      <c r="BU1088" t="s">
        <v>61</v>
      </c>
      <c r="BW1088" s="82">
        <v>384</v>
      </c>
      <c r="BX1088" s="82" t="str">
        <f t="shared" si="41"/>
        <v>cvm!$CA$1088#</v>
      </c>
      <c r="BY1088" s="82" t="str" cm="1">
        <f t="array" ref="BY1088">_xlfn.LET(_xlpm.x, CA1088,
         _xlpm.cellAddress, "【 cvm!" &amp; ADDRESS(ROW(cvmCpu选项表[[#This Row],[自检]]),COLUMN(cvmCpu选项表[[#This Row],[自检]])) &amp; "】",
         _xlfn.IFS(ISBLANK(_xlpm.x),   "error:右侧选项不足" &amp;  _xlpm.cellAddress,
               ISERROR(_xlpm.x),   "error:右侧选项执行失败: cvm!" &amp; _xlpm.cellAddress,
               TRUE,             "ok")
)</f>
        <v>ok</v>
      </c>
      <c r="CA1088" cm="1">
        <f t="array" ref="CA1088:CD1088">TRANSPOSE(
_xlfn.UNIQUE(
_xlfn._xlws.FILTER(cvm[CPU],(cvm[地域]=cvmCpu选项表[[#This Row],[地域]])
*IF(cvmCpu选项表[[#This Row],[机型]]="",TRUE,(cvm[机型]=cvmCpu选项表[[#This Row],[机型]]))
*IF(cvmCpu选项表[[#This Row],[内存]]="",TRUE,(cvm[内存]=cvmCpu选项表[[#This Row],[内存]]))))
)</f>
        <v>96</v>
      </c>
      <c r="CB1088">
        <v>80</v>
      </c>
      <c r="CC1088">
        <v>48</v>
      </c>
      <c r="CD1088">
        <v>32</v>
      </c>
      <c r="EM1088" t="e" cm="1">
        <f t="array" ref="EM108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89" spans="2:143" x14ac:dyDescent="0.4">
      <c r="B1089" t="e" vm="1441">
        <v>#VALUE!</v>
      </c>
      <c r="C1089" t="s">
        <v>61</v>
      </c>
      <c r="D1089" t="s">
        <v>1986</v>
      </c>
      <c r="E1089" s="82">
        <v>32</v>
      </c>
      <c r="F1089" s="82">
        <v>128</v>
      </c>
      <c r="G1089" t="s">
        <v>1612</v>
      </c>
      <c r="H1089">
        <v>5500</v>
      </c>
      <c r="I1089">
        <v>1</v>
      </c>
      <c r="J1089" t="s">
        <v>2441</v>
      </c>
      <c r="BU1089" t="s">
        <v>61</v>
      </c>
      <c r="BW1089" s="82">
        <v>64</v>
      </c>
      <c r="BX1089" s="82" t="str">
        <f t="shared" si="41"/>
        <v>cvm!$CA$1089#</v>
      </c>
      <c r="BY1089" s="82" t="str" cm="1">
        <f t="array" ref="BY1089">_xlfn.LET(_xlpm.x, CA1089,
         _xlpm.cellAddress, "【 cvm!" &amp; ADDRESS(ROW(cvmCpu选项表[[#This Row],[自检]]),COLUMN(cvmCpu选项表[[#This Row],[自检]])) &amp; "】",
         _xlfn.IFS(ISBLANK(_xlpm.x),   "error:右侧选项不足" &amp;  _xlpm.cellAddress,
               ISERROR(_xlpm.x),   "error:右侧选项执行失败: cvm!" &amp; _xlpm.cellAddress,
               TRUE,             "ok")
)</f>
        <v>ok</v>
      </c>
      <c r="CA1089" cm="1">
        <f t="array" ref="CA1089:CC1089">TRANSPOSE(
_xlfn.UNIQUE(
_xlfn._xlws.FILTER(cvm[CPU],(cvm[地域]=cvmCpu选项表[[#This Row],[地域]])
*IF(cvmCpu选项表[[#This Row],[机型]]="",TRUE,(cvm[机型]=cvmCpu选项表[[#This Row],[机型]]))
*IF(cvmCpu选项表[[#This Row],[内存]]="",TRUE,(cvm[内存]=cvmCpu选项表[[#This Row],[内存]]))))
)</f>
        <v>16</v>
      </c>
      <c r="CB1089">
        <v>32</v>
      </c>
      <c r="CC1089">
        <v>8</v>
      </c>
      <c r="EM1089" t="e" cm="1">
        <f t="array" ref="EM108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0" spans="2:143" x14ac:dyDescent="0.4">
      <c r="B1090" t="e" vm="1442">
        <v>#VALUE!</v>
      </c>
      <c r="C1090" t="s">
        <v>61</v>
      </c>
      <c r="D1090" t="s">
        <v>1986</v>
      </c>
      <c r="E1090" s="82">
        <v>40</v>
      </c>
      <c r="F1090" s="82">
        <v>160</v>
      </c>
      <c r="G1090" t="s">
        <v>2062</v>
      </c>
      <c r="H1090">
        <v>8000</v>
      </c>
      <c r="I1090">
        <v>1</v>
      </c>
      <c r="J1090" t="s">
        <v>2442</v>
      </c>
      <c r="BU1090" t="s">
        <v>61</v>
      </c>
      <c r="BW1090" s="82">
        <v>128</v>
      </c>
      <c r="BX1090" s="82" t="str">
        <f t="shared" ref="BX1090:BX1136" si="42">"cvm!"&amp;ADDRESS(ROW(CA1090),COLUMN(CA1090)) &amp; "#"</f>
        <v>cvm!$CA$1090#</v>
      </c>
      <c r="BY1090" s="82" t="str" cm="1">
        <f t="array" ref="BY1090">_xlfn.LET(_xlpm.x, CA1090,
         _xlpm.cellAddress, "【 cvm!" &amp; ADDRESS(ROW(cvmCpu选项表[[#This Row],[自检]]),COLUMN(cvmCpu选项表[[#This Row],[自检]])) &amp; "】",
         _xlfn.IFS(ISBLANK(_xlpm.x),   "error:右侧选项不足" &amp;  _xlpm.cellAddress,
               ISERROR(_xlpm.x),   "error:右侧选项执行失败: cvm!" &amp; _xlpm.cellAddress,
               TRUE,             "ok")
)</f>
        <v>ok</v>
      </c>
      <c r="CA1090" cm="1">
        <f t="array" ref="CA1090:CD1090">TRANSPOSE(
_xlfn.UNIQUE(
_xlfn._xlws.FILTER(cvm[CPU],(cvm[地域]=cvmCpu选项表[[#This Row],[地域]])
*IF(cvmCpu选项表[[#This Row],[机型]]="",TRUE,(cvm[机型]=cvmCpu选项表[[#This Row],[机型]]))
*IF(cvmCpu选项表[[#This Row],[内存]]="",TRUE,(cvm[内存]=cvmCpu选项表[[#This Row],[内存]]))))
)</f>
        <v>32</v>
      </c>
      <c r="CB1090">
        <v>64</v>
      </c>
      <c r="CC1090">
        <v>24</v>
      </c>
      <c r="CD1090">
        <v>16</v>
      </c>
      <c r="EM1090" t="e" cm="1">
        <f t="array" ref="EM109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1" spans="2:143" x14ac:dyDescent="0.4">
      <c r="B1091" t="e" vm="1443">
        <v>#VALUE!</v>
      </c>
      <c r="C1091" t="s">
        <v>61</v>
      </c>
      <c r="D1091" t="s">
        <v>1986</v>
      </c>
      <c r="E1091" s="82">
        <v>80</v>
      </c>
      <c r="F1091" s="82">
        <v>320</v>
      </c>
      <c r="G1091" t="s">
        <v>1722</v>
      </c>
      <c r="H1091">
        <v>16000</v>
      </c>
      <c r="I1091">
        <v>1</v>
      </c>
      <c r="J1091" t="s">
        <v>2443</v>
      </c>
      <c r="BU1091" t="s">
        <v>61</v>
      </c>
      <c r="BW1091" s="82">
        <v>256</v>
      </c>
      <c r="BX1091" s="82" t="str">
        <f t="shared" si="42"/>
        <v>cvm!$CA$1091#</v>
      </c>
      <c r="BY1091" s="82" t="str" cm="1">
        <f t="array" ref="BY1091">_xlfn.LET(_xlpm.x, CA1091,
         _xlpm.cellAddress, "【 cvm!" &amp; ADDRESS(ROW(cvmCpu选项表[[#This Row],[自检]]),COLUMN(cvmCpu选项表[[#This Row],[自检]])) &amp; "】",
         _xlfn.IFS(ISBLANK(_xlpm.x),   "error:右侧选项不足" &amp;  _xlpm.cellAddress,
               ISERROR(_xlpm.x),   "error:右侧选项执行失败: cvm!" &amp; _xlpm.cellAddress,
               TRUE,             "ok")
)</f>
        <v>ok</v>
      </c>
      <c r="CA1091" cm="1">
        <f t="array" ref="CA1091:CC1091">TRANSPOSE(
_xlfn.UNIQUE(
_xlfn._xlws.FILTER(cvm[CPU],(cvm[地域]=cvmCpu选项表[[#This Row],[地域]])
*IF(cvmCpu选项表[[#This Row],[机型]]="",TRUE,(cvm[机型]=cvmCpu选项表[[#This Row],[机型]]))
*IF(cvmCpu选项表[[#This Row],[内存]]="",TRUE,(cvm[内存]=cvmCpu选项表[[#This Row],[内存]]))))
)</f>
        <v>64</v>
      </c>
      <c r="CB1091">
        <v>32</v>
      </c>
      <c r="CC1091">
        <v>128</v>
      </c>
      <c r="EM1091" t="e" cm="1">
        <f t="array" ref="EM109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2" spans="2:143" x14ac:dyDescent="0.4">
      <c r="B1092" t="e" vm="1444">
        <v>#VALUE!</v>
      </c>
      <c r="C1092" t="s">
        <v>61</v>
      </c>
      <c r="D1092" t="s">
        <v>2005</v>
      </c>
      <c r="E1092" s="82">
        <v>4</v>
      </c>
      <c r="F1092" s="82">
        <v>20</v>
      </c>
      <c r="G1092" t="s">
        <v>2051</v>
      </c>
      <c r="H1092">
        <v>2000</v>
      </c>
      <c r="I1092">
        <v>1</v>
      </c>
      <c r="J1092" t="s">
        <v>2435</v>
      </c>
      <c r="BU1092" t="s">
        <v>61</v>
      </c>
      <c r="BW1092" s="82">
        <v>320</v>
      </c>
      <c r="BX1092" s="82" t="str">
        <f t="shared" si="42"/>
        <v>cvm!$CA$1092#</v>
      </c>
      <c r="BY1092" s="82" t="str" cm="1">
        <f t="array" ref="BY1092">_xlfn.LET(_xlpm.x, CA1092,
         _xlpm.cellAddress, "【 cvm!" &amp; ADDRESS(ROW(cvmCpu选项表[[#This Row],[自检]]),COLUMN(cvmCpu选项表[[#This Row],[自检]])) &amp; "】",
         _xlfn.IFS(ISBLANK(_xlpm.x),   "error:右侧选项不足" &amp;  _xlpm.cellAddress,
               ISERROR(_xlpm.x),   "error:右侧选项执行失败: cvm!" &amp; _xlpm.cellAddress,
               TRUE,             "ok")
)</f>
        <v>ok</v>
      </c>
      <c r="CA1092" cm="1">
        <f t="array" ref="CA1092:CE1092">TRANSPOSE(
_xlfn.UNIQUE(
_xlfn._xlws.FILTER(cvm[CPU],(cvm[地域]=cvmCpu选项表[[#This Row],[地域]])
*IF(cvmCpu选项表[[#This Row],[机型]]="",TRUE,(cvm[机型]=cvmCpu选项表[[#This Row],[机型]]))
*IF(cvmCpu选项表[[#This Row],[内存]]="",TRUE,(cvm[内存]=cvmCpu选项表[[#This Row],[内存]]))))
)</f>
        <v>84</v>
      </c>
      <c r="CB1092">
        <v>76</v>
      </c>
      <c r="CC1092">
        <v>80</v>
      </c>
      <c r="CD1092">
        <v>160</v>
      </c>
      <c r="CE1092">
        <v>72</v>
      </c>
      <c r="EM1092" t="e" cm="1">
        <f t="array" ref="EM109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3" spans="2:143" x14ac:dyDescent="0.4">
      <c r="B1093" t="e" vm="1445">
        <v>#VALUE!</v>
      </c>
      <c r="C1093" t="s">
        <v>61</v>
      </c>
      <c r="D1093" t="s">
        <v>2005</v>
      </c>
      <c r="E1093" s="82">
        <v>8</v>
      </c>
      <c r="F1093" s="82">
        <v>40</v>
      </c>
      <c r="G1093" t="s">
        <v>2053</v>
      </c>
      <c r="H1093">
        <v>4000</v>
      </c>
      <c r="I1093">
        <v>1</v>
      </c>
      <c r="J1093" t="s">
        <v>2436</v>
      </c>
      <c r="BU1093" t="s">
        <v>61</v>
      </c>
      <c r="BW1093" s="82">
        <v>32</v>
      </c>
      <c r="BX1093" s="82" t="str">
        <f t="shared" si="42"/>
        <v>cvm!$CA$1093#</v>
      </c>
      <c r="BY1093" s="82" t="str" cm="1">
        <f t="array" ref="BY1093">_xlfn.LET(_xlpm.x, CA1093,
         _xlpm.cellAddress, "【 cvm!" &amp; ADDRESS(ROW(cvmCpu选项表[[#This Row],[自检]]),COLUMN(cvmCpu选项表[[#This Row],[自检]])) &amp; "】",
         _xlfn.IFS(ISBLANK(_xlpm.x),   "error:右侧选项不足" &amp;  _xlpm.cellAddress,
               ISERROR(_xlpm.x),   "error:右侧选项执行失败: cvm!" &amp; _xlpm.cellAddress,
               TRUE,             "ok")
)</f>
        <v>ok</v>
      </c>
      <c r="CA1093" cm="1">
        <f t="array" ref="CA1093:CC1093">TRANSPOSE(
_xlfn.UNIQUE(
_xlfn._xlws.FILTER(cvm[CPU],(cvm[地域]=cvmCpu选项表[[#This Row],[地域]])
*IF(cvmCpu选项表[[#This Row],[机型]]="",TRUE,(cvm[机型]=cvmCpu选项表[[#This Row],[机型]]))
*IF(cvmCpu选项表[[#This Row],[内存]]="",TRUE,(cvm[内存]=cvmCpu选项表[[#This Row],[内存]]))))
)</f>
        <v>8</v>
      </c>
      <c r="CB1093">
        <v>16</v>
      </c>
      <c r="CC1093">
        <v>4</v>
      </c>
      <c r="EM1093" t="e" cm="1">
        <f t="array" ref="EM109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4" spans="2:143" x14ac:dyDescent="0.4">
      <c r="B1094" t="e" vm="1446">
        <v>#VALUE!</v>
      </c>
      <c r="C1094" t="s">
        <v>61</v>
      </c>
      <c r="D1094" t="s">
        <v>2014</v>
      </c>
      <c r="E1094" s="82">
        <v>10</v>
      </c>
      <c r="F1094" s="82">
        <v>40</v>
      </c>
      <c r="G1094" t="s">
        <v>2057</v>
      </c>
      <c r="H1094">
        <v>5750</v>
      </c>
      <c r="I1094">
        <v>1</v>
      </c>
      <c r="J1094" t="s">
        <v>2451</v>
      </c>
      <c r="BU1094" t="s">
        <v>61</v>
      </c>
      <c r="BW1094" s="82">
        <v>96</v>
      </c>
      <c r="BX1094" s="82" t="str">
        <f t="shared" si="42"/>
        <v>cvm!$CA$1094#</v>
      </c>
      <c r="BY1094" s="82" t="str" cm="1">
        <f t="array" ref="BY1094">_xlfn.LET(_xlpm.x, CA1094,
         _xlpm.cellAddress, "【 cvm!" &amp; ADDRESS(ROW(cvmCpu选项表[[#This Row],[自检]]),COLUMN(cvmCpu选项表[[#This Row],[自检]])) &amp; "】",
         _xlfn.IFS(ISBLANK(_xlpm.x),   "error:右侧选项不足" &amp;  _xlpm.cellAddress,
               ISERROR(_xlpm.x),   "error:右侧选项执行失败: cvm!" &amp; _xlpm.cellAddress,
               TRUE,             "ok")
)</f>
        <v>ok</v>
      </c>
      <c r="CA1094" cm="1">
        <f t="array" ref="CA1094:CE1094">TRANSPOSE(
_xlfn.UNIQUE(
_xlfn._xlws.FILTER(cvm[CPU],(cvm[地域]=cvmCpu选项表[[#This Row],[地域]])
*IF(cvmCpu选项表[[#This Row],[机型]]="",TRUE,(cvm[机型]=cvmCpu选项表[[#This Row],[机型]]))
*IF(cvmCpu选项表[[#This Row],[内存]]="",TRUE,(cvm[内存]=cvmCpu选项表[[#This Row],[内存]]))))
)</f>
        <v>24</v>
      </c>
      <c r="CB1094">
        <v>48</v>
      </c>
      <c r="CC1094">
        <v>32</v>
      </c>
      <c r="CD1094">
        <v>12</v>
      </c>
      <c r="CE1094">
        <v>16</v>
      </c>
      <c r="EM1094" t="e" cm="1">
        <f t="array" ref="EM109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5" spans="2:143" x14ac:dyDescent="0.4">
      <c r="B1095" t="e" vm="1447">
        <v>#VALUE!</v>
      </c>
      <c r="C1095" t="s">
        <v>61</v>
      </c>
      <c r="D1095" t="s">
        <v>2014</v>
      </c>
      <c r="E1095" s="82">
        <v>20</v>
      </c>
      <c r="F1095" s="82">
        <v>80</v>
      </c>
      <c r="G1095" t="s">
        <v>2059</v>
      </c>
      <c r="H1095">
        <v>11500</v>
      </c>
      <c r="I1095">
        <v>1</v>
      </c>
      <c r="J1095" t="s">
        <v>2452</v>
      </c>
      <c r="BU1095" t="s">
        <v>61</v>
      </c>
      <c r="BW1095" s="82">
        <v>16</v>
      </c>
      <c r="BX1095" s="82" t="str">
        <f t="shared" si="42"/>
        <v>cvm!$CA$1095#</v>
      </c>
      <c r="BY1095" s="82" t="str" cm="1">
        <f t="array" ref="BY1095">_xlfn.LET(_xlpm.x, CA1095,
         _xlpm.cellAddress, "【 cvm!" &amp; ADDRESS(ROW(cvmCpu选项表[[#This Row],[自检]]),COLUMN(cvmCpu选项表[[#This Row],[自检]])) &amp; "】",
         _xlfn.IFS(ISBLANK(_xlpm.x),   "error:右侧选项不足" &amp;  _xlpm.cellAddress,
               ISERROR(_xlpm.x),   "error:右侧选项执行失败: cvm!" &amp; _xlpm.cellAddress,
               TRUE,             "ok")
)</f>
        <v>ok</v>
      </c>
      <c r="CA1095" cm="1">
        <f t="array" ref="CA1095:CC1095">TRANSPOSE(
_xlfn.UNIQUE(
_xlfn._xlws.FILTER(cvm[CPU],(cvm[地域]=cvmCpu选项表[[#This Row],[地域]])
*IF(cvmCpu选项表[[#This Row],[机型]]="",TRUE,(cvm[机型]=cvmCpu选项表[[#This Row],[机型]]))
*IF(cvmCpu选项表[[#This Row],[内存]]="",TRUE,(cvm[内存]=cvmCpu选项表[[#This Row],[内存]]))))
)</f>
        <v>4</v>
      </c>
      <c r="CB1095">
        <v>8</v>
      </c>
      <c r="CC1095">
        <v>2</v>
      </c>
      <c r="EM1095" t="e" cm="1">
        <f t="array" ref="EM109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6" spans="2:143" x14ac:dyDescent="0.4">
      <c r="B1096" t="e" vm="1448">
        <v>#VALUE!</v>
      </c>
      <c r="C1096" t="s">
        <v>61</v>
      </c>
      <c r="D1096" t="s">
        <v>2014</v>
      </c>
      <c r="E1096" s="82">
        <v>40</v>
      </c>
      <c r="F1096" s="82">
        <v>160</v>
      </c>
      <c r="G1096" t="s">
        <v>2062</v>
      </c>
      <c r="H1096">
        <v>23000</v>
      </c>
      <c r="I1096">
        <v>1</v>
      </c>
      <c r="J1096" t="s">
        <v>2453</v>
      </c>
      <c r="BU1096" t="s">
        <v>61</v>
      </c>
      <c r="BW1096" s="82">
        <v>8</v>
      </c>
      <c r="BX1096" s="82" t="str">
        <f t="shared" si="42"/>
        <v>cvm!$CA$1096#</v>
      </c>
      <c r="BY1096" s="82" t="str" cm="1">
        <f t="array" ref="BY1096">_xlfn.LET(_xlpm.x, CA1096,
         _xlpm.cellAddress, "【 cvm!" &amp; ADDRESS(ROW(cvmCpu选项表[[#This Row],[自检]]),COLUMN(cvmCpu选项表[[#This Row],[自检]])) &amp; "】",
         _xlfn.IFS(ISBLANK(_xlpm.x),   "error:右侧选项不足" &amp;  _xlpm.cellAddress,
               ISERROR(_xlpm.x),   "error:右侧选项执行失败: cvm!" &amp; _xlpm.cellAddress,
               TRUE,             "ok")
)</f>
        <v>ok</v>
      </c>
      <c r="CA1096" cm="1">
        <f t="array" ref="CA1096:CC1096">TRANSPOSE(
_xlfn.UNIQUE(
_xlfn._xlws.FILTER(cvm[CPU],(cvm[地域]=cvmCpu选项表[[#This Row],[地域]])
*IF(cvmCpu选项表[[#This Row],[机型]]="",TRUE,(cvm[机型]=cvmCpu选项表[[#This Row],[机型]]))
*IF(cvmCpu选项表[[#This Row],[内存]]="",TRUE,(cvm[内存]=cvmCpu选项表[[#This Row],[内存]]))))
)</f>
        <v>4</v>
      </c>
      <c r="CB1096">
        <v>2</v>
      </c>
      <c r="CC1096">
        <v>1</v>
      </c>
      <c r="EM1096" t="e" cm="1">
        <f t="array" ref="EM109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7" spans="2:143" x14ac:dyDescent="0.4">
      <c r="B1097" t="e" vm="1449">
        <v>#VALUE!</v>
      </c>
      <c r="C1097" t="s">
        <v>61</v>
      </c>
      <c r="D1097" t="s">
        <v>2014</v>
      </c>
      <c r="E1097" s="82">
        <v>80</v>
      </c>
      <c r="F1097" s="82">
        <v>320</v>
      </c>
      <c r="G1097" t="s">
        <v>1722</v>
      </c>
      <c r="H1097">
        <v>46000</v>
      </c>
      <c r="I1097">
        <v>1</v>
      </c>
      <c r="J1097" t="s">
        <v>2454</v>
      </c>
      <c r="BU1097" t="s">
        <v>61</v>
      </c>
      <c r="BW1097" s="82">
        <v>4</v>
      </c>
      <c r="BX1097" s="82" t="str">
        <f t="shared" si="42"/>
        <v>cvm!$CA$1097#</v>
      </c>
      <c r="BY1097" s="82" t="str" cm="1">
        <f t="array" ref="BY1097">_xlfn.LET(_xlpm.x, CA1097,
         _xlpm.cellAddress, "【 cvm!" &amp; ADDRESS(ROW(cvmCpu选项表[[#This Row],[自检]]),COLUMN(cvmCpu选项表[[#This Row],[自检]])) &amp; "】",
         _xlfn.IFS(ISBLANK(_xlpm.x),   "error:右侧选项不足" &amp;  _xlpm.cellAddress,
               ISERROR(_xlpm.x),   "error:右侧选项执行失败: cvm!" &amp; _xlpm.cellAddress,
               TRUE,             "ok")
)</f>
        <v>ok</v>
      </c>
      <c r="CA1097" cm="1">
        <f t="array" ref="CA1097:CB1097">TRANSPOSE(
_xlfn.UNIQUE(
_xlfn._xlws.FILTER(cvm[CPU],(cvm[地域]=cvmCpu选项表[[#This Row],[地域]])
*IF(cvmCpu选项表[[#This Row],[机型]]="",TRUE,(cvm[机型]=cvmCpu选项表[[#This Row],[机型]]))
*IF(cvmCpu选项表[[#This Row],[内存]]="",TRUE,(cvm[内存]=cvmCpu选项表[[#This Row],[内存]]))))
)</f>
        <v>2</v>
      </c>
      <c r="CB1097">
        <v>1</v>
      </c>
      <c r="EM1097" t="e" cm="1">
        <f t="array" ref="EM109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8" spans="2:143" x14ac:dyDescent="0.4">
      <c r="B1098" t="e" vm="1450">
        <v>#VALUE!</v>
      </c>
      <c r="C1098" t="s">
        <v>61</v>
      </c>
      <c r="D1098" t="s">
        <v>2029</v>
      </c>
      <c r="E1098" s="82">
        <v>8</v>
      </c>
      <c r="F1098" s="82">
        <v>40</v>
      </c>
      <c r="G1098" t="s">
        <v>2053</v>
      </c>
      <c r="H1098">
        <v>5190</v>
      </c>
      <c r="I1098">
        <v>1</v>
      </c>
      <c r="J1098" t="s">
        <v>2448</v>
      </c>
      <c r="BU1098" t="s">
        <v>61</v>
      </c>
      <c r="BW1098" s="82">
        <v>192</v>
      </c>
      <c r="BX1098" s="82" t="str">
        <f t="shared" si="42"/>
        <v>cvm!$CA$1098#</v>
      </c>
      <c r="BY1098" s="82" t="str" cm="1">
        <f t="array" ref="BY1098">_xlfn.LET(_xlpm.x, CA1098,
         _xlpm.cellAddress, "【 cvm!" &amp; ADDRESS(ROW(cvmCpu选项表[[#This Row],[自检]]),COLUMN(cvmCpu选项表[[#This Row],[自检]])) &amp; "】",
         _xlfn.IFS(ISBLANK(_xlpm.x),   "error:右侧选项不足" &amp;  _xlpm.cellAddress,
               ISERROR(_xlpm.x),   "error:右侧选项执行失败: cvm!" &amp; _xlpm.cellAddress,
               TRUE,             "ok")
)</f>
        <v>ok</v>
      </c>
      <c r="CA1098" cm="1">
        <f t="array" ref="CA1098:CE1098">TRANSPOSE(
_xlfn.UNIQUE(
_xlfn._xlws.FILTER(cvm[CPU],(cvm[地域]=cvmCpu选项表[[#This Row],[地域]])
*IF(cvmCpu选项表[[#This Row],[机型]]="",TRUE,(cvm[机型]=cvmCpu选项表[[#This Row],[机型]]))
*IF(cvmCpu选项表[[#This Row],[内存]]="",TRUE,(cvm[内存]=cvmCpu选项表[[#This Row],[内存]]))))
)</f>
        <v>48</v>
      </c>
      <c r="CB1098">
        <v>96</v>
      </c>
      <c r="CC1098">
        <v>16</v>
      </c>
      <c r="CD1098">
        <v>24</v>
      </c>
      <c r="CE1098">
        <v>32</v>
      </c>
      <c r="EM1098" t="e" cm="1">
        <f t="array" ref="EM109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099" spans="2:143" x14ac:dyDescent="0.4">
      <c r="B1099" t="e" vm="1451">
        <v>#VALUE!</v>
      </c>
      <c r="C1099" t="s">
        <v>61</v>
      </c>
      <c r="D1099" t="s">
        <v>2029</v>
      </c>
      <c r="E1099" s="82">
        <v>36</v>
      </c>
      <c r="F1099" s="82">
        <v>160</v>
      </c>
      <c r="G1099" t="s">
        <v>2075</v>
      </c>
      <c r="H1099">
        <v>21000</v>
      </c>
      <c r="I1099">
        <v>1</v>
      </c>
      <c r="J1099" t="s">
        <v>2449</v>
      </c>
      <c r="BU1099" t="s">
        <v>61</v>
      </c>
      <c r="BW1099" s="82">
        <v>184</v>
      </c>
      <c r="BX1099" s="82" t="str">
        <f t="shared" si="42"/>
        <v>cvm!$CA$1099#</v>
      </c>
      <c r="BY1099" s="82" t="str" cm="1">
        <f t="array" ref="BY1099">_xlfn.LET(_xlpm.x, CA1099,
         _xlpm.cellAddress, "【 cvm!" &amp; ADDRESS(ROW(cvmCpu选项表[[#This Row],[自检]]),COLUMN(cvmCpu选项表[[#This Row],[自检]])) &amp; "】",
         _xlfn.IFS(ISBLANK(_xlpm.x),   "error:右侧选项不足" &amp;  _xlpm.cellAddress,
               ISERROR(_xlpm.x),   "error:右侧选项执行失败: cvm!" &amp; _xlpm.cellAddress,
               TRUE,             "ok")
)</f>
        <v>ok</v>
      </c>
      <c r="CA1099" cm="1">
        <f t="array" ref="CA1099">TRANSPOSE(
_xlfn.UNIQUE(
_xlfn._xlws.FILTER(cvm[CPU],(cvm[地域]=cvmCpu选项表[[#This Row],[地域]])
*IF(cvmCpu选项表[[#This Row],[机型]]="",TRUE,(cvm[机型]=cvmCpu选项表[[#This Row],[机型]]))
*IF(cvmCpu选项表[[#This Row],[内存]]="",TRUE,(cvm[内存]=cvmCpu选项表[[#This Row],[内存]]))))
)</f>
        <v>52</v>
      </c>
      <c r="EM1099" t="e" cm="1">
        <f t="array" ref="EM109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0" spans="2:143" x14ac:dyDescent="0.4">
      <c r="B1100" t="e" vm="1452">
        <v>#VALUE!</v>
      </c>
      <c r="C1100" t="s">
        <v>61</v>
      </c>
      <c r="D1100" t="s">
        <v>2029</v>
      </c>
      <c r="E1100" s="82">
        <v>72</v>
      </c>
      <c r="F1100" s="82">
        <v>320</v>
      </c>
      <c r="G1100" t="s">
        <v>2077</v>
      </c>
      <c r="H1100">
        <v>42000</v>
      </c>
      <c r="I1100">
        <v>1</v>
      </c>
      <c r="J1100" t="s">
        <v>2450</v>
      </c>
      <c r="BU1100" t="s">
        <v>61</v>
      </c>
      <c r="BW1100" s="82">
        <v>368</v>
      </c>
      <c r="BX1100" s="82" t="str">
        <f t="shared" si="42"/>
        <v>cvm!$CA$1100#</v>
      </c>
      <c r="BY1100" s="82" t="str" cm="1">
        <f t="array" ref="BY1100">_xlfn.LET(_xlpm.x, CA1100,
         _xlpm.cellAddress, "【 cvm!" &amp; ADDRESS(ROW(cvmCpu选项表[[#This Row],[自检]]),COLUMN(cvmCpu选项表[[#This Row],[自检]])) &amp; "】",
         _xlfn.IFS(ISBLANK(_xlpm.x),   "error:右侧选项不足" &amp;  _xlpm.cellAddress,
               ISERROR(_xlpm.x),   "error:右侧选项执行失败: cvm!" &amp; _xlpm.cellAddress,
               TRUE,             "ok")
)</f>
        <v>ok</v>
      </c>
      <c r="CA1100" cm="1">
        <f t="array" ref="CA1100">TRANSPOSE(
_xlfn.UNIQUE(
_xlfn._xlws.FILTER(cvm[CPU],(cvm[地域]=cvmCpu选项表[[#This Row],[地域]])
*IF(cvmCpu选项表[[#This Row],[机型]]="",TRUE,(cvm[机型]=cvmCpu选项表[[#This Row],[机型]]))
*IF(cvmCpu选项表[[#This Row],[内存]]="",TRUE,(cvm[内存]=cvmCpu选项表[[#This Row],[内存]]))))
)</f>
        <v>104</v>
      </c>
      <c r="EM1100" t="e" cm="1">
        <f t="array" ref="EM110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1" spans="2:143" x14ac:dyDescent="0.4">
      <c r="B1101" t="e" vm="1453">
        <v>#VALUE!</v>
      </c>
      <c r="C1101" t="s">
        <v>61</v>
      </c>
      <c r="D1101" t="s">
        <v>1966</v>
      </c>
      <c r="E1101" s="82">
        <v>32</v>
      </c>
      <c r="F1101" s="82">
        <v>64</v>
      </c>
      <c r="G1101" t="s">
        <v>1606</v>
      </c>
      <c r="H1101">
        <v>4600</v>
      </c>
      <c r="I1101">
        <v>1</v>
      </c>
      <c r="J1101" t="s">
        <v>2455</v>
      </c>
      <c r="BU1101" t="s">
        <v>61</v>
      </c>
      <c r="BW1101" s="82">
        <v>174</v>
      </c>
      <c r="BX1101" s="82" t="str">
        <f t="shared" si="42"/>
        <v>cvm!$CA$1101#</v>
      </c>
      <c r="BY1101" s="82" t="str" cm="1">
        <f t="array" ref="BY1101">_xlfn.LET(_xlpm.x, CA1101,
         _xlpm.cellAddress, "【 cvm!" &amp; ADDRESS(ROW(cvmCpu选项表[[#This Row],[自检]]),COLUMN(cvmCpu选项表[[#This Row],[自检]])) &amp; "】",
         _xlfn.IFS(ISBLANK(_xlpm.x),   "error:右侧选项不足" &amp;  _xlpm.cellAddress,
               ISERROR(_xlpm.x),   "error:右侧选项执行失败: cvm!" &amp; _xlpm.cellAddress,
               TRUE,             "ok")
)</f>
        <v>ok</v>
      </c>
      <c r="CA1101" cm="1">
        <f t="array" ref="CA1101">TRANSPOSE(
_xlfn.UNIQUE(
_xlfn._xlws.FILTER(cvm[CPU],(cvm[地域]=cvmCpu选项表[[#This Row],[地域]])
*IF(cvmCpu选项表[[#This Row],[机型]]="",TRUE,(cvm[机型]=cvmCpu选项表[[#This Row],[机型]]))
*IF(cvmCpu选项表[[#This Row],[内存]]="",TRUE,(cvm[内存]=cvmCpu选项表[[#This Row],[内存]]))))
)</f>
        <v>32</v>
      </c>
      <c r="EM1101" t="e" cm="1">
        <f t="array" ref="EM110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2" spans="2:143" x14ac:dyDescent="0.4">
      <c r="B1102" t="e" vm="1454">
        <v>#VALUE!</v>
      </c>
      <c r="C1102" t="s">
        <v>61</v>
      </c>
      <c r="D1102" t="s">
        <v>1966</v>
      </c>
      <c r="E1102" s="82">
        <v>90</v>
      </c>
      <c r="F1102" s="82">
        <v>226</v>
      </c>
      <c r="G1102" t="s">
        <v>2084</v>
      </c>
      <c r="H1102">
        <v>9200</v>
      </c>
      <c r="I1102">
        <v>1</v>
      </c>
      <c r="J1102" t="s">
        <v>2456</v>
      </c>
      <c r="BU1102" t="s">
        <v>61</v>
      </c>
      <c r="BW1102" s="82">
        <v>348</v>
      </c>
      <c r="BX1102" s="82" t="str">
        <f t="shared" si="42"/>
        <v>cvm!$CA$1102#</v>
      </c>
      <c r="BY1102" s="82" t="str" cm="1">
        <f t="array" ref="BY1102">_xlfn.LET(_xlpm.x, CA1102,
         _xlpm.cellAddress, "【 cvm!" &amp; ADDRESS(ROW(cvmCpu选项表[[#This Row],[自检]]),COLUMN(cvmCpu选项表[[#This Row],[自检]])) &amp; "】",
         _xlfn.IFS(ISBLANK(_xlpm.x),   "error:右侧选项不足" &amp;  _xlpm.cellAddress,
               ISERROR(_xlpm.x),   "error:右侧选项执行失败: cvm!" &amp; _xlpm.cellAddress,
               TRUE,             "ok")
)</f>
        <v>ok</v>
      </c>
      <c r="CA1102" cm="1">
        <f t="array" ref="CA1102">TRANSPOSE(
_xlfn.UNIQUE(
_xlfn._xlws.FILTER(cvm[CPU],(cvm[地域]=cvmCpu选项表[[#This Row],[地域]])
*IF(cvmCpu选项表[[#This Row],[机型]]="",TRUE,(cvm[机型]=cvmCpu选项表[[#This Row],[机型]]))
*IF(cvmCpu选项表[[#This Row],[内存]]="",TRUE,(cvm[内存]=cvmCpu选项表[[#This Row],[内存]]))))
)</f>
        <v>64</v>
      </c>
      <c r="EM1102" t="e" cm="1">
        <f t="array" ref="EM110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3" spans="2:143" x14ac:dyDescent="0.4">
      <c r="B1103" t="e" vm="1455">
        <v>#VALUE!</v>
      </c>
      <c r="C1103" t="s">
        <v>61</v>
      </c>
      <c r="D1103" t="s">
        <v>1966</v>
      </c>
      <c r="E1103" s="82">
        <v>180</v>
      </c>
      <c r="F1103" s="82">
        <v>452</v>
      </c>
      <c r="G1103" t="s">
        <v>2086</v>
      </c>
      <c r="H1103">
        <v>18400</v>
      </c>
      <c r="I1103">
        <v>1</v>
      </c>
      <c r="J1103" t="s">
        <v>2457</v>
      </c>
      <c r="BU1103" t="s">
        <v>61</v>
      </c>
      <c r="BW1103" s="82">
        <v>2</v>
      </c>
      <c r="BX1103" s="82" t="str">
        <f t="shared" si="42"/>
        <v>cvm!$CA$1103#</v>
      </c>
      <c r="BY1103" s="82" t="str" cm="1">
        <f t="array" ref="BY1103">_xlfn.LET(_xlpm.x, CA1103,
         _xlpm.cellAddress, "【 cvm!" &amp; ADDRESS(ROW(cvmCpu选项表[[#This Row],[自检]]),COLUMN(cvmCpu选项表[[#This Row],[自检]])) &amp; "】",
         _xlfn.IFS(ISBLANK(_xlpm.x),   "error:右侧选项不足" &amp;  _xlpm.cellAddress,
               ISERROR(_xlpm.x),   "error:右侧选项执行失败: cvm!" &amp; _xlpm.cellAddress,
               TRUE,             "ok")
)</f>
        <v>ok</v>
      </c>
      <c r="CA1103" cm="1">
        <f t="array" ref="CA1103:CB1103">TRANSPOSE(
_xlfn.UNIQUE(
_xlfn._xlws.FILTER(cvm[CPU],(cvm[地域]=cvmCpu选项表[[#This Row],[地域]])
*IF(cvmCpu选项表[[#This Row],[机型]]="",TRUE,(cvm[机型]=cvmCpu选项表[[#This Row],[机型]]))
*IF(cvmCpu选项表[[#This Row],[内存]]="",TRUE,(cvm[内存]=cvmCpu选项表[[#This Row],[内存]]))))
)</f>
        <v>1</v>
      </c>
      <c r="CB1103">
        <v>2</v>
      </c>
      <c r="EM1103" t="e" cm="1">
        <f t="array" ref="EM110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4" spans="2:143" x14ac:dyDescent="0.4">
      <c r="B1104" t="e" vm="1456">
        <v>#VALUE!</v>
      </c>
      <c r="C1104" t="s">
        <v>61</v>
      </c>
      <c r="D1104" t="s">
        <v>1954</v>
      </c>
      <c r="E1104" s="82">
        <v>96</v>
      </c>
      <c r="F1104" s="82">
        <v>384</v>
      </c>
      <c r="G1104" t="s">
        <v>1726</v>
      </c>
      <c r="H1104">
        <v>25248</v>
      </c>
      <c r="I1104">
        <v>1</v>
      </c>
      <c r="J1104" t="s">
        <v>2486</v>
      </c>
      <c r="BU1104" t="s">
        <v>61</v>
      </c>
      <c r="BW1104" s="82">
        <v>24</v>
      </c>
      <c r="BX1104" s="82" t="str">
        <f t="shared" si="42"/>
        <v>cvm!$CA$1104#</v>
      </c>
      <c r="BY1104" s="82" t="str" cm="1">
        <f t="array" ref="BY1104">_xlfn.LET(_xlpm.x, CA1104,
         _xlpm.cellAddress, "【 cvm!" &amp; ADDRESS(ROW(cvmCpu选项表[[#This Row],[自检]]),COLUMN(cvmCpu选项表[[#This Row],[自检]])) &amp; "】",
         _xlfn.IFS(ISBLANK(_xlpm.x),   "error:右侧选项不足" &amp;  _xlpm.cellAddress,
               ISERROR(_xlpm.x),   "error:右侧选项执行失败: cvm!" &amp; _xlpm.cellAddress,
               TRUE,             "ok")
)</f>
        <v>ok</v>
      </c>
      <c r="CA1104" cm="1">
        <f t="array" ref="CA1104">TRANSPOSE(
_xlfn.UNIQUE(
_xlfn._xlws.FILTER(cvm[CPU],(cvm[地域]=cvmCpu选项表[[#This Row],[地域]])
*IF(cvmCpu选项表[[#This Row],[机型]]="",TRUE,(cvm[机型]=cvmCpu选项表[[#This Row],[机型]]))
*IF(cvmCpu选项表[[#This Row],[内存]]="",TRUE,(cvm[内存]=cvmCpu选项表[[#This Row],[内存]]))))
)</f>
        <v>12</v>
      </c>
      <c r="EM1104" t="e" cm="1">
        <f t="array" ref="EM110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5" spans="2:143" x14ac:dyDescent="0.4">
      <c r="B1105" t="e" vm="1457">
        <v>#VALUE!</v>
      </c>
      <c r="C1105" t="s">
        <v>61</v>
      </c>
      <c r="D1105" t="s">
        <v>2040</v>
      </c>
      <c r="E1105" s="82">
        <v>10</v>
      </c>
      <c r="F1105" s="82">
        <v>88</v>
      </c>
      <c r="G1105" t="s">
        <v>2096</v>
      </c>
      <c r="H1105">
        <v>5225</v>
      </c>
      <c r="I1105">
        <v>1</v>
      </c>
      <c r="J1105" t="s">
        <v>2462</v>
      </c>
      <c r="BU1105" t="s">
        <v>61</v>
      </c>
      <c r="BW1105" s="82">
        <v>48</v>
      </c>
      <c r="BX1105" s="82" t="str">
        <f t="shared" si="42"/>
        <v>cvm!$CA$1105#</v>
      </c>
      <c r="BY1105" s="82" t="str" cm="1">
        <f t="array" ref="BY1105">_xlfn.LET(_xlpm.x, CA1105,
         _xlpm.cellAddress, "【 cvm!" &amp; ADDRESS(ROW(cvmCpu选项表[[#This Row],[自检]]),COLUMN(cvmCpu选项表[[#This Row],[自检]])) &amp; "】",
         _xlfn.IFS(ISBLANK(_xlpm.x),   "error:右侧选项不足" &amp;  _xlpm.cellAddress,
               ISERROR(_xlpm.x),   "error:右侧选项执行失败: cvm!" &amp; _xlpm.cellAddress,
               TRUE,             "ok")
)</f>
        <v>ok</v>
      </c>
      <c r="CA1105" cm="1">
        <f t="array" ref="CA1105:CC1105">TRANSPOSE(
_xlfn.UNIQUE(
_xlfn._xlws.FILTER(cvm[CPU],(cvm[地域]=cvmCpu选项表[[#This Row],[地域]])
*IF(cvmCpu选项表[[#This Row],[机型]]="",TRUE,(cvm[机型]=cvmCpu选项表[[#This Row],[机型]]))
*IF(cvmCpu选项表[[#This Row],[内存]]="",TRUE,(cvm[内存]=cvmCpu选项表[[#This Row],[内存]]))))
)</f>
        <v>24</v>
      </c>
      <c r="CB1105">
        <v>12</v>
      </c>
      <c r="CC1105">
        <v>16</v>
      </c>
      <c r="EM1105" t="e" cm="1">
        <f t="array" ref="EM1105">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6" spans="2:143" x14ac:dyDescent="0.4">
      <c r="B1106" t="e" vm="1458">
        <v>#VALUE!</v>
      </c>
      <c r="C1106" t="s">
        <v>61</v>
      </c>
      <c r="D1106" t="s">
        <v>2040</v>
      </c>
      <c r="E1106" s="82">
        <v>22</v>
      </c>
      <c r="F1106" s="82">
        <v>176</v>
      </c>
      <c r="G1106" t="s">
        <v>2098</v>
      </c>
      <c r="H1106">
        <v>10500</v>
      </c>
      <c r="I1106">
        <v>1</v>
      </c>
      <c r="J1106" t="s">
        <v>2463</v>
      </c>
      <c r="BU1106" t="s">
        <v>61</v>
      </c>
      <c r="BW1106" s="82">
        <v>288</v>
      </c>
      <c r="BX1106" s="82" t="str">
        <f t="shared" si="42"/>
        <v>cvm!$CA$1106#</v>
      </c>
      <c r="BY1106" s="82" t="str" cm="1">
        <f t="array" ref="BY1106">_xlfn.LET(_xlpm.x, CA1106,
         _xlpm.cellAddress, "【 cvm!" &amp; ADDRESS(ROW(cvmCpu选项表[[#This Row],[自检]]),COLUMN(cvmCpu选项表[[#This Row],[自检]])) &amp; "】",
         _xlfn.IFS(ISBLANK(_xlpm.x),   "error:右侧选项不足" &amp;  _xlpm.cellAddress,
               ISERROR(_xlpm.x),   "error:右侧选项执行失败: cvm!" &amp; _xlpm.cellAddress,
               TRUE,             "ok")
)</f>
        <v>ok</v>
      </c>
      <c r="CA1106" cm="1">
        <f t="array" ref="CA1106">TRANSPOSE(
_xlfn.UNIQUE(
_xlfn._xlws.FILTER(cvm[CPU],(cvm[地域]=cvmCpu选项表[[#This Row],[地域]])
*IF(cvmCpu选项表[[#This Row],[机型]]="",TRUE,(cvm[机型]=cvmCpu选项表[[#This Row],[机型]]))
*IF(cvmCpu选项表[[#This Row],[内存]]="",TRUE,(cvm[内存]=cvmCpu选项表[[#This Row],[内存]]))))
)</f>
        <v>72</v>
      </c>
      <c r="EM1106" t="e" cm="1">
        <f t="array" ref="EM1106">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7" spans="2:143" x14ac:dyDescent="0.4">
      <c r="B1107" t="e" vm="1459">
        <v>#VALUE!</v>
      </c>
      <c r="C1107" t="s">
        <v>61</v>
      </c>
      <c r="D1107" t="s">
        <v>2040</v>
      </c>
      <c r="E1107" s="82">
        <v>44</v>
      </c>
      <c r="F1107" s="82">
        <v>352</v>
      </c>
      <c r="G1107" t="s">
        <v>2100</v>
      </c>
      <c r="H1107">
        <v>21000</v>
      </c>
      <c r="I1107">
        <v>1</v>
      </c>
      <c r="J1107" t="s">
        <v>2464</v>
      </c>
      <c r="BU1107" t="s">
        <v>61</v>
      </c>
      <c r="BW1107" s="82">
        <v>316</v>
      </c>
      <c r="BX1107" s="82" t="str">
        <f t="shared" si="42"/>
        <v>cvm!$CA$1107#</v>
      </c>
      <c r="BY1107" s="82" t="str" cm="1">
        <f t="array" ref="BY1107">_xlfn.LET(_xlpm.x, CA1107,
         _xlpm.cellAddress, "【 cvm!" &amp; ADDRESS(ROW(cvmCpu选项表[[#This Row],[自检]]),COLUMN(cvmCpu选项表[[#This Row],[自检]])) &amp; "】",
         _xlfn.IFS(ISBLANK(_xlpm.x),   "error:右侧选项不足" &amp;  _xlpm.cellAddress,
               ISERROR(_xlpm.x),   "error:右侧选项执行失败: cvm!" &amp; _xlpm.cellAddress,
               TRUE,             "ok")
)</f>
        <v>ok</v>
      </c>
      <c r="CA1107" cm="1">
        <f t="array" ref="CA1107">TRANSPOSE(
_xlfn.UNIQUE(
_xlfn._xlws.FILTER(cvm[CPU],(cvm[地域]=cvmCpu选项表[[#This Row],[地域]])
*IF(cvmCpu选项表[[#This Row],[机型]]="",TRUE,(cvm[机型]=cvmCpu选项表[[#This Row],[机型]]))
*IF(cvmCpu选项表[[#This Row],[内存]]="",TRUE,(cvm[内存]=cvmCpu选项表[[#This Row],[内存]]))))
)</f>
        <v>68</v>
      </c>
      <c r="EM1107" t="e" cm="1">
        <f t="array" ref="EM1107">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8" spans="2:143" x14ac:dyDescent="0.4">
      <c r="BU1108" t="s">
        <v>61</v>
      </c>
      <c r="BW1108" s="82">
        <v>1</v>
      </c>
      <c r="BX1108" s="82" t="str">
        <f t="shared" si="42"/>
        <v>cvm!$CA$1108#</v>
      </c>
      <c r="BY1108" s="82" t="str" cm="1">
        <f t="array" ref="BY1108">_xlfn.LET(_xlpm.x, CA1108,
         _xlpm.cellAddress, "【 cvm!" &amp; ADDRESS(ROW(cvmCpu选项表[[#This Row],[自检]]),COLUMN(cvmCpu选项表[[#This Row],[自检]])) &amp; "】",
         _xlfn.IFS(ISBLANK(_xlpm.x),   "error:右侧选项不足" &amp;  _xlpm.cellAddress,
               ISERROR(_xlpm.x),   "error:右侧选项执行失败: cvm!" &amp; _xlpm.cellAddress,
               TRUE,             "ok")
)</f>
        <v>ok</v>
      </c>
      <c r="CA1108" cm="1">
        <f t="array" ref="CA1108">TRANSPOSE(
_xlfn.UNIQUE(
_xlfn._xlws.FILTER(cvm[CPU],(cvm[地域]=cvmCpu选项表[[#This Row],[地域]])
*IF(cvmCpu选项表[[#This Row],[机型]]="",TRUE,(cvm[机型]=cvmCpu选项表[[#This Row],[机型]]))
*IF(cvmCpu选项表[[#This Row],[内存]]="",TRUE,(cvm[内存]=cvmCpu选项表[[#This Row],[内存]]))))
)</f>
        <v>1</v>
      </c>
      <c r="EM1108" t="e" cm="1">
        <f t="array" ref="EM1108">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09" spans="2:143" x14ac:dyDescent="0.4">
      <c r="BU1109" t="s">
        <v>61</v>
      </c>
      <c r="BW1109" s="82">
        <v>160</v>
      </c>
      <c r="BX1109" s="82" t="str">
        <f t="shared" si="42"/>
        <v>cvm!$CA$1109#</v>
      </c>
      <c r="BY1109" s="82" t="str" cm="1">
        <f t="array" ref="BY1109">_xlfn.LET(_xlpm.x, CA1109,
         _xlpm.cellAddress, "【 cvm!" &amp; ADDRESS(ROW(cvmCpu选项表[[#This Row],[自检]]),COLUMN(cvmCpu选项表[[#This Row],[自检]])) &amp; "】",
         _xlfn.IFS(ISBLANK(_xlpm.x),   "error:右侧选项不足" &amp;  _xlpm.cellAddress,
               ISERROR(_xlpm.x),   "error:右侧选项执行失败: cvm!" &amp; _xlpm.cellAddress,
               TRUE,             "ok")
)</f>
        <v>ok</v>
      </c>
      <c r="CA1109" cm="1">
        <f t="array" ref="CA1109:CC1109">TRANSPOSE(
_xlfn.UNIQUE(
_xlfn._xlws.FILTER(cvm[CPU],(cvm[地域]=cvmCpu选项表[[#This Row],[地域]])
*IF(cvmCpu选项表[[#This Row],[机型]]="",TRUE,(cvm[机型]=cvmCpu选项表[[#This Row],[机型]]))
*IF(cvmCpu选项表[[#This Row],[内存]]="",TRUE,(cvm[内存]=cvmCpu选项表[[#This Row],[内存]]))))
)</f>
        <v>80</v>
      </c>
      <c r="CB1109">
        <v>40</v>
      </c>
      <c r="CC1109">
        <v>36</v>
      </c>
      <c r="EM1109" t="e" cm="1">
        <f t="array" ref="EM1109">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0" spans="2:143" x14ac:dyDescent="0.4">
      <c r="BU1110" t="s">
        <v>61</v>
      </c>
      <c r="BW1110" s="82">
        <v>470</v>
      </c>
      <c r="BX1110" s="82" t="str">
        <f t="shared" si="42"/>
        <v>cvm!$CA$1110#</v>
      </c>
      <c r="BY1110" s="82" t="str" cm="1">
        <f t="array" ref="BY1110">_xlfn.LET(_xlpm.x, CA1110,
         _xlpm.cellAddress, "【 cvm!" &amp; ADDRESS(ROW(cvmCpu选项表[[#This Row],[自检]]),COLUMN(cvmCpu选项表[[#This Row],[自检]])) &amp; "】",
         _xlfn.IFS(ISBLANK(_xlpm.x),   "error:右侧选项不足" &amp;  _xlpm.cellAddress,
               ISERROR(_xlpm.x),   "error:右侧选项执行失败: cvm!" &amp; _xlpm.cellAddress,
               TRUE,             "ok")
)</f>
        <v>ok</v>
      </c>
      <c r="CA1110" cm="1">
        <f t="array" ref="CA1110:CB1110">TRANSPOSE(
_xlfn.UNIQUE(
_xlfn._xlws.FILTER(cvm[CPU],(cvm[地域]=cvmCpu选项表[[#This Row],[地域]])
*IF(cvmCpu选项表[[#This Row],[机型]]="",TRUE,(cvm[机型]=cvmCpu选项表[[#This Row],[机型]]))
*IF(cvmCpu选项表[[#This Row],[内存]]="",TRUE,(cvm[内存]=cvmCpu选项表[[#This Row],[内存]]))))
)</f>
        <v>116</v>
      </c>
      <c r="CB1110">
        <v>62</v>
      </c>
      <c r="EM1110" t="e" cm="1">
        <f t="array" ref="EM1110">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1" spans="2:143" x14ac:dyDescent="0.4">
      <c r="BU1111" t="s">
        <v>61</v>
      </c>
      <c r="BW1111" s="82">
        <v>216</v>
      </c>
      <c r="BX1111" s="82" t="str">
        <f t="shared" si="42"/>
        <v>cvm!$CA$1111#</v>
      </c>
      <c r="BY1111" s="82" t="str" cm="1">
        <f t="array" ref="BY1111">_xlfn.LET(_xlpm.x, CA1111,
         _xlpm.cellAddress, "【 cvm!" &amp; ADDRESS(ROW(cvmCpu选项表[[#This Row],[自检]]),COLUMN(cvmCpu选项表[[#This Row],[自检]])) &amp; "】",
         _xlfn.IFS(ISBLANK(_xlpm.x),   "error:右侧选项不足" &amp;  _xlpm.cellAddress,
               ISERROR(_xlpm.x),   "error:右侧选项执行失败: cvm!" &amp; _xlpm.cellAddress,
               TRUE,             "ok")
)</f>
        <v>ok</v>
      </c>
      <c r="CA1111" cm="1">
        <f t="array" ref="CA1111:CB1111">TRANSPOSE(
_xlfn.UNIQUE(
_xlfn._xlws.FILTER(cvm[CPU],(cvm[地域]=cvmCpu选项表[[#This Row],[地域]])
*IF(cvmCpu选项表[[#This Row],[机型]]="",TRUE,(cvm[机型]=cvmCpu选项表[[#This Row],[机型]]))
*IF(cvmCpu选项表[[#This Row],[内存]]="",TRUE,(cvm[内存]=cvmCpu选项表[[#This Row],[内存]]))))
)</f>
        <v>116</v>
      </c>
      <c r="CB1111">
        <v>62</v>
      </c>
      <c r="EM1111" t="e" cm="1">
        <f t="array" ref="EM1111">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2" spans="2:143" x14ac:dyDescent="0.4">
      <c r="BU1112" t="s">
        <v>61</v>
      </c>
      <c r="BW1112" s="82">
        <v>215</v>
      </c>
      <c r="BX1112" s="82" t="str">
        <f t="shared" si="42"/>
        <v>cvm!$CA$1112#</v>
      </c>
      <c r="BY1112" s="82" t="str" cm="1">
        <f t="array" ref="BY1112">_xlfn.LET(_xlpm.x, CA1112,
         _xlpm.cellAddress, "【 cvm!" &amp; ADDRESS(ROW(cvmCpu选项表[[#This Row],[自检]]),COLUMN(cvmCpu选项表[[#This Row],[自检]])) &amp; "】",
         _xlfn.IFS(ISBLANK(_xlpm.x),   "error:右侧选项不足" &amp;  _xlpm.cellAddress,
               ISERROR(_xlpm.x),   "error:右侧选项执行失败: cvm!" &amp; _xlpm.cellAddress,
               TRUE,             "ok")
)</f>
        <v>ok</v>
      </c>
      <c r="CA1112" cm="1">
        <f t="array" ref="CA1112">TRANSPOSE(
_xlfn.UNIQUE(
_xlfn._xlws.FILTER(cvm[CPU],(cvm[地域]=cvmCpu选项表[[#This Row],[地域]])
*IF(cvmCpu选项表[[#This Row],[机型]]="",TRUE,(cvm[机型]=cvmCpu选项表[[#This Row],[机型]]))
*IF(cvmCpu选项表[[#This Row],[内存]]="",TRUE,(cvm[内存]=cvmCpu选项表[[#This Row],[内存]]))))
)</f>
        <v>128</v>
      </c>
      <c r="EM1112" t="e" cm="1">
        <f t="array" ref="EM1112">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3" spans="2:143" x14ac:dyDescent="0.4">
      <c r="BU1113" t="s">
        <v>61</v>
      </c>
      <c r="BW1113" s="82">
        <v>640</v>
      </c>
      <c r="BX1113" s="82" t="str">
        <f t="shared" si="42"/>
        <v>cvm!$CA$1113#</v>
      </c>
      <c r="BY1113" s="82" t="str" cm="1">
        <f t="array" ref="BY1113">_xlfn.LET(_xlpm.x, CA1113,
         _xlpm.cellAddress, "【 cvm!" &amp; ADDRESS(ROW(cvmCpu选项表[[#This Row],[自检]]),COLUMN(cvmCpu选项表[[#This Row],[自检]])) &amp; "】",
         _xlfn.IFS(ISBLANK(_xlpm.x),   "error:右侧选项不足" &amp;  _xlpm.cellAddress,
               ISERROR(_xlpm.x),   "error:右侧选项执行失败: cvm!" &amp; _xlpm.cellAddress,
               TRUE,             "ok")
)</f>
        <v>ok</v>
      </c>
      <c r="CA1113" cm="1">
        <f t="array" ref="CA1113">TRANSPOSE(
_xlfn.UNIQUE(
_xlfn._xlws.FILTER(cvm[CPU],(cvm[地域]=cvmCpu选项表[[#This Row],[地域]])
*IF(cvmCpu选项表[[#This Row],[机型]]="",TRUE,(cvm[机型]=cvmCpu选项表[[#This Row],[机型]]))
*IF(cvmCpu选项表[[#This Row],[内存]]="",TRUE,(cvm[内存]=cvmCpu选项表[[#This Row],[内存]]))))
)</f>
        <v>160</v>
      </c>
      <c r="EM1113" t="e" cm="1">
        <f t="array" ref="EM1113">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4" spans="2:143" x14ac:dyDescent="0.4">
      <c r="BU1114" t="s">
        <v>61</v>
      </c>
      <c r="BW1114" s="82">
        <v>940</v>
      </c>
      <c r="BX1114" s="82" t="str">
        <f t="shared" si="42"/>
        <v>cvm!$CA$1114#</v>
      </c>
      <c r="BY1114" s="82" t="str" cm="1">
        <f t="array" ref="BY1114">_xlfn.LET(_xlpm.x, CA1114,
         _xlpm.cellAddress, "【 cvm!" &amp; ADDRESS(ROW(cvmCpu选项表[[#This Row],[自检]]),COLUMN(cvmCpu选项表[[#This Row],[自检]])) &amp; "】",
         _xlfn.IFS(ISBLANK(_xlpm.x),   "error:右侧选项不足" &amp;  _xlpm.cellAddress,
               ISERROR(_xlpm.x),   "error:右侧选项执行失败: cvm!" &amp; _xlpm.cellAddress,
               TRUE,             "ok")
)</f>
        <v>ok</v>
      </c>
      <c r="CA1114" cm="1">
        <f t="array" ref="CA1114:CB1114">TRANSPOSE(
_xlfn.UNIQUE(
_xlfn._xlws.FILTER(cvm[CPU],(cvm[地域]=cvmCpu选项表[[#This Row],[地域]])
*IF(cvmCpu选项表[[#This Row],[机型]]="",TRUE,(cvm[机型]=cvmCpu选项表[[#This Row],[机型]]))
*IF(cvmCpu选项表[[#This Row],[内存]]="",TRUE,(cvm[内存]=cvmCpu选项表[[#This Row],[内存]]))))
)</f>
        <v>232</v>
      </c>
      <c r="CB1114">
        <v>124</v>
      </c>
      <c r="EM1114" t="e" cm="1">
        <f t="array" ref="EM1114">TRANSPOSE(
    _xlfn._xlws.SORT(
        _xlfn.UNIQUE(
            _xlfn._xlws.FILTER(cvm[内存],
                 (cvm[地域]=cvm内存选项表[[#This Row],[地域]])
                *IF(cvm内存选项表[[#This Row],[机型]]="",TRUE,(cvm[机型]=cvm内存选项表[[#This Row],[机型]]))
                *IF(ISBLANK(cvm内存选项表[[#This Row],[CPU]]),TRUE,(cvm[CPU]=cvm内存选项表[[#This Row],[CPU]]))
            )
        )
    )
)</f>
        <v>#VALUE!</v>
      </c>
    </row>
    <row r="1115" spans="2:143" x14ac:dyDescent="0.4">
      <c r="BU1115" t="s">
        <v>61</v>
      </c>
      <c r="BW1115" s="82">
        <v>432</v>
      </c>
      <c r="BX1115" s="82" t="str">
        <f t="shared" si="42"/>
        <v>cvm!$CA$1115#</v>
      </c>
      <c r="BY1115" s="82" t="str" cm="1">
        <f t="array" ref="BY1115">_xlfn.LET(_xlpm.x, CA1115,
         _xlpm.cellAddress, "【 cvm!" &amp; ADDRESS(ROW(cvmCpu选项表[[#This Row],[自检]]),COLUMN(cvmCpu选项表[[#This Row],[自检]])) &amp; "】",
         _xlfn.IFS(ISBLANK(_xlpm.x),   "error:右侧选项不足" &amp;  _xlpm.cellAddress,
               ISERROR(_xlpm.x),   "error:右侧选项执行失败: cvm!" &amp; _xlpm.cellAddress,
               TRUE,             "ok")
)</f>
        <v>ok</v>
      </c>
      <c r="CA1115" cm="1">
        <f t="array" ref="CA1115:CB1115">TRANSPOSE(
_xlfn.UNIQUE(
_xlfn._xlws.FILTER(cvm[CPU],(cvm[地域]=cvmCpu选项表[[#This Row],[地域]])
*IF(cvmCpu选项表[[#This Row],[机型]]="",TRUE,(cvm[机型]=cvmCpu选项表[[#This Row],[机型]]))
*IF(cvmCpu选项表[[#This Row],[内存]]="",TRUE,(cvm[内存]=cvmCpu选项表[[#This Row],[内存]]))))
)</f>
        <v>232</v>
      </c>
      <c r="CB1115">
        <v>124</v>
      </c>
    </row>
    <row r="1116" spans="2:143" x14ac:dyDescent="0.4">
      <c r="BU1116" t="s">
        <v>61</v>
      </c>
      <c r="BW1116" s="82">
        <v>224</v>
      </c>
      <c r="BX1116" s="82" t="str">
        <f t="shared" si="42"/>
        <v>cvm!$CA$1116#</v>
      </c>
      <c r="BY1116" s="82" t="str" cm="1">
        <f t="array" ref="BY1116">_xlfn.LET(_xlpm.x, CA1116,
         _xlpm.cellAddress, "【 cvm!" &amp; ADDRESS(ROW(cvmCpu选项表[[#This Row],[自检]]),COLUMN(cvmCpu选项表[[#This Row],[自检]])) &amp; "】",
         _xlfn.IFS(ISBLANK(_xlpm.x),   "error:右侧选项不足" &amp;  _xlpm.cellAddress,
               ISERROR(_xlpm.x),   "error:右侧选项执行失败: cvm!" &amp; _xlpm.cellAddress,
               TRUE,             "ok")
)</f>
        <v>ok</v>
      </c>
      <c r="CA1116" cm="1">
        <f t="array" ref="CA1116:CC1116">TRANSPOSE(
_xlfn.UNIQUE(
_xlfn._xlws.FILTER(cvm[CPU],(cvm[地域]=cvmCpu选项表[[#This Row],[地域]])
*IF(cvmCpu选项表[[#This Row],[机型]]="",TRUE,(cvm[机型]=cvmCpu选项表[[#This Row],[机型]]))
*IF(cvmCpu选项表[[#This Row],[内存]]="",TRUE,(cvm[内存]=cvmCpu选项表[[#This Row],[内存]]))))
)</f>
        <v>90</v>
      </c>
      <c r="CB1116">
        <v>56</v>
      </c>
      <c r="CC1116">
        <v>28</v>
      </c>
    </row>
    <row r="1117" spans="2:143" x14ac:dyDescent="0.4">
      <c r="BU1117" t="s">
        <v>61</v>
      </c>
      <c r="BW1117" s="82">
        <v>480</v>
      </c>
      <c r="BX1117" s="82" t="str">
        <f t="shared" si="42"/>
        <v>cvm!$CA$1117#</v>
      </c>
      <c r="BY1117" s="82" t="str" cm="1">
        <f t="array" ref="BY1117">_xlfn.LET(_xlpm.x, CA1117,
         _xlpm.cellAddress, "【 cvm!" &amp; ADDRESS(ROW(cvmCpu选项表[[#This Row],[自检]]),COLUMN(cvmCpu选项表[[#This Row],[自检]])) &amp; "】",
         _xlfn.IFS(ISBLANK(_xlpm.x),   "error:右侧选项不足" &amp;  _xlpm.cellAddress,
               ISERROR(_xlpm.x),   "error:右侧选项执行失败: cvm!" &amp; _xlpm.cellAddress,
               TRUE,             "ok")
)</f>
        <v>ok</v>
      </c>
      <c r="CA1117" cm="1">
        <f t="array" ref="CA1117">TRANSPOSE(
_xlfn.UNIQUE(
_xlfn._xlws.FILTER(cvm[CPU],(cvm[地域]=cvmCpu选项表[[#This Row],[地域]])
*IF(cvmCpu选项表[[#This Row],[机型]]="",TRUE,(cvm[机型]=cvmCpu选项表[[#This Row],[机型]]))
*IF(cvmCpu选项表[[#This Row],[内存]]="",TRUE,(cvm[内存]=cvmCpu选项表[[#This Row],[内存]]))))
)</f>
        <v>90</v>
      </c>
    </row>
    <row r="1118" spans="2:143" x14ac:dyDescent="0.4">
      <c r="BU1118" t="s">
        <v>61</v>
      </c>
      <c r="BW1118" s="82">
        <v>464</v>
      </c>
      <c r="BX1118" s="82" t="str">
        <f t="shared" si="42"/>
        <v>cvm!$CA$1118#</v>
      </c>
      <c r="BY1118" s="82" t="str" cm="1">
        <f t="array" ref="BY1118">_xlfn.LET(_xlpm.x, CA1118,
         _xlpm.cellAddress, "【 cvm!" &amp; ADDRESS(ROW(cvmCpu选项表[[#This Row],[自检]]),COLUMN(cvmCpu选项表[[#This Row],[自检]])) &amp; "】",
         _xlfn.IFS(ISBLANK(_xlpm.x),   "error:右侧选项不足" &amp;  _xlpm.cellAddress,
               ISERROR(_xlpm.x),   "error:右侧选项执行失败: cvm!" &amp; _xlpm.cellAddress,
               TRUE,             "ok")
)</f>
        <v>ok</v>
      </c>
      <c r="CA1118" cm="1">
        <f t="array" ref="CA1118">TRANSPOSE(
_xlfn.UNIQUE(
_xlfn._xlws.FILTER(cvm[CPU],(cvm[地域]=cvmCpu选项表[[#This Row],[地域]])
*IF(cvmCpu选项表[[#This Row],[机型]]="",TRUE,(cvm[机型]=cvmCpu选项表[[#This Row],[机型]]))
*IF(cvmCpu选项表[[#This Row],[内存]]="",TRUE,(cvm[内存]=cvmCpu选项表[[#This Row],[内存]]))))
)</f>
        <v>180</v>
      </c>
    </row>
    <row r="1119" spans="2:143" x14ac:dyDescent="0.4">
      <c r="BU1119" t="s">
        <v>61</v>
      </c>
      <c r="BW1119" s="82">
        <v>960</v>
      </c>
      <c r="BX1119" s="82" t="str">
        <f t="shared" si="42"/>
        <v>cvm!$CA$1119#</v>
      </c>
      <c r="BY1119" s="82" t="str" cm="1">
        <f t="array" ref="BY1119">_xlfn.LET(_xlpm.x, CA1119,
         _xlpm.cellAddress, "【 cvm!" &amp; ADDRESS(ROW(cvmCpu选项表[[#This Row],[自检]]),COLUMN(cvmCpu选项表[[#This Row],[自检]])) &amp; "】",
         _xlfn.IFS(ISBLANK(_xlpm.x),   "error:右侧选项不足" &amp;  _xlpm.cellAddress,
               ISERROR(_xlpm.x),   "error:右侧选项执行失败: cvm!" &amp; _xlpm.cellAddress,
               TRUE,             "ok")
)</f>
        <v>ok</v>
      </c>
      <c r="CA1119" cm="1">
        <f t="array" ref="CA1119">TRANSPOSE(
_xlfn.UNIQUE(
_xlfn._xlws.FILTER(cvm[CPU],(cvm[地域]=cvmCpu选项表[[#This Row],[地域]])
*IF(cvmCpu选项表[[#This Row],[机型]]="",TRUE,(cvm[机型]=cvmCpu选项表[[#This Row],[机型]]))
*IF(cvmCpu选项表[[#This Row],[内存]]="",TRUE,(cvm[内存]=cvmCpu选项表[[#This Row],[内存]]))))
)</f>
        <v>180</v>
      </c>
    </row>
    <row r="1120" spans="2:143" x14ac:dyDescent="0.4">
      <c r="BU1120" t="s">
        <v>61</v>
      </c>
      <c r="BW1120" s="82">
        <v>448</v>
      </c>
      <c r="BX1120" s="82" t="str">
        <f t="shared" si="42"/>
        <v>cvm!$CA$1120#</v>
      </c>
      <c r="BY1120" s="82" t="str" cm="1">
        <f t="array" ref="BY1120">_xlfn.LET(_xlpm.x, CA1120,
         _xlpm.cellAddress, "【 cvm!" &amp; ADDRESS(ROW(cvmCpu选项表[[#This Row],[自检]]),COLUMN(cvmCpu选项表[[#This Row],[自检]])) &amp; "】",
         _xlfn.IFS(ISBLANK(_xlpm.x),   "error:右侧选项不足" &amp;  _xlpm.cellAddress,
               ISERROR(_xlpm.x),   "error:右侧选项执行失败: cvm!" &amp; _xlpm.cellAddress,
               TRUE,             "ok")
)</f>
        <v>ok</v>
      </c>
      <c r="CA1120" cm="1">
        <f t="array" ref="CA1120:CB1120">TRANSPOSE(
_xlfn.UNIQUE(
_xlfn._xlws.FILTER(cvm[CPU],(cvm[地域]=cvmCpu选项表[[#This Row],[地域]])
*IF(cvmCpu选项表[[#This Row],[机型]]="",TRUE,(cvm[机型]=cvmCpu选项表[[#This Row],[机型]]))
*IF(cvmCpu选项表[[#This Row],[内存]]="",TRUE,(cvm[内存]=cvmCpu选项表[[#This Row],[内存]]))))
)</f>
        <v>128</v>
      </c>
      <c r="CB1120">
        <v>56</v>
      </c>
    </row>
    <row r="1121" spans="73:80" x14ac:dyDescent="0.4">
      <c r="BU1121" t="s">
        <v>61</v>
      </c>
      <c r="BW1121" s="82">
        <v>12</v>
      </c>
      <c r="BX1121" s="82" t="str">
        <f t="shared" si="42"/>
        <v>cvm!$CA$1121#</v>
      </c>
      <c r="BY1121" s="82" t="str" cm="1">
        <f t="array" ref="BY1121">_xlfn.LET(_xlpm.x, CA1121,
         _xlpm.cellAddress, "【 cvm!" &amp; ADDRESS(ROW(cvmCpu选项表[[#This Row],[自检]]),COLUMN(cvmCpu选项表[[#This Row],[自检]])) &amp; "】",
         _xlfn.IFS(ISBLANK(_xlpm.x),   "error:右侧选项不足" &amp;  _xlpm.cellAddress,
               ISERROR(_xlpm.x),   "error:右侧选项执行失败: cvm!" &amp; _xlpm.cellAddress,
               TRUE,             "ok")
)</f>
        <v>ok</v>
      </c>
      <c r="CA1121" cm="1">
        <f t="array" ref="CA1121">TRANSPOSE(
_xlfn.UNIQUE(
_xlfn._xlws.FILTER(cvm[CPU],(cvm[地域]=cvmCpu选项表[[#This Row],[地域]])
*IF(cvmCpu选项表[[#This Row],[机型]]="",TRUE,(cvm[机型]=cvmCpu选项表[[#This Row],[机型]]))
*IF(cvmCpu选项表[[#This Row],[内存]]="",TRUE,(cvm[内存]=cvmCpu选项表[[#This Row],[内存]]))))
)</f>
        <v>2</v>
      </c>
    </row>
    <row r="1122" spans="73:80" x14ac:dyDescent="0.4">
      <c r="BU1122" t="s">
        <v>61</v>
      </c>
      <c r="BW1122" s="82">
        <v>512</v>
      </c>
      <c r="BX1122" s="82" t="str">
        <f t="shared" si="42"/>
        <v>cvm!$CA$1122#</v>
      </c>
      <c r="BY1122" s="82" t="str" cm="1">
        <f t="array" ref="BY1122">_xlfn.LET(_xlpm.x, CA1122,
         _xlpm.cellAddress, "【 cvm!" &amp; ADDRESS(ROW(cvmCpu选项表[[#This Row],[自检]]),COLUMN(cvmCpu选项表[[#This Row],[自检]])) &amp; "】",
         _xlfn.IFS(ISBLANK(_xlpm.x),   "error:右侧选项不足" &amp;  _xlpm.cellAddress,
               ISERROR(_xlpm.x),   "error:右侧选项执行失败: cvm!" &amp; _xlpm.cellAddress,
               TRUE,             "ok")
)</f>
        <v>ok</v>
      </c>
      <c r="CA1122" cm="1">
        <f t="array" ref="CA1122">TRANSPOSE(
_xlfn.UNIQUE(
_xlfn._xlws.FILTER(cvm[CPU],(cvm[地域]=cvmCpu选项表[[#This Row],[地域]])
*IF(cvmCpu选项表[[#This Row],[机型]]="",TRUE,(cvm[机型]=cvmCpu选项表[[#This Row],[机型]]))
*IF(cvmCpu选项表[[#This Row],[内存]]="",TRUE,(cvm[内存]=cvmCpu选项表[[#This Row],[内存]]))))
)</f>
        <v>64</v>
      </c>
    </row>
    <row r="1123" spans="73:80" x14ac:dyDescent="0.4">
      <c r="BU1123" t="s">
        <v>61</v>
      </c>
      <c r="BW1123" s="82">
        <v>144</v>
      </c>
      <c r="BX1123" s="82" t="str">
        <f t="shared" si="42"/>
        <v>cvm!$CA$1123#</v>
      </c>
      <c r="BY1123" s="82" t="str" cm="1">
        <f t="array" ref="BY1123">_xlfn.LET(_xlpm.x, CA1123,
         _xlpm.cellAddress, "【 cvm!" &amp; ADDRESS(ROW(cvmCpu选项表[[#This Row],[自检]]),COLUMN(cvmCpu选项表[[#This Row],[自检]])) &amp; "】",
         _xlfn.IFS(ISBLANK(_xlpm.x),   "error:右侧选项不足" &amp;  _xlpm.cellAddress,
               ISERROR(_xlpm.x),   "error:右侧选项执行失败: cvm!" &amp; _xlpm.cellAddress,
               TRUE,             "ok")
)</f>
        <v>ok</v>
      </c>
      <c r="CA1123" cm="1">
        <f t="array" ref="CA1123">TRANSPOSE(
_xlfn.UNIQUE(
_xlfn._xlws.FILTER(cvm[CPU],(cvm[地域]=cvmCpu选项表[[#This Row],[地域]])
*IF(cvmCpu选项表[[#This Row],[机型]]="",TRUE,(cvm[机型]=cvmCpu选项表[[#This Row],[机型]]))
*IF(cvmCpu选项表[[#This Row],[内存]]="",TRUE,(cvm[内存]=cvmCpu选项表[[#This Row],[内存]]))))
)</f>
        <v>12</v>
      </c>
    </row>
    <row r="1124" spans="73:80" x14ac:dyDescent="0.4">
      <c r="BU1124" t="s">
        <v>61</v>
      </c>
      <c r="BW1124" s="82">
        <v>648</v>
      </c>
      <c r="BX1124" s="82" t="str">
        <f t="shared" si="42"/>
        <v>cvm!$CA$1124#</v>
      </c>
      <c r="BY1124" s="82" t="str" cm="1">
        <f t="array" ref="BY1124">_xlfn.LET(_xlpm.x, CA1124,
         _xlpm.cellAddress, "【 cvm!" &amp; ADDRESS(ROW(cvmCpu选项表[[#This Row],[自检]]),COLUMN(cvmCpu选项表[[#This Row],[自检]])) &amp; "】",
         _xlfn.IFS(ISBLANK(_xlpm.x),   "error:右侧选项不足" &amp;  _xlpm.cellAddress,
               ISERROR(_xlpm.x),   "error:右侧选项执行失败: cvm!" &amp; _xlpm.cellAddress,
               TRUE,             "ok")
)</f>
        <v>ok</v>
      </c>
      <c r="CA1124" cm="1">
        <f t="array" ref="CA1124">TRANSPOSE(
_xlfn.UNIQUE(
_xlfn._xlws.FILTER(cvm[CPU],(cvm[地域]=cvmCpu选项表[[#This Row],[地域]])
*IF(cvmCpu选项表[[#This Row],[机型]]="",TRUE,(cvm[机型]=cvmCpu选项表[[#This Row],[机型]]))
*IF(cvmCpu选项表[[#This Row],[内存]]="",TRUE,(cvm[内存]=cvmCpu选项表[[#This Row],[内存]]))))
)</f>
        <v>72</v>
      </c>
    </row>
    <row r="1125" spans="73:80" x14ac:dyDescent="0.4">
      <c r="BU1125" t="s">
        <v>61</v>
      </c>
      <c r="BW1125" s="82">
        <v>474</v>
      </c>
      <c r="BX1125" s="82" t="str">
        <f t="shared" si="42"/>
        <v>cvm!$CA$1125#</v>
      </c>
      <c r="BY1125" s="82" t="str" cm="1">
        <f t="array" ref="BY1125">_xlfn.LET(_xlpm.x, CA1125,
         _xlpm.cellAddress, "【 cvm!" &amp; ADDRESS(ROW(cvmCpu选项表[[#This Row],[自检]]),COLUMN(cvmCpu选项表[[#This Row],[自检]])) &amp; "】",
         _xlfn.IFS(ISBLANK(_xlpm.x),   "error:右侧选项不足" &amp;  _xlpm.cellAddress,
               ISERROR(_xlpm.x),   "error:右侧选项执行失败: cvm!" &amp; _xlpm.cellAddress,
               TRUE,             "ok")
)</f>
        <v>ok</v>
      </c>
      <c r="CA1125" cm="1">
        <f t="array" ref="CA1125">TRANSPOSE(
_xlfn.UNIQUE(
_xlfn._xlws.FILTER(cvm[CPU],(cvm[地域]=cvmCpu选项表[[#This Row],[地域]])
*IF(cvmCpu选项表[[#This Row],[机型]]="",TRUE,(cvm[机型]=cvmCpu选项表[[#This Row],[机型]]))
*IF(cvmCpu选项表[[#This Row],[内存]]="",TRUE,(cvm[内存]=cvmCpu选项表[[#This Row],[内存]]))))
)</f>
        <v>82</v>
      </c>
    </row>
    <row r="1126" spans="73:80" x14ac:dyDescent="0.4">
      <c r="BU1126" t="s">
        <v>61</v>
      </c>
      <c r="BW1126" s="82">
        <v>948</v>
      </c>
      <c r="BX1126" s="82" t="str">
        <f t="shared" si="42"/>
        <v>cvm!$CA$1126#</v>
      </c>
      <c r="BY1126" s="82" t="str" cm="1">
        <f t="array" ref="BY1126">_xlfn.LET(_xlpm.x, CA1126,
         _xlpm.cellAddress, "【 cvm!" &amp; ADDRESS(ROW(cvmCpu选项表[[#This Row],[自检]]),COLUMN(cvmCpu选项表[[#This Row],[自检]])) &amp; "】",
         _xlfn.IFS(ISBLANK(_xlpm.x),   "error:右侧选项不足" &amp;  _xlpm.cellAddress,
               ISERROR(_xlpm.x),   "error:右侧选项执行失败: cvm!" &amp; _xlpm.cellAddress,
               TRUE,             "ok")
)</f>
        <v>ok</v>
      </c>
      <c r="CA1126" cm="1">
        <f t="array" ref="CA1126">TRANSPOSE(
_xlfn.UNIQUE(
_xlfn._xlws.FILTER(cvm[CPU],(cvm[地域]=cvmCpu选项表[[#This Row],[地域]])
*IF(cvmCpu选项表[[#This Row],[机型]]="",TRUE,(cvm[机型]=cvmCpu选项表[[#This Row],[机型]]))
*IF(cvmCpu选项表[[#This Row],[内存]]="",TRUE,(cvm[内存]=cvmCpu选项表[[#This Row],[内存]]))))
)</f>
        <v>164</v>
      </c>
    </row>
    <row r="1127" spans="73:80" x14ac:dyDescent="0.4">
      <c r="BU1127" t="s">
        <v>61</v>
      </c>
      <c r="BW1127" s="82">
        <v>56</v>
      </c>
      <c r="BX1127" s="82" t="str">
        <f t="shared" si="42"/>
        <v>cvm!$CA$1127#</v>
      </c>
      <c r="BY1127" s="82" t="str" cm="1">
        <f t="array" ref="BY1127">_xlfn.LET(_xlpm.x, CA1127,
         _xlpm.cellAddress, "【 cvm!" &amp; ADDRESS(ROW(cvmCpu选项表[[#This Row],[自检]]),COLUMN(cvmCpu选项表[[#This Row],[自检]])) &amp; "】",
         _xlfn.IFS(ISBLANK(_xlpm.x),   "error:右侧选项不足" &amp;  _xlpm.cellAddress,
               ISERROR(_xlpm.x),   "error:右侧选项执行失败: cvm!" &amp; _xlpm.cellAddress,
               TRUE,             "ok")
)</f>
        <v>ok</v>
      </c>
      <c r="CA1127" cm="1">
        <f t="array" ref="CA1127">TRANSPOSE(
_xlfn.UNIQUE(
_xlfn._xlws.FILTER(cvm[CPU],(cvm[地域]=cvmCpu选项表[[#This Row],[地域]])
*IF(cvmCpu选项表[[#This Row],[机型]]="",TRUE,(cvm[机型]=cvmCpu选项表[[#This Row],[机型]]))
*IF(cvmCpu选项表[[#This Row],[内存]]="",TRUE,(cvm[内存]=cvmCpu选项表[[#This Row],[内存]]))))
)</f>
        <v>6</v>
      </c>
    </row>
    <row r="1128" spans="73:80" x14ac:dyDescent="0.4">
      <c r="BU1128" t="s">
        <v>61</v>
      </c>
      <c r="BW1128" s="82">
        <v>112</v>
      </c>
      <c r="BX1128" s="82" t="str">
        <f t="shared" si="42"/>
        <v>cvm!$CA$1128#</v>
      </c>
      <c r="BY1128" s="82" t="str" cm="1">
        <f t="array" ref="BY1128">_xlfn.LET(_xlpm.x, CA1128,
         _xlpm.cellAddress, "【 cvm!" &amp; ADDRESS(ROW(cvmCpu选项表[[#This Row],[自检]]),COLUMN(cvmCpu选项表[[#This Row],[自检]])) &amp; "】",
         _xlfn.IFS(ISBLANK(_xlpm.x),   "error:右侧选项不足" &amp;  _xlpm.cellAddress,
               ISERROR(_xlpm.x),   "error:右侧选项执行失败: cvm!" &amp; _xlpm.cellAddress,
               TRUE,             "ok")
)</f>
        <v>ok</v>
      </c>
      <c r="CA1128" cm="1">
        <f t="array" ref="CA1128">TRANSPOSE(
_xlfn.UNIQUE(
_xlfn._xlws.FILTER(cvm[CPU],(cvm[地域]=cvmCpu选项表[[#This Row],[地域]])
*IF(cvmCpu选项表[[#This Row],[机型]]="",TRUE,(cvm[机型]=cvmCpu选项表[[#This Row],[机型]]))
*IF(cvmCpu选项表[[#This Row],[内存]]="",TRUE,(cvm[内存]=cvmCpu选项表[[#This Row],[内存]]))))
)</f>
        <v>14</v>
      </c>
    </row>
    <row r="1129" spans="73:80" x14ac:dyDescent="0.4">
      <c r="BU1129" t="s">
        <v>61</v>
      </c>
      <c r="BW1129" s="82">
        <v>20</v>
      </c>
      <c r="BX1129" s="82" t="str">
        <f t="shared" si="42"/>
        <v>cvm!$CA$1129#</v>
      </c>
      <c r="BY1129" s="82" t="str" cm="1">
        <f t="array" ref="BY1129">_xlfn.LET(_xlpm.x, CA1129,
         _xlpm.cellAddress, "【 cvm!" &amp; ADDRESS(ROW(cvmCpu选项表[[#This Row],[自检]]),COLUMN(cvmCpu选项表[[#This Row],[自检]])) &amp; "】",
         _xlfn.IFS(ISBLANK(_xlpm.x),   "error:右侧选项不足" &amp;  _xlpm.cellAddress,
               ISERROR(_xlpm.x),   "error:右侧选项执行失败: cvm!" &amp; _xlpm.cellAddress,
               TRUE,             "ok")
)</f>
        <v>ok</v>
      </c>
      <c r="CA1129" cm="1">
        <f t="array" ref="CA1129">TRANSPOSE(
_xlfn.UNIQUE(
_xlfn._xlws.FILTER(cvm[CPU],(cvm[地域]=cvmCpu选项表[[#This Row],[地域]])
*IF(cvmCpu选项表[[#This Row],[机型]]="",TRUE,(cvm[机型]=cvmCpu选项表[[#This Row],[机型]]))
*IF(cvmCpu选项表[[#This Row],[内存]]="",TRUE,(cvm[内存]=cvmCpu选项表[[#This Row],[内存]]))))
)</f>
        <v>4</v>
      </c>
    </row>
    <row r="1130" spans="73:80" x14ac:dyDescent="0.4">
      <c r="BU1130" t="s">
        <v>61</v>
      </c>
      <c r="BW1130" s="82">
        <v>40</v>
      </c>
      <c r="BX1130" s="82" t="str">
        <f t="shared" si="42"/>
        <v>cvm!$CA$1130#</v>
      </c>
      <c r="BY1130" s="82" t="str" cm="1">
        <f t="array" ref="BY1130">_xlfn.LET(_xlpm.x, CA1130,
         _xlpm.cellAddress, "【 cvm!" &amp; ADDRESS(ROW(cvmCpu选项表[[#This Row],[自检]]),COLUMN(cvmCpu选项表[[#This Row],[自检]])) &amp; "】",
         _xlfn.IFS(ISBLANK(_xlpm.x),   "error:右侧选项不足" &amp;  _xlpm.cellAddress,
               ISERROR(_xlpm.x),   "error:右侧选项执行失败: cvm!" &amp; _xlpm.cellAddress,
               TRUE,             "ok")
)</f>
        <v>ok</v>
      </c>
      <c r="CA1130" cm="1">
        <f t="array" ref="CA1130:CB1130">TRANSPOSE(
_xlfn.UNIQUE(
_xlfn._xlws.FILTER(cvm[CPU],(cvm[地域]=cvmCpu选项表[[#This Row],[地域]])
*IF(cvmCpu选项表[[#This Row],[机型]]="",TRUE,(cvm[机型]=cvmCpu选项表[[#This Row],[机型]]))
*IF(cvmCpu选项表[[#This Row],[内存]]="",TRUE,(cvm[内存]=cvmCpu选项表[[#This Row],[内存]]))))
)</f>
        <v>10</v>
      </c>
      <c r="CB1130">
        <v>8</v>
      </c>
    </row>
    <row r="1131" spans="73:80" x14ac:dyDescent="0.4">
      <c r="BU1131" t="s">
        <v>61</v>
      </c>
      <c r="BW1131" s="82">
        <v>80</v>
      </c>
      <c r="BX1131" s="82" t="str">
        <f t="shared" si="42"/>
        <v>cvm!$CA$1131#</v>
      </c>
      <c r="BY1131" s="82" t="str" cm="1">
        <f t="array" ref="BY1131">_xlfn.LET(_xlpm.x, CA1131,
         _xlpm.cellAddress, "【 cvm!" &amp; ADDRESS(ROW(cvmCpu选项表[[#This Row],[自检]]),COLUMN(cvmCpu选项表[[#This Row],[自检]])) &amp; "】",
         _xlfn.IFS(ISBLANK(_xlpm.x),   "error:右侧选项不足" &amp;  _xlpm.cellAddress,
               ISERROR(_xlpm.x),   "error:右侧选项执行失败: cvm!" &amp; _xlpm.cellAddress,
               TRUE,             "ok")
)</f>
        <v>ok</v>
      </c>
      <c r="CA1131" cm="1">
        <f t="array" ref="CA1131">TRANSPOSE(
_xlfn.UNIQUE(
_xlfn._xlws.FILTER(cvm[CPU],(cvm[地域]=cvmCpu选项表[[#This Row],[地域]])
*IF(cvmCpu选项表[[#This Row],[机型]]="",TRUE,(cvm[机型]=cvmCpu选项表[[#This Row],[机型]]))
*IF(cvmCpu选项表[[#This Row],[内存]]="",TRUE,(cvm[内存]=cvmCpu选项表[[#This Row],[内存]]))))
)</f>
        <v>20</v>
      </c>
    </row>
    <row r="1132" spans="73:80" x14ac:dyDescent="0.4">
      <c r="BU1132" t="s">
        <v>61</v>
      </c>
      <c r="BW1132" s="82">
        <v>226</v>
      </c>
      <c r="BX1132" s="82" t="str">
        <f t="shared" si="42"/>
        <v>cvm!$CA$1132#</v>
      </c>
      <c r="BY1132" s="82" t="str" cm="1">
        <f t="array" ref="BY1132">_xlfn.LET(_xlpm.x, CA1132,
         _xlpm.cellAddress, "【 cvm!" &amp; ADDRESS(ROW(cvmCpu选项表[[#This Row],[自检]]),COLUMN(cvmCpu选项表[[#This Row],[自检]])) &amp; "】",
         _xlfn.IFS(ISBLANK(_xlpm.x),   "error:右侧选项不足" &amp;  _xlpm.cellAddress,
               ISERROR(_xlpm.x),   "error:右侧选项执行失败: cvm!" &amp; _xlpm.cellAddress,
               TRUE,             "ok")
)</f>
        <v>ok</v>
      </c>
      <c r="CA1132" cm="1">
        <f t="array" ref="CA1132">TRANSPOSE(
_xlfn.UNIQUE(
_xlfn._xlws.FILTER(cvm[CPU],(cvm[地域]=cvmCpu选项表[[#This Row],[地域]])
*IF(cvmCpu选项表[[#This Row],[机型]]="",TRUE,(cvm[机型]=cvmCpu选项表[[#This Row],[机型]]))
*IF(cvmCpu选项表[[#This Row],[内存]]="",TRUE,(cvm[内存]=cvmCpu选项表[[#This Row],[内存]]))))
)</f>
        <v>90</v>
      </c>
    </row>
    <row r="1133" spans="73:80" x14ac:dyDescent="0.4">
      <c r="BU1133" t="s">
        <v>61</v>
      </c>
      <c r="BW1133" s="82">
        <v>452</v>
      </c>
      <c r="BX1133" s="82" t="str">
        <f t="shared" si="42"/>
        <v>cvm!$CA$1133#</v>
      </c>
      <c r="BY1133" s="82" t="str" cm="1">
        <f t="array" ref="BY1133">_xlfn.LET(_xlpm.x, CA1133,
         _xlpm.cellAddress, "【 cvm!" &amp; ADDRESS(ROW(cvmCpu选项表[[#This Row],[自检]]),COLUMN(cvmCpu选项表[[#This Row],[自检]])) &amp; "】",
         _xlfn.IFS(ISBLANK(_xlpm.x),   "error:右侧选项不足" &amp;  _xlpm.cellAddress,
               ISERROR(_xlpm.x),   "error:右侧选项执行失败: cvm!" &amp; _xlpm.cellAddress,
               TRUE,             "ok")
)</f>
        <v>ok</v>
      </c>
      <c r="CA1133" cm="1">
        <f t="array" ref="CA1133">TRANSPOSE(
_xlfn.UNIQUE(
_xlfn._xlws.FILTER(cvm[CPU],(cvm[地域]=cvmCpu选项表[[#This Row],[地域]])
*IF(cvmCpu选项表[[#This Row],[机型]]="",TRUE,(cvm[机型]=cvmCpu选项表[[#This Row],[机型]]))
*IF(cvmCpu选项表[[#This Row],[内存]]="",TRUE,(cvm[内存]=cvmCpu选项表[[#This Row],[内存]]))))
)</f>
        <v>180</v>
      </c>
    </row>
    <row r="1134" spans="73:80" x14ac:dyDescent="0.4">
      <c r="BU1134" t="s">
        <v>61</v>
      </c>
      <c r="BW1134" s="82">
        <v>88</v>
      </c>
      <c r="BX1134" s="82" t="str">
        <f t="shared" si="42"/>
        <v>cvm!$CA$1134#</v>
      </c>
      <c r="BY1134" s="82" t="str" cm="1">
        <f t="array" ref="BY1134">_xlfn.LET(_xlpm.x, CA1134,
         _xlpm.cellAddress, "【 cvm!" &amp; ADDRESS(ROW(cvmCpu选项表[[#This Row],[自检]]),COLUMN(cvmCpu选项表[[#This Row],[自检]])) &amp; "】",
         _xlfn.IFS(ISBLANK(_xlpm.x),   "error:右侧选项不足" &amp;  _xlpm.cellAddress,
               ISERROR(_xlpm.x),   "error:右侧选项执行失败: cvm!" &amp; _xlpm.cellAddress,
               TRUE,             "ok")
)</f>
        <v>ok</v>
      </c>
      <c r="CA1134" cm="1">
        <f t="array" ref="CA1134">TRANSPOSE(
_xlfn.UNIQUE(
_xlfn._xlws.FILTER(cvm[CPU],(cvm[地域]=cvmCpu选项表[[#This Row],[地域]])
*IF(cvmCpu选项表[[#This Row],[机型]]="",TRUE,(cvm[机型]=cvmCpu选项表[[#This Row],[机型]]))
*IF(cvmCpu选项表[[#This Row],[内存]]="",TRUE,(cvm[内存]=cvmCpu选项表[[#This Row],[内存]]))))
)</f>
        <v>10</v>
      </c>
    </row>
    <row r="1135" spans="73:80" x14ac:dyDescent="0.4">
      <c r="BU1135" t="s">
        <v>61</v>
      </c>
      <c r="BW1135" s="82">
        <v>176</v>
      </c>
      <c r="BX1135" s="82" t="str">
        <f t="shared" si="42"/>
        <v>cvm!$CA$1135#</v>
      </c>
      <c r="BY1135" s="82" t="str" cm="1">
        <f t="array" ref="BY1135">_xlfn.LET(_xlpm.x, CA1135,
         _xlpm.cellAddress, "【 cvm!" &amp; ADDRESS(ROW(cvmCpu选项表[[#This Row],[自检]]),COLUMN(cvmCpu选项表[[#This Row],[自检]])) &amp; "】",
         _xlfn.IFS(ISBLANK(_xlpm.x),   "error:右侧选项不足" &amp;  _xlpm.cellAddress,
               ISERROR(_xlpm.x),   "error:右侧选项执行失败: cvm!" &amp; _xlpm.cellAddress,
               TRUE,             "ok")
)</f>
        <v>ok</v>
      </c>
      <c r="CA1135" cm="1">
        <f t="array" ref="CA1135">TRANSPOSE(
_xlfn.UNIQUE(
_xlfn._xlws.FILTER(cvm[CPU],(cvm[地域]=cvmCpu选项表[[#This Row],[地域]])
*IF(cvmCpu选项表[[#This Row],[机型]]="",TRUE,(cvm[机型]=cvmCpu选项表[[#This Row],[机型]]))
*IF(cvmCpu选项表[[#This Row],[内存]]="",TRUE,(cvm[内存]=cvmCpu选项表[[#This Row],[内存]]))))
)</f>
        <v>22</v>
      </c>
    </row>
    <row r="1136" spans="73:80" x14ac:dyDescent="0.4">
      <c r="BU1136" t="s">
        <v>61</v>
      </c>
      <c r="BW1136" s="82">
        <v>352</v>
      </c>
      <c r="BX1136" s="82" t="str">
        <f t="shared" si="42"/>
        <v>cvm!$CA$1136#</v>
      </c>
      <c r="BY1136" s="82" t="str" cm="1">
        <f t="array" ref="BY1136">_xlfn.LET(_xlpm.x, CA1136,
         _xlpm.cellAddress, "【 cvm!" &amp; ADDRESS(ROW(cvmCpu选项表[[#This Row],[自检]]),COLUMN(cvmCpu选项表[[#This Row],[自检]])) &amp; "】",
         _xlfn.IFS(ISBLANK(_xlpm.x),   "error:右侧选项不足" &amp;  _xlpm.cellAddress,
               ISERROR(_xlpm.x),   "error:右侧选项执行失败: cvm!" &amp; _xlpm.cellAddress,
               TRUE,             "ok")
)</f>
        <v>ok</v>
      </c>
      <c r="CA1136" cm="1">
        <f t="array" ref="CA1136">TRANSPOSE(
_xlfn.UNIQUE(
_xlfn._xlws.FILTER(cvm[CPU],(cvm[地域]=cvmCpu选项表[[#This Row],[地域]])
*IF(cvmCpu选项表[[#This Row],[机型]]="",TRUE,(cvm[机型]=cvmCpu选项表[[#This Row],[机型]]))
*IF(cvmCpu选项表[[#This Row],[内存]]="",TRUE,(cvm[内存]=cvmCpu选项表[[#This Row],[内存]]))))
)</f>
        <v>44</v>
      </c>
    </row>
    <row r="1137" spans="79:79" x14ac:dyDescent="0.4">
      <c r="CA1137" t="e" cm="1">
        <f t="array" ref="CA1137">TRANSPOSE(
_xlfn.UNIQUE(
_xlfn._xlws.FILTER(cvm[CPU],(cvm[地域]=cvmCpu选项表[[#This Row],[地域]])
*IF(cvmCpu选项表[[#This Row],[机型]]="",TRUE,(cvm[机型]=cvmCpu选项表[[#This Row],[机型]]))
*IF(cvmCpu选项表[[#This Row],[内存]]="",TRUE,(cvm[内存]=cvmCpu选项表[[#This Row],[内存]]))))
)</f>
        <v>#VALUE!</v>
      </c>
    </row>
    <row r="1138" spans="79:79" x14ac:dyDescent="0.4">
      <c r="CA1138" t="e" cm="1">
        <f t="array" ref="CA1138">TRANSPOSE(
_xlfn.UNIQUE(
_xlfn._xlws.FILTER(cvm[CPU],(cvm[地域]=cvmCpu选项表[[#This Row],[地域]])
*IF(cvmCpu选项表[[#This Row],[机型]]="",TRUE,(cvm[机型]=cvmCpu选项表[[#This Row],[机型]]))
*IF(cvmCpu选项表[[#This Row],[内存]]="",TRUE,(cvm[内存]=cvmCpu选项表[[#This Row],[内存]]))))
)</f>
        <v>#VALUE!</v>
      </c>
    </row>
    <row r="1139" spans="79:79" x14ac:dyDescent="0.4">
      <c r="CA1139" t="e" cm="1">
        <f t="array" ref="CA1139">TRANSPOSE(
_xlfn.UNIQUE(
_xlfn._xlws.FILTER(cvm[CPU],(cvm[地域]=cvmCpu选项表[[#This Row],[地域]])
*IF(cvmCpu选项表[[#This Row],[机型]]="",TRUE,(cvm[机型]=cvmCpu选项表[[#This Row],[机型]]))
*IF(cvmCpu选项表[[#This Row],[内存]]="",TRUE,(cvm[内存]=cvmCpu选项表[[#This Row],[内存]]))))
)</f>
        <v>#VALUE!</v>
      </c>
    </row>
    <row r="1140" spans="79:79" x14ac:dyDescent="0.4">
      <c r="CA1140" t="e" cm="1">
        <f t="array" ref="CA1140">TRANSPOSE(
_xlfn.UNIQUE(
_xlfn._xlws.FILTER(cvm[CPU],(cvm[地域]=cvmCpu选项表[[#This Row],[地域]])
*IF(cvmCpu选项表[[#This Row],[机型]]="",TRUE,(cvm[机型]=cvmCpu选项表[[#This Row],[机型]]))
*IF(cvmCpu选项表[[#This Row],[内存]]="",TRUE,(cvm[内存]=cvmCpu选项表[[#This Row],[内存]]))))
)</f>
        <v>#VALUE!</v>
      </c>
    </row>
    <row r="1141" spans="79:79" x14ac:dyDescent="0.4">
      <c r="CA1141" t="e" cm="1">
        <f t="array" ref="CA1141">TRANSPOSE(
_xlfn.UNIQUE(
_xlfn._xlws.FILTER(cvm[CPU],(cvm[地域]=cvmCpu选项表[[#This Row],[地域]])
*IF(cvmCpu选项表[[#This Row],[机型]]="",TRUE,(cvm[机型]=cvmCpu选项表[[#This Row],[机型]]))
*IF(cvmCpu选项表[[#This Row],[内存]]="",TRUE,(cvm[内存]=cvmCpu选项表[[#This Row],[内存]]))))
)</f>
        <v>#VALUE!</v>
      </c>
    </row>
    <row r="1142" spans="79:79" x14ac:dyDescent="0.4">
      <c r="CA1142" t="e" cm="1">
        <f t="array" ref="CA1142">TRANSPOSE(
_xlfn.UNIQUE(
_xlfn._xlws.FILTER(cvm[CPU],(cvm[地域]=cvmCpu选项表[[#This Row],[地域]])
*IF(cvmCpu选项表[[#This Row],[机型]]="",TRUE,(cvm[机型]=cvmCpu选项表[[#This Row],[机型]]))
*IF(cvmCpu选项表[[#This Row],[内存]]="",TRUE,(cvm[内存]=cvmCpu选项表[[#This Row],[内存]]))))
)</f>
        <v>#VALUE!</v>
      </c>
    </row>
    <row r="1143" spans="79:79" x14ac:dyDescent="0.4">
      <c r="CA1143" t="e" cm="1">
        <f t="array" ref="CA1143">TRANSPOSE(
_xlfn.UNIQUE(
_xlfn._xlws.FILTER(cvm[CPU],(cvm[地域]=cvmCpu选项表[[#This Row],[地域]])
*IF(cvmCpu选项表[[#This Row],[机型]]="",TRUE,(cvm[机型]=cvmCpu选项表[[#This Row],[机型]]))
*IF(cvmCpu选项表[[#This Row],[内存]]="",TRUE,(cvm[内存]=cvmCpu选项表[[#This Row],[内存]]))))
)</f>
        <v>#VALUE!</v>
      </c>
    </row>
    <row r="1144" spans="79:79" x14ac:dyDescent="0.4">
      <c r="CA1144" t="e" cm="1">
        <f t="array" ref="CA1144">TRANSPOSE(
_xlfn.UNIQUE(
_xlfn._xlws.FILTER(cvm[CPU],(cvm[地域]=cvmCpu选项表[[#This Row],[地域]])
*IF(cvmCpu选项表[[#This Row],[机型]]="",TRUE,(cvm[机型]=cvmCpu选项表[[#This Row],[机型]]))
*IF(cvmCpu选项表[[#This Row],[内存]]="",TRUE,(cvm[内存]=cvmCpu选项表[[#This Row],[内存]]))))
)</f>
        <v>#VALUE!</v>
      </c>
    </row>
    <row r="1145" spans="79:79" x14ac:dyDescent="0.4">
      <c r="CA1145" t="e" cm="1">
        <f t="array" ref="CA1145">TRANSPOSE(
_xlfn.UNIQUE(
_xlfn._xlws.FILTER(cvm[CPU],(cvm[地域]=cvmCpu选项表[[#This Row],[地域]])
*IF(cvmCpu选项表[[#This Row],[机型]]="",TRUE,(cvm[机型]=cvmCpu选项表[[#This Row],[机型]]))
*IF(cvmCpu选项表[[#This Row],[内存]]="",TRUE,(cvm[内存]=cvmCpu选项表[[#This Row],[内存]]))))
)</f>
        <v>#VALUE!</v>
      </c>
    </row>
    <row r="1146" spans="79:79" x14ac:dyDescent="0.4">
      <c r="CA1146" t="e" cm="1">
        <f t="array" ref="CA1146">TRANSPOSE(
_xlfn.UNIQUE(
_xlfn._xlws.FILTER(cvm[CPU],(cvm[地域]=cvmCpu选项表[[#This Row],[地域]])
*IF(cvmCpu选项表[[#This Row],[机型]]="",TRUE,(cvm[机型]=cvmCpu选项表[[#This Row],[机型]]))
*IF(cvmCpu选项表[[#This Row],[内存]]="",TRUE,(cvm[内存]=cvmCpu选项表[[#This Row],[内存]]))))
)</f>
        <v>#VALUE!</v>
      </c>
    </row>
    <row r="1147" spans="79:79" x14ac:dyDescent="0.4">
      <c r="CA1147" t="e" cm="1">
        <f t="array" ref="CA1147">TRANSPOSE(
_xlfn.UNIQUE(
_xlfn._xlws.FILTER(cvm[CPU],(cvm[地域]=cvmCpu选项表[[#This Row],[地域]])
*IF(cvmCpu选项表[[#This Row],[机型]]="",TRUE,(cvm[机型]=cvmCpu选项表[[#This Row],[机型]]))
*IF(cvmCpu选项表[[#This Row],[内存]]="",TRUE,(cvm[内存]=cvmCpu选项表[[#This Row],[内存]]))))
)</f>
        <v>#VALUE!</v>
      </c>
    </row>
    <row r="1148" spans="79:79" x14ac:dyDescent="0.4">
      <c r="CA1148" t="e" cm="1">
        <f t="array" ref="CA1148">TRANSPOSE(
_xlfn.UNIQUE(
_xlfn._xlws.FILTER(cvm[CPU],(cvm[地域]=cvmCpu选项表[[#This Row],[地域]])
*IF(cvmCpu选项表[[#This Row],[机型]]="",TRUE,(cvm[机型]=cvmCpu选项表[[#This Row],[机型]]))
*IF(cvmCpu选项表[[#This Row],[内存]]="",TRUE,(cvm[内存]=cvmCpu选项表[[#This Row],[内存]]))))
)</f>
        <v>#VALUE!</v>
      </c>
    </row>
    <row r="1149" spans="79:79" x14ac:dyDescent="0.4">
      <c r="CA1149" t="e" cm="1">
        <f t="array" ref="CA1149">TRANSPOSE(
_xlfn.UNIQUE(
_xlfn._xlws.FILTER(cvm[CPU],(cvm[地域]=cvmCpu选项表[[#This Row],[地域]])
*IF(cvmCpu选项表[[#This Row],[机型]]="",TRUE,(cvm[机型]=cvmCpu选项表[[#This Row],[机型]]))
*IF(cvmCpu选项表[[#This Row],[内存]]="",TRUE,(cvm[内存]=cvmCpu选项表[[#This Row],[内存]]))))
)</f>
        <v>#VALUE!</v>
      </c>
    </row>
    <row r="1150" spans="79:79" x14ac:dyDescent="0.4">
      <c r="CA1150" t="e" cm="1">
        <f t="array" ref="CA1150">TRANSPOSE(
_xlfn.UNIQUE(
_xlfn._xlws.FILTER(cvm[CPU],(cvm[地域]=cvmCpu选项表[[#This Row],[地域]])
*IF(cvmCpu选项表[[#This Row],[机型]]="",TRUE,(cvm[机型]=cvmCpu选项表[[#This Row],[机型]]))
*IF(cvmCpu选项表[[#This Row],[内存]]="",TRUE,(cvm[内存]=cvmCpu选项表[[#This Row],[内存]]))))
)</f>
        <v>#VALUE!</v>
      </c>
    </row>
    <row r="1151" spans="79:79" x14ac:dyDescent="0.4">
      <c r="CA1151" t="e" cm="1">
        <f t="array" ref="CA1151">TRANSPOSE(
_xlfn.UNIQUE(
_xlfn._xlws.FILTER(cvm[CPU],(cvm[地域]=cvmCpu选项表[[#This Row],[地域]])
*IF(cvmCpu选项表[[#This Row],[机型]]="",TRUE,(cvm[机型]=cvmCpu选项表[[#This Row],[机型]]))
*IF(cvmCpu选项表[[#This Row],[内存]]="",TRUE,(cvm[内存]=cvmCpu选项表[[#This Row],[内存]]))))
)</f>
        <v>#VALUE!</v>
      </c>
    </row>
    <row r="1152" spans="79:79" x14ac:dyDescent="0.4">
      <c r="CA1152" t="e" cm="1">
        <f t="array" ref="CA1152">TRANSPOSE(
_xlfn.UNIQUE(
_xlfn._xlws.FILTER(cvm[CPU],(cvm[地域]=cvmCpu选项表[[#This Row],[地域]])
*IF(cvmCpu选项表[[#This Row],[机型]]="",TRUE,(cvm[机型]=cvmCpu选项表[[#This Row],[机型]]))
*IF(cvmCpu选项表[[#This Row],[内存]]="",TRUE,(cvm[内存]=cvmCpu选项表[[#This Row],[内存]]))))
)</f>
        <v>#VALUE!</v>
      </c>
    </row>
    <row r="1153" spans="79:79" x14ac:dyDescent="0.4">
      <c r="CA1153" t="e" cm="1">
        <f t="array" ref="CA1153">TRANSPOSE(
_xlfn.UNIQUE(
_xlfn._xlws.FILTER(cvm[CPU],(cvm[地域]=cvmCpu选项表[[#This Row],[地域]])
*IF(cvmCpu选项表[[#This Row],[机型]]="",TRUE,(cvm[机型]=cvmCpu选项表[[#This Row],[机型]]))
*IF(cvmCpu选项表[[#This Row],[内存]]="",TRUE,(cvm[内存]=cvmCpu选项表[[#This Row],[内存]]))))
)</f>
        <v>#VALUE!</v>
      </c>
    </row>
    <row r="1154" spans="79:79" x14ac:dyDescent="0.4">
      <c r="CA1154" t="e" cm="1">
        <f t="array" ref="CA1154">TRANSPOSE(
_xlfn.UNIQUE(
_xlfn._xlws.FILTER(cvm[CPU],(cvm[地域]=cvmCpu选项表[[#This Row],[地域]])
*IF(cvmCpu选项表[[#This Row],[机型]]="",TRUE,(cvm[机型]=cvmCpu选项表[[#This Row],[机型]]))
*IF(cvmCpu选项表[[#This Row],[内存]]="",TRUE,(cvm[内存]=cvmCpu选项表[[#This Row],[内存]]))))
)</f>
        <v>#VALUE!</v>
      </c>
    </row>
    <row r="1155" spans="79:79" x14ac:dyDescent="0.4">
      <c r="CA1155" t="e" cm="1">
        <f t="array" ref="CA1155">TRANSPOSE(
_xlfn.UNIQUE(
_xlfn._xlws.FILTER(cvm[CPU],(cvm[地域]=cvmCpu选项表[[#This Row],[地域]])
*IF(cvmCpu选项表[[#This Row],[机型]]="",TRUE,(cvm[机型]=cvmCpu选项表[[#This Row],[机型]]))
*IF(cvmCpu选项表[[#This Row],[内存]]="",TRUE,(cvm[内存]=cvmCpu选项表[[#This Row],[内存]]))))
)</f>
        <v>#VALUE!</v>
      </c>
    </row>
    <row r="1156" spans="79:79" x14ac:dyDescent="0.4">
      <c r="CA1156" t="e" cm="1">
        <f t="array" ref="CA1156">TRANSPOSE(
_xlfn.UNIQUE(
_xlfn._xlws.FILTER(cvm[CPU],(cvm[地域]=cvmCpu选项表[[#This Row],[地域]])
*IF(cvmCpu选项表[[#This Row],[机型]]="",TRUE,(cvm[机型]=cvmCpu选项表[[#This Row],[机型]]))
*IF(cvmCpu选项表[[#This Row],[内存]]="",TRUE,(cvm[内存]=cvmCpu选项表[[#This Row],[内存]]))))
)</f>
        <v>#VALUE!</v>
      </c>
    </row>
    <row r="1157" spans="79:79" x14ac:dyDescent="0.4">
      <c r="CA1157" t="e" cm="1">
        <f t="array" ref="CA1157">TRANSPOSE(
_xlfn.UNIQUE(
_xlfn._xlws.FILTER(cvm[CPU],(cvm[地域]=cvmCpu选项表[[#This Row],[地域]])
*IF(cvmCpu选项表[[#This Row],[机型]]="",TRUE,(cvm[机型]=cvmCpu选项表[[#This Row],[机型]]))
*IF(cvmCpu选项表[[#This Row],[内存]]="",TRUE,(cvm[内存]=cvmCpu选项表[[#This Row],[内存]]))))
)</f>
        <v>#VALUE!</v>
      </c>
    </row>
    <row r="1158" spans="79:79" x14ac:dyDescent="0.4">
      <c r="CA1158" t="e" cm="1">
        <f t="array" ref="CA1158">TRANSPOSE(
_xlfn.UNIQUE(
_xlfn._xlws.FILTER(cvm[CPU],(cvm[地域]=cvmCpu选项表[[#This Row],[地域]])
*IF(cvmCpu选项表[[#This Row],[机型]]="",TRUE,(cvm[机型]=cvmCpu选项表[[#This Row],[机型]]))
*IF(cvmCpu选项表[[#This Row],[内存]]="",TRUE,(cvm[内存]=cvmCpu选项表[[#This Row],[内存]]))))
)</f>
        <v>#VALUE!</v>
      </c>
    </row>
    <row r="1159" spans="79:79" x14ac:dyDescent="0.4">
      <c r="CA1159" t="e" cm="1">
        <f t="array" ref="CA1159">TRANSPOSE(
_xlfn.UNIQUE(
_xlfn._xlws.FILTER(cvm[CPU],(cvm[地域]=cvmCpu选项表[[#This Row],[地域]])
*IF(cvmCpu选项表[[#This Row],[机型]]="",TRUE,(cvm[机型]=cvmCpu选项表[[#This Row],[机型]]))
*IF(cvmCpu选项表[[#This Row],[内存]]="",TRUE,(cvm[内存]=cvmCpu选项表[[#This Row],[内存]]))))
)</f>
        <v>#VALUE!</v>
      </c>
    </row>
    <row r="1160" spans="79:79" x14ac:dyDescent="0.4">
      <c r="CA1160" t="e" cm="1">
        <f t="array" ref="CA1160">TRANSPOSE(
_xlfn.UNIQUE(
_xlfn._xlws.FILTER(cvm[CPU],(cvm[地域]=cvmCpu选项表[[#This Row],[地域]])
*IF(cvmCpu选项表[[#This Row],[机型]]="",TRUE,(cvm[机型]=cvmCpu选项表[[#This Row],[机型]]))
*IF(cvmCpu选项表[[#This Row],[内存]]="",TRUE,(cvm[内存]=cvmCpu选项表[[#This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2137B-0CB5-4BAB-8ABF-8C98F3F8F6E3}">
  <dimension ref="B1:BM3070"/>
  <sheetViews>
    <sheetView topLeftCell="O1" zoomScale="70" zoomScaleNormal="70" workbookViewId="0">
      <selection activeCell="C12" sqref="C12"/>
    </sheetView>
  </sheetViews>
  <sheetFormatPr defaultRowHeight="13.9" x14ac:dyDescent="0.4"/>
  <cols>
    <col min="1" max="1" width="50.796875" customWidth="1"/>
    <col min="2" max="2" width="54.53125" bestFit="1" customWidth="1"/>
    <col min="3" max="3" width="9.3984375" bestFit="1" customWidth="1"/>
    <col min="4" max="4" width="31.53125" bestFit="1" customWidth="1"/>
    <col min="5" max="5" width="11.59765625" bestFit="1" customWidth="1"/>
    <col min="6" max="6" width="11.19921875" bestFit="1" customWidth="1"/>
    <col min="7" max="7" width="11.6640625" bestFit="1" customWidth="1"/>
    <col min="8" max="8" width="16" bestFit="1" customWidth="1"/>
    <col min="9" max="9" width="8.46484375" bestFit="1" customWidth="1"/>
    <col min="10" max="10" width="52.19921875" bestFit="1" customWidth="1"/>
    <col min="11" max="11" width="41.3984375" bestFit="1" customWidth="1"/>
    <col min="12" max="12" width="9.33203125" bestFit="1" customWidth="1"/>
    <col min="13" max="13" width="31.46484375" bestFit="1" customWidth="1"/>
    <col min="14" max="14" width="14.06640625" bestFit="1" customWidth="1"/>
    <col min="15" max="15" width="12.6640625" bestFit="1" customWidth="1"/>
    <col min="16" max="16" width="9.3984375" bestFit="1" customWidth="1"/>
    <col min="17" max="17" width="31.53125" bestFit="1" customWidth="1"/>
    <col min="18" max="18" width="11.59765625" bestFit="1" customWidth="1"/>
    <col min="19" max="19" width="15.6640625" bestFit="1" customWidth="1"/>
    <col min="20" max="20" width="12.6640625" customWidth="1"/>
    <col min="21" max="21" width="13.59765625" customWidth="1"/>
    <col min="22" max="22" width="20.06640625" bestFit="1" customWidth="1"/>
    <col min="23" max="23" width="10.19921875" customWidth="1"/>
    <col min="24" max="24" width="12.796875" customWidth="1"/>
    <col min="25" max="32" width="3.19921875" bestFit="1" customWidth="1"/>
    <col min="33" max="36" width="4.3984375" bestFit="1" customWidth="1"/>
    <col min="54" max="54" width="9.19921875" bestFit="1" customWidth="1"/>
    <col min="55" max="55" width="30.53125" bestFit="1" customWidth="1"/>
    <col min="56" max="56" width="4.3984375" bestFit="1" customWidth="1"/>
    <col min="57" max="57" width="9.46484375" customWidth="1"/>
    <col min="58" max="60" width="4.3984375" bestFit="1" customWidth="1"/>
    <col min="399" max="399" width="12.6640625" customWidth="1"/>
    <col min="400" max="400" width="21.33203125" customWidth="1"/>
  </cols>
  <sheetData>
    <row r="1" spans="2:65" x14ac:dyDescent="0.4">
      <c r="B1" t="s">
        <v>90</v>
      </c>
      <c r="C1" s="9" t="s">
        <v>25</v>
      </c>
      <c r="D1" s="9" t="s">
        <v>1567</v>
      </c>
      <c r="E1" s="9" t="s">
        <v>1568</v>
      </c>
      <c r="F1" s="9" t="s">
        <v>1569</v>
      </c>
      <c r="G1" s="9" t="s">
        <v>1570</v>
      </c>
      <c r="H1" s="9" t="s">
        <v>1571</v>
      </c>
      <c r="I1" t="s">
        <v>1572</v>
      </c>
      <c r="J1" t="s">
        <v>1573</v>
      </c>
      <c r="K1" s="9"/>
      <c r="L1" t="s">
        <v>25</v>
      </c>
      <c r="M1" t="s">
        <v>1567</v>
      </c>
      <c r="N1" s="9" t="s">
        <v>1574</v>
      </c>
      <c r="O1" s="9"/>
      <c r="P1" t="s">
        <v>25</v>
      </c>
      <c r="Q1" t="s">
        <v>1567</v>
      </c>
      <c r="R1" t="s">
        <v>1568</v>
      </c>
      <c r="S1" s="9" t="s">
        <v>1575</v>
      </c>
      <c r="U1" s="5" t="s">
        <v>1576</v>
      </c>
      <c r="V1" s="5" t="s">
        <v>1577</v>
      </c>
    </row>
    <row r="2" spans="2:65" x14ac:dyDescent="0.4">
      <c r="B2" t="e" vm="517">
        <v>#VALUE!</v>
      </c>
      <c r="C2" t="s">
        <v>1565</v>
      </c>
      <c r="D2" t="s">
        <v>1578</v>
      </c>
      <c r="E2">
        <v>1</v>
      </c>
      <c r="F2">
        <v>1</v>
      </c>
      <c r="G2" t="s">
        <v>1579</v>
      </c>
      <c r="H2">
        <v>29.7</v>
      </c>
      <c r="I2">
        <v>1</v>
      </c>
      <c r="J2" t="s">
        <v>1580</v>
      </c>
      <c r="L2" t="s">
        <v>1565</v>
      </c>
      <c r="M2" t="s">
        <v>1581</v>
      </c>
      <c r="N2" t="str">
        <f>"cvm!"&amp;ADDRESS(ROW(W15),COLUMN(W15))&amp;"#"</f>
        <v>cvm!$W$15#</v>
      </c>
      <c r="P2" t="s">
        <v>1565</v>
      </c>
      <c r="Q2" t="s">
        <v>1581</v>
      </c>
      <c r="R2">
        <v>1</v>
      </c>
      <c r="S2" t="str">
        <f>"cvm!"&amp;ADDRESS(ROW(BE14),COLUMN(BE14))&amp;"#"</f>
        <v>cvm!$BE$14#</v>
      </c>
      <c r="U2" t="str" cm="1">
        <f t="array" ref="U2:U4">region[地域]</f>
        <v>广州</v>
      </c>
      <c r="V2" t="str" cm="1">
        <f t="array" ref="V2:BJ2">TRANSPOSE(_xlfn._xlws.FILTER(cvm机型old[机型],(cvm机型old[地域]=U2)))</f>
        <v>内存型 MA2</v>
      </c>
      <c r="W2" t="str">
        <v>内存型 M6</v>
      </c>
      <c r="X2" t="str">
        <v>内存型 M5</v>
      </c>
      <c r="Y2" t="str">
        <v>内存型 M4</v>
      </c>
      <c r="Z2" t="str">
        <v>内存型 M3</v>
      </c>
      <c r="AA2" t="str">
        <v>内存型 M2</v>
      </c>
      <c r="AB2" t="str">
        <v>内存型 M1</v>
      </c>
      <c r="AC2" t="str">
        <v>计算型 C6</v>
      </c>
      <c r="AD2" t="str">
        <v>计算型 C5</v>
      </c>
      <c r="AE2" t="str">
        <v>计算型 C4</v>
      </c>
      <c r="AF2" t="str">
        <v>计算型 C3</v>
      </c>
      <c r="AG2" t="str">
        <v>计算型 C2</v>
      </c>
      <c r="AH2" t="str">
        <v>计算网络增强型 CN3</v>
      </c>
      <c r="AI2" t="str">
        <v>高IO型 黑石物理服务器BMI5</v>
      </c>
      <c r="AJ2" t="str">
        <v>高IO型 IT5</v>
      </c>
      <c r="AK2" t="str">
        <v>高IO型 IT3</v>
      </c>
      <c r="AL2" t="str">
        <v>高IO型 I3</v>
      </c>
      <c r="AM2" t="str">
        <v>大数据型 黑石物理服务器BMD2</v>
      </c>
      <c r="AN2" t="str">
        <v>大数据型 D3</v>
      </c>
      <c r="AO2" t="str">
        <v>大数据型 D2</v>
      </c>
      <c r="AP2" t="str">
        <v>标准型 黑石物理服务器BMS4</v>
      </c>
      <c r="AQ2" t="str">
        <v>标准型 SA3</v>
      </c>
      <c r="AR2" t="str">
        <v>标准型 SA2</v>
      </c>
      <c r="AS2" t="str">
        <v>标准型 SA1</v>
      </c>
      <c r="AT2" t="str">
        <v>标准型 S6</v>
      </c>
      <c r="AU2" t="str">
        <v>标准型 S5</v>
      </c>
      <c r="AV2" t="str">
        <v>标准型 S4</v>
      </c>
      <c r="AW2" t="str">
        <v>标准型 S3</v>
      </c>
      <c r="AX2" t="str">
        <v>标准型 S2</v>
      </c>
      <c r="AY2" t="str">
        <v>标准型 S1</v>
      </c>
      <c r="AZ2" t="str">
        <v>标准网络优化型 SN3ne</v>
      </c>
      <c r="BA2" t="str">
        <v>标准存储增强型 S5se</v>
      </c>
      <c r="BB2" t="str">
        <v>GPU型 黑石物理服务器BMG5t</v>
      </c>
      <c r="BC2" t="str">
        <v>GPU推理型 GI3X</v>
      </c>
      <c r="BD2" t="str">
        <v>GPU计算型 GT4</v>
      </c>
      <c r="BE2" t="str">
        <v>GPU计算型 GN8</v>
      </c>
      <c r="BF2" t="str">
        <v>GPU计算型 GN7</v>
      </c>
      <c r="BG2" t="str">
        <v>GPU计算型 GN6S</v>
      </c>
      <c r="BH2" t="str">
        <v>GPU计算型 GN10Xp</v>
      </c>
      <c r="BI2" t="str">
        <v>GPU计算型 GN10X</v>
      </c>
      <c r="BJ2" t="str">
        <v>FPGA加速型 FX4</v>
      </c>
    </row>
    <row r="3" spans="2:65" x14ac:dyDescent="0.4">
      <c r="B3" t="e" vm="518">
        <v>#VALUE!</v>
      </c>
      <c r="C3" t="s">
        <v>1565</v>
      </c>
      <c r="D3" t="s">
        <v>1578</v>
      </c>
      <c r="E3">
        <v>1</v>
      </c>
      <c r="F3">
        <v>2</v>
      </c>
      <c r="G3" t="s">
        <v>1582</v>
      </c>
      <c r="H3">
        <v>35.1</v>
      </c>
      <c r="I3">
        <v>1</v>
      </c>
      <c r="J3" t="s">
        <v>1583</v>
      </c>
      <c r="L3" t="s">
        <v>61</v>
      </c>
      <c r="M3" t="s">
        <v>1581</v>
      </c>
      <c r="N3" t="str">
        <f>"cvm!"&amp;ADDRESS(ROW(W16),COLUMN(W16))&amp;"#"</f>
        <v>cvm!$W$16#</v>
      </c>
      <c r="P3" t="s">
        <v>1565</v>
      </c>
      <c r="Q3" t="s">
        <v>1581</v>
      </c>
      <c r="R3">
        <v>4</v>
      </c>
      <c r="S3" t="str">
        <f>"cvm!"&amp;ADDRESS(ROW(BE15),COLUMN(BE15))&amp;"#"</f>
        <v>cvm!$BE$15#</v>
      </c>
      <c r="U3" t="str">
        <v>上海</v>
      </c>
      <c r="V3" t="str" cm="1">
        <f t="array" ref="V3:BI3">TRANSPOSE(_xlfn._xlws.FILTER(cvm机型old[机型],(cvm机型old[地域]=U3)))</f>
        <v>内存型 MA2</v>
      </c>
      <c r="W3" t="str">
        <v>内存型 M6</v>
      </c>
      <c r="X3" t="str">
        <v>内存型 M5</v>
      </c>
      <c r="Y3" t="str">
        <v>内存型 M4</v>
      </c>
      <c r="Z3" t="str">
        <v>内存型 M3</v>
      </c>
      <c r="AA3" t="str">
        <v>内存型 M2</v>
      </c>
      <c r="AB3" t="str">
        <v>计算型 C5</v>
      </c>
      <c r="AC3" t="str">
        <v>计算型 C4</v>
      </c>
      <c r="AD3" t="str">
        <v>计算型 C3</v>
      </c>
      <c r="AE3" t="str">
        <v>计算型 C2</v>
      </c>
      <c r="AF3" t="str">
        <v>计算网络增强型 CN3</v>
      </c>
      <c r="AG3" t="str">
        <v>高IO型 黑石物理服务器BMI5</v>
      </c>
      <c r="AH3" t="str">
        <v>高IO型 IT5</v>
      </c>
      <c r="AI3" t="str">
        <v>高IO型 IT3</v>
      </c>
      <c r="AJ3" t="str">
        <v>高IO型 I3</v>
      </c>
      <c r="AK3" t="str">
        <v>大数据型 黑石物理服务器BMD3s</v>
      </c>
      <c r="AL3" t="str">
        <v>大数据型 黑石物理服务器BMD2</v>
      </c>
      <c r="AM3" t="str">
        <v>大数据型 D3</v>
      </c>
      <c r="AN3" t="str">
        <v>大数据型 D2</v>
      </c>
      <c r="AO3" t="str">
        <v>大数据型 D1</v>
      </c>
      <c r="AP3" t="str">
        <v>标准型 黑石物理服务器BMS4</v>
      </c>
      <c r="AQ3" t="str">
        <v>标准型 SA3</v>
      </c>
      <c r="AR3" t="str">
        <v>标准型 SA2</v>
      </c>
      <c r="AS3" t="str">
        <v>标准型 SA1</v>
      </c>
      <c r="AT3" t="str">
        <v>标准型 S6</v>
      </c>
      <c r="AU3" t="str">
        <v>标准型 S5</v>
      </c>
      <c r="AV3" t="str">
        <v>标准型 S4</v>
      </c>
      <c r="AW3" t="str">
        <v>标准型 S3</v>
      </c>
      <c r="AX3" t="str">
        <v>标准型 S2</v>
      </c>
      <c r="AY3" t="str">
        <v>标准网络优化型 SN3ne</v>
      </c>
      <c r="AZ3" t="str">
        <v>标准存储增强型 S5se</v>
      </c>
      <c r="BA3" t="str">
        <v>GPU型 黑石物理服务器BMG5t</v>
      </c>
      <c r="BB3" t="str">
        <v>GPU推理型 GI3X</v>
      </c>
      <c r="BC3" t="str">
        <v>GPU计算型 GT4</v>
      </c>
      <c r="BD3" t="str">
        <v>GPU计算型 GN8</v>
      </c>
      <c r="BE3" t="str">
        <v>GPU计算型 GN7</v>
      </c>
      <c r="BF3" t="str">
        <v>GPU计算型 GN6S</v>
      </c>
      <c r="BG3" t="str">
        <v>GPU计算型 GN10Xp</v>
      </c>
      <c r="BH3" t="str">
        <v>GPU计算型 GN10X</v>
      </c>
      <c r="BI3" t="str">
        <v>FPGA加速型 FX4</v>
      </c>
    </row>
    <row r="4" spans="2:65" x14ac:dyDescent="0.4">
      <c r="B4" t="e" vm="519">
        <v>#VALUE!</v>
      </c>
      <c r="C4" t="s">
        <v>1565</v>
      </c>
      <c r="D4" t="s">
        <v>1578</v>
      </c>
      <c r="E4">
        <v>1</v>
      </c>
      <c r="F4">
        <v>4</v>
      </c>
      <c r="G4" t="s">
        <v>1584</v>
      </c>
      <c r="H4">
        <v>130.5</v>
      </c>
      <c r="I4">
        <v>1</v>
      </c>
      <c r="J4" t="s">
        <v>1585</v>
      </c>
      <c r="L4" t="s">
        <v>1566</v>
      </c>
      <c r="M4" t="s">
        <v>1581</v>
      </c>
      <c r="N4" t="str">
        <f>"cvm!"&amp;ADDRESS(ROW(W17),COLUMN(W17))&amp;"#"</f>
        <v>cvm!$W$17#</v>
      </c>
      <c r="P4" t="s">
        <v>1565</v>
      </c>
      <c r="Q4" t="s">
        <v>1581</v>
      </c>
      <c r="R4">
        <v>8</v>
      </c>
      <c r="S4" t="str">
        <f>"cvm!"&amp;ADDRESS(ROW(BE16),COLUMN(BE16))&amp;"#"</f>
        <v>cvm!$BE$16#</v>
      </c>
      <c r="U4" t="str">
        <v>北京</v>
      </c>
      <c r="V4" t="str" cm="1">
        <f t="array" ref="V4:BM4">TRANSPOSE(_xlfn._xlws.FILTER(cvm机型old[机型],(cvm机型old[地域]=U4)))</f>
        <v>内存型 MA2</v>
      </c>
      <c r="W4" t="str">
        <v>内存型 M6</v>
      </c>
      <c r="X4" t="str">
        <v>内存型 M5</v>
      </c>
      <c r="Y4" t="str">
        <v>内存型 M4</v>
      </c>
      <c r="Z4" t="str">
        <v>内存型 M2</v>
      </c>
      <c r="AA4" t="str">
        <v>内存型 M1</v>
      </c>
      <c r="AB4" t="str">
        <v>计算型 C6</v>
      </c>
      <c r="AC4" t="str">
        <v>计算型 C5</v>
      </c>
      <c r="AD4" t="str">
        <v>计算型 C4</v>
      </c>
      <c r="AE4" t="str">
        <v>计算型 C3</v>
      </c>
      <c r="AF4" t="str">
        <v>计算型 C2</v>
      </c>
      <c r="AG4" t="str">
        <v>计算网络增强型 CN3</v>
      </c>
      <c r="AH4" t="str">
        <v>高IO型 黑石物理服务器BMI5</v>
      </c>
      <c r="AI4" t="str">
        <v>高IO型 IT5</v>
      </c>
      <c r="AJ4" t="str">
        <v>高IO型 IT3</v>
      </c>
      <c r="AK4" t="str">
        <v>高IO型 I3</v>
      </c>
      <c r="AL4" t="str">
        <v>大数据型 黑石物理服务器BMD3s</v>
      </c>
      <c r="AM4" t="str">
        <v>大数据型 黑石物理服务器BMD2</v>
      </c>
      <c r="AN4" t="str">
        <v>大数据型 D3</v>
      </c>
      <c r="AO4" t="str">
        <v>大数据型 D2</v>
      </c>
      <c r="AP4" t="str">
        <v>大数据型 D1</v>
      </c>
      <c r="AQ4" t="str">
        <v>标准型 黑石物理服务器BMS4</v>
      </c>
      <c r="AR4" t="str">
        <v>标准型 SA3</v>
      </c>
      <c r="AS4" t="str">
        <v>标准型 SA2</v>
      </c>
      <c r="AT4" t="str">
        <v>标准型 SA1</v>
      </c>
      <c r="AU4" t="str">
        <v>标准型 S6</v>
      </c>
      <c r="AV4" t="str">
        <v>标准型 S5</v>
      </c>
      <c r="AW4" t="str">
        <v>标准型 S4</v>
      </c>
      <c r="AX4" t="str">
        <v>标准型 S3</v>
      </c>
      <c r="AY4" t="str">
        <v>标准型 S2</v>
      </c>
      <c r="AZ4" t="str">
        <v>标准型 S1</v>
      </c>
      <c r="BA4" t="str">
        <v>标准网络优化型 SN3ne</v>
      </c>
      <c r="BB4" t="str">
        <v>标准存储增强型 S5se</v>
      </c>
      <c r="BC4" t="str">
        <v>GPU型 黑石物理服务器BMG5v</v>
      </c>
      <c r="BD4" t="str">
        <v>GPU型 黑石物理服务器BMG5t</v>
      </c>
      <c r="BE4" t="str">
        <v>GPU推理型 GI3X</v>
      </c>
      <c r="BF4" t="str">
        <v>GPU计算型 GT4</v>
      </c>
      <c r="BG4" t="str">
        <v>GPU计算型 GN8</v>
      </c>
      <c r="BH4" t="str">
        <v>GPU计算型 GN7</v>
      </c>
      <c r="BI4" t="str">
        <v>GPU计算型 GN6S</v>
      </c>
      <c r="BJ4" t="str">
        <v>GPU计算型 GN6</v>
      </c>
      <c r="BK4" t="str">
        <v>GPU计算型 GN10Xp</v>
      </c>
      <c r="BL4" t="str">
        <v>GPU计算型 GN10X</v>
      </c>
      <c r="BM4" t="str">
        <v>FPGA加速型 FX4</v>
      </c>
    </row>
    <row r="5" spans="2:65" x14ac:dyDescent="0.4">
      <c r="B5" t="e" vm="520">
        <v>#VALUE!</v>
      </c>
      <c r="C5" t="s">
        <v>1565</v>
      </c>
      <c r="D5" t="s">
        <v>1578</v>
      </c>
      <c r="E5">
        <v>2</v>
      </c>
      <c r="F5">
        <v>4</v>
      </c>
      <c r="G5" t="s">
        <v>1586</v>
      </c>
      <c r="H5">
        <v>132.30000000000001</v>
      </c>
      <c r="I5">
        <v>1</v>
      </c>
      <c r="J5" t="s">
        <v>1587</v>
      </c>
      <c r="L5" t="s">
        <v>1565</v>
      </c>
      <c r="M5" t="s">
        <v>1588</v>
      </c>
      <c r="N5" t="str">
        <f>"cvm!"&amp;ADDRESS(ROW(W18),COLUMN(W18))&amp;"#"</f>
        <v>cvm!$W$18#</v>
      </c>
      <c r="P5" t="s">
        <v>1565</v>
      </c>
      <c r="Q5" t="s">
        <v>1581</v>
      </c>
      <c r="R5">
        <v>16</v>
      </c>
      <c r="S5" t="str">
        <f>"cvm!"&amp;ADDRESS(ROW(BE17),COLUMN(BE17))&amp;"#"</f>
        <v>cvm!$BE$17#</v>
      </c>
      <c r="V5" t="e" cm="1" vm="2">
        <f t="array" ref="V5">TRANSPOSE(_xlfn._xlws.FILTER(cvm机型old[机型],(cvm机型old[地域]=U5)))</f>
        <v>#VALUE!</v>
      </c>
    </row>
    <row r="6" spans="2:65" x14ac:dyDescent="0.4">
      <c r="B6" t="e" vm="521">
        <v>#VALUE!</v>
      </c>
      <c r="C6" t="s">
        <v>1565</v>
      </c>
      <c r="D6" t="s">
        <v>1578</v>
      </c>
      <c r="E6">
        <v>2</v>
      </c>
      <c r="F6">
        <v>8</v>
      </c>
      <c r="G6" t="s">
        <v>1589</v>
      </c>
      <c r="H6">
        <v>261</v>
      </c>
      <c r="I6">
        <v>1</v>
      </c>
      <c r="J6" t="s">
        <v>1590</v>
      </c>
      <c r="L6" t="s">
        <v>61</v>
      </c>
      <c r="M6" t="s">
        <v>1588</v>
      </c>
      <c r="N6" t="str">
        <f>"cvm!"&amp;ADDRESS(ROW(W19),COLUMN(W19))&amp;"#"</f>
        <v>cvm!$W$19#</v>
      </c>
      <c r="P6" t="s">
        <v>1565</v>
      </c>
      <c r="Q6" t="s">
        <v>1581</v>
      </c>
      <c r="R6">
        <v>32</v>
      </c>
      <c r="S6" t="str">
        <f>"cvm!"&amp;ADDRESS(ROW(BE18),COLUMN(BE18))&amp;"#"</f>
        <v>cvm!$BE$18#</v>
      </c>
      <c r="V6" t="e" cm="1" vm="2">
        <f t="array" ref="V6">TRANSPOSE(_xlfn._xlws.FILTER(cvm机型old[机型],(cvm机型old[地域]=U6)))</f>
        <v>#VALUE!</v>
      </c>
    </row>
    <row r="7" spans="2:65" x14ac:dyDescent="0.4">
      <c r="B7" t="e" vm="523">
        <v>#VALUE!</v>
      </c>
      <c r="C7" t="s">
        <v>1565</v>
      </c>
      <c r="D7" t="s">
        <v>1578</v>
      </c>
      <c r="E7">
        <v>4</v>
      </c>
      <c r="F7">
        <v>8</v>
      </c>
      <c r="G7" t="s">
        <v>1591</v>
      </c>
      <c r="H7">
        <v>348</v>
      </c>
      <c r="I7">
        <v>1</v>
      </c>
      <c r="J7" t="s">
        <v>1592</v>
      </c>
      <c r="L7" t="s">
        <v>1566</v>
      </c>
      <c r="M7" t="s">
        <v>1588</v>
      </c>
      <c r="N7" t="str">
        <f>"cvm!"&amp;ADDRESS(ROW(W20),COLUMN(W20))&amp;"#"</f>
        <v>cvm!$W$20#</v>
      </c>
      <c r="P7" t="s">
        <v>1565</v>
      </c>
      <c r="Q7" t="s">
        <v>1581</v>
      </c>
      <c r="R7">
        <v>48</v>
      </c>
      <c r="S7" t="str">
        <f>"cvm!"&amp;ADDRESS(ROW(BE19),COLUMN(BE19))&amp;"#"</f>
        <v>cvm!$BE$19#</v>
      </c>
      <c r="V7" t="e" cm="1" vm="2">
        <f t="array" ref="V7">TRANSPOSE(_xlfn._xlws.FILTER(cvm机型old[机型],(cvm机型old[地域]=U7)))</f>
        <v>#VALUE!</v>
      </c>
    </row>
    <row r="8" spans="2:65" x14ac:dyDescent="0.4">
      <c r="B8" t="e" vm="522">
        <v>#VALUE!</v>
      </c>
      <c r="C8" t="s">
        <v>1565</v>
      </c>
      <c r="D8" t="s">
        <v>1578</v>
      </c>
      <c r="E8">
        <v>4</v>
      </c>
      <c r="F8">
        <v>16</v>
      </c>
      <c r="G8" t="s">
        <v>1593</v>
      </c>
      <c r="H8">
        <v>522</v>
      </c>
      <c r="I8">
        <v>1</v>
      </c>
      <c r="J8" t="s">
        <v>1594</v>
      </c>
      <c r="L8" t="s">
        <v>1565</v>
      </c>
      <c r="M8" t="s">
        <v>1595</v>
      </c>
      <c r="N8" t="str">
        <f>"cvm!"&amp;ADDRESS(ROW(W21),COLUMN(W21))&amp;"#"</f>
        <v>cvm!$W$21#</v>
      </c>
      <c r="P8" t="s">
        <v>61</v>
      </c>
      <c r="Q8" t="s">
        <v>1581</v>
      </c>
      <c r="R8">
        <v>1</v>
      </c>
      <c r="S8" t="str">
        <f>"cvm!"&amp;ADDRESS(ROW(BE20),COLUMN(BE20))&amp;"#"</f>
        <v>cvm!$BE$20#</v>
      </c>
    </row>
    <row r="9" spans="2:65" x14ac:dyDescent="0.4">
      <c r="B9" t="e" vm="524">
        <v>#VALUE!</v>
      </c>
      <c r="C9" t="s">
        <v>1565</v>
      </c>
      <c r="D9" t="s">
        <v>1578</v>
      </c>
      <c r="E9">
        <v>8</v>
      </c>
      <c r="F9">
        <v>16</v>
      </c>
      <c r="G9" t="s">
        <v>1596</v>
      </c>
      <c r="H9">
        <v>696</v>
      </c>
      <c r="I9">
        <v>1</v>
      </c>
      <c r="J9" t="s">
        <v>1597</v>
      </c>
      <c r="L9" t="s">
        <v>61</v>
      </c>
      <c r="M9" t="s">
        <v>1595</v>
      </c>
      <c r="N9" t="str">
        <f>"cvm!"&amp;ADDRESS(ROW(W22),COLUMN(W22))&amp;"#"</f>
        <v>cvm!$W$22#</v>
      </c>
      <c r="P9" t="s">
        <v>61</v>
      </c>
      <c r="Q9" t="s">
        <v>1581</v>
      </c>
      <c r="R9">
        <v>4</v>
      </c>
      <c r="S9" t="str">
        <f>"cvm!"&amp;ADDRESS(ROW(BE21),COLUMN(BE21))&amp;"#"</f>
        <v>cvm!$BE$21#</v>
      </c>
    </row>
    <row r="10" spans="2:65" x14ac:dyDescent="0.4">
      <c r="B10" t="e" vm="525">
        <v>#VALUE!</v>
      </c>
      <c r="C10" t="s">
        <v>1565</v>
      </c>
      <c r="D10" t="s">
        <v>1578</v>
      </c>
      <c r="E10">
        <v>8</v>
      </c>
      <c r="F10">
        <v>32</v>
      </c>
      <c r="G10" t="s">
        <v>1598</v>
      </c>
      <c r="H10">
        <v>1044</v>
      </c>
      <c r="I10">
        <v>1</v>
      </c>
      <c r="J10" t="s">
        <v>1599</v>
      </c>
      <c r="L10" t="s">
        <v>1600</v>
      </c>
      <c r="M10" t="s">
        <v>1595</v>
      </c>
      <c r="N10" t="str">
        <f>"cvm!"&amp;ADDRESS(ROW(W23),COLUMN(W23))&amp;"#"</f>
        <v>cvm!$W$23#</v>
      </c>
      <c r="P10" t="s">
        <v>61</v>
      </c>
      <c r="Q10" t="s">
        <v>1581</v>
      </c>
      <c r="R10">
        <v>8</v>
      </c>
      <c r="S10" t="str">
        <f>"cvm!"&amp;ADDRESS(ROW(BE22),COLUMN(BE22))&amp;"#"</f>
        <v>cvm!$BE$22#</v>
      </c>
    </row>
    <row r="11" spans="2:65" x14ac:dyDescent="0.4">
      <c r="B11" t="e" vm="526">
        <v>#VALUE!</v>
      </c>
      <c r="C11" t="s">
        <v>1565</v>
      </c>
      <c r="D11" t="s">
        <v>1578</v>
      </c>
      <c r="E11">
        <v>16</v>
      </c>
      <c r="F11">
        <v>32</v>
      </c>
      <c r="G11" t="s">
        <v>1601</v>
      </c>
      <c r="H11">
        <v>1392</v>
      </c>
      <c r="I11">
        <v>1</v>
      </c>
      <c r="J11" t="s">
        <v>1602</v>
      </c>
      <c r="L11" t="s">
        <v>1566</v>
      </c>
      <c r="M11" t="s">
        <v>1595</v>
      </c>
      <c r="N11" t="str">
        <f>"cvm!"&amp;ADDRESS(ROW(W24),COLUMN(W24))&amp;"#"</f>
        <v>cvm!$W$24#</v>
      </c>
      <c r="P11" t="s">
        <v>61</v>
      </c>
      <c r="Q11" t="s">
        <v>1581</v>
      </c>
      <c r="R11">
        <v>16</v>
      </c>
      <c r="S11" t="str">
        <f>"cvm!"&amp;ADDRESS(ROW(BE23),COLUMN(BE23))&amp;"#"</f>
        <v>cvm!$BE$23#</v>
      </c>
    </row>
    <row r="12" spans="2:65" x14ac:dyDescent="0.4">
      <c r="B12" t="e" vm="527">
        <v>#VALUE!</v>
      </c>
      <c r="C12" t="s">
        <v>1565</v>
      </c>
      <c r="D12" t="s">
        <v>1578</v>
      </c>
      <c r="E12">
        <v>16</v>
      </c>
      <c r="F12">
        <v>64</v>
      </c>
      <c r="G12" t="s">
        <v>1603</v>
      </c>
      <c r="H12">
        <v>2088</v>
      </c>
      <c r="I12">
        <v>1</v>
      </c>
      <c r="J12" t="s">
        <v>1604</v>
      </c>
      <c r="L12" t="s">
        <v>1605</v>
      </c>
      <c r="M12" t="s">
        <v>1595</v>
      </c>
      <c r="N12" t="str">
        <f>"cvm!"&amp;ADDRESS(ROW(W25),COLUMN(W25))&amp;"#"</f>
        <v>cvm!$W$25#</v>
      </c>
      <c r="P12" t="s">
        <v>61</v>
      </c>
      <c r="Q12" t="s">
        <v>1581</v>
      </c>
      <c r="R12">
        <v>32</v>
      </c>
      <c r="S12" t="str">
        <f>"cvm!"&amp;ADDRESS(ROW(BE24),COLUMN(BE24))&amp;"#"</f>
        <v>cvm!$BE$24#</v>
      </c>
      <c r="BB12" s="6"/>
      <c r="BC12" s="6"/>
      <c r="BD12" s="14"/>
      <c r="BE12" s="14"/>
    </row>
    <row r="13" spans="2:65" x14ac:dyDescent="0.4">
      <c r="B13" t="e" vm="528">
        <v>#VALUE!</v>
      </c>
      <c r="C13" t="s">
        <v>1565</v>
      </c>
      <c r="D13" t="s">
        <v>1578</v>
      </c>
      <c r="E13">
        <v>32</v>
      </c>
      <c r="F13">
        <v>64</v>
      </c>
      <c r="G13" t="s">
        <v>1606</v>
      </c>
      <c r="H13">
        <v>2784</v>
      </c>
      <c r="I13">
        <v>1</v>
      </c>
      <c r="J13" t="s">
        <v>1607</v>
      </c>
      <c r="L13" t="s">
        <v>1608</v>
      </c>
      <c r="M13" t="s">
        <v>1595</v>
      </c>
      <c r="N13" t="str">
        <f>"cvm!"&amp;ADDRESS(ROW(W26),COLUMN(W26))&amp;"#"</f>
        <v>cvm!$W$26#</v>
      </c>
      <c r="P13" t="s">
        <v>61</v>
      </c>
      <c r="Q13" t="s">
        <v>1581</v>
      </c>
      <c r="R13">
        <v>48</v>
      </c>
      <c r="S13" t="str">
        <f>"cvm!"&amp;ADDRESS(ROW(BE25),COLUMN(BE25))&amp;"#"</f>
        <v>cvm!$BE$25#</v>
      </c>
      <c r="U13" s="6"/>
      <c r="V13" s="6"/>
      <c r="W13" s="6"/>
      <c r="BB13" s="5" t="s">
        <v>1609</v>
      </c>
      <c r="BC13" s="5"/>
      <c r="BD13" s="5" t="s">
        <v>1610</v>
      </c>
      <c r="BE13" s="13" t="s">
        <v>1611</v>
      </c>
    </row>
    <row r="14" spans="2:65" x14ac:dyDescent="0.4">
      <c r="B14" t="e" vm="529">
        <v>#VALUE!</v>
      </c>
      <c r="C14" t="s">
        <v>1565</v>
      </c>
      <c r="D14" t="s">
        <v>1578</v>
      </c>
      <c r="E14">
        <v>32</v>
      </c>
      <c r="F14">
        <v>128</v>
      </c>
      <c r="G14" t="s">
        <v>1612</v>
      </c>
      <c r="H14">
        <v>4176</v>
      </c>
      <c r="I14">
        <v>1</v>
      </c>
      <c r="J14" t="s">
        <v>1613</v>
      </c>
      <c r="L14" t="s">
        <v>1614</v>
      </c>
      <c r="M14" t="s">
        <v>1595</v>
      </c>
      <c r="N14" t="str">
        <f>"cvm!"&amp;ADDRESS(ROW(W27),COLUMN(W27))&amp;"#"</f>
        <v>cvm!$W$27#</v>
      </c>
      <c r="P14" t="s">
        <v>1566</v>
      </c>
      <c r="Q14" t="s">
        <v>1581</v>
      </c>
      <c r="R14">
        <v>1</v>
      </c>
      <c r="S14" t="str">
        <f>"cvm!"&amp;ADDRESS(ROW(BE26),COLUMN(BE26))&amp;"#"</f>
        <v>cvm!$BE$26#</v>
      </c>
      <c r="U14" s="5" t="s">
        <v>1615</v>
      </c>
      <c r="V14" s="5"/>
      <c r="W14" s="5" t="s">
        <v>1616</v>
      </c>
      <c r="BB14" t="str" cm="1">
        <f t="array" ref="BB14:BB2063">cvm机型_CPUold[地域]</f>
        <v>广州</v>
      </c>
      <c r="BC14" t="str" cm="1">
        <f t="array" ref="BC14:BC2063">cvm机型_CPUold[机型]</f>
        <v>内存型 MA2</v>
      </c>
      <c r="BD14" cm="1">
        <f t="array" ref="BD14:BD2063">cvm机型_CPUold[CPU(核)]</f>
        <v>1</v>
      </c>
      <c r="BE14" cm="1">
        <f t="array" ref="BE14">TRANSPOSE(_xlfn._xlws.FILTER(cvm_old[内存(G)],(cvm_old[地域]=BB14)*(cvm_old[机型]=BC14)*(cvm_old[CPU(核)]=BD14)))</f>
        <v>8</v>
      </c>
    </row>
    <row r="15" spans="2:65" x14ac:dyDescent="0.4">
      <c r="B15" t="e" vm="530">
        <v>#VALUE!</v>
      </c>
      <c r="C15" t="s">
        <v>1565</v>
      </c>
      <c r="D15" t="s">
        <v>1578</v>
      </c>
      <c r="E15">
        <v>48</v>
      </c>
      <c r="F15">
        <v>96</v>
      </c>
      <c r="G15" t="s">
        <v>1617</v>
      </c>
      <c r="H15">
        <v>4176</v>
      </c>
      <c r="I15">
        <v>1</v>
      </c>
      <c r="J15" t="s">
        <v>1618</v>
      </c>
      <c r="L15" t="s">
        <v>1619</v>
      </c>
      <c r="M15" t="s">
        <v>1595</v>
      </c>
      <c r="N15" t="str">
        <f>"cvm!"&amp;ADDRESS(ROW(W28),COLUMN(W28))&amp;"#"</f>
        <v>cvm!$W$28#</v>
      </c>
      <c r="P15" t="s">
        <v>1566</v>
      </c>
      <c r="Q15" t="s">
        <v>1581</v>
      </c>
      <c r="R15">
        <v>4</v>
      </c>
      <c r="S15" t="str">
        <f>"cvm!"&amp;ADDRESS(ROW(BE27),COLUMN(BE27))&amp;"#"</f>
        <v>cvm!$BE$27#</v>
      </c>
      <c r="U15" t="str" cm="1">
        <f t="array" ref="U15:U345">cvm机型old[地域]</f>
        <v>广州</v>
      </c>
      <c r="V15" t="str" cm="1">
        <f t="array" ref="V15:V345">cvm机型old[机型]</f>
        <v>内存型 MA2</v>
      </c>
      <c r="W15" cm="1">
        <f t="array" ref="W15:AB15">TRANSPOSE(_xlfn.UNIQUE(_xlfn._xlws.FILTER(cvm_old[CPU(核)],(cvm_old[地域]=U15)*(cvm_old[机型]=V15))))</f>
        <v>1</v>
      </c>
      <c r="X15">
        <v>4</v>
      </c>
      <c r="Y15">
        <v>8</v>
      </c>
      <c r="Z15">
        <v>16</v>
      </c>
      <c r="AA15">
        <v>32</v>
      </c>
      <c r="AB15">
        <v>48</v>
      </c>
      <c r="BB15" t="str">
        <v>广州</v>
      </c>
      <c r="BC15" t="str">
        <v>内存型 MA2</v>
      </c>
      <c r="BD15">
        <v>4</v>
      </c>
      <c r="BE15" cm="1">
        <f t="array" ref="BE15">TRANSPOSE(_xlfn._xlws.FILTER(cvm_old[内存(G)],(cvm_old[地域]=BB15)*(cvm_old[机型]=BC15)*(cvm_old[CPU(核)]=BD15)))</f>
        <v>32</v>
      </c>
    </row>
    <row r="16" spans="2:65" x14ac:dyDescent="0.4">
      <c r="B16" t="e" vm="531">
        <v>#VALUE!</v>
      </c>
      <c r="C16" t="s">
        <v>1565</v>
      </c>
      <c r="D16" t="s">
        <v>1578</v>
      </c>
      <c r="E16">
        <v>48</v>
      </c>
      <c r="F16">
        <v>192</v>
      </c>
      <c r="G16" t="s">
        <v>1620</v>
      </c>
      <c r="H16">
        <v>6264</v>
      </c>
      <c r="I16">
        <v>1</v>
      </c>
      <c r="J16" t="s">
        <v>1621</v>
      </c>
      <c r="L16" t="s">
        <v>1622</v>
      </c>
      <c r="M16" t="s">
        <v>1595</v>
      </c>
      <c r="N16" t="str">
        <f>"cvm!"&amp;ADDRESS(ROW(W29),COLUMN(W29))&amp;"#"</f>
        <v>cvm!$W$29#</v>
      </c>
      <c r="P16" t="s">
        <v>1566</v>
      </c>
      <c r="Q16" t="s">
        <v>1581</v>
      </c>
      <c r="R16">
        <v>8</v>
      </c>
      <c r="S16" t="str">
        <f>"cvm!"&amp;ADDRESS(ROW(BE28),COLUMN(BE28))&amp;"#"</f>
        <v>cvm!$BE$28#</v>
      </c>
      <c r="U16" t="str">
        <v>上海</v>
      </c>
      <c r="V16" t="str">
        <v>内存型 MA2</v>
      </c>
      <c r="W16" cm="1">
        <f t="array" ref="W16:AB16">TRANSPOSE(_xlfn.UNIQUE(_xlfn._xlws.FILTER(cvm_old[CPU(核)],(cvm_old[地域]=U16)*(cvm_old[机型]=V16))))</f>
        <v>1</v>
      </c>
      <c r="X16">
        <v>4</v>
      </c>
      <c r="Y16">
        <v>8</v>
      </c>
      <c r="Z16">
        <v>16</v>
      </c>
      <c r="AA16">
        <v>32</v>
      </c>
      <c r="AB16">
        <v>48</v>
      </c>
      <c r="BB16" t="str">
        <v>广州</v>
      </c>
      <c r="BC16" t="str">
        <v>内存型 MA2</v>
      </c>
      <c r="BD16">
        <v>8</v>
      </c>
      <c r="BE16" cm="1">
        <f t="array" ref="BE16">TRANSPOSE(_xlfn._xlws.FILTER(cvm_old[内存(G)],(cvm_old[地域]=BB16)*(cvm_old[机型]=BC16)*(cvm_old[CPU(核)]=BD16)))</f>
        <v>64</v>
      </c>
    </row>
    <row r="17" spans="2:57" x14ac:dyDescent="0.4">
      <c r="B17" t="e" vm="532">
        <v>#VALUE!</v>
      </c>
      <c r="C17" t="s">
        <v>1565</v>
      </c>
      <c r="D17" t="s">
        <v>1578</v>
      </c>
      <c r="E17">
        <v>62</v>
      </c>
      <c r="F17">
        <v>216</v>
      </c>
      <c r="G17" t="s">
        <v>1623</v>
      </c>
      <c r="H17">
        <v>7395</v>
      </c>
      <c r="I17">
        <v>1</v>
      </c>
      <c r="J17" t="s">
        <v>1624</v>
      </c>
      <c r="L17" t="s">
        <v>1625</v>
      </c>
      <c r="M17" t="s">
        <v>1595</v>
      </c>
      <c r="N17" t="str">
        <f>"cvm!"&amp;ADDRESS(ROW(W30),COLUMN(W30))&amp;"#"</f>
        <v>cvm!$W$30#</v>
      </c>
      <c r="P17" t="s">
        <v>1566</v>
      </c>
      <c r="Q17" t="s">
        <v>1581</v>
      </c>
      <c r="R17">
        <v>16</v>
      </c>
      <c r="S17" t="str">
        <f>"cvm!"&amp;ADDRESS(ROW(BE29),COLUMN(BE29))&amp;"#"</f>
        <v>cvm!$BE$29#</v>
      </c>
      <c r="U17" t="str">
        <v>北京</v>
      </c>
      <c r="V17" t="str">
        <v>内存型 MA2</v>
      </c>
      <c r="W17" cm="1">
        <f t="array" ref="W17:AB17">TRANSPOSE(_xlfn.UNIQUE(_xlfn._xlws.FILTER(cvm_old[CPU(核)],(cvm_old[地域]=U17)*(cvm_old[机型]=V17))))</f>
        <v>1</v>
      </c>
      <c r="X17">
        <v>4</v>
      </c>
      <c r="Y17">
        <v>8</v>
      </c>
      <c r="Z17">
        <v>16</v>
      </c>
      <c r="AA17">
        <v>32</v>
      </c>
      <c r="AB17">
        <v>48</v>
      </c>
      <c r="BB17" t="str">
        <v>广州</v>
      </c>
      <c r="BC17" t="str">
        <v>内存型 MA2</v>
      </c>
      <c r="BD17">
        <v>16</v>
      </c>
      <c r="BE17" cm="1">
        <f t="array" ref="BE17">TRANSPOSE(_xlfn._xlws.FILTER(cvm_old[内存(G)],(cvm_old[地域]=BB17)*(cvm_old[机型]=BC17)*(cvm_old[CPU(核)]=BD17)))</f>
        <v>128</v>
      </c>
    </row>
    <row r="18" spans="2:57" x14ac:dyDescent="0.4">
      <c r="B18" t="e" vm="533">
        <v>#VALUE!</v>
      </c>
      <c r="C18" t="s">
        <v>1565</v>
      </c>
      <c r="D18" t="s">
        <v>1578</v>
      </c>
      <c r="E18">
        <v>64</v>
      </c>
      <c r="F18">
        <v>256</v>
      </c>
      <c r="G18" t="s">
        <v>1626</v>
      </c>
      <c r="H18">
        <v>8352</v>
      </c>
      <c r="I18">
        <v>1</v>
      </c>
      <c r="J18" t="s">
        <v>1627</v>
      </c>
      <c r="L18" t="s">
        <v>1628</v>
      </c>
      <c r="M18" t="s">
        <v>1595</v>
      </c>
      <c r="N18" t="str">
        <f>"cvm!"&amp;ADDRESS(ROW(W31),COLUMN(W31))&amp;"#"</f>
        <v>cvm!$W$31#</v>
      </c>
      <c r="P18" t="s">
        <v>1566</v>
      </c>
      <c r="Q18" t="s">
        <v>1581</v>
      </c>
      <c r="R18">
        <v>32</v>
      </c>
      <c r="S18" t="str">
        <f>"cvm!"&amp;ADDRESS(ROW(BE30),COLUMN(BE30))&amp;"#"</f>
        <v>cvm!$BE$30#</v>
      </c>
      <c r="U18" t="str">
        <v>广州</v>
      </c>
      <c r="V18" t="str">
        <v>内存型 M6</v>
      </c>
      <c r="W18" cm="1">
        <f t="array" ref="W18:AE18">TRANSPOSE(_xlfn.UNIQUE(_xlfn._xlws.FILTER(cvm_old[CPU(核)],(cvm_old[地域]=U18)*(cvm_old[机型]=V18))))</f>
        <v>1</v>
      </c>
      <c r="X18">
        <v>2</v>
      </c>
      <c r="Y18">
        <v>4</v>
      </c>
      <c r="Z18">
        <v>8</v>
      </c>
      <c r="AA18">
        <v>16</v>
      </c>
      <c r="AB18">
        <v>32</v>
      </c>
      <c r="AC18">
        <v>62</v>
      </c>
      <c r="AD18">
        <v>64</v>
      </c>
      <c r="AE18">
        <v>124</v>
      </c>
      <c r="BB18" t="str">
        <v>广州</v>
      </c>
      <c r="BC18" t="str">
        <v>内存型 MA2</v>
      </c>
      <c r="BD18">
        <v>32</v>
      </c>
      <c r="BE18" cm="1">
        <f t="array" ref="BE18">TRANSPOSE(_xlfn._xlws.FILTER(cvm_old[内存(G)],(cvm_old[地域]=BB18)*(cvm_old[机型]=BC18)*(cvm_old[CPU(核)]=BD18)))</f>
        <v>256</v>
      </c>
    </row>
    <row r="19" spans="2:57" x14ac:dyDescent="0.4">
      <c r="B19" t="e" vm="534">
        <v>#VALUE!</v>
      </c>
      <c r="C19" t="s">
        <v>1565</v>
      </c>
      <c r="D19" t="s">
        <v>1578</v>
      </c>
      <c r="E19">
        <v>124</v>
      </c>
      <c r="F19">
        <v>432</v>
      </c>
      <c r="G19" t="s">
        <v>1629</v>
      </c>
      <c r="H19">
        <v>14790</v>
      </c>
      <c r="I19">
        <v>1</v>
      </c>
      <c r="J19" t="s">
        <v>1630</v>
      </c>
      <c r="L19" t="s">
        <v>1631</v>
      </c>
      <c r="M19" t="s">
        <v>1595</v>
      </c>
      <c r="N19" t="str">
        <f>"cvm!"&amp;ADDRESS(ROW(W32),COLUMN(W32))&amp;"#"</f>
        <v>cvm!$W$32#</v>
      </c>
      <c r="P19" t="s">
        <v>1566</v>
      </c>
      <c r="Q19" t="s">
        <v>1581</v>
      </c>
      <c r="R19">
        <v>48</v>
      </c>
      <c r="S19" t="str">
        <f>"cvm!"&amp;ADDRESS(ROW(BE31),COLUMN(BE31))&amp;"#"</f>
        <v>cvm!$BE$31#</v>
      </c>
      <c r="U19" t="str">
        <v>上海</v>
      </c>
      <c r="V19" t="str">
        <v>内存型 M6</v>
      </c>
      <c r="W19" cm="1">
        <f t="array" ref="W19:AE19">TRANSPOSE(_xlfn.UNIQUE(_xlfn._xlws.FILTER(cvm_old[CPU(核)],(cvm_old[地域]=U19)*(cvm_old[机型]=V19))))</f>
        <v>1</v>
      </c>
      <c r="X19">
        <v>2</v>
      </c>
      <c r="Y19">
        <v>4</v>
      </c>
      <c r="Z19">
        <v>8</v>
      </c>
      <c r="AA19">
        <v>16</v>
      </c>
      <c r="AB19">
        <v>32</v>
      </c>
      <c r="AC19">
        <v>62</v>
      </c>
      <c r="AD19">
        <v>64</v>
      </c>
      <c r="AE19">
        <v>124</v>
      </c>
      <c r="BB19" t="str">
        <v>广州</v>
      </c>
      <c r="BC19" t="str">
        <v>内存型 MA2</v>
      </c>
      <c r="BD19">
        <v>48</v>
      </c>
      <c r="BE19" cm="1">
        <f t="array" ref="BE19">TRANSPOSE(_xlfn._xlws.FILTER(cvm_old[内存(G)],(cvm_old[地域]=BB19)*(cvm_old[机型]=BC19)*(cvm_old[CPU(核)]=BD19)))</f>
        <v>384</v>
      </c>
    </row>
    <row r="20" spans="2:57" x14ac:dyDescent="0.4">
      <c r="B20" t="e" vm="481">
        <v>#VALUE!</v>
      </c>
      <c r="C20" t="s">
        <v>1565</v>
      </c>
      <c r="D20" t="s">
        <v>1632</v>
      </c>
      <c r="E20">
        <v>1</v>
      </c>
      <c r="F20">
        <v>1</v>
      </c>
      <c r="G20" t="s">
        <v>1579</v>
      </c>
      <c r="H20">
        <v>29</v>
      </c>
      <c r="I20">
        <v>1</v>
      </c>
      <c r="J20" t="s">
        <v>1633</v>
      </c>
      <c r="L20" t="s">
        <v>1634</v>
      </c>
      <c r="M20" t="s">
        <v>1595</v>
      </c>
      <c r="N20" t="str">
        <f>"cvm!"&amp;ADDRESS(ROW(W33),COLUMN(W33))&amp;"#"</f>
        <v>cvm!$W$33#</v>
      </c>
      <c r="P20" t="s">
        <v>1565</v>
      </c>
      <c r="Q20" t="s">
        <v>1588</v>
      </c>
      <c r="R20">
        <v>1</v>
      </c>
      <c r="S20" t="str">
        <f>"cvm!"&amp;ADDRESS(ROW(BE32),COLUMN(BE32))&amp;"#"</f>
        <v>cvm!$BE$32#</v>
      </c>
      <c r="U20" t="str">
        <v>北京</v>
      </c>
      <c r="V20" t="str">
        <v>内存型 M6</v>
      </c>
      <c r="W20" cm="1">
        <f t="array" ref="W20:AE20">TRANSPOSE(_xlfn.UNIQUE(_xlfn._xlws.FILTER(cvm_old[CPU(核)],(cvm_old[地域]=U20)*(cvm_old[机型]=V20))))</f>
        <v>1</v>
      </c>
      <c r="X20">
        <v>2</v>
      </c>
      <c r="Y20">
        <v>4</v>
      </c>
      <c r="Z20">
        <v>8</v>
      </c>
      <c r="AA20">
        <v>16</v>
      </c>
      <c r="AB20">
        <v>32</v>
      </c>
      <c r="AC20">
        <v>62</v>
      </c>
      <c r="AD20">
        <v>64</v>
      </c>
      <c r="AE20">
        <v>124</v>
      </c>
      <c r="BB20" t="str">
        <v>上海</v>
      </c>
      <c r="BC20" t="str">
        <v>内存型 MA2</v>
      </c>
      <c r="BD20">
        <v>1</v>
      </c>
      <c r="BE20" cm="1">
        <f t="array" ref="BE20">TRANSPOSE(_xlfn._xlws.FILTER(cvm_old[内存(G)],(cvm_old[地域]=BB20)*(cvm_old[机型]=BC20)*(cvm_old[CPU(核)]=BD20)))</f>
        <v>8</v>
      </c>
    </row>
    <row r="21" spans="2:57" x14ac:dyDescent="0.4">
      <c r="B21" t="e" vm="480">
        <v>#VALUE!</v>
      </c>
      <c r="C21" t="s">
        <v>1565</v>
      </c>
      <c r="D21" t="s">
        <v>1632</v>
      </c>
      <c r="E21">
        <v>1</v>
      </c>
      <c r="F21">
        <v>2</v>
      </c>
      <c r="G21" t="s">
        <v>1582</v>
      </c>
      <c r="H21">
        <v>32</v>
      </c>
      <c r="I21">
        <v>1</v>
      </c>
      <c r="J21" t="s">
        <v>1635</v>
      </c>
      <c r="L21" t="s">
        <v>1636</v>
      </c>
      <c r="M21" t="s">
        <v>1595</v>
      </c>
      <c r="N21" t="str">
        <f>"cvm!"&amp;ADDRESS(ROW(W34),COLUMN(W34))&amp;"#"</f>
        <v>cvm!$W$34#</v>
      </c>
      <c r="P21" t="s">
        <v>1565</v>
      </c>
      <c r="Q21" t="s">
        <v>1588</v>
      </c>
      <c r="R21">
        <v>2</v>
      </c>
      <c r="S21" t="str">
        <f>"cvm!"&amp;ADDRESS(ROW(BE33),COLUMN(BE33))&amp;"#"</f>
        <v>cvm!$BE$33#</v>
      </c>
      <c r="U21" t="str">
        <v>广州</v>
      </c>
      <c r="V21" t="str">
        <v>内存型 M5</v>
      </c>
      <c r="W21" cm="1">
        <f t="array" ref="W21:AD21">TRANSPOSE(_xlfn.UNIQUE(_xlfn._xlws.FILTER(cvm_old[CPU(核)],(cvm_old[地域]=U21)*(cvm_old[机型]=V21))))</f>
        <v>1</v>
      </c>
      <c r="X21">
        <v>2</v>
      </c>
      <c r="Y21">
        <v>4</v>
      </c>
      <c r="Z21">
        <v>8</v>
      </c>
      <c r="AA21">
        <v>12</v>
      </c>
      <c r="AB21">
        <v>16</v>
      </c>
      <c r="AC21">
        <v>32</v>
      </c>
      <c r="AD21">
        <v>64</v>
      </c>
      <c r="BB21" t="str">
        <v>上海</v>
      </c>
      <c r="BC21" t="str">
        <v>内存型 MA2</v>
      </c>
      <c r="BD21">
        <v>4</v>
      </c>
      <c r="BE21" cm="1">
        <f t="array" ref="BE21">TRANSPOSE(_xlfn._xlws.FILTER(cvm_old[内存(G)],(cvm_old[地域]=BB21)*(cvm_old[机型]=BC21)*(cvm_old[CPU(核)]=BD21)))</f>
        <v>32</v>
      </c>
    </row>
    <row r="22" spans="2:57" x14ac:dyDescent="0.4">
      <c r="B22" t="e" vm="479">
        <v>#VALUE!</v>
      </c>
      <c r="C22" t="s">
        <v>1565</v>
      </c>
      <c r="D22" t="s">
        <v>1632</v>
      </c>
      <c r="E22">
        <v>1</v>
      </c>
      <c r="F22">
        <v>4</v>
      </c>
      <c r="G22" t="s">
        <v>1584</v>
      </c>
      <c r="H22">
        <v>96</v>
      </c>
      <c r="I22">
        <v>1</v>
      </c>
      <c r="J22" t="s">
        <v>1637</v>
      </c>
      <c r="L22" t="s">
        <v>1638</v>
      </c>
      <c r="M22" t="s">
        <v>1595</v>
      </c>
      <c r="N22" t="str">
        <f>"cvm!"&amp;ADDRESS(ROW(W35),COLUMN(W35))&amp;"#"</f>
        <v>cvm!$W$35#</v>
      </c>
      <c r="P22" t="s">
        <v>1565</v>
      </c>
      <c r="Q22" t="s">
        <v>1588</v>
      </c>
      <c r="R22">
        <v>4</v>
      </c>
      <c r="S22" t="str">
        <f>"cvm!"&amp;ADDRESS(ROW(BE34),COLUMN(BE34))&amp;"#"</f>
        <v>cvm!$BE$34#</v>
      </c>
      <c r="U22" t="str">
        <v>上海</v>
      </c>
      <c r="V22" t="str">
        <v>内存型 M5</v>
      </c>
      <c r="W22" cm="1">
        <f t="array" ref="W22:AD22">TRANSPOSE(_xlfn.UNIQUE(_xlfn._xlws.FILTER(cvm_old[CPU(核)],(cvm_old[地域]=U22)*(cvm_old[机型]=V22))))</f>
        <v>1</v>
      </c>
      <c r="X22">
        <v>2</v>
      </c>
      <c r="Y22">
        <v>4</v>
      </c>
      <c r="Z22">
        <v>8</v>
      </c>
      <c r="AA22">
        <v>12</v>
      </c>
      <c r="AB22">
        <v>16</v>
      </c>
      <c r="AC22">
        <v>32</v>
      </c>
      <c r="AD22">
        <v>64</v>
      </c>
      <c r="BB22" t="str">
        <v>上海</v>
      </c>
      <c r="BC22" t="str">
        <v>内存型 MA2</v>
      </c>
      <c r="BD22">
        <v>8</v>
      </c>
      <c r="BE22" cm="1">
        <f t="array" ref="BE22">TRANSPOSE(_xlfn._xlws.FILTER(cvm_old[内存(G)],(cvm_old[地域]=BB22)*(cvm_old[机型]=BC22)*(cvm_old[CPU(核)]=BD22)))</f>
        <v>64</v>
      </c>
    </row>
    <row r="23" spans="2:57" x14ac:dyDescent="0.4">
      <c r="B23" t="e" vm="484">
        <v>#VALUE!</v>
      </c>
      <c r="C23" t="s">
        <v>1565</v>
      </c>
      <c r="D23" t="s">
        <v>1632</v>
      </c>
      <c r="E23">
        <v>2</v>
      </c>
      <c r="F23">
        <v>4</v>
      </c>
      <c r="G23" t="s">
        <v>1586</v>
      </c>
      <c r="H23">
        <v>136</v>
      </c>
      <c r="I23">
        <v>1</v>
      </c>
      <c r="J23" t="s">
        <v>1639</v>
      </c>
      <c r="L23" t="s">
        <v>1640</v>
      </c>
      <c r="M23" t="s">
        <v>1595</v>
      </c>
      <c r="N23" t="str">
        <f>"cvm!"&amp;ADDRESS(ROW(W36),COLUMN(W36))&amp;"#"</f>
        <v>cvm!$W$36#</v>
      </c>
      <c r="P23" t="s">
        <v>1565</v>
      </c>
      <c r="Q23" t="s">
        <v>1588</v>
      </c>
      <c r="R23">
        <v>8</v>
      </c>
      <c r="S23" t="str">
        <f>"cvm!"&amp;ADDRESS(ROW(BE35),COLUMN(BE35))&amp;"#"</f>
        <v>cvm!$BE$35#</v>
      </c>
      <c r="U23" t="str">
        <v>南京</v>
      </c>
      <c r="V23" t="str">
        <v>内存型 M5</v>
      </c>
      <c r="W23" cm="1">
        <f t="array" ref="W23:AD23">TRANSPOSE(_xlfn.UNIQUE(_xlfn._xlws.FILTER(cvm_old[CPU(核)],(cvm_old[地域]=U23)*(cvm_old[机型]=V23))))</f>
        <v>1</v>
      </c>
      <c r="X23">
        <v>2</v>
      </c>
      <c r="Y23">
        <v>4</v>
      </c>
      <c r="Z23">
        <v>8</v>
      </c>
      <c r="AA23">
        <v>12</v>
      </c>
      <c r="AB23">
        <v>16</v>
      </c>
      <c r="AC23">
        <v>32</v>
      </c>
      <c r="AD23">
        <v>64</v>
      </c>
      <c r="BB23" t="str">
        <v>上海</v>
      </c>
      <c r="BC23" t="str">
        <v>内存型 MA2</v>
      </c>
      <c r="BD23">
        <v>16</v>
      </c>
      <c r="BE23" cm="1">
        <f t="array" ref="BE23">TRANSPOSE(_xlfn._xlws.FILTER(cvm_old[内存(G)],(cvm_old[地域]=BB23)*(cvm_old[机型]=BC23)*(cvm_old[CPU(核)]=BD23)))</f>
        <v>128</v>
      </c>
    </row>
    <row r="24" spans="2:57" x14ac:dyDescent="0.4">
      <c r="B24" t="e" vm="482">
        <v>#VALUE!</v>
      </c>
      <c r="C24" t="s">
        <v>1565</v>
      </c>
      <c r="D24" t="s">
        <v>1632</v>
      </c>
      <c r="E24">
        <v>2</v>
      </c>
      <c r="F24">
        <v>8</v>
      </c>
      <c r="G24" t="s">
        <v>1589</v>
      </c>
      <c r="H24">
        <v>192</v>
      </c>
      <c r="I24">
        <v>1</v>
      </c>
      <c r="J24" t="s">
        <v>1641</v>
      </c>
      <c r="L24" t="s">
        <v>1565</v>
      </c>
      <c r="M24" t="s">
        <v>1642</v>
      </c>
      <c r="N24" t="str">
        <f>"cvm!"&amp;ADDRESS(ROW(W37),COLUMN(W37))&amp;"#"</f>
        <v>cvm!$W$37#</v>
      </c>
      <c r="P24" t="s">
        <v>1565</v>
      </c>
      <c r="Q24" t="s">
        <v>1588</v>
      </c>
      <c r="R24">
        <v>16</v>
      </c>
      <c r="S24" t="str">
        <f>"cvm!"&amp;ADDRESS(ROW(BE36),COLUMN(BE36))&amp;"#"</f>
        <v>cvm!$BE$36#</v>
      </c>
      <c r="U24" t="str">
        <v>北京</v>
      </c>
      <c r="V24" t="str">
        <v>内存型 M5</v>
      </c>
      <c r="W24" cm="1">
        <f t="array" ref="W24:AF24">TRANSPOSE(_xlfn.UNIQUE(_xlfn._xlws.FILTER(cvm_old[CPU(核)],(cvm_old[地域]=U24)*(cvm_old[机型]=V24))))</f>
        <v>1</v>
      </c>
      <c r="X24">
        <v>2</v>
      </c>
      <c r="Y24">
        <v>4</v>
      </c>
      <c r="Z24">
        <v>8</v>
      </c>
      <c r="AA24">
        <v>12</v>
      </c>
      <c r="AB24">
        <v>16</v>
      </c>
      <c r="AC24">
        <v>24</v>
      </c>
      <c r="AD24">
        <v>32</v>
      </c>
      <c r="AE24">
        <v>64</v>
      </c>
      <c r="AF24">
        <v>84</v>
      </c>
      <c r="BB24" t="str">
        <v>上海</v>
      </c>
      <c r="BC24" t="str">
        <v>内存型 MA2</v>
      </c>
      <c r="BD24">
        <v>32</v>
      </c>
      <c r="BE24" cm="1">
        <f t="array" ref="BE24">TRANSPOSE(_xlfn._xlws.FILTER(cvm_old[内存(G)],(cvm_old[地域]=BB24)*(cvm_old[机型]=BC24)*(cvm_old[CPU(核)]=BD24)))</f>
        <v>256</v>
      </c>
    </row>
    <row r="25" spans="2:57" x14ac:dyDescent="0.4">
      <c r="B25" t="e" vm="486">
        <v>#VALUE!</v>
      </c>
      <c r="C25" t="s">
        <v>1565</v>
      </c>
      <c r="D25" t="s">
        <v>1632</v>
      </c>
      <c r="E25">
        <v>4</v>
      </c>
      <c r="F25">
        <v>8</v>
      </c>
      <c r="G25" t="s">
        <v>1591</v>
      </c>
      <c r="H25">
        <v>256</v>
      </c>
      <c r="I25">
        <v>1</v>
      </c>
      <c r="J25" t="s">
        <v>1643</v>
      </c>
      <c r="L25" t="s">
        <v>61</v>
      </c>
      <c r="M25" t="s">
        <v>1642</v>
      </c>
      <c r="N25" t="str">
        <f>"cvm!"&amp;ADDRESS(ROW(W38),COLUMN(W38))&amp;"#"</f>
        <v>cvm!$W$38#</v>
      </c>
      <c r="P25" t="s">
        <v>1565</v>
      </c>
      <c r="Q25" t="s">
        <v>1588</v>
      </c>
      <c r="R25">
        <v>32</v>
      </c>
      <c r="S25" t="str">
        <f>"cvm!"&amp;ADDRESS(ROW(BE37),COLUMN(BE37))&amp;"#"</f>
        <v>cvm!$BE$37#</v>
      </c>
      <c r="U25" t="str">
        <v>成都</v>
      </c>
      <c r="V25" t="str">
        <v>内存型 M5</v>
      </c>
      <c r="W25" cm="1">
        <f t="array" ref="W25:AD25">TRANSPOSE(_xlfn.UNIQUE(_xlfn._xlws.FILTER(cvm_old[CPU(核)],(cvm_old[地域]=U25)*(cvm_old[机型]=V25))))</f>
        <v>1</v>
      </c>
      <c r="X25">
        <v>2</v>
      </c>
      <c r="Y25">
        <v>4</v>
      </c>
      <c r="Z25">
        <v>8</v>
      </c>
      <c r="AA25">
        <v>12</v>
      </c>
      <c r="AB25">
        <v>16</v>
      </c>
      <c r="AC25">
        <v>32</v>
      </c>
      <c r="AD25">
        <v>64</v>
      </c>
      <c r="BB25" t="str">
        <v>上海</v>
      </c>
      <c r="BC25" t="str">
        <v>内存型 MA2</v>
      </c>
      <c r="BD25">
        <v>48</v>
      </c>
      <c r="BE25" cm="1">
        <f t="array" ref="BE25">TRANSPOSE(_xlfn._xlws.FILTER(cvm_old[内存(G)],(cvm_old[地域]=BB25)*(cvm_old[机型]=BC25)*(cvm_old[CPU(核)]=BD25)))</f>
        <v>384</v>
      </c>
    </row>
    <row r="26" spans="2:57" x14ac:dyDescent="0.4">
      <c r="B26" t="e" vm="485">
        <v>#VALUE!</v>
      </c>
      <c r="C26" t="s">
        <v>1565</v>
      </c>
      <c r="D26" t="s">
        <v>1632</v>
      </c>
      <c r="E26">
        <v>4</v>
      </c>
      <c r="F26">
        <v>16</v>
      </c>
      <c r="G26" t="s">
        <v>1593</v>
      </c>
      <c r="H26">
        <v>384</v>
      </c>
      <c r="I26">
        <v>1</v>
      </c>
      <c r="J26" t="s">
        <v>1644</v>
      </c>
      <c r="L26" t="s">
        <v>1600</v>
      </c>
      <c r="M26" t="s">
        <v>1642</v>
      </c>
      <c r="N26" t="str">
        <f>"cvm!"&amp;ADDRESS(ROW(W39),COLUMN(W39))&amp;"#"</f>
        <v>cvm!$W$39#</v>
      </c>
      <c r="P26" t="s">
        <v>1565</v>
      </c>
      <c r="Q26" t="s">
        <v>1588</v>
      </c>
      <c r="R26">
        <v>62</v>
      </c>
      <c r="S26" t="str">
        <f>"cvm!"&amp;ADDRESS(ROW(BE38),COLUMN(BE38))&amp;"#"</f>
        <v>cvm!$BE$38#</v>
      </c>
      <c r="U26" t="str">
        <v>中国香港</v>
      </c>
      <c r="V26" t="str">
        <v>内存型 M5</v>
      </c>
      <c r="W26" cm="1">
        <f t="array" ref="W26:AF26">TRANSPOSE(_xlfn.UNIQUE(_xlfn._xlws.FILTER(cvm_old[CPU(核)],(cvm_old[地域]=U26)*(cvm_old[机型]=V26))))</f>
        <v>1</v>
      </c>
      <c r="X26">
        <v>2</v>
      </c>
      <c r="Y26">
        <v>4</v>
      </c>
      <c r="Z26">
        <v>8</v>
      </c>
      <c r="AA26">
        <v>12</v>
      </c>
      <c r="AB26">
        <v>16</v>
      </c>
      <c r="AC26">
        <v>24</v>
      </c>
      <c r="AD26">
        <v>32</v>
      </c>
      <c r="AE26">
        <v>64</v>
      </c>
      <c r="AF26">
        <v>84</v>
      </c>
      <c r="BB26" t="str">
        <v>北京</v>
      </c>
      <c r="BC26" t="str">
        <v>内存型 MA2</v>
      </c>
      <c r="BD26">
        <v>1</v>
      </c>
      <c r="BE26" cm="1">
        <f t="array" ref="BE26">TRANSPOSE(_xlfn._xlws.FILTER(cvm_old[内存(G)],(cvm_old[地域]=BB26)*(cvm_old[机型]=BC26)*(cvm_old[CPU(核)]=BD26)))</f>
        <v>8</v>
      </c>
    </row>
    <row r="27" spans="2:57" x14ac:dyDescent="0.4">
      <c r="B27" t="e" vm="488">
        <v>#VALUE!</v>
      </c>
      <c r="C27" t="s">
        <v>1565</v>
      </c>
      <c r="D27" t="s">
        <v>1632</v>
      </c>
      <c r="E27">
        <v>8</v>
      </c>
      <c r="F27">
        <v>16</v>
      </c>
      <c r="G27" t="s">
        <v>1596</v>
      </c>
      <c r="H27">
        <v>512</v>
      </c>
      <c r="I27">
        <v>1</v>
      </c>
      <c r="J27" t="s">
        <v>1645</v>
      </c>
      <c r="L27" t="s">
        <v>1566</v>
      </c>
      <c r="M27" t="s">
        <v>1642</v>
      </c>
      <c r="N27" t="str">
        <f>"cvm!"&amp;ADDRESS(ROW(W40),COLUMN(W40))&amp;"#"</f>
        <v>cvm!$W$40#</v>
      </c>
      <c r="P27" t="s">
        <v>1565</v>
      </c>
      <c r="Q27" t="s">
        <v>1588</v>
      </c>
      <c r="R27">
        <v>64</v>
      </c>
      <c r="S27" t="str">
        <f>"cvm!"&amp;ADDRESS(ROW(BE39),COLUMN(BE39))&amp;"#"</f>
        <v>cvm!$BE$39#</v>
      </c>
      <c r="U27" t="str">
        <v>新加坡</v>
      </c>
      <c r="V27" t="str">
        <v>内存型 M5</v>
      </c>
      <c r="W27" cm="1">
        <f t="array" ref="W27:AG27">TRANSPOSE(_xlfn.UNIQUE(_xlfn._xlws.FILTER(cvm_old[CPU(核)],(cvm_old[地域]=U27)*(cvm_old[机型]=V27))))</f>
        <v>1</v>
      </c>
      <c r="X27">
        <v>2</v>
      </c>
      <c r="Y27">
        <v>4</v>
      </c>
      <c r="Z27">
        <v>8</v>
      </c>
      <c r="AA27">
        <v>12</v>
      </c>
      <c r="AB27">
        <v>16</v>
      </c>
      <c r="AC27">
        <v>24</v>
      </c>
      <c r="AD27">
        <v>32</v>
      </c>
      <c r="AE27">
        <v>42</v>
      </c>
      <c r="AF27">
        <v>64</v>
      </c>
      <c r="AG27">
        <v>84</v>
      </c>
      <c r="BB27" t="str">
        <v>北京</v>
      </c>
      <c r="BC27" t="str">
        <v>内存型 MA2</v>
      </c>
      <c r="BD27">
        <v>4</v>
      </c>
      <c r="BE27" cm="1">
        <f t="array" ref="BE27">TRANSPOSE(_xlfn._xlws.FILTER(cvm_old[内存(G)],(cvm_old[地域]=BB27)*(cvm_old[机型]=BC27)*(cvm_old[CPU(核)]=BD27)))</f>
        <v>32</v>
      </c>
    </row>
    <row r="28" spans="2:57" x14ac:dyDescent="0.4">
      <c r="B28" t="e" vm="487">
        <v>#VALUE!</v>
      </c>
      <c r="C28" t="s">
        <v>1565</v>
      </c>
      <c r="D28" t="s">
        <v>1632</v>
      </c>
      <c r="E28">
        <v>8</v>
      </c>
      <c r="F28">
        <v>32</v>
      </c>
      <c r="G28" t="s">
        <v>1598</v>
      </c>
      <c r="H28">
        <v>768</v>
      </c>
      <c r="I28">
        <v>1</v>
      </c>
      <c r="J28" t="s">
        <v>1646</v>
      </c>
      <c r="L28" t="s">
        <v>1565</v>
      </c>
      <c r="M28" t="s">
        <v>1647</v>
      </c>
      <c r="N28" t="str">
        <f>"cvm!"&amp;ADDRESS(ROW(W41),COLUMN(W41))&amp;"#"</f>
        <v>cvm!$W$41#</v>
      </c>
      <c r="P28" t="s">
        <v>1565</v>
      </c>
      <c r="Q28" t="s">
        <v>1588</v>
      </c>
      <c r="R28">
        <v>124</v>
      </c>
      <c r="S28" t="str">
        <f>"cvm!"&amp;ADDRESS(ROW(BE40),COLUMN(BE40))&amp;"#"</f>
        <v>cvm!$BE$40#</v>
      </c>
      <c r="U28" t="str">
        <v>曼谷</v>
      </c>
      <c r="V28" t="str">
        <v>内存型 M5</v>
      </c>
      <c r="W28" cm="1">
        <f t="array" ref="W28:AD28">TRANSPOSE(_xlfn.UNIQUE(_xlfn._xlws.FILTER(cvm_old[CPU(核)],(cvm_old[地域]=U28)*(cvm_old[机型]=V28))))</f>
        <v>1</v>
      </c>
      <c r="X28">
        <v>2</v>
      </c>
      <c r="Y28">
        <v>4</v>
      </c>
      <c r="Z28">
        <v>8</v>
      </c>
      <c r="AA28">
        <v>12</v>
      </c>
      <c r="AB28">
        <v>16</v>
      </c>
      <c r="AC28">
        <v>24</v>
      </c>
      <c r="AD28">
        <v>32</v>
      </c>
      <c r="BB28" t="str">
        <v>北京</v>
      </c>
      <c r="BC28" t="str">
        <v>内存型 MA2</v>
      </c>
      <c r="BD28">
        <v>8</v>
      </c>
      <c r="BE28" cm="1">
        <f t="array" ref="BE28">TRANSPOSE(_xlfn._xlws.FILTER(cvm_old[内存(G)],(cvm_old[地域]=BB28)*(cvm_old[机型]=BC28)*(cvm_old[CPU(核)]=BD28)))</f>
        <v>64</v>
      </c>
    </row>
    <row r="29" spans="2:57" x14ac:dyDescent="0.4">
      <c r="B29" t="e" vm="490">
        <v>#VALUE!</v>
      </c>
      <c r="C29" t="s">
        <v>1565</v>
      </c>
      <c r="D29" t="s">
        <v>1632</v>
      </c>
      <c r="E29">
        <v>16</v>
      </c>
      <c r="F29">
        <v>32</v>
      </c>
      <c r="G29" t="s">
        <v>1601</v>
      </c>
      <c r="H29">
        <v>1024</v>
      </c>
      <c r="I29">
        <v>1</v>
      </c>
      <c r="J29" t="s">
        <v>1648</v>
      </c>
      <c r="L29" t="s">
        <v>61</v>
      </c>
      <c r="M29" t="s">
        <v>1647</v>
      </c>
      <c r="N29" t="str">
        <f>"cvm!"&amp;ADDRESS(ROW(W42),COLUMN(W42))&amp;"#"</f>
        <v>cvm!$W$42#</v>
      </c>
      <c r="P29" t="s">
        <v>61</v>
      </c>
      <c r="Q29" t="s">
        <v>1588</v>
      </c>
      <c r="R29">
        <v>1</v>
      </c>
      <c r="S29" t="str">
        <f>"cvm!"&amp;ADDRESS(ROW(BE41),COLUMN(BE41))&amp;"#"</f>
        <v>cvm!$BE$41#</v>
      </c>
      <c r="U29" t="str">
        <v>雅加达</v>
      </c>
      <c r="V29" t="str">
        <v>内存型 M5</v>
      </c>
      <c r="W29" cm="1">
        <f t="array" ref="W29:AF29">TRANSPOSE(_xlfn.UNIQUE(_xlfn._xlws.FILTER(cvm_old[CPU(核)],(cvm_old[地域]=U29)*(cvm_old[机型]=V29))))</f>
        <v>1</v>
      </c>
      <c r="X29">
        <v>2</v>
      </c>
      <c r="Y29">
        <v>4</v>
      </c>
      <c r="Z29">
        <v>8</v>
      </c>
      <c r="AA29">
        <v>12</v>
      </c>
      <c r="AB29">
        <v>16</v>
      </c>
      <c r="AC29">
        <v>24</v>
      </c>
      <c r="AD29">
        <v>32</v>
      </c>
      <c r="AE29">
        <v>64</v>
      </c>
      <c r="AF29">
        <v>84</v>
      </c>
      <c r="BB29" t="str">
        <v>北京</v>
      </c>
      <c r="BC29" t="str">
        <v>内存型 MA2</v>
      </c>
      <c r="BD29">
        <v>16</v>
      </c>
      <c r="BE29" cm="1">
        <f t="array" ref="BE29">TRANSPOSE(_xlfn._xlws.FILTER(cvm_old[内存(G)],(cvm_old[地域]=BB29)*(cvm_old[机型]=BC29)*(cvm_old[CPU(核)]=BD29)))</f>
        <v>128</v>
      </c>
    </row>
    <row r="30" spans="2:57" x14ac:dyDescent="0.4">
      <c r="B30" t="e" vm="489">
        <v>#VALUE!</v>
      </c>
      <c r="C30" t="s">
        <v>1565</v>
      </c>
      <c r="D30" t="s">
        <v>1632</v>
      </c>
      <c r="E30">
        <v>16</v>
      </c>
      <c r="F30">
        <v>64</v>
      </c>
      <c r="G30" t="s">
        <v>1603</v>
      </c>
      <c r="H30">
        <v>1536</v>
      </c>
      <c r="I30">
        <v>1</v>
      </c>
      <c r="J30" t="s">
        <v>1649</v>
      </c>
      <c r="L30" t="s">
        <v>1650</v>
      </c>
      <c r="M30" t="s">
        <v>1647</v>
      </c>
      <c r="N30" t="str">
        <f>"cvm!"&amp;ADDRESS(ROW(W43),COLUMN(W43))&amp;"#"</f>
        <v>cvm!$W$43#</v>
      </c>
      <c r="P30" t="s">
        <v>61</v>
      </c>
      <c r="Q30" t="s">
        <v>1588</v>
      </c>
      <c r="R30">
        <v>2</v>
      </c>
      <c r="S30" t="str">
        <f>"cvm!"&amp;ADDRESS(ROW(BE42),COLUMN(BE42))&amp;"#"</f>
        <v>cvm!$BE$42#</v>
      </c>
      <c r="U30" t="str">
        <v>孟买</v>
      </c>
      <c r="V30" t="str">
        <v>内存型 M5</v>
      </c>
      <c r="W30" cm="1">
        <f t="array" ref="W30:AD30">TRANSPOSE(_xlfn.UNIQUE(_xlfn._xlws.FILTER(cvm_old[CPU(核)],(cvm_old[地域]=U30)*(cvm_old[机型]=V30))))</f>
        <v>1</v>
      </c>
      <c r="X30">
        <v>2</v>
      </c>
      <c r="Y30">
        <v>4</v>
      </c>
      <c r="Z30">
        <v>8</v>
      </c>
      <c r="AA30">
        <v>12</v>
      </c>
      <c r="AB30">
        <v>16</v>
      </c>
      <c r="AC30">
        <v>24</v>
      </c>
      <c r="AD30">
        <v>32</v>
      </c>
      <c r="BB30" t="str">
        <v>北京</v>
      </c>
      <c r="BC30" t="str">
        <v>内存型 MA2</v>
      </c>
      <c r="BD30">
        <v>32</v>
      </c>
      <c r="BE30" cm="1">
        <f t="array" ref="BE30">TRANSPOSE(_xlfn._xlws.FILTER(cvm_old[内存(G)],(cvm_old[地域]=BB30)*(cvm_old[机型]=BC30)*(cvm_old[CPU(核)]=BD30)))</f>
        <v>256</v>
      </c>
    </row>
    <row r="31" spans="2:57" x14ac:dyDescent="0.4">
      <c r="B31" t="e" vm="492">
        <v>#VALUE!</v>
      </c>
      <c r="C31" t="s">
        <v>1565</v>
      </c>
      <c r="D31" t="s">
        <v>1632</v>
      </c>
      <c r="E31">
        <v>32</v>
      </c>
      <c r="F31">
        <v>64</v>
      </c>
      <c r="G31" t="s">
        <v>1606</v>
      </c>
      <c r="H31">
        <v>2048</v>
      </c>
      <c r="I31">
        <v>1</v>
      </c>
      <c r="J31" t="s">
        <v>1651</v>
      </c>
      <c r="L31" t="s">
        <v>1614</v>
      </c>
      <c r="M31" t="s">
        <v>1647</v>
      </c>
      <c r="N31" t="str">
        <f>"cvm!"&amp;ADDRESS(ROW(W44),COLUMN(W44))&amp;"#"</f>
        <v>cvm!$W$44#</v>
      </c>
      <c r="P31" t="s">
        <v>61</v>
      </c>
      <c r="Q31" t="s">
        <v>1588</v>
      </c>
      <c r="R31">
        <v>4</v>
      </c>
      <c r="S31" t="str">
        <f>"cvm!"&amp;ADDRESS(ROW(BE43),COLUMN(BE43))&amp;"#"</f>
        <v>cvm!$BE$43#</v>
      </c>
      <c r="U31" t="str">
        <v>首尔</v>
      </c>
      <c r="V31" t="str">
        <v>内存型 M5</v>
      </c>
      <c r="W31" cm="1">
        <f t="array" ref="W31:AF31">TRANSPOSE(_xlfn.UNIQUE(_xlfn._xlws.FILTER(cvm_old[CPU(核)],(cvm_old[地域]=U31)*(cvm_old[机型]=V31))))</f>
        <v>1</v>
      </c>
      <c r="X31">
        <v>2</v>
      </c>
      <c r="Y31">
        <v>4</v>
      </c>
      <c r="Z31">
        <v>8</v>
      </c>
      <c r="AA31">
        <v>12</v>
      </c>
      <c r="AB31">
        <v>16</v>
      </c>
      <c r="AC31">
        <v>24</v>
      </c>
      <c r="AD31">
        <v>32</v>
      </c>
      <c r="AE31">
        <v>64</v>
      </c>
      <c r="AF31">
        <v>84</v>
      </c>
      <c r="BB31" t="str">
        <v>北京</v>
      </c>
      <c r="BC31" t="str">
        <v>内存型 MA2</v>
      </c>
      <c r="BD31">
        <v>48</v>
      </c>
      <c r="BE31" cm="1">
        <f t="array" ref="BE31">TRANSPOSE(_xlfn._xlws.FILTER(cvm_old[内存(G)],(cvm_old[地域]=BB31)*(cvm_old[机型]=BC31)*(cvm_old[CPU(核)]=BD31)))</f>
        <v>384</v>
      </c>
    </row>
    <row r="32" spans="2:57" x14ac:dyDescent="0.4">
      <c r="B32" t="e" vm="491">
        <v>#VALUE!</v>
      </c>
      <c r="C32" t="s">
        <v>1565</v>
      </c>
      <c r="D32" t="s">
        <v>1632</v>
      </c>
      <c r="E32">
        <v>32</v>
      </c>
      <c r="F32">
        <v>128</v>
      </c>
      <c r="G32" t="s">
        <v>1612</v>
      </c>
      <c r="H32">
        <v>2764.8</v>
      </c>
      <c r="I32">
        <v>1</v>
      </c>
      <c r="J32" t="s">
        <v>1652</v>
      </c>
      <c r="L32" t="s">
        <v>1625</v>
      </c>
      <c r="M32" t="s">
        <v>1647</v>
      </c>
      <c r="N32" t="str">
        <f>"cvm!"&amp;ADDRESS(ROW(W45),COLUMN(W45))&amp;"#"</f>
        <v>cvm!$W$45#</v>
      </c>
      <c r="P32" t="s">
        <v>61</v>
      </c>
      <c r="Q32" t="s">
        <v>1588</v>
      </c>
      <c r="R32">
        <v>8</v>
      </c>
      <c r="S32" t="str">
        <f>"cvm!"&amp;ADDRESS(ROW(BE44),COLUMN(BE44))&amp;"#"</f>
        <v>cvm!$BE$44#</v>
      </c>
      <c r="U32" t="str">
        <v>东京</v>
      </c>
      <c r="V32" t="str">
        <v>内存型 M5</v>
      </c>
      <c r="W32" cm="1">
        <f t="array" ref="W32:AF32">TRANSPOSE(_xlfn.UNIQUE(_xlfn._xlws.FILTER(cvm_old[CPU(核)],(cvm_old[地域]=U32)*(cvm_old[机型]=V32))))</f>
        <v>1</v>
      </c>
      <c r="X32">
        <v>2</v>
      </c>
      <c r="Y32">
        <v>4</v>
      </c>
      <c r="Z32">
        <v>8</v>
      </c>
      <c r="AA32">
        <v>12</v>
      </c>
      <c r="AB32">
        <v>16</v>
      </c>
      <c r="AC32">
        <v>24</v>
      </c>
      <c r="AD32">
        <v>32</v>
      </c>
      <c r="AE32">
        <v>64</v>
      </c>
      <c r="AF32">
        <v>84</v>
      </c>
      <c r="BB32" t="str">
        <v>广州</v>
      </c>
      <c r="BC32" t="str">
        <v>内存型 M6</v>
      </c>
      <c r="BD32">
        <v>1</v>
      </c>
      <c r="BE32" cm="1">
        <f t="array" ref="BE32">TRANSPOSE(_xlfn._xlws.FILTER(cvm_old[内存(G)],(cvm_old[地域]=BB32)*(cvm_old[机型]=BC32)*(cvm_old[CPU(核)]=BD32)))</f>
        <v>8</v>
      </c>
    </row>
    <row r="33" spans="2:57" x14ac:dyDescent="0.4">
      <c r="B33" t="e" vm="493">
        <v>#VALUE!</v>
      </c>
      <c r="C33" t="s">
        <v>1565</v>
      </c>
      <c r="D33" t="s">
        <v>1632</v>
      </c>
      <c r="E33">
        <v>48</v>
      </c>
      <c r="F33">
        <v>96</v>
      </c>
      <c r="G33" t="s">
        <v>1617</v>
      </c>
      <c r="H33">
        <v>3072</v>
      </c>
      <c r="I33">
        <v>1</v>
      </c>
      <c r="J33" t="s">
        <v>1653</v>
      </c>
      <c r="L33" t="s">
        <v>1628</v>
      </c>
      <c r="M33" t="s">
        <v>1647</v>
      </c>
      <c r="N33" t="str">
        <f>"cvm!"&amp;ADDRESS(ROW(W46),COLUMN(W46))&amp;"#"</f>
        <v>cvm!$W$46#</v>
      </c>
      <c r="P33" t="s">
        <v>61</v>
      </c>
      <c r="Q33" t="s">
        <v>1588</v>
      </c>
      <c r="R33">
        <v>16</v>
      </c>
      <c r="S33" t="str">
        <f>"cvm!"&amp;ADDRESS(ROW(BE45),COLUMN(BE45))&amp;"#"</f>
        <v>cvm!$BE$45#</v>
      </c>
      <c r="U33" t="str">
        <v>硅谷</v>
      </c>
      <c r="V33" t="str">
        <v>内存型 M5</v>
      </c>
      <c r="W33" cm="1">
        <f t="array" ref="W33:AF33">TRANSPOSE(_xlfn.UNIQUE(_xlfn._xlws.FILTER(cvm_old[CPU(核)],(cvm_old[地域]=U33)*(cvm_old[机型]=V33))))</f>
        <v>1</v>
      </c>
      <c r="X33">
        <v>2</v>
      </c>
      <c r="Y33">
        <v>4</v>
      </c>
      <c r="Z33">
        <v>8</v>
      </c>
      <c r="AA33">
        <v>12</v>
      </c>
      <c r="AB33">
        <v>16</v>
      </c>
      <c r="AC33">
        <v>24</v>
      </c>
      <c r="AD33">
        <v>32</v>
      </c>
      <c r="AE33">
        <v>64</v>
      </c>
      <c r="AF33">
        <v>84</v>
      </c>
      <c r="BB33" t="str">
        <v>广州</v>
      </c>
      <c r="BC33" t="str">
        <v>内存型 M6</v>
      </c>
      <c r="BD33">
        <v>2</v>
      </c>
      <c r="BE33" cm="1">
        <f t="array" ref="BE33">TRANSPOSE(_xlfn._xlws.FILTER(cvm_old[内存(G)],(cvm_old[地域]=BB33)*(cvm_old[机型]=BC33)*(cvm_old[CPU(核)]=BD33)))</f>
        <v>12</v>
      </c>
    </row>
    <row r="34" spans="2:57" x14ac:dyDescent="0.4">
      <c r="B34" t="e" vm="495">
        <v>#VALUE!</v>
      </c>
      <c r="C34" t="s">
        <v>1565</v>
      </c>
      <c r="D34" t="s">
        <v>1632</v>
      </c>
      <c r="E34">
        <v>64</v>
      </c>
      <c r="F34">
        <v>128</v>
      </c>
      <c r="G34" t="s">
        <v>1654</v>
      </c>
      <c r="H34">
        <v>4096</v>
      </c>
      <c r="I34">
        <v>1</v>
      </c>
      <c r="J34" t="s">
        <v>1655</v>
      </c>
      <c r="L34" t="s">
        <v>1634</v>
      </c>
      <c r="M34" t="s">
        <v>1647</v>
      </c>
      <c r="N34" t="str">
        <f>"cvm!"&amp;ADDRESS(ROW(W47),COLUMN(W47))&amp;"#"</f>
        <v>cvm!$W$47#</v>
      </c>
      <c r="P34" t="s">
        <v>61</v>
      </c>
      <c r="Q34" t="s">
        <v>1588</v>
      </c>
      <c r="R34">
        <v>32</v>
      </c>
      <c r="S34" t="str">
        <f>"cvm!"&amp;ADDRESS(ROW(BE46),COLUMN(BE46))&amp;"#"</f>
        <v>cvm!$BE$46#</v>
      </c>
      <c r="U34" t="str">
        <v>弗吉尼亚</v>
      </c>
      <c r="V34" t="str">
        <v>内存型 M5</v>
      </c>
      <c r="W34" cm="1">
        <f t="array" ref="W34:AD34">TRANSPOSE(_xlfn.UNIQUE(_xlfn._xlws.FILTER(cvm_old[CPU(核)],(cvm_old[地域]=U34)*(cvm_old[机型]=V34))))</f>
        <v>1</v>
      </c>
      <c r="X34">
        <v>2</v>
      </c>
      <c r="Y34">
        <v>4</v>
      </c>
      <c r="Z34">
        <v>8</v>
      </c>
      <c r="AA34">
        <v>12</v>
      </c>
      <c r="AB34">
        <v>16</v>
      </c>
      <c r="AC34">
        <v>24</v>
      </c>
      <c r="AD34">
        <v>32</v>
      </c>
      <c r="BB34" t="str">
        <v>广州</v>
      </c>
      <c r="BC34" t="str">
        <v>内存型 M6</v>
      </c>
      <c r="BD34">
        <v>4</v>
      </c>
      <c r="BE34" cm="1">
        <f t="array" ref="BE34">TRANSPOSE(_xlfn._xlws.FILTER(cvm_old[内存(G)],(cvm_old[地域]=BB34)*(cvm_old[机型]=BC34)*(cvm_old[CPU(核)]=BD34)))</f>
        <v>32</v>
      </c>
    </row>
    <row r="35" spans="2:57" x14ac:dyDescent="0.4">
      <c r="B35" t="e" vm="494">
        <v>#VALUE!</v>
      </c>
      <c r="C35" t="s">
        <v>1565</v>
      </c>
      <c r="D35" t="s">
        <v>1632</v>
      </c>
      <c r="E35">
        <v>64</v>
      </c>
      <c r="F35">
        <v>256</v>
      </c>
      <c r="G35" t="s">
        <v>1626</v>
      </c>
      <c r="H35">
        <v>6144</v>
      </c>
      <c r="I35">
        <v>1</v>
      </c>
      <c r="J35" t="s">
        <v>1656</v>
      </c>
      <c r="L35" t="s">
        <v>1636</v>
      </c>
      <c r="M35" t="s">
        <v>1647</v>
      </c>
      <c r="N35" t="str">
        <f>"cvm!"&amp;ADDRESS(ROW(W48),COLUMN(W48))&amp;"#"</f>
        <v>cvm!$W$48#</v>
      </c>
      <c r="P35" t="s">
        <v>61</v>
      </c>
      <c r="Q35" t="s">
        <v>1588</v>
      </c>
      <c r="R35">
        <v>62</v>
      </c>
      <c r="S35" t="str">
        <f>"cvm!"&amp;ADDRESS(ROW(BE47),COLUMN(BE47))&amp;"#"</f>
        <v>cvm!$BE$47#</v>
      </c>
      <c r="U35" t="str">
        <v>法兰克福</v>
      </c>
      <c r="V35" t="str">
        <v>内存型 M5</v>
      </c>
      <c r="W35" cm="1">
        <f t="array" ref="W35:AF35">TRANSPOSE(_xlfn.UNIQUE(_xlfn._xlws.FILTER(cvm_old[CPU(核)],(cvm_old[地域]=U35)*(cvm_old[机型]=V35))))</f>
        <v>1</v>
      </c>
      <c r="X35">
        <v>2</v>
      </c>
      <c r="Y35">
        <v>4</v>
      </c>
      <c r="Z35">
        <v>8</v>
      </c>
      <c r="AA35">
        <v>12</v>
      </c>
      <c r="AB35">
        <v>16</v>
      </c>
      <c r="AC35">
        <v>24</v>
      </c>
      <c r="AD35">
        <v>32</v>
      </c>
      <c r="AE35">
        <v>64</v>
      </c>
      <c r="AF35">
        <v>84</v>
      </c>
      <c r="BB35" t="str">
        <v>广州</v>
      </c>
      <c r="BC35" t="str">
        <v>内存型 M6</v>
      </c>
      <c r="BD35">
        <v>8</v>
      </c>
      <c r="BE35" cm="1">
        <f t="array" ref="BE35">TRANSPOSE(_xlfn._xlws.FILTER(cvm_old[内存(G)],(cvm_old[地域]=BB35)*(cvm_old[机型]=BC35)*(cvm_old[CPU(核)]=BD35)))</f>
        <v>64</v>
      </c>
    </row>
    <row r="36" spans="2:57" x14ac:dyDescent="0.4">
      <c r="B36" t="e" vm="496">
        <v>#VALUE!</v>
      </c>
      <c r="C36" t="s">
        <v>1565</v>
      </c>
      <c r="D36" t="s">
        <v>1632</v>
      </c>
      <c r="E36">
        <v>80</v>
      </c>
      <c r="F36">
        <v>160</v>
      </c>
      <c r="G36" t="s">
        <v>1657</v>
      </c>
      <c r="H36">
        <v>5120</v>
      </c>
      <c r="I36">
        <v>1</v>
      </c>
      <c r="J36" t="s">
        <v>1658</v>
      </c>
      <c r="L36" t="s">
        <v>1659</v>
      </c>
      <c r="M36" t="s">
        <v>1647</v>
      </c>
      <c r="N36" t="str">
        <f>"cvm!"&amp;ADDRESS(ROW(W49),COLUMN(W49))&amp;"#"</f>
        <v>cvm!$W$49#</v>
      </c>
      <c r="P36" t="s">
        <v>61</v>
      </c>
      <c r="Q36" t="s">
        <v>1588</v>
      </c>
      <c r="R36">
        <v>64</v>
      </c>
      <c r="S36" t="str">
        <f>"cvm!"&amp;ADDRESS(ROW(BE48),COLUMN(BE48))&amp;"#"</f>
        <v>cvm!$BE$48#</v>
      </c>
      <c r="U36" t="str">
        <v>莫斯科</v>
      </c>
      <c r="V36" t="str">
        <v>内存型 M5</v>
      </c>
      <c r="W36" cm="1">
        <f t="array" ref="W36:AF36">TRANSPOSE(_xlfn.UNIQUE(_xlfn._xlws.FILTER(cvm_old[CPU(核)],(cvm_old[地域]=U36)*(cvm_old[机型]=V36))))</f>
        <v>1</v>
      </c>
      <c r="X36">
        <v>2</v>
      </c>
      <c r="Y36">
        <v>4</v>
      </c>
      <c r="Z36">
        <v>8</v>
      </c>
      <c r="AA36">
        <v>12</v>
      </c>
      <c r="AB36">
        <v>16</v>
      </c>
      <c r="AC36">
        <v>24</v>
      </c>
      <c r="AD36">
        <v>32</v>
      </c>
      <c r="AE36">
        <v>64</v>
      </c>
      <c r="AF36">
        <v>84</v>
      </c>
      <c r="BB36" t="str">
        <v>广州</v>
      </c>
      <c r="BC36" t="str">
        <v>内存型 M6</v>
      </c>
      <c r="BD36">
        <v>16</v>
      </c>
      <c r="BE36" cm="1">
        <f t="array" ref="BE36">TRANSPOSE(_xlfn._xlws.FILTER(cvm_old[内存(G)],(cvm_old[地域]=BB36)*(cvm_old[机型]=BC36)*(cvm_old[CPU(核)]=BD36)))</f>
        <v>128</v>
      </c>
    </row>
    <row r="37" spans="2:57" x14ac:dyDescent="0.4">
      <c r="B37" t="e" vm="497">
        <v>#VALUE!</v>
      </c>
      <c r="C37" t="s">
        <v>1565</v>
      </c>
      <c r="D37" t="s">
        <v>1632</v>
      </c>
      <c r="E37">
        <v>90</v>
      </c>
      <c r="F37">
        <v>224</v>
      </c>
      <c r="G37" t="s">
        <v>1660</v>
      </c>
      <c r="H37">
        <v>6464</v>
      </c>
      <c r="I37">
        <v>1</v>
      </c>
      <c r="J37" t="s">
        <v>1661</v>
      </c>
      <c r="L37" t="s">
        <v>1638</v>
      </c>
      <c r="M37" t="s">
        <v>1647</v>
      </c>
      <c r="N37" t="str">
        <f>"cvm!"&amp;ADDRESS(ROW(W50),COLUMN(W50))&amp;"#"</f>
        <v>cvm!$W$50#</v>
      </c>
      <c r="P37" t="s">
        <v>61</v>
      </c>
      <c r="Q37" t="s">
        <v>1588</v>
      </c>
      <c r="R37">
        <v>124</v>
      </c>
      <c r="S37" t="str">
        <f>"cvm!"&amp;ADDRESS(ROW(BE49),COLUMN(BE49))&amp;"#"</f>
        <v>cvm!$BE$49#</v>
      </c>
      <c r="U37" t="str">
        <v>广州</v>
      </c>
      <c r="V37" t="str">
        <v>内存型 M4</v>
      </c>
      <c r="W37" cm="1">
        <f t="array" ref="W37:AE37">TRANSPOSE(_xlfn.UNIQUE(_xlfn._xlws.FILTER(cvm_old[CPU(核)],(cvm_old[地域]=U37)*(cvm_old[机型]=V37))))</f>
        <v>1</v>
      </c>
      <c r="X37">
        <v>2</v>
      </c>
      <c r="Y37">
        <v>4</v>
      </c>
      <c r="Z37">
        <v>8</v>
      </c>
      <c r="AA37">
        <v>12</v>
      </c>
      <c r="AB37">
        <v>16</v>
      </c>
      <c r="AC37">
        <v>32</v>
      </c>
      <c r="AD37">
        <v>64</v>
      </c>
      <c r="AE37">
        <v>72</v>
      </c>
      <c r="BB37" t="str">
        <v>广州</v>
      </c>
      <c r="BC37" t="str">
        <v>内存型 M6</v>
      </c>
      <c r="BD37">
        <v>32</v>
      </c>
      <c r="BE37" cm="1">
        <f t="array" ref="BE37">TRANSPOSE(_xlfn._xlws.FILTER(cvm_old[内存(G)],(cvm_old[地域]=BB37)*(cvm_old[机型]=BC37)*(cvm_old[CPU(核)]=BD37)))</f>
        <v>256</v>
      </c>
    </row>
    <row r="38" spans="2:57" x14ac:dyDescent="0.4">
      <c r="B38" t="e" vm="498">
        <v>#VALUE!</v>
      </c>
      <c r="C38" t="s">
        <v>1565</v>
      </c>
      <c r="D38" t="s">
        <v>1632</v>
      </c>
      <c r="E38">
        <v>128</v>
      </c>
      <c r="F38">
        <v>256</v>
      </c>
      <c r="G38" t="s">
        <v>1662</v>
      </c>
      <c r="H38">
        <v>8192</v>
      </c>
      <c r="I38">
        <v>1</v>
      </c>
      <c r="J38" t="s">
        <v>1663</v>
      </c>
      <c r="L38" t="s">
        <v>1565</v>
      </c>
      <c r="M38" t="s">
        <v>1664</v>
      </c>
      <c r="N38" t="str">
        <f>"cvm!"&amp;ADDRESS(ROW(W51),COLUMN(W51))&amp;"#"</f>
        <v>cvm!$W$51#</v>
      </c>
      <c r="P38" t="s">
        <v>1566</v>
      </c>
      <c r="Q38" t="s">
        <v>1588</v>
      </c>
      <c r="R38">
        <v>1</v>
      </c>
      <c r="S38" t="str">
        <f>"cvm!"&amp;ADDRESS(ROW(BE50),COLUMN(BE50))&amp;"#"</f>
        <v>cvm!$BE$50#</v>
      </c>
      <c r="U38" t="str">
        <v>上海</v>
      </c>
      <c r="V38" t="str">
        <v>内存型 M4</v>
      </c>
      <c r="W38" cm="1">
        <f t="array" ref="W38:AF38">TRANSPOSE(_xlfn.UNIQUE(_xlfn._xlws.FILTER(cvm_old[CPU(核)],(cvm_old[地域]=U38)*(cvm_old[机型]=V38))))</f>
        <v>1</v>
      </c>
      <c r="X38">
        <v>2</v>
      </c>
      <c r="Y38">
        <v>4</v>
      </c>
      <c r="Z38">
        <v>8</v>
      </c>
      <c r="AA38">
        <v>12</v>
      </c>
      <c r="AB38">
        <v>16</v>
      </c>
      <c r="AC38">
        <v>24</v>
      </c>
      <c r="AD38">
        <v>32</v>
      </c>
      <c r="AE38">
        <v>64</v>
      </c>
      <c r="AF38">
        <v>72</v>
      </c>
      <c r="BB38" t="str">
        <v>广州</v>
      </c>
      <c r="BC38" t="str">
        <v>内存型 M6</v>
      </c>
      <c r="BD38">
        <v>62</v>
      </c>
      <c r="BE38" cm="1">
        <f t="array" ref="BE38">TRANSPOSE(_xlfn._xlws.FILTER(cvm_old[内存(G)],(cvm_old[地域]=BB38)*(cvm_old[机型]=BC38)*(cvm_old[CPU(核)]=BD38)))</f>
        <v>470</v>
      </c>
    </row>
    <row r="39" spans="2:57" x14ac:dyDescent="0.4">
      <c r="B39" t="e" vm="499">
        <v>#VALUE!</v>
      </c>
      <c r="C39" t="s">
        <v>1565</v>
      </c>
      <c r="D39" t="s">
        <v>1632</v>
      </c>
      <c r="E39">
        <v>160</v>
      </c>
      <c r="F39">
        <v>320</v>
      </c>
      <c r="G39" t="s">
        <v>1665</v>
      </c>
      <c r="H39">
        <v>10240</v>
      </c>
      <c r="I39">
        <v>1</v>
      </c>
      <c r="J39" t="s">
        <v>1666</v>
      </c>
      <c r="L39" t="s">
        <v>61</v>
      </c>
      <c r="M39" t="s">
        <v>1664</v>
      </c>
      <c r="N39" t="str">
        <f>"cvm!"&amp;ADDRESS(ROW(W52),COLUMN(W52))&amp;"#"</f>
        <v>cvm!$W$52#</v>
      </c>
      <c r="P39" t="s">
        <v>1566</v>
      </c>
      <c r="Q39" t="s">
        <v>1588</v>
      </c>
      <c r="R39">
        <v>2</v>
      </c>
      <c r="S39" t="str">
        <f>"cvm!"&amp;ADDRESS(ROW(BE51),COLUMN(BE51))&amp;"#"</f>
        <v>cvm!$BE$51#</v>
      </c>
      <c r="U39" t="str">
        <v>南京</v>
      </c>
      <c r="V39" t="str">
        <v>内存型 M4</v>
      </c>
      <c r="W39" cm="1">
        <f t="array" ref="W39:AE39">TRANSPOSE(_xlfn.UNIQUE(_xlfn._xlws.FILTER(cvm_old[CPU(核)],(cvm_old[地域]=U39)*(cvm_old[机型]=V39))))</f>
        <v>1</v>
      </c>
      <c r="X39">
        <v>2</v>
      </c>
      <c r="Y39">
        <v>4</v>
      </c>
      <c r="Z39">
        <v>8</v>
      </c>
      <c r="AA39">
        <v>12</v>
      </c>
      <c r="AB39">
        <v>16</v>
      </c>
      <c r="AC39">
        <v>32</v>
      </c>
      <c r="AD39">
        <v>64</v>
      </c>
      <c r="AE39">
        <v>72</v>
      </c>
      <c r="BB39" t="str">
        <v>广州</v>
      </c>
      <c r="BC39" t="str">
        <v>内存型 M6</v>
      </c>
      <c r="BD39">
        <v>64</v>
      </c>
      <c r="BE39" cm="1">
        <f t="array" ref="BE39">TRANSPOSE(_xlfn._xlws.FILTER(cvm_old[内存(G)],(cvm_old[地域]=BB39)*(cvm_old[机型]=BC39)*(cvm_old[CPU(核)]=BD39)))</f>
        <v>512</v>
      </c>
    </row>
    <row r="40" spans="2:57" x14ac:dyDescent="0.4">
      <c r="B40" t="e" vm="500">
        <v>#VALUE!</v>
      </c>
      <c r="C40" t="s">
        <v>1565</v>
      </c>
      <c r="D40" t="s">
        <v>1632</v>
      </c>
      <c r="E40">
        <v>180</v>
      </c>
      <c r="F40">
        <v>464</v>
      </c>
      <c r="G40" t="s">
        <v>1667</v>
      </c>
      <c r="H40">
        <v>13184</v>
      </c>
      <c r="I40">
        <v>1</v>
      </c>
      <c r="J40" t="s">
        <v>1668</v>
      </c>
      <c r="L40" t="s">
        <v>1566</v>
      </c>
      <c r="M40" t="s">
        <v>1664</v>
      </c>
      <c r="N40" t="str">
        <f>"cvm!"&amp;ADDRESS(ROW(W53),COLUMN(W53))&amp;"#"</f>
        <v>cvm!$W$53#</v>
      </c>
      <c r="P40" t="s">
        <v>1566</v>
      </c>
      <c r="Q40" t="s">
        <v>1588</v>
      </c>
      <c r="R40">
        <v>4</v>
      </c>
      <c r="S40" t="str">
        <f>"cvm!"&amp;ADDRESS(ROW(BE52),COLUMN(BE52))&amp;"#"</f>
        <v>cvm!$BE$52#</v>
      </c>
      <c r="U40" t="str">
        <v>北京</v>
      </c>
      <c r="V40" t="str">
        <v>内存型 M4</v>
      </c>
      <c r="W40" cm="1">
        <f t="array" ref="W40:AE40">TRANSPOSE(_xlfn.UNIQUE(_xlfn._xlws.FILTER(cvm_old[CPU(核)],(cvm_old[地域]=U40)*(cvm_old[机型]=V40))))</f>
        <v>1</v>
      </c>
      <c r="X40">
        <v>2</v>
      </c>
      <c r="Y40">
        <v>4</v>
      </c>
      <c r="Z40">
        <v>8</v>
      </c>
      <c r="AA40">
        <v>12</v>
      </c>
      <c r="AB40">
        <v>16</v>
      </c>
      <c r="AC40">
        <v>32</v>
      </c>
      <c r="AD40">
        <v>64</v>
      </c>
      <c r="AE40">
        <v>72</v>
      </c>
      <c r="BB40" t="str">
        <v>广州</v>
      </c>
      <c r="BC40" t="str">
        <v>内存型 M6</v>
      </c>
      <c r="BD40">
        <v>124</v>
      </c>
      <c r="BE40" cm="1">
        <f t="array" ref="BE40">TRANSPOSE(_xlfn._xlws.FILTER(cvm_old[内存(G)],(cvm_old[地域]=BB40)*(cvm_old[机型]=BC40)*(cvm_old[CPU(核)]=BD40)))</f>
        <v>940</v>
      </c>
    </row>
    <row r="41" spans="2:57" x14ac:dyDescent="0.4">
      <c r="B41" t="e" vm="535">
        <v>#VALUE!</v>
      </c>
      <c r="C41" t="s">
        <v>1565</v>
      </c>
      <c r="D41" t="s">
        <v>1669</v>
      </c>
      <c r="E41">
        <v>1</v>
      </c>
      <c r="F41">
        <v>2</v>
      </c>
      <c r="G41" t="s">
        <v>1582</v>
      </c>
      <c r="H41">
        <v>45</v>
      </c>
      <c r="I41">
        <v>1</v>
      </c>
      <c r="J41" t="s">
        <v>1670</v>
      </c>
      <c r="L41" t="s">
        <v>1605</v>
      </c>
      <c r="M41" t="s">
        <v>1664</v>
      </c>
      <c r="N41" t="str">
        <f>"cvm!"&amp;ADDRESS(ROW(W54),COLUMN(W54))&amp;"#"</f>
        <v>cvm!$W$54#</v>
      </c>
      <c r="P41" t="s">
        <v>1566</v>
      </c>
      <c r="Q41" t="s">
        <v>1588</v>
      </c>
      <c r="R41">
        <v>8</v>
      </c>
      <c r="S41" t="str">
        <f>"cvm!"&amp;ADDRESS(ROW(BE53),COLUMN(BE53))&amp;"#"</f>
        <v>cvm!$BE$53#</v>
      </c>
      <c r="U41" t="str">
        <v>广州</v>
      </c>
      <c r="V41" t="str">
        <v>内存型 M3</v>
      </c>
      <c r="W41" cm="1">
        <f t="array" ref="W41:AD41">TRANSPOSE(_xlfn.UNIQUE(_xlfn._xlws.FILTER(cvm_old[CPU(核)],(cvm_old[地域]=U41)*(cvm_old[机型]=V41))))</f>
        <v>1</v>
      </c>
      <c r="X41">
        <v>2</v>
      </c>
      <c r="Y41">
        <v>4</v>
      </c>
      <c r="Z41">
        <v>8</v>
      </c>
      <c r="AA41">
        <v>12</v>
      </c>
      <c r="AB41">
        <v>16</v>
      </c>
      <c r="AC41">
        <v>32</v>
      </c>
      <c r="AD41">
        <v>64</v>
      </c>
      <c r="BB41" t="str">
        <v>上海</v>
      </c>
      <c r="BC41" t="str">
        <v>内存型 M6</v>
      </c>
      <c r="BD41">
        <v>1</v>
      </c>
      <c r="BE41" cm="1">
        <f t="array" ref="BE41">TRANSPOSE(_xlfn._xlws.FILTER(cvm_old[内存(G)],(cvm_old[地域]=BB41)*(cvm_old[机型]=BC41)*(cvm_old[CPU(核)]=BD41)))</f>
        <v>8</v>
      </c>
    </row>
    <row r="42" spans="2:57" x14ac:dyDescent="0.4">
      <c r="B42" t="e" vm="536">
        <v>#VALUE!</v>
      </c>
      <c r="C42" t="s">
        <v>1565</v>
      </c>
      <c r="D42" t="s">
        <v>1669</v>
      </c>
      <c r="E42">
        <v>1</v>
      </c>
      <c r="F42">
        <v>4</v>
      </c>
      <c r="G42" t="s">
        <v>1584</v>
      </c>
      <c r="H42">
        <v>138</v>
      </c>
      <c r="I42">
        <v>1</v>
      </c>
      <c r="J42" t="s">
        <v>1671</v>
      </c>
      <c r="L42" t="s">
        <v>1608</v>
      </c>
      <c r="M42" t="s">
        <v>1664</v>
      </c>
      <c r="N42" t="str">
        <f>"cvm!"&amp;ADDRESS(ROW(W55),COLUMN(W55))&amp;"#"</f>
        <v>cvm!$W$55#</v>
      </c>
      <c r="P42" t="s">
        <v>1566</v>
      </c>
      <c r="Q42" t="s">
        <v>1588</v>
      </c>
      <c r="R42">
        <v>16</v>
      </c>
      <c r="S42" t="str">
        <f>"cvm!"&amp;ADDRESS(ROW(BE54),COLUMN(BE54))&amp;"#"</f>
        <v>cvm!$BE$54#</v>
      </c>
      <c r="U42" t="str">
        <v>上海</v>
      </c>
      <c r="V42" t="str">
        <v>内存型 M3</v>
      </c>
      <c r="W42" cm="1">
        <f t="array" ref="W42:AD42">TRANSPOSE(_xlfn.UNIQUE(_xlfn._xlws.FILTER(cvm_old[CPU(核)],(cvm_old[地域]=U42)*(cvm_old[机型]=V42))))</f>
        <v>1</v>
      </c>
      <c r="X42">
        <v>2</v>
      </c>
      <c r="Y42">
        <v>4</v>
      </c>
      <c r="Z42">
        <v>8</v>
      </c>
      <c r="AA42">
        <v>12</v>
      </c>
      <c r="AB42">
        <v>16</v>
      </c>
      <c r="AC42">
        <v>32</v>
      </c>
      <c r="AD42">
        <v>64</v>
      </c>
      <c r="BB42" t="str">
        <v>上海</v>
      </c>
      <c r="BC42" t="str">
        <v>内存型 M6</v>
      </c>
      <c r="BD42">
        <v>2</v>
      </c>
      <c r="BE42" cm="1">
        <f t="array" ref="BE42">TRANSPOSE(_xlfn._xlws.FILTER(cvm_old[内存(G)],(cvm_old[地域]=BB42)*(cvm_old[机型]=BC42)*(cvm_old[CPU(核)]=BD42)))</f>
        <v>12</v>
      </c>
    </row>
    <row r="43" spans="2:57" x14ac:dyDescent="0.4">
      <c r="B43" t="e" vm="538">
        <v>#VALUE!</v>
      </c>
      <c r="C43" t="s">
        <v>1565</v>
      </c>
      <c r="D43" t="s">
        <v>1669</v>
      </c>
      <c r="E43">
        <v>2</v>
      </c>
      <c r="F43">
        <v>4</v>
      </c>
      <c r="G43" t="s">
        <v>1586</v>
      </c>
      <c r="H43">
        <v>170</v>
      </c>
      <c r="I43">
        <v>1</v>
      </c>
      <c r="J43" t="s">
        <v>1672</v>
      </c>
      <c r="L43" t="s">
        <v>1614</v>
      </c>
      <c r="M43" t="s">
        <v>1664</v>
      </c>
      <c r="N43" t="str">
        <f>"cvm!"&amp;ADDRESS(ROW(W56),COLUMN(W56))&amp;"#"</f>
        <v>cvm!$W$56#</v>
      </c>
      <c r="P43" t="s">
        <v>1566</v>
      </c>
      <c r="Q43" t="s">
        <v>1588</v>
      </c>
      <c r="R43">
        <v>32</v>
      </c>
      <c r="S43" t="str">
        <f>"cvm!"&amp;ADDRESS(ROW(BE55),COLUMN(BE55))&amp;"#"</f>
        <v>cvm!$BE$55#</v>
      </c>
      <c r="U43" t="str">
        <v>重庆</v>
      </c>
      <c r="V43" t="str">
        <v>内存型 M3</v>
      </c>
      <c r="W43" cm="1">
        <f t="array" ref="W43:AD43">TRANSPOSE(_xlfn.UNIQUE(_xlfn._xlws.FILTER(cvm_old[CPU(核)],(cvm_old[地域]=U43)*(cvm_old[机型]=V43))))</f>
        <v>1</v>
      </c>
      <c r="X43">
        <v>2</v>
      </c>
      <c r="Y43">
        <v>4</v>
      </c>
      <c r="Z43">
        <v>8</v>
      </c>
      <c r="AA43">
        <v>12</v>
      </c>
      <c r="AB43">
        <v>16</v>
      </c>
      <c r="AC43">
        <v>32</v>
      </c>
      <c r="AD43">
        <v>64</v>
      </c>
      <c r="BB43" t="str">
        <v>上海</v>
      </c>
      <c r="BC43" t="str">
        <v>内存型 M6</v>
      </c>
      <c r="BD43">
        <v>4</v>
      </c>
      <c r="BE43" cm="1">
        <f t="array" ref="BE43">TRANSPOSE(_xlfn._xlws.FILTER(cvm_old[内存(G)],(cvm_old[地域]=BB43)*(cvm_old[机型]=BC43)*(cvm_old[CPU(核)]=BD43)))</f>
        <v>32</v>
      </c>
    </row>
    <row r="44" spans="2:57" x14ac:dyDescent="0.4">
      <c r="B44" t="e" vm="537">
        <v>#VALUE!</v>
      </c>
      <c r="C44" t="s">
        <v>1565</v>
      </c>
      <c r="D44" t="s">
        <v>1669</v>
      </c>
      <c r="E44">
        <v>2</v>
      </c>
      <c r="F44">
        <v>8</v>
      </c>
      <c r="G44" t="s">
        <v>1589</v>
      </c>
      <c r="H44">
        <v>276</v>
      </c>
      <c r="I44">
        <v>1</v>
      </c>
      <c r="J44" t="s">
        <v>1673</v>
      </c>
      <c r="L44" t="s">
        <v>1619</v>
      </c>
      <c r="M44" t="s">
        <v>1664</v>
      </c>
      <c r="N44" t="str">
        <f>"cvm!"&amp;ADDRESS(ROW(W57),COLUMN(W57))&amp;"#"</f>
        <v>cvm!$W$57#</v>
      </c>
      <c r="P44" t="s">
        <v>1566</v>
      </c>
      <c r="Q44" t="s">
        <v>1588</v>
      </c>
      <c r="R44">
        <v>62</v>
      </c>
      <c r="S44" t="str">
        <f>"cvm!"&amp;ADDRESS(ROW(BE56),COLUMN(BE56))&amp;"#"</f>
        <v>cvm!$BE$56#</v>
      </c>
      <c r="U44" t="str">
        <v>新加坡</v>
      </c>
      <c r="V44" t="str">
        <v>内存型 M3</v>
      </c>
      <c r="W44" cm="1">
        <f t="array" ref="W44:AE44">TRANSPOSE(_xlfn.UNIQUE(_xlfn._xlws.FILTER(cvm_old[CPU(核)],(cvm_old[地域]=U44)*(cvm_old[机型]=V44))))</f>
        <v>1</v>
      </c>
      <c r="X44">
        <v>2</v>
      </c>
      <c r="Y44">
        <v>4</v>
      </c>
      <c r="Z44">
        <v>8</v>
      </c>
      <c r="AA44">
        <v>12</v>
      </c>
      <c r="AB44">
        <v>16</v>
      </c>
      <c r="AC44">
        <v>32</v>
      </c>
      <c r="AD44">
        <v>64</v>
      </c>
      <c r="AE44">
        <v>80</v>
      </c>
      <c r="BB44" t="str">
        <v>上海</v>
      </c>
      <c r="BC44" t="str">
        <v>内存型 M6</v>
      </c>
      <c r="BD44">
        <v>8</v>
      </c>
      <c r="BE44" cm="1">
        <f t="array" ref="BE44">TRANSPOSE(_xlfn._xlws.FILTER(cvm_old[内存(G)],(cvm_old[地域]=BB44)*(cvm_old[机型]=BC44)*(cvm_old[CPU(核)]=BD44)))</f>
        <v>64</v>
      </c>
    </row>
    <row r="45" spans="2:57" x14ac:dyDescent="0.4">
      <c r="B45" t="e" vm="540">
        <v>#VALUE!</v>
      </c>
      <c r="C45" t="s">
        <v>1565</v>
      </c>
      <c r="D45" t="s">
        <v>1669</v>
      </c>
      <c r="E45">
        <v>4</v>
      </c>
      <c r="F45">
        <v>8</v>
      </c>
      <c r="G45" t="s">
        <v>1591</v>
      </c>
      <c r="H45">
        <v>368</v>
      </c>
      <c r="I45">
        <v>1</v>
      </c>
      <c r="J45" t="s">
        <v>1674</v>
      </c>
      <c r="L45" t="s">
        <v>1625</v>
      </c>
      <c r="M45" t="s">
        <v>1664</v>
      </c>
      <c r="N45" t="str">
        <f>"cvm!"&amp;ADDRESS(ROW(W58),COLUMN(W58))&amp;"#"</f>
        <v>cvm!$W$58#</v>
      </c>
      <c r="P45" t="s">
        <v>1566</v>
      </c>
      <c r="Q45" t="s">
        <v>1588</v>
      </c>
      <c r="R45">
        <v>64</v>
      </c>
      <c r="S45" t="str">
        <f>"cvm!"&amp;ADDRESS(ROW(BE57),COLUMN(BE57))&amp;"#"</f>
        <v>cvm!$BE$57#</v>
      </c>
      <c r="U45" t="str">
        <v>孟买</v>
      </c>
      <c r="V45" t="str">
        <v>内存型 M3</v>
      </c>
      <c r="W45" cm="1">
        <f t="array" ref="W45:AE45">TRANSPOSE(_xlfn.UNIQUE(_xlfn._xlws.FILTER(cvm_old[CPU(核)],(cvm_old[地域]=U45)*(cvm_old[机型]=V45))))</f>
        <v>1</v>
      </c>
      <c r="X45">
        <v>2</v>
      </c>
      <c r="Y45">
        <v>4</v>
      </c>
      <c r="Z45">
        <v>8</v>
      </c>
      <c r="AA45">
        <v>12</v>
      </c>
      <c r="AB45">
        <v>16</v>
      </c>
      <c r="AC45">
        <v>32</v>
      </c>
      <c r="AD45">
        <v>64</v>
      </c>
      <c r="AE45">
        <v>80</v>
      </c>
      <c r="BB45" t="str">
        <v>上海</v>
      </c>
      <c r="BC45" t="str">
        <v>内存型 M6</v>
      </c>
      <c r="BD45">
        <v>16</v>
      </c>
      <c r="BE45" cm="1">
        <f t="array" ref="BE45">TRANSPOSE(_xlfn._xlws.FILTER(cvm_old[内存(G)],(cvm_old[地域]=BB45)*(cvm_old[机型]=BC45)*(cvm_old[CPU(核)]=BD45)))</f>
        <v>128</v>
      </c>
    </row>
    <row r="46" spans="2:57" x14ac:dyDescent="0.4">
      <c r="B46" t="e" vm="539">
        <v>#VALUE!</v>
      </c>
      <c r="C46" t="s">
        <v>1565</v>
      </c>
      <c r="D46" t="s">
        <v>1669</v>
      </c>
      <c r="E46">
        <v>4</v>
      </c>
      <c r="F46">
        <v>16</v>
      </c>
      <c r="G46" t="s">
        <v>1593</v>
      </c>
      <c r="H46">
        <v>552</v>
      </c>
      <c r="I46">
        <v>1</v>
      </c>
      <c r="J46" t="s">
        <v>1675</v>
      </c>
      <c r="L46" t="s">
        <v>1628</v>
      </c>
      <c r="M46" t="s">
        <v>1664</v>
      </c>
      <c r="N46" t="str">
        <f>"cvm!"&amp;ADDRESS(ROW(W59),COLUMN(W59))&amp;"#"</f>
        <v>cvm!$W$59#</v>
      </c>
      <c r="P46" t="s">
        <v>1566</v>
      </c>
      <c r="Q46" t="s">
        <v>1588</v>
      </c>
      <c r="R46">
        <v>124</v>
      </c>
      <c r="S46" t="str">
        <f>"cvm!"&amp;ADDRESS(ROW(BE58),COLUMN(BE58))&amp;"#"</f>
        <v>cvm!$BE$58#</v>
      </c>
      <c r="U46" t="str">
        <v>首尔</v>
      </c>
      <c r="V46" t="str">
        <v>内存型 M3</v>
      </c>
      <c r="W46" cm="1">
        <f t="array" ref="W46:AE46">TRANSPOSE(_xlfn.UNIQUE(_xlfn._xlws.FILTER(cvm_old[CPU(核)],(cvm_old[地域]=U46)*(cvm_old[机型]=V46))))</f>
        <v>1</v>
      </c>
      <c r="X46">
        <v>2</v>
      </c>
      <c r="Y46">
        <v>4</v>
      </c>
      <c r="Z46">
        <v>8</v>
      </c>
      <c r="AA46">
        <v>12</v>
      </c>
      <c r="AB46">
        <v>16</v>
      </c>
      <c r="AC46">
        <v>32</v>
      </c>
      <c r="AD46">
        <v>64</v>
      </c>
      <c r="AE46">
        <v>80</v>
      </c>
      <c r="BB46" t="str">
        <v>上海</v>
      </c>
      <c r="BC46" t="str">
        <v>内存型 M6</v>
      </c>
      <c r="BD46">
        <v>32</v>
      </c>
      <c r="BE46" cm="1">
        <f t="array" ref="BE46">TRANSPOSE(_xlfn._xlws.FILTER(cvm_old[内存(G)],(cvm_old[地域]=BB46)*(cvm_old[机型]=BC46)*(cvm_old[CPU(核)]=BD46)))</f>
        <v>256</v>
      </c>
    </row>
    <row r="47" spans="2:57" x14ac:dyDescent="0.4">
      <c r="B47" t="e" vm="542">
        <v>#VALUE!</v>
      </c>
      <c r="C47" t="s">
        <v>1565</v>
      </c>
      <c r="D47" t="s">
        <v>1669</v>
      </c>
      <c r="E47">
        <v>8</v>
      </c>
      <c r="F47">
        <v>16</v>
      </c>
      <c r="G47" t="s">
        <v>1596</v>
      </c>
      <c r="H47">
        <v>736</v>
      </c>
      <c r="I47">
        <v>1</v>
      </c>
      <c r="J47" t="s">
        <v>1676</v>
      </c>
      <c r="L47" t="s">
        <v>1631</v>
      </c>
      <c r="M47" t="s">
        <v>1664</v>
      </c>
      <c r="N47" t="str">
        <f>"cvm!"&amp;ADDRESS(ROW(W60),COLUMN(W60))&amp;"#"</f>
        <v>cvm!$W$60#</v>
      </c>
      <c r="P47" t="s">
        <v>1565</v>
      </c>
      <c r="Q47" t="s">
        <v>1595</v>
      </c>
      <c r="R47">
        <v>1</v>
      </c>
      <c r="S47" t="str">
        <f>"cvm!"&amp;ADDRESS(ROW(BE59),COLUMN(BE59))&amp;"#"</f>
        <v>cvm!$BE$59#</v>
      </c>
      <c r="U47" t="str">
        <v>硅谷</v>
      </c>
      <c r="V47" t="str">
        <v>内存型 M3</v>
      </c>
      <c r="W47" cm="1">
        <f t="array" ref="W47:AD47">TRANSPOSE(_xlfn.UNIQUE(_xlfn._xlws.FILTER(cvm_old[CPU(核)],(cvm_old[地域]=U47)*(cvm_old[机型]=V47))))</f>
        <v>1</v>
      </c>
      <c r="X47">
        <v>2</v>
      </c>
      <c r="Y47">
        <v>4</v>
      </c>
      <c r="Z47">
        <v>8</v>
      </c>
      <c r="AA47">
        <v>12</v>
      </c>
      <c r="AB47">
        <v>16</v>
      </c>
      <c r="AC47">
        <v>24</v>
      </c>
      <c r="AD47">
        <v>32</v>
      </c>
      <c r="BB47" t="str">
        <v>上海</v>
      </c>
      <c r="BC47" t="str">
        <v>内存型 M6</v>
      </c>
      <c r="BD47">
        <v>62</v>
      </c>
      <c r="BE47" cm="1">
        <f t="array" ref="BE47">TRANSPOSE(_xlfn._xlws.FILTER(cvm_old[内存(G)],(cvm_old[地域]=BB47)*(cvm_old[机型]=BC47)*(cvm_old[CPU(核)]=BD47)))</f>
        <v>470</v>
      </c>
    </row>
    <row r="48" spans="2:57" x14ac:dyDescent="0.4">
      <c r="B48" t="e" vm="541">
        <v>#VALUE!</v>
      </c>
      <c r="C48" t="s">
        <v>1565</v>
      </c>
      <c r="D48" t="s">
        <v>1669</v>
      </c>
      <c r="E48">
        <v>8</v>
      </c>
      <c r="F48">
        <v>32</v>
      </c>
      <c r="G48" t="s">
        <v>1598</v>
      </c>
      <c r="H48">
        <v>1104</v>
      </c>
      <c r="I48">
        <v>1</v>
      </c>
      <c r="J48" t="s">
        <v>1677</v>
      </c>
      <c r="L48" t="s">
        <v>1634</v>
      </c>
      <c r="M48" t="s">
        <v>1664</v>
      </c>
      <c r="N48" t="str">
        <f>"cvm!"&amp;ADDRESS(ROW(W61),COLUMN(W61))&amp;"#"</f>
        <v>cvm!$W$61#</v>
      </c>
      <c r="P48" t="s">
        <v>1565</v>
      </c>
      <c r="Q48" t="s">
        <v>1595</v>
      </c>
      <c r="R48">
        <v>2</v>
      </c>
      <c r="S48" t="str">
        <f>"cvm!"&amp;ADDRESS(ROW(BE60),COLUMN(BE60))&amp;"#"</f>
        <v>cvm!$BE$60#</v>
      </c>
      <c r="U48" t="str">
        <v>弗吉尼亚</v>
      </c>
      <c r="V48" t="str">
        <v>内存型 M3</v>
      </c>
      <c r="W48" cm="1">
        <f t="array" ref="W48:AD48">TRANSPOSE(_xlfn.UNIQUE(_xlfn._xlws.FILTER(cvm_old[CPU(核)],(cvm_old[地域]=U48)*(cvm_old[机型]=V48))))</f>
        <v>1</v>
      </c>
      <c r="X48">
        <v>2</v>
      </c>
      <c r="Y48">
        <v>4</v>
      </c>
      <c r="Z48">
        <v>8</v>
      </c>
      <c r="AA48">
        <v>12</v>
      </c>
      <c r="AB48">
        <v>16</v>
      </c>
      <c r="AC48">
        <v>32</v>
      </c>
      <c r="AD48">
        <v>64</v>
      </c>
      <c r="BB48" t="str">
        <v>上海</v>
      </c>
      <c r="BC48" t="str">
        <v>内存型 M6</v>
      </c>
      <c r="BD48">
        <v>64</v>
      </c>
      <c r="BE48" cm="1">
        <f t="array" ref="BE48">TRANSPOSE(_xlfn._xlws.FILTER(cvm_old[内存(G)],(cvm_old[地域]=BB48)*(cvm_old[机型]=BC48)*(cvm_old[CPU(核)]=BD48)))</f>
        <v>512</v>
      </c>
    </row>
    <row r="49" spans="2:57" x14ac:dyDescent="0.4">
      <c r="B49" t="e" vm="543">
        <v>#VALUE!</v>
      </c>
      <c r="C49" t="s">
        <v>1565</v>
      </c>
      <c r="D49" t="s">
        <v>1669</v>
      </c>
      <c r="E49">
        <v>16</v>
      </c>
      <c r="F49">
        <v>32</v>
      </c>
      <c r="G49" t="s">
        <v>1601</v>
      </c>
      <c r="H49">
        <v>1472</v>
      </c>
      <c r="I49">
        <v>1</v>
      </c>
      <c r="J49" t="s">
        <v>1678</v>
      </c>
      <c r="L49" t="s">
        <v>1636</v>
      </c>
      <c r="M49" t="s">
        <v>1664</v>
      </c>
      <c r="N49" t="str">
        <f>"cvm!"&amp;ADDRESS(ROW(W62),COLUMN(W62))&amp;"#"</f>
        <v>cvm!$W$62#</v>
      </c>
      <c r="P49" t="s">
        <v>1565</v>
      </c>
      <c r="Q49" t="s">
        <v>1595</v>
      </c>
      <c r="R49">
        <v>4</v>
      </c>
      <c r="S49" t="str">
        <f>"cvm!"&amp;ADDRESS(ROW(BE61),COLUMN(BE61))&amp;"#"</f>
        <v>cvm!$BE$61#</v>
      </c>
      <c r="U49" t="str">
        <v>多伦多</v>
      </c>
      <c r="V49" t="str">
        <v>内存型 M3</v>
      </c>
      <c r="W49" cm="1">
        <f t="array" ref="W49:AD49">TRANSPOSE(_xlfn.UNIQUE(_xlfn._xlws.FILTER(cvm_old[CPU(核)],(cvm_old[地域]=U49)*(cvm_old[机型]=V49))))</f>
        <v>1</v>
      </c>
      <c r="X49">
        <v>2</v>
      </c>
      <c r="Y49">
        <v>4</v>
      </c>
      <c r="Z49">
        <v>8</v>
      </c>
      <c r="AA49">
        <v>12</v>
      </c>
      <c r="AB49">
        <v>16</v>
      </c>
      <c r="AC49">
        <v>24</v>
      </c>
      <c r="AD49">
        <v>32</v>
      </c>
      <c r="BB49" t="str">
        <v>上海</v>
      </c>
      <c r="BC49" t="str">
        <v>内存型 M6</v>
      </c>
      <c r="BD49">
        <v>124</v>
      </c>
      <c r="BE49" cm="1">
        <f t="array" ref="BE49">TRANSPOSE(_xlfn._xlws.FILTER(cvm_old[内存(G)],(cvm_old[地域]=BB49)*(cvm_old[机型]=BC49)*(cvm_old[CPU(核)]=BD49)))</f>
        <v>940</v>
      </c>
    </row>
    <row r="50" spans="2:57" x14ac:dyDescent="0.4">
      <c r="B50" t="e" vm="544">
        <v>#VALUE!</v>
      </c>
      <c r="C50" t="s">
        <v>1565</v>
      </c>
      <c r="D50" t="s">
        <v>1669</v>
      </c>
      <c r="E50">
        <v>16</v>
      </c>
      <c r="F50">
        <v>64</v>
      </c>
      <c r="G50" t="s">
        <v>1603</v>
      </c>
      <c r="H50">
        <v>2208</v>
      </c>
      <c r="I50">
        <v>1</v>
      </c>
      <c r="J50" t="s">
        <v>1679</v>
      </c>
      <c r="L50" t="s">
        <v>1659</v>
      </c>
      <c r="M50" t="s">
        <v>1664</v>
      </c>
      <c r="N50" t="str">
        <f>"cvm!"&amp;ADDRESS(ROW(W63),COLUMN(W63))&amp;"#"</f>
        <v>cvm!$W$63#</v>
      </c>
      <c r="P50" t="s">
        <v>1565</v>
      </c>
      <c r="Q50" t="s">
        <v>1595</v>
      </c>
      <c r="R50">
        <v>8</v>
      </c>
      <c r="S50" t="str">
        <f>"cvm!"&amp;ADDRESS(ROW(BE62),COLUMN(BE62))&amp;"#"</f>
        <v>cvm!$BE$62#</v>
      </c>
      <c r="U50" t="str">
        <v>法兰克福</v>
      </c>
      <c r="V50" t="str">
        <v>内存型 M3</v>
      </c>
      <c r="W50" cm="1">
        <f t="array" ref="W50:AD50">TRANSPOSE(_xlfn.UNIQUE(_xlfn._xlws.FILTER(cvm_old[CPU(核)],(cvm_old[地域]=U50)*(cvm_old[机型]=V50))))</f>
        <v>1</v>
      </c>
      <c r="X50">
        <v>2</v>
      </c>
      <c r="Y50">
        <v>4</v>
      </c>
      <c r="Z50">
        <v>8</v>
      </c>
      <c r="AA50">
        <v>12</v>
      </c>
      <c r="AB50">
        <v>16</v>
      </c>
      <c r="AC50">
        <v>24</v>
      </c>
      <c r="AD50">
        <v>32</v>
      </c>
      <c r="BB50" t="str">
        <v>北京</v>
      </c>
      <c r="BC50" t="str">
        <v>内存型 M6</v>
      </c>
      <c r="BD50">
        <v>1</v>
      </c>
      <c r="BE50" cm="1">
        <f t="array" ref="BE50">TRANSPOSE(_xlfn._xlws.FILTER(cvm_old[内存(G)],(cvm_old[地域]=BB50)*(cvm_old[机型]=BC50)*(cvm_old[CPU(核)]=BD50)))</f>
        <v>8</v>
      </c>
    </row>
    <row r="51" spans="2:57" x14ac:dyDescent="0.4">
      <c r="B51" t="e" vm="546">
        <v>#VALUE!</v>
      </c>
      <c r="C51" t="s">
        <v>1565</v>
      </c>
      <c r="D51" t="s">
        <v>1669</v>
      </c>
      <c r="E51">
        <v>24</v>
      </c>
      <c r="F51">
        <v>48</v>
      </c>
      <c r="G51" t="s">
        <v>1680</v>
      </c>
      <c r="H51">
        <v>2208</v>
      </c>
      <c r="I51">
        <v>1</v>
      </c>
      <c r="J51" t="s">
        <v>1681</v>
      </c>
      <c r="L51" t="s">
        <v>1638</v>
      </c>
      <c r="M51" t="s">
        <v>1664</v>
      </c>
      <c r="N51" t="str">
        <f>"cvm!"&amp;ADDRESS(ROW(W64),COLUMN(W64))&amp;"#"</f>
        <v>cvm!$W$64#</v>
      </c>
      <c r="P51" t="s">
        <v>1565</v>
      </c>
      <c r="Q51" t="s">
        <v>1595</v>
      </c>
      <c r="R51">
        <v>12</v>
      </c>
      <c r="S51" t="str">
        <f>"cvm!"&amp;ADDRESS(ROW(BE63),COLUMN(BE63))&amp;"#"</f>
        <v>cvm!$BE$63#</v>
      </c>
      <c r="U51" t="str">
        <v>广州</v>
      </c>
      <c r="V51" t="str">
        <v>内存型 M2</v>
      </c>
      <c r="W51" cm="1">
        <f t="array" ref="W51:AF51">TRANSPOSE(_xlfn.UNIQUE(_xlfn._xlws.FILTER(cvm_old[CPU(核)],(cvm_old[地域]=U51)*(cvm_old[机型]=V51))))</f>
        <v>1</v>
      </c>
      <c r="X51">
        <v>2</v>
      </c>
      <c r="Y51">
        <v>4</v>
      </c>
      <c r="Z51">
        <v>8</v>
      </c>
      <c r="AA51">
        <v>12</v>
      </c>
      <c r="AB51">
        <v>16</v>
      </c>
      <c r="AC51">
        <v>24</v>
      </c>
      <c r="AD51">
        <v>32</v>
      </c>
      <c r="AE51">
        <v>48</v>
      </c>
      <c r="AF51">
        <v>56</v>
      </c>
      <c r="BB51" t="str">
        <v>北京</v>
      </c>
      <c r="BC51" t="str">
        <v>内存型 M6</v>
      </c>
      <c r="BD51">
        <v>2</v>
      </c>
      <c r="BE51" cm="1">
        <f t="array" ref="BE51">TRANSPOSE(_xlfn._xlws.FILTER(cvm_old[内存(G)],(cvm_old[地域]=BB51)*(cvm_old[机型]=BC51)*(cvm_old[CPU(核)]=BD51)))</f>
        <v>12</v>
      </c>
    </row>
    <row r="52" spans="2:57" x14ac:dyDescent="0.4">
      <c r="B52" t="e" vm="545">
        <v>#VALUE!</v>
      </c>
      <c r="C52" t="s">
        <v>1565</v>
      </c>
      <c r="D52" t="s">
        <v>1669</v>
      </c>
      <c r="E52">
        <v>24</v>
      </c>
      <c r="F52">
        <v>96</v>
      </c>
      <c r="G52" t="s">
        <v>1682</v>
      </c>
      <c r="H52">
        <v>3312</v>
      </c>
      <c r="I52">
        <v>1</v>
      </c>
      <c r="J52" t="s">
        <v>1683</v>
      </c>
      <c r="L52" t="s">
        <v>1640</v>
      </c>
      <c r="M52" t="s">
        <v>1664</v>
      </c>
      <c r="N52" t="str">
        <f>"cvm!"&amp;ADDRESS(ROW(W65),COLUMN(W65))&amp;"#"</f>
        <v>cvm!$W$65#</v>
      </c>
      <c r="P52" t="s">
        <v>1565</v>
      </c>
      <c r="Q52" t="s">
        <v>1595</v>
      </c>
      <c r="R52">
        <v>16</v>
      </c>
      <c r="S52" t="str">
        <f>"cvm!"&amp;ADDRESS(ROW(BE64),COLUMN(BE64))&amp;"#"</f>
        <v>cvm!$BE$64#</v>
      </c>
      <c r="U52" t="str">
        <v>上海</v>
      </c>
      <c r="V52" t="str">
        <v>内存型 M2</v>
      </c>
      <c r="W52" cm="1">
        <f t="array" ref="W52:AF52">TRANSPOSE(_xlfn.UNIQUE(_xlfn._xlws.FILTER(cvm_old[CPU(核)],(cvm_old[地域]=U52)*(cvm_old[机型]=V52))))</f>
        <v>1</v>
      </c>
      <c r="X52">
        <v>2</v>
      </c>
      <c r="Y52">
        <v>4</v>
      </c>
      <c r="Z52">
        <v>8</v>
      </c>
      <c r="AA52">
        <v>12</v>
      </c>
      <c r="AB52">
        <v>16</v>
      </c>
      <c r="AC52">
        <v>24</v>
      </c>
      <c r="AD52">
        <v>32</v>
      </c>
      <c r="AE52">
        <v>48</v>
      </c>
      <c r="AF52">
        <v>56</v>
      </c>
      <c r="BB52" t="str">
        <v>北京</v>
      </c>
      <c r="BC52" t="str">
        <v>内存型 M6</v>
      </c>
      <c r="BD52">
        <v>4</v>
      </c>
      <c r="BE52" cm="1">
        <f t="array" ref="BE52">TRANSPOSE(_xlfn._xlws.FILTER(cvm_old[内存(G)],(cvm_old[地域]=BB52)*(cvm_old[机型]=BC52)*(cvm_old[CPU(核)]=BD52)))</f>
        <v>32</v>
      </c>
    </row>
    <row r="53" spans="2:57" x14ac:dyDescent="0.4">
      <c r="B53" t="e" vm="548">
        <v>#VALUE!</v>
      </c>
      <c r="C53" t="s">
        <v>1565</v>
      </c>
      <c r="D53" t="s">
        <v>1669</v>
      </c>
      <c r="E53">
        <v>32</v>
      </c>
      <c r="F53">
        <v>64</v>
      </c>
      <c r="G53" t="s">
        <v>1606</v>
      </c>
      <c r="H53">
        <v>2944</v>
      </c>
      <c r="I53">
        <v>1</v>
      </c>
      <c r="J53" t="s">
        <v>1684</v>
      </c>
      <c r="L53" t="s">
        <v>1565</v>
      </c>
      <c r="M53" t="s">
        <v>1685</v>
      </c>
      <c r="N53" t="str">
        <f>"cvm!"&amp;ADDRESS(ROW(W66),COLUMN(W66))&amp;"#"</f>
        <v>cvm!$W$66#</v>
      </c>
      <c r="P53" t="s">
        <v>1565</v>
      </c>
      <c r="Q53" t="s">
        <v>1595</v>
      </c>
      <c r="R53">
        <v>32</v>
      </c>
      <c r="S53" t="str">
        <f>"cvm!"&amp;ADDRESS(ROW(BE65),COLUMN(BE65))&amp;"#"</f>
        <v>cvm!$BE$65#</v>
      </c>
      <c r="U53" t="str">
        <v>北京</v>
      </c>
      <c r="V53" t="str">
        <v>内存型 M2</v>
      </c>
      <c r="W53" cm="1">
        <f t="array" ref="W53:AF53">TRANSPOSE(_xlfn.UNIQUE(_xlfn._xlws.FILTER(cvm_old[CPU(核)],(cvm_old[地域]=U53)*(cvm_old[机型]=V53))))</f>
        <v>1</v>
      </c>
      <c r="X53">
        <v>2</v>
      </c>
      <c r="Y53">
        <v>4</v>
      </c>
      <c r="Z53">
        <v>8</v>
      </c>
      <c r="AA53">
        <v>12</v>
      </c>
      <c r="AB53">
        <v>16</v>
      </c>
      <c r="AC53">
        <v>24</v>
      </c>
      <c r="AD53">
        <v>32</v>
      </c>
      <c r="AE53">
        <v>48</v>
      </c>
      <c r="AF53">
        <v>56</v>
      </c>
      <c r="BB53" t="str">
        <v>北京</v>
      </c>
      <c r="BC53" t="str">
        <v>内存型 M6</v>
      </c>
      <c r="BD53">
        <v>8</v>
      </c>
      <c r="BE53" cm="1">
        <f t="array" ref="BE53">TRANSPOSE(_xlfn._xlws.FILTER(cvm_old[内存(G)],(cvm_old[地域]=BB53)*(cvm_old[机型]=BC53)*(cvm_old[CPU(核)]=BD53)))</f>
        <v>64</v>
      </c>
    </row>
    <row r="54" spans="2:57" x14ac:dyDescent="0.4">
      <c r="B54" t="e" vm="547">
        <v>#VALUE!</v>
      </c>
      <c r="C54" t="s">
        <v>1565</v>
      </c>
      <c r="D54" t="s">
        <v>1669</v>
      </c>
      <c r="E54">
        <v>32</v>
      </c>
      <c r="F54">
        <v>128</v>
      </c>
      <c r="G54" t="s">
        <v>1612</v>
      </c>
      <c r="H54">
        <v>4416</v>
      </c>
      <c r="I54">
        <v>1</v>
      </c>
      <c r="J54" t="s">
        <v>1686</v>
      </c>
      <c r="L54" t="s">
        <v>1566</v>
      </c>
      <c r="M54" t="s">
        <v>1685</v>
      </c>
      <c r="N54" t="str">
        <f>"cvm!"&amp;ADDRESS(ROW(W67),COLUMN(W67))&amp;"#"</f>
        <v>cvm!$W$67#</v>
      </c>
      <c r="P54" t="s">
        <v>1565</v>
      </c>
      <c r="Q54" t="s">
        <v>1595</v>
      </c>
      <c r="R54">
        <v>64</v>
      </c>
      <c r="S54" t="str">
        <f>"cvm!"&amp;ADDRESS(ROW(BE66),COLUMN(BE66))&amp;"#"</f>
        <v>cvm!$BE$66#</v>
      </c>
      <c r="U54" t="str">
        <v>成都</v>
      </c>
      <c r="V54" t="str">
        <v>内存型 M2</v>
      </c>
      <c r="W54" cm="1">
        <f t="array" ref="W54:AF54">TRANSPOSE(_xlfn.UNIQUE(_xlfn._xlws.FILTER(cvm_old[CPU(核)],(cvm_old[地域]=U54)*(cvm_old[机型]=V54))))</f>
        <v>1</v>
      </c>
      <c r="X54">
        <v>2</v>
      </c>
      <c r="Y54">
        <v>4</v>
      </c>
      <c r="Z54">
        <v>8</v>
      </c>
      <c r="AA54">
        <v>12</v>
      </c>
      <c r="AB54">
        <v>16</v>
      </c>
      <c r="AC54">
        <v>24</v>
      </c>
      <c r="AD54">
        <v>32</v>
      </c>
      <c r="AE54">
        <v>48</v>
      </c>
      <c r="AF54">
        <v>56</v>
      </c>
      <c r="BB54" t="str">
        <v>北京</v>
      </c>
      <c r="BC54" t="str">
        <v>内存型 M6</v>
      </c>
      <c r="BD54">
        <v>16</v>
      </c>
      <c r="BE54" cm="1">
        <f t="array" ref="BE54">TRANSPOSE(_xlfn._xlws.FILTER(cvm_old[内存(G)],(cvm_old[地域]=BB54)*(cvm_old[机型]=BC54)*(cvm_old[CPU(核)]=BD54)))</f>
        <v>128</v>
      </c>
    </row>
    <row r="55" spans="2:57" x14ac:dyDescent="0.4">
      <c r="B55" t="e" vm="550">
        <v>#VALUE!</v>
      </c>
      <c r="C55" t="s">
        <v>1565</v>
      </c>
      <c r="D55" t="s">
        <v>1669</v>
      </c>
      <c r="E55">
        <v>48</v>
      </c>
      <c r="F55">
        <v>96</v>
      </c>
      <c r="G55" t="s">
        <v>1617</v>
      </c>
      <c r="H55">
        <v>4416</v>
      </c>
      <c r="I55">
        <v>1</v>
      </c>
      <c r="J55" t="s">
        <v>1687</v>
      </c>
      <c r="L55" t="s">
        <v>1565</v>
      </c>
      <c r="M55" t="s">
        <v>1688</v>
      </c>
      <c r="N55" t="str">
        <f>"cvm!"&amp;ADDRESS(ROW(W68),COLUMN(W68))&amp;"#"</f>
        <v>cvm!$W$68#</v>
      </c>
      <c r="P55" t="s">
        <v>61</v>
      </c>
      <c r="Q55" t="s">
        <v>1595</v>
      </c>
      <c r="R55">
        <v>1</v>
      </c>
      <c r="S55" t="str">
        <f>"cvm!"&amp;ADDRESS(ROW(BE67),COLUMN(BE67))&amp;"#"</f>
        <v>cvm!$BE$67#</v>
      </c>
      <c r="U55" t="str">
        <v>中国香港</v>
      </c>
      <c r="V55" t="str">
        <v>内存型 M2</v>
      </c>
      <c r="W55" cm="1">
        <f t="array" ref="W55:AF55">TRANSPOSE(_xlfn.UNIQUE(_xlfn._xlws.FILTER(cvm_old[CPU(核)],(cvm_old[地域]=U55)*(cvm_old[机型]=V55))))</f>
        <v>1</v>
      </c>
      <c r="X55">
        <v>2</v>
      </c>
      <c r="Y55">
        <v>4</v>
      </c>
      <c r="Z55">
        <v>8</v>
      </c>
      <c r="AA55">
        <v>12</v>
      </c>
      <c r="AB55">
        <v>16</v>
      </c>
      <c r="AC55">
        <v>24</v>
      </c>
      <c r="AD55">
        <v>32</v>
      </c>
      <c r="AE55">
        <v>48</v>
      </c>
      <c r="AF55">
        <v>56</v>
      </c>
      <c r="BB55" t="str">
        <v>北京</v>
      </c>
      <c r="BC55" t="str">
        <v>内存型 M6</v>
      </c>
      <c r="BD55">
        <v>32</v>
      </c>
      <c r="BE55" cm="1">
        <f t="array" ref="BE55">TRANSPOSE(_xlfn._xlws.FILTER(cvm_old[内存(G)],(cvm_old[地域]=BB55)*(cvm_old[机型]=BC55)*(cvm_old[CPU(核)]=BD55)))</f>
        <v>256</v>
      </c>
    </row>
    <row r="56" spans="2:57" x14ac:dyDescent="0.4">
      <c r="B56" t="e" vm="549">
        <v>#VALUE!</v>
      </c>
      <c r="C56" t="s">
        <v>1565</v>
      </c>
      <c r="D56" t="s">
        <v>1669</v>
      </c>
      <c r="E56">
        <v>48</v>
      </c>
      <c r="F56">
        <v>192</v>
      </c>
      <c r="G56" t="s">
        <v>1620</v>
      </c>
      <c r="H56">
        <v>6624</v>
      </c>
      <c r="I56">
        <v>1</v>
      </c>
      <c r="J56" t="s">
        <v>1689</v>
      </c>
      <c r="L56" t="s">
        <v>1566</v>
      </c>
      <c r="M56" t="s">
        <v>1688</v>
      </c>
      <c r="N56" t="str">
        <f>"cvm!"&amp;ADDRESS(ROW(W69),COLUMN(W69))&amp;"#"</f>
        <v>cvm!$W$69#</v>
      </c>
      <c r="P56" t="s">
        <v>61</v>
      </c>
      <c r="Q56" t="s">
        <v>1595</v>
      </c>
      <c r="R56">
        <v>2</v>
      </c>
      <c r="S56" t="str">
        <f>"cvm!"&amp;ADDRESS(ROW(BE68),COLUMN(BE68))&amp;"#"</f>
        <v>cvm!$BE$68#</v>
      </c>
      <c r="U56" t="str">
        <v>新加坡</v>
      </c>
      <c r="V56" t="str">
        <v>内存型 M2</v>
      </c>
      <c r="W56" cm="1">
        <f t="array" ref="W56:AF56">TRANSPOSE(_xlfn.UNIQUE(_xlfn._xlws.FILTER(cvm_old[CPU(核)],(cvm_old[地域]=U56)*(cvm_old[机型]=V56))))</f>
        <v>1</v>
      </c>
      <c r="X56">
        <v>2</v>
      </c>
      <c r="Y56">
        <v>4</v>
      </c>
      <c r="Z56">
        <v>8</v>
      </c>
      <c r="AA56">
        <v>12</v>
      </c>
      <c r="AB56">
        <v>16</v>
      </c>
      <c r="AC56">
        <v>24</v>
      </c>
      <c r="AD56">
        <v>32</v>
      </c>
      <c r="AE56">
        <v>48</v>
      </c>
      <c r="AF56">
        <v>56</v>
      </c>
      <c r="BB56" t="str">
        <v>北京</v>
      </c>
      <c r="BC56" t="str">
        <v>内存型 M6</v>
      </c>
      <c r="BD56">
        <v>62</v>
      </c>
      <c r="BE56" cm="1">
        <f t="array" ref="BE56">TRANSPOSE(_xlfn._xlws.FILTER(cvm_old[内存(G)],(cvm_old[地域]=BB56)*(cvm_old[机型]=BC56)*(cvm_old[CPU(核)]=BD56)))</f>
        <v>470</v>
      </c>
    </row>
    <row r="57" spans="2:57" x14ac:dyDescent="0.4">
      <c r="B57" t="e" vm="551">
        <v>#VALUE!</v>
      </c>
      <c r="C57" t="s">
        <v>1565</v>
      </c>
      <c r="D57" t="s">
        <v>1669</v>
      </c>
      <c r="E57">
        <v>64</v>
      </c>
      <c r="F57">
        <v>256</v>
      </c>
      <c r="G57" t="s">
        <v>1626</v>
      </c>
      <c r="H57">
        <v>8832</v>
      </c>
      <c r="I57">
        <v>1</v>
      </c>
      <c r="J57" t="s">
        <v>1690</v>
      </c>
      <c r="L57" t="s">
        <v>1565</v>
      </c>
      <c r="M57" t="s">
        <v>1691</v>
      </c>
      <c r="N57" t="str">
        <f>"cvm!"&amp;ADDRESS(ROW(W70),COLUMN(W70))&amp;"#"</f>
        <v>cvm!$W$70#</v>
      </c>
      <c r="P57" t="s">
        <v>61</v>
      </c>
      <c r="Q57" t="s">
        <v>1595</v>
      </c>
      <c r="R57">
        <v>4</v>
      </c>
      <c r="S57" t="str">
        <f>"cvm!"&amp;ADDRESS(ROW(BE69),COLUMN(BE69))&amp;"#"</f>
        <v>cvm!$BE$69#</v>
      </c>
      <c r="U57" t="str">
        <v>曼谷</v>
      </c>
      <c r="V57" t="str">
        <v>内存型 M2</v>
      </c>
      <c r="W57" cm="1">
        <f t="array" ref="W57:AF57">TRANSPOSE(_xlfn.UNIQUE(_xlfn._xlws.FILTER(cvm_old[CPU(核)],(cvm_old[地域]=U57)*(cvm_old[机型]=V57))))</f>
        <v>1</v>
      </c>
      <c r="X57">
        <v>2</v>
      </c>
      <c r="Y57">
        <v>4</v>
      </c>
      <c r="Z57">
        <v>8</v>
      </c>
      <c r="AA57">
        <v>12</v>
      </c>
      <c r="AB57">
        <v>16</v>
      </c>
      <c r="AC57">
        <v>24</v>
      </c>
      <c r="AD57">
        <v>32</v>
      </c>
      <c r="AE57">
        <v>48</v>
      </c>
      <c r="AF57">
        <v>56</v>
      </c>
      <c r="BB57" t="str">
        <v>北京</v>
      </c>
      <c r="BC57" t="str">
        <v>内存型 M6</v>
      </c>
      <c r="BD57">
        <v>64</v>
      </c>
      <c r="BE57" cm="1">
        <f t="array" ref="BE57">TRANSPOSE(_xlfn._xlws.FILTER(cvm_old[内存(G)],(cvm_old[地域]=BB57)*(cvm_old[机型]=BC57)*(cvm_old[CPU(核)]=BD57)))</f>
        <v>512</v>
      </c>
    </row>
    <row r="58" spans="2:57" x14ac:dyDescent="0.4">
      <c r="B58" t="e" vm="441">
        <v>#VALUE!</v>
      </c>
      <c r="C58" t="s">
        <v>1565</v>
      </c>
      <c r="D58" t="s">
        <v>1692</v>
      </c>
      <c r="E58">
        <v>4</v>
      </c>
      <c r="F58">
        <v>16</v>
      </c>
      <c r="G58" t="s">
        <v>1593</v>
      </c>
      <c r="H58">
        <v>607.20000000000005</v>
      </c>
      <c r="I58">
        <v>1</v>
      </c>
      <c r="J58" t="s">
        <v>1693</v>
      </c>
      <c r="L58" t="s">
        <v>61</v>
      </c>
      <c r="M58" t="s">
        <v>1691</v>
      </c>
      <c r="N58" t="str">
        <f>"cvm!"&amp;ADDRESS(ROW(W71),COLUMN(W71))&amp;"#"</f>
        <v>cvm!$W$71#</v>
      </c>
      <c r="P58" t="s">
        <v>61</v>
      </c>
      <c r="Q58" t="s">
        <v>1595</v>
      </c>
      <c r="R58">
        <v>8</v>
      </c>
      <c r="S58" t="str">
        <f>"cvm!"&amp;ADDRESS(ROW(BE70),COLUMN(BE70))&amp;"#"</f>
        <v>cvm!$BE$70#</v>
      </c>
      <c r="U58" t="str">
        <v>孟买</v>
      </c>
      <c r="V58" t="str">
        <v>内存型 M2</v>
      </c>
      <c r="W58" cm="1">
        <f t="array" ref="W58:AF58">TRANSPOSE(_xlfn.UNIQUE(_xlfn._xlws.FILTER(cvm_old[CPU(核)],(cvm_old[地域]=U58)*(cvm_old[机型]=V58))))</f>
        <v>1</v>
      </c>
      <c r="X58">
        <v>2</v>
      </c>
      <c r="Y58">
        <v>4</v>
      </c>
      <c r="Z58">
        <v>8</v>
      </c>
      <c r="AA58">
        <v>12</v>
      </c>
      <c r="AB58">
        <v>16</v>
      </c>
      <c r="AC58">
        <v>24</v>
      </c>
      <c r="AD58">
        <v>32</v>
      </c>
      <c r="AE58">
        <v>48</v>
      </c>
      <c r="AF58">
        <v>56</v>
      </c>
      <c r="BB58" t="str">
        <v>北京</v>
      </c>
      <c r="BC58" t="str">
        <v>内存型 M6</v>
      </c>
      <c r="BD58">
        <v>124</v>
      </c>
      <c r="BE58" cm="1">
        <f t="array" ref="BE58">TRANSPOSE(_xlfn._xlws.FILTER(cvm_old[内存(G)],(cvm_old[地域]=BB58)*(cvm_old[机型]=BC58)*(cvm_old[CPU(核)]=BD58)))</f>
        <v>940</v>
      </c>
    </row>
    <row r="59" spans="2:57" x14ac:dyDescent="0.4">
      <c r="B59" t="e" vm="443">
        <v>#VALUE!</v>
      </c>
      <c r="C59" t="s">
        <v>1565</v>
      </c>
      <c r="D59" t="s">
        <v>1692</v>
      </c>
      <c r="E59">
        <v>8</v>
      </c>
      <c r="F59">
        <v>16</v>
      </c>
      <c r="G59" t="s">
        <v>1596</v>
      </c>
      <c r="H59">
        <v>809.6</v>
      </c>
      <c r="I59">
        <v>1</v>
      </c>
      <c r="J59" t="s">
        <v>1694</v>
      </c>
      <c r="L59" t="s">
        <v>1600</v>
      </c>
      <c r="M59" t="s">
        <v>1691</v>
      </c>
      <c r="N59" t="str">
        <f>"cvm!"&amp;ADDRESS(ROW(W72),COLUMN(W72))&amp;"#"</f>
        <v>cvm!$W$72#</v>
      </c>
      <c r="P59" t="s">
        <v>61</v>
      </c>
      <c r="Q59" t="s">
        <v>1595</v>
      </c>
      <c r="R59">
        <v>12</v>
      </c>
      <c r="S59" t="str">
        <f>"cvm!"&amp;ADDRESS(ROW(BE71),COLUMN(BE71))&amp;"#"</f>
        <v>cvm!$BE$71#</v>
      </c>
      <c r="U59" t="str">
        <v>首尔</v>
      </c>
      <c r="V59" t="str">
        <v>内存型 M2</v>
      </c>
      <c r="W59" cm="1">
        <f t="array" ref="W59:AF59">TRANSPOSE(_xlfn.UNIQUE(_xlfn._xlws.FILTER(cvm_old[CPU(核)],(cvm_old[地域]=U59)*(cvm_old[机型]=V59))))</f>
        <v>1</v>
      </c>
      <c r="X59">
        <v>2</v>
      </c>
      <c r="Y59">
        <v>4</v>
      </c>
      <c r="Z59">
        <v>8</v>
      </c>
      <c r="AA59">
        <v>12</v>
      </c>
      <c r="AB59">
        <v>16</v>
      </c>
      <c r="AC59">
        <v>24</v>
      </c>
      <c r="AD59">
        <v>32</v>
      </c>
      <c r="AE59">
        <v>48</v>
      </c>
      <c r="AF59">
        <v>56</v>
      </c>
      <c r="BB59" t="str">
        <v>广州</v>
      </c>
      <c r="BC59" t="str">
        <v>内存型 M5</v>
      </c>
      <c r="BD59">
        <v>1</v>
      </c>
      <c r="BE59" cm="1">
        <f t="array" ref="BE59">TRANSPOSE(_xlfn._xlws.FILTER(cvm_old[内存(G)],(cvm_old[地域]=BB59)*(cvm_old[机型]=BC59)*(cvm_old[CPU(核)]=BD59)))</f>
        <v>8</v>
      </c>
    </row>
    <row r="60" spans="2:57" x14ac:dyDescent="0.4">
      <c r="B60" t="e" vm="442">
        <v>#VALUE!</v>
      </c>
      <c r="C60" t="s">
        <v>1565</v>
      </c>
      <c r="D60" t="s">
        <v>1692</v>
      </c>
      <c r="E60">
        <v>8</v>
      </c>
      <c r="F60">
        <v>32</v>
      </c>
      <c r="G60" t="s">
        <v>1598</v>
      </c>
      <c r="H60">
        <v>1214.4000000000001</v>
      </c>
      <c r="I60">
        <v>1</v>
      </c>
      <c r="J60" t="s">
        <v>1695</v>
      </c>
      <c r="L60" t="s">
        <v>1566</v>
      </c>
      <c r="M60" t="s">
        <v>1691</v>
      </c>
      <c r="N60" t="str">
        <f>"cvm!"&amp;ADDRESS(ROW(W73),COLUMN(W73))&amp;"#"</f>
        <v>cvm!$W$73#</v>
      </c>
      <c r="P60" t="s">
        <v>61</v>
      </c>
      <c r="Q60" t="s">
        <v>1595</v>
      </c>
      <c r="R60">
        <v>16</v>
      </c>
      <c r="S60" t="str">
        <f>"cvm!"&amp;ADDRESS(ROW(BE72),COLUMN(BE72))&amp;"#"</f>
        <v>cvm!$BE$72#</v>
      </c>
      <c r="U60" t="str">
        <v>东京</v>
      </c>
      <c r="V60" t="str">
        <v>内存型 M2</v>
      </c>
      <c r="W60" cm="1">
        <f t="array" ref="W60:AF60">TRANSPOSE(_xlfn.UNIQUE(_xlfn._xlws.FILTER(cvm_old[CPU(核)],(cvm_old[地域]=U60)*(cvm_old[机型]=V60))))</f>
        <v>1</v>
      </c>
      <c r="X60">
        <v>2</v>
      </c>
      <c r="Y60">
        <v>4</v>
      </c>
      <c r="Z60">
        <v>8</v>
      </c>
      <c r="AA60">
        <v>12</v>
      </c>
      <c r="AB60">
        <v>16</v>
      </c>
      <c r="AC60">
        <v>24</v>
      </c>
      <c r="AD60">
        <v>32</v>
      </c>
      <c r="AE60">
        <v>48</v>
      </c>
      <c r="AF60">
        <v>56</v>
      </c>
      <c r="BB60" t="str">
        <v>广州</v>
      </c>
      <c r="BC60" t="str">
        <v>内存型 M5</v>
      </c>
      <c r="BD60">
        <v>2</v>
      </c>
      <c r="BE60" cm="1">
        <f t="array" ref="BE60">TRANSPOSE(_xlfn._xlws.FILTER(cvm_old[内存(G)],(cvm_old[地域]=BB60)*(cvm_old[机型]=BC60)*(cvm_old[CPU(核)]=BD60)))</f>
        <v>16</v>
      </c>
    </row>
    <row r="61" spans="2:57" x14ac:dyDescent="0.4">
      <c r="B61" t="e" vm="444">
        <v>#VALUE!</v>
      </c>
      <c r="C61" t="s">
        <v>1565</v>
      </c>
      <c r="D61" t="s">
        <v>1692</v>
      </c>
      <c r="E61">
        <v>16</v>
      </c>
      <c r="F61">
        <v>32</v>
      </c>
      <c r="G61" t="s">
        <v>1601</v>
      </c>
      <c r="H61">
        <v>1619.2</v>
      </c>
      <c r="I61">
        <v>1</v>
      </c>
      <c r="J61" t="s">
        <v>1696</v>
      </c>
      <c r="L61" t="s">
        <v>1605</v>
      </c>
      <c r="M61" t="s">
        <v>1691</v>
      </c>
      <c r="N61" t="str">
        <f>"cvm!"&amp;ADDRESS(ROW(W74),COLUMN(W74))&amp;"#"</f>
        <v>cvm!$W$74#</v>
      </c>
      <c r="P61" t="s">
        <v>61</v>
      </c>
      <c r="Q61" t="s">
        <v>1595</v>
      </c>
      <c r="R61">
        <v>32</v>
      </c>
      <c r="S61" t="str">
        <f>"cvm!"&amp;ADDRESS(ROW(BE73),COLUMN(BE73))&amp;"#"</f>
        <v>cvm!$BE$73#</v>
      </c>
      <c r="U61" t="str">
        <v>硅谷</v>
      </c>
      <c r="V61" t="str">
        <v>内存型 M2</v>
      </c>
      <c r="W61" cm="1">
        <f t="array" ref="W61:AF61">TRANSPOSE(_xlfn.UNIQUE(_xlfn._xlws.FILTER(cvm_old[CPU(核)],(cvm_old[地域]=U61)*(cvm_old[机型]=V61))))</f>
        <v>1</v>
      </c>
      <c r="X61">
        <v>2</v>
      </c>
      <c r="Y61">
        <v>4</v>
      </c>
      <c r="Z61">
        <v>8</v>
      </c>
      <c r="AA61">
        <v>12</v>
      </c>
      <c r="AB61">
        <v>16</v>
      </c>
      <c r="AC61">
        <v>24</v>
      </c>
      <c r="AD61">
        <v>32</v>
      </c>
      <c r="AE61">
        <v>48</v>
      </c>
      <c r="AF61">
        <v>56</v>
      </c>
      <c r="BB61" t="str">
        <v>广州</v>
      </c>
      <c r="BC61" t="str">
        <v>内存型 M5</v>
      </c>
      <c r="BD61">
        <v>4</v>
      </c>
      <c r="BE61" cm="1">
        <f t="array" ref="BE61">TRANSPOSE(_xlfn._xlws.FILTER(cvm_old[内存(G)],(cvm_old[地域]=BB61)*(cvm_old[机型]=BC61)*(cvm_old[CPU(核)]=BD61)))</f>
        <v>32</v>
      </c>
    </row>
    <row r="62" spans="2:57" x14ac:dyDescent="0.4">
      <c r="B62" t="e" vm="445">
        <v>#VALUE!</v>
      </c>
      <c r="C62" t="s">
        <v>1565</v>
      </c>
      <c r="D62" t="s">
        <v>1692</v>
      </c>
      <c r="E62">
        <v>16</v>
      </c>
      <c r="F62">
        <v>64</v>
      </c>
      <c r="G62" t="s">
        <v>1603</v>
      </c>
      <c r="H62">
        <v>2428.8000000000002</v>
      </c>
      <c r="I62">
        <v>1</v>
      </c>
      <c r="J62" t="s">
        <v>1697</v>
      </c>
      <c r="L62" t="s">
        <v>1565</v>
      </c>
      <c r="M62" t="s">
        <v>1698</v>
      </c>
      <c r="N62" t="str">
        <f>"cvm!"&amp;ADDRESS(ROW(W75),COLUMN(W75))&amp;"#"</f>
        <v>cvm!$W$75#</v>
      </c>
      <c r="P62" t="s">
        <v>61</v>
      </c>
      <c r="Q62" t="s">
        <v>1595</v>
      </c>
      <c r="R62">
        <v>64</v>
      </c>
      <c r="S62" t="str">
        <f>"cvm!"&amp;ADDRESS(ROW(BE74),COLUMN(BE74))&amp;"#"</f>
        <v>cvm!$BE$74#</v>
      </c>
      <c r="U62" t="str">
        <v>弗吉尼亚</v>
      </c>
      <c r="V62" t="str">
        <v>内存型 M2</v>
      </c>
      <c r="W62" cm="1">
        <f t="array" ref="W62:AF62">TRANSPOSE(_xlfn.UNIQUE(_xlfn._xlws.FILTER(cvm_old[CPU(核)],(cvm_old[地域]=U62)*(cvm_old[机型]=V62))))</f>
        <v>1</v>
      </c>
      <c r="X62">
        <v>2</v>
      </c>
      <c r="Y62">
        <v>4</v>
      </c>
      <c r="Z62">
        <v>8</v>
      </c>
      <c r="AA62">
        <v>12</v>
      </c>
      <c r="AB62">
        <v>16</v>
      </c>
      <c r="AC62">
        <v>24</v>
      </c>
      <c r="AD62">
        <v>32</v>
      </c>
      <c r="AE62">
        <v>48</v>
      </c>
      <c r="AF62">
        <v>56</v>
      </c>
      <c r="BB62" t="str">
        <v>广州</v>
      </c>
      <c r="BC62" t="str">
        <v>内存型 M5</v>
      </c>
      <c r="BD62">
        <v>8</v>
      </c>
      <c r="BE62" cm="1">
        <f t="array" ref="BE62">TRANSPOSE(_xlfn._xlws.FILTER(cvm_old[内存(G)],(cvm_old[地域]=BB62)*(cvm_old[机型]=BC62)*(cvm_old[CPU(核)]=BD62)))</f>
        <v>64</v>
      </c>
    </row>
    <row r="63" spans="2:57" x14ac:dyDescent="0.4">
      <c r="B63" t="e" vm="446">
        <v>#VALUE!</v>
      </c>
      <c r="C63" t="s">
        <v>1565</v>
      </c>
      <c r="D63" t="s">
        <v>1692</v>
      </c>
      <c r="E63">
        <v>32</v>
      </c>
      <c r="F63">
        <v>64</v>
      </c>
      <c r="G63" t="s">
        <v>1606</v>
      </c>
      <c r="H63">
        <v>3238.4</v>
      </c>
      <c r="I63">
        <v>1</v>
      </c>
      <c r="J63" t="s">
        <v>1699</v>
      </c>
      <c r="L63" t="s">
        <v>61</v>
      </c>
      <c r="M63" t="s">
        <v>1698</v>
      </c>
      <c r="N63" t="str">
        <f>"cvm!"&amp;ADDRESS(ROW(W76),COLUMN(W76))&amp;"#"</f>
        <v>cvm!$W$76#</v>
      </c>
      <c r="P63" t="s">
        <v>1600</v>
      </c>
      <c r="Q63" t="s">
        <v>1595</v>
      </c>
      <c r="R63">
        <v>1</v>
      </c>
      <c r="S63" t="str">
        <f>"cvm!"&amp;ADDRESS(ROW(BE75),COLUMN(BE75))&amp;"#"</f>
        <v>cvm!$BE$75#</v>
      </c>
      <c r="U63" t="str">
        <v>多伦多</v>
      </c>
      <c r="V63" t="str">
        <v>内存型 M2</v>
      </c>
      <c r="W63" cm="1">
        <f t="array" ref="W63:AF63">TRANSPOSE(_xlfn.UNIQUE(_xlfn._xlws.FILTER(cvm_old[CPU(核)],(cvm_old[地域]=U63)*(cvm_old[机型]=V63))))</f>
        <v>1</v>
      </c>
      <c r="X63">
        <v>2</v>
      </c>
      <c r="Y63">
        <v>4</v>
      </c>
      <c r="Z63">
        <v>8</v>
      </c>
      <c r="AA63">
        <v>12</v>
      </c>
      <c r="AB63">
        <v>16</v>
      </c>
      <c r="AC63">
        <v>24</v>
      </c>
      <c r="AD63">
        <v>32</v>
      </c>
      <c r="AE63">
        <v>48</v>
      </c>
      <c r="AF63">
        <v>56</v>
      </c>
      <c r="BB63" t="str">
        <v>广州</v>
      </c>
      <c r="BC63" t="str">
        <v>内存型 M5</v>
      </c>
      <c r="BD63">
        <v>12</v>
      </c>
      <c r="BE63" cm="1">
        <f t="array" ref="BE63">TRANSPOSE(_xlfn._xlws.FILTER(cvm_old[内存(G)],(cvm_old[地域]=BB63)*(cvm_old[机型]=BC63)*(cvm_old[CPU(核)]=BD63)))</f>
        <v>96</v>
      </c>
    </row>
    <row r="64" spans="2:57" x14ac:dyDescent="0.4">
      <c r="B64" t="e" vm="447">
        <v>#VALUE!</v>
      </c>
      <c r="C64" t="s">
        <v>1565</v>
      </c>
      <c r="D64" t="s">
        <v>1692</v>
      </c>
      <c r="E64">
        <v>32</v>
      </c>
      <c r="F64">
        <v>128</v>
      </c>
      <c r="G64" t="s">
        <v>1612</v>
      </c>
      <c r="H64">
        <v>4857.6000000000004</v>
      </c>
      <c r="I64">
        <v>1</v>
      </c>
      <c r="J64" t="s">
        <v>1700</v>
      </c>
      <c r="L64" t="s">
        <v>1566</v>
      </c>
      <c r="M64" t="s">
        <v>1698</v>
      </c>
      <c r="N64" t="str">
        <f>"cvm!"&amp;ADDRESS(ROW(W77),COLUMN(W77))&amp;"#"</f>
        <v>cvm!$W$77#</v>
      </c>
      <c r="P64" t="s">
        <v>1600</v>
      </c>
      <c r="Q64" t="s">
        <v>1595</v>
      </c>
      <c r="R64">
        <v>2</v>
      </c>
      <c r="S64" t="str">
        <f>"cvm!"&amp;ADDRESS(ROW(BE76),COLUMN(BE76))&amp;"#"</f>
        <v>cvm!$BE$76#</v>
      </c>
      <c r="U64" t="str">
        <v>法兰克福</v>
      </c>
      <c r="V64" t="str">
        <v>内存型 M2</v>
      </c>
      <c r="W64" cm="1">
        <f t="array" ref="W64:AF64">TRANSPOSE(_xlfn.UNIQUE(_xlfn._xlws.FILTER(cvm_old[CPU(核)],(cvm_old[地域]=U64)*(cvm_old[机型]=V64))))</f>
        <v>1</v>
      </c>
      <c r="X64">
        <v>2</v>
      </c>
      <c r="Y64">
        <v>4</v>
      </c>
      <c r="Z64">
        <v>8</v>
      </c>
      <c r="AA64">
        <v>12</v>
      </c>
      <c r="AB64">
        <v>16</v>
      </c>
      <c r="AC64">
        <v>24</v>
      </c>
      <c r="AD64">
        <v>32</v>
      </c>
      <c r="AE64">
        <v>48</v>
      </c>
      <c r="AF64">
        <v>56</v>
      </c>
      <c r="BB64" t="str">
        <v>广州</v>
      </c>
      <c r="BC64" t="str">
        <v>内存型 M5</v>
      </c>
      <c r="BD64">
        <v>16</v>
      </c>
      <c r="BE64" cm="1">
        <f t="array" ref="BE64">TRANSPOSE(_xlfn._xlws.FILTER(cvm_old[内存(G)],(cvm_old[地域]=BB64)*(cvm_old[机型]=BC64)*(cvm_old[CPU(核)]=BD64)))</f>
        <v>128</v>
      </c>
    </row>
    <row r="65" spans="2:57" x14ac:dyDescent="0.4">
      <c r="B65" t="e" vm="448">
        <v>#VALUE!</v>
      </c>
      <c r="C65" t="s">
        <v>1565</v>
      </c>
      <c r="D65" t="s">
        <v>1692</v>
      </c>
      <c r="E65">
        <v>68</v>
      </c>
      <c r="F65">
        <v>316</v>
      </c>
      <c r="G65" t="s">
        <v>1701</v>
      </c>
      <c r="H65">
        <v>11435.6</v>
      </c>
      <c r="I65">
        <v>1</v>
      </c>
      <c r="J65" t="s">
        <v>1702</v>
      </c>
      <c r="L65" t="s">
        <v>1608</v>
      </c>
      <c r="M65" t="s">
        <v>1698</v>
      </c>
      <c r="N65" t="str">
        <f>"cvm!"&amp;ADDRESS(ROW(W78),COLUMN(W78))&amp;"#"</f>
        <v>cvm!$W$78#</v>
      </c>
      <c r="P65" t="s">
        <v>1600</v>
      </c>
      <c r="Q65" t="s">
        <v>1595</v>
      </c>
      <c r="R65">
        <v>4</v>
      </c>
      <c r="S65" t="str">
        <f>"cvm!"&amp;ADDRESS(ROW(BE77),COLUMN(BE77))&amp;"#"</f>
        <v>cvm!$BE$77#</v>
      </c>
      <c r="U65" t="str">
        <v>莫斯科</v>
      </c>
      <c r="V65" t="str">
        <v>内存型 M2</v>
      </c>
      <c r="W65" cm="1">
        <f t="array" ref="W65:AF65">TRANSPOSE(_xlfn.UNIQUE(_xlfn._xlws.FILTER(cvm_old[CPU(核)],(cvm_old[地域]=U65)*(cvm_old[机型]=V65))))</f>
        <v>1</v>
      </c>
      <c r="X65">
        <v>2</v>
      </c>
      <c r="Y65">
        <v>4</v>
      </c>
      <c r="Z65">
        <v>8</v>
      </c>
      <c r="AA65">
        <v>12</v>
      </c>
      <c r="AB65">
        <v>16</v>
      </c>
      <c r="AC65">
        <v>24</v>
      </c>
      <c r="AD65">
        <v>32</v>
      </c>
      <c r="AE65">
        <v>48</v>
      </c>
      <c r="AF65">
        <v>56</v>
      </c>
      <c r="BB65" t="str">
        <v>广州</v>
      </c>
      <c r="BC65" t="str">
        <v>内存型 M5</v>
      </c>
      <c r="BD65">
        <v>32</v>
      </c>
      <c r="BE65" cm="1">
        <f t="array" ref="BE65">TRANSPOSE(_xlfn._xlws.FILTER(cvm_old[内存(G)],(cvm_old[地域]=BB65)*(cvm_old[机型]=BC65)*(cvm_old[CPU(核)]=BD65)))</f>
        <v>256</v>
      </c>
    </row>
    <row r="66" spans="2:57" x14ac:dyDescent="0.4">
      <c r="B66" t="e" vm="450">
        <v>#VALUE!</v>
      </c>
      <c r="C66" t="s">
        <v>1565</v>
      </c>
      <c r="D66" t="s">
        <v>62</v>
      </c>
      <c r="E66">
        <v>1</v>
      </c>
      <c r="F66">
        <v>1</v>
      </c>
      <c r="G66" t="s">
        <v>1579</v>
      </c>
      <c r="H66">
        <v>18</v>
      </c>
      <c r="I66">
        <v>1</v>
      </c>
      <c r="J66" t="s">
        <v>1703</v>
      </c>
      <c r="L66" t="s">
        <v>1622</v>
      </c>
      <c r="M66" t="s">
        <v>1698</v>
      </c>
      <c r="N66" t="str">
        <f>"cvm!"&amp;ADDRESS(ROW(W79),COLUMN(W79))&amp;"#"</f>
        <v>cvm!$W$79#</v>
      </c>
      <c r="P66" t="s">
        <v>1600</v>
      </c>
      <c r="Q66" t="s">
        <v>1595</v>
      </c>
      <c r="R66">
        <v>8</v>
      </c>
      <c r="S66" t="str">
        <f>"cvm!"&amp;ADDRESS(ROW(BE78),COLUMN(BE78))&amp;"#"</f>
        <v>cvm!$BE$78#</v>
      </c>
      <c r="U66" t="str">
        <v>广州</v>
      </c>
      <c r="V66" t="str">
        <v>内存型 M1</v>
      </c>
      <c r="W66" cm="1">
        <f t="array" ref="W66:AD66">TRANSPOSE(_xlfn.UNIQUE(_xlfn._xlws.FILTER(cvm_old[CPU(核)],(cvm_old[地域]=U66)*(cvm_old[机型]=V66))))</f>
        <v>1</v>
      </c>
      <c r="X66">
        <v>2</v>
      </c>
      <c r="Y66">
        <v>4</v>
      </c>
      <c r="Z66">
        <v>8</v>
      </c>
      <c r="AA66">
        <v>12</v>
      </c>
      <c r="AB66">
        <v>16</v>
      </c>
      <c r="AC66">
        <v>24</v>
      </c>
      <c r="AD66">
        <v>32</v>
      </c>
      <c r="BB66" t="str">
        <v>广州</v>
      </c>
      <c r="BC66" t="str">
        <v>内存型 M5</v>
      </c>
      <c r="BD66">
        <v>64</v>
      </c>
      <c r="BE66" cm="1">
        <f t="array" ref="BE66">TRANSPOSE(_xlfn._xlws.FILTER(cvm_old[内存(G)],(cvm_old[地域]=BB66)*(cvm_old[机型]=BC66)*(cvm_old[CPU(核)]=BD66)))</f>
        <v>512</v>
      </c>
    </row>
    <row r="67" spans="2:57" x14ac:dyDescent="0.4">
      <c r="B67" t="e" vm="452">
        <v>#VALUE!</v>
      </c>
      <c r="C67" t="s">
        <v>1565</v>
      </c>
      <c r="D67" t="s">
        <v>62</v>
      </c>
      <c r="E67">
        <v>1</v>
      </c>
      <c r="F67">
        <v>2</v>
      </c>
      <c r="G67" t="s">
        <v>1582</v>
      </c>
      <c r="H67">
        <v>28</v>
      </c>
      <c r="I67">
        <v>1</v>
      </c>
      <c r="J67" t="s">
        <v>1704</v>
      </c>
      <c r="L67" t="s">
        <v>1631</v>
      </c>
      <c r="M67" t="s">
        <v>1698</v>
      </c>
      <c r="N67" t="str">
        <f>"cvm!"&amp;ADDRESS(ROW(W80),COLUMN(W80))&amp;"#"</f>
        <v>cvm!$W$80#</v>
      </c>
      <c r="P67" t="s">
        <v>1600</v>
      </c>
      <c r="Q67" t="s">
        <v>1595</v>
      </c>
      <c r="R67">
        <v>12</v>
      </c>
      <c r="S67" t="str">
        <f>"cvm!"&amp;ADDRESS(ROW(BE79),COLUMN(BE79))&amp;"#"</f>
        <v>cvm!$BE$79#</v>
      </c>
      <c r="U67" t="str">
        <v>北京</v>
      </c>
      <c r="V67" t="str">
        <v>内存型 M1</v>
      </c>
      <c r="W67" cm="1">
        <f t="array" ref="W67:AD67">TRANSPOSE(_xlfn.UNIQUE(_xlfn._xlws.FILTER(cvm_old[CPU(核)],(cvm_old[地域]=U67)*(cvm_old[机型]=V67))))</f>
        <v>1</v>
      </c>
      <c r="X67">
        <v>2</v>
      </c>
      <c r="Y67">
        <v>4</v>
      </c>
      <c r="Z67">
        <v>8</v>
      </c>
      <c r="AA67">
        <v>12</v>
      </c>
      <c r="AB67">
        <v>16</v>
      </c>
      <c r="AC67">
        <v>24</v>
      </c>
      <c r="AD67">
        <v>32</v>
      </c>
      <c r="BB67" t="str">
        <v>上海</v>
      </c>
      <c r="BC67" t="str">
        <v>内存型 M5</v>
      </c>
      <c r="BD67">
        <v>1</v>
      </c>
      <c r="BE67" cm="1">
        <f t="array" ref="BE67">TRANSPOSE(_xlfn._xlws.FILTER(cvm_old[内存(G)],(cvm_old[地域]=BB67)*(cvm_old[机型]=BC67)*(cvm_old[CPU(核)]=BD67)))</f>
        <v>8</v>
      </c>
    </row>
    <row r="68" spans="2:57" x14ac:dyDescent="0.4">
      <c r="B68" t="e" vm="451">
        <v>#VALUE!</v>
      </c>
      <c r="C68" t="s">
        <v>1565</v>
      </c>
      <c r="D68" t="s">
        <v>62</v>
      </c>
      <c r="E68">
        <v>1</v>
      </c>
      <c r="F68">
        <v>4</v>
      </c>
      <c r="G68" t="s">
        <v>1584</v>
      </c>
      <c r="H68">
        <v>90.6</v>
      </c>
      <c r="I68">
        <v>1</v>
      </c>
      <c r="J68" t="s">
        <v>1705</v>
      </c>
      <c r="L68" t="s">
        <v>1634</v>
      </c>
      <c r="M68" t="s">
        <v>1698</v>
      </c>
      <c r="N68" t="str">
        <f>"cvm!"&amp;ADDRESS(ROW(W81),COLUMN(W81))&amp;"#"</f>
        <v>cvm!$W$81#</v>
      </c>
      <c r="P68" t="s">
        <v>1600</v>
      </c>
      <c r="Q68" t="s">
        <v>1595</v>
      </c>
      <c r="R68">
        <v>16</v>
      </c>
      <c r="S68" t="str">
        <f>"cvm!"&amp;ADDRESS(ROW(BE80),COLUMN(BE80))&amp;"#"</f>
        <v>cvm!$BE$80#</v>
      </c>
      <c r="U68" t="str">
        <v>广州</v>
      </c>
      <c r="V68" t="str">
        <v>计算型 C6</v>
      </c>
      <c r="W68" cm="1">
        <f t="array" ref="W68:AD68">TRANSPOSE(_xlfn.UNIQUE(_xlfn._xlws.FILTER(cvm_old[CPU(核)],(cvm_old[地域]=U68)*(cvm_old[机型]=V68))))</f>
        <v>4</v>
      </c>
      <c r="X68">
        <v>8</v>
      </c>
      <c r="Y68">
        <v>16</v>
      </c>
      <c r="Z68">
        <v>32</v>
      </c>
      <c r="AA68">
        <v>46</v>
      </c>
      <c r="AB68">
        <v>64</v>
      </c>
      <c r="AC68">
        <v>80</v>
      </c>
      <c r="AD68">
        <v>92</v>
      </c>
      <c r="BB68" t="str">
        <v>上海</v>
      </c>
      <c r="BC68" t="str">
        <v>内存型 M5</v>
      </c>
      <c r="BD68">
        <v>2</v>
      </c>
      <c r="BE68" cm="1">
        <f t="array" ref="BE68">TRANSPOSE(_xlfn._xlws.FILTER(cvm_old[内存(G)],(cvm_old[地域]=BB68)*(cvm_old[机型]=BC68)*(cvm_old[CPU(核)]=BD68)))</f>
        <v>16</v>
      </c>
    </row>
    <row r="69" spans="2:57" x14ac:dyDescent="0.4">
      <c r="B69" t="e" vm="453">
        <v>#VALUE!</v>
      </c>
      <c r="C69" t="s">
        <v>1565</v>
      </c>
      <c r="D69" t="s">
        <v>62</v>
      </c>
      <c r="E69">
        <v>2</v>
      </c>
      <c r="F69">
        <v>4</v>
      </c>
      <c r="G69" t="s">
        <v>1586</v>
      </c>
      <c r="H69">
        <v>110</v>
      </c>
      <c r="I69">
        <v>1</v>
      </c>
      <c r="J69" t="s">
        <v>1706</v>
      </c>
      <c r="L69" t="s">
        <v>1638</v>
      </c>
      <c r="M69" t="s">
        <v>1698</v>
      </c>
      <c r="N69" t="str">
        <f>"cvm!"&amp;ADDRESS(ROW(W82),COLUMN(W82))&amp;"#"</f>
        <v>cvm!$W$82#</v>
      </c>
      <c r="P69" t="s">
        <v>1600</v>
      </c>
      <c r="Q69" t="s">
        <v>1595</v>
      </c>
      <c r="R69">
        <v>32</v>
      </c>
      <c r="S69" t="str">
        <f>"cvm!"&amp;ADDRESS(ROW(BE81),COLUMN(BE81))&amp;"#"</f>
        <v>cvm!$BE$81#</v>
      </c>
      <c r="U69" t="str">
        <v>北京</v>
      </c>
      <c r="V69" t="str">
        <v>计算型 C6</v>
      </c>
      <c r="W69" cm="1">
        <f t="array" ref="W69:AD69">TRANSPOSE(_xlfn.UNIQUE(_xlfn._xlws.FILTER(cvm_old[CPU(核)],(cvm_old[地域]=U69)*(cvm_old[机型]=V69))))</f>
        <v>4</v>
      </c>
      <c r="X69">
        <v>8</v>
      </c>
      <c r="Y69">
        <v>16</v>
      </c>
      <c r="Z69">
        <v>32</v>
      </c>
      <c r="AA69">
        <v>46</v>
      </c>
      <c r="AB69">
        <v>64</v>
      </c>
      <c r="AC69">
        <v>80</v>
      </c>
      <c r="AD69">
        <v>92</v>
      </c>
      <c r="BB69" t="str">
        <v>上海</v>
      </c>
      <c r="BC69" t="str">
        <v>内存型 M5</v>
      </c>
      <c r="BD69">
        <v>4</v>
      </c>
      <c r="BE69" cm="1">
        <f t="array" ref="BE69">TRANSPOSE(_xlfn._xlws.FILTER(cvm_old[内存(G)],(cvm_old[地域]=BB69)*(cvm_old[机型]=BC69)*(cvm_old[CPU(核)]=BD69)))</f>
        <v>32</v>
      </c>
    </row>
    <row r="70" spans="2:57" x14ac:dyDescent="0.4">
      <c r="B70" t="e" vm="454">
        <v>#VALUE!</v>
      </c>
      <c r="C70" t="s">
        <v>1565</v>
      </c>
      <c r="D70" t="s">
        <v>62</v>
      </c>
      <c r="E70">
        <v>2</v>
      </c>
      <c r="F70">
        <v>8</v>
      </c>
      <c r="G70" t="s">
        <v>1589</v>
      </c>
      <c r="H70">
        <v>181.2</v>
      </c>
      <c r="I70">
        <v>1</v>
      </c>
      <c r="J70" t="s">
        <v>1707</v>
      </c>
      <c r="L70" t="s">
        <v>1640</v>
      </c>
      <c r="M70" t="s">
        <v>1698</v>
      </c>
      <c r="N70" t="str">
        <f>"cvm!"&amp;ADDRESS(ROW(W83),COLUMN(W83))&amp;"#"</f>
        <v>cvm!$W$83#</v>
      </c>
      <c r="P70" t="s">
        <v>1600</v>
      </c>
      <c r="Q70" t="s">
        <v>1595</v>
      </c>
      <c r="R70">
        <v>64</v>
      </c>
      <c r="S70" t="str">
        <f>"cvm!"&amp;ADDRESS(ROW(BE82),COLUMN(BE82))&amp;"#"</f>
        <v>cvm!$BE$82#</v>
      </c>
      <c r="U70" t="str">
        <v>广州</v>
      </c>
      <c r="V70" t="str">
        <v>计算型 C5</v>
      </c>
      <c r="W70" cm="1">
        <f t="array" ref="W70:AD70">TRANSPOSE(_xlfn.UNIQUE(_xlfn._xlws.FILTER(cvm_old[CPU(核)],(cvm_old[地域]=U70)*(cvm_old[机型]=V70))))</f>
        <v>4</v>
      </c>
      <c r="X70">
        <v>8</v>
      </c>
      <c r="Y70">
        <v>16</v>
      </c>
      <c r="Z70">
        <v>32</v>
      </c>
      <c r="AA70">
        <v>48</v>
      </c>
      <c r="AB70">
        <v>52</v>
      </c>
      <c r="AC70">
        <v>64</v>
      </c>
      <c r="AD70">
        <v>104</v>
      </c>
      <c r="BB70" t="str">
        <v>上海</v>
      </c>
      <c r="BC70" t="str">
        <v>内存型 M5</v>
      </c>
      <c r="BD70">
        <v>8</v>
      </c>
      <c r="BE70" cm="1">
        <f t="array" ref="BE70">TRANSPOSE(_xlfn._xlws.FILTER(cvm_old[内存(G)],(cvm_old[地域]=BB70)*(cvm_old[机型]=BC70)*(cvm_old[CPU(核)]=BD70)))</f>
        <v>64</v>
      </c>
    </row>
    <row r="71" spans="2:57" x14ac:dyDescent="0.4">
      <c r="B71" t="e" vm="455">
        <v>#VALUE!</v>
      </c>
      <c r="C71" t="s">
        <v>1565</v>
      </c>
      <c r="D71" t="s">
        <v>62</v>
      </c>
      <c r="E71">
        <v>4</v>
      </c>
      <c r="F71">
        <v>8</v>
      </c>
      <c r="G71" t="s">
        <v>1591</v>
      </c>
      <c r="H71">
        <v>241.6</v>
      </c>
      <c r="I71">
        <v>1</v>
      </c>
      <c r="J71" t="s">
        <v>1708</v>
      </c>
      <c r="L71" t="s">
        <v>1565</v>
      </c>
      <c r="M71" t="s">
        <v>1709</v>
      </c>
      <c r="N71" t="str">
        <f>"cvm!"&amp;ADDRESS(ROW(W84),COLUMN(W84))&amp;"#"</f>
        <v>cvm!$W$84#</v>
      </c>
      <c r="P71" t="s">
        <v>1566</v>
      </c>
      <c r="Q71" t="s">
        <v>1595</v>
      </c>
      <c r="R71">
        <v>1</v>
      </c>
      <c r="S71" t="str">
        <f>"cvm!"&amp;ADDRESS(ROW(BE83),COLUMN(BE83))&amp;"#"</f>
        <v>cvm!$BE$83#</v>
      </c>
      <c r="U71" t="str">
        <v>上海</v>
      </c>
      <c r="V71" t="str">
        <v>计算型 C5</v>
      </c>
      <c r="W71" cm="1">
        <f t="array" ref="W71:AE71">TRANSPOSE(_xlfn.UNIQUE(_xlfn._xlws.FILTER(cvm_old[CPU(核)],(cvm_old[地域]=U71)*(cvm_old[机型]=V71))))</f>
        <v>2</v>
      </c>
      <c r="X71">
        <v>4</v>
      </c>
      <c r="Y71">
        <v>8</v>
      </c>
      <c r="Z71">
        <v>16</v>
      </c>
      <c r="AA71">
        <v>32</v>
      </c>
      <c r="AB71">
        <v>48</v>
      </c>
      <c r="AC71">
        <v>52</v>
      </c>
      <c r="AD71">
        <v>64</v>
      </c>
      <c r="AE71">
        <v>104</v>
      </c>
      <c r="BB71" t="str">
        <v>上海</v>
      </c>
      <c r="BC71" t="str">
        <v>内存型 M5</v>
      </c>
      <c r="BD71">
        <v>12</v>
      </c>
      <c r="BE71" cm="1">
        <f t="array" ref="BE71">TRANSPOSE(_xlfn._xlws.FILTER(cvm_old[内存(G)],(cvm_old[地域]=BB71)*(cvm_old[机型]=BC71)*(cvm_old[CPU(核)]=BD71)))</f>
        <v>96</v>
      </c>
    </row>
    <row r="72" spans="2:57" x14ac:dyDescent="0.4">
      <c r="B72" t="e" vm="456">
        <v>#VALUE!</v>
      </c>
      <c r="C72" t="s">
        <v>1565</v>
      </c>
      <c r="D72" t="s">
        <v>62</v>
      </c>
      <c r="E72">
        <v>4</v>
      </c>
      <c r="F72">
        <v>16</v>
      </c>
      <c r="G72" t="s">
        <v>1593</v>
      </c>
      <c r="H72">
        <v>362.4</v>
      </c>
      <c r="I72">
        <v>1</v>
      </c>
      <c r="J72" t="s">
        <v>1710</v>
      </c>
      <c r="L72" t="s">
        <v>61</v>
      </c>
      <c r="M72" t="s">
        <v>1709</v>
      </c>
      <c r="N72" t="str">
        <f>"cvm!"&amp;ADDRESS(ROW(W85),COLUMN(W85))&amp;"#"</f>
        <v>cvm!$W$85#</v>
      </c>
      <c r="P72" t="s">
        <v>1566</v>
      </c>
      <c r="Q72" t="s">
        <v>1595</v>
      </c>
      <c r="R72">
        <v>2</v>
      </c>
      <c r="S72" t="str">
        <f>"cvm!"&amp;ADDRESS(ROW(BE84),COLUMN(BE84))&amp;"#"</f>
        <v>cvm!$BE$84#</v>
      </c>
      <c r="U72" t="str">
        <v>南京</v>
      </c>
      <c r="V72" t="str">
        <v>计算型 C5</v>
      </c>
      <c r="W72" cm="1">
        <f t="array" ref="W72:AD72">TRANSPOSE(_xlfn.UNIQUE(_xlfn._xlws.FILTER(cvm_old[CPU(核)],(cvm_old[地域]=U72)*(cvm_old[机型]=V72))))</f>
        <v>2</v>
      </c>
      <c r="X72">
        <v>4</v>
      </c>
      <c r="Y72">
        <v>8</v>
      </c>
      <c r="Z72">
        <v>16</v>
      </c>
      <c r="AA72">
        <v>32</v>
      </c>
      <c r="AB72">
        <v>48</v>
      </c>
      <c r="AC72">
        <v>64</v>
      </c>
      <c r="AD72">
        <v>104</v>
      </c>
      <c r="BB72" t="str">
        <v>上海</v>
      </c>
      <c r="BC72" t="str">
        <v>内存型 M5</v>
      </c>
      <c r="BD72">
        <v>16</v>
      </c>
      <c r="BE72" cm="1">
        <f t="array" ref="BE72">TRANSPOSE(_xlfn._xlws.FILTER(cvm_old[内存(G)],(cvm_old[地域]=BB72)*(cvm_old[机型]=BC72)*(cvm_old[CPU(核)]=BD72)))</f>
        <v>128</v>
      </c>
    </row>
    <row r="73" spans="2:57" x14ac:dyDescent="0.4">
      <c r="B73" t="e" vm="458">
        <v>#VALUE!</v>
      </c>
      <c r="C73" t="s">
        <v>1565</v>
      </c>
      <c r="D73" t="s">
        <v>62</v>
      </c>
      <c r="E73">
        <v>8</v>
      </c>
      <c r="F73">
        <v>16</v>
      </c>
      <c r="G73" t="s">
        <v>1596</v>
      </c>
      <c r="H73">
        <v>483.2</v>
      </c>
      <c r="I73">
        <v>1</v>
      </c>
      <c r="J73" t="s">
        <v>1711</v>
      </c>
      <c r="L73" t="s">
        <v>1600</v>
      </c>
      <c r="M73" t="s">
        <v>1709</v>
      </c>
      <c r="N73" t="str">
        <f>"cvm!"&amp;ADDRESS(ROW(W86),COLUMN(W86))&amp;"#"</f>
        <v>cvm!$W$86#</v>
      </c>
      <c r="P73" t="s">
        <v>1566</v>
      </c>
      <c r="Q73" t="s">
        <v>1595</v>
      </c>
      <c r="R73">
        <v>4</v>
      </c>
      <c r="S73" t="str">
        <f>"cvm!"&amp;ADDRESS(ROW(BE85),COLUMN(BE85))&amp;"#"</f>
        <v>cvm!$BE$85#</v>
      </c>
      <c r="U73" t="str">
        <v>北京</v>
      </c>
      <c r="V73" t="str">
        <v>计算型 C5</v>
      </c>
      <c r="W73" cm="1">
        <f t="array" ref="W73:AD73">TRANSPOSE(_xlfn.UNIQUE(_xlfn._xlws.FILTER(cvm_old[CPU(核)],(cvm_old[地域]=U73)*(cvm_old[机型]=V73))))</f>
        <v>4</v>
      </c>
      <c r="X73">
        <v>8</v>
      </c>
      <c r="Y73">
        <v>16</v>
      </c>
      <c r="Z73">
        <v>32</v>
      </c>
      <c r="AA73">
        <v>48</v>
      </c>
      <c r="AB73">
        <v>52</v>
      </c>
      <c r="AC73">
        <v>64</v>
      </c>
      <c r="AD73">
        <v>104</v>
      </c>
      <c r="BB73" t="str">
        <v>上海</v>
      </c>
      <c r="BC73" t="str">
        <v>内存型 M5</v>
      </c>
      <c r="BD73">
        <v>32</v>
      </c>
      <c r="BE73" cm="1">
        <f t="array" ref="BE73">TRANSPOSE(_xlfn._xlws.FILTER(cvm_old[内存(G)],(cvm_old[地域]=BB73)*(cvm_old[机型]=BC73)*(cvm_old[CPU(核)]=BD73)))</f>
        <v>256</v>
      </c>
    </row>
    <row r="74" spans="2:57" x14ac:dyDescent="0.4">
      <c r="B74" t="e" vm="457">
        <v>#VALUE!</v>
      </c>
      <c r="C74" t="s">
        <v>1565</v>
      </c>
      <c r="D74" t="s">
        <v>62</v>
      </c>
      <c r="E74">
        <v>8</v>
      </c>
      <c r="F74">
        <v>32</v>
      </c>
      <c r="G74" t="s">
        <v>1598</v>
      </c>
      <c r="H74">
        <v>724.8</v>
      </c>
      <c r="I74">
        <v>1</v>
      </c>
      <c r="J74" t="s">
        <v>1712</v>
      </c>
      <c r="L74" t="s">
        <v>1566</v>
      </c>
      <c r="M74" t="s">
        <v>1709</v>
      </c>
      <c r="N74" t="str">
        <f>"cvm!"&amp;ADDRESS(ROW(W87),COLUMN(W87))&amp;"#"</f>
        <v>cvm!$W$87#</v>
      </c>
      <c r="P74" t="s">
        <v>1566</v>
      </c>
      <c r="Q74" t="s">
        <v>1595</v>
      </c>
      <c r="R74">
        <v>8</v>
      </c>
      <c r="S74" t="str">
        <f>"cvm!"&amp;ADDRESS(ROW(BE86),COLUMN(BE86))&amp;"#"</f>
        <v>cvm!$BE$86#</v>
      </c>
      <c r="U74" t="str">
        <v>成都</v>
      </c>
      <c r="V74" t="str">
        <v>计算型 C5</v>
      </c>
      <c r="W74" cm="1">
        <f t="array" ref="W74:AD74">TRANSPOSE(_xlfn.UNIQUE(_xlfn._xlws.FILTER(cvm_old[CPU(核)],(cvm_old[地域]=U74)*(cvm_old[机型]=V74))))</f>
        <v>4</v>
      </c>
      <c r="X74">
        <v>8</v>
      </c>
      <c r="Y74">
        <v>16</v>
      </c>
      <c r="Z74">
        <v>32</v>
      </c>
      <c r="AA74">
        <v>48</v>
      </c>
      <c r="AB74">
        <v>52</v>
      </c>
      <c r="AC74">
        <v>64</v>
      </c>
      <c r="AD74">
        <v>104</v>
      </c>
      <c r="BB74" t="str">
        <v>上海</v>
      </c>
      <c r="BC74" t="str">
        <v>内存型 M5</v>
      </c>
      <c r="BD74">
        <v>64</v>
      </c>
      <c r="BE74" cm="1">
        <f t="array" ref="BE74">TRANSPOSE(_xlfn._xlws.FILTER(cvm_old[内存(G)],(cvm_old[地域]=BB74)*(cvm_old[机型]=BC74)*(cvm_old[CPU(核)]=BD74)))</f>
        <v>512</v>
      </c>
    </row>
    <row r="75" spans="2:57" x14ac:dyDescent="0.4">
      <c r="B75" t="e" vm="460">
        <v>#VALUE!</v>
      </c>
      <c r="C75" t="s">
        <v>1565</v>
      </c>
      <c r="D75" t="s">
        <v>62</v>
      </c>
      <c r="E75">
        <v>16</v>
      </c>
      <c r="F75">
        <v>32</v>
      </c>
      <c r="G75" t="s">
        <v>1601</v>
      </c>
      <c r="H75">
        <v>966.4</v>
      </c>
      <c r="I75">
        <v>1</v>
      </c>
      <c r="J75" t="s">
        <v>1713</v>
      </c>
      <c r="L75" t="s">
        <v>1605</v>
      </c>
      <c r="M75" t="s">
        <v>1709</v>
      </c>
      <c r="N75" t="str">
        <f>"cvm!"&amp;ADDRESS(ROW(W88),COLUMN(W88))&amp;"#"</f>
        <v>cvm!$W$88#</v>
      </c>
      <c r="P75" t="s">
        <v>1566</v>
      </c>
      <c r="Q75" t="s">
        <v>1595</v>
      </c>
      <c r="R75">
        <v>12</v>
      </c>
      <c r="S75" t="str">
        <f>"cvm!"&amp;ADDRESS(ROW(BE87),COLUMN(BE87))&amp;"#"</f>
        <v>cvm!$BE$87#</v>
      </c>
      <c r="U75" t="str">
        <v>广州</v>
      </c>
      <c r="V75" t="str">
        <v>计算型 C4</v>
      </c>
      <c r="W75" cm="1">
        <f t="array" ref="W75:AA75">TRANSPOSE(_xlfn.UNIQUE(_xlfn._xlws.FILTER(cvm_old[CPU(核)],(cvm_old[地域]=U75)*(cvm_old[机型]=V75))))</f>
        <v>4</v>
      </c>
      <c r="X75">
        <v>8</v>
      </c>
      <c r="Y75">
        <v>16</v>
      </c>
      <c r="Z75">
        <v>32</v>
      </c>
      <c r="AA75">
        <v>64</v>
      </c>
      <c r="BB75" t="str">
        <v>南京</v>
      </c>
      <c r="BC75" t="str">
        <v>内存型 M5</v>
      </c>
      <c r="BD75">
        <v>1</v>
      </c>
      <c r="BE75" cm="1">
        <f t="array" ref="BE75">TRANSPOSE(_xlfn._xlws.FILTER(cvm_old[内存(G)],(cvm_old[地域]=BB75)*(cvm_old[机型]=BC75)*(cvm_old[CPU(核)]=BD75)))</f>
        <v>8</v>
      </c>
    </row>
    <row r="76" spans="2:57" x14ac:dyDescent="0.4">
      <c r="B76" t="e" vm="459">
        <v>#VALUE!</v>
      </c>
      <c r="C76" t="s">
        <v>1565</v>
      </c>
      <c r="D76" t="s">
        <v>62</v>
      </c>
      <c r="E76">
        <v>16</v>
      </c>
      <c r="F76">
        <v>64</v>
      </c>
      <c r="G76" t="s">
        <v>1603</v>
      </c>
      <c r="H76">
        <v>1449.6</v>
      </c>
      <c r="I76">
        <v>1</v>
      </c>
      <c r="J76" t="s">
        <v>1714</v>
      </c>
      <c r="L76" t="s">
        <v>1650</v>
      </c>
      <c r="M76" t="s">
        <v>1709</v>
      </c>
      <c r="N76" t="str">
        <f>"cvm!"&amp;ADDRESS(ROW(W89),COLUMN(W89))&amp;"#"</f>
        <v>cvm!$W$89#</v>
      </c>
      <c r="P76" t="s">
        <v>1566</v>
      </c>
      <c r="Q76" t="s">
        <v>1595</v>
      </c>
      <c r="R76">
        <v>16</v>
      </c>
      <c r="S76" t="str">
        <f>"cvm!"&amp;ADDRESS(ROW(BE88),COLUMN(BE88))&amp;"#"</f>
        <v>cvm!$BE$88#</v>
      </c>
      <c r="U76" t="str">
        <v>上海</v>
      </c>
      <c r="V76" t="str">
        <v>计算型 C4</v>
      </c>
      <c r="W76" cm="1">
        <f t="array" ref="W76:AB76">TRANSPOSE(_xlfn.UNIQUE(_xlfn._xlws.FILTER(cvm_old[CPU(核)],(cvm_old[地域]=U76)*(cvm_old[机型]=V76))))</f>
        <v>2</v>
      </c>
      <c r="X76">
        <v>4</v>
      </c>
      <c r="Y76">
        <v>8</v>
      </c>
      <c r="Z76">
        <v>16</v>
      </c>
      <c r="AA76">
        <v>32</v>
      </c>
      <c r="AB76">
        <v>64</v>
      </c>
      <c r="BB76" t="str">
        <v>南京</v>
      </c>
      <c r="BC76" t="str">
        <v>内存型 M5</v>
      </c>
      <c r="BD76">
        <v>2</v>
      </c>
      <c r="BE76" cm="1">
        <f t="array" ref="BE76">TRANSPOSE(_xlfn._xlws.FILTER(cvm_old[内存(G)],(cvm_old[地域]=BB76)*(cvm_old[机型]=BC76)*(cvm_old[CPU(核)]=BD76)))</f>
        <v>16</v>
      </c>
    </row>
    <row r="77" spans="2:57" x14ac:dyDescent="0.4">
      <c r="B77" t="e" vm="462">
        <v>#VALUE!</v>
      </c>
      <c r="C77" t="s">
        <v>1565</v>
      </c>
      <c r="D77" t="s">
        <v>62</v>
      </c>
      <c r="E77">
        <v>32</v>
      </c>
      <c r="F77">
        <v>64</v>
      </c>
      <c r="G77" t="s">
        <v>1606</v>
      </c>
      <c r="H77">
        <v>1932.8</v>
      </c>
      <c r="I77">
        <v>1</v>
      </c>
      <c r="J77" t="s">
        <v>1715</v>
      </c>
      <c r="L77" t="s">
        <v>1608</v>
      </c>
      <c r="M77" t="s">
        <v>1709</v>
      </c>
      <c r="N77" t="str">
        <f>"cvm!"&amp;ADDRESS(ROW(W90),COLUMN(W90))&amp;"#"</f>
        <v>cvm!$W$90#</v>
      </c>
      <c r="P77" t="s">
        <v>1566</v>
      </c>
      <c r="Q77" t="s">
        <v>1595</v>
      </c>
      <c r="R77">
        <v>24</v>
      </c>
      <c r="S77" t="str">
        <f>"cvm!"&amp;ADDRESS(ROW(BE89),COLUMN(BE89))&amp;"#"</f>
        <v>cvm!$BE$89#</v>
      </c>
      <c r="U77" t="str">
        <v>北京</v>
      </c>
      <c r="V77" t="str">
        <v>计算型 C4</v>
      </c>
      <c r="W77" cm="1">
        <f t="array" ref="W77:AA77">TRANSPOSE(_xlfn.UNIQUE(_xlfn._xlws.FILTER(cvm_old[CPU(核)],(cvm_old[地域]=U77)*(cvm_old[机型]=V77))))</f>
        <v>4</v>
      </c>
      <c r="X77">
        <v>8</v>
      </c>
      <c r="Y77">
        <v>16</v>
      </c>
      <c r="Z77">
        <v>32</v>
      </c>
      <c r="AA77">
        <v>64</v>
      </c>
      <c r="BB77" t="str">
        <v>南京</v>
      </c>
      <c r="BC77" t="str">
        <v>内存型 M5</v>
      </c>
      <c r="BD77">
        <v>4</v>
      </c>
      <c r="BE77" cm="1">
        <f t="array" ref="BE77">TRANSPOSE(_xlfn._xlws.FILTER(cvm_old[内存(G)],(cvm_old[地域]=BB77)*(cvm_old[机型]=BC77)*(cvm_old[CPU(核)]=BD77)))</f>
        <v>32</v>
      </c>
    </row>
    <row r="78" spans="2:57" x14ac:dyDescent="0.4">
      <c r="B78" t="e" vm="461">
        <v>#VALUE!</v>
      </c>
      <c r="C78" t="s">
        <v>1565</v>
      </c>
      <c r="D78" t="s">
        <v>62</v>
      </c>
      <c r="E78">
        <v>32</v>
      </c>
      <c r="F78">
        <v>128</v>
      </c>
      <c r="G78" t="s">
        <v>1612</v>
      </c>
      <c r="H78">
        <v>2899.2</v>
      </c>
      <c r="I78">
        <v>1</v>
      </c>
      <c r="J78" t="s">
        <v>1716</v>
      </c>
      <c r="L78" t="s">
        <v>1614</v>
      </c>
      <c r="M78" t="s">
        <v>1709</v>
      </c>
      <c r="N78" t="str">
        <f>"cvm!"&amp;ADDRESS(ROW(W91),COLUMN(W91))&amp;"#"</f>
        <v>cvm!$W$91#</v>
      </c>
      <c r="P78" t="s">
        <v>1566</v>
      </c>
      <c r="Q78" t="s">
        <v>1595</v>
      </c>
      <c r="R78">
        <v>32</v>
      </c>
      <c r="S78" t="str">
        <f>"cvm!"&amp;ADDRESS(ROW(BE90),COLUMN(BE90))&amp;"#"</f>
        <v>cvm!$BE$90#</v>
      </c>
      <c r="U78" t="str">
        <v>中国香港</v>
      </c>
      <c r="V78" t="str">
        <v>计算型 C4</v>
      </c>
      <c r="W78" cm="1">
        <f t="array" ref="W78:AB78">TRANSPOSE(_xlfn.UNIQUE(_xlfn._xlws.FILTER(cvm_old[CPU(核)],(cvm_old[地域]=U78)*(cvm_old[机型]=V78))))</f>
        <v>2</v>
      </c>
      <c r="X78">
        <v>4</v>
      </c>
      <c r="Y78">
        <v>8</v>
      </c>
      <c r="Z78">
        <v>16</v>
      </c>
      <c r="AA78">
        <v>32</v>
      </c>
      <c r="AB78">
        <v>64</v>
      </c>
      <c r="BB78" t="str">
        <v>南京</v>
      </c>
      <c r="BC78" t="str">
        <v>内存型 M5</v>
      </c>
      <c r="BD78">
        <v>8</v>
      </c>
      <c r="BE78" cm="1">
        <f t="array" ref="BE78">TRANSPOSE(_xlfn._xlws.FILTER(cvm_old[内存(G)],(cvm_old[地域]=BB78)*(cvm_old[机型]=BC78)*(cvm_old[CPU(核)]=BD78)))</f>
        <v>64</v>
      </c>
    </row>
    <row r="79" spans="2:57" x14ac:dyDescent="0.4">
      <c r="B79" t="e" vm="463">
        <v>#VALUE!</v>
      </c>
      <c r="C79" t="s">
        <v>1565</v>
      </c>
      <c r="D79" t="s">
        <v>62</v>
      </c>
      <c r="E79">
        <v>48</v>
      </c>
      <c r="F79">
        <v>96</v>
      </c>
      <c r="G79" t="s">
        <v>1617</v>
      </c>
      <c r="H79">
        <v>2899.2</v>
      </c>
      <c r="I79">
        <v>1</v>
      </c>
      <c r="J79" t="s">
        <v>1717</v>
      </c>
      <c r="L79" t="s">
        <v>1619</v>
      </c>
      <c r="M79" t="s">
        <v>1709</v>
      </c>
      <c r="N79" t="str">
        <f>"cvm!"&amp;ADDRESS(ROW(W92),COLUMN(W92))&amp;"#"</f>
        <v>cvm!$W$92#</v>
      </c>
      <c r="P79" t="s">
        <v>1566</v>
      </c>
      <c r="Q79" t="s">
        <v>1595</v>
      </c>
      <c r="R79">
        <v>64</v>
      </c>
      <c r="S79" t="str">
        <f>"cvm!"&amp;ADDRESS(ROW(BE91),COLUMN(BE91))&amp;"#"</f>
        <v>cvm!$BE$91#</v>
      </c>
      <c r="U79" t="str">
        <v>雅加达</v>
      </c>
      <c r="V79" t="str">
        <v>计算型 C4</v>
      </c>
      <c r="W79" cm="1">
        <f t="array" ref="W79:AA79">TRANSPOSE(_xlfn.UNIQUE(_xlfn._xlws.FILTER(cvm_old[CPU(核)],(cvm_old[地域]=U79)*(cvm_old[机型]=V79))))</f>
        <v>4</v>
      </c>
      <c r="X79">
        <v>8</v>
      </c>
      <c r="Y79">
        <v>16</v>
      </c>
      <c r="Z79">
        <v>32</v>
      </c>
      <c r="AA79">
        <v>64</v>
      </c>
      <c r="BB79" t="str">
        <v>南京</v>
      </c>
      <c r="BC79" t="str">
        <v>内存型 M5</v>
      </c>
      <c r="BD79">
        <v>12</v>
      </c>
      <c r="BE79" cm="1">
        <f t="array" ref="BE79">TRANSPOSE(_xlfn._xlws.FILTER(cvm_old[内存(G)],(cvm_old[地域]=BB79)*(cvm_old[机型]=BC79)*(cvm_old[CPU(核)]=BD79)))</f>
        <v>96</v>
      </c>
    </row>
    <row r="80" spans="2:57" x14ac:dyDescent="0.4">
      <c r="B80" t="e" vm="464">
        <v>#VALUE!</v>
      </c>
      <c r="C80" t="s">
        <v>1565</v>
      </c>
      <c r="D80" t="s">
        <v>62</v>
      </c>
      <c r="E80">
        <v>48</v>
      </c>
      <c r="F80">
        <v>192</v>
      </c>
      <c r="G80" t="s">
        <v>1620</v>
      </c>
      <c r="H80">
        <v>4348.8</v>
      </c>
      <c r="I80">
        <v>1</v>
      </c>
      <c r="J80" t="s">
        <v>1718</v>
      </c>
      <c r="L80" t="s">
        <v>1625</v>
      </c>
      <c r="M80" t="s">
        <v>1709</v>
      </c>
      <c r="N80" t="str">
        <f>"cvm!"&amp;ADDRESS(ROW(W93),COLUMN(W93))&amp;"#"</f>
        <v>cvm!$W$93#</v>
      </c>
      <c r="P80" t="s">
        <v>1566</v>
      </c>
      <c r="Q80" t="s">
        <v>1595</v>
      </c>
      <c r="R80">
        <v>84</v>
      </c>
      <c r="S80" t="str">
        <f>"cvm!"&amp;ADDRESS(ROW(BE92),COLUMN(BE92))&amp;"#"</f>
        <v>cvm!$BE$92#</v>
      </c>
      <c r="U80" t="str">
        <v>东京</v>
      </c>
      <c r="V80" t="str">
        <v>计算型 C4</v>
      </c>
      <c r="W80" cm="1">
        <f t="array" ref="W80:AA80">TRANSPOSE(_xlfn.UNIQUE(_xlfn._xlws.FILTER(cvm_old[CPU(核)],(cvm_old[地域]=U80)*(cvm_old[机型]=V80))))</f>
        <v>4</v>
      </c>
      <c r="X80">
        <v>8</v>
      </c>
      <c r="Y80">
        <v>16</v>
      </c>
      <c r="Z80">
        <v>32</v>
      </c>
      <c r="AA80">
        <v>64</v>
      </c>
      <c r="BB80" t="str">
        <v>南京</v>
      </c>
      <c r="BC80" t="str">
        <v>内存型 M5</v>
      </c>
      <c r="BD80">
        <v>16</v>
      </c>
      <c r="BE80" cm="1">
        <f t="array" ref="BE80">TRANSPOSE(_xlfn._xlws.FILTER(cvm_old[内存(G)],(cvm_old[地域]=BB80)*(cvm_old[机型]=BC80)*(cvm_old[CPU(核)]=BD80)))</f>
        <v>128</v>
      </c>
    </row>
    <row r="81" spans="2:57" x14ac:dyDescent="0.4">
      <c r="B81" t="e" vm="466">
        <v>#VALUE!</v>
      </c>
      <c r="C81" t="s">
        <v>1565</v>
      </c>
      <c r="D81" t="s">
        <v>62</v>
      </c>
      <c r="E81">
        <v>64</v>
      </c>
      <c r="F81">
        <v>128</v>
      </c>
      <c r="G81" t="s">
        <v>1654</v>
      </c>
      <c r="H81">
        <v>3865.6</v>
      </c>
      <c r="I81">
        <v>1</v>
      </c>
      <c r="J81" t="s">
        <v>1719</v>
      </c>
      <c r="L81" t="s">
        <v>1628</v>
      </c>
      <c r="M81" t="s">
        <v>1709</v>
      </c>
      <c r="N81" t="str">
        <f>"cvm!"&amp;ADDRESS(ROW(W94),COLUMN(W94))&amp;"#"</f>
        <v>cvm!$W$94#</v>
      </c>
      <c r="P81" t="s">
        <v>1605</v>
      </c>
      <c r="Q81" t="s">
        <v>1595</v>
      </c>
      <c r="R81">
        <v>1</v>
      </c>
      <c r="S81" t="str">
        <f>"cvm!"&amp;ADDRESS(ROW(BE93),COLUMN(BE93))&amp;"#"</f>
        <v>cvm!$BE$93#</v>
      </c>
      <c r="U81" t="str">
        <v>硅谷</v>
      </c>
      <c r="V81" t="str">
        <v>计算型 C4</v>
      </c>
      <c r="W81" cm="1">
        <f t="array" ref="W81:AB81">TRANSPOSE(_xlfn.UNIQUE(_xlfn._xlws.FILTER(cvm_old[CPU(核)],(cvm_old[地域]=U81)*(cvm_old[机型]=V81))))</f>
        <v>2</v>
      </c>
      <c r="X81">
        <v>4</v>
      </c>
      <c r="Y81">
        <v>8</v>
      </c>
      <c r="Z81">
        <v>16</v>
      </c>
      <c r="AA81">
        <v>32</v>
      </c>
      <c r="AB81">
        <v>64</v>
      </c>
      <c r="BB81" t="str">
        <v>南京</v>
      </c>
      <c r="BC81" t="str">
        <v>内存型 M5</v>
      </c>
      <c r="BD81">
        <v>32</v>
      </c>
      <c r="BE81" cm="1">
        <f t="array" ref="BE81">TRANSPOSE(_xlfn._xlws.FILTER(cvm_old[内存(G)],(cvm_old[地域]=BB81)*(cvm_old[机型]=BC81)*(cvm_old[CPU(核)]=BD81)))</f>
        <v>256</v>
      </c>
    </row>
    <row r="82" spans="2:57" x14ac:dyDescent="0.4">
      <c r="B82" t="e" vm="465">
        <v>#VALUE!</v>
      </c>
      <c r="C82" t="s">
        <v>1565</v>
      </c>
      <c r="D82" t="s">
        <v>62</v>
      </c>
      <c r="E82">
        <v>64</v>
      </c>
      <c r="F82">
        <v>256</v>
      </c>
      <c r="G82" t="s">
        <v>1626</v>
      </c>
      <c r="H82">
        <v>5798.4</v>
      </c>
      <c r="I82">
        <v>1</v>
      </c>
      <c r="J82" t="s">
        <v>1720</v>
      </c>
      <c r="L82" t="s">
        <v>1634</v>
      </c>
      <c r="M82" t="s">
        <v>1709</v>
      </c>
      <c r="N82" t="str">
        <f>"cvm!"&amp;ADDRESS(ROW(W95),COLUMN(W95))&amp;"#"</f>
        <v>cvm!$W$95#</v>
      </c>
      <c r="P82" t="s">
        <v>1605</v>
      </c>
      <c r="Q82" t="s">
        <v>1595</v>
      </c>
      <c r="R82">
        <v>2</v>
      </c>
      <c r="S82" t="str">
        <f>"cvm!"&amp;ADDRESS(ROW(BE94),COLUMN(BE94))&amp;"#"</f>
        <v>cvm!$BE$94#</v>
      </c>
      <c r="U82" t="str">
        <v>法兰克福</v>
      </c>
      <c r="V82" t="str">
        <v>计算型 C4</v>
      </c>
      <c r="W82" cm="1">
        <f t="array" ref="W82:AA82">TRANSPOSE(_xlfn.UNIQUE(_xlfn._xlws.FILTER(cvm_old[CPU(核)],(cvm_old[地域]=U82)*(cvm_old[机型]=V82))))</f>
        <v>4</v>
      </c>
      <c r="X82">
        <v>8</v>
      </c>
      <c r="Y82">
        <v>16</v>
      </c>
      <c r="Z82">
        <v>32</v>
      </c>
      <c r="AA82">
        <v>64</v>
      </c>
      <c r="BB82" t="str">
        <v>南京</v>
      </c>
      <c r="BC82" t="str">
        <v>内存型 M5</v>
      </c>
      <c r="BD82">
        <v>64</v>
      </c>
      <c r="BE82" cm="1">
        <f t="array" ref="BE82">TRANSPOSE(_xlfn._xlws.FILTER(cvm_old[内存(G)],(cvm_old[地域]=BB82)*(cvm_old[机型]=BC82)*(cvm_old[CPU(核)]=BD82)))</f>
        <v>512</v>
      </c>
    </row>
    <row r="83" spans="2:57" x14ac:dyDescent="0.4">
      <c r="B83" t="e" vm="467">
        <v>#VALUE!</v>
      </c>
      <c r="C83" t="s">
        <v>1565</v>
      </c>
      <c r="D83" t="s">
        <v>62</v>
      </c>
      <c r="E83">
        <v>80</v>
      </c>
      <c r="F83">
        <v>160</v>
      </c>
      <c r="G83" t="s">
        <v>1657</v>
      </c>
      <c r="H83">
        <v>4832</v>
      </c>
      <c r="I83">
        <v>1</v>
      </c>
      <c r="J83" t="s">
        <v>1721</v>
      </c>
      <c r="L83" t="s">
        <v>1636</v>
      </c>
      <c r="M83" t="s">
        <v>1709</v>
      </c>
      <c r="N83" t="str">
        <f>"cvm!"&amp;ADDRESS(ROW(W96),COLUMN(W96))&amp;"#"</f>
        <v>cvm!$W$96#</v>
      </c>
      <c r="P83" t="s">
        <v>1605</v>
      </c>
      <c r="Q83" t="s">
        <v>1595</v>
      </c>
      <c r="R83">
        <v>4</v>
      </c>
      <c r="S83" t="str">
        <f>"cvm!"&amp;ADDRESS(ROW(BE95),COLUMN(BE95))&amp;"#"</f>
        <v>cvm!$BE$95#</v>
      </c>
      <c r="U83" t="str">
        <v>莫斯科</v>
      </c>
      <c r="V83" t="str">
        <v>计算型 C4</v>
      </c>
      <c r="W83" cm="1">
        <f t="array" ref="W83:AA83">TRANSPOSE(_xlfn.UNIQUE(_xlfn._xlws.FILTER(cvm_old[CPU(核)],(cvm_old[地域]=U83)*(cvm_old[机型]=V83))))</f>
        <v>4</v>
      </c>
      <c r="X83">
        <v>8</v>
      </c>
      <c r="Y83">
        <v>16</v>
      </c>
      <c r="Z83">
        <v>32</v>
      </c>
      <c r="AA83">
        <v>64</v>
      </c>
      <c r="BB83" t="str">
        <v>北京</v>
      </c>
      <c r="BC83" t="str">
        <v>内存型 M5</v>
      </c>
      <c r="BD83">
        <v>1</v>
      </c>
      <c r="BE83" cm="1">
        <f t="array" ref="BE83">TRANSPOSE(_xlfn._xlws.FILTER(cvm_old[内存(G)],(cvm_old[地域]=BB83)*(cvm_old[机型]=BC83)*(cvm_old[CPU(核)]=BD83)))</f>
        <v>8</v>
      </c>
    </row>
    <row r="84" spans="2:57" x14ac:dyDescent="0.4">
      <c r="B84" t="e" vm="468">
        <v>#VALUE!</v>
      </c>
      <c r="C84" t="s">
        <v>1565</v>
      </c>
      <c r="D84" t="s">
        <v>62</v>
      </c>
      <c r="E84">
        <v>80</v>
      </c>
      <c r="F84">
        <v>320</v>
      </c>
      <c r="G84" t="s">
        <v>1722</v>
      </c>
      <c r="H84">
        <v>7248</v>
      </c>
      <c r="I84">
        <v>1</v>
      </c>
      <c r="J84" t="s">
        <v>1723</v>
      </c>
      <c r="L84" t="s">
        <v>1638</v>
      </c>
      <c r="M84" t="s">
        <v>1709</v>
      </c>
      <c r="N84" t="str">
        <f>"cvm!"&amp;ADDRESS(ROW(W97),COLUMN(W97))&amp;"#"</f>
        <v>cvm!$W$97#</v>
      </c>
      <c r="P84" t="s">
        <v>1605</v>
      </c>
      <c r="Q84" t="s">
        <v>1595</v>
      </c>
      <c r="R84">
        <v>8</v>
      </c>
      <c r="S84" t="str">
        <f>"cvm!"&amp;ADDRESS(ROW(BE96),COLUMN(BE96))&amp;"#"</f>
        <v>cvm!$BE$96#</v>
      </c>
      <c r="U84" t="str">
        <v>广州</v>
      </c>
      <c r="V84" t="str">
        <v>计算型 C3</v>
      </c>
      <c r="W84" cm="1">
        <f t="array" ref="W84:Z84">TRANSPOSE(_xlfn.UNIQUE(_xlfn._xlws.FILTER(cvm_old[CPU(核)],(cvm_old[地域]=U84)*(cvm_old[机型]=V84))))</f>
        <v>4</v>
      </c>
      <c r="X84">
        <v>8</v>
      </c>
      <c r="Y84">
        <v>16</v>
      </c>
      <c r="Z84">
        <v>32</v>
      </c>
      <c r="BB84" t="str">
        <v>北京</v>
      </c>
      <c r="BC84" t="str">
        <v>内存型 M5</v>
      </c>
      <c r="BD84">
        <v>2</v>
      </c>
      <c r="BE84" cm="1">
        <f t="array" ref="BE84">TRANSPOSE(_xlfn._xlws.FILTER(cvm_old[内存(G)],(cvm_old[地域]=BB84)*(cvm_old[机型]=BC84)*(cvm_old[CPU(核)]=BD84)))</f>
        <v>16</v>
      </c>
    </row>
    <row r="85" spans="2:57" x14ac:dyDescent="0.4">
      <c r="B85" t="e" vm="469">
        <v>#VALUE!</v>
      </c>
      <c r="C85" t="s">
        <v>1565</v>
      </c>
      <c r="D85" t="s">
        <v>62</v>
      </c>
      <c r="E85">
        <v>96</v>
      </c>
      <c r="F85">
        <v>192</v>
      </c>
      <c r="G85" t="s">
        <v>1724</v>
      </c>
      <c r="H85">
        <v>5798.4</v>
      </c>
      <c r="I85">
        <v>1</v>
      </c>
      <c r="J85" t="s">
        <v>1725</v>
      </c>
      <c r="L85" t="s">
        <v>1640</v>
      </c>
      <c r="M85" t="s">
        <v>1709</v>
      </c>
      <c r="N85" t="str">
        <f>"cvm!"&amp;ADDRESS(ROW(W98),COLUMN(W98))&amp;"#"</f>
        <v>cvm!$W$98#</v>
      </c>
      <c r="P85" t="s">
        <v>1605</v>
      </c>
      <c r="Q85" t="s">
        <v>1595</v>
      </c>
      <c r="R85">
        <v>12</v>
      </c>
      <c r="S85" t="str">
        <f>"cvm!"&amp;ADDRESS(ROW(BE97),COLUMN(BE97))&amp;"#"</f>
        <v>cvm!$BE$97#</v>
      </c>
      <c r="U85" t="str">
        <v>上海</v>
      </c>
      <c r="V85" t="str">
        <v>计算型 C3</v>
      </c>
      <c r="W85" cm="1">
        <f t="array" ref="W85:Z85">TRANSPOSE(_xlfn.UNIQUE(_xlfn._xlws.FILTER(cvm_old[CPU(核)],(cvm_old[地域]=U85)*(cvm_old[机型]=V85))))</f>
        <v>4</v>
      </c>
      <c r="X85">
        <v>8</v>
      </c>
      <c r="Y85">
        <v>16</v>
      </c>
      <c r="Z85">
        <v>32</v>
      </c>
      <c r="BB85" t="str">
        <v>北京</v>
      </c>
      <c r="BC85" t="str">
        <v>内存型 M5</v>
      </c>
      <c r="BD85">
        <v>4</v>
      </c>
      <c r="BE85" cm="1">
        <f t="array" ref="BE85">TRANSPOSE(_xlfn._xlws.FILTER(cvm_old[内存(G)],(cvm_old[地域]=BB85)*(cvm_old[机型]=BC85)*(cvm_old[CPU(核)]=BD85)))</f>
        <v>32</v>
      </c>
    </row>
    <row r="86" spans="2:57" x14ac:dyDescent="0.4">
      <c r="B86" t="e" vm="470">
        <v>#VALUE!</v>
      </c>
      <c r="C86" t="s">
        <v>1565</v>
      </c>
      <c r="D86" t="s">
        <v>62</v>
      </c>
      <c r="E86">
        <v>96</v>
      </c>
      <c r="F86">
        <v>384</v>
      </c>
      <c r="G86" t="s">
        <v>1726</v>
      </c>
      <c r="H86">
        <v>8697.6</v>
      </c>
      <c r="I86">
        <v>1</v>
      </c>
      <c r="J86" t="s">
        <v>1727</v>
      </c>
      <c r="L86" t="s">
        <v>1565</v>
      </c>
      <c r="M86" t="s">
        <v>1728</v>
      </c>
      <c r="N86" t="str">
        <f>"cvm!"&amp;ADDRESS(ROW(W99),COLUMN(W99))&amp;"#"</f>
        <v>cvm!$W$99#</v>
      </c>
      <c r="P86" t="s">
        <v>1605</v>
      </c>
      <c r="Q86" t="s">
        <v>1595</v>
      </c>
      <c r="R86">
        <v>16</v>
      </c>
      <c r="S86" t="str">
        <f>"cvm!"&amp;ADDRESS(ROW(BE98),COLUMN(BE98))&amp;"#"</f>
        <v>cvm!$BE$98#</v>
      </c>
      <c r="U86" t="str">
        <v>南京</v>
      </c>
      <c r="V86" t="str">
        <v>计算型 C3</v>
      </c>
      <c r="W86" cm="1">
        <f t="array" ref="W86:AA86">TRANSPOSE(_xlfn.UNIQUE(_xlfn._xlws.FILTER(cvm_old[CPU(核)],(cvm_old[地域]=U86)*(cvm_old[机型]=V86))))</f>
        <v>2</v>
      </c>
      <c r="X86">
        <v>4</v>
      </c>
      <c r="Y86">
        <v>8</v>
      </c>
      <c r="Z86">
        <v>16</v>
      </c>
      <c r="AA86">
        <v>32</v>
      </c>
      <c r="BB86" t="str">
        <v>北京</v>
      </c>
      <c r="BC86" t="str">
        <v>内存型 M5</v>
      </c>
      <c r="BD86">
        <v>8</v>
      </c>
      <c r="BE86" cm="1">
        <f t="array" ref="BE86">TRANSPOSE(_xlfn._xlws.FILTER(cvm_old[内存(G)],(cvm_old[地域]=BB86)*(cvm_old[机型]=BC86)*(cvm_old[CPU(核)]=BD86)))</f>
        <v>64</v>
      </c>
    </row>
    <row r="87" spans="2:57" x14ac:dyDescent="0.4">
      <c r="B87" t="e" vm="471">
        <v>#VALUE!</v>
      </c>
      <c r="C87" t="s">
        <v>1565</v>
      </c>
      <c r="D87" t="s">
        <v>62</v>
      </c>
      <c r="E87">
        <v>116</v>
      </c>
      <c r="F87">
        <v>216</v>
      </c>
      <c r="G87" t="s">
        <v>1729</v>
      </c>
      <c r="H87">
        <v>6764.8</v>
      </c>
      <c r="I87">
        <v>1</v>
      </c>
      <c r="J87" t="s">
        <v>1730</v>
      </c>
      <c r="L87" t="s">
        <v>61</v>
      </c>
      <c r="M87" t="s">
        <v>1728</v>
      </c>
      <c r="N87" t="str">
        <f>"cvm!"&amp;ADDRESS(ROW(W100),COLUMN(W100))&amp;"#"</f>
        <v>cvm!$W$100#</v>
      </c>
      <c r="P87" t="s">
        <v>1605</v>
      </c>
      <c r="Q87" t="s">
        <v>1595</v>
      </c>
      <c r="R87">
        <v>32</v>
      </c>
      <c r="S87" t="str">
        <f>"cvm!"&amp;ADDRESS(ROW(BE99),COLUMN(BE99))&amp;"#"</f>
        <v>cvm!$BE$99#</v>
      </c>
      <c r="U87" t="str">
        <v>北京</v>
      </c>
      <c r="V87" t="str">
        <v>计算型 C3</v>
      </c>
      <c r="W87" cm="1">
        <f t="array" ref="W87:Z87">TRANSPOSE(_xlfn.UNIQUE(_xlfn._xlws.FILTER(cvm_old[CPU(核)],(cvm_old[地域]=U87)*(cvm_old[机型]=V87))))</f>
        <v>4</v>
      </c>
      <c r="X87">
        <v>8</v>
      </c>
      <c r="Y87">
        <v>16</v>
      </c>
      <c r="Z87">
        <v>32</v>
      </c>
      <c r="BB87" t="str">
        <v>北京</v>
      </c>
      <c r="BC87" t="str">
        <v>内存型 M5</v>
      </c>
      <c r="BD87">
        <v>12</v>
      </c>
      <c r="BE87" cm="1">
        <f t="array" ref="BE87">TRANSPOSE(_xlfn._xlws.FILTER(cvm_old[内存(G)],(cvm_old[地域]=BB87)*(cvm_old[机型]=BC87)*(cvm_old[CPU(核)]=BD87)))</f>
        <v>96</v>
      </c>
    </row>
    <row r="88" spans="2:57" x14ac:dyDescent="0.4">
      <c r="B88" t="e" vm="472">
        <v>#VALUE!</v>
      </c>
      <c r="C88" t="s">
        <v>1565</v>
      </c>
      <c r="D88" t="s">
        <v>62</v>
      </c>
      <c r="E88">
        <v>116</v>
      </c>
      <c r="F88">
        <v>470</v>
      </c>
      <c r="G88" t="s">
        <v>1731</v>
      </c>
      <c r="H88">
        <v>10600.2</v>
      </c>
      <c r="I88">
        <v>1</v>
      </c>
      <c r="J88" t="s">
        <v>1732</v>
      </c>
      <c r="L88" t="s">
        <v>1566</v>
      </c>
      <c r="M88" t="s">
        <v>1728</v>
      </c>
      <c r="N88" t="str">
        <f>"cvm!"&amp;ADDRESS(ROW(W101),COLUMN(W101))&amp;"#"</f>
        <v>cvm!$W$101#</v>
      </c>
      <c r="P88" t="s">
        <v>1605</v>
      </c>
      <c r="Q88" t="s">
        <v>1595</v>
      </c>
      <c r="R88">
        <v>64</v>
      </c>
      <c r="S88" t="str">
        <f>"cvm!"&amp;ADDRESS(ROW(BE100),COLUMN(BE100))&amp;"#"</f>
        <v>cvm!$BE$100#</v>
      </c>
      <c r="U88" t="str">
        <v>成都</v>
      </c>
      <c r="V88" t="str">
        <v>计算型 C3</v>
      </c>
      <c r="W88" cm="1">
        <f t="array" ref="W88:Z88">TRANSPOSE(_xlfn.UNIQUE(_xlfn._xlws.FILTER(cvm_old[CPU(核)],(cvm_old[地域]=U88)*(cvm_old[机型]=V88))))</f>
        <v>4</v>
      </c>
      <c r="X88">
        <v>8</v>
      </c>
      <c r="Y88">
        <v>16</v>
      </c>
      <c r="Z88">
        <v>32</v>
      </c>
      <c r="BB88" t="str">
        <v>北京</v>
      </c>
      <c r="BC88" t="str">
        <v>内存型 M5</v>
      </c>
      <c r="BD88">
        <v>16</v>
      </c>
      <c r="BE88" cm="1">
        <f t="array" ref="BE88">TRANSPOSE(_xlfn._xlws.FILTER(cvm_old[内存(G)],(cvm_old[地域]=BB88)*(cvm_old[机型]=BC88)*(cvm_old[CPU(核)]=BD88)))</f>
        <v>128</v>
      </c>
    </row>
    <row r="89" spans="2:57" x14ac:dyDescent="0.4">
      <c r="B89" t="e" vm="474">
        <v>#VALUE!</v>
      </c>
      <c r="C89" t="s">
        <v>1565</v>
      </c>
      <c r="D89" t="s">
        <v>62</v>
      </c>
      <c r="E89">
        <v>128</v>
      </c>
      <c r="F89">
        <v>215</v>
      </c>
      <c r="G89" t="s">
        <v>1733</v>
      </c>
      <c r="H89">
        <v>7112.1</v>
      </c>
      <c r="I89">
        <v>1</v>
      </c>
      <c r="J89" t="s">
        <v>1734</v>
      </c>
      <c r="L89" t="s">
        <v>1605</v>
      </c>
      <c r="M89" t="s">
        <v>1728</v>
      </c>
      <c r="N89" t="str">
        <f>"cvm!"&amp;ADDRESS(ROW(W102),COLUMN(W102))&amp;"#"</f>
        <v>cvm!$W$102#</v>
      </c>
      <c r="P89" t="s">
        <v>1608</v>
      </c>
      <c r="Q89" t="s">
        <v>1595</v>
      </c>
      <c r="R89">
        <v>1</v>
      </c>
      <c r="S89" t="str">
        <f>"cvm!"&amp;ADDRESS(ROW(BE101),COLUMN(BE101))&amp;"#"</f>
        <v>cvm!$BE$101#</v>
      </c>
      <c r="U89" t="str">
        <v>重庆</v>
      </c>
      <c r="V89" t="str">
        <v>计算型 C3</v>
      </c>
      <c r="W89" cm="1">
        <f t="array" ref="W89:Z89">TRANSPOSE(_xlfn.UNIQUE(_xlfn._xlws.FILTER(cvm_old[CPU(核)],(cvm_old[地域]=U89)*(cvm_old[机型]=V89))))</f>
        <v>4</v>
      </c>
      <c r="X89">
        <v>8</v>
      </c>
      <c r="Y89">
        <v>16</v>
      </c>
      <c r="Z89">
        <v>32</v>
      </c>
      <c r="BB89" t="str">
        <v>北京</v>
      </c>
      <c r="BC89" t="str">
        <v>内存型 M5</v>
      </c>
      <c r="BD89">
        <v>24</v>
      </c>
      <c r="BE89" cm="1">
        <f t="array" ref="BE89">TRANSPOSE(_xlfn._xlws.FILTER(cvm_old[内存(G)],(cvm_old[地域]=BB89)*(cvm_old[机型]=BC89)*(cvm_old[CPU(核)]=BD89)))</f>
        <v>192</v>
      </c>
    </row>
    <row r="90" spans="2:57" x14ac:dyDescent="0.4">
      <c r="B90" t="e" vm="473">
        <v>#VALUE!</v>
      </c>
      <c r="C90" t="s">
        <v>1565</v>
      </c>
      <c r="D90" t="s">
        <v>62</v>
      </c>
      <c r="E90">
        <v>128</v>
      </c>
      <c r="F90">
        <v>256</v>
      </c>
      <c r="G90" t="s">
        <v>1662</v>
      </c>
      <c r="H90">
        <v>7731.2</v>
      </c>
      <c r="I90">
        <v>1</v>
      </c>
      <c r="J90" t="s">
        <v>1735</v>
      </c>
      <c r="L90" t="s">
        <v>1608</v>
      </c>
      <c r="M90" t="s">
        <v>1728</v>
      </c>
      <c r="N90" t="str">
        <f>"cvm!"&amp;ADDRESS(ROW(W103),COLUMN(W103))&amp;"#"</f>
        <v>cvm!$W$103#</v>
      </c>
      <c r="P90" t="s">
        <v>1608</v>
      </c>
      <c r="Q90" t="s">
        <v>1595</v>
      </c>
      <c r="R90">
        <v>2</v>
      </c>
      <c r="S90" t="str">
        <f>"cvm!"&amp;ADDRESS(ROW(BE102),COLUMN(BE102))&amp;"#"</f>
        <v>cvm!$BE$102#</v>
      </c>
      <c r="U90" t="str">
        <v>中国香港</v>
      </c>
      <c r="V90" t="str">
        <v>计算型 C3</v>
      </c>
      <c r="W90" cm="1">
        <f t="array" ref="W90:AA90">TRANSPOSE(_xlfn.UNIQUE(_xlfn._xlws.FILTER(cvm_old[CPU(核)],(cvm_old[地域]=U90)*(cvm_old[机型]=V90))))</f>
        <v>4</v>
      </c>
      <c r="X90">
        <v>8</v>
      </c>
      <c r="Y90">
        <v>16</v>
      </c>
      <c r="Z90">
        <v>32</v>
      </c>
      <c r="AA90">
        <v>48</v>
      </c>
      <c r="BB90" t="str">
        <v>北京</v>
      </c>
      <c r="BC90" t="str">
        <v>内存型 M5</v>
      </c>
      <c r="BD90">
        <v>32</v>
      </c>
      <c r="BE90" cm="1">
        <f t="array" ref="BE90">TRANSPOSE(_xlfn._xlws.FILTER(cvm_old[内存(G)],(cvm_old[地域]=BB90)*(cvm_old[机型]=BC90)*(cvm_old[CPU(核)]=BD90)))</f>
        <v>256</v>
      </c>
    </row>
    <row r="91" spans="2:57" x14ac:dyDescent="0.4">
      <c r="B91" t="e" vm="475">
        <v>#VALUE!</v>
      </c>
      <c r="C91" t="s">
        <v>1565</v>
      </c>
      <c r="D91" t="s">
        <v>62</v>
      </c>
      <c r="E91">
        <v>160</v>
      </c>
      <c r="F91">
        <v>320</v>
      </c>
      <c r="G91" t="s">
        <v>1665</v>
      </c>
      <c r="H91">
        <v>9664</v>
      </c>
      <c r="I91">
        <v>1</v>
      </c>
      <c r="J91" t="s">
        <v>1736</v>
      </c>
      <c r="L91" t="s">
        <v>1614</v>
      </c>
      <c r="M91" t="s">
        <v>1728</v>
      </c>
      <c r="N91" t="str">
        <f>"cvm!"&amp;ADDRESS(ROW(W104),COLUMN(W104))&amp;"#"</f>
        <v>cvm!$W$104#</v>
      </c>
      <c r="P91" t="s">
        <v>1608</v>
      </c>
      <c r="Q91" t="s">
        <v>1595</v>
      </c>
      <c r="R91">
        <v>4</v>
      </c>
      <c r="S91" t="str">
        <f>"cvm!"&amp;ADDRESS(ROW(BE103),COLUMN(BE103))&amp;"#"</f>
        <v>cvm!$BE$103#</v>
      </c>
      <c r="U91" t="str">
        <v>新加坡</v>
      </c>
      <c r="V91" t="str">
        <v>计算型 C3</v>
      </c>
      <c r="W91" cm="1">
        <f t="array" ref="W91:AA91">TRANSPOSE(_xlfn.UNIQUE(_xlfn._xlws.FILTER(cvm_old[CPU(核)],(cvm_old[地域]=U91)*(cvm_old[机型]=V91))))</f>
        <v>4</v>
      </c>
      <c r="X91">
        <v>8</v>
      </c>
      <c r="Y91">
        <v>16</v>
      </c>
      <c r="Z91">
        <v>32</v>
      </c>
      <c r="AA91">
        <v>48</v>
      </c>
      <c r="BB91" t="str">
        <v>北京</v>
      </c>
      <c r="BC91" t="str">
        <v>内存型 M5</v>
      </c>
      <c r="BD91">
        <v>64</v>
      </c>
      <c r="BE91" cm="1">
        <f t="array" ref="BE91">TRANSPOSE(_xlfn._xlws.FILTER(cvm_old[内存(G)],(cvm_old[地域]=BB91)*(cvm_old[机型]=BC91)*(cvm_old[CPU(核)]=BD91)))</f>
        <v>512</v>
      </c>
    </row>
    <row r="92" spans="2:57" x14ac:dyDescent="0.4">
      <c r="B92" t="e" vm="476">
        <v>#VALUE!</v>
      </c>
      <c r="C92" t="s">
        <v>1565</v>
      </c>
      <c r="D92" t="s">
        <v>62</v>
      </c>
      <c r="E92">
        <v>160</v>
      </c>
      <c r="F92">
        <v>640</v>
      </c>
      <c r="G92" t="s">
        <v>1737</v>
      </c>
      <c r="H92">
        <v>14496</v>
      </c>
      <c r="I92">
        <v>1</v>
      </c>
      <c r="J92" t="s">
        <v>1738</v>
      </c>
      <c r="L92" t="s">
        <v>1619</v>
      </c>
      <c r="M92" t="s">
        <v>1728</v>
      </c>
      <c r="N92" t="str">
        <f>"cvm!"&amp;ADDRESS(ROW(W105),COLUMN(W105))&amp;"#"</f>
        <v>cvm!$W$105#</v>
      </c>
      <c r="P92" t="s">
        <v>1608</v>
      </c>
      <c r="Q92" t="s">
        <v>1595</v>
      </c>
      <c r="R92">
        <v>8</v>
      </c>
      <c r="S92" t="str">
        <f>"cvm!"&amp;ADDRESS(ROW(BE104),COLUMN(BE104))&amp;"#"</f>
        <v>cvm!$BE$104#</v>
      </c>
      <c r="U92" t="str">
        <v>曼谷</v>
      </c>
      <c r="V92" t="str">
        <v>计算型 C3</v>
      </c>
      <c r="W92" cm="1">
        <f t="array" ref="W92:AA92">TRANSPOSE(_xlfn.UNIQUE(_xlfn._xlws.FILTER(cvm_old[CPU(核)],(cvm_old[地域]=U92)*(cvm_old[机型]=V92))))</f>
        <v>4</v>
      </c>
      <c r="X92">
        <v>8</v>
      </c>
      <c r="Y92">
        <v>16</v>
      </c>
      <c r="Z92">
        <v>32</v>
      </c>
      <c r="AA92">
        <v>48</v>
      </c>
      <c r="BB92" t="str">
        <v>北京</v>
      </c>
      <c r="BC92" t="str">
        <v>内存型 M5</v>
      </c>
      <c r="BD92">
        <v>84</v>
      </c>
      <c r="BE92" cm="1">
        <f t="array" ref="BE92">TRANSPOSE(_xlfn._xlws.FILTER(cvm_old[内存(G)],(cvm_old[地域]=BB92)*(cvm_old[机型]=BC92)*(cvm_old[CPU(核)]=BD92)))</f>
        <v>700</v>
      </c>
    </row>
    <row r="93" spans="2:57" x14ac:dyDescent="0.4">
      <c r="B93" t="e" vm="478">
        <v>#VALUE!</v>
      </c>
      <c r="C93" t="s">
        <v>1565</v>
      </c>
      <c r="D93" t="s">
        <v>62</v>
      </c>
      <c r="E93">
        <v>232</v>
      </c>
      <c r="F93">
        <v>432</v>
      </c>
      <c r="G93" t="s">
        <v>1739</v>
      </c>
      <c r="H93">
        <v>13529.6</v>
      </c>
      <c r="I93">
        <v>1</v>
      </c>
      <c r="J93" t="s">
        <v>1740</v>
      </c>
      <c r="L93" t="s">
        <v>1625</v>
      </c>
      <c r="M93" t="s">
        <v>1728</v>
      </c>
      <c r="N93" t="str">
        <f>"cvm!"&amp;ADDRESS(ROW(W106),COLUMN(W106))&amp;"#"</f>
        <v>cvm!$W$106#</v>
      </c>
      <c r="P93" t="s">
        <v>1608</v>
      </c>
      <c r="Q93" t="s">
        <v>1595</v>
      </c>
      <c r="R93">
        <v>12</v>
      </c>
      <c r="S93" t="str">
        <f>"cvm!"&amp;ADDRESS(ROW(BE105),COLUMN(BE105))&amp;"#"</f>
        <v>cvm!$BE$105#</v>
      </c>
      <c r="U93" t="str">
        <v>孟买</v>
      </c>
      <c r="V93" t="str">
        <v>计算型 C3</v>
      </c>
      <c r="W93" cm="1">
        <f t="array" ref="W93:Z93">TRANSPOSE(_xlfn.UNIQUE(_xlfn._xlws.FILTER(cvm_old[CPU(核)],(cvm_old[地域]=U93)*(cvm_old[机型]=V93))))</f>
        <v>4</v>
      </c>
      <c r="X93">
        <v>8</v>
      </c>
      <c r="Y93">
        <v>16</v>
      </c>
      <c r="Z93">
        <v>32</v>
      </c>
      <c r="BB93" t="str">
        <v>成都</v>
      </c>
      <c r="BC93" t="str">
        <v>内存型 M5</v>
      </c>
      <c r="BD93">
        <v>1</v>
      </c>
      <c r="BE93" cm="1">
        <f t="array" ref="BE93">TRANSPOSE(_xlfn._xlws.FILTER(cvm_old[内存(G)],(cvm_old[地域]=BB93)*(cvm_old[机型]=BC93)*(cvm_old[CPU(核)]=BD93)))</f>
        <v>8</v>
      </c>
    </row>
    <row r="94" spans="2:57" x14ac:dyDescent="0.4">
      <c r="B94" t="e" vm="477">
        <v>#VALUE!</v>
      </c>
      <c r="C94" t="s">
        <v>1565</v>
      </c>
      <c r="D94" t="s">
        <v>62</v>
      </c>
      <c r="E94">
        <v>232</v>
      </c>
      <c r="F94">
        <v>940</v>
      </c>
      <c r="G94" t="s">
        <v>1741</v>
      </c>
      <c r="H94">
        <v>21200.400000000001</v>
      </c>
      <c r="I94">
        <v>1</v>
      </c>
      <c r="J94" t="s">
        <v>1742</v>
      </c>
      <c r="L94" t="s">
        <v>1628</v>
      </c>
      <c r="M94" t="s">
        <v>1728</v>
      </c>
      <c r="N94" t="str">
        <f>"cvm!"&amp;ADDRESS(ROW(W107),COLUMN(W107))&amp;"#"</f>
        <v>cvm!$W$107#</v>
      </c>
      <c r="P94" t="s">
        <v>1608</v>
      </c>
      <c r="Q94" t="s">
        <v>1595</v>
      </c>
      <c r="R94">
        <v>16</v>
      </c>
      <c r="S94" t="str">
        <f>"cvm!"&amp;ADDRESS(ROW(BE106),COLUMN(BE106))&amp;"#"</f>
        <v>cvm!$BE$106#</v>
      </c>
      <c r="U94" t="str">
        <v>首尔</v>
      </c>
      <c r="V94" t="str">
        <v>计算型 C3</v>
      </c>
      <c r="W94" cm="1">
        <f t="array" ref="W94:Z94">TRANSPOSE(_xlfn.UNIQUE(_xlfn._xlws.FILTER(cvm_old[CPU(核)],(cvm_old[地域]=U94)*(cvm_old[机型]=V94))))</f>
        <v>4</v>
      </c>
      <c r="X94">
        <v>8</v>
      </c>
      <c r="Y94">
        <v>16</v>
      </c>
      <c r="Z94">
        <v>32</v>
      </c>
      <c r="BB94" t="str">
        <v>成都</v>
      </c>
      <c r="BC94" t="str">
        <v>内存型 M5</v>
      </c>
      <c r="BD94">
        <v>2</v>
      </c>
      <c r="BE94" cm="1">
        <f t="array" ref="BE94">TRANSPOSE(_xlfn._xlws.FILTER(cvm_old[内存(G)],(cvm_old[地域]=BB94)*(cvm_old[机型]=BC94)*(cvm_old[CPU(核)]=BD94)))</f>
        <v>16</v>
      </c>
    </row>
    <row r="95" spans="2:57" x14ac:dyDescent="0.4">
      <c r="B95" t="e" vm="553">
        <v>#VALUE!</v>
      </c>
      <c r="C95" t="s">
        <v>1565</v>
      </c>
      <c r="D95" t="s">
        <v>1743</v>
      </c>
      <c r="E95">
        <v>1</v>
      </c>
      <c r="F95">
        <v>1</v>
      </c>
      <c r="G95" t="s">
        <v>1579</v>
      </c>
      <c r="H95">
        <v>60</v>
      </c>
      <c r="I95">
        <v>1</v>
      </c>
      <c r="J95" t="s">
        <v>1744</v>
      </c>
      <c r="L95" t="s">
        <v>1631</v>
      </c>
      <c r="M95" t="s">
        <v>1728</v>
      </c>
      <c r="N95" t="str">
        <f>"cvm!"&amp;ADDRESS(ROW(W108),COLUMN(W108))&amp;"#"</f>
        <v>cvm!$W$108#</v>
      </c>
      <c r="P95" t="s">
        <v>1608</v>
      </c>
      <c r="Q95" t="s">
        <v>1595</v>
      </c>
      <c r="R95">
        <v>24</v>
      </c>
      <c r="S95" t="str">
        <f>"cvm!"&amp;ADDRESS(ROW(BE107),COLUMN(BE107))&amp;"#"</f>
        <v>cvm!$BE$107#</v>
      </c>
      <c r="U95" t="str">
        <v>硅谷</v>
      </c>
      <c r="V95" t="str">
        <v>计算型 C3</v>
      </c>
      <c r="W95" cm="1">
        <f t="array" ref="W95:Z95">TRANSPOSE(_xlfn.UNIQUE(_xlfn._xlws.FILTER(cvm_old[CPU(核)],(cvm_old[地域]=U95)*(cvm_old[机型]=V95))))</f>
        <v>4</v>
      </c>
      <c r="X95">
        <v>8</v>
      </c>
      <c r="Y95">
        <v>16</v>
      </c>
      <c r="Z95">
        <v>32</v>
      </c>
      <c r="BB95" t="str">
        <v>成都</v>
      </c>
      <c r="BC95" t="str">
        <v>内存型 M5</v>
      </c>
      <c r="BD95">
        <v>4</v>
      </c>
      <c r="BE95" cm="1">
        <f t="array" ref="BE95">TRANSPOSE(_xlfn._xlws.FILTER(cvm_old[内存(G)],(cvm_old[地域]=BB95)*(cvm_old[机型]=BC95)*(cvm_old[CPU(核)]=BD95)))</f>
        <v>32</v>
      </c>
    </row>
    <row r="96" spans="2:57" x14ac:dyDescent="0.4">
      <c r="B96" t="e" vm="552">
        <v>#VALUE!</v>
      </c>
      <c r="C96" t="s">
        <v>1565</v>
      </c>
      <c r="D96" t="s">
        <v>1743</v>
      </c>
      <c r="E96">
        <v>1</v>
      </c>
      <c r="F96">
        <v>2</v>
      </c>
      <c r="G96" t="s">
        <v>1582</v>
      </c>
      <c r="H96">
        <v>88</v>
      </c>
      <c r="I96">
        <v>1</v>
      </c>
      <c r="J96" t="s">
        <v>1745</v>
      </c>
      <c r="L96" t="s">
        <v>1634</v>
      </c>
      <c r="M96" t="s">
        <v>1728</v>
      </c>
      <c r="N96" t="str">
        <f>"cvm!"&amp;ADDRESS(ROW(W109),COLUMN(W109))&amp;"#"</f>
        <v>cvm!$W$109#</v>
      </c>
      <c r="P96" t="s">
        <v>1608</v>
      </c>
      <c r="Q96" t="s">
        <v>1595</v>
      </c>
      <c r="R96">
        <v>32</v>
      </c>
      <c r="S96" t="str">
        <f>"cvm!"&amp;ADDRESS(ROW(BE108),COLUMN(BE108))&amp;"#"</f>
        <v>cvm!$BE$108#</v>
      </c>
      <c r="U96" t="str">
        <v>弗吉尼亚</v>
      </c>
      <c r="V96" t="str">
        <v>计算型 C3</v>
      </c>
      <c r="W96" cm="1">
        <f t="array" ref="W96:AA96">TRANSPOSE(_xlfn.UNIQUE(_xlfn._xlws.FILTER(cvm_old[CPU(核)],(cvm_old[地域]=U96)*(cvm_old[机型]=V96))))</f>
        <v>2</v>
      </c>
      <c r="X96">
        <v>4</v>
      </c>
      <c r="Y96">
        <v>8</v>
      </c>
      <c r="Z96">
        <v>16</v>
      </c>
      <c r="AA96">
        <v>32</v>
      </c>
      <c r="BB96" t="str">
        <v>成都</v>
      </c>
      <c r="BC96" t="str">
        <v>内存型 M5</v>
      </c>
      <c r="BD96">
        <v>8</v>
      </c>
      <c r="BE96" cm="1">
        <f t="array" ref="BE96">TRANSPOSE(_xlfn._xlws.FILTER(cvm_old[内存(G)],(cvm_old[地域]=BB96)*(cvm_old[机型]=BC96)*(cvm_old[CPU(核)]=BD96)))</f>
        <v>64</v>
      </c>
    </row>
    <row r="97" spans="2:57" x14ac:dyDescent="0.4">
      <c r="B97" t="e" vm="554">
        <v>#VALUE!</v>
      </c>
      <c r="C97" t="s">
        <v>1565</v>
      </c>
      <c r="D97" t="s">
        <v>1743</v>
      </c>
      <c r="E97">
        <v>1</v>
      </c>
      <c r="F97">
        <v>4</v>
      </c>
      <c r="G97" t="s">
        <v>1584</v>
      </c>
      <c r="H97">
        <v>138</v>
      </c>
      <c r="I97">
        <v>1</v>
      </c>
      <c r="J97" t="s">
        <v>1746</v>
      </c>
      <c r="L97" t="s">
        <v>1636</v>
      </c>
      <c r="M97" t="s">
        <v>1728</v>
      </c>
      <c r="N97" t="str">
        <f>"cvm!"&amp;ADDRESS(ROW(W110),COLUMN(W110))&amp;"#"</f>
        <v>cvm!$W$110#</v>
      </c>
      <c r="P97" t="s">
        <v>1608</v>
      </c>
      <c r="Q97" t="s">
        <v>1595</v>
      </c>
      <c r="R97">
        <v>64</v>
      </c>
      <c r="S97" t="str">
        <f>"cvm!"&amp;ADDRESS(ROW(BE109),COLUMN(BE109))&amp;"#"</f>
        <v>cvm!$BE$109#</v>
      </c>
      <c r="U97" t="str">
        <v>法兰克福</v>
      </c>
      <c r="V97" t="str">
        <v>计算型 C3</v>
      </c>
      <c r="W97" cm="1">
        <f t="array" ref="W97:Z97">TRANSPOSE(_xlfn.UNIQUE(_xlfn._xlws.FILTER(cvm_old[CPU(核)],(cvm_old[地域]=U97)*(cvm_old[机型]=V97))))</f>
        <v>4</v>
      </c>
      <c r="X97">
        <v>8</v>
      </c>
      <c r="Y97">
        <v>16</v>
      </c>
      <c r="Z97">
        <v>32</v>
      </c>
      <c r="BB97" t="str">
        <v>成都</v>
      </c>
      <c r="BC97" t="str">
        <v>内存型 M5</v>
      </c>
      <c r="BD97">
        <v>12</v>
      </c>
      <c r="BE97" cm="1">
        <f t="array" ref="BE97">TRANSPOSE(_xlfn._xlws.FILTER(cvm_old[内存(G)],(cvm_old[地域]=BB97)*(cvm_old[机型]=BC97)*(cvm_old[CPU(核)]=BD97)))</f>
        <v>96</v>
      </c>
    </row>
    <row r="98" spans="2:57" x14ac:dyDescent="0.4">
      <c r="B98" t="e" vm="555">
        <v>#VALUE!</v>
      </c>
      <c r="C98" t="s">
        <v>1565</v>
      </c>
      <c r="D98" t="s">
        <v>1743</v>
      </c>
      <c r="E98">
        <v>2</v>
      </c>
      <c r="F98">
        <v>4</v>
      </c>
      <c r="G98" t="s">
        <v>1586</v>
      </c>
      <c r="H98">
        <v>184</v>
      </c>
      <c r="I98">
        <v>1</v>
      </c>
      <c r="J98" t="s">
        <v>1747</v>
      </c>
      <c r="L98" t="s">
        <v>1638</v>
      </c>
      <c r="M98" t="s">
        <v>1728</v>
      </c>
      <c r="N98" t="str">
        <f>"cvm!"&amp;ADDRESS(ROW(W111),COLUMN(W111))&amp;"#"</f>
        <v>cvm!$W$111#</v>
      </c>
      <c r="P98" t="s">
        <v>1608</v>
      </c>
      <c r="Q98" t="s">
        <v>1595</v>
      </c>
      <c r="R98">
        <v>84</v>
      </c>
      <c r="S98" t="str">
        <f>"cvm!"&amp;ADDRESS(ROW(BE110),COLUMN(BE110))&amp;"#"</f>
        <v>cvm!$BE$110#</v>
      </c>
      <c r="U98" t="str">
        <v>莫斯科</v>
      </c>
      <c r="V98" t="str">
        <v>计算型 C3</v>
      </c>
      <c r="W98" cm="1">
        <f t="array" ref="W98:AB98">TRANSPOSE(_xlfn.UNIQUE(_xlfn._xlws.FILTER(cvm_old[CPU(核)],(cvm_old[地域]=U98)*(cvm_old[机型]=V98))))</f>
        <v>2</v>
      </c>
      <c r="X98">
        <v>4</v>
      </c>
      <c r="Y98">
        <v>8</v>
      </c>
      <c r="Z98">
        <v>16</v>
      </c>
      <c r="AA98">
        <v>32</v>
      </c>
      <c r="AB98">
        <v>48</v>
      </c>
      <c r="BB98" t="str">
        <v>成都</v>
      </c>
      <c r="BC98" t="str">
        <v>内存型 M5</v>
      </c>
      <c r="BD98">
        <v>16</v>
      </c>
      <c r="BE98" cm="1">
        <f t="array" ref="BE98">TRANSPOSE(_xlfn._xlws.FILTER(cvm_old[内存(G)],(cvm_old[地域]=BB98)*(cvm_old[机型]=BC98)*(cvm_old[CPU(核)]=BD98)))</f>
        <v>128</v>
      </c>
    </row>
    <row r="99" spans="2:57" x14ac:dyDescent="0.4">
      <c r="B99" t="e" vm="556">
        <v>#VALUE!</v>
      </c>
      <c r="C99" t="s">
        <v>1565</v>
      </c>
      <c r="D99" t="s">
        <v>1743</v>
      </c>
      <c r="E99">
        <v>2</v>
      </c>
      <c r="F99">
        <v>8</v>
      </c>
      <c r="G99" t="s">
        <v>1589</v>
      </c>
      <c r="H99">
        <v>276</v>
      </c>
      <c r="I99">
        <v>1</v>
      </c>
      <c r="J99" t="s">
        <v>1748</v>
      </c>
      <c r="L99" t="s">
        <v>1565</v>
      </c>
      <c r="M99" t="s">
        <v>1749</v>
      </c>
      <c r="N99" t="str">
        <f>"cvm!"&amp;ADDRESS(ROW(W112),COLUMN(W112))&amp;"#"</f>
        <v>cvm!$W$112#</v>
      </c>
      <c r="P99" t="s">
        <v>1614</v>
      </c>
      <c r="Q99" t="s">
        <v>1595</v>
      </c>
      <c r="R99">
        <v>1</v>
      </c>
      <c r="S99" t="str">
        <f>"cvm!"&amp;ADDRESS(ROW(BE111),COLUMN(BE111))&amp;"#"</f>
        <v>cvm!$BE$111#</v>
      </c>
      <c r="U99" t="str">
        <v>广州</v>
      </c>
      <c r="V99" t="str">
        <v>计算型 C2</v>
      </c>
      <c r="W99" cm="1">
        <f t="array" ref="W99:Z99">TRANSPOSE(_xlfn.UNIQUE(_xlfn._xlws.FILTER(cvm_old[CPU(核)],(cvm_old[地域]=U99)*(cvm_old[机型]=V99))))</f>
        <v>4</v>
      </c>
      <c r="X99">
        <v>8</v>
      </c>
      <c r="Y99">
        <v>16</v>
      </c>
      <c r="Z99">
        <v>32</v>
      </c>
      <c r="BB99" t="str">
        <v>成都</v>
      </c>
      <c r="BC99" t="str">
        <v>内存型 M5</v>
      </c>
      <c r="BD99">
        <v>32</v>
      </c>
      <c r="BE99" cm="1">
        <f t="array" ref="BE99">TRANSPOSE(_xlfn._xlws.FILTER(cvm_old[内存(G)],(cvm_old[地域]=BB99)*(cvm_old[机型]=BC99)*(cvm_old[CPU(核)]=BD99)))</f>
        <v>256</v>
      </c>
    </row>
    <row r="100" spans="2:57" x14ac:dyDescent="0.4">
      <c r="B100" t="e" vm="557">
        <v>#VALUE!</v>
      </c>
      <c r="C100" t="s">
        <v>1565</v>
      </c>
      <c r="D100" t="s">
        <v>1743</v>
      </c>
      <c r="E100">
        <v>4</v>
      </c>
      <c r="F100">
        <v>8</v>
      </c>
      <c r="G100" t="s">
        <v>1591</v>
      </c>
      <c r="H100">
        <v>368</v>
      </c>
      <c r="I100">
        <v>1</v>
      </c>
      <c r="J100" t="s">
        <v>1750</v>
      </c>
      <c r="L100" t="s">
        <v>61</v>
      </c>
      <c r="M100" t="s">
        <v>1749</v>
      </c>
      <c r="N100" t="str">
        <f>"cvm!"&amp;ADDRESS(ROW(W113),COLUMN(W113))&amp;"#"</f>
        <v>cvm!$W$113#</v>
      </c>
      <c r="P100" t="s">
        <v>1614</v>
      </c>
      <c r="Q100" t="s">
        <v>1595</v>
      </c>
      <c r="R100">
        <v>2</v>
      </c>
      <c r="S100" t="str">
        <f>"cvm!"&amp;ADDRESS(ROW(BE112),COLUMN(BE112))&amp;"#"</f>
        <v>cvm!$BE$112#</v>
      </c>
      <c r="U100" t="str">
        <v>上海</v>
      </c>
      <c r="V100" t="str">
        <v>计算型 C2</v>
      </c>
      <c r="W100" cm="1">
        <f t="array" ref="W100:Z100">TRANSPOSE(_xlfn.UNIQUE(_xlfn._xlws.FILTER(cvm_old[CPU(核)],(cvm_old[地域]=U100)*(cvm_old[机型]=V100))))</f>
        <v>4</v>
      </c>
      <c r="X100">
        <v>8</v>
      </c>
      <c r="Y100">
        <v>16</v>
      </c>
      <c r="Z100">
        <v>32</v>
      </c>
      <c r="BB100" t="str">
        <v>成都</v>
      </c>
      <c r="BC100" t="str">
        <v>内存型 M5</v>
      </c>
      <c r="BD100">
        <v>64</v>
      </c>
      <c r="BE100" cm="1">
        <f t="array" ref="BE100">TRANSPOSE(_xlfn._xlws.FILTER(cvm_old[内存(G)],(cvm_old[地域]=BB100)*(cvm_old[机型]=BC100)*(cvm_old[CPU(核)]=BD100)))</f>
        <v>512</v>
      </c>
    </row>
    <row r="101" spans="2:57" x14ac:dyDescent="0.4">
      <c r="B101" t="e" vm="558">
        <v>#VALUE!</v>
      </c>
      <c r="C101" t="s">
        <v>1565</v>
      </c>
      <c r="D101" t="s">
        <v>1743</v>
      </c>
      <c r="E101">
        <v>4</v>
      </c>
      <c r="F101">
        <v>16</v>
      </c>
      <c r="G101" t="s">
        <v>1593</v>
      </c>
      <c r="H101">
        <v>552</v>
      </c>
      <c r="I101">
        <v>1</v>
      </c>
      <c r="J101" t="s">
        <v>1751</v>
      </c>
      <c r="L101" t="s">
        <v>1566</v>
      </c>
      <c r="M101" t="s">
        <v>1749</v>
      </c>
      <c r="N101" t="str">
        <f>"cvm!"&amp;ADDRESS(ROW(W114),COLUMN(W114))&amp;"#"</f>
        <v>cvm!$W$114#</v>
      </c>
      <c r="P101" t="s">
        <v>1614</v>
      </c>
      <c r="Q101" t="s">
        <v>1595</v>
      </c>
      <c r="R101">
        <v>4</v>
      </c>
      <c r="S101" t="str">
        <f>"cvm!"&amp;ADDRESS(ROW(BE113),COLUMN(BE113))&amp;"#"</f>
        <v>cvm!$BE$113#</v>
      </c>
      <c r="U101" t="str">
        <v>北京</v>
      </c>
      <c r="V101" t="str">
        <v>计算型 C2</v>
      </c>
      <c r="W101" cm="1">
        <f t="array" ref="W101:Z101">TRANSPOSE(_xlfn.UNIQUE(_xlfn._xlws.FILTER(cvm_old[CPU(核)],(cvm_old[地域]=U101)*(cvm_old[机型]=V101))))</f>
        <v>4</v>
      </c>
      <c r="X101">
        <v>8</v>
      </c>
      <c r="Y101">
        <v>16</v>
      </c>
      <c r="Z101">
        <v>32</v>
      </c>
      <c r="BB101" t="str">
        <v>中国香港</v>
      </c>
      <c r="BC101" t="str">
        <v>内存型 M5</v>
      </c>
      <c r="BD101">
        <v>1</v>
      </c>
      <c r="BE101" cm="1">
        <f t="array" ref="BE101">TRANSPOSE(_xlfn._xlws.FILTER(cvm_old[内存(G)],(cvm_old[地域]=BB101)*(cvm_old[机型]=BC101)*(cvm_old[CPU(核)]=BD101)))</f>
        <v>8</v>
      </c>
    </row>
    <row r="102" spans="2:57" x14ac:dyDescent="0.4">
      <c r="B102" t="e" vm="560">
        <v>#VALUE!</v>
      </c>
      <c r="C102" t="s">
        <v>1565</v>
      </c>
      <c r="D102" t="s">
        <v>1743</v>
      </c>
      <c r="E102">
        <v>8</v>
      </c>
      <c r="F102">
        <v>16</v>
      </c>
      <c r="G102" t="s">
        <v>1596</v>
      </c>
      <c r="H102">
        <v>736</v>
      </c>
      <c r="I102">
        <v>1</v>
      </c>
      <c r="J102" t="s">
        <v>1752</v>
      </c>
      <c r="L102" t="s">
        <v>1605</v>
      </c>
      <c r="M102" t="s">
        <v>1749</v>
      </c>
      <c r="N102" t="str">
        <f>"cvm!"&amp;ADDRESS(ROW(W115),COLUMN(W115))&amp;"#"</f>
        <v>cvm!$W$115#</v>
      </c>
      <c r="P102" t="s">
        <v>1614</v>
      </c>
      <c r="Q102" t="s">
        <v>1595</v>
      </c>
      <c r="R102">
        <v>8</v>
      </c>
      <c r="S102" t="str">
        <f>"cvm!"&amp;ADDRESS(ROW(BE114),COLUMN(BE114))&amp;"#"</f>
        <v>cvm!$BE$114#</v>
      </c>
      <c r="U102" t="str">
        <v>成都</v>
      </c>
      <c r="V102" t="str">
        <v>计算型 C2</v>
      </c>
      <c r="W102" cm="1">
        <f t="array" ref="W102:Z102">TRANSPOSE(_xlfn.UNIQUE(_xlfn._xlws.FILTER(cvm_old[CPU(核)],(cvm_old[地域]=U102)*(cvm_old[机型]=V102))))</f>
        <v>4</v>
      </c>
      <c r="X102">
        <v>8</v>
      </c>
      <c r="Y102">
        <v>16</v>
      </c>
      <c r="Z102">
        <v>32</v>
      </c>
      <c r="BB102" t="str">
        <v>中国香港</v>
      </c>
      <c r="BC102" t="str">
        <v>内存型 M5</v>
      </c>
      <c r="BD102">
        <v>2</v>
      </c>
      <c r="BE102" cm="1">
        <f t="array" ref="BE102">TRANSPOSE(_xlfn._xlws.FILTER(cvm_old[内存(G)],(cvm_old[地域]=BB102)*(cvm_old[机型]=BC102)*(cvm_old[CPU(核)]=BD102)))</f>
        <v>16</v>
      </c>
    </row>
    <row r="103" spans="2:57" x14ac:dyDescent="0.4">
      <c r="B103" t="e" vm="559">
        <v>#VALUE!</v>
      </c>
      <c r="C103" t="s">
        <v>1565</v>
      </c>
      <c r="D103" t="s">
        <v>1743</v>
      </c>
      <c r="E103">
        <v>8</v>
      </c>
      <c r="F103">
        <v>32</v>
      </c>
      <c r="G103" t="s">
        <v>1598</v>
      </c>
      <c r="H103">
        <v>1104</v>
      </c>
      <c r="I103">
        <v>1</v>
      </c>
      <c r="J103" t="s">
        <v>1753</v>
      </c>
      <c r="L103" t="s">
        <v>1650</v>
      </c>
      <c r="M103" t="s">
        <v>1749</v>
      </c>
      <c r="N103" t="str">
        <f>"cvm!"&amp;ADDRESS(ROW(W116),COLUMN(W116))&amp;"#"</f>
        <v>cvm!$W$116#</v>
      </c>
      <c r="P103" t="s">
        <v>1614</v>
      </c>
      <c r="Q103" t="s">
        <v>1595</v>
      </c>
      <c r="R103">
        <v>12</v>
      </c>
      <c r="S103" t="str">
        <f>"cvm!"&amp;ADDRESS(ROW(BE115),COLUMN(BE115))&amp;"#"</f>
        <v>cvm!$BE$115#</v>
      </c>
      <c r="U103" t="str">
        <v>中国香港</v>
      </c>
      <c r="V103" t="str">
        <v>计算型 C2</v>
      </c>
      <c r="W103" cm="1">
        <f t="array" ref="W103:Z103">TRANSPOSE(_xlfn.UNIQUE(_xlfn._xlws.FILTER(cvm_old[CPU(核)],(cvm_old[地域]=U103)*(cvm_old[机型]=V103))))</f>
        <v>4</v>
      </c>
      <c r="X103">
        <v>8</v>
      </c>
      <c r="Y103">
        <v>16</v>
      </c>
      <c r="Z103">
        <v>32</v>
      </c>
      <c r="BB103" t="str">
        <v>中国香港</v>
      </c>
      <c r="BC103" t="str">
        <v>内存型 M5</v>
      </c>
      <c r="BD103">
        <v>4</v>
      </c>
      <c r="BE103" cm="1">
        <f t="array" ref="BE103">TRANSPOSE(_xlfn._xlws.FILTER(cvm_old[内存(G)],(cvm_old[地域]=BB103)*(cvm_old[机型]=BC103)*(cvm_old[CPU(核)]=BD103)))</f>
        <v>32</v>
      </c>
    </row>
    <row r="104" spans="2:57" x14ac:dyDescent="0.4">
      <c r="B104" t="e" vm="561">
        <v>#VALUE!</v>
      </c>
      <c r="C104" t="s">
        <v>1565</v>
      </c>
      <c r="D104" t="s">
        <v>1743</v>
      </c>
      <c r="E104">
        <v>16</v>
      </c>
      <c r="F104">
        <v>32</v>
      </c>
      <c r="G104" t="s">
        <v>1601</v>
      </c>
      <c r="H104">
        <v>1472</v>
      </c>
      <c r="I104">
        <v>1</v>
      </c>
      <c r="J104" t="s">
        <v>1754</v>
      </c>
      <c r="L104" t="s">
        <v>1614</v>
      </c>
      <c r="M104" t="s">
        <v>1749</v>
      </c>
      <c r="N104" t="str">
        <f>"cvm!"&amp;ADDRESS(ROW(W117),COLUMN(W117))&amp;"#"</f>
        <v>cvm!$W$117#</v>
      </c>
      <c r="P104" t="s">
        <v>1614</v>
      </c>
      <c r="Q104" t="s">
        <v>1595</v>
      </c>
      <c r="R104">
        <v>16</v>
      </c>
      <c r="S104" t="str">
        <f>"cvm!"&amp;ADDRESS(ROW(BE116),COLUMN(BE116))&amp;"#"</f>
        <v>cvm!$BE$116#</v>
      </c>
      <c r="U104" t="str">
        <v>新加坡</v>
      </c>
      <c r="V104" t="str">
        <v>计算型 C2</v>
      </c>
      <c r="W104" cm="1">
        <f t="array" ref="W104:Z104">TRANSPOSE(_xlfn.UNIQUE(_xlfn._xlws.FILTER(cvm_old[CPU(核)],(cvm_old[地域]=U104)*(cvm_old[机型]=V104))))</f>
        <v>4</v>
      </c>
      <c r="X104">
        <v>8</v>
      </c>
      <c r="Y104">
        <v>16</v>
      </c>
      <c r="Z104">
        <v>32</v>
      </c>
      <c r="BB104" t="str">
        <v>中国香港</v>
      </c>
      <c r="BC104" t="str">
        <v>内存型 M5</v>
      </c>
      <c r="BD104">
        <v>8</v>
      </c>
      <c r="BE104" cm="1">
        <f t="array" ref="BE104">TRANSPOSE(_xlfn._xlws.FILTER(cvm_old[内存(G)],(cvm_old[地域]=BB104)*(cvm_old[机型]=BC104)*(cvm_old[CPU(核)]=BD104)))</f>
        <v>64</v>
      </c>
    </row>
    <row r="105" spans="2:57" x14ac:dyDescent="0.4">
      <c r="B105" t="e" vm="562">
        <v>#VALUE!</v>
      </c>
      <c r="C105" t="s">
        <v>1565</v>
      </c>
      <c r="D105" t="s">
        <v>1743</v>
      </c>
      <c r="E105">
        <v>16</v>
      </c>
      <c r="F105">
        <v>64</v>
      </c>
      <c r="G105" t="s">
        <v>1603</v>
      </c>
      <c r="H105">
        <v>2208</v>
      </c>
      <c r="I105">
        <v>1</v>
      </c>
      <c r="J105" t="s">
        <v>1755</v>
      </c>
      <c r="L105" t="s">
        <v>1628</v>
      </c>
      <c r="M105" t="s">
        <v>1749</v>
      </c>
      <c r="N105" t="str">
        <f>"cvm!"&amp;ADDRESS(ROW(W118),COLUMN(W118))&amp;"#"</f>
        <v>cvm!$W$118#</v>
      </c>
      <c r="P105" t="s">
        <v>1614</v>
      </c>
      <c r="Q105" t="s">
        <v>1595</v>
      </c>
      <c r="R105">
        <v>24</v>
      </c>
      <c r="S105" t="str">
        <f>"cvm!"&amp;ADDRESS(ROW(BE117),COLUMN(BE117))&amp;"#"</f>
        <v>cvm!$BE$117#</v>
      </c>
      <c r="U105" t="str">
        <v>曼谷</v>
      </c>
      <c r="V105" t="str">
        <v>计算型 C2</v>
      </c>
      <c r="W105" cm="1">
        <f t="array" ref="W105:Z105">TRANSPOSE(_xlfn.UNIQUE(_xlfn._xlws.FILTER(cvm_old[CPU(核)],(cvm_old[地域]=U105)*(cvm_old[机型]=V105))))</f>
        <v>4</v>
      </c>
      <c r="X105">
        <v>8</v>
      </c>
      <c r="Y105">
        <v>16</v>
      </c>
      <c r="Z105">
        <v>32</v>
      </c>
      <c r="BB105" t="str">
        <v>中国香港</v>
      </c>
      <c r="BC105" t="str">
        <v>内存型 M5</v>
      </c>
      <c r="BD105">
        <v>12</v>
      </c>
      <c r="BE105" cm="1">
        <f t="array" ref="BE105">TRANSPOSE(_xlfn._xlws.FILTER(cvm_old[内存(G)],(cvm_old[地域]=BB105)*(cvm_old[机型]=BC105)*(cvm_old[CPU(核)]=BD105)))</f>
        <v>96</v>
      </c>
    </row>
    <row r="106" spans="2:57" x14ac:dyDescent="0.4">
      <c r="B106" t="e" vm="563">
        <v>#VALUE!</v>
      </c>
      <c r="C106" t="s">
        <v>1565</v>
      </c>
      <c r="D106" t="s">
        <v>1743</v>
      </c>
      <c r="E106">
        <v>24</v>
      </c>
      <c r="F106">
        <v>48</v>
      </c>
      <c r="G106" t="s">
        <v>1680</v>
      </c>
      <c r="H106">
        <v>2208</v>
      </c>
      <c r="I106">
        <v>1</v>
      </c>
      <c r="J106" t="s">
        <v>1756</v>
      </c>
      <c r="L106" t="s">
        <v>1636</v>
      </c>
      <c r="M106" t="s">
        <v>1749</v>
      </c>
      <c r="N106" t="str">
        <f>"cvm!"&amp;ADDRESS(ROW(W119),COLUMN(W119))&amp;"#"</f>
        <v>cvm!$W$119#</v>
      </c>
      <c r="P106" t="s">
        <v>1614</v>
      </c>
      <c r="Q106" t="s">
        <v>1595</v>
      </c>
      <c r="R106">
        <v>32</v>
      </c>
      <c r="S106" t="str">
        <f>"cvm!"&amp;ADDRESS(ROW(BE118),COLUMN(BE118))&amp;"#"</f>
        <v>cvm!$BE$118#</v>
      </c>
      <c r="U106" t="str">
        <v>孟买</v>
      </c>
      <c r="V106" t="str">
        <v>计算型 C2</v>
      </c>
      <c r="W106" cm="1">
        <f t="array" ref="W106:Z106">TRANSPOSE(_xlfn.UNIQUE(_xlfn._xlws.FILTER(cvm_old[CPU(核)],(cvm_old[地域]=U106)*(cvm_old[机型]=V106))))</f>
        <v>4</v>
      </c>
      <c r="X106">
        <v>8</v>
      </c>
      <c r="Y106">
        <v>16</v>
      </c>
      <c r="Z106">
        <v>32</v>
      </c>
      <c r="BB106" t="str">
        <v>中国香港</v>
      </c>
      <c r="BC106" t="str">
        <v>内存型 M5</v>
      </c>
      <c r="BD106">
        <v>16</v>
      </c>
      <c r="BE106" cm="1">
        <f t="array" ref="BE106">TRANSPOSE(_xlfn._xlws.FILTER(cvm_old[内存(G)],(cvm_old[地域]=BB106)*(cvm_old[机型]=BC106)*(cvm_old[CPU(核)]=BD106)))</f>
        <v>128</v>
      </c>
    </row>
    <row r="107" spans="2:57" x14ac:dyDescent="0.4">
      <c r="B107" t="e" vm="564">
        <v>#VALUE!</v>
      </c>
      <c r="C107" t="s">
        <v>1565</v>
      </c>
      <c r="D107" t="s">
        <v>1743</v>
      </c>
      <c r="E107">
        <v>24</v>
      </c>
      <c r="F107">
        <v>96</v>
      </c>
      <c r="G107" t="s">
        <v>1682</v>
      </c>
      <c r="H107">
        <v>3312</v>
      </c>
      <c r="I107">
        <v>1</v>
      </c>
      <c r="J107" t="s">
        <v>1757</v>
      </c>
      <c r="L107" t="s">
        <v>1638</v>
      </c>
      <c r="M107" t="s">
        <v>1749</v>
      </c>
      <c r="N107" t="str">
        <f>"cvm!"&amp;ADDRESS(ROW(W120),COLUMN(W120))&amp;"#"</f>
        <v>cvm!$W$120#</v>
      </c>
      <c r="P107" t="s">
        <v>1614</v>
      </c>
      <c r="Q107" t="s">
        <v>1595</v>
      </c>
      <c r="R107">
        <v>42</v>
      </c>
      <c r="S107" t="str">
        <f>"cvm!"&amp;ADDRESS(ROW(BE119),COLUMN(BE119))&amp;"#"</f>
        <v>cvm!$BE$119#</v>
      </c>
      <c r="U107" t="str">
        <v>首尔</v>
      </c>
      <c r="V107" t="str">
        <v>计算型 C2</v>
      </c>
      <c r="W107" cm="1">
        <f t="array" ref="W107:Z107">TRANSPOSE(_xlfn.UNIQUE(_xlfn._xlws.FILTER(cvm_old[CPU(核)],(cvm_old[地域]=U107)*(cvm_old[机型]=V107))))</f>
        <v>4</v>
      </c>
      <c r="X107">
        <v>8</v>
      </c>
      <c r="Y107">
        <v>16</v>
      </c>
      <c r="Z107">
        <v>32</v>
      </c>
      <c r="BB107" t="str">
        <v>中国香港</v>
      </c>
      <c r="BC107" t="str">
        <v>内存型 M5</v>
      </c>
      <c r="BD107">
        <v>24</v>
      </c>
      <c r="BE107" cm="1">
        <f t="array" ref="BE107">TRANSPOSE(_xlfn._xlws.FILTER(cvm_old[内存(G)],(cvm_old[地域]=BB107)*(cvm_old[机型]=BC107)*(cvm_old[CPU(核)]=BD107)))</f>
        <v>192</v>
      </c>
    </row>
    <row r="108" spans="2:57" x14ac:dyDescent="0.4">
      <c r="B108" t="e" vm="566">
        <v>#VALUE!</v>
      </c>
      <c r="C108" t="s">
        <v>1565</v>
      </c>
      <c r="D108" t="s">
        <v>1743</v>
      </c>
      <c r="E108">
        <v>32</v>
      </c>
      <c r="F108">
        <v>64</v>
      </c>
      <c r="G108" t="s">
        <v>1606</v>
      </c>
      <c r="H108">
        <v>2944</v>
      </c>
      <c r="I108">
        <v>1</v>
      </c>
      <c r="J108" t="s">
        <v>1758</v>
      </c>
      <c r="L108" t="s">
        <v>1565</v>
      </c>
      <c r="M108" t="s">
        <v>1759</v>
      </c>
      <c r="N108" t="str">
        <f>"cvm!"&amp;ADDRESS(ROW(W121),COLUMN(W121))&amp;"#"</f>
        <v>cvm!$W$121#</v>
      </c>
      <c r="P108" t="s">
        <v>1614</v>
      </c>
      <c r="Q108" t="s">
        <v>1595</v>
      </c>
      <c r="R108">
        <v>64</v>
      </c>
      <c r="S108" t="str">
        <f>"cvm!"&amp;ADDRESS(ROW(BE120),COLUMN(BE120))&amp;"#"</f>
        <v>cvm!$BE$120#</v>
      </c>
      <c r="U108" t="str">
        <v>东京</v>
      </c>
      <c r="V108" t="str">
        <v>计算型 C2</v>
      </c>
      <c r="W108" cm="1">
        <f t="array" ref="W108:Z108">TRANSPOSE(_xlfn.UNIQUE(_xlfn._xlws.FILTER(cvm_old[CPU(核)],(cvm_old[地域]=U108)*(cvm_old[机型]=V108))))</f>
        <v>4</v>
      </c>
      <c r="X108">
        <v>8</v>
      </c>
      <c r="Y108">
        <v>16</v>
      </c>
      <c r="Z108">
        <v>32</v>
      </c>
      <c r="BB108" t="str">
        <v>中国香港</v>
      </c>
      <c r="BC108" t="str">
        <v>内存型 M5</v>
      </c>
      <c r="BD108">
        <v>32</v>
      </c>
      <c r="BE108" cm="1">
        <f t="array" ref="BE108">TRANSPOSE(_xlfn._xlws.FILTER(cvm_old[内存(G)],(cvm_old[地域]=BB108)*(cvm_old[机型]=BC108)*(cvm_old[CPU(核)]=BD108)))</f>
        <v>256</v>
      </c>
    </row>
    <row r="109" spans="2:57" x14ac:dyDescent="0.4">
      <c r="B109" t="e" vm="565">
        <v>#VALUE!</v>
      </c>
      <c r="C109" t="s">
        <v>1565</v>
      </c>
      <c r="D109" t="s">
        <v>1743</v>
      </c>
      <c r="E109">
        <v>32</v>
      </c>
      <c r="F109">
        <v>128</v>
      </c>
      <c r="G109" t="s">
        <v>1612</v>
      </c>
      <c r="H109">
        <v>4416</v>
      </c>
      <c r="I109">
        <v>1</v>
      </c>
      <c r="J109" t="s">
        <v>1760</v>
      </c>
      <c r="L109" t="s">
        <v>61</v>
      </c>
      <c r="M109" t="s">
        <v>1759</v>
      </c>
      <c r="N109" t="str">
        <f>"cvm!"&amp;ADDRESS(ROW(W122),COLUMN(W122))&amp;"#"</f>
        <v>cvm!$W$122#</v>
      </c>
      <c r="P109" t="s">
        <v>1614</v>
      </c>
      <c r="Q109" t="s">
        <v>1595</v>
      </c>
      <c r="R109">
        <v>84</v>
      </c>
      <c r="S109" t="str">
        <f>"cvm!"&amp;ADDRESS(ROW(BE121),COLUMN(BE121))&amp;"#"</f>
        <v>cvm!$BE$121#</v>
      </c>
      <c r="U109" t="str">
        <v>硅谷</v>
      </c>
      <c r="V109" t="str">
        <v>计算型 C2</v>
      </c>
      <c r="W109" cm="1">
        <f t="array" ref="W109:Z109">TRANSPOSE(_xlfn.UNIQUE(_xlfn._xlws.FILTER(cvm_old[CPU(核)],(cvm_old[地域]=U109)*(cvm_old[机型]=V109))))</f>
        <v>4</v>
      </c>
      <c r="X109">
        <v>8</v>
      </c>
      <c r="Y109">
        <v>16</v>
      </c>
      <c r="Z109">
        <v>32</v>
      </c>
      <c r="BB109" t="str">
        <v>中国香港</v>
      </c>
      <c r="BC109" t="str">
        <v>内存型 M5</v>
      </c>
      <c r="BD109">
        <v>64</v>
      </c>
      <c r="BE109" cm="1">
        <f t="array" ref="BE109">TRANSPOSE(_xlfn._xlws.FILTER(cvm_old[内存(G)],(cvm_old[地域]=BB109)*(cvm_old[机型]=BC109)*(cvm_old[CPU(核)]=BD109)))</f>
        <v>512</v>
      </c>
    </row>
    <row r="110" spans="2:57" x14ac:dyDescent="0.4">
      <c r="B110" t="e" vm="567">
        <v>#VALUE!</v>
      </c>
      <c r="C110" t="s">
        <v>1565</v>
      </c>
      <c r="D110" t="s">
        <v>1743</v>
      </c>
      <c r="E110">
        <v>48</v>
      </c>
      <c r="F110">
        <v>96</v>
      </c>
      <c r="G110" t="s">
        <v>1617</v>
      </c>
      <c r="H110">
        <v>4416</v>
      </c>
      <c r="I110">
        <v>1</v>
      </c>
      <c r="J110" t="s">
        <v>1761</v>
      </c>
      <c r="L110" t="s">
        <v>1600</v>
      </c>
      <c r="M110" t="s">
        <v>1759</v>
      </c>
      <c r="N110" t="str">
        <f>"cvm!"&amp;ADDRESS(ROW(W123),COLUMN(W123))&amp;"#"</f>
        <v>cvm!$W$123#</v>
      </c>
      <c r="P110" t="s">
        <v>1619</v>
      </c>
      <c r="Q110" t="s">
        <v>1595</v>
      </c>
      <c r="R110">
        <v>1</v>
      </c>
      <c r="S110" t="str">
        <f>"cvm!"&amp;ADDRESS(ROW(BE122),COLUMN(BE122))&amp;"#"</f>
        <v>cvm!$BE$122#</v>
      </c>
      <c r="U110" t="str">
        <v>弗吉尼亚</v>
      </c>
      <c r="V110" t="str">
        <v>计算型 C2</v>
      </c>
      <c r="W110" cm="1">
        <f t="array" ref="W110:Z110">TRANSPOSE(_xlfn.UNIQUE(_xlfn._xlws.FILTER(cvm_old[CPU(核)],(cvm_old[地域]=U110)*(cvm_old[机型]=V110))))</f>
        <v>4</v>
      </c>
      <c r="X110">
        <v>8</v>
      </c>
      <c r="Y110">
        <v>16</v>
      </c>
      <c r="Z110">
        <v>32</v>
      </c>
      <c r="BB110" t="str">
        <v>中国香港</v>
      </c>
      <c r="BC110" t="str">
        <v>内存型 M5</v>
      </c>
      <c r="BD110">
        <v>84</v>
      </c>
      <c r="BE110" cm="1">
        <f t="array" ref="BE110">TRANSPOSE(_xlfn._xlws.FILTER(cvm_old[内存(G)],(cvm_old[地域]=BB110)*(cvm_old[机型]=BC110)*(cvm_old[CPU(核)]=BD110)))</f>
        <v>700</v>
      </c>
    </row>
    <row r="111" spans="2:57" x14ac:dyDescent="0.4">
      <c r="B111" t="e" vm="568">
        <v>#VALUE!</v>
      </c>
      <c r="C111" t="s">
        <v>1565</v>
      </c>
      <c r="D111" t="s">
        <v>1743</v>
      </c>
      <c r="E111">
        <v>48</v>
      </c>
      <c r="F111">
        <v>192</v>
      </c>
      <c r="G111" t="s">
        <v>1620</v>
      </c>
      <c r="H111">
        <v>6624</v>
      </c>
      <c r="I111">
        <v>1</v>
      </c>
      <c r="J111" t="s">
        <v>1762</v>
      </c>
      <c r="L111" t="s">
        <v>1566</v>
      </c>
      <c r="M111" t="s">
        <v>1759</v>
      </c>
      <c r="N111" t="str">
        <f>"cvm!"&amp;ADDRESS(ROW(W124),COLUMN(W124))&amp;"#"</f>
        <v>cvm!$W$124#</v>
      </c>
      <c r="P111" t="s">
        <v>1619</v>
      </c>
      <c r="Q111" t="s">
        <v>1595</v>
      </c>
      <c r="R111">
        <v>2</v>
      </c>
      <c r="S111" t="str">
        <f>"cvm!"&amp;ADDRESS(ROW(BE123),COLUMN(BE123))&amp;"#"</f>
        <v>cvm!$BE$123#</v>
      </c>
      <c r="U111" t="str">
        <v>法兰克福</v>
      </c>
      <c r="V111" t="str">
        <v>计算型 C2</v>
      </c>
      <c r="W111" cm="1">
        <f t="array" ref="W111:Z111">TRANSPOSE(_xlfn.UNIQUE(_xlfn._xlws.FILTER(cvm_old[CPU(核)],(cvm_old[地域]=U111)*(cvm_old[机型]=V111))))</f>
        <v>4</v>
      </c>
      <c r="X111">
        <v>8</v>
      </c>
      <c r="Y111">
        <v>16</v>
      </c>
      <c r="Z111">
        <v>32</v>
      </c>
      <c r="BB111" t="str">
        <v>新加坡</v>
      </c>
      <c r="BC111" t="str">
        <v>内存型 M5</v>
      </c>
      <c r="BD111">
        <v>1</v>
      </c>
      <c r="BE111" cm="1">
        <f t="array" ref="BE111">TRANSPOSE(_xlfn._xlws.FILTER(cvm_old[内存(G)],(cvm_old[地域]=BB111)*(cvm_old[机型]=BC111)*(cvm_old[CPU(核)]=BD111)))</f>
        <v>8</v>
      </c>
    </row>
    <row r="112" spans="2:57" x14ac:dyDescent="0.4">
      <c r="B112" t="e" vm="569">
        <v>#VALUE!</v>
      </c>
      <c r="C112" t="s">
        <v>1565</v>
      </c>
      <c r="D112" t="s">
        <v>1743</v>
      </c>
      <c r="E112">
        <v>64</v>
      </c>
      <c r="F112">
        <v>192</v>
      </c>
      <c r="G112" t="s">
        <v>1763</v>
      </c>
      <c r="H112">
        <v>7360</v>
      </c>
      <c r="I112">
        <v>1</v>
      </c>
      <c r="J112" t="s">
        <v>1764</v>
      </c>
      <c r="L112" t="s">
        <v>1650</v>
      </c>
      <c r="M112" t="s">
        <v>1759</v>
      </c>
      <c r="N112" t="str">
        <f>"cvm!"&amp;ADDRESS(ROW(W125),COLUMN(W125))&amp;"#"</f>
        <v>cvm!$W$125#</v>
      </c>
      <c r="P112" t="s">
        <v>1619</v>
      </c>
      <c r="Q112" t="s">
        <v>1595</v>
      </c>
      <c r="R112">
        <v>4</v>
      </c>
      <c r="S112" t="str">
        <f>"cvm!"&amp;ADDRESS(ROW(BE124),COLUMN(BE124))&amp;"#"</f>
        <v>cvm!$BE$124#</v>
      </c>
      <c r="U112" t="str">
        <v>广州</v>
      </c>
      <c r="V112" t="str">
        <v>计算网络增强型 CN3</v>
      </c>
      <c r="W112" cm="1">
        <f t="array" ref="W112:Z112">TRANSPOSE(_xlfn.UNIQUE(_xlfn._xlws.FILTER(cvm_old[CPU(核)],(cvm_old[地域]=U112)*(cvm_old[机型]=V112))))</f>
        <v>4</v>
      </c>
      <c r="X112">
        <v>8</v>
      </c>
      <c r="Y112">
        <v>16</v>
      </c>
      <c r="Z112">
        <v>32</v>
      </c>
      <c r="BB112" t="str">
        <v>新加坡</v>
      </c>
      <c r="BC112" t="str">
        <v>内存型 M5</v>
      </c>
      <c r="BD112">
        <v>2</v>
      </c>
      <c r="BE112" cm="1">
        <f t="array" ref="BE112">TRANSPOSE(_xlfn._xlws.FILTER(cvm_old[内存(G)],(cvm_old[地域]=BB112)*(cvm_old[机型]=BC112)*(cvm_old[CPU(核)]=BD112)))</f>
        <v>16</v>
      </c>
    </row>
    <row r="113" spans="2:57" x14ac:dyDescent="0.4">
      <c r="B113" t="e" vm="570">
        <v>#VALUE!</v>
      </c>
      <c r="C113" t="s">
        <v>1565</v>
      </c>
      <c r="D113" t="s">
        <v>1743</v>
      </c>
      <c r="E113">
        <v>64</v>
      </c>
      <c r="F113">
        <v>256</v>
      </c>
      <c r="G113" t="s">
        <v>1626</v>
      </c>
      <c r="H113">
        <v>8832</v>
      </c>
      <c r="I113">
        <v>1</v>
      </c>
      <c r="J113" t="s">
        <v>1765</v>
      </c>
      <c r="L113" t="s">
        <v>1608</v>
      </c>
      <c r="M113" t="s">
        <v>1759</v>
      </c>
      <c r="N113" t="str">
        <f>"cvm!"&amp;ADDRESS(ROW(W126),COLUMN(W126))&amp;"#"</f>
        <v>cvm!$W$126#</v>
      </c>
      <c r="P113" t="s">
        <v>1619</v>
      </c>
      <c r="Q113" t="s">
        <v>1595</v>
      </c>
      <c r="R113">
        <v>8</v>
      </c>
      <c r="S113" t="str">
        <f>"cvm!"&amp;ADDRESS(ROW(BE125),COLUMN(BE125))&amp;"#"</f>
        <v>cvm!$BE$125#</v>
      </c>
      <c r="U113" t="str">
        <v>上海</v>
      </c>
      <c r="V113" t="str">
        <v>计算网络增强型 CN3</v>
      </c>
      <c r="W113" cm="1">
        <f t="array" ref="W113:Z113">TRANSPOSE(_xlfn.UNIQUE(_xlfn._xlws.FILTER(cvm_old[CPU(核)],(cvm_old[地域]=U113)*(cvm_old[机型]=V113))))</f>
        <v>4</v>
      </c>
      <c r="X113">
        <v>8</v>
      </c>
      <c r="Y113">
        <v>16</v>
      </c>
      <c r="Z113">
        <v>32</v>
      </c>
      <c r="BB113" t="str">
        <v>新加坡</v>
      </c>
      <c r="BC113" t="str">
        <v>内存型 M5</v>
      </c>
      <c r="BD113">
        <v>4</v>
      </c>
      <c r="BE113" cm="1">
        <f t="array" ref="BE113">TRANSPOSE(_xlfn._xlws.FILTER(cvm_old[内存(G)],(cvm_old[地域]=BB113)*(cvm_old[机型]=BC113)*(cvm_old[CPU(核)]=BD113)))</f>
        <v>32</v>
      </c>
    </row>
    <row r="114" spans="2:57" x14ac:dyDescent="0.4">
      <c r="B114" t="e" vm="571">
        <v>#VALUE!</v>
      </c>
      <c r="C114" t="s">
        <v>1565</v>
      </c>
      <c r="D114" t="s">
        <v>1743</v>
      </c>
      <c r="E114">
        <v>72</v>
      </c>
      <c r="F114">
        <v>288</v>
      </c>
      <c r="G114" t="s">
        <v>1766</v>
      </c>
      <c r="H114">
        <v>9936</v>
      </c>
      <c r="I114">
        <v>1</v>
      </c>
      <c r="J114" t="s">
        <v>1767</v>
      </c>
      <c r="L114" t="s">
        <v>1614</v>
      </c>
      <c r="M114" t="s">
        <v>1759</v>
      </c>
      <c r="N114" t="str">
        <f>"cvm!"&amp;ADDRESS(ROW(W127),COLUMN(W127))&amp;"#"</f>
        <v>cvm!$W$127#</v>
      </c>
      <c r="P114" t="s">
        <v>1619</v>
      </c>
      <c r="Q114" t="s">
        <v>1595</v>
      </c>
      <c r="R114">
        <v>12</v>
      </c>
      <c r="S114" t="str">
        <f>"cvm!"&amp;ADDRESS(ROW(BE126),COLUMN(BE126))&amp;"#"</f>
        <v>cvm!$BE$126#</v>
      </c>
      <c r="U114" t="str">
        <v>北京</v>
      </c>
      <c r="V114" t="str">
        <v>计算网络增强型 CN3</v>
      </c>
      <c r="W114" cm="1">
        <f t="array" ref="W114:Z114">TRANSPOSE(_xlfn.UNIQUE(_xlfn._xlws.FILTER(cvm_old[CPU(核)],(cvm_old[地域]=U114)*(cvm_old[机型]=V114))))</f>
        <v>4</v>
      </c>
      <c r="X114">
        <v>8</v>
      </c>
      <c r="Y114">
        <v>16</v>
      </c>
      <c r="Z114">
        <v>32</v>
      </c>
      <c r="BB114" t="str">
        <v>新加坡</v>
      </c>
      <c r="BC114" t="str">
        <v>内存型 M5</v>
      </c>
      <c r="BD114">
        <v>8</v>
      </c>
      <c r="BE114" cm="1">
        <f t="array" ref="BE114">TRANSPOSE(_xlfn._xlws.FILTER(cvm_old[内存(G)],(cvm_old[地域]=BB114)*(cvm_old[机型]=BC114)*(cvm_old[CPU(核)]=BD114)))</f>
        <v>64</v>
      </c>
    </row>
    <row r="115" spans="2:57" x14ac:dyDescent="0.4">
      <c r="B115" t="e" vm="423">
        <v>#VALUE!</v>
      </c>
      <c r="C115" t="s">
        <v>1565</v>
      </c>
      <c r="D115" t="s">
        <v>1768</v>
      </c>
      <c r="E115">
        <v>1</v>
      </c>
      <c r="F115">
        <v>2</v>
      </c>
      <c r="G115" t="s">
        <v>1582</v>
      </c>
      <c r="H115">
        <v>88</v>
      </c>
      <c r="I115">
        <v>1</v>
      </c>
      <c r="J115" t="s">
        <v>1769</v>
      </c>
      <c r="L115" t="s">
        <v>1619</v>
      </c>
      <c r="M115" t="s">
        <v>1759</v>
      </c>
      <c r="N115" t="str">
        <f>"cvm!"&amp;ADDRESS(ROW(W128),COLUMN(W128))&amp;"#"</f>
        <v>cvm!$W$128#</v>
      </c>
      <c r="P115" t="s">
        <v>1619</v>
      </c>
      <c r="Q115" t="s">
        <v>1595</v>
      </c>
      <c r="R115">
        <v>16</v>
      </c>
      <c r="S115" t="str">
        <f>"cvm!"&amp;ADDRESS(ROW(BE127),COLUMN(BE127))&amp;"#"</f>
        <v>cvm!$BE$127#</v>
      </c>
      <c r="U115" t="str">
        <v>成都</v>
      </c>
      <c r="V115" t="str">
        <v>计算网络增强型 CN3</v>
      </c>
      <c r="W115" cm="1">
        <f t="array" ref="W115:Z115">TRANSPOSE(_xlfn.UNIQUE(_xlfn._xlws.FILTER(cvm_old[CPU(核)],(cvm_old[地域]=U115)*(cvm_old[机型]=V115))))</f>
        <v>4</v>
      </c>
      <c r="X115">
        <v>8</v>
      </c>
      <c r="Y115">
        <v>16</v>
      </c>
      <c r="Z115">
        <v>32</v>
      </c>
      <c r="BB115" t="str">
        <v>新加坡</v>
      </c>
      <c r="BC115" t="str">
        <v>内存型 M5</v>
      </c>
      <c r="BD115">
        <v>12</v>
      </c>
      <c r="BE115" cm="1">
        <f t="array" ref="BE115">TRANSPOSE(_xlfn._xlws.FILTER(cvm_old[内存(G)],(cvm_old[地域]=BB115)*(cvm_old[机型]=BC115)*(cvm_old[CPU(核)]=BD115)))</f>
        <v>96</v>
      </c>
    </row>
    <row r="116" spans="2:57" x14ac:dyDescent="0.4">
      <c r="B116" t="e" vm="424">
        <v>#VALUE!</v>
      </c>
      <c r="C116" t="s">
        <v>1565</v>
      </c>
      <c r="D116" t="s">
        <v>1768</v>
      </c>
      <c r="E116">
        <v>2</v>
      </c>
      <c r="F116">
        <v>4</v>
      </c>
      <c r="G116" t="s">
        <v>1586</v>
      </c>
      <c r="H116">
        <v>184</v>
      </c>
      <c r="I116">
        <v>1</v>
      </c>
      <c r="J116" t="s">
        <v>1770</v>
      </c>
      <c r="L116" t="s">
        <v>1628</v>
      </c>
      <c r="M116" t="s">
        <v>1759</v>
      </c>
      <c r="N116" t="str">
        <f>"cvm!"&amp;ADDRESS(ROW(W129),COLUMN(W129))&amp;"#"</f>
        <v>cvm!$W$129#</v>
      </c>
      <c r="P116" t="s">
        <v>1619</v>
      </c>
      <c r="Q116" t="s">
        <v>1595</v>
      </c>
      <c r="R116">
        <v>24</v>
      </c>
      <c r="S116" t="str">
        <f>"cvm!"&amp;ADDRESS(ROW(BE128),COLUMN(BE128))&amp;"#"</f>
        <v>cvm!$BE$128#</v>
      </c>
      <c r="U116" t="str">
        <v>重庆</v>
      </c>
      <c r="V116" t="str">
        <v>计算网络增强型 CN3</v>
      </c>
      <c r="W116" cm="1">
        <f t="array" ref="W116:Z116">TRANSPOSE(_xlfn.UNIQUE(_xlfn._xlws.FILTER(cvm_old[CPU(核)],(cvm_old[地域]=U116)*(cvm_old[机型]=V116))))</f>
        <v>4</v>
      </c>
      <c r="X116">
        <v>8</v>
      </c>
      <c r="Y116">
        <v>16</v>
      </c>
      <c r="Z116">
        <v>32</v>
      </c>
      <c r="BB116" t="str">
        <v>新加坡</v>
      </c>
      <c r="BC116" t="str">
        <v>内存型 M5</v>
      </c>
      <c r="BD116">
        <v>16</v>
      </c>
      <c r="BE116" cm="1">
        <f t="array" ref="BE116">TRANSPOSE(_xlfn._xlws.FILTER(cvm_old[内存(G)],(cvm_old[地域]=BB116)*(cvm_old[机型]=BC116)*(cvm_old[CPU(核)]=BD116)))</f>
        <v>128</v>
      </c>
    </row>
    <row r="117" spans="2:57" x14ac:dyDescent="0.4">
      <c r="B117" t="e" vm="426">
        <v>#VALUE!</v>
      </c>
      <c r="C117" t="s">
        <v>1565</v>
      </c>
      <c r="D117" t="s">
        <v>1768</v>
      </c>
      <c r="E117">
        <v>4</v>
      </c>
      <c r="F117">
        <v>8</v>
      </c>
      <c r="G117" t="s">
        <v>1591</v>
      </c>
      <c r="H117">
        <v>368</v>
      </c>
      <c r="I117">
        <v>1</v>
      </c>
      <c r="J117" t="s">
        <v>1771</v>
      </c>
      <c r="L117" t="s">
        <v>1634</v>
      </c>
      <c r="M117" t="s">
        <v>1759</v>
      </c>
      <c r="N117" t="str">
        <f>"cvm!"&amp;ADDRESS(ROW(W130),COLUMN(W130))&amp;"#"</f>
        <v>cvm!$W$130#</v>
      </c>
      <c r="P117" t="s">
        <v>1619</v>
      </c>
      <c r="Q117" t="s">
        <v>1595</v>
      </c>
      <c r="R117">
        <v>32</v>
      </c>
      <c r="S117" t="str">
        <f>"cvm!"&amp;ADDRESS(ROW(BE129),COLUMN(BE129))&amp;"#"</f>
        <v>cvm!$BE$129#</v>
      </c>
      <c r="U117" t="str">
        <v>新加坡</v>
      </c>
      <c r="V117" t="str">
        <v>计算网络增强型 CN3</v>
      </c>
      <c r="W117" cm="1">
        <f t="array" ref="W117:AA117">TRANSPOSE(_xlfn.UNIQUE(_xlfn._xlws.FILTER(cvm_old[CPU(核)],(cvm_old[地域]=U117)*(cvm_old[机型]=V117))))</f>
        <v>4</v>
      </c>
      <c r="X117">
        <v>8</v>
      </c>
      <c r="Y117">
        <v>16</v>
      </c>
      <c r="Z117">
        <v>32</v>
      </c>
      <c r="AA117">
        <v>48</v>
      </c>
      <c r="BB117" t="str">
        <v>新加坡</v>
      </c>
      <c r="BC117" t="str">
        <v>内存型 M5</v>
      </c>
      <c r="BD117">
        <v>24</v>
      </c>
      <c r="BE117" cm="1">
        <f t="array" ref="BE117">TRANSPOSE(_xlfn._xlws.FILTER(cvm_old[内存(G)],(cvm_old[地域]=BB117)*(cvm_old[机型]=BC117)*(cvm_old[CPU(核)]=BD117)))</f>
        <v>192</v>
      </c>
    </row>
    <row r="118" spans="2:57" x14ac:dyDescent="0.4">
      <c r="B118" t="e" vm="425">
        <v>#VALUE!</v>
      </c>
      <c r="C118" t="s">
        <v>1565</v>
      </c>
      <c r="D118" t="s">
        <v>1768</v>
      </c>
      <c r="E118">
        <v>4</v>
      </c>
      <c r="F118">
        <v>16</v>
      </c>
      <c r="G118" t="s">
        <v>1593</v>
      </c>
      <c r="H118">
        <v>552</v>
      </c>
      <c r="I118">
        <v>1</v>
      </c>
      <c r="J118" t="s">
        <v>1772</v>
      </c>
      <c r="L118" t="s">
        <v>1636</v>
      </c>
      <c r="M118" t="s">
        <v>1759</v>
      </c>
      <c r="N118" t="str">
        <f>"cvm!"&amp;ADDRESS(ROW(W131),COLUMN(W131))&amp;"#"</f>
        <v>cvm!$W$131#</v>
      </c>
      <c r="P118" t="s">
        <v>1622</v>
      </c>
      <c r="Q118" t="s">
        <v>1595</v>
      </c>
      <c r="R118">
        <v>1</v>
      </c>
      <c r="S118" t="str">
        <f>"cvm!"&amp;ADDRESS(ROW(BE130),COLUMN(BE130))&amp;"#"</f>
        <v>cvm!$BE$130#</v>
      </c>
      <c r="U118" t="str">
        <v>首尔</v>
      </c>
      <c r="V118" t="str">
        <v>计算网络增强型 CN3</v>
      </c>
      <c r="W118" cm="1">
        <f t="array" ref="W118:AA118">TRANSPOSE(_xlfn.UNIQUE(_xlfn._xlws.FILTER(cvm_old[CPU(核)],(cvm_old[地域]=U118)*(cvm_old[机型]=V118))))</f>
        <v>4</v>
      </c>
      <c r="X118">
        <v>8</v>
      </c>
      <c r="Y118">
        <v>16</v>
      </c>
      <c r="Z118">
        <v>32</v>
      </c>
      <c r="AA118">
        <v>48</v>
      </c>
      <c r="BB118" t="str">
        <v>新加坡</v>
      </c>
      <c r="BC118" t="str">
        <v>内存型 M5</v>
      </c>
      <c r="BD118">
        <v>32</v>
      </c>
      <c r="BE118" cm="1">
        <f t="array" ref="BE118">TRANSPOSE(_xlfn._xlws.FILTER(cvm_old[内存(G)],(cvm_old[地域]=BB118)*(cvm_old[机型]=BC118)*(cvm_old[CPU(核)]=BD118)))</f>
        <v>256</v>
      </c>
    </row>
    <row r="119" spans="2:57" x14ac:dyDescent="0.4">
      <c r="B119" t="e" vm="428">
        <v>#VALUE!</v>
      </c>
      <c r="C119" t="s">
        <v>1565</v>
      </c>
      <c r="D119" t="s">
        <v>1768</v>
      </c>
      <c r="E119">
        <v>8</v>
      </c>
      <c r="F119">
        <v>16</v>
      </c>
      <c r="G119" t="s">
        <v>1596</v>
      </c>
      <c r="H119">
        <v>736</v>
      </c>
      <c r="I119">
        <v>1</v>
      </c>
      <c r="J119" t="s">
        <v>1773</v>
      </c>
      <c r="L119" t="s">
        <v>1640</v>
      </c>
      <c r="M119" t="s">
        <v>1759</v>
      </c>
      <c r="N119" t="str">
        <f>"cvm!"&amp;ADDRESS(ROW(W132),COLUMN(W132))&amp;"#"</f>
        <v>cvm!$W$132#</v>
      </c>
      <c r="P119" t="s">
        <v>1622</v>
      </c>
      <c r="Q119" t="s">
        <v>1595</v>
      </c>
      <c r="R119">
        <v>2</v>
      </c>
      <c r="S119" t="str">
        <f>"cvm!"&amp;ADDRESS(ROW(BE131),COLUMN(BE131))&amp;"#"</f>
        <v>cvm!$BE$131#</v>
      </c>
      <c r="U119" t="str">
        <v>弗吉尼亚</v>
      </c>
      <c r="V119" t="str">
        <v>计算网络增强型 CN3</v>
      </c>
      <c r="W119" cm="1">
        <f t="array" ref="W119:AA119">TRANSPOSE(_xlfn.UNIQUE(_xlfn._xlws.FILTER(cvm_old[CPU(核)],(cvm_old[地域]=U119)*(cvm_old[机型]=V119))))</f>
        <v>4</v>
      </c>
      <c r="X119">
        <v>8</v>
      </c>
      <c r="Y119">
        <v>16</v>
      </c>
      <c r="Z119">
        <v>32</v>
      </c>
      <c r="AA119">
        <v>48</v>
      </c>
      <c r="BB119" t="str">
        <v>新加坡</v>
      </c>
      <c r="BC119" t="str">
        <v>内存型 M5</v>
      </c>
      <c r="BD119">
        <v>42</v>
      </c>
      <c r="BE119" cm="1">
        <f t="array" ref="BE119">TRANSPOSE(_xlfn._xlws.FILTER(cvm_old[内存(G)],(cvm_old[地域]=BB119)*(cvm_old[机型]=BC119)*(cvm_old[CPU(核)]=BD119)))</f>
        <v>350</v>
      </c>
    </row>
    <row r="120" spans="2:57" x14ac:dyDescent="0.4">
      <c r="B120" t="e" vm="427">
        <v>#VALUE!</v>
      </c>
      <c r="C120" t="s">
        <v>1565</v>
      </c>
      <c r="D120" t="s">
        <v>1768</v>
      </c>
      <c r="E120">
        <v>8</v>
      </c>
      <c r="F120">
        <v>32</v>
      </c>
      <c r="G120" t="s">
        <v>1598</v>
      </c>
      <c r="H120">
        <v>1104</v>
      </c>
      <c r="I120">
        <v>1</v>
      </c>
      <c r="J120" t="s">
        <v>1774</v>
      </c>
      <c r="L120" t="s">
        <v>1565</v>
      </c>
      <c r="M120" t="s">
        <v>1775</v>
      </c>
      <c r="N120" t="str">
        <f>"cvm!"&amp;ADDRESS(ROW(W133),COLUMN(W133))&amp;"#"</f>
        <v>cvm!$W$133#</v>
      </c>
      <c r="P120" t="s">
        <v>1622</v>
      </c>
      <c r="Q120" t="s">
        <v>1595</v>
      </c>
      <c r="R120">
        <v>4</v>
      </c>
      <c r="S120" t="str">
        <f>"cvm!"&amp;ADDRESS(ROW(BE132),COLUMN(BE132))&amp;"#"</f>
        <v>cvm!$BE$132#</v>
      </c>
      <c r="U120" t="str">
        <v>法兰克福</v>
      </c>
      <c r="V120" t="str">
        <v>计算网络增强型 CN3</v>
      </c>
      <c r="W120" cm="1">
        <f t="array" ref="W120:Z120">TRANSPOSE(_xlfn.UNIQUE(_xlfn._xlws.FILTER(cvm_old[CPU(核)],(cvm_old[地域]=U120)*(cvm_old[机型]=V120))))</f>
        <v>4</v>
      </c>
      <c r="X120">
        <v>8</v>
      </c>
      <c r="Y120">
        <v>16</v>
      </c>
      <c r="Z120">
        <v>32</v>
      </c>
      <c r="BB120" t="str">
        <v>新加坡</v>
      </c>
      <c r="BC120" t="str">
        <v>内存型 M5</v>
      </c>
      <c r="BD120">
        <v>64</v>
      </c>
      <c r="BE120" cm="1">
        <f t="array" ref="BE120">TRANSPOSE(_xlfn._xlws.FILTER(cvm_old[内存(G)],(cvm_old[地域]=BB120)*(cvm_old[机型]=BC120)*(cvm_old[CPU(核)]=BD120)))</f>
        <v>512</v>
      </c>
    </row>
    <row r="121" spans="2:57" x14ac:dyDescent="0.4">
      <c r="B121" t="e" vm="429">
        <v>#VALUE!</v>
      </c>
      <c r="C121" t="s">
        <v>1565</v>
      </c>
      <c r="D121" t="s">
        <v>1768</v>
      </c>
      <c r="E121">
        <v>12</v>
      </c>
      <c r="F121">
        <v>24</v>
      </c>
      <c r="G121" t="s">
        <v>1776</v>
      </c>
      <c r="H121">
        <v>1104</v>
      </c>
      <c r="I121">
        <v>1</v>
      </c>
      <c r="J121" t="s">
        <v>1777</v>
      </c>
      <c r="L121" t="s">
        <v>61</v>
      </c>
      <c r="M121" t="s">
        <v>1775</v>
      </c>
      <c r="N121" t="str">
        <f>"cvm!"&amp;ADDRESS(ROW(W134),COLUMN(W134))&amp;"#"</f>
        <v>cvm!$W$134#</v>
      </c>
      <c r="P121" t="s">
        <v>1622</v>
      </c>
      <c r="Q121" t="s">
        <v>1595</v>
      </c>
      <c r="R121">
        <v>8</v>
      </c>
      <c r="S121" t="str">
        <f>"cvm!"&amp;ADDRESS(ROW(BE133),COLUMN(BE133))&amp;"#"</f>
        <v>cvm!$BE$133#</v>
      </c>
      <c r="U121" t="str">
        <v>广州</v>
      </c>
      <c r="V121" t="str">
        <v>高IO型 黑石物理服务器BMI5</v>
      </c>
      <c r="W121" cm="1">
        <f t="array" ref="W121">TRANSPOSE(_xlfn.UNIQUE(_xlfn._xlws.FILTER(cvm_old[CPU(核)],(cvm_old[地域]=U121)*(cvm_old[机型]=V121))))</f>
        <v>96</v>
      </c>
      <c r="BB121" t="str">
        <v>新加坡</v>
      </c>
      <c r="BC121" t="str">
        <v>内存型 M5</v>
      </c>
      <c r="BD121">
        <v>84</v>
      </c>
      <c r="BE121" cm="1">
        <f t="array" ref="BE121">TRANSPOSE(_xlfn._xlws.FILTER(cvm_old[内存(G)],(cvm_old[地域]=BB121)*(cvm_old[机型]=BC121)*(cvm_old[CPU(核)]=BD121)))</f>
        <v>700</v>
      </c>
    </row>
    <row r="122" spans="2:57" x14ac:dyDescent="0.4">
      <c r="B122" t="e" vm="431">
        <v>#VALUE!</v>
      </c>
      <c r="C122" t="s">
        <v>1565</v>
      </c>
      <c r="D122" t="s">
        <v>1768</v>
      </c>
      <c r="E122">
        <v>16</v>
      </c>
      <c r="F122">
        <v>32</v>
      </c>
      <c r="G122" t="s">
        <v>1601</v>
      </c>
      <c r="H122">
        <v>1472</v>
      </c>
      <c r="I122">
        <v>1</v>
      </c>
      <c r="J122" t="s">
        <v>1778</v>
      </c>
      <c r="L122" t="s">
        <v>1600</v>
      </c>
      <c r="M122" t="s">
        <v>1775</v>
      </c>
      <c r="N122" t="str">
        <f>"cvm!"&amp;ADDRESS(ROW(W135),COLUMN(W135))&amp;"#"</f>
        <v>cvm!$W$135#</v>
      </c>
      <c r="P122" t="s">
        <v>1622</v>
      </c>
      <c r="Q122" t="s">
        <v>1595</v>
      </c>
      <c r="R122">
        <v>12</v>
      </c>
      <c r="S122" t="str">
        <f>"cvm!"&amp;ADDRESS(ROW(BE134),COLUMN(BE134))&amp;"#"</f>
        <v>cvm!$BE$134#</v>
      </c>
      <c r="U122" t="str">
        <v>上海</v>
      </c>
      <c r="V122" t="str">
        <v>高IO型 黑石物理服务器BMI5</v>
      </c>
      <c r="W122" cm="1">
        <f t="array" ref="W122">TRANSPOSE(_xlfn.UNIQUE(_xlfn._xlws.FILTER(cvm_old[CPU(核)],(cvm_old[地域]=U122)*(cvm_old[机型]=V122))))</f>
        <v>96</v>
      </c>
      <c r="BB122" t="str">
        <v>曼谷</v>
      </c>
      <c r="BC122" t="str">
        <v>内存型 M5</v>
      </c>
      <c r="BD122">
        <v>1</v>
      </c>
      <c r="BE122" cm="1">
        <f t="array" ref="BE122">TRANSPOSE(_xlfn._xlws.FILTER(cvm_old[内存(G)],(cvm_old[地域]=BB122)*(cvm_old[机型]=BC122)*(cvm_old[CPU(核)]=BD122)))</f>
        <v>8</v>
      </c>
    </row>
    <row r="123" spans="2:57" x14ac:dyDescent="0.4">
      <c r="B123" t="e" vm="430">
        <v>#VALUE!</v>
      </c>
      <c r="C123" t="s">
        <v>1565</v>
      </c>
      <c r="D123" t="s">
        <v>1768</v>
      </c>
      <c r="E123">
        <v>16</v>
      </c>
      <c r="F123">
        <v>64</v>
      </c>
      <c r="G123" t="s">
        <v>1603</v>
      </c>
      <c r="H123">
        <v>2208</v>
      </c>
      <c r="I123">
        <v>1</v>
      </c>
      <c r="J123" t="s">
        <v>1779</v>
      </c>
      <c r="L123" t="s">
        <v>1566</v>
      </c>
      <c r="M123" t="s">
        <v>1775</v>
      </c>
      <c r="N123" t="str">
        <f>"cvm!"&amp;ADDRESS(ROW(W136),COLUMN(W136))&amp;"#"</f>
        <v>cvm!$W$136#</v>
      </c>
      <c r="P123" t="s">
        <v>1622</v>
      </c>
      <c r="Q123" t="s">
        <v>1595</v>
      </c>
      <c r="R123">
        <v>16</v>
      </c>
      <c r="S123" t="str">
        <f>"cvm!"&amp;ADDRESS(ROW(BE135),COLUMN(BE135))&amp;"#"</f>
        <v>cvm!$BE$135#</v>
      </c>
      <c r="U123" t="str">
        <v>南京</v>
      </c>
      <c r="V123" t="str">
        <v>高IO型 黑石物理服务器BMI5</v>
      </c>
      <c r="W123" cm="1">
        <f t="array" ref="W123">TRANSPOSE(_xlfn.UNIQUE(_xlfn._xlws.FILTER(cvm_old[CPU(核)],(cvm_old[地域]=U123)*(cvm_old[机型]=V123))))</f>
        <v>96</v>
      </c>
      <c r="BB123" t="str">
        <v>曼谷</v>
      </c>
      <c r="BC123" t="str">
        <v>内存型 M5</v>
      </c>
      <c r="BD123">
        <v>2</v>
      </c>
      <c r="BE123" cm="1">
        <f t="array" ref="BE123">TRANSPOSE(_xlfn._xlws.FILTER(cvm_old[内存(G)],(cvm_old[地域]=BB123)*(cvm_old[机型]=BC123)*(cvm_old[CPU(核)]=BD123)))</f>
        <v>16</v>
      </c>
    </row>
    <row r="124" spans="2:57" x14ac:dyDescent="0.4">
      <c r="B124" t="e" vm="432">
        <v>#VALUE!</v>
      </c>
      <c r="C124" t="s">
        <v>1565</v>
      </c>
      <c r="D124" t="s">
        <v>1768</v>
      </c>
      <c r="E124">
        <v>24</v>
      </c>
      <c r="F124">
        <v>48</v>
      </c>
      <c r="G124" t="s">
        <v>1680</v>
      </c>
      <c r="H124">
        <v>2208</v>
      </c>
      <c r="I124">
        <v>1</v>
      </c>
      <c r="J124" t="s">
        <v>1780</v>
      </c>
      <c r="L124" t="s">
        <v>1605</v>
      </c>
      <c r="M124" t="s">
        <v>1775</v>
      </c>
      <c r="N124" t="str">
        <f>"cvm!"&amp;ADDRESS(ROW(W137),COLUMN(W137))&amp;"#"</f>
        <v>cvm!$W$137#</v>
      </c>
      <c r="P124" t="s">
        <v>1622</v>
      </c>
      <c r="Q124" t="s">
        <v>1595</v>
      </c>
      <c r="R124">
        <v>24</v>
      </c>
      <c r="S124" t="str">
        <f>"cvm!"&amp;ADDRESS(ROW(BE136),COLUMN(BE136))&amp;"#"</f>
        <v>cvm!$BE$136#</v>
      </c>
      <c r="U124" t="str">
        <v>北京</v>
      </c>
      <c r="V124" t="str">
        <v>高IO型 黑石物理服务器BMI5</v>
      </c>
      <c r="W124" cm="1">
        <f t="array" ref="W124">TRANSPOSE(_xlfn.UNIQUE(_xlfn._xlws.FILTER(cvm_old[CPU(核)],(cvm_old[地域]=U124)*(cvm_old[机型]=V124))))</f>
        <v>96</v>
      </c>
      <c r="BB124" t="str">
        <v>曼谷</v>
      </c>
      <c r="BC124" t="str">
        <v>内存型 M5</v>
      </c>
      <c r="BD124">
        <v>4</v>
      </c>
      <c r="BE124" cm="1">
        <f t="array" ref="BE124">TRANSPOSE(_xlfn._xlws.FILTER(cvm_old[内存(G)],(cvm_old[地域]=BB124)*(cvm_old[机型]=BC124)*(cvm_old[CPU(核)]=BD124)))</f>
        <v>32</v>
      </c>
    </row>
    <row r="125" spans="2:57" x14ac:dyDescent="0.4">
      <c r="B125" t="e" vm="433">
        <v>#VALUE!</v>
      </c>
      <c r="C125" t="s">
        <v>1565</v>
      </c>
      <c r="D125" t="s">
        <v>1768</v>
      </c>
      <c r="E125">
        <v>24</v>
      </c>
      <c r="F125">
        <v>96</v>
      </c>
      <c r="G125" t="s">
        <v>1682</v>
      </c>
      <c r="H125">
        <v>3312</v>
      </c>
      <c r="I125">
        <v>1</v>
      </c>
      <c r="J125" t="s">
        <v>1781</v>
      </c>
      <c r="L125" t="s">
        <v>1650</v>
      </c>
      <c r="M125" t="s">
        <v>1775</v>
      </c>
      <c r="N125" t="str">
        <f>"cvm!"&amp;ADDRESS(ROW(W138),COLUMN(W138))&amp;"#"</f>
        <v>cvm!$W$138#</v>
      </c>
      <c r="P125" t="s">
        <v>1622</v>
      </c>
      <c r="Q125" t="s">
        <v>1595</v>
      </c>
      <c r="R125">
        <v>32</v>
      </c>
      <c r="S125" t="str">
        <f>"cvm!"&amp;ADDRESS(ROW(BE137),COLUMN(BE137))&amp;"#"</f>
        <v>cvm!$BE$137#</v>
      </c>
      <c r="U125" t="str">
        <v>重庆</v>
      </c>
      <c r="V125" t="str">
        <v>高IO型 黑石物理服务器BMI5</v>
      </c>
      <c r="W125" cm="1">
        <f t="array" ref="W125">TRANSPOSE(_xlfn.UNIQUE(_xlfn._xlws.FILTER(cvm_old[CPU(核)],(cvm_old[地域]=U125)*(cvm_old[机型]=V125))))</f>
        <v>96</v>
      </c>
      <c r="BB125" t="str">
        <v>曼谷</v>
      </c>
      <c r="BC125" t="str">
        <v>内存型 M5</v>
      </c>
      <c r="BD125">
        <v>8</v>
      </c>
      <c r="BE125" cm="1">
        <f t="array" ref="BE125">TRANSPOSE(_xlfn._xlws.FILTER(cvm_old[内存(G)],(cvm_old[地域]=BB125)*(cvm_old[机型]=BC125)*(cvm_old[CPU(核)]=BD125)))</f>
        <v>64</v>
      </c>
    </row>
    <row r="126" spans="2:57" x14ac:dyDescent="0.4">
      <c r="B126" t="e" vm="434">
        <v>#VALUE!</v>
      </c>
      <c r="C126" t="s">
        <v>1565</v>
      </c>
      <c r="D126" t="s">
        <v>1768</v>
      </c>
      <c r="E126">
        <v>32</v>
      </c>
      <c r="F126">
        <v>64</v>
      </c>
      <c r="G126" t="s">
        <v>1606</v>
      </c>
      <c r="H126">
        <v>2944</v>
      </c>
      <c r="I126">
        <v>1</v>
      </c>
      <c r="J126" t="s">
        <v>1782</v>
      </c>
      <c r="L126" t="s">
        <v>1608</v>
      </c>
      <c r="M126" t="s">
        <v>1775</v>
      </c>
      <c r="N126" t="str">
        <f>"cvm!"&amp;ADDRESS(ROW(W139),COLUMN(W139))&amp;"#"</f>
        <v>cvm!$W$139#</v>
      </c>
      <c r="P126" t="s">
        <v>1622</v>
      </c>
      <c r="Q126" t="s">
        <v>1595</v>
      </c>
      <c r="R126">
        <v>64</v>
      </c>
      <c r="S126" t="str">
        <f>"cvm!"&amp;ADDRESS(ROW(BE138),COLUMN(BE138))&amp;"#"</f>
        <v>cvm!$BE$138#</v>
      </c>
      <c r="U126" t="str">
        <v>中国香港</v>
      </c>
      <c r="V126" t="str">
        <v>高IO型 黑石物理服务器BMI5</v>
      </c>
      <c r="W126" cm="1">
        <f t="array" ref="W126">TRANSPOSE(_xlfn.UNIQUE(_xlfn._xlws.FILTER(cvm_old[CPU(核)],(cvm_old[地域]=U126)*(cvm_old[机型]=V126))))</f>
        <v>96</v>
      </c>
      <c r="BB126" t="str">
        <v>曼谷</v>
      </c>
      <c r="BC126" t="str">
        <v>内存型 M5</v>
      </c>
      <c r="BD126">
        <v>12</v>
      </c>
      <c r="BE126" cm="1">
        <f t="array" ref="BE126">TRANSPOSE(_xlfn._xlws.FILTER(cvm_old[内存(G)],(cvm_old[地域]=BB126)*(cvm_old[机型]=BC126)*(cvm_old[CPU(核)]=BD126)))</f>
        <v>96</v>
      </c>
    </row>
    <row r="127" spans="2:57" x14ac:dyDescent="0.4">
      <c r="B127" t="e" vm="435">
        <v>#VALUE!</v>
      </c>
      <c r="C127" t="s">
        <v>1565</v>
      </c>
      <c r="D127" t="s">
        <v>1768</v>
      </c>
      <c r="E127">
        <v>32</v>
      </c>
      <c r="F127">
        <v>128</v>
      </c>
      <c r="G127" t="s">
        <v>1612</v>
      </c>
      <c r="H127">
        <v>4416</v>
      </c>
      <c r="I127">
        <v>1</v>
      </c>
      <c r="J127" t="s">
        <v>1783</v>
      </c>
      <c r="L127" t="s">
        <v>1634</v>
      </c>
      <c r="M127" t="s">
        <v>1775</v>
      </c>
      <c r="N127" t="str">
        <f>"cvm!"&amp;ADDRESS(ROW(W140),COLUMN(W140))&amp;"#"</f>
        <v>cvm!$W$140#</v>
      </c>
      <c r="P127" t="s">
        <v>1622</v>
      </c>
      <c r="Q127" t="s">
        <v>1595</v>
      </c>
      <c r="R127">
        <v>84</v>
      </c>
      <c r="S127" t="str">
        <f>"cvm!"&amp;ADDRESS(ROW(BE139),COLUMN(BE139))&amp;"#"</f>
        <v>cvm!$BE$139#</v>
      </c>
      <c r="U127" t="str">
        <v>新加坡</v>
      </c>
      <c r="V127" t="str">
        <v>高IO型 黑石物理服务器BMI5</v>
      </c>
      <c r="W127" cm="1">
        <f t="array" ref="W127">TRANSPOSE(_xlfn.UNIQUE(_xlfn._xlws.FILTER(cvm_old[CPU(核)],(cvm_old[地域]=U127)*(cvm_old[机型]=V127))))</f>
        <v>96</v>
      </c>
      <c r="BB127" t="str">
        <v>曼谷</v>
      </c>
      <c r="BC127" t="str">
        <v>内存型 M5</v>
      </c>
      <c r="BD127">
        <v>16</v>
      </c>
      <c r="BE127" cm="1">
        <f t="array" ref="BE127">TRANSPOSE(_xlfn._xlws.FILTER(cvm_old[内存(G)],(cvm_old[地域]=BB127)*(cvm_old[机型]=BC127)*(cvm_old[CPU(核)]=BD127)))</f>
        <v>128</v>
      </c>
    </row>
    <row r="128" spans="2:57" x14ac:dyDescent="0.4">
      <c r="B128" t="e" vm="437">
        <v>#VALUE!</v>
      </c>
      <c r="C128" t="s">
        <v>1565</v>
      </c>
      <c r="D128" t="s">
        <v>1768</v>
      </c>
      <c r="E128">
        <v>48</v>
      </c>
      <c r="F128">
        <v>96</v>
      </c>
      <c r="G128" t="s">
        <v>1617</v>
      </c>
      <c r="H128">
        <v>4416</v>
      </c>
      <c r="I128">
        <v>1</v>
      </c>
      <c r="J128" t="s">
        <v>1784</v>
      </c>
      <c r="L128" t="s">
        <v>1565</v>
      </c>
      <c r="M128" t="s">
        <v>1785</v>
      </c>
      <c r="N128" t="str">
        <f>"cvm!"&amp;ADDRESS(ROW(W141),COLUMN(W141))&amp;"#"</f>
        <v>cvm!$W$141#</v>
      </c>
      <c r="P128" t="s">
        <v>1625</v>
      </c>
      <c r="Q128" t="s">
        <v>1595</v>
      </c>
      <c r="R128">
        <v>1</v>
      </c>
      <c r="S128" t="str">
        <f>"cvm!"&amp;ADDRESS(ROW(BE140),COLUMN(BE140))&amp;"#"</f>
        <v>cvm!$BE$140#</v>
      </c>
      <c r="U128" t="str">
        <v>曼谷</v>
      </c>
      <c r="V128" t="str">
        <v>高IO型 黑石物理服务器BMI5</v>
      </c>
      <c r="W128" cm="1">
        <f t="array" ref="W128">TRANSPOSE(_xlfn.UNIQUE(_xlfn._xlws.FILTER(cvm_old[CPU(核)],(cvm_old[地域]=U128)*(cvm_old[机型]=V128))))</f>
        <v>96</v>
      </c>
      <c r="BB128" t="str">
        <v>曼谷</v>
      </c>
      <c r="BC128" t="str">
        <v>内存型 M5</v>
      </c>
      <c r="BD128">
        <v>24</v>
      </c>
      <c r="BE128" cm="1">
        <f t="array" ref="BE128">TRANSPOSE(_xlfn._xlws.FILTER(cvm_old[内存(G)],(cvm_old[地域]=BB128)*(cvm_old[机型]=BC128)*(cvm_old[CPU(核)]=BD128)))</f>
        <v>192</v>
      </c>
    </row>
    <row r="129" spans="2:57" x14ac:dyDescent="0.4">
      <c r="B129" t="e" vm="436">
        <v>#VALUE!</v>
      </c>
      <c r="C129" t="s">
        <v>1565</v>
      </c>
      <c r="D129" t="s">
        <v>1768</v>
      </c>
      <c r="E129">
        <v>48</v>
      </c>
      <c r="F129">
        <v>192</v>
      </c>
      <c r="G129" t="s">
        <v>1620</v>
      </c>
      <c r="H129">
        <v>6624</v>
      </c>
      <c r="I129">
        <v>1</v>
      </c>
      <c r="J129" t="s">
        <v>1786</v>
      </c>
      <c r="L129" t="s">
        <v>61</v>
      </c>
      <c r="M129" t="s">
        <v>1785</v>
      </c>
      <c r="N129" t="str">
        <f>"cvm!"&amp;ADDRESS(ROW(W142),COLUMN(W142))&amp;"#"</f>
        <v>cvm!$W$142#</v>
      </c>
      <c r="P129" t="s">
        <v>1625</v>
      </c>
      <c r="Q129" t="s">
        <v>1595</v>
      </c>
      <c r="R129">
        <v>2</v>
      </c>
      <c r="S129" t="str">
        <f>"cvm!"&amp;ADDRESS(ROW(BE141),COLUMN(BE141))&amp;"#"</f>
        <v>cvm!$BE$141#</v>
      </c>
      <c r="U129" t="str">
        <v>首尔</v>
      </c>
      <c r="V129" t="str">
        <v>高IO型 黑石物理服务器BMI5</v>
      </c>
      <c r="W129" cm="1">
        <f t="array" ref="W129">TRANSPOSE(_xlfn.UNIQUE(_xlfn._xlws.FILTER(cvm_old[CPU(核)],(cvm_old[地域]=U129)*(cvm_old[机型]=V129))))</f>
        <v>96</v>
      </c>
      <c r="BB129" t="str">
        <v>曼谷</v>
      </c>
      <c r="BC129" t="str">
        <v>内存型 M5</v>
      </c>
      <c r="BD129">
        <v>32</v>
      </c>
      <c r="BE129" cm="1">
        <f t="array" ref="BE129">TRANSPOSE(_xlfn._xlws.FILTER(cvm_old[内存(G)],(cvm_old[地域]=BB129)*(cvm_old[机型]=BC129)*(cvm_old[CPU(核)]=BD129)))</f>
        <v>256</v>
      </c>
    </row>
    <row r="130" spans="2:57" x14ac:dyDescent="0.4">
      <c r="B130" t="e" vm="439">
        <v>#VALUE!</v>
      </c>
      <c r="C130" t="s">
        <v>1565</v>
      </c>
      <c r="D130" t="s">
        <v>1768</v>
      </c>
      <c r="E130">
        <v>64</v>
      </c>
      <c r="F130">
        <v>128</v>
      </c>
      <c r="G130" t="s">
        <v>1654</v>
      </c>
      <c r="H130">
        <v>5888</v>
      </c>
      <c r="I130">
        <v>1</v>
      </c>
      <c r="J130" t="s">
        <v>1787</v>
      </c>
      <c r="L130" t="s">
        <v>1600</v>
      </c>
      <c r="M130" t="s">
        <v>1785</v>
      </c>
      <c r="N130" t="str">
        <f>"cvm!"&amp;ADDRESS(ROW(W143),COLUMN(W143))&amp;"#"</f>
        <v>cvm!$W$143#</v>
      </c>
      <c r="P130" t="s">
        <v>1625</v>
      </c>
      <c r="Q130" t="s">
        <v>1595</v>
      </c>
      <c r="R130">
        <v>4</v>
      </c>
      <c r="S130" t="str">
        <f>"cvm!"&amp;ADDRESS(ROW(BE142),COLUMN(BE142))&amp;"#"</f>
        <v>cvm!$BE$142#</v>
      </c>
      <c r="U130" t="str">
        <v>硅谷</v>
      </c>
      <c r="V130" t="str">
        <v>高IO型 黑石物理服务器BMI5</v>
      </c>
      <c r="W130" cm="1">
        <f t="array" ref="W130">TRANSPOSE(_xlfn.UNIQUE(_xlfn._xlws.FILTER(cvm_old[CPU(核)],(cvm_old[地域]=U130)*(cvm_old[机型]=V130))))</f>
        <v>96</v>
      </c>
      <c r="BB130" t="str">
        <v>雅加达</v>
      </c>
      <c r="BC130" t="str">
        <v>内存型 M5</v>
      </c>
      <c r="BD130">
        <v>1</v>
      </c>
      <c r="BE130" cm="1">
        <f t="array" ref="BE130">TRANSPOSE(_xlfn._xlws.FILTER(cvm_old[内存(G)],(cvm_old[地域]=BB130)*(cvm_old[机型]=BC130)*(cvm_old[CPU(核)]=BD130)))</f>
        <v>8</v>
      </c>
    </row>
    <row r="131" spans="2:57" x14ac:dyDescent="0.4">
      <c r="B131" t="e" vm="438">
        <v>#VALUE!</v>
      </c>
      <c r="C131" t="s">
        <v>1565</v>
      </c>
      <c r="D131" t="s">
        <v>1768</v>
      </c>
      <c r="E131">
        <v>64</v>
      </c>
      <c r="F131">
        <v>256</v>
      </c>
      <c r="G131" t="s">
        <v>1626</v>
      </c>
      <c r="H131">
        <v>8832</v>
      </c>
      <c r="I131">
        <v>1</v>
      </c>
      <c r="J131" t="s">
        <v>1788</v>
      </c>
      <c r="L131" t="s">
        <v>1566</v>
      </c>
      <c r="M131" t="s">
        <v>1785</v>
      </c>
      <c r="N131" t="str">
        <f>"cvm!"&amp;ADDRESS(ROW(W144),COLUMN(W144))&amp;"#"</f>
        <v>cvm!$W$144#</v>
      </c>
      <c r="P131" t="s">
        <v>1625</v>
      </c>
      <c r="Q131" t="s">
        <v>1595</v>
      </c>
      <c r="R131">
        <v>8</v>
      </c>
      <c r="S131" t="str">
        <f>"cvm!"&amp;ADDRESS(ROW(BE143),COLUMN(BE143))&amp;"#"</f>
        <v>cvm!$BE$143#</v>
      </c>
      <c r="U131" t="str">
        <v>弗吉尼亚</v>
      </c>
      <c r="V131" t="str">
        <v>高IO型 黑石物理服务器BMI5</v>
      </c>
      <c r="W131" cm="1">
        <f t="array" ref="W131">TRANSPOSE(_xlfn.UNIQUE(_xlfn._xlws.FILTER(cvm_old[CPU(核)],(cvm_old[地域]=U131)*(cvm_old[机型]=V131))))</f>
        <v>96</v>
      </c>
      <c r="BB131" t="str">
        <v>雅加达</v>
      </c>
      <c r="BC131" t="str">
        <v>内存型 M5</v>
      </c>
      <c r="BD131">
        <v>2</v>
      </c>
      <c r="BE131" cm="1">
        <f t="array" ref="BE131">TRANSPOSE(_xlfn._xlws.FILTER(cvm_old[内存(G)],(cvm_old[地域]=BB131)*(cvm_old[机型]=BC131)*(cvm_old[CPU(核)]=BD131)))</f>
        <v>16</v>
      </c>
    </row>
    <row r="132" spans="2:57" x14ac:dyDescent="0.4">
      <c r="B132" t="e" vm="440">
        <v>#VALUE!</v>
      </c>
      <c r="C132" t="s">
        <v>1565</v>
      </c>
      <c r="D132" t="s">
        <v>1768</v>
      </c>
      <c r="E132">
        <v>72</v>
      </c>
      <c r="F132">
        <v>288</v>
      </c>
      <c r="G132" t="s">
        <v>1766</v>
      </c>
      <c r="H132">
        <v>9936</v>
      </c>
      <c r="I132">
        <v>1</v>
      </c>
      <c r="J132" t="s">
        <v>1789</v>
      </c>
      <c r="L132" t="s">
        <v>1605</v>
      </c>
      <c r="M132" t="s">
        <v>1785</v>
      </c>
      <c r="N132" t="str">
        <f>"cvm!"&amp;ADDRESS(ROW(W145),COLUMN(W145))&amp;"#"</f>
        <v>cvm!$W$145#</v>
      </c>
      <c r="P132" t="s">
        <v>1625</v>
      </c>
      <c r="Q132" t="s">
        <v>1595</v>
      </c>
      <c r="R132">
        <v>12</v>
      </c>
      <c r="S132" t="str">
        <f>"cvm!"&amp;ADDRESS(ROW(BE144),COLUMN(BE144))&amp;"#"</f>
        <v>cvm!$BE$144#</v>
      </c>
      <c r="U132" t="str">
        <v>莫斯科</v>
      </c>
      <c r="V132" t="str">
        <v>高IO型 黑石物理服务器BMI5</v>
      </c>
      <c r="W132" cm="1">
        <f t="array" ref="W132">TRANSPOSE(_xlfn.UNIQUE(_xlfn._xlws.FILTER(cvm_old[CPU(核)],(cvm_old[地域]=U132)*(cvm_old[机型]=V132))))</f>
        <v>96</v>
      </c>
      <c r="BB132" t="str">
        <v>雅加达</v>
      </c>
      <c r="BC132" t="str">
        <v>内存型 M5</v>
      </c>
      <c r="BD132">
        <v>4</v>
      </c>
      <c r="BE132" cm="1">
        <f t="array" ref="BE132">TRANSPOSE(_xlfn._xlws.FILTER(cvm_old[内存(G)],(cvm_old[地域]=BB132)*(cvm_old[机型]=BC132)*(cvm_old[CPU(核)]=BD132)))</f>
        <v>32</v>
      </c>
    </row>
    <row r="133" spans="2:57" x14ac:dyDescent="0.4">
      <c r="B133" t="e" vm="572">
        <v>#VALUE!</v>
      </c>
      <c r="C133" t="s">
        <v>1565</v>
      </c>
      <c r="D133" t="s">
        <v>1790</v>
      </c>
      <c r="E133">
        <v>1</v>
      </c>
      <c r="F133">
        <v>1</v>
      </c>
      <c r="G133" t="s">
        <v>1579</v>
      </c>
      <c r="H133">
        <v>57</v>
      </c>
      <c r="I133">
        <v>1</v>
      </c>
      <c r="J133" t="s">
        <v>1791</v>
      </c>
      <c r="L133" t="s">
        <v>1650</v>
      </c>
      <c r="M133" t="s">
        <v>1785</v>
      </c>
      <c r="N133" t="str">
        <f>"cvm!"&amp;ADDRESS(ROW(W146),COLUMN(W146))&amp;"#"</f>
        <v>cvm!$W$146#</v>
      </c>
      <c r="P133" t="s">
        <v>1625</v>
      </c>
      <c r="Q133" t="s">
        <v>1595</v>
      </c>
      <c r="R133">
        <v>16</v>
      </c>
      <c r="S133" t="str">
        <f>"cvm!"&amp;ADDRESS(ROW(BE145),COLUMN(BE145))&amp;"#"</f>
        <v>cvm!$BE$145#</v>
      </c>
      <c r="U133" t="str">
        <v>广州</v>
      </c>
      <c r="V133" t="str">
        <v>高IO型 IT5</v>
      </c>
      <c r="W133" cm="1">
        <f t="array" ref="W133:Z133">TRANSPOSE(_xlfn.UNIQUE(_xlfn._xlws.FILTER(cvm_old[CPU(核)],(cvm_old[地域]=U133)*(cvm_old[机型]=V133))))</f>
        <v>16</v>
      </c>
      <c r="X133">
        <v>32</v>
      </c>
      <c r="Y133">
        <v>64</v>
      </c>
      <c r="Z133">
        <v>84</v>
      </c>
      <c r="BB133" t="str">
        <v>雅加达</v>
      </c>
      <c r="BC133" t="str">
        <v>内存型 M5</v>
      </c>
      <c r="BD133">
        <v>8</v>
      </c>
      <c r="BE133" cm="1">
        <f t="array" ref="BE133">TRANSPOSE(_xlfn._xlws.FILTER(cvm_old[内存(G)],(cvm_old[地域]=BB133)*(cvm_old[机型]=BC133)*(cvm_old[CPU(核)]=BD133)))</f>
        <v>64</v>
      </c>
    </row>
    <row r="134" spans="2:57" x14ac:dyDescent="0.4">
      <c r="B134" t="e" vm="574">
        <v>#VALUE!</v>
      </c>
      <c r="C134" t="s">
        <v>1565</v>
      </c>
      <c r="D134" t="s">
        <v>1790</v>
      </c>
      <c r="E134">
        <v>1</v>
      </c>
      <c r="F134">
        <v>2</v>
      </c>
      <c r="G134" t="s">
        <v>1582</v>
      </c>
      <c r="H134">
        <v>83.6</v>
      </c>
      <c r="I134">
        <v>1</v>
      </c>
      <c r="J134" t="s">
        <v>1792</v>
      </c>
      <c r="L134" t="s">
        <v>1565</v>
      </c>
      <c r="M134" t="s">
        <v>1793</v>
      </c>
      <c r="N134" t="str">
        <f>"cvm!"&amp;ADDRESS(ROW(W147),COLUMN(W147))&amp;"#"</f>
        <v>cvm!$W$147#</v>
      </c>
      <c r="P134" t="s">
        <v>1625</v>
      </c>
      <c r="Q134" t="s">
        <v>1595</v>
      </c>
      <c r="R134">
        <v>24</v>
      </c>
      <c r="S134" t="str">
        <f>"cvm!"&amp;ADDRESS(ROW(BE146),COLUMN(BE146))&amp;"#"</f>
        <v>cvm!$BE$146#</v>
      </c>
      <c r="U134" t="str">
        <v>上海</v>
      </c>
      <c r="V134" t="str">
        <v>高IO型 IT5</v>
      </c>
      <c r="W134" cm="1">
        <f t="array" ref="W134:Z134">TRANSPOSE(_xlfn.UNIQUE(_xlfn._xlws.FILTER(cvm_old[CPU(核)],(cvm_old[地域]=U134)*(cvm_old[机型]=V134))))</f>
        <v>16</v>
      </c>
      <c r="X134">
        <v>32</v>
      </c>
      <c r="Y134">
        <v>64</v>
      </c>
      <c r="Z134">
        <v>84</v>
      </c>
      <c r="BB134" t="str">
        <v>雅加达</v>
      </c>
      <c r="BC134" t="str">
        <v>内存型 M5</v>
      </c>
      <c r="BD134">
        <v>12</v>
      </c>
      <c r="BE134" cm="1">
        <f t="array" ref="BE134">TRANSPOSE(_xlfn._xlws.FILTER(cvm_old[内存(G)],(cvm_old[地域]=BB134)*(cvm_old[机型]=BC134)*(cvm_old[CPU(核)]=BD134)))</f>
        <v>96</v>
      </c>
    </row>
    <row r="135" spans="2:57" x14ac:dyDescent="0.4">
      <c r="B135" t="e" vm="573">
        <v>#VALUE!</v>
      </c>
      <c r="C135" t="s">
        <v>1565</v>
      </c>
      <c r="D135" t="s">
        <v>1790</v>
      </c>
      <c r="E135">
        <v>1</v>
      </c>
      <c r="F135">
        <v>4</v>
      </c>
      <c r="G135" t="s">
        <v>1584</v>
      </c>
      <c r="H135">
        <v>136.5</v>
      </c>
      <c r="I135">
        <v>1</v>
      </c>
      <c r="J135" t="s">
        <v>1794</v>
      </c>
      <c r="L135" t="s">
        <v>61</v>
      </c>
      <c r="M135" t="s">
        <v>1793</v>
      </c>
      <c r="N135" t="str">
        <f>"cvm!"&amp;ADDRESS(ROW(W148),COLUMN(W148))&amp;"#"</f>
        <v>cvm!$W$148#</v>
      </c>
      <c r="P135" t="s">
        <v>1625</v>
      </c>
      <c r="Q135" t="s">
        <v>1595</v>
      </c>
      <c r="R135">
        <v>32</v>
      </c>
      <c r="S135" t="str">
        <f>"cvm!"&amp;ADDRESS(ROW(BE147),COLUMN(BE147))&amp;"#"</f>
        <v>cvm!$BE$147#</v>
      </c>
      <c r="U135" t="str">
        <v>南京</v>
      </c>
      <c r="V135" t="str">
        <v>高IO型 IT5</v>
      </c>
      <c r="W135" cm="1">
        <f t="array" ref="W135:Z135">TRANSPOSE(_xlfn.UNIQUE(_xlfn._xlws.FILTER(cvm_old[CPU(核)],(cvm_old[地域]=U135)*(cvm_old[机型]=V135))))</f>
        <v>16</v>
      </c>
      <c r="X135">
        <v>32</v>
      </c>
      <c r="Y135">
        <v>64</v>
      </c>
      <c r="Z135">
        <v>84</v>
      </c>
      <c r="BB135" t="str">
        <v>雅加达</v>
      </c>
      <c r="BC135" t="str">
        <v>内存型 M5</v>
      </c>
      <c r="BD135">
        <v>16</v>
      </c>
      <c r="BE135" cm="1">
        <f t="array" ref="BE135">TRANSPOSE(_xlfn._xlws.FILTER(cvm_old[内存(G)],(cvm_old[地域]=BB135)*(cvm_old[机型]=BC135)*(cvm_old[CPU(核)]=BD135)))</f>
        <v>128</v>
      </c>
    </row>
    <row r="136" spans="2:57" x14ac:dyDescent="0.4">
      <c r="B136" t="e" vm="575">
        <v>#VALUE!</v>
      </c>
      <c r="C136" t="s">
        <v>1565</v>
      </c>
      <c r="D136" t="s">
        <v>1790</v>
      </c>
      <c r="E136">
        <v>2</v>
      </c>
      <c r="F136">
        <v>4</v>
      </c>
      <c r="G136" t="s">
        <v>1586</v>
      </c>
      <c r="H136">
        <v>180</v>
      </c>
      <c r="I136">
        <v>1</v>
      </c>
      <c r="J136" t="s">
        <v>1795</v>
      </c>
      <c r="L136" t="s">
        <v>1566</v>
      </c>
      <c r="M136" t="s">
        <v>1793</v>
      </c>
      <c r="N136" t="str">
        <f>"cvm!"&amp;ADDRESS(ROW(W149),COLUMN(W149))&amp;"#"</f>
        <v>cvm!$W$149#</v>
      </c>
      <c r="P136" t="s">
        <v>1628</v>
      </c>
      <c r="Q136" t="s">
        <v>1595</v>
      </c>
      <c r="R136">
        <v>1</v>
      </c>
      <c r="S136" t="str">
        <f>"cvm!"&amp;ADDRESS(ROW(BE148),COLUMN(BE148))&amp;"#"</f>
        <v>cvm!$BE$148#</v>
      </c>
      <c r="U136" t="str">
        <v>北京</v>
      </c>
      <c r="V136" t="str">
        <v>高IO型 IT5</v>
      </c>
      <c r="W136" cm="1">
        <f t="array" ref="W136:Y136">TRANSPOSE(_xlfn.UNIQUE(_xlfn._xlws.FILTER(cvm_old[CPU(核)],(cvm_old[地域]=U136)*(cvm_old[机型]=V136))))</f>
        <v>16</v>
      </c>
      <c r="X136">
        <v>32</v>
      </c>
      <c r="Y136">
        <v>64</v>
      </c>
      <c r="BB136" t="str">
        <v>雅加达</v>
      </c>
      <c r="BC136" t="str">
        <v>内存型 M5</v>
      </c>
      <c r="BD136">
        <v>24</v>
      </c>
      <c r="BE136" cm="1">
        <f t="array" ref="BE136">TRANSPOSE(_xlfn._xlws.FILTER(cvm_old[内存(G)],(cvm_old[地域]=BB136)*(cvm_old[机型]=BC136)*(cvm_old[CPU(核)]=BD136)))</f>
        <v>192</v>
      </c>
    </row>
    <row r="137" spans="2:57" x14ac:dyDescent="0.4">
      <c r="B137" t="e" vm="576">
        <v>#VALUE!</v>
      </c>
      <c r="C137" t="s">
        <v>1565</v>
      </c>
      <c r="D137" t="s">
        <v>1790</v>
      </c>
      <c r="E137">
        <v>2</v>
      </c>
      <c r="F137">
        <v>8</v>
      </c>
      <c r="G137" t="s">
        <v>1589</v>
      </c>
      <c r="H137">
        <v>273</v>
      </c>
      <c r="I137">
        <v>1</v>
      </c>
      <c r="J137" t="s">
        <v>1796</v>
      </c>
      <c r="L137" t="s">
        <v>61</v>
      </c>
      <c r="M137" t="s">
        <v>1797</v>
      </c>
      <c r="N137" t="str">
        <f>"cvm!"&amp;ADDRESS(ROW(W150),COLUMN(W150))&amp;"#"</f>
        <v>cvm!$W$150#</v>
      </c>
      <c r="P137" t="s">
        <v>1628</v>
      </c>
      <c r="Q137" t="s">
        <v>1595</v>
      </c>
      <c r="R137">
        <v>2</v>
      </c>
      <c r="S137" t="str">
        <f>"cvm!"&amp;ADDRESS(ROW(BE149),COLUMN(BE149))&amp;"#"</f>
        <v>cvm!$BE$149#</v>
      </c>
      <c r="U137" t="str">
        <v>成都</v>
      </c>
      <c r="V137" t="str">
        <v>高IO型 IT5</v>
      </c>
      <c r="W137" cm="1">
        <f t="array" ref="W137:Z137">TRANSPOSE(_xlfn.UNIQUE(_xlfn._xlws.FILTER(cvm_old[CPU(核)],(cvm_old[地域]=U137)*(cvm_old[机型]=V137))))</f>
        <v>16</v>
      </c>
      <c r="X137">
        <v>32</v>
      </c>
      <c r="Y137">
        <v>64</v>
      </c>
      <c r="Z137">
        <v>84</v>
      </c>
      <c r="BB137" t="str">
        <v>雅加达</v>
      </c>
      <c r="BC137" t="str">
        <v>内存型 M5</v>
      </c>
      <c r="BD137">
        <v>32</v>
      </c>
      <c r="BE137" cm="1">
        <f t="array" ref="BE137">TRANSPOSE(_xlfn._xlws.FILTER(cvm_old[内存(G)],(cvm_old[地域]=BB137)*(cvm_old[机型]=BC137)*(cvm_old[CPU(核)]=BD137)))</f>
        <v>256</v>
      </c>
    </row>
    <row r="138" spans="2:57" x14ac:dyDescent="0.4">
      <c r="B138" t="e" vm="577">
        <v>#VALUE!</v>
      </c>
      <c r="C138" t="s">
        <v>1565</v>
      </c>
      <c r="D138" t="s">
        <v>1790</v>
      </c>
      <c r="E138">
        <v>4</v>
      </c>
      <c r="F138">
        <v>8</v>
      </c>
      <c r="G138" t="s">
        <v>1591</v>
      </c>
      <c r="H138">
        <v>364</v>
      </c>
      <c r="I138">
        <v>1</v>
      </c>
      <c r="J138" t="s">
        <v>1798</v>
      </c>
      <c r="L138" t="s">
        <v>1600</v>
      </c>
      <c r="M138" t="s">
        <v>1797</v>
      </c>
      <c r="N138" t="str">
        <f>"cvm!"&amp;ADDRESS(ROW(W151),COLUMN(W151))&amp;"#"</f>
        <v>cvm!$W$151#</v>
      </c>
      <c r="P138" t="s">
        <v>1628</v>
      </c>
      <c r="Q138" t="s">
        <v>1595</v>
      </c>
      <c r="R138">
        <v>4</v>
      </c>
      <c r="S138" t="str">
        <f>"cvm!"&amp;ADDRESS(ROW(BE150),COLUMN(BE150))&amp;"#"</f>
        <v>cvm!$BE$150#</v>
      </c>
      <c r="U138" t="str">
        <v>重庆</v>
      </c>
      <c r="V138" t="str">
        <v>高IO型 IT5</v>
      </c>
      <c r="W138" cm="1">
        <f t="array" ref="W138:Y138">TRANSPOSE(_xlfn.UNIQUE(_xlfn._xlws.FILTER(cvm_old[CPU(核)],(cvm_old[地域]=U138)*(cvm_old[机型]=V138))))</f>
        <v>16</v>
      </c>
      <c r="X138">
        <v>32</v>
      </c>
      <c r="Y138">
        <v>64</v>
      </c>
      <c r="BB138" t="str">
        <v>雅加达</v>
      </c>
      <c r="BC138" t="str">
        <v>内存型 M5</v>
      </c>
      <c r="BD138">
        <v>64</v>
      </c>
      <c r="BE138" cm="1">
        <f t="array" ref="BE138">TRANSPOSE(_xlfn._xlws.FILTER(cvm_old[内存(G)],(cvm_old[地域]=BB138)*(cvm_old[机型]=BC138)*(cvm_old[CPU(核)]=BD138)))</f>
        <v>512</v>
      </c>
    </row>
    <row r="139" spans="2:57" x14ac:dyDescent="0.4">
      <c r="B139" t="e" vm="578">
        <v>#VALUE!</v>
      </c>
      <c r="C139" t="s">
        <v>1565</v>
      </c>
      <c r="D139" t="s">
        <v>1790</v>
      </c>
      <c r="E139">
        <v>4</v>
      </c>
      <c r="F139">
        <v>16</v>
      </c>
      <c r="G139" t="s">
        <v>1593</v>
      </c>
      <c r="H139">
        <v>546</v>
      </c>
      <c r="I139">
        <v>1</v>
      </c>
      <c r="J139" t="s">
        <v>1799</v>
      </c>
      <c r="L139" t="s">
        <v>1566</v>
      </c>
      <c r="M139" t="s">
        <v>1797</v>
      </c>
      <c r="N139" t="str">
        <f>"cvm!"&amp;ADDRESS(ROW(W152),COLUMN(W152))&amp;"#"</f>
        <v>cvm!$W$152#</v>
      </c>
      <c r="P139" t="s">
        <v>1628</v>
      </c>
      <c r="Q139" t="s">
        <v>1595</v>
      </c>
      <c r="R139">
        <v>8</v>
      </c>
      <c r="S139" t="str">
        <f>"cvm!"&amp;ADDRESS(ROW(BE151),COLUMN(BE151))&amp;"#"</f>
        <v>cvm!$BE$151#</v>
      </c>
      <c r="U139" t="str">
        <v>中国香港</v>
      </c>
      <c r="V139" t="str">
        <v>高IO型 IT5</v>
      </c>
      <c r="W139" cm="1">
        <f t="array" ref="W139:Y139">TRANSPOSE(_xlfn.UNIQUE(_xlfn._xlws.FILTER(cvm_old[CPU(核)],(cvm_old[地域]=U139)*(cvm_old[机型]=V139))))</f>
        <v>16</v>
      </c>
      <c r="X139">
        <v>32</v>
      </c>
      <c r="Y139">
        <v>64</v>
      </c>
      <c r="BB139" t="str">
        <v>雅加达</v>
      </c>
      <c r="BC139" t="str">
        <v>内存型 M5</v>
      </c>
      <c r="BD139">
        <v>84</v>
      </c>
      <c r="BE139" cm="1">
        <f t="array" ref="BE139">TRANSPOSE(_xlfn._xlws.FILTER(cvm_old[内存(G)],(cvm_old[地域]=BB139)*(cvm_old[机型]=BC139)*(cvm_old[CPU(核)]=BD139)))</f>
        <v>700</v>
      </c>
    </row>
    <row r="140" spans="2:57" x14ac:dyDescent="0.4">
      <c r="B140" t="e" vm="579">
        <v>#VALUE!</v>
      </c>
      <c r="C140" t="s">
        <v>1565</v>
      </c>
      <c r="D140" t="s">
        <v>1790</v>
      </c>
      <c r="E140">
        <v>8</v>
      </c>
      <c r="F140">
        <v>16</v>
      </c>
      <c r="G140" t="s">
        <v>1596</v>
      </c>
      <c r="H140">
        <v>728</v>
      </c>
      <c r="I140">
        <v>1</v>
      </c>
      <c r="J140" t="s">
        <v>1800</v>
      </c>
      <c r="L140" t="s">
        <v>1565</v>
      </c>
      <c r="M140" t="s">
        <v>1801</v>
      </c>
      <c r="N140" t="str">
        <f>"cvm!"&amp;ADDRESS(ROW(W153),COLUMN(W153))&amp;"#"</f>
        <v>cvm!$W$153#</v>
      </c>
      <c r="P140" t="s">
        <v>1628</v>
      </c>
      <c r="Q140" t="s">
        <v>1595</v>
      </c>
      <c r="R140">
        <v>12</v>
      </c>
      <c r="S140" t="str">
        <f>"cvm!"&amp;ADDRESS(ROW(BE152),COLUMN(BE152))&amp;"#"</f>
        <v>cvm!$BE$152#</v>
      </c>
      <c r="U140" t="str">
        <v>硅谷</v>
      </c>
      <c r="V140" t="str">
        <v>高IO型 IT5</v>
      </c>
      <c r="W140" cm="1">
        <f t="array" ref="W140:Y140">TRANSPOSE(_xlfn.UNIQUE(_xlfn._xlws.FILTER(cvm_old[CPU(核)],(cvm_old[地域]=U140)*(cvm_old[机型]=V140))))</f>
        <v>16</v>
      </c>
      <c r="X140">
        <v>32</v>
      </c>
      <c r="Y140">
        <v>64</v>
      </c>
      <c r="BB140" t="str">
        <v>孟买</v>
      </c>
      <c r="BC140" t="str">
        <v>内存型 M5</v>
      </c>
      <c r="BD140">
        <v>1</v>
      </c>
      <c r="BE140" cm="1">
        <f t="array" ref="BE140">TRANSPOSE(_xlfn._xlws.FILTER(cvm_old[内存(G)],(cvm_old[地域]=BB140)*(cvm_old[机型]=BC140)*(cvm_old[CPU(核)]=BD140)))</f>
        <v>8</v>
      </c>
    </row>
    <row r="141" spans="2:57" x14ac:dyDescent="0.4">
      <c r="B141" t="e" vm="580">
        <v>#VALUE!</v>
      </c>
      <c r="C141" t="s">
        <v>1565</v>
      </c>
      <c r="D141" t="s">
        <v>1790</v>
      </c>
      <c r="E141">
        <v>8</v>
      </c>
      <c r="F141">
        <v>32</v>
      </c>
      <c r="G141" t="s">
        <v>1598</v>
      </c>
      <c r="H141">
        <v>1092</v>
      </c>
      <c r="I141">
        <v>1</v>
      </c>
      <c r="J141" t="s">
        <v>1802</v>
      </c>
      <c r="L141" t="s">
        <v>61</v>
      </c>
      <c r="M141" t="s">
        <v>1801</v>
      </c>
      <c r="N141" t="str">
        <f>"cvm!"&amp;ADDRESS(ROW(W154),COLUMN(W154))&amp;"#"</f>
        <v>cvm!$W$154#</v>
      </c>
      <c r="P141" t="s">
        <v>1628</v>
      </c>
      <c r="Q141" t="s">
        <v>1595</v>
      </c>
      <c r="R141">
        <v>16</v>
      </c>
      <c r="S141" t="str">
        <f>"cvm!"&amp;ADDRESS(ROW(BE153),COLUMN(BE153))&amp;"#"</f>
        <v>cvm!$BE$153#</v>
      </c>
      <c r="U141" t="str">
        <v>广州</v>
      </c>
      <c r="V141" t="str">
        <v>高IO型 IT3</v>
      </c>
      <c r="W141" cm="1">
        <f t="array" ref="W141:Y141">TRANSPOSE(_xlfn.UNIQUE(_xlfn._xlws.FILTER(cvm_old[CPU(核)],(cvm_old[地域]=U141)*(cvm_old[机型]=V141))))</f>
        <v>16</v>
      </c>
      <c r="X141">
        <v>32</v>
      </c>
      <c r="Y141">
        <v>64</v>
      </c>
      <c r="BB141" t="str">
        <v>孟买</v>
      </c>
      <c r="BC141" t="str">
        <v>内存型 M5</v>
      </c>
      <c r="BD141">
        <v>2</v>
      </c>
      <c r="BE141" cm="1">
        <f t="array" ref="BE141">TRANSPOSE(_xlfn._xlws.FILTER(cvm_old[内存(G)],(cvm_old[地域]=BB141)*(cvm_old[机型]=BC141)*(cvm_old[CPU(核)]=BD141)))</f>
        <v>16</v>
      </c>
    </row>
    <row r="142" spans="2:57" x14ac:dyDescent="0.4">
      <c r="B142" t="e" vm="582">
        <v>#VALUE!</v>
      </c>
      <c r="C142" t="s">
        <v>1565</v>
      </c>
      <c r="D142" t="s">
        <v>1790</v>
      </c>
      <c r="E142">
        <v>12</v>
      </c>
      <c r="F142">
        <v>24</v>
      </c>
      <c r="G142" t="s">
        <v>1776</v>
      </c>
      <c r="H142">
        <v>1092</v>
      </c>
      <c r="I142">
        <v>1</v>
      </c>
      <c r="J142" t="s">
        <v>1803</v>
      </c>
      <c r="L142" t="s">
        <v>1600</v>
      </c>
      <c r="M142" t="s">
        <v>1801</v>
      </c>
      <c r="N142" t="str">
        <f>"cvm!"&amp;ADDRESS(ROW(W155),COLUMN(W155))&amp;"#"</f>
        <v>cvm!$W$155#</v>
      </c>
      <c r="P142" t="s">
        <v>1628</v>
      </c>
      <c r="Q142" t="s">
        <v>1595</v>
      </c>
      <c r="R142">
        <v>24</v>
      </c>
      <c r="S142" t="str">
        <f>"cvm!"&amp;ADDRESS(ROW(BE154),COLUMN(BE154))&amp;"#"</f>
        <v>cvm!$BE$154#</v>
      </c>
      <c r="U142" t="str">
        <v>上海</v>
      </c>
      <c r="V142" t="str">
        <v>高IO型 IT3</v>
      </c>
      <c r="W142" cm="1">
        <f t="array" ref="W142:Y142">TRANSPOSE(_xlfn.UNIQUE(_xlfn._xlws.FILTER(cvm_old[CPU(核)],(cvm_old[地域]=U142)*(cvm_old[机型]=V142))))</f>
        <v>16</v>
      </c>
      <c r="X142">
        <v>32</v>
      </c>
      <c r="Y142">
        <v>64</v>
      </c>
      <c r="BB142" t="str">
        <v>孟买</v>
      </c>
      <c r="BC142" t="str">
        <v>内存型 M5</v>
      </c>
      <c r="BD142">
        <v>4</v>
      </c>
      <c r="BE142" cm="1">
        <f t="array" ref="BE142">TRANSPOSE(_xlfn._xlws.FILTER(cvm_old[内存(G)],(cvm_old[地域]=BB142)*(cvm_old[机型]=BC142)*(cvm_old[CPU(核)]=BD142)))</f>
        <v>32</v>
      </c>
    </row>
    <row r="143" spans="2:57" x14ac:dyDescent="0.4">
      <c r="B143" t="e" vm="581">
        <v>#VALUE!</v>
      </c>
      <c r="C143" t="s">
        <v>1565</v>
      </c>
      <c r="D143" t="s">
        <v>1790</v>
      </c>
      <c r="E143">
        <v>12</v>
      </c>
      <c r="F143">
        <v>48</v>
      </c>
      <c r="G143" t="s">
        <v>1804</v>
      </c>
      <c r="H143">
        <v>1638</v>
      </c>
      <c r="I143">
        <v>1</v>
      </c>
      <c r="J143" t="s">
        <v>1805</v>
      </c>
      <c r="L143" t="s">
        <v>1566</v>
      </c>
      <c r="M143" t="s">
        <v>1801</v>
      </c>
      <c r="N143" t="str">
        <f>"cvm!"&amp;ADDRESS(ROW(W156),COLUMN(W156))&amp;"#"</f>
        <v>cvm!$W$156#</v>
      </c>
      <c r="P143" t="s">
        <v>1628</v>
      </c>
      <c r="Q143" t="s">
        <v>1595</v>
      </c>
      <c r="R143">
        <v>32</v>
      </c>
      <c r="S143" t="str">
        <f>"cvm!"&amp;ADDRESS(ROW(BE155),COLUMN(BE155))&amp;"#"</f>
        <v>cvm!$BE$155#</v>
      </c>
      <c r="U143" t="str">
        <v>南京</v>
      </c>
      <c r="V143" t="str">
        <v>高IO型 IT3</v>
      </c>
      <c r="W143" cm="1">
        <f t="array" ref="W143:Y143">TRANSPOSE(_xlfn.UNIQUE(_xlfn._xlws.FILTER(cvm_old[CPU(核)],(cvm_old[地域]=U143)*(cvm_old[机型]=V143))))</f>
        <v>16</v>
      </c>
      <c r="X143">
        <v>32</v>
      </c>
      <c r="Y143">
        <v>64</v>
      </c>
      <c r="BB143" t="str">
        <v>孟买</v>
      </c>
      <c r="BC143" t="str">
        <v>内存型 M5</v>
      </c>
      <c r="BD143">
        <v>8</v>
      </c>
      <c r="BE143" cm="1">
        <f t="array" ref="BE143">TRANSPOSE(_xlfn._xlws.FILTER(cvm_old[内存(G)],(cvm_old[地域]=BB143)*(cvm_old[机型]=BC143)*(cvm_old[CPU(核)]=BD143)))</f>
        <v>64</v>
      </c>
    </row>
    <row r="144" spans="2:57" x14ac:dyDescent="0.4">
      <c r="B144" t="e" vm="584">
        <v>#VALUE!</v>
      </c>
      <c r="C144" t="s">
        <v>1565</v>
      </c>
      <c r="D144" t="s">
        <v>1790</v>
      </c>
      <c r="E144">
        <v>16</v>
      </c>
      <c r="F144">
        <v>32</v>
      </c>
      <c r="G144" t="s">
        <v>1601</v>
      </c>
      <c r="H144">
        <v>1456</v>
      </c>
      <c r="I144">
        <v>1</v>
      </c>
      <c r="J144" t="s">
        <v>1806</v>
      </c>
      <c r="L144" t="s">
        <v>1650</v>
      </c>
      <c r="M144" t="s">
        <v>1801</v>
      </c>
      <c r="N144" t="str">
        <f>"cvm!"&amp;ADDRESS(ROW(W157),COLUMN(W157))&amp;"#"</f>
        <v>cvm!$W$157#</v>
      </c>
      <c r="P144" t="s">
        <v>1628</v>
      </c>
      <c r="Q144" t="s">
        <v>1595</v>
      </c>
      <c r="R144">
        <v>64</v>
      </c>
      <c r="S144" t="str">
        <f>"cvm!"&amp;ADDRESS(ROW(BE156),COLUMN(BE156))&amp;"#"</f>
        <v>cvm!$BE$156#</v>
      </c>
      <c r="U144" t="str">
        <v>北京</v>
      </c>
      <c r="V144" t="str">
        <v>高IO型 IT3</v>
      </c>
      <c r="W144" cm="1">
        <f t="array" ref="W144:Z144">TRANSPOSE(_xlfn.UNIQUE(_xlfn._xlws.FILTER(cvm_old[CPU(核)],(cvm_old[地域]=U144)*(cvm_old[机型]=V144))))</f>
        <v>8</v>
      </c>
      <c r="X144">
        <v>16</v>
      </c>
      <c r="Y144">
        <v>32</v>
      </c>
      <c r="Z144">
        <v>64</v>
      </c>
      <c r="BB144" t="str">
        <v>孟买</v>
      </c>
      <c r="BC144" t="str">
        <v>内存型 M5</v>
      </c>
      <c r="BD144">
        <v>12</v>
      </c>
      <c r="BE144" cm="1">
        <f t="array" ref="BE144">TRANSPOSE(_xlfn._xlws.FILTER(cvm_old[内存(G)],(cvm_old[地域]=BB144)*(cvm_old[机型]=BC144)*(cvm_old[CPU(核)]=BD144)))</f>
        <v>96</v>
      </c>
    </row>
    <row r="145" spans="2:57" x14ac:dyDescent="0.4">
      <c r="B145" t="e" vm="583">
        <v>#VALUE!</v>
      </c>
      <c r="C145" t="s">
        <v>1565</v>
      </c>
      <c r="D145" t="s">
        <v>1790</v>
      </c>
      <c r="E145">
        <v>16</v>
      </c>
      <c r="F145">
        <v>64</v>
      </c>
      <c r="G145" t="s">
        <v>1603</v>
      </c>
      <c r="H145">
        <v>2184</v>
      </c>
      <c r="I145">
        <v>1</v>
      </c>
      <c r="J145" t="s">
        <v>1807</v>
      </c>
      <c r="L145" t="s">
        <v>1565</v>
      </c>
      <c r="M145" t="s">
        <v>1808</v>
      </c>
      <c r="N145" t="str">
        <f>"cvm!"&amp;ADDRESS(ROW(W158),COLUMN(W158))&amp;"#"</f>
        <v>cvm!$W$158#</v>
      </c>
      <c r="P145" t="s">
        <v>1628</v>
      </c>
      <c r="Q145" t="s">
        <v>1595</v>
      </c>
      <c r="R145">
        <v>84</v>
      </c>
      <c r="S145" t="str">
        <f>"cvm!"&amp;ADDRESS(ROW(BE157),COLUMN(BE157))&amp;"#"</f>
        <v>cvm!$BE$157#</v>
      </c>
      <c r="U145" t="str">
        <v>成都</v>
      </c>
      <c r="V145" t="str">
        <v>高IO型 IT3</v>
      </c>
      <c r="W145" cm="1">
        <f t="array" ref="W145:Y145">TRANSPOSE(_xlfn.UNIQUE(_xlfn._xlws.FILTER(cvm_old[CPU(核)],(cvm_old[地域]=U145)*(cvm_old[机型]=V145))))</f>
        <v>16</v>
      </c>
      <c r="X145">
        <v>32</v>
      </c>
      <c r="Y145">
        <v>64</v>
      </c>
      <c r="BB145" t="str">
        <v>孟买</v>
      </c>
      <c r="BC145" t="str">
        <v>内存型 M5</v>
      </c>
      <c r="BD145">
        <v>16</v>
      </c>
      <c r="BE145" cm="1">
        <f t="array" ref="BE145">TRANSPOSE(_xlfn._xlws.FILTER(cvm_old[内存(G)],(cvm_old[地域]=BB145)*(cvm_old[机型]=BC145)*(cvm_old[CPU(核)]=BD145)))</f>
        <v>128</v>
      </c>
    </row>
    <row r="146" spans="2:57" x14ac:dyDescent="0.4">
      <c r="B146" t="e" vm="586">
        <v>#VALUE!</v>
      </c>
      <c r="C146" t="s">
        <v>1565</v>
      </c>
      <c r="D146" t="s">
        <v>1790</v>
      </c>
      <c r="E146">
        <v>24</v>
      </c>
      <c r="F146">
        <v>48</v>
      </c>
      <c r="G146" t="s">
        <v>1680</v>
      </c>
      <c r="H146">
        <v>2184</v>
      </c>
      <c r="I146">
        <v>1</v>
      </c>
      <c r="J146" t="s">
        <v>1809</v>
      </c>
      <c r="L146" t="s">
        <v>61</v>
      </c>
      <c r="M146" t="s">
        <v>1808</v>
      </c>
      <c r="N146" t="str">
        <f>"cvm!"&amp;ADDRESS(ROW(W159),COLUMN(W159))&amp;"#"</f>
        <v>cvm!$W$159#</v>
      </c>
      <c r="P146" t="s">
        <v>1631</v>
      </c>
      <c r="Q146" t="s">
        <v>1595</v>
      </c>
      <c r="R146">
        <v>1</v>
      </c>
      <c r="S146" t="str">
        <f>"cvm!"&amp;ADDRESS(ROW(BE158),COLUMN(BE158))&amp;"#"</f>
        <v>cvm!$BE$158#</v>
      </c>
      <c r="U146" t="str">
        <v>重庆</v>
      </c>
      <c r="V146" t="str">
        <v>高IO型 IT3</v>
      </c>
      <c r="W146" cm="1">
        <f t="array" ref="W146:Y146">TRANSPOSE(_xlfn.UNIQUE(_xlfn._xlws.FILTER(cvm_old[CPU(核)],(cvm_old[地域]=U146)*(cvm_old[机型]=V146))))</f>
        <v>16</v>
      </c>
      <c r="X146">
        <v>32</v>
      </c>
      <c r="Y146">
        <v>64</v>
      </c>
      <c r="BB146" t="str">
        <v>孟买</v>
      </c>
      <c r="BC146" t="str">
        <v>内存型 M5</v>
      </c>
      <c r="BD146">
        <v>24</v>
      </c>
      <c r="BE146" cm="1">
        <f t="array" ref="BE146">TRANSPOSE(_xlfn._xlws.FILTER(cvm_old[内存(G)],(cvm_old[地域]=BB146)*(cvm_old[机型]=BC146)*(cvm_old[CPU(核)]=BD146)))</f>
        <v>192</v>
      </c>
    </row>
    <row r="147" spans="2:57" x14ac:dyDescent="0.4">
      <c r="B147" t="e" vm="585">
        <v>#VALUE!</v>
      </c>
      <c r="C147" t="s">
        <v>1565</v>
      </c>
      <c r="D147" t="s">
        <v>1790</v>
      </c>
      <c r="E147">
        <v>24</v>
      </c>
      <c r="F147">
        <v>96</v>
      </c>
      <c r="G147" t="s">
        <v>1682</v>
      </c>
      <c r="H147">
        <v>3276</v>
      </c>
      <c r="I147">
        <v>1</v>
      </c>
      <c r="J147" t="s">
        <v>1810</v>
      </c>
      <c r="L147" t="s">
        <v>1600</v>
      </c>
      <c r="M147" t="s">
        <v>1808</v>
      </c>
      <c r="N147" t="str">
        <f>"cvm!"&amp;ADDRESS(ROW(W160),COLUMN(W160))&amp;"#"</f>
        <v>cvm!$W$160#</v>
      </c>
      <c r="P147" t="s">
        <v>1631</v>
      </c>
      <c r="Q147" t="s">
        <v>1595</v>
      </c>
      <c r="R147">
        <v>2</v>
      </c>
      <c r="S147" t="str">
        <f>"cvm!"&amp;ADDRESS(ROW(BE159),COLUMN(BE159))&amp;"#"</f>
        <v>cvm!$BE$159#</v>
      </c>
      <c r="U147" t="str">
        <v>广州</v>
      </c>
      <c r="V147" t="str">
        <v>高IO型 I3</v>
      </c>
      <c r="W147" cm="1">
        <f t="array" ref="W147:AA147">TRANSPOSE(_xlfn.UNIQUE(_xlfn._xlws.FILTER(cvm_old[CPU(核)],(cvm_old[地域]=U147)*(cvm_old[机型]=V147))))</f>
        <v>8</v>
      </c>
      <c r="X147">
        <v>16</v>
      </c>
      <c r="Y147">
        <v>24</v>
      </c>
      <c r="Z147">
        <v>32</v>
      </c>
      <c r="AA147">
        <v>64</v>
      </c>
      <c r="BB147" t="str">
        <v>孟买</v>
      </c>
      <c r="BC147" t="str">
        <v>内存型 M5</v>
      </c>
      <c r="BD147">
        <v>32</v>
      </c>
      <c r="BE147" cm="1">
        <f t="array" ref="BE147">TRANSPOSE(_xlfn._xlws.FILTER(cvm_old[内存(G)],(cvm_old[地域]=BB147)*(cvm_old[机型]=BC147)*(cvm_old[CPU(核)]=BD147)))</f>
        <v>256</v>
      </c>
    </row>
    <row r="148" spans="2:57" x14ac:dyDescent="0.4">
      <c r="B148" t="e" vm="588">
        <v>#VALUE!</v>
      </c>
      <c r="C148" t="s">
        <v>1565</v>
      </c>
      <c r="D148" t="s">
        <v>1790</v>
      </c>
      <c r="E148">
        <v>32</v>
      </c>
      <c r="F148">
        <v>64</v>
      </c>
      <c r="G148" t="s">
        <v>1606</v>
      </c>
      <c r="H148">
        <v>2912</v>
      </c>
      <c r="I148">
        <v>1</v>
      </c>
      <c r="J148" t="s">
        <v>1811</v>
      </c>
      <c r="L148" t="s">
        <v>1566</v>
      </c>
      <c r="M148" t="s">
        <v>1808</v>
      </c>
      <c r="N148" t="str">
        <f>"cvm!"&amp;ADDRESS(ROW(W161),COLUMN(W161))&amp;"#"</f>
        <v>cvm!$W$161#</v>
      </c>
      <c r="P148" t="s">
        <v>1631</v>
      </c>
      <c r="Q148" t="s">
        <v>1595</v>
      </c>
      <c r="R148">
        <v>4</v>
      </c>
      <c r="S148" t="str">
        <f>"cvm!"&amp;ADDRESS(ROW(BE160),COLUMN(BE160))&amp;"#"</f>
        <v>cvm!$BE$160#</v>
      </c>
      <c r="U148" t="str">
        <v>上海</v>
      </c>
      <c r="V148" t="str">
        <v>高IO型 I3</v>
      </c>
      <c r="W148" cm="1">
        <f t="array" ref="W148:AB148">TRANSPOSE(_xlfn.UNIQUE(_xlfn._xlws.FILTER(cvm_old[CPU(核)],(cvm_old[地域]=U148)*(cvm_old[机型]=V148))))</f>
        <v>8</v>
      </c>
      <c r="X148">
        <v>16</v>
      </c>
      <c r="Y148">
        <v>24</v>
      </c>
      <c r="Z148">
        <v>32</v>
      </c>
      <c r="AA148">
        <v>64</v>
      </c>
      <c r="AB148">
        <v>76</v>
      </c>
      <c r="BB148" t="str">
        <v>首尔</v>
      </c>
      <c r="BC148" t="str">
        <v>内存型 M5</v>
      </c>
      <c r="BD148">
        <v>1</v>
      </c>
      <c r="BE148" cm="1">
        <f t="array" ref="BE148">TRANSPOSE(_xlfn._xlws.FILTER(cvm_old[内存(G)],(cvm_old[地域]=BB148)*(cvm_old[机型]=BC148)*(cvm_old[CPU(核)]=BD148)))</f>
        <v>8</v>
      </c>
    </row>
    <row r="149" spans="2:57" x14ac:dyDescent="0.4">
      <c r="B149" t="e" vm="587">
        <v>#VALUE!</v>
      </c>
      <c r="C149" t="s">
        <v>1565</v>
      </c>
      <c r="D149" t="s">
        <v>1790</v>
      </c>
      <c r="E149">
        <v>32</v>
      </c>
      <c r="F149">
        <v>128</v>
      </c>
      <c r="G149" t="s">
        <v>1612</v>
      </c>
      <c r="H149">
        <v>4368</v>
      </c>
      <c r="I149">
        <v>1</v>
      </c>
      <c r="J149" t="s">
        <v>1812</v>
      </c>
      <c r="L149" t="s">
        <v>1605</v>
      </c>
      <c r="M149" t="s">
        <v>1808</v>
      </c>
      <c r="N149" t="str">
        <f>"cvm!"&amp;ADDRESS(ROW(W162),COLUMN(W162))&amp;"#"</f>
        <v>cvm!$W$162#</v>
      </c>
      <c r="P149" t="s">
        <v>1631</v>
      </c>
      <c r="Q149" t="s">
        <v>1595</v>
      </c>
      <c r="R149">
        <v>8</v>
      </c>
      <c r="S149" t="str">
        <f>"cvm!"&amp;ADDRESS(ROW(BE161),COLUMN(BE161))&amp;"#"</f>
        <v>cvm!$BE$161#</v>
      </c>
      <c r="U149" t="str">
        <v>北京</v>
      </c>
      <c r="V149" t="str">
        <v>高IO型 I3</v>
      </c>
      <c r="W149" cm="1">
        <f t="array" ref="W149:AB149">TRANSPOSE(_xlfn.UNIQUE(_xlfn._xlws.FILTER(cvm_old[CPU(核)],(cvm_old[地域]=U149)*(cvm_old[机型]=V149))))</f>
        <v>8</v>
      </c>
      <c r="X149">
        <v>16</v>
      </c>
      <c r="Y149">
        <v>24</v>
      </c>
      <c r="Z149">
        <v>32</v>
      </c>
      <c r="AA149">
        <v>64</v>
      </c>
      <c r="AB149">
        <v>76</v>
      </c>
      <c r="BB149" t="str">
        <v>首尔</v>
      </c>
      <c r="BC149" t="str">
        <v>内存型 M5</v>
      </c>
      <c r="BD149">
        <v>2</v>
      </c>
      <c r="BE149" cm="1">
        <f t="array" ref="BE149">TRANSPOSE(_xlfn._xlws.FILTER(cvm_old[内存(G)],(cvm_old[地域]=BB149)*(cvm_old[机型]=BC149)*(cvm_old[CPU(核)]=BD149)))</f>
        <v>16</v>
      </c>
    </row>
    <row r="150" spans="2:57" x14ac:dyDescent="0.4">
      <c r="B150" t="e" vm="589">
        <v>#VALUE!</v>
      </c>
      <c r="C150" t="s">
        <v>1565</v>
      </c>
      <c r="D150" t="s">
        <v>1790</v>
      </c>
      <c r="E150">
        <v>48</v>
      </c>
      <c r="F150">
        <v>96</v>
      </c>
      <c r="G150" t="s">
        <v>1617</v>
      </c>
      <c r="H150">
        <v>4368</v>
      </c>
      <c r="I150">
        <v>1</v>
      </c>
      <c r="J150" t="s">
        <v>1813</v>
      </c>
      <c r="L150" t="s">
        <v>1650</v>
      </c>
      <c r="M150" t="s">
        <v>1808</v>
      </c>
      <c r="N150" t="str">
        <f>"cvm!"&amp;ADDRESS(ROW(W163),COLUMN(W163))&amp;"#"</f>
        <v>cvm!$W$163#</v>
      </c>
      <c r="P150" t="s">
        <v>1631</v>
      </c>
      <c r="Q150" t="s">
        <v>1595</v>
      </c>
      <c r="R150">
        <v>12</v>
      </c>
      <c r="S150" t="str">
        <f>"cvm!"&amp;ADDRESS(ROW(BE162),COLUMN(BE162))&amp;"#"</f>
        <v>cvm!$BE$162#</v>
      </c>
      <c r="U150" t="str">
        <v>上海</v>
      </c>
      <c r="V150" t="str">
        <v>大数据型 黑石物理服务器BMD3s</v>
      </c>
      <c r="W150" cm="1">
        <f t="array" ref="W150">TRANSPOSE(_xlfn.UNIQUE(_xlfn._xlws.FILTER(cvm_old[CPU(核)],(cvm_old[地域]=U150)*(cvm_old[机型]=V150))))</f>
        <v>96</v>
      </c>
      <c r="BB150" t="str">
        <v>首尔</v>
      </c>
      <c r="BC150" t="str">
        <v>内存型 M5</v>
      </c>
      <c r="BD150">
        <v>4</v>
      </c>
      <c r="BE150" cm="1">
        <f t="array" ref="BE150">TRANSPOSE(_xlfn._xlws.FILTER(cvm_old[内存(G)],(cvm_old[地域]=BB150)*(cvm_old[机型]=BC150)*(cvm_old[CPU(核)]=BD150)))</f>
        <v>32</v>
      </c>
    </row>
    <row r="151" spans="2:57" x14ac:dyDescent="0.4">
      <c r="B151" t="e" vm="590">
        <v>#VALUE!</v>
      </c>
      <c r="C151" t="s">
        <v>1565</v>
      </c>
      <c r="D151" t="s">
        <v>1790</v>
      </c>
      <c r="E151">
        <v>48</v>
      </c>
      <c r="F151">
        <v>192</v>
      </c>
      <c r="G151" t="s">
        <v>1620</v>
      </c>
      <c r="H151">
        <v>6552</v>
      </c>
      <c r="I151">
        <v>1</v>
      </c>
      <c r="J151" t="s">
        <v>1814</v>
      </c>
      <c r="L151" t="s">
        <v>1614</v>
      </c>
      <c r="M151" t="s">
        <v>1808</v>
      </c>
      <c r="N151" t="str">
        <f>"cvm!"&amp;ADDRESS(ROW(W164),COLUMN(W164))&amp;"#"</f>
        <v>cvm!$W$164#</v>
      </c>
      <c r="P151" t="s">
        <v>1631</v>
      </c>
      <c r="Q151" t="s">
        <v>1595</v>
      </c>
      <c r="R151">
        <v>16</v>
      </c>
      <c r="S151" t="str">
        <f>"cvm!"&amp;ADDRESS(ROW(BE163),COLUMN(BE163))&amp;"#"</f>
        <v>cvm!$BE$163#</v>
      </c>
      <c r="U151" t="str">
        <v>南京</v>
      </c>
      <c r="V151" t="str">
        <v>大数据型 黑石物理服务器BMD3s</v>
      </c>
      <c r="W151" cm="1">
        <f t="array" ref="W151">TRANSPOSE(_xlfn.UNIQUE(_xlfn._xlws.FILTER(cvm_old[CPU(核)],(cvm_old[地域]=U151)*(cvm_old[机型]=V151))))</f>
        <v>96</v>
      </c>
      <c r="BB151" t="str">
        <v>首尔</v>
      </c>
      <c r="BC151" t="str">
        <v>内存型 M5</v>
      </c>
      <c r="BD151">
        <v>8</v>
      </c>
      <c r="BE151" cm="1">
        <f t="array" ref="BE151">TRANSPOSE(_xlfn._xlws.FILTER(cvm_old[内存(G)],(cvm_old[地域]=BB151)*(cvm_old[机型]=BC151)*(cvm_old[CPU(核)]=BD151)))</f>
        <v>64</v>
      </c>
    </row>
    <row r="152" spans="2:57" x14ac:dyDescent="0.4">
      <c r="B152" t="e" vm="591">
        <v>#VALUE!</v>
      </c>
      <c r="C152" t="s">
        <v>1565</v>
      </c>
      <c r="D152" t="s">
        <v>1790</v>
      </c>
      <c r="E152">
        <v>64</v>
      </c>
      <c r="F152">
        <v>256</v>
      </c>
      <c r="G152" t="s">
        <v>1626</v>
      </c>
      <c r="H152">
        <v>8736</v>
      </c>
      <c r="I152">
        <v>1</v>
      </c>
      <c r="J152" t="s">
        <v>1815</v>
      </c>
      <c r="L152" t="s">
        <v>1565</v>
      </c>
      <c r="M152" t="s">
        <v>1816</v>
      </c>
      <c r="N152" t="str">
        <f>"cvm!"&amp;ADDRESS(ROW(W165),COLUMN(W165))&amp;"#"</f>
        <v>cvm!$W$165#</v>
      </c>
      <c r="P152" t="s">
        <v>1631</v>
      </c>
      <c r="Q152" t="s">
        <v>1595</v>
      </c>
      <c r="R152">
        <v>24</v>
      </c>
      <c r="S152" t="str">
        <f>"cvm!"&amp;ADDRESS(ROW(BE164),COLUMN(BE164))&amp;"#"</f>
        <v>cvm!$BE$164#</v>
      </c>
      <c r="U152" t="str">
        <v>北京</v>
      </c>
      <c r="V152" t="str">
        <v>大数据型 黑石物理服务器BMD3s</v>
      </c>
      <c r="W152" cm="1">
        <f t="array" ref="W152">TRANSPOSE(_xlfn.UNIQUE(_xlfn._xlws.FILTER(cvm_old[CPU(核)],(cvm_old[地域]=U152)*(cvm_old[机型]=V152))))</f>
        <v>96</v>
      </c>
      <c r="BB152" t="str">
        <v>首尔</v>
      </c>
      <c r="BC152" t="str">
        <v>内存型 M5</v>
      </c>
      <c r="BD152">
        <v>12</v>
      </c>
      <c r="BE152" cm="1">
        <f t="array" ref="BE152">TRANSPOSE(_xlfn._xlws.FILTER(cvm_old[内存(G)],(cvm_old[地域]=BB152)*(cvm_old[机型]=BC152)*(cvm_old[CPU(核)]=BD152)))</f>
        <v>96</v>
      </c>
    </row>
    <row r="153" spans="2:57" x14ac:dyDescent="0.4">
      <c r="B153" t="e" vm="592">
        <v>#VALUE!</v>
      </c>
      <c r="C153" t="s">
        <v>1565</v>
      </c>
      <c r="D153" t="s">
        <v>1790</v>
      </c>
      <c r="E153">
        <v>80</v>
      </c>
      <c r="F153">
        <v>320</v>
      </c>
      <c r="G153" t="s">
        <v>1722</v>
      </c>
      <c r="H153">
        <v>10920</v>
      </c>
      <c r="I153">
        <v>1</v>
      </c>
      <c r="J153" t="s">
        <v>1817</v>
      </c>
      <c r="L153" t="s">
        <v>61</v>
      </c>
      <c r="M153" t="s">
        <v>1816</v>
      </c>
      <c r="N153" t="str">
        <f>"cvm!"&amp;ADDRESS(ROW(W166),COLUMN(W166))&amp;"#"</f>
        <v>cvm!$W$166#</v>
      </c>
      <c r="P153" t="s">
        <v>1631</v>
      </c>
      <c r="Q153" t="s">
        <v>1595</v>
      </c>
      <c r="R153">
        <v>32</v>
      </c>
      <c r="S153" t="str">
        <f>"cvm!"&amp;ADDRESS(ROW(BE165),COLUMN(BE165))&amp;"#"</f>
        <v>cvm!$BE$165#</v>
      </c>
      <c r="U153" t="str">
        <v>广州</v>
      </c>
      <c r="V153" t="str">
        <v>大数据型 黑石物理服务器BMD2</v>
      </c>
      <c r="W153" cm="1">
        <f t="array" ref="W153">TRANSPOSE(_xlfn.UNIQUE(_xlfn._xlws.FILTER(cvm_old[CPU(核)],(cvm_old[地域]=U153)*(cvm_old[机型]=V153))))</f>
        <v>80</v>
      </c>
      <c r="BB153" t="str">
        <v>首尔</v>
      </c>
      <c r="BC153" t="str">
        <v>内存型 M5</v>
      </c>
      <c r="BD153">
        <v>16</v>
      </c>
      <c r="BE153" cm="1">
        <f t="array" ref="BE153">TRANSPOSE(_xlfn._xlws.FILTER(cvm_old[内存(G)],(cvm_old[地域]=BB153)*(cvm_old[机型]=BC153)*(cvm_old[CPU(核)]=BD153)))</f>
        <v>128</v>
      </c>
    </row>
    <row r="154" spans="2:57" x14ac:dyDescent="0.4">
      <c r="B154" t="e" vm="503">
        <v>#VALUE!</v>
      </c>
      <c r="C154" t="s">
        <v>1565</v>
      </c>
      <c r="D154" t="s">
        <v>1818</v>
      </c>
      <c r="E154">
        <v>1</v>
      </c>
      <c r="F154">
        <v>1</v>
      </c>
      <c r="G154" t="s">
        <v>1579</v>
      </c>
      <c r="H154">
        <v>32</v>
      </c>
      <c r="I154">
        <v>1</v>
      </c>
      <c r="J154" t="s">
        <v>1819</v>
      </c>
      <c r="L154" t="s">
        <v>1600</v>
      </c>
      <c r="M154" t="s">
        <v>1816</v>
      </c>
      <c r="N154" t="str">
        <f>"cvm!"&amp;ADDRESS(ROW(W167),COLUMN(W167))&amp;"#"</f>
        <v>cvm!$W$167#</v>
      </c>
      <c r="P154" t="s">
        <v>1631</v>
      </c>
      <c r="Q154" t="s">
        <v>1595</v>
      </c>
      <c r="R154">
        <v>64</v>
      </c>
      <c r="S154" t="str">
        <f>"cvm!"&amp;ADDRESS(ROW(BE166),COLUMN(BE166))&amp;"#"</f>
        <v>cvm!$BE$166#</v>
      </c>
      <c r="U154" t="str">
        <v>上海</v>
      </c>
      <c r="V154" t="str">
        <v>大数据型 黑石物理服务器BMD2</v>
      </c>
      <c r="W154" cm="1">
        <f t="array" ref="W154">TRANSPOSE(_xlfn.UNIQUE(_xlfn._xlws.FILTER(cvm_old[CPU(核)],(cvm_old[地域]=U154)*(cvm_old[机型]=V154))))</f>
        <v>80</v>
      </c>
      <c r="BB154" t="str">
        <v>首尔</v>
      </c>
      <c r="BC154" t="str">
        <v>内存型 M5</v>
      </c>
      <c r="BD154">
        <v>24</v>
      </c>
      <c r="BE154" cm="1">
        <f t="array" ref="BE154">TRANSPOSE(_xlfn._xlws.FILTER(cvm_old[内存(G)],(cvm_old[地域]=BB154)*(cvm_old[机型]=BC154)*(cvm_old[CPU(核)]=BD154)))</f>
        <v>192</v>
      </c>
    </row>
    <row r="155" spans="2:57" x14ac:dyDescent="0.4">
      <c r="B155" t="e" vm="501">
        <v>#VALUE!</v>
      </c>
      <c r="C155" t="s">
        <v>1565</v>
      </c>
      <c r="D155" t="s">
        <v>1818</v>
      </c>
      <c r="E155">
        <v>1</v>
      </c>
      <c r="F155">
        <v>2</v>
      </c>
      <c r="G155" t="s">
        <v>1582</v>
      </c>
      <c r="H155">
        <v>64</v>
      </c>
      <c r="I155">
        <v>1</v>
      </c>
      <c r="J155" t="s">
        <v>1820</v>
      </c>
      <c r="L155" t="s">
        <v>1566</v>
      </c>
      <c r="M155" t="s">
        <v>1816</v>
      </c>
      <c r="N155" t="str">
        <f>"cvm!"&amp;ADDRESS(ROW(W168),COLUMN(W168))&amp;"#"</f>
        <v>cvm!$W$168#</v>
      </c>
      <c r="P155" t="s">
        <v>1631</v>
      </c>
      <c r="Q155" t="s">
        <v>1595</v>
      </c>
      <c r="R155">
        <v>84</v>
      </c>
      <c r="S155" t="str">
        <f>"cvm!"&amp;ADDRESS(ROW(BE167),COLUMN(BE167))&amp;"#"</f>
        <v>cvm!$BE$167#</v>
      </c>
      <c r="U155" t="str">
        <v>南京</v>
      </c>
      <c r="V155" t="str">
        <v>大数据型 黑石物理服务器BMD2</v>
      </c>
      <c r="W155" cm="1">
        <f t="array" ref="W155">TRANSPOSE(_xlfn.UNIQUE(_xlfn._xlws.FILTER(cvm_old[CPU(核)],(cvm_old[地域]=U155)*(cvm_old[机型]=V155))))</f>
        <v>80</v>
      </c>
      <c r="BB155" t="str">
        <v>首尔</v>
      </c>
      <c r="BC155" t="str">
        <v>内存型 M5</v>
      </c>
      <c r="BD155">
        <v>32</v>
      </c>
      <c r="BE155" cm="1">
        <f t="array" ref="BE155">TRANSPOSE(_xlfn._xlws.FILTER(cvm_old[内存(G)],(cvm_old[地域]=BB155)*(cvm_old[机型]=BC155)*(cvm_old[CPU(核)]=BD155)))</f>
        <v>256</v>
      </c>
    </row>
    <row r="156" spans="2:57" x14ac:dyDescent="0.4">
      <c r="B156" t="e" vm="502">
        <v>#VALUE!</v>
      </c>
      <c r="C156" t="s">
        <v>1565</v>
      </c>
      <c r="D156" t="s">
        <v>1818</v>
      </c>
      <c r="E156">
        <v>1</v>
      </c>
      <c r="F156">
        <v>4</v>
      </c>
      <c r="G156" t="s">
        <v>1584</v>
      </c>
      <c r="H156">
        <v>96</v>
      </c>
      <c r="I156">
        <v>1</v>
      </c>
      <c r="J156" t="s">
        <v>1821</v>
      </c>
      <c r="L156" t="s">
        <v>1650</v>
      </c>
      <c r="M156" t="s">
        <v>1816</v>
      </c>
      <c r="N156" t="str">
        <f>"cvm!"&amp;ADDRESS(ROW(W169),COLUMN(W169))&amp;"#"</f>
        <v>cvm!$W$169#</v>
      </c>
      <c r="P156" t="s">
        <v>1634</v>
      </c>
      <c r="Q156" t="s">
        <v>1595</v>
      </c>
      <c r="R156">
        <v>1</v>
      </c>
      <c r="S156" t="str">
        <f>"cvm!"&amp;ADDRESS(ROW(BE168),COLUMN(BE168))&amp;"#"</f>
        <v>cvm!$BE$168#</v>
      </c>
      <c r="U156" t="str">
        <v>北京</v>
      </c>
      <c r="V156" t="str">
        <v>大数据型 黑石物理服务器BMD2</v>
      </c>
      <c r="W156" cm="1">
        <f t="array" ref="W156">TRANSPOSE(_xlfn.UNIQUE(_xlfn._xlws.FILTER(cvm_old[CPU(核)],(cvm_old[地域]=U156)*(cvm_old[机型]=V156))))</f>
        <v>80</v>
      </c>
      <c r="BB156" t="str">
        <v>首尔</v>
      </c>
      <c r="BC156" t="str">
        <v>内存型 M5</v>
      </c>
      <c r="BD156">
        <v>64</v>
      </c>
      <c r="BE156" cm="1">
        <f t="array" ref="BE156">TRANSPOSE(_xlfn._xlws.FILTER(cvm_old[内存(G)],(cvm_old[地域]=BB156)*(cvm_old[机型]=BC156)*(cvm_old[CPU(核)]=BD156)))</f>
        <v>512</v>
      </c>
    </row>
    <row r="157" spans="2:57" x14ac:dyDescent="0.4">
      <c r="B157" t="e" vm="504">
        <v>#VALUE!</v>
      </c>
      <c r="C157" t="s">
        <v>1565</v>
      </c>
      <c r="D157" t="s">
        <v>1818</v>
      </c>
      <c r="E157">
        <v>2</v>
      </c>
      <c r="F157">
        <v>4</v>
      </c>
      <c r="G157" t="s">
        <v>1586</v>
      </c>
      <c r="H157">
        <v>128</v>
      </c>
      <c r="I157">
        <v>1</v>
      </c>
      <c r="J157" t="s">
        <v>1822</v>
      </c>
      <c r="L157" t="s">
        <v>61</v>
      </c>
      <c r="M157" t="s">
        <v>1823</v>
      </c>
      <c r="N157" t="str">
        <f>"cvm!"&amp;ADDRESS(ROW(W170),COLUMN(W170))&amp;"#"</f>
        <v>cvm!$W$170#</v>
      </c>
      <c r="P157" t="s">
        <v>1634</v>
      </c>
      <c r="Q157" t="s">
        <v>1595</v>
      </c>
      <c r="R157">
        <v>2</v>
      </c>
      <c r="S157" t="str">
        <f>"cvm!"&amp;ADDRESS(ROW(BE169),COLUMN(BE169))&amp;"#"</f>
        <v>cvm!$BE$169#</v>
      </c>
      <c r="U157" t="str">
        <v>重庆</v>
      </c>
      <c r="V157" t="str">
        <v>大数据型 黑石物理服务器BMD2</v>
      </c>
      <c r="W157" cm="1">
        <f t="array" ref="W157">TRANSPOSE(_xlfn.UNIQUE(_xlfn._xlws.FILTER(cvm_old[CPU(核)],(cvm_old[地域]=U157)*(cvm_old[机型]=V157))))</f>
        <v>80</v>
      </c>
      <c r="BB157" t="str">
        <v>首尔</v>
      </c>
      <c r="BC157" t="str">
        <v>内存型 M5</v>
      </c>
      <c r="BD157">
        <v>84</v>
      </c>
      <c r="BE157" cm="1">
        <f t="array" ref="BE157">TRANSPOSE(_xlfn._xlws.FILTER(cvm_old[内存(G)],(cvm_old[地域]=BB157)*(cvm_old[机型]=BC157)*(cvm_old[CPU(核)]=BD157)))</f>
        <v>700</v>
      </c>
    </row>
    <row r="158" spans="2:57" x14ac:dyDescent="0.4">
      <c r="B158" t="e" vm="505">
        <v>#VALUE!</v>
      </c>
      <c r="C158" t="s">
        <v>1565</v>
      </c>
      <c r="D158" t="s">
        <v>1818</v>
      </c>
      <c r="E158">
        <v>2</v>
      </c>
      <c r="F158">
        <v>8</v>
      </c>
      <c r="G158" t="s">
        <v>1589</v>
      </c>
      <c r="H158">
        <v>192</v>
      </c>
      <c r="I158">
        <v>1</v>
      </c>
      <c r="J158" t="s">
        <v>1824</v>
      </c>
      <c r="L158" t="s">
        <v>1566</v>
      </c>
      <c r="M158" t="s">
        <v>1823</v>
      </c>
      <c r="N158" t="str">
        <f>"cvm!"&amp;ADDRESS(ROW(W171),COLUMN(W171))&amp;"#"</f>
        <v>cvm!$W$171#</v>
      </c>
      <c r="P158" t="s">
        <v>1634</v>
      </c>
      <c r="Q158" t="s">
        <v>1595</v>
      </c>
      <c r="R158">
        <v>4</v>
      </c>
      <c r="S158" t="str">
        <f>"cvm!"&amp;ADDRESS(ROW(BE170),COLUMN(BE170))&amp;"#"</f>
        <v>cvm!$BE$170#</v>
      </c>
      <c r="U158" t="str">
        <v>广州</v>
      </c>
      <c r="V158" t="str">
        <v>大数据型 D3</v>
      </c>
      <c r="W158" cm="1">
        <f t="array" ref="W158:AA158">TRANSPOSE(_xlfn.UNIQUE(_xlfn._xlws.FILTER(cvm_old[CPU(核)],(cvm_old[地域]=U158)*(cvm_old[机型]=V158))))</f>
        <v>8</v>
      </c>
      <c r="X158">
        <v>16</v>
      </c>
      <c r="Y158">
        <v>32</v>
      </c>
      <c r="Z158">
        <v>64</v>
      </c>
      <c r="AA158">
        <v>84</v>
      </c>
      <c r="BB158" t="str">
        <v>东京</v>
      </c>
      <c r="BC158" t="str">
        <v>内存型 M5</v>
      </c>
      <c r="BD158">
        <v>1</v>
      </c>
      <c r="BE158" cm="1">
        <f t="array" ref="BE158">TRANSPOSE(_xlfn._xlws.FILTER(cvm_old[内存(G)],(cvm_old[地域]=BB158)*(cvm_old[机型]=BC158)*(cvm_old[CPU(核)]=BD158)))</f>
        <v>8</v>
      </c>
    </row>
    <row r="159" spans="2:57" x14ac:dyDescent="0.4">
      <c r="B159" t="e" vm="506">
        <v>#VALUE!</v>
      </c>
      <c r="C159" t="s">
        <v>1565</v>
      </c>
      <c r="D159" t="s">
        <v>1818</v>
      </c>
      <c r="E159">
        <v>4</v>
      </c>
      <c r="F159">
        <v>8</v>
      </c>
      <c r="G159" t="s">
        <v>1591</v>
      </c>
      <c r="H159">
        <v>256</v>
      </c>
      <c r="I159">
        <v>1</v>
      </c>
      <c r="J159" t="s">
        <v>1825</v>
      </c>
      <c r="L159" t="s">
        <v>1608</v>
      </c>
      <c r="M159" t="s">
        <v>1823</v>
      </c>
      <c r="N159" t="str">
        <f>"cvm!"&amp;ADDRESS(ROW(W172),COLUMN(W172))&amp;"#"</f>
        <v>cvm!$W$172#</v>
      </c>
      <c r="P159" t="s">
        <v>1634</v>
      </c>
      <c r="Q159" t="s">
        <v>1595</v>
      </c>
      <c r="R159">
        <v>8</v>
      </c>
      <c r="S159" t="str">
        <f>"cvm!"&amp;ADDRESS(ROW(BE171),COLUMN(BE171))&amp;"#"</f>
        <v>cvm!$BE$171#</v>
      </c>
      <c r="U159" t="str">
        <v>上海</v>
      </c>
      <c r="V159" t="str">
        <v>大数据型 D3</v>
      </c>
      <c r="W159" cm="1">
        <f t="array" ref="W159:AA159">TRANSPOSE(_xlfn.UNIQUE(_xlfn._xlws.FILTER(cvm_old[CPU(核)],(cvm_old[地域]=U159)*(cvm_old[机型]=V159))))</f>
        <v>8</v>
      </c>
      <c r="X159">
        <v>16</v>
      </c>
      <c r="Y159">
        <v>32</v>
      </c>
      <c r="Z159">
        <v>64</v>
      </c>
      <c r="AA159">
        <v>84</v>
      </c>
      <c r="BB159" t="str">
        <v>东京</v>
      </c>
      <c r="BC159" t="str">
        <v>内存型 M5</v>
      </c>
      <c r="BD159">
        <v>2</v>
      </c>
      <c r="BE159" cm="1">
        <f t="array" ref="BE159">TRANSPOSE(_xlfn._xlws.FILTER(cvm_old[内存(G)],(cvm_old[地域]=BB159)*(cvm_old[机型]=BC159)*(cvm_old[CPU(核)]=BD159)))</f>
        <v>16</v>
      </c>
    </row>
    <row r="160" spans="2:57" x14ac:dyDescent="0.4">
      <c r="B160" t="e" vm="507">
        <v>#VALUE!</v>
      </c>
      <c r="C160" t="s">
        <v>1565</v>
      </c>
      <c r="D160" t="s">
        <v>1818</v>
      </c>
      <c r="E160">
        <v>4</v>
      </c>
      <c r="F160">
        <v>16</v>
      </c>
      <c r="G160" t="s">
        <v>1593</v>
      </c>
      <c r="H160">
        <v>384</v>
      </c>
      <c r="I160">
        <v>1</v>
      </c>
      <c r="J160" t="s">
        <v>1826</v>
      </c>
      <c r="L160" t="s">
        <v>1614</v>
      </c>
      <c r="M160" t="s">
        <v>1823</v>
      </c>
      <c r="N160" t="str">
        <f>"cvm!"&amp;ADDRESS(ROW(W173),COLUMN(W173))&amp;"#"</f>
        <v>cvm!$W$173#</v>
      </c>
      <c r="P160" t="s">
        <v>1634</v>
      </c>
      <c r="Q160" t="s">
        <v>1595</v>
      </c>
      <c r="R160">
        <v>12</v>
      </c>
      <c r="S160" t="str">
        <f>"cvm!"&amp;ADDRESS(ROW(BE172),COLUMN(BE172))&amp;"#"</f>
        <v>cvm!$BE$172#</v>
      </c>
      <c r="U160" t="str">
        <v>南京</v>
      </c>
      <c r="V160" t="str">
        <v>大数据型 D3</v>
      </c>
      <c r="W160" cm="1">
        <f t="array" ref="W160:AA160">TRANSPOSE(_xlfn.UNIQUE(_xlfn._xlws.FILTER(cvm_old[CPU(核)],(cvm_old[地域]=U160)*(cvm_old[机型]=V160))))</f>
        <v>8</v>
      </c>
      <c r="X160">
        <v>16</v>
      </c>
      <c r="Y160">
        <v>32</v>
      </c>
      <c r="Z160">
        <v>64</v>
      </c>
      <c r="AA160">
        <v>84</v>
      </c>
      <c r="BB160" t="str">
        <v>东京</v>
      </c>
      <c r="BC160" t="str">
        <v>内存型 M5</v>
      </c>
      <c r="BD160">
        <v>4</v>
      </c>
      <c r="BE160" cm="1">
        <f t="array" ref="BE160">TRANSPOSE(_xlfn._xlws.FILTER(cvm_old[内存(G)],(cvm_old[地域]=BB160)*(cvm_old[机型]=BC160)*(cvm_old[CPU(核)]=BD160)))</f>
        <v>32</v>
      </c>
    </row>
    <row r="161" spans="2:57" x14ac:dyDescent="0.4">
      <c r="B161" t="e" vm="509">
        <v>#VALUE!</v>
      </c>
      <c r="C161" t="s">
        <v>1565</v>
      </c>
      <c r="D161" t="s">
        <v>1818</v>
      </c>
      <c r="E161">
        <v>8</v>
      </c>
      <c r="F161">
        <v>16</v>
      </c>
      <c r="G161" t="s">
        <v>1596</v>
      </c>
      <c r="H161">
        <v>512</v>
      </c>
      <c r="I161">
        <v>1</v>
      </c>
      <c r="J161" t="s">
        <v>1827</v>
      </c>
      <c r="L161" t="s">
        <v>1634</v>
      </c>
      <c r="M161" t="s">
        <v>1823</v>
      </c>
      <c r="N161" t="str">
        <f>"cvm!"&amp;ADDRESS(ROW(W174),COLUMN(W174))&amp;"#"</f>
        <v>cvm!$W$174#</v>
      </c>
      <c r="P161" t="s">
        <v>1634</v>
      </c>
      <c r="Q161" t="s">
        <v>1595</v>
      </c>
      <c r="R161">
        <v>16</v>
      </c>
      <c r="S161" t="str">
        <f>"cvm!"&amp;ADDRESS(ROW(BE173),COLUMN(BE173))&amp;"#"</f>
        <v>cvm!$BE$173#</v>
      </c>
      <c r="U161" t="str">
        <v>北京</v>
      </c>
      <c r="V161" t="str">
        <v>大数据型 D3</v>
      </c>
      <c r="W161" cm="1">
        <f t="array" ref="W161:AA161">TRANSPOSE(_xlfn.UNIQUE(_xlfn._xlws.FILTER(cvm_old[CPU(核)],(cvm_old[地域]=U161)*(cvm_old[机型]=V161))))</f>
        <v>8</v>
      </c>
      <c r="X161">
        <v>16</v>
      </c>
      <c r="Y161">
        <v>32</v>
      </c>
      <c r="Z161">
        <v>64</v>
      </c>
      <c r="AA161">
        <v>84</v>
      </c>
      <c r="BB161" t="str">
        <v>东京</v>
      </c>
      <c r="BC161" t="str">
        <v>内存型 M5</v>
      </c>
      <c r="BD161">
        <v>8</v>
      </c>
      <c r="BE161" cm="1">
        <f t="array" ref="BE161">TRANSPOSE(_xlfn._xlws.FILTER(cvm_old[内存(G)],(cvm_old[地域]=BB161)*(cvm_old[机型]=BC161)*(cvm_old[CPU(核)]=BD161)))</f>
        <v>64</v>
      </c>
    </row>
    <row r="162" spans="2:57" x14ac:dyDescent="0.4">
      <c r="B162" t="e" vm="508">
        <v>#VALUE!</v>
      </c>
      <c r="C162" t="s">
        <v>1565</v>
      </c>
      <c r="D162" t="s">
        <v>1818</v>
      </c>
      <c r="E162">
        <v>8</v>
      </c>
      <c r="F162">
        <v>32</v>
      </c>
      <c r="G162" t="s">
        <v>1598</v>
      </c>
      <c r="H162">
        <v>768</v>
      </c>
      <c r="I162">
        <v>1</v>
      </c>
      <c r="J162" t="s">
        <v>1828</v>
      </c>
      <c r="L162" t="s">
        <v>1565</v>
      </c>
      <c r="M162" t="s">
        <v>1829</v>
      </c>
      <c r="N162" t="str">
        <f>"cvm!"&amp;ADDRESS(ROW(W175),COLUMN(W175))&amp;"#"</f>
        <v>cvm!$W$175#</v>
      </c>
      <c r="P162" t="s">
        <v>1634</v>
      </c>
      <c r="Q162" t="s">
        <v>1595</v>
      </c>
      <c r="R162">
        <v>24</v>
      </c>
      <c r="S162" t="str">
        <f>"cvm!"&amp;ADDRESS(ROW(BE174),COLUMN(BE174))&amp;"#"</f>
        <v>cvm!$BE$174#</v>
      </c>
      <c r="U162" t="str">
        <v>成都</v>
      </c>
      <c r="V162" t="str">
        <v>大数据型 D3</v>
      </c>
      <c r="W162" cm="1">
        <f t="array" ref="W162:AA162">TRANSPOSE(_xlfn.UNIQUE(_xlfn._xlws.FILTER(cvm_old[CPU(核)],(cvm_old[地域]=U162)*(cvm_old[机型]=V162))))</f>
        <v>8</v>
      </c>
      <c r="X162">
        <v>16</v>
      </c>
      <c r="Y162">
        <v>32</v>
      </c>
      <c r="Z162">
        <v>64</v>
      </c>
      <c r="AA162">
        <v>84</v>
      </c>
      <c r="BB162" t="str">
        <v>东京</v>
      </c>
      <c r="BC162" t="str">
        <v>内存型 M5</v>
      </c>
      <c r="BD162">
        <v>12</v>
      </c>
      <c r="BE162" cm="1">
        <f t="array" ref="BE162">TRANSPOSE(_xlfn._xlws.FILTER(cvm_old[内存(G)],(cvm_old[地域]=BB162)*(cvm_old[机型]=BC162)*(cvm_old[CPU(核)]=BD162)))</f>
        <v>96</v>
      </c>
    </row>
    <row r="163" spans="2:57" x14ac:dyDescent="0.4">
      <c r="B163" t="e" vm="511">
        <v>#VALUE!</v>
      </c>
      <c r="C163" t="s">
        <v>1565</v>
      </c>
      <c r="D163" t="s">
        <v>1818</v>
      </c>
      <c r="E163">
        <v>16</v>
      </c>
      <c r="F163">
        <v>32</v>
      </c>
      <c r="G163" t="s">
        <v>1601</v>
      </c>
      <c r="H163">
        <v>1024</v>
      </c>
      <c r="I163">
        <v>1</v>
      </c>
      <c r="J163" t="s">
        <v>1830</v>
      </c>
      <c r="L163" t="s">
        <v>61</v>
      </c>
      <c r="M163" t="s">
        <v>1829</v>
      </c>
      <c r="N163" t="str">
        <f>"cvm!"&amp;ADDRESS(ROW(W176),COLUMN(W176))&amp;"#"</f>
        <v>cvm!$W$176#</v>
      </c>
      <c r="P163" t="s">
        <v>1634</v>
      </c>
      <c r="Q163" t="s">
        <v>1595</v>
      </c>
      <c r="R163">
        <v>32</v>
      </c>
      <c r="S163" t="str">
        <f>"cvm!"&amp;ADDRESS(ROW(BE175),COLUMN(BE175))&amp;"#"</f>
        <v>cvm!$BE$175#</v>
      </c>
      <c r="U163" t="str">
        <v>重庆</v>
      </c>
      <c r="V163" t="str">
        <v>大数据型 D3</v>
      </c>
      <c r="W163" cm="1">
        <f t="array" ref="W163:AA163">TRANSPOSE(_xlfn.UNIQUE(_xlfn._xlws.FILTER(cvm_old[CPU(核)],(cvm_old[地域]=U163)*(cvm_old[机型]=V163))))</f>
        <v>8</v>
      </c>
      <c r="X163">
        <v>16</v>
      </c>
      <c r="Y163">
        <v>32</v>
      </c>
      <c r="Z163">
        <v>64</v>
      </c>
      <c r="AA163">
        <v>84</v>
      </c>
      <c r="BB163" t="str">
        <v>东京</v>
      </c>
      <c r="BC163" t="str">
        <v>内存型 M5</v>
      </c>
      <c r="BD163">
        <v>16</v>
      </c>
      <c r="BE163" cm="1">
        <f t="array" ref="BE163">TRANSPOSE(_xlfn._xlws.FILTER(cvm_old[内存(G)],(cvm_old[地域]=BB163)*(cvm_old[机型]=BC163)*(cvm_old[CPU(核)]=BD163)))</f>
        <v>128</v>
      </c>
    </row>
    <row r="164" spans="2:57" x14ac:dyDescent="0.4">
      <c r="B164" t="e" vm="510">
        <v>#VALUE!</v>
      </c>
      <c r="C164" t="s">
        <v>1565</v>
      </c>
      <c r="D164" t="s">
        <v>1818</v>
      </c>
      <c r="E164">
        <v>16</v>
      </c>
      <c r="F164">
        <v>64</v>
      </c>
      <c r="G164" t="s">
        <v>1603</v>
      </c>
      <c r="H164">
        <v>1536</v>
      </c>
      <c r="I164">
        <v>1</v>
      </c>
      <c r="J164" t="s">
        <v>1831</v>
      </c>
      <c r="L164" t="s">
        <v>1600</v>
      </c>
      <c r="M164" t="s">
        <v>1829</v>
      </c>
      <c r="N164" t="str">
        <f>"cvm!"&amp;ADDRESS(ROW(W177),COLUMN(W177))&amp;"#"</f>
        <v>cvm!$W$177#</v>
      </c>
      <c r="P164" t="s">
        <v>1634</v>
      </c>
      <c r="Q164" t="s">
        <v>1595</v>
      </c>
      <c r="R164">
        <v>64</v>
      </c>
      <c r="S164" t="str">
        <f>"cvm!"&amp;ADDRESS(ROW(BE176),COLUMN(BE176))&amp;"#"</f>
        <v>cvm!$BE$176#</v>
      </c>
      <c r="U164" t="str">
        <v>新加坡</v>
      </c>
      <c r="V164" t="str">
        <v>大数据型 D3</v>
      </c>
      <c r="W164" cm="1">
        <f t="array" ref="W164">TRANSPOSE(_xlfn.UNIQUE(_xlfn._xlws.FILTER(cvm_old[CPU(核)],(cvm_old[地域]=U164)*(cvm_old[机型]=V164))))</f>
        <v>84</v>
      </c>
      <c r="BB164" t="str">
        <v>东京</v>
      </c>
      <c r="BC164" t="str">
        <v>内存型 M5</v>
      </c>
      <c r="BD164">
        <v>24</v>
      </c>
      <c r="BE164" cm="1">
        <f t="array" ref="BE164">TRANSPOSE(_xlfn._xlws.FILTER(cvm_old[内存(G)],(cvm_old[地域]=BB164)*(cvm_old[机型]=BC164)*(cvm_old[CPU(核)]=BD164)))</f>
        <v>192</v>
      </c>
    </row>
    <row r="165" spans="2:57" x14ac:dyDescent="0.4">
      <c r="B165" t="e" vm="512">
        <v>#VALUE!</v>
      </c>
      <c r="C165" t="s">
        <v>1565</v>
      </c>
      <c r="D165" t="s">
        <v>1818</v>
      </c>
      <c r="E165">
        <v>32</v>
      </c>
      <c r="F165">
        <v>64</v>
      </c>
      <c r="G165" t="s">
        <v>1606</v>
      </c>
      <c r="H165">
        <v>2048</v>
      </c>
      <c r="I165">
        <v>1</v>
      </c>
      <c r="J165" t="s">
        <v>1832</v>
      </c>
      <c r="L165" t="s">
        <v>1566</v>
      </c>
      <c r="M165" t="s">
        <v>1829</v>
      </c>
      <c r="N165" t="str">
        <f>"cvm!"&amp;ADDRESS(ROW(W178),COLUMN(W178))&amp;"#"</f>
        <v>cvm!$W$178#</v>
      </c>
      <c r="P165" t="s">
        <v>1634</v>
      </c>
      <c r="Q165" t="s">
        <v>1595</v>
      </c>
      <c r="R165">
        <v>84</v>
      </c>
      <c r="S165" t="str">
        <f>"cvm!"&amp;ADDRESS(ROW(BE177),COLUMN(BE177))&amp;"#"</f>
        <v>cvm!$BE$177#</v>
      </c>
      <c r="U165" t="str">
        <v>广州</v>
      </c>
      <c r="V165" t="str">
        <v>大数据型 D2</v>
      </c>
      <c r="W165" cm="1">
        <f t="array" ref="W165:AB165">TRANSPOSE(_xlfn.UNIQUE(_xlfn._xlws.FILTER(cvm_old[CPU(核)],(cvm_old[地域]=U165)*(cvm_old[机型]=V165))))</f>
        <v>8</v>
      </c>
      <c r="X165">
        <v>16</v>
      </c>
      <c r="Y165">
        <v>24</v>
      </c>
      <c r="Z165">
        <v>32</v>
      </c>
      <c r="AA165">
        <v>64</v>
      </c>
      <c r="AB165">
        <v>76</v>
      </c>
      <c r="BB165" t="str">
        <v>东京</v>
      </c>
      <c r="BC165" t="str">
        <v>内存型 M5</v>
      </c>
      <c r="BD165">
        <v>32</v>
      </c>
      <c r="BE165" cm="1">
        <f t="array" ref="BE165">TRANSPOSE(_xlfn._xlws.FILTER(cvm_old[内存(G)],(cvm_old[地域]=BB165)*(cvm_old[机型]=BC165)*(cvm_old[CPU(核)]=BD165)))</f>
        <v>256</v>
      </c>
    </row>
    <row r="166" spans="2:57" x14ac:dyDescent="0.4">
      <c r="B166" t="e" vm="513">
        <v>#VALUE!</v>
      </c>
      <c r="C166" t="s">
        <v>1565</v>
      </c>
      <c r="D166" t="s">
        <v>1818</v>
      </c>
      <c r="E166">
        <v>32</v>
      </c>
      <c r="F166">
        <v>128</v>
      </c>
      <c r="G166" t="s">
        <v>1612</v>
      </c>
      <c r="H166">
        <v>3072</v>
      </c>
      <c r="I166">
        <v>1</v>
      </c>
      <c r="J166" t="s">
        <v>1833</v>
      </c>
      <c r="L166" t="s">
        <v>1605</v>
      </c>
      <c r="M166" t="s">
        <v>1829</v>
      </c>
      <c r="N166" t="str">
        <f>"cvm!"&amp;ADDRESS(ROW(W179),COLUMN(W179))&amp;"#"</f>
        <v>cvm!$W$179#</v>
      </c>
      <c r="P166" t="s">
        <v>1636</v>
      </c>
      <c r="Q166" t="s">
        <v>1595</v>
      </c>
      <c r="R166">
        <v>1</v>
      </c>
      <c r="S166" t="str">
        <f>"cvm!"&amp;ADDRESS(ROW(BE178),COLUMN(BE178))&amp;"#"</f>
        <v>cvm!$BE$178#</v>
      </c>
      <c r="U166" t="str">
        <v>上海</v>
      </c>
      <c r="V166" t="str">
        <v>大数据型 D2</v>
      </c>
      <c r="W166" cm="1">
        <f t="array" ref="W166:AC166">TRANSPOSE(_xlfn.UNIQUE(_xlfn._xlws.FILTER(cvm_old[CPU(核)],(cvm_old[地域]=U166)*(cvm_old[机型]=V166))))</f>
        <v>8</v>
      </c>
      <c r="X166">
        <v>16</v>
      </c>
      <c r="Y166">
        <v>24</v>
      </c>
      <c r="Z166">
        <v>32</v>
      </c>
      <c r="AA166">
        <v>48</v>
      </c>
      <c r="AB166">
        <v>64</v>
      </c>
      <c r="AC166">
        <v>76</v>
      </c>
      <c r="BB166" t="str">
        <v>东京</v>
      </c>
      <c r="BC166" t="str">
        <v>内存型 M5</v>
      </c>
      <c r="BD166">
        <v>64</v>
      </c>
      <c r="BE166" cm="1">
        <f t="array" ref="BE166">TRANSPOSE(_xlfn._xlws.FILTER(cvm_old[内存(G)],(cvm_old[地域]=BB166)*(cvm_old[机型]=BC166)*(cvm_old[CPU(核)]=BD166)))</f>
        <v>512</v>
      </c>
    </row>
    <row r="167" spans="2:57" x14ac:dyDescent="0.4">
      <c r="B167" t="e" vm="515">
        <v>#VALUE!</v>
      </c>
      <c r="C167" t="s">
        <v>1565</v>
      </c>
      <c r="D167" t="s">
        <v>1818</v>
      </c>
      <c r="E167">
        <v>64</v>
      </c>
      <c r="F167">
        <v>128</v>
      </c>
      <c r="G167" t="s">
        <v>1654</v>
      </c>
      <c r="H167">
        <v>4096</v>
      </c>
      <c r="I167">
        <v>1</v>
      </c>
      <c r="J167" t="s">
        <v>1834</v>
      </c>
      <c r="L167" t="s">
        <v>1650</v>
      </c>
      <c r="M167" t="s">
        <v>1829</v>
      </c>
      <c r="N167" t="str">
        <f>"cvm!"&amp;ADDRESS(ROW(W180),COLUMN(W180))&amp;"#"</f>
        <v>cvm!$W$180#</v>
      </c>
      <c r="P167" t="s">
        <v>1636</v>
      </c>
      <c r="Q167" t="s">
        <v>1595</v>
      </c>
      <c r="R167">
        <v>2</v>
      </c>
      <c r="S167" t="str">
        <f>"cvm!"&amp;ADDRESS(ROW(BE179),COLUMN(BE179))&amp;"#"</f>
        <v>cvm!$BE$179#</v>
      </c>
      <c r="U167" t="str">
        <v>南京</v>
      </c>
      <c r="V167" t="str">
        <v>大数据型 D2</v>
      </c>
      <c r="W167" cm="1">
        <f t="array" ref="W167:AB167">TRANSPOSE(_xlfn.UNIQUE(_xlfn._xlws.FILTER(cvm_old[CPU(核)],(cvm_old[地域]=U167)*(cvm_old[机型]=V167))))</f>
        <v>8</v>
      </c>
      <c r="X167">
        <v>16</v>
      </c>
      <c r="Y167">
        <v>24</v>
      </c>
      <c r="Z167">
        <v>32</v>
      </c>
      <c r="AA167">
        <v>64</v>
      </c>
      <c r="AB167">
        <v>76</v>
      </c>
      <c r="BB167" t="str">
        <v>东京</v>
      </c>
      <c r="BC167" t="str">
        <v>内存型 M5</v>
      </c>
      <c r="BD167">
        <v>84</v>
      </c>
      <c r="BE167" cm="1">
        <f t="array" ref="BE167">TRANSPOSE(_xlfn._xlws.FILTER(cvm_old[内存(G)],(cvm_old[地域]=BB167)*(cvm_old[机型]=BC167)*(cvm_old[CPU(核)]=BD167)))</f>
        <v>700</v>
      </c>
    </row>
    <row r="168" spans="2:57" x14ac:dyDescent="0.4">
      <c r="B168" t="e" vm="514">
        <v>#VALUE!</v>
      </c>
      <c r="C168" t="s">
        <v>1565</v>
      </c>
      <c r="D168" t="s">
        <v>1818</v>
      </c>
      <c r="E168">
        <v>64</v>
      </c>
      <c r="F168">
        <v>256</v>
      </c>
      <c r="G168" t="s">
        <v>1626</v>
      </c>
      <c r="H168">
        <v>6144</v>
      </c>
      <c r="I168">
        <v>1</v>
      </c>
      <c r="J168" t="s">
        <v>1835</v>
      </c>
      <c r="L168" t="s">
        <v>1565</v>
      </c>
      <c r="M168" t="s">
        <v>62</v>
      </c>
      <c r="N168" t="str">
        <f>"cvm!"&amp;ADDRESS(ROW(W181),COLUMN(W181))&amp;"#"</f>
        <v>cvm!$W$181#</v>
      </c>
      <c r="P168" t="s">
        <v>1636</v>
      </c>
      <c r="Q168" t="s">
        <v>1595</v>
      </c>
      <c r="R168">
        <v>4</v>
      </c>
      <c r="S168" t="str">
        <f>"cvm!"&amp;ADDRESS(ROW(BE180),COLUMN(BE180))&amp;"#"</f>
        <v>cvm!$BE$180#</v>
      </c>
      <c r="U168" t="str">
        <v>北京</v>
      </c>
      <c r="V168" t="str">
        <v>大数据型 D2</v>
      </c>
      <c r="W168" cm="1">
        <f t="array" ref="W168:AB168">TRANSPOSE(_xlfn.UNIQUE(_xlfn._xlws.FILTER(cvm_old[CPU(核)],(cvm_old[地域]=U168)*(cvm_old[机型]=V168))))</f>
        <v>8</v>
      </c>
      <c r="X168">
        <v>16</v>
      </c>
      <c r="Y168">
        <v>24</v>
      </c>
      <c r="Z168">
        <v>32</v>
      </c>
      <c r="AA168">
        <v>64</v>
      </c>
      <c r="AB168">
        <v>76</v>
      </c>
      <c r="BB168" t="str">
        <v>硅谷</v>
      </c>
      <c r="BC168" t="str">
        <v>内存型 M5</v>
      </c>
      <c r="BD168">
        <v>1</v>
      </c>
      <c r="BE168" cm="1">
        <f t="array" ref="BE168">TRANSPOSE(_xlfn._xlws.FILTER(cvm_old[内存(G)],(cvm_old[地域]=BB168)*(cvm_old[机型]=BC168)*(cvm_old[CPU(核)]=BD168)))</f>
        <v>8</v>
      </c>
    </row>
    <row r="169" spans="2:57" x14ac:dyDescent="0.4">
      <c r="B169" t="e" vm="516">
        <v>#VALUE!</v>
      </c>
      <c r="C169" t="s">
        <v>1565</v>
      </c>
      <c r="D169" t="s">
        <v>1818</v>
      </c>
      <c r="E169">
        <v>128</v>
      </c>
      <c r="F169">
        <v>448</v>
      </c>
      <c r="G169" t="s">
        <v>1836</v>
      </c>
      <c r="H169">
        <v>11264</v>
      </c>
      <c r="I169">
        <v>1</v>
      </c>
      <c r="J169" t="s">
        <v>1837</v>
      </c>
      <c r="L169" t="s">
        <v>61</v>
      </c>
      <c r="M169" t="s">
        <v>62</v>
      </c>
      <c r="N169" t="str">
        <f>"cvm!"&amp;ADDRESS(ROW(W182),COLUMN(W182))&amp;"#"</f>
        <v>cvm!$W$182#</v>
      </c>
      <c r="P169" t="s">
        <v>1636</v>
      </c>
      <c r="Q169" t="s">
        <v>1595</v>
      </c>
      <c r="R169">
        <v>8</v>
      </c>
      <c r="S169" t="str">
        <f>"cvm!"&amp;ADDRESS(ROW(BE181),COLUMN(BE181))&amp;"#"</f>
        <v>cvm!$BE$181#</v>
      </c>
      <c r="U169" t="str">
        <v>重庆</v>
      </c>
      <c r="V169" t="str">
        <v>大数据型 D2</v>
      </c>
      <c r="W169" cm="1">
        <f t="array" ref="W169:AB169">TRANSPOSE(_xlfn.UNIQUE(_xlfn._xlws.FILTER(cvm_old[CPU(核)],(cvm_old[地域]=U169)*(cvm_old[机型]=V169))))</f>
        <v>8</v>
      </c>
      <c r="X169">
        <v>16</v>
      </c>
      <c r="Y169">
        <v>24</v>
      </c>
      <c r="Z169">
        <v>32</v>
      </c>
      <c r="AA169">
        <v>64</v>
      </c>
      <c r="AB169">
        <v>76</v>
      </c>
      <c r="BB169" t="str">
        <v>硅谷</v>
      </c>
      <c r="BC169" t="str">
        <v>内存型 M5</v>
      </c>
      <c r="BD169">
        <v>2</v>
      </c>
      <c r="BE169" cm="1">
        <f t="array" ref="BE169">TRANSPOSE(_xlfn._xlws.FILTER(cvm_old[内存(G)],(cvm_old[地域]=BB169)*(cvm_old[机型]=BC169)*(cvm_old[CPU(核)]=BD169)))</f>
        <v>16</v>
      </c>
    </row>
    <row r="170" spans="2:57" x14ac:dyDescent="0.4">
      <c r="B170" t="e" vm="595">
        <v>#VALUE!</v>
      </c>
      <c r="C170" t="s">
        <v>1565</v>
      </c>
      <c r="D170" t="s">
        <v>1838</v>
      </c>
      <c r="E170">
        <v>1</v>
      </c>
      <c r="F170">
        <v>1</v>
      </c>
      <c r="G170" t="s">
        <v>1579</v>
      </c>
      <c r="H170">
        <v>42</v>
      </c>
      <c r="I170">
        <v>1</v>
      </c>
      <c r="J170" t="s">
        <v>1839</v>
      </c>
      <c r="L170" t="s">
        <v>1600</v>
      </c>
      <c r="M170" t="s">
        <v>62</v>
      </c>
      <c r="N170" t="str">
        <f>"cvm!"&amp;ADDRESS(ROW(W183),COLUMN(W183))&amp;"#"</f>
        <v>cvm!$W$183#</v>
      </c>
      <c r="P170" t="s">
        <v>1636</v>
      </c>
      <c r="Q170" t="s">
        <v>1595</v>
      </c>
      <c r="R170">
        <v>12</v>
      </c>
      <c r="S170" t="str">
        <f>"cvm!"&amp;ADDRESS(ROW(BE182),COLUMN(BE182))&amp;"#"</f>
        <v>cvm!$BE$182#</v>
      </c>
      <c r="U170" t="str">
        <v>上海</v>
      </c>
      <c r="V170" t="str">
        <v>大数据型 D1</v>
      </c>
      <c r="W170" cm="1">
        <f t="array" ref="W170:AA170">TRANSPOSE(_xlfn.UNIQUE(_xlfn._xlws.FILTER(cvm_old[CPU(核)],(cvm_old[地域]=U170)*(cvm_old[机型]=V170))))</f>
        <v>8</v>
      </c>
      <c r="X170">
        <v>16</v>
      </c>
      <c r="Y170">
        <v>24</v>
      </c>
      <c r="Z170">
        <v>32</v>
      </c>
      <c r="AA170">
        <v>56</v>
      </c>
      <c r="BB170" t="str">
        <v>硅谷</v>
      </c>
      <c r="BC170" t="str">
        <v>内存型 M5</v>
      </c>
      <c r="BD170">
        <v>4</v>
      </c>
      <c r="BE170" cm="1">
        <f t="array" ref="BE170">TRANSPOSE(_xlfn._xlws.FILTER(cvm_old[内存(G)],(cvm_old[地域]=BB170)*(cvm_old[机型]=BC170)*(cvm_old[CPU(核)]=BD170)))</f>
        <v>32</v>
      </c>
    </row>
    <row r="171" spans="2:57" x14ac:dyDescent="0.4">
      <c r="B171" t="e" vm="594">
        <v>#VALUE!</v>
      </c>
      <c r="C171" t="s">
        <v>1565</v>
      </c>
      <c r="D171" t="s">
        <v>1838</v>
      </c>
      <c r="E171">
        <v>1</v>
      </c>
      <c r="F171">
        <v>2</v>
      </c>
      <c r="G171" t="s">
        <v>1582</v>
      </c>
      <c r="H171">
        <v>79</v>
      </c>
      <c r="I171">
        <v>1</v>
      </c>
      <c r="J171" t="s">
        <v>1840</v>
      </c>
      <c r="L171" t="s">
        <v>1566</v>
      </c>
      <c r="M171" t="s">
        <v>62</v>
      </c>
      <c r="N171" t="str">
        <f>"cvm!"&amp;ADDRESS(ROW(W184),COLUMN(W184))&amp;"#"</f>
        <v>cvm!$W$184#</v>
      </c>
      <c r="P171" t="s">
        <v>1636</v>
      </c>
      <c r="Q171" t="s">
        <v>1595</v>
      </c>
      <c r="R171">
        <v>16</v>
      </c>
      <c r="S171" t="str">
        <f>"cvm!"&amp;ADDRESS(ROW(BE183),COLUMN(BE183))&amp;"#"</f>
        <v>cvm!$BE$183#</v>
      </c>
      <c r="U171" t="str">
        <v>北京</v>
      </c>
      <c r="V171" t="str">
        <v>大数据型 D1</v>
      </c>
      <c r="W171" cm="1">
        <f t="array" ref="W171">TRANSPOSE(_xlfn.UNIQUE(_xlfn._xlws.FILTER(cvm_old[CPU(核)],(cvm_old[地域]=U171)*(cvm_old[机型]=V171))))</f>
        <v>56</v>
      </c>
      <c r="BB171" t="str">
        <v>硅谷</v>
      </c>
      <c r="BC171" t="str">
        <v>内存型 M5</v>
      </c>
      <c r="BD171">
        <v>8</v>
      </c>
      <c r="BE171" cm="1">
        <f t="array" ref="BE171">TRANSPOSE(_xlfn._xlws.FILTER(cvm_old[内存(G)],(cvm_old[地域]=BB171)*(cvm_old[机型]=BC171)*(cvm_old[CPU(核)]=BD171)))</f>
        <v>64</v>
      </c>
    </row>
    <row r="172" spans="2:57" x14ac:dyDescent="0.4">
      <c r="B172" t="e" vm="593">
        <v>#VALUE!</v>
      </c>
      <c r="C172" t="s">
        <v>1565</v>
      </c>
      <c r="D172" t="s">
        <v>1838</v>
      </c>
      <c r="E172">
        <v>1</v>
      </c>
      <c r="F172">
        <v>4</v>
      </c>
      <c r="G172" t="s">
        <v>1584</v>
      </c>
      <c r="H172">
        <v>135</v>
      </c>
      <c r="I172">
        <v>1</v>
      </c>
      <c r="J172" t="s">
        <v>1841</v>
      </c>
      <c r="L172" t="s">
        <v>1565</v>
      </c>
      <c r="M172" t="s">
        <v>1632</v>
      </c>
      <c r="N172" t="str">
        <f>"cvm!"&amp;ADDRESS(ROW(W185),COLUMN(W185))&amp;"#"</f>
        <v>cvm!$W$185#</v>
      </c>
      <c r="P172" t="s">
        <v>1636</v>
      </c>
      <c r="Q172" t="s">
        <v>1595</v>
      </c>
      <c r="R172">
        <v>24</v>
      </c>
      <c r="S172" t="str">
        <f>"cvm!"&amp;ADDRESS(ROW(BE184),COLUMN(BE184))&amp;"#"</f>
        <v>cvm!$BE$184#</v>
      </c>
      <c r="U172" t="str">
        <v>中国香港</v>
      </c>
      <c r="V172" t="str">
        <v>大数据型 D1</v>
      </c>
      <c r="W172" cm="1">
        <f t="array" ref="W172">TRANSPOSE(_xlfn.UNIQUE(_xlfn._xlws.FILTER(cvm_old[CPU(核)],(cvm_old[地域]=U172)*(cvm_old[机型]=V172))))</f>
        <v>56</v>
      </c>
      <c r="BB172" t="str">
        <v>硅谷</v>
      </c>
      <c r="BC172" t="str">
        <v>内存型 M5</v>
      </c>
      <c r="BD172">
        <v>12</v>
      </c>
      <c r="BE172" cm="1">
        <f t="array" ref="BE172">TRANSPOSE(_xlfn._xlws.FILTER(cvm_old[内存(G)],(cvm_old[地域]=BB172)*(cvm_old[机型]=BC172)*(cvm_old[CPU(核)]=BD172)))</f>
        <v>96</v>
      </c>
    </row>
    <row r="173" spans="2:57" x14ac:dyDescent="0.4">
      <c r="B173" t="e" vm="598">
        <v>#VALUE!</v>
      </c>
      <c r="C173" t="s">
        <v>1565</v>
      </c>
      <c r="D173" t="s">
        <v>1838</v>
      </c>
      <c r="E173">
        <v>2</v>
      </c>
      <c r="F173">
        <v>2</v>
      </c>
      <c r="G173" t="s">
        <v>1842</v>
      </c>
      <c r="H173">
        <v>135</v>
      </c>
      <c r="I173">
        <v>1</v>
      </c>
      <c r="J173" t="s">
        <v>1843</v>
      </c>
      <c r="L173" t="s">
        <v>61</v>
      </c>
      <c r="M173" t="s">
        <v>1632</v>
      </c>
      <c r="N173" t="str">
        <f>"cvm!"&amp;ADDRESS(ROW(W186),COLUMN(W186))&amp;"#"</f>
        <v>cvm!$W$186#</v>
      </c>
      <c r="P173" t="s">
        <v>1636</v>
      </c>
      <c r="Q173" t="s">
        <v>1595</v>
      </c>
      <c r="R173">
        <v>32</v>
      </c>
      <c r="S173" t="str">
        <f>"cvm!"&amp;ADDRESS(ROW(BE185),COLUMN(BE185))&amp;"#"</f>
        <v>cvm!$BE$185#</v>
      </c>
      <c r="U173" t="str">
        <v>新加坡</v>
      </c>
      <c r="V173" t="str">
        <v>大数据型 D1</v>
      </c>
      <c r="W173" cm="1">
        <f t="array" ref="W173">TRANSPOSE(_xlfn.UNIQUE(_xlfn._xlws.FILTER(cvm_old[CPU(核)],(cvm_old[地域]=U173)*(cvm_old[机型]=V173))))</f>
        <v>56</v>
      </c>
      <c r="BB173" t="str">
        <v>硅谷</v>
      </c>
      <c r="BC173" t="str">
        <v>内存型 M5</v>
      </c>
      <c r="BD173">
        <v>16</v>
      </c>
      <c r="BE173" cm="1">
        <f t="array" ref="BE173">TRANSPOSE(_xlfn._xlws.FILTER(cvm_old[内存(G)],(cvm_old[地域]=BB173)*(cvm_old[机型]=BC173)*(cvm_old[CPU(核)]=BD173)))</f>
        <v>128</v>
      </c>
    </row>
    <row r="174" spans="2:57" x14ac:dyDescent="0.4">
      <c r="B174" t="e" vm="597">
        <v>#VALUE!</v>
      </c>
      <c r="C174" t="s">
        <v>1565</v>
      </c>
      <c r="D174" t="s">
        <v>1838</v>
      </c>
      <c r="E174">
        <v>2</v>
      </c>
      <c r="F174">
        <v>4</v>
      </c>
      <c r="G174" t="s">
        <v>1586</v>
      </c>
      <c r="H174">
        <v>179</v>
      </c>
      <c r="I174">
        <v>1</v>
      </c>
      <c r="J174" t="s">
        <v>1844</v>
      </c>
      <c r="L174" t="s">
        <v>1600</v>
      </c>
      <c r="M174" t="s">
        <v>1632</v>
      </c>
      <c r="N174" t="str">
        <f>"cvm!"&amp;ADDRESS(ROW(W187),COLUMN(W187))&amp;"#"</f>
        <v>cvm!$W$187#</v>
      </c>
      <c r="P174" t="s">
        <v>1638</v>
      </c>
      <c r="Q174" t="s">
        <v>1595</v>
      </c>
      <c r="R174">
        <v>1</v>
      </c>
      <c r="S174" t="str">
        <f>"cvm!"&amp;ADDRESS(ROW(BE186),COLUMN(BE186))&amp;"#"</f>
        <v>cvm!$BE$186#</v>
      </c>
      <c r="U174" t="str">
        <v>硅谷</v>
      </c>
      <c r="V174" t="str">
        <v>大数据型 D1</v>
      </c>
      <c r="W174" cm="1">
        <f t="array" ref="W174">TRANSPOSE(_xlfn.UNIQUE(_xlfn._xlws.FILTER(cvm_old[CPU(核)],(cvm_old[地域]=U174)*(cvm_old[机型]=V174))))</f>
        <v>56</v>
      </c>
      <c r="BB174" t="str">
        <v>硅谷</v>
      </c>
      <c r="BC174" t="str">
        <v>内存型 M5</v>
      </c>
      <c r="BD174">
        <v>24</v>
      </c>
      <c r="BE174" cm="1">
        <f t="array" ref="BE174">TRANSPOSE(_xlfn._xlws.FILTER(cvm_old[内存(G)],(cvm_old[地域]=BB174)*(cvm_old[机型]=BC174)*(cvm_old[CPU(核)]=BD174)))</f>
        <v>192</v>
      </c>
    </row>
    <row r="175" spans="2:57" x14ac:dyDescent="0.4">
      <c r="B175" t="e" vm="596">
        <v>#VALUE!</v>
      </c>
      <c r="C175" t="s">
        <v>1565</v>
      </c>
      <c r="D175" t="s">
        <v>1838</v>
      </c>
      <c r="E175">
        <v>2</v>
      </c>
      <c r="F175">
        <v>8</v>
      </c>
      <c r="G175" t="s">
        <v>1589</v>
      </c>
      <c r="H175">
        <v>270</v>
      </c>
      <c r="I175">
        <v>1</v>
      </c>
      <c r="J175" t="s">
        <v>1845</v>
      </c>
      <c r="L175" t="s">
        <v>1566</v>
      </c>
      <c r="M175" t="s">
        <v>1632</v>
      </c>
      <c r="N175" t="str">
        <f>"cvm!"&amp;ADDRESS(ROW(W188),COLUMN(W188))&amp;"#"</f>
        <v>cvm!$W$188#</v>
      </c>
      <c r="P175" t="s">
        <v>1638</v>
      </c>
      <c r="Q175" t="s">
        <v>1595</v>
      </c>
      <c r="R175">
        <v>2</v>
      </c>
      <c r="S175" t="str">
        <f>"cvm!"&amp;ADDRESS(ROW(BE187),COLUMN(BE187))&amp;"#"</f>
        <v>cvm!$BE$187#</v>
      </c>
      <c r="U175" t="str">
        <v>广州</v>
      </c>
      <c r="V175" t="str">
        <v>标准型 黑石物理服务器BMS4</v>
      </c>
      <c r="W175" cm="1">
        <f t="array" ref="W175">TRANSPOSE(_xlfn.UNIQUE(_xlfn._xlws.FILTER(cvm_old[CPU(核)],(cvm_old[地域]=U175)*(cvm_old[机型]=V175))))</f>
        <v>80</v>
      </c>
      <c r="BB175" t="str">
        <v>硅谷</v>
      </c>
      <c r="BC175" t="str">
        <v>内存型 M5</v>
      </c>
      <c r="BD175">
        <v>32</v>
      </c>
      <c r="BE175" cm="1">
        <f t="array" ref="BE175">TRANSPOSE(_xlfn._xlws.FILTER(cvm_old[内存(G)],(cvm_old[地域]=BB175)*(cvm_old[机型]=BC175)*(cvm_old[CPU(核)]=BD175)))</f>
        <v>256</v>
      </c>
    </row>
    <row r="176" spans="2:57" x14ac:dyDescent="0.4">
      <c r="B176" t="e" vm="600">
        <v>#VALUE!</v>
      </c>
      <c r="C176" t="s">
        <v>1565</v>
      </c>
      <c r="D176" t="s">
        <v>1838</v>
      </c>
      <c r="E176">
        <v>4</v>
      </c>
      <c r="F176">
        <v>8</v>
      </c>
      <c r="G176" t="s">
        <v>1591</v>
      </c>
      <c r="H176">
        <v>360</v>
      </c>
      <c r="I176">
        <v>1</v>
      </c>
      <c r="J176" t="s">
        <v>1846</v>
      </c>
      <c r="L176" t="s">
        <v>1605</v>
      </c>
      <c r="M176" t="s">
        <v>1632</v>
      </c>
      <c r="N176" t="str">
        <f>"cvm!"&amp;ADDRESS(ROW(W189),COLUMN(W189))&amp;"#"</f>
        <v>cvm!$W$189#</v>
      </c>
      <c r="P176" t="s">
        <v>1638</v>
      </c>
      <c r="Q176" t="s">
        <v>1595</v>
      </c>
      <c r="R176">
        <v>4</v>
      </c>
      <c r="S176" t="str">
        <f>"cvm!"&amp;ADDRESS(ROW(BE188),COLUMN(BE188))&amp;"#"</f>
        <v>cvm!$BE$188#</v>
      </c>
      <c r="U176" t="str">
        <v>上海</v>
      </c>
      <c r="V176" t="str">
        <v>标准型 黑石物理服务器BMS4</v>
      </c>
      <c r="W176" cm="1">
        <f t="array" ref="W176">TRANSPOSE(_xlfn.UNIQUE(_xlfn._xlws.FILTER(cvm_old[CPU(核)],(cvm_old[地域]=U176)*(cvm_old[机型]=V176))))</f>
        <v>80</v>
      </c>
      <c r="BB176" t="str">
        <v>硅谷</v>
      </c>
      <c r="BC176" t="str">
        <v>内存型 M5</v>
      </c>
      <c r="BD176">
        <v>64</v>
      </c>
      <c r="BE176" cm="1">
        <f t="array" ref="BE176">TRANSPOSE(_xlfn._xlws.FILTER(cvm_old[内存(G)],(cvm_old[地域]=BB176)*(cvm_old[机型]=BC176)*(cvm_old[CPU(核)]=BD176)))</f>
        <v>512</v>
      </c>
    </row>
    <row r="177" spans="2:57" x14ac:dyDescent="0.4">
      <c r="B177" t="e" vm="599">
        <v>#VALUE!</v>
      </c>
      <c r="C177" t="s">
        <v>1565</v>
      </c>
      <c r="D177" t="s">
        <v>1838</v>
      </c>
      <c r="E177">
        <v>4</v>
      </c>
      <c r="F177">
        <v>16</v>
      </c>
      <c r="G177" t="s">
        <v>1593</v>
      </c>
      <c r="H177">
        <v>540</v>
      </c>
      <c r="I177">
        <v>1</v>
      </c>
      <c r="J177" t="s">
        <v>1847</v>
      </c>
      <c r="L177" t="s">
        <v>1650</v>
      </c>
      <c r="M177" t="s">
        <v>1632</v>
      </c>
      <c r="N177" t="str">
        <f>"cvm!"&amp;ADDRESS(ROW(W190),COLUMN(W190))&amp;"#"</f>
        <v>cvm!$W$190#</v>
      </c>
      <c r="P177" t="s">
        <v>1638</v>
      </c>
      <c r="Q177" t="s">
        <v>1595</v>
      </c>
      <c r="R177">
        <v>8</v>
      </c>
      <c r="S177" t="str">
        <f>"cvm!"&amp;ADDRESS(ROW(BE189),COLUMN(BE189))&amp;"#"</f>
        <v>cvm!$BE$189#</v>
      </c>
      <c r="U177" t="str">
        <v>南京</v>
      </c>
      <c r="V177" t="str">
        <v>标准型 黑石物理服务器BMS4</v>
      </c>
      <c r="W177" cm="1">
        <f t="array" ref="W177">TRANSPOSE(_xlfn.UNIQUE(_xlfn._xlws.FILTER(cvm_old[CPU(核)],(cvm_old[地域]=U177)*(cvm_old[机型]=V177))))</f>
        <v>80</v>
      </c>
      <c r="BB177" t="str">
        <v>硅谷</v>
      </c>
      <c r="BC177" t="str">
        <v>内存型 M5</v>
      </c>
      <c r="BD177">
        <v>84</v>
      </c>
      <c r="BE177" cm="1">
        <f t="array" ref="BE177">TRANSPOSE(_xlfn._xlws.FILTER(cvm_old[内存(G)],(cvm_old[地域]=BB177)*(cvm_old[机型]=BC177)*(cvm_old[CPU(核)]=BD177)))</f>
        <v>700</v>
      </c>
    </row>
    <row r="178" spans="2:57" x14ac:dyDescent="0.4">
      <c r="B178" t="e" vm="602">
        <v>#VALUE!</v>
      </c>
      <c r="C178" t="s">
        <v>1565</v>
      </c>
      <c r="D178" t="s">
        <v>1838</v>
      </c>
      <c r="E178">
        <v>8</v>
      </c>
      <c r="F178">
        <v>16</v>
      </c>
      <c r="G178" t="s">
        <v>1596</v>
      </c>
      <c r="H178">
        <v>720</v>
      </c>
      <c r="I178">
        <v>1</v>
      </c>
      <c r="J178" t="s">
        <v>1848</v>
      </c>
      <c r="L178" t="s">
        <v>1608</v>
      </c>
      <c r="M178" t="s">
        <v>1632</v>
      </c>
      <c r="N178" t="str">
        <f>"cvm!"&amp;ADDRESS(ROW(W191),COLUMN(W191))&amp;"#"</f>
        <v>cvm!$W$191#</v>
      </c>
      <c r="P178" t="s">
        <v>1638</v>
      </c>
      <c r="Q178" t="s">
        <v>1595</v>
      </c>
      <c r="R178">
        <v>12</v>
      </c>
      <c r="S178" t="str">
        <f>"cvm!"&amp;ADDRESS(ROW(BE190),COLUMN(BE190))&amp;"#"</f>
        <v>cvm!$BE$190#</v>
      </c>
      <c r="U178" t="str">
        <v>北京</v>
      </c>
      <c r="V178" t="str">
        <v>标准型 黑石物理服务器BMS4</v>
      </c>
      <c r="W178" cm="1">
        <f t="array" ref="W178">TRANSPOSE(_xlfn.UNIQUE(_xlfn._xlws.FILTER(cvm_old[CPU(核)],(cvm_old[地域]=U178)*(cvm_old[机型]=V178))))</f>
        <v>80</v>
      </c>
      <c r="BB178" t="str">
        <v>弗吉尼亚</v>
      </c>
      <c r="BC178" t="str">
        <v>内存型 M5</v>
      </c>
      <c r="BD178">
        <v>1</v>
      </c>
      <c r="BE178" cm="1">
        <f t="array" ref="BE178">TRANSPOSE(_xlfn._xlws.FILTER(cvm_old[内存(G)],(cvm_old[地域]=BB178)*(cvm_old[机型]=BC178)*(cvm_old[CPU(核)]=BD178)))</f>
        <v>8</v>
      </c>
    </row>
    <row r="179" spans="2:57" x14ac:dyDescent="0.4">
      <c r="B179" t="e" vm="601">
        <v>#VALUE!</v>
      </c>
      <c r="C179" t="s">
        <v>1565</v>
      </c>
      <c r="D179" t="s">
        <v>1838</v>
      </c>
      <c r="E179">
        <v>8</v>
      </c>
      <c r="F179">
        <v>32</v>
      </c>
      <c r="G179" t="s">
        <v>1598</v>
      </c>
      <c r="H179">
        <v>1080</v>
      </c>
      <c r="I179">
        <v>1</v>
      </c>
      <c r="J179" t="s">
        <v>1849</v>
      </c>
      <c r="L179" t="s">
        <v>1614</v>
      </c>
      <c r="M179" t="s">
        <v>1632</v>
      </c>
      <c r="N179" t="str">
        <f>"cvm!"&amp;ADDRESS(ROW(W192),COLUMN(W192))&amp;"#"</f>
        <v>cvm!$W$192#</v>
      </c>
      <c r="P179" t="s">
        <v>1638</v>
      </c>
      <c r="Q179" t="s">
        <v>1595</v>
      </c>
      <c r="R179">
        <v>16</v>
      </c>
      <c r="S179" t="str">
        <f>"cvm!"&amp;ADDRESS(ROW(BE191),COLUMN(BE191))&amp;"#"</f>
        <v>cvm!$BE$191#</v>
      </c>
      <c r="U179" t="str">
        <v>成都</v>
      </c>
      <c r="V179" t="str">
        <v>标准型 黑石物理服务器BMS4</v>
      </c>
      <c r="W179" cm="1">
        <f t="array" ref="W179">TRANSPOSE(_xlfn.UNIQUE(_xlfn._xlws.FILTER(cvm_old[CPU(核)],(cvm_old[地域]=U179)*(cvm_old[机型]=V179))))</f>
        <v>80</v>
      </c>
      <c r="BB179" t="str">
        <v>弗吉尼亚</v>
      </c>
      <c r="BC179" t="str">
        <v>内存型 M5</v>
      </c>
      <c r="BD179">
        <v>2</v>
      </c>
      <c r="BE179" cm="1">
        <f t="array" ref="BE179">TRANSPOSE(_xlfn._xlws.FILTER(cvm_old[内存(G)],(cvm_old[地域]=BB179)*(cvm_old[机型]=BC179)*(cvm_old[CPU(核)]=BD179)))</f>
        <v>16</v>
      </c>
    </row>
    <row r="180" spans="2:57" x14ac:dyDescent="0.4">
      <c r="B180" t="e" vm="603">
        <v>#VALUE!</v>
      </c>
      <c r="C180" t="s">
        <v>1565</v>
      </c>
      <c r="D180" t="s">
        <v>1838</v>
      </c>
      <c r="E180">
        <v>12</v>
      </c>
      <c r="F180">
        <v>24</v>
      </c>
      <c r="G180" t="s">
        <v>1776</v>
      </c>
      <c r="H180">
        <v>1080</v>
      </c>
      <c r="I180">
        <v>1</v>
      </c>
      <c r="J180" t="s">
        <v>1850</v>
      </c>
      <c r="L180" t="s">
        <v>1628</v>
      </c>
      <c r="M180" t="s">
        <v>1632</v>
      </c>
      <c r="N180" t="str">
        <f>"cvm!"&amp;ADDRESS(ROW(W193),COLUMN(W193))&amp;"#"</f>
        <v>cvm!$W$193#</v>
      </c>
      <c r="P180" t="s">
        <v>1638</v>
      </c>
      <c r="Q180" t="s">
        <v>1595</v>
      </c>
      <c r="R180">
        <v>24</v>
      </c>
      <c r="S180" t="str">
        <f>"cvm!"&amp;ADDRESS(ROW(BE192),COLUMN(BE192))&amp;"#"</f>
        <v>cvm!$BE$192#</v>
      </c>
      <c r="U180" t="str">
        <v>重庆</v>
      </c>
      <c r="V180" t="str">
        <v>标准型 黑石物理服务器BMS4</v>
      </c>
      <c r="W180" cm="1">
        <f t="array" ref="W180">TRANSPOSE(_xlfn.UNIQUE(_xlfn._xlws.FILTER(cvm_old[CPU(核)],(cvm_old[地域]=U180)*(cvm_old[机型]=V180))))</f>
        <v>80</v>
      </c>
      <c r="BB180" t="str">
        <v>弗吉尼亚</v>
      </c>
      <c r="BC180" t="str">
        <v>内存型 M5</v>
      </c>
      <c r="BD180">
        <v>4</v>
      </c>
      <c r="BE180" cm="1">
        <f t="array" ref="BE180">TRANSPOSE(_xlfn._xlws.FILTER(cvm_old[内存(G)],(cvm_old[地域]=BB180)*(cvm_old[机型]=BC180)*(cvm_old[CPU(核)]=BD180)))</f>
        <v>32</v>
      </c>
    </row>
    <row r="181" spans="2:57" x14ac:dyDescent="0.4">
      <c r="B181" t="e" vm="604">
        <v>#VALUE!</v>
      </c>
      <c r="C181" t="s">
        <v>1565</v>
      </c>
      <c r="D181" t="s">
        <v>1838</v>
      </c>
      <c r="E181">
        <v>12</v>
      </c>
      <c r="F181">
        <v>48</v>
      </c>
      <c r="G181" t="s">
        <v>1804</v>
      </c>
      <c r="H181">
        <v>1620</v>
      </c>
      <c r="I181">
        <v>1</v>
      </c>
      <c r="J181" t="s">
        <v>1851</v>
      </c>
      <c r="L181" t="s">
        <v>1634</v>
      </c>
      <c r="M181" t="s">
        <v>1632</v>
      </c>
      <c r="N181" t="str">
        <f>"cvm!"&amp;ADDRESS(ROW(W194),COLUMN(W194))&amp;"#"</f>
        <v>cvm!$W$194#</v>
      </c>
      <c r="P181" t="s">
        <v>1638</v>
      </c>
      <c r="Q181" t="s">
        <v>1595</v>
      </c>
      <c r="R181">
        <v>32</v>
      </c>
      <c r="S181" t="str">
        <f>"cvm!"&amp;ADDRESS(ROW(BE193),COLUMN(BE193))&amp;"#"</f>
        <v>cvm!$BE$193#</v>
      </c>
      <c r="U181" t="str">
        <v>广州</v>
      </c>
      <c r="V181" t="str">
        <v>标准型 SA3</v>
      </c>
      <c r="W181" cm="1">
        <f t="array" ref="W181:AJ181">TRANSPOSE(_xlfn.UNIQUE(_xlfn._xlws.FILTER(cvm_old[CPU(核)],(cvm_old[地域]=U181)*(cvm_old[机型]=V181))))</f>
        <v>1</v>
      </c>
      <c r="X181">
        <v>2</v>
      </c>
      <c r="Y181">
        <v>4</v>
      </c>
      <c r="Z181">
        <v>8</v>
      </c>
      <c r="AA181">
        <v>16</v>
      </c>
      <c r="AB181">
        <v>32</v>
      </c>
      <c r="AC181">
        <v>48</v>
      </c>
      <c r="AD181">
        <v>64</v>
      </c>
      <c r="AE181">
        <v>80</v>
      </c>
      <c r="AF181">
        <v>96</v>
      </c>
      <c r="AG181">
        <v>116</v>
      </c>
      <c r="AH181">
        <v>128</v>
      </c>
      <c r="AI181">
        <v>160</v>
      </c>
      <c r="AJ181">
        <v>232</v>
      </c>
      <c r="BB181" t="str">
        <v>弗吉尼亚</v>
      </c>
      <c r="BC181" t="str">
        <v>内存型 M5</v>
      </c>
      <c r="BD181">
        <v>8</v>
      </c>
      <c r="BE181" cm="1">
        <f t="array" ref="BE181">TRANSPOSE(_xlfn._xlws.FILTER(cvm_old[内存(G)],(cvm_old[地域]=BB181)*(cvm_old[机型]=BC181)*(cvm_old[CPU(核)]=BD181)))</f>
        <v>64</v>
      </c>
    </row>
    <row r="182" spans="2:57" x14ac:dyDescent="0.4">
      <c r="B182" t="e" vm="606">
        <v>#VALUE!</v>
      </c>
      <c r="C182" t="s">
        <v>1565</v>
      </c>
      <c r="D182" t="s">
        <v>1838</v>
      </c>
      <c r="E182">
        <v>16</v>
      </c>
      <c r="F182">
        <v>32</v>
      </c>
      <c r="G182" t="s">
        <v>1601</v>
      </c>
      <c r="H182">
        <v>1440</v>
      </c>
      <c r="I182">
        <v>1</v>
      </c>
      <c r="J182" t="s">
        <v>1852</v>
      </c>
      <c r="L182" t="s">
        <v>1638</v>
      </c>
      <c r="M182" t="s">
        <v>1632</v>
      </c>
      <c r="N182" t="str">
        <f>"cvm!"&amp;ADDRESS(ROW(W195),COLUMN(W195))&amp;"#"</f>
        <v>cvm!$W$195#</v>
      </c>
      <c r="P182" t="s">
        <v>1638</v>
      </c>
      <c r="Q182" t="s">
        <v>1595</v>
      </c>
      <c r="R182">
        <v>64</v>
      </c>
      <c r="S182" t="str">
        <f>"cvm!"&amp;ADDRESS(ROW(BE194),COLUMN(BE194))&amp;"#"</f>
        <v>cvm!$BE$194#</v>
      </c>
      <c r="U182" t="str">
        <v>上海</v>
      </c>
      <c r="V182" t="str">
        <v>标准型 SA3</v>
      </c>
      <c r="W182" cm="1">
        <f t="array" ref="W182:AJ182">TRANSPOSE(_xlfn.UNIQUE(_xlfn._xlws.FILTER(cvm_old[CPU(核)],(cvm_old[地域]=U182)*(cvm_old[机型]=V182))))</f>
        <v>1</v>
      </c>
      <c r="X182">
        <v>2</v>
      </c>
      <c r="Y182">
        <v>4</v>
      </c>
      <c r="Z182">
        <v>8</v>
      </c>
      <c r="AA182">
        <v>16</v>
      </c>
      <c r="AB182">
        <v>32</v>
      </c>
      <c r="AC182">
        <v>48</v>
      </c>
      <c r="AD182">
        <v>64</v>
      </c>
      <c r="AE182">
        <v>80</v>
      </c>
      <c r="AF182">
        <v>96</v>
      </c>
      <c r="AG182">
        <v>116</v>
      </c>
      <c r="AH182">
        <v>128</v>
      </c>
      <c r="AI182">
        <v>160</v>
      </c>
      <c r="AJ182">
        <v>232</v>
      </c>
      <c r="BB182" t="str">
        <v>弗吉尼亚</v>
      </c>
      <c r="BC182" t="str">
        <v>内存型 M5</v>
      </c>
      <c r="BD182">
        <v>12</v>
      </c>
      <c r="BE182" cm="1">
        <f t="array" ref="BE182">TRANSPOSE(_xlfn._xlws.FILTER(cvm_old[内存(G)],(cvm_old[地域]=BB182)*(cvm_old[机型]=BC182)*(cvm_old[CPU(核)]=BD182)))</f>
        <v>96</v>
      </c>
    </row>
    <row r="183" spans="2:57" x14ac:dyDescent="0.4">
      <c r="B183" t="e" vm="605">
        <v>#VALUE!</v>
      </c>
      <c r="C183" t="s">
        <v>1565</v>
      </c>
      <c r="D183" t="s">
        <v>1838</v>
      </c>
      <c r="E183">
        <v>16</v>
      </c>
      <c r="F183">
        <v>64</v>
      </c>
      <c r="G183" t="s">
        <v>1603</v>
      </c>
      <c r="H183">
        <v>2160</v>
      </c>
      <c r="I183">
        <v>1</v>
      </c>
      <c r="J183" t="s">
        <v>1853</v>
      </c>
      <c r="L183" t="s">
        <v>1565</v>
      </c>
      <c r="M183" t="s">
        <v>1818</v>
      </c>
      <c r="N183" t="str">
        <f>"cvm!"&amp;ADDRESS(ROW(W196),COLUMN(W196))&amp;"#"</f>
        <v>cvm!$W$196#</v>
      </c>
      <c r="P183" t="s">
        <v>1638</v>
      </c>
      <c r="Q183" t="s">
        <v>1595</v>
      </c>
      <c r="R183">
        <v>84</v>
      </c>
      <c r="S183" t="str">
        <f>"cvm!"&amp;ADDRESS(ROW(BE195),COLUMN(BE195))&amp;"#"</f>
        <v>cvm!$BE$195#</v>
      </c>
      <c r="U183" t="str">
        <v>南京</v>
      </c>
      <c r="V183" t="str">
        <v>标准型 SA3</v>
      </c>
      <c r="W183" cm="1">
        <f t="array" ref="W183:AJ183">TRANSPOSE(_xlfn.UNIQUE(_xlfn._xlws.FILTER(cvm_old[CPU(核)],(cvm_old[地域]=U183)*(cvm_old[机型]=V183))))</f>
        <v>1</v>
      </c>
      <c r="X183">
        <v>2</v>
      </c>
      <c r="Y183">
        <v>4</v>
      </c>
      <c r="Z183">
        <v>8</v>
      </c>
      <c r="AA183">
        <v>16</v>
      </c>
      <c r="AB183">
        <v>32</v>
      </c>
      <c r="AC183">
        <v>48</v>
      </c>
      <c r="AD183">
        <v>64</v>
      </c>
      <c r="AE183">
        <v>80</v>
      </c>
      <c r="AF183">
        <v>96</v>
      </c>
      <c r="AG183">
        <v>116</v>
      </c>
      <c r="AH183">
        <v>128</v>
      </c>
      <c r="AI183">
        <v>160</v>
      </c>
      <c r="AJ183">
        <v>232</v>
      </c>
      <c r="BB183" t="str">
        <v>弗吉尼亚</v>
      </c>
      <c r="BC183" t="str">
        <v>内存型 M5</v>
      </c>
      <c r="BD183">
        <v>16</v>
      </c>
      <c r="BE183" cm="1">
        <f t="array" ref="BE183">TRANSPOSE(_xlfn._xlws.FILTER(cvm_old[内存(G)],(cvm_old[地域]=BB183)*(cvm_old[机型]=BC183)*(cvm_old[CPU(核)]=BD183)))</f>
        <v>128</v>
      </c>
    </row>
    <row r="184" spans="2:57" x14ac:dyDescent="0.4">
      <c r="B184" t="e" vm="608">
        <v>#VALUE!</v>
      </c>
      <c r="C184" t="s">
        <v>1565</v>
      </c>
      <c r="D184" t="s">
        <v>1838</v>
      </c>
      <c r="E184">
        <v>24</v>
      </c>
      <c r="F184">
        <v>48</v>
      </c>
      <c r="G184" t="s">
        <v>1680</v>
      </c>
      <c r="H184">
        <v>2160</v>
      </c>
      <c r="I184">
        <v>1</v>
      </c>
      <c r="J184" t="s">
        <v>1854</v>
      </c>
      <c r="L184" t="s">
        <v>61</v>
      </c>
      <c r="M184" t="s">
        <v>1818</v>
      </c>
      <c r="N184" t="str">
        <f>"cvm!"&amp;ADDRESS(ROW(W197),COLUMN(W197))&amp;"#"</f>
        <v>cvm!$W$197#</v>
      </c>
      <c r="P184" t="s">
        <v>1640</v>
      </c>
      <c r="Q184" t="s">
        <v>1595</v>
      </c>
      <c r="R184">
        <v>1</v>
      </c>
      <c r="S184" t="str">
        <f>"cvm!"&amp;ADDRESS(ROW(BE196),COLUMN(BE196))&amp;"#"</f>
        <v>cvm!$BE$196#</v>
      </c>
      <c r="U184" t="str">
        <v>北京</v>
      </c>
      <c r="V184" t="str">
        <v>标准型 SA3</v>
      </c>
      <c r="W184" cm="1">
        <f t="array" ref="W184:AJ184">TRANSPOSE(_xlfn.UNIQUE(_xlfn._xlws.FILTER(cvm_old[CPU(核)],(cvm_old[地域]=U184)*(cvm_old[机型]=V184))))</f>
        <v>1</v>
      </c>
      <c r="X184">
        <v>2</v>
      </c>
      <c r="Y184">
        <v>4</v>
      </c>
      <c r="Z184">
        <v>8</v>
      </c>
      <c r="AA184">
        <v>16</v>
      </c>
      <c r="AB184">
        <v>32</v>
      </c>
      <c r="AC184">
        <v>48</v>
      </c>
      <c r="AD184">
        <v>64</v>
      </c>
      <c r="AE184">
        <v>80</v>
      </c>
      <c r="AF184">
        <v>96</v>
      </c>
      <c r="AG184">
        <v>116</v>
      </c>
      <c r="AH184">
        <v>128</v>
      </c>
      <c r="AI184">
        <v>160</v>
      </c>
      <c r="AJ184">
        <v>232</v>
      </c>
      <c r="BB184" t="str">
        <v>弗吉尼亚</v>
      </c>
      <c r="BC184" t="str">
        <v>内存型 M5</v>
      </c>
      <c r="BD184">
        <v>24</v>
      </c>
      <c r="BE184" cm="1">
        <f t="array" ref="BE184">TRANSPOSE(_xlfn._xlws.FILTER(cvm_old[内存(G)],(cvm_old[地域]=BB184)*(cvm_old[机型]=BC184)*(cvm_old[CPU(核)]=BD184)))</f>
        <v>192</v>
      </c>
    </row>
    <row r="185" spans="2:57" x14ac:dyDescent="0.4">
      <c r="B185" t="e" vm="607">
        <v>#VALUE!</v>
      </c>
      <c r="C185" t="s">
        <v>1565</v>
      </c>
      <c r="D185" t="s">
        <v>1838</v>
      </c>
      <c r="E185">
        <v>24</v>
      </c>
      <c r="F185">
        <v>96</v>
      </c>
      <c r="G185" t="s">
        <v>1682</v>
      </c>
      <c r="H185">
        <v>3240</v>
      </c>
      <c r="I185">
        <v>1</v>
      </c>
      <c r="J185" t="s">
        <v>1855</v>
      </c>
      <c r="L185" t="s">
        <v>1566</v>
      </c>
      <c r="M185" t="s">
        <v>1818</v>
      </c>
      <c r="N185" t="str">
        <f>"cvm!"&amp;ADDRESS(ROW(W198),COLUMN(W198))&amp;"#"</f>
        <v>cvm!$W$198#</v>
      </c>
      <c r="P185" t="s">
        <v>1640</v>
      </c>
      <c r="Q185" t="s">
        <v>1595</v>
      </c>
      <c r="R185">
        <v>2</v>
      </c>
      <c r="S185" t="str">
        <f>"cvm!"&amp;ADDRESS(ROW(BE197),COLUMN(BE197))&amp;"#"</f>
        <v>cvm!$BE$197#</v>
      </c>
      <c r="U185" t="str">
        <v>广州</v>
      </c>
      <c r="V185" t="str">
        <v>标准型 SA2</v>
      </c>
      <c r="W185" cm="1">
        <f t="array" ref="W185:AI185">TRANSPOSE(_xlfn.UNIQUE(_xlfn._xlws.FILTER(cvm_old[CPU(核)],(cvm_old[地域]=U185)*(cvm_old[机型]=V185))))</f>
        <v>1</v>
      </c>
      <c r="X185">
        <v>2</v>
      </c>
      <c r="Y185">
        <v>4</v>
      </c>
      <c r="Z185">
        <v>8</v>
      </c>
      <c r="AA185">
        <v>16</v>
      </c>
      <c r="AB185">
        <v>32</v>
      </c>
      <c r="AC185">
        <v>48</v>
      </c>
      <c r="AD185">
        <v>64</v>
      </c>
      <c r="AE185">
        <v>80</v>
      </c>
      <c r="AF185">
        <v>90</v>
      </c>
      <c r="AG185">
        <v>128</v>
      </c>
      <c r="AH185">
        <v>160</v>
      </c>
      <c r="AI185">
        <v>180</v>
      </c>
      <c r="BB185" t="str">
        <v>弗吉尼亚</v>
      </c>
      <c r="BC185" t="str">
        <v>内存型 M5</v>
      </c>
      <c r="BD185">
        <v>32</v>
      </c>
      <c r="BE185" cm="1">
        <f t="array" ref="BE185">TRANSPOSE(_xlfn._xlws.FILTER(cvm_old[内存(G)],(cvm_old[地域]=BB185)*(cvm_old[机型]=BC185)*(cvm_old[CPU(核)]=BD185)))</f>
        <v>256</v>
      </c>
    </row>
    <row r="186" spans="2:57" x14ac:dyDescent="0.4">
      <c r="B186" t="e" vm="610">
        <v>#VALUE!</v>
      </c>
      <c r="C186" t="s">
        <v>1565</v>
      </c>
      <c r="D186" t="s">
        <v>1838</v>
      </c>
      <c r="E186">
        <v>32</v>
      </c>
      <c r="F186">
        <v>64</v>
      </c>
      <c r="G186" t="s">
        <v>1606</v>
      </c>
      <c r="H186">
        <v>2880</v>
      </c>
      <c r="I186">
        <v>1</v>
      </c>
      <c r="J186" t="s">
        <v>1856</v>
      </c>
      <c r="L186" t="s">
        <v>1605</v>
      </c>
      <c r="M186" t="s">
        <v>1818</v>
      </c>
      <c r="N186" t="str">
        <f>"cvm!"&amp;ADDRESS(ROW(W199),COLUMN(W199))&amp;"#"</f>
        <v>cvm!$W$199#</v>
      </c>
      <c r="P186" t="s">
        <v>1640</v>
      </c>
      <c r="Q186" t="s">
        <v>1595</v>
      </c>
      <c r="R186">
        <v>4</v>
      </c>
      <c r="S186" t="str">
        <f>"cvm!"&amp;ADDRESS(ROW(BE198),COLUMN(BE198))&amp;"#"</f>
        <v>cvm!$BE$198#</v>
      </c>
      <c r="U186" t="str">
        <v>上海</v>
      </c>
      <c r="V186" t="str">
        <v>标准型 SA2</v>
      </c>
      <c r="W186" cm="1">
        <f t="array" ref="W186:AI186">TRANSPOSE(_xlfn.UNIQUE(_xlfn._xlws.FILTER(cvm_old[CPU(核)],(cvm_old[地域]=U186)*(cvm_old[机型]=V186))))</f>
        <v>1</v>
      </c>
      <c r="X186">
        <v>2</v>
      </c>
      <c r="Y186">
        <v>4</v>
      </c>
      <c r="Z186">
        <v>8</v>
      </c>
      <c r="AA186">
        <v>16</v>
      </c>
      <c r="AB186">
        <v>32</v>
      </c>
      <c r="AC186">
        <v>48</v>
      </c>
      <c r="AD186">
        <v>64</v>
      </c>
      <c r="AE186">
        <v>80</v>
      </c>
      <c r="AF186">
        <v>90</v>
      </c>
      <c r="AG186">
        <v>128</v>
      </c>
      <c r="AH186">
        <v>160</v>
      </c>
      <c r="AI186">
        <v>180</v>
      </c>
      <c r="BB186" t="str">
        <v>法兰克福</v>
      </c>
      <c r="BC186" t="str">
        <v>内存型 M5</v>
      </c>
      <c r="BD186">
        <v>1</v>
      </c>
      <c r="BE186" cm="1">
        <f t="array" ref="BE186">TRANSPOSE(_xlfn._xlws.FILTER(cvm_old[内存(G)],(cvm_old[地域]=BB186)*(cvm_old[机型]=BC186)*(cvm_old[CPU(核)]=BD186)))</f>
        <v>8</v>
      </c>
    </row>
    <row r="187" spans="2:57" x14ac:dyDescent="0.4">
      <c r="B187" t="e" vm="609">
        <v>#VALUE!</v>
      </c>
      <c r="C187" t="s">
        <v>1565</v>
      </c>
      <c r="D187" t="s">
        <v>1838</v>
      </c>
      <c r="E187">
        <v>32</v>
      </c>
      <c r="F187">
        <v>128</v>
      </c>
      <c r="G187" t="s">
        <v>1612</v>
      </c>
      <c r="H187">
        <v>4320</v>
      </c>
      <c r="I187">
        <v>1</v>
      </c>
      <c r="J187" t="s">
        <v>1857</v>
      </c>
      <c r="L187" t="s">
        <v>1650</v>
      </c>
      <c r="M187" t="s">
        <v>1818</v>
      </c>
      <c r="N187" t="str">
        <f>"cvm!"&amp;ADDRESS(ROW(W200),COLUMN(W200))&amp;"#"</f>
        <v>cvm!$W$200#</v>
      </c>
      <c r="P187" t="s">
        <v>1640</v>
      </c>
      <c r="Q187" t="s">
        <v>1595</v>
      </c>
      <c r="R187">
        <v>8</v>
      </c>
      <c r="S187" t="str">
        <f>"cvm!"&amp;ADDRESS(ROW(BE199),COLUMN(BE199))&amp;"#"</f>
        <v>cvm!$BE$199#</v>
      </c>
      <c r="U187" t="str">
        <v>南京</v>
      </c>
      <c r="V187" t="str">
        <v>标准型 SA2</v>
      </c>
      <c r="W187" cm="1">
        <f t="array" ref="W187:AI187">TRANSPOSE(_xlfn.UNIQUE(_xlfn._xlws.FILTER(cvm_old[CPU(核)],(cvm_old[地域]=U187)*(cvm_old[机型]=V187))))</f>
        <v>1</v>
      </c>
      <c r="X187">
        <v>2</v>
      </c>
      <c r="Y187">
        <v>4</v>
      </c>
      <c r="Z187">
        <v>8</v>
      </c>
      <c r="AA187">
        <v>16</v>
      </c>
      <c r="AB187">
        <v>32</v>
      </c>
      <c r="AC187">
        <v>48</v>
      </c>
      <c r="AD187">
        <v>64</v>
      </c>
      <c r="AE187">
        <v>80</v>
      </c>
      <c r="AF187">
        <v>90</v>
      </c>
      <c r="AG187">
        <v>128</v>
      </c>
      <c r="AH187">
        <v>160</v>
      </c>
      <c r="AI187">
        <v>180</v>
      </c>
      <c r="BB187" t="str">
        <v>法兰克福</v>
      </c>
      <c r="BC187" t="str">
        <v>内存型 M5</v>
      </c>
      <c r="BD187">
        <v>2</v>
      </c>
      <c r="BE187" cm="1">
        <f t="array" ref="BE187">TRANSPOSE(_xlfn._xlws.FILTER(cvm_old[内存(G)],(cvm_old[地域]=BB187)*(cvm_old[机型]=BC187)*(cvm_old[CPU(核)]=BD187)))</f>
        <v>16</v>
      </c>
    </row>
    <row r="188" spans="2:57" x14ac:dyDescent="0.4">
      <c r="B188" t="e" vm="611">
        <v>#VALUE!</v>
      </c>
      <c r="C188" t="s">
        <v>1565</v>
      </c>
      <c r="D188" t="s">
        <v>1838</v>
      </c>
      <c r="E188">
        <v>56</v>
      </c>
      <c r="F188">
        <v>224</v>
      </c>
      <c r="G188" t="s">
        <v>1858</v>
      </c>
      <c r="H188">
        <v>7560</v>
      </c>
      <c r="I188">
        <v>1</v>
      </c>
      <c r="J188" t="s">
        <v>1859</v>
      </c>
      <c r="L188" t="s">
        <v>1565</v>
      </c>
      <c r="M188" t="s">
        <v>1578</v>
      </c>
      <c r="N188" t="str">
        <f>"cvm!"&amp;ADDRESS(ROW(W201),COLUMN(W201))&amp;"#"</f>
        <v>cvm!$W$201#</v>
      </c>
      <c r="P188" t="s">
        <v>1640</v>
      </c>
      <c r="Q188" t="s">
        <v>1595</v>
      </c>
      <c r="R188">
        <v>12</v>
      </c>
      <c r="S188" t="str">
        <f>"cvm!"&amp;ADDRESS(ROW(BE200),COLUMN(BE200))&amp;"#"</f>
        <v>cvm!$BE$200#</v>
      </c>
      <c r="U188" t="str">
        <v>北京</v>
      </c>
      <c r="V188" t="str">
        <v>标准型 SA2</v>
      </c>
      <c r="W188" cm="1">
        <f t="array" ref="W188:AJ188">TRANSPOSE(_xlfn.UNIQUE(_xlfn._xlws.FILTER(cvm_old[CPU(核)],(cvm_old[地域]=U188)*(cvm_old[机型]=V188))))</f>
        <v>1</v>
      </c>
      <c r="X188">
        <v>2</v>
      </c>
      <c r="Y188">
        <v>4</v>
      </c>
      <c r="Z188">
        <v>8</v>
      </c>
      <c r="AA188">
        <v>16</v>
      </c>
      <c r="AB188">
        <v>32</v>
      </c>
      <c r="AC188">
        <v>48</v>
      </c>
      <c r="AD188">
        <v>64</v>
      </c>
      <c r="AE188">
        <v>80</v>
      </c>
      <c r="AF188">
        <v>90</v>
      </c>
      <c r="AG188">
        <v>96</v>
      </c>
      <c r="AH188">
        <v>128</v>
      </c>
      <c r="AI188">
        <v>160</v>
      </c>
      <c r="AJ188">
        <v>180</v>
      </c>
      <c r="BB188" t="str">
        <v>法兰克福</v>
      </c>
      <c r="BC188" t="str">
        <v>内存型 M5</v>
      </c>
      <c r="BD188">
        <v>4</v>
      </c>
      <c r="BE188" cm="1">
        <f t="array" ref="BE188">TRANSPOSE(_xlfn._xlws.FILTER(cvm_old[内存(G)],(cvm_old[地域]=BB188)*(cvm_old[机型]=BC188)*(cvm_old[CPU(核)]=BD188)))</f>
        <v>32</v>
      </c>
    </row>
    <row r="189" spans="2:57" x14ac:dyDescent="0.4">
      <c r="B189" t="e" vm="614">
        <v>#VALUE!</v>
      </c>
      <c r="C189" t="s">
        <v>1565</v>
      </c>
      <c r="D189" t="s">
        <v>1860</v>
      </c>
      <c r="E189">
        <v>1</v>
      </c>
      <c r="F189">
        <v>1</v>
      </c>
      <c r="G189" t="s">
        <v>1579</v>
      </c>
      <c r="H189">
        <v>30</v>
      </c>
      <c r="I189">
        <v>1</v>
      </c>
      <c r="J189" t="s">
        <v>1861</v>
      </c>
      <c r="L189" t="s">
        <v>61</v>
      </c>
      <c r="M189" t="s">
        <v>1578</v>
      </c>
      <c r="N189" t="str">
        <f>"cvm!"&amp;ADDRESS(ROW(W202),COLUMN(W202))&amp;"#"</f>
        <v>cvm!$W$202#</v>
      </c>
      <c r="P189" t="s">
        <v>1640</v>
      </c>
      <c r="Q189" t="s">
        <v>1595</v>
      </c>
      <c r="R189">
        <v>16</v>
      </c>
      <c r="S189" t="str">
        <f>"cvm!"&amp;ADDRESS(ROW(BE201),COLUMN(BE201))&amp;"#"</f>
        <v>cvm!$BE$201#</v>
      </c>
      <c r="U189" t="str">
        <v>成都</v>
      </c>
      <c r="V189" t="str">
        <v>标准型 SA2</v>
      </c>
      <c r="W189" cm="1">
        <f t="array" ref="W189:AI189">TRANSPOSE(_xlfn.UNIQUE(_xlfn._xlws.FILTER(cvm_old[CPU(核)],(cvm_old[地域]=U189)*(cvm_old[机型]=V189))))</f>
        <v>1</v>
      </c>
      <c r="X189">
        <v>2</v>
      </c>
      <c r="Y189">
        <v>4</v>
      </c>
      <c r="Z189">
        <v>8</v>
      </c>
      <c r="AA189">
        <v>16</v>
      </c>
      <c r="AB189">
        <v>32</v>
      </c>
      <c r="AC189">
        <v>48</v>
      </c>
      <c r="AD189">
        <v>64</v>
      </c>
      <c r="AE189">
        <v>80</v>
      </c>
      <c r="AF189">
        <v>90</v>
      </c>
      <c r="AG189">
        <v>128</v>
      </c>
      <c r="AH189">
        <v>160</v>
      </c>
      <c r="AI189">
        <v>180</v>
      </c>
      <c r="BB189" t="str">
        <v>法兰克福</v>
      </c>
      <c r="BC189" t="str">
        <v>内存型 M5</v>
      </c>
      <c r="BD189">
        <v>8</v>
      </c>
      <c r="BE189" cm="1">
        <f t="array" ref="BE189">TRANSPOSE(_xlfn._xlws.FILTER(cvm_old[内存(G)],(cvm_old[地域]=BB189)*(cvm_old[机型]=BC189)*(cvm_old[CPU(核)]=BD189)))</f>
        <v>64</v>
      </c>
    </row>
    <row r="190" spans="2:57" x14ac:dyDescent="0.4">
      <c r="B190" t="e" vm="613">
        <v>#VALUE!</v>
      </c>
      <c r="C190" t="s">
        <v>1565</v>
      </c>
      <c r="D190" t="s">
        <v>1860</v>
      </c>
      <c r="E190">
        <v>1</v>
      </c>
      <c r="F190">
        <v>2</v>
      </c>
      <c r="G190" t="s">
        <v>1582</v>
      </c>
      <c r="H190">
        <v>70</v>
      </c>
      <c r="I190">
        <v>1</v>
      </c>
      <c r="J190" t="s">
        <v>1862</v>
      </c>
      <c r="L190" t="s">
        <v>1566</v>
      </c>
      <c r="M190" t="s">
        <v>1578</v>
      </c>
      <c r="N190" t="str">
        <f>"cvm!"&amp;ADDRESS(ROW(W203),COLUMN(W203))&amp;"#"</f>
        <v>cvm!$W$203#</v>
      </c>
      <c r="P190" t="s">
        <v>1640</v>
      </c>
      <c r="Q190" t="s">
        <v>1595</v>
      </c>
      <c r="R190">
        <v>24</v>
      </c>
      <c r="S190" t="str">
        <f>"cvm!"&amp;ADDRESS(ROW(BE202),COLUMN(BE202))&amp;"#"</f>
        <v>cvm!$BE$202#</v>
      </c>
      <c r="U190" t="str">
        <v>重庆</v>
      </c>
      <c r="V190" t="str">
        <v>标准型 SA2</v>
      </c>
      <c r="W190" cm="1">
        <f t="array" ref="W190:AI190">TRANSPOSE(_xlfn.UNIQUE(_xlfn._xlws.FILTER(cvm_old[CPU(核)],(cvm_old[地域]=U190)*(cvm_old[机型]=V190))))</f>
        <v>1</v>
      </c>
      <c r="X190">
        <v>2</v>
      </c>
      <c r="Y190">
        <v>4</v>
      </c>
      <c r="Z190">
        <v>8</v>
      </c>
      <c r="AA190">
        <v>16</v>
      </c>
      <c r="AB190">
        <v>32</v>
      </c>
      <c r="AC190">
        <v>48</v>
      </c>
      <c r="AD190">
        <v>64</v>
      </c>
      <c r="AE190">
        <v>80</v>
      </c>
      <c r="AF190">
        <v>90</v>
      </c>
      <c r="AG190">
        <v>128</v>
      </c>
      <c r="AH190">
        <v>160</v>
      </c>
      <c r="AI190">
        <v>180</v>
      </c>
      <c r="BB190" t="str">
        <v>法兰克福</v>
      </c>
      <c r="BC190" t="str">
        <v>内存型 M5</v>
      </c>
      <c r="BD190">
        <v>12</v>
      </c>
      <c r="BE190" cm="1">
        <f t="array" ref="BE190">TRANSPOSE(_xlfn._xlws.FILTER(cvm_old[内存(G)],(cvm_old[地域]=BB190)*(cvm_old[机型]=BC190)*(cvm_old[CPU(核)]=BD190)))</f>
        <v>96</v>
      </c>
    </row>
    <row r="191" spans="2:57" x14ac:dyDescent="0.4">
      <c r="B191" t="e" vm="612">
        <v>#VALUE!</v>
      </c>
      <c r="C191" t="s">
        <v>1565</v>
      </c>
      <c r="D191" t="s">
        <v>1860</v>
      </c>
      <c r="E191">
        <v>1</v>
      </c>
      <c r="F191">
        <v>4</v>
      </c>
      <c r="G191" t="s">
        <v>1584</v>
      </c>
      <c r="H191">
        <v>132</v>
      </c>
      <c r="I191">
        <v>1</v>
      </c>
      <c r="J191" t="s">
        <v>1863</v>
      </c>
      <c r="L191" t="s">
        <v>1565</v>
      </c>
      <c r="M191" t="s">
        <v>1669</v>
      </c>
      <c r="N191" t="str">
        <f>"cvm!"&amp;ADDRESS(ROW(W204),COLUMN(W204))&amp;"#"</f>
        <v>cvm!$W$204#</v>
      </c>
      <c r="P191" t="s">
        <v>1640</v>
      </c>
      <c r="Q191" t="s">
        <v>1595</v>
      </c>
      <c r="R191">
        <v>32</v>
      </c>
      <c r="S191" t="str">
        <f>"cvm!"&amp;ADDRESS(ROW(BE203),COLUMN(BE203))&amp;"#"</f>
        <v>cvm!$BE$203#</v>
      </c>
      <c r="U191" t="str">
        <v>中国香港</v>
      </c>
      <c r="V191" t="str">
        <v>标准型 SA2</v>
      </c>
      <c r="W191" cm="1">
        <f t="array" ref="W191:AI191">TRANSPOSE(_xlfn.UNIQUE(_xlfn._xlws.FILTER(cvm_old[CPU(核)],(cvm_old[地域]=U191)*(cvm_old[机型]=V191))))</f>
        <v>1</v>
      </c>
      <c r="X191">
        <v>2</v>
      </c>
      <c r="Y191">
        <v>4</v>
      </c>
      <c r="Z191">
        <v>8</v>
      </c>
      <c r="AA191">
        <v>16</v>
      </c>
      <c r="AB191">
        <v>32</v>
      </c>
      <c r="AC191">
        <v>48</v>
      </c>
      <c r="AD191">
        <v>64</v>
      </c>
      <c r="AE191">
        <v>80</v>
      </c>
      <c r="AF191">
        <v>90</v>
      </c>
      <c r="AG191">
        <v>128</v>
      </c>
      <c r="AH191">
        <v>160</v>
      </c>
      <c r="AI191">
        <v>180</v>
      </c>
      <c r="BB191" t="str">
        <v>法兰克福</v>
      </c>
      <c r="BC191" t="str">
        <v>内存型 M5</v>
      </c>
      <c r="BD191">
        <v>16</v>
      </c>
      <c r="BE191" cm="1">
        <f t="array" ref="BE191">TRANSPOSE(_xlfn._xlws.FILTER(cvm_old[内存(G)],(cvm_old[地域]=BB191)*(cvm_old[机型]=BC191)*(cvm_old[CPU(核)]=BD191)))</f>
        <v>128</v>
      </c>
    </row>
    <row r="192" spans="2:57" x14ac:dyDescent="0.4">
      <c r="B192" t="e" vm="616">
        <v>#VALUE!</v>
      </c>
      <c r="C192" t="s">
        <v>1565</v>
      </c>
      <c r="D192" t="s">
        <v>1860</v>
      </c>
      <c r="E192">
        <v>2</v>
      </c>
      <c r="F192">
        <v>2</v>
      </c>
      <c r="G192" t="s">
        <v>1842</v>
      </c>
      <c r="H192">
        <v>132</v>
      </c>
      <c r="I192">
        <v>1</v>
      </c>
      <c r="J192" t="s">
        <v>1864</v>
      </c>
      <c r="L192" t="s">
        <v>61</v>
      </c>
      <c r="M192" t="s">
        <v>1669</v>
      </c>
      <c r="N192" t="str">
        <f>"cvm!"&amp;ADDRESS(ROW(W205),COLUMN(W205))&amp;"#"</f>
        <v>cvm!$W$205#</v>
      </c>
      <c r="P192" t="s">
        <v>1640</v>
      </c>
      <c r="Q192" t="s">
        <v>1595</v>
      </c>
      <c r="R192">
        <v>64</v>
      </c>
      <c r="S192" t="str">
        <f>"cvm!"&amp;ADDRESS(ROW(BE204),COLUMN(BE204))&amp;"#"</f>
        <v>cvm!$BE$204#</v>
      </c>
      <c r="U192" t="str">
        <v>新加坡</v>
      </c>
      <c r="V192" t="str">
        <v>标准型 SA2</v>
      </c>
      <c r="W192" cm="1">
        <f t="array" ref="W192:AI192">TRANSPOSE(_xlfn.UNIQUE(_xlfn._xlws.FILTER(cvm_old[CPU(核)],(cvm_old[地域]=U192)*(cvm_old[机型]=V192))))</f>
        <v>1</v>
      </c>
      <c r="X192">
        <v>2</v>
      </c>
      <c r="Y192">
        <v>4</v>
      </c>
      <c r="Z192">
        <v>8</v>
      </c>
      <c r="AA192">
        <v>16</v>
      </c>
      <c r="AB192">
        <v>32</v>
      </c>
      <c r="AC192">
        <v>48</v>
      </c>
      <c r="AD192">
        <v>64</v>
      </c>
      <c r="AE192">
        <v>80</v>
      </c>
      <c r="AF192">
        <v>90</v>
      </c>
      <c r="AG192">
        <v>128</v>
      </c>
      <c r="AH192">
        <v>160</v>
      </c>
      <c r="AI192">
        <v>180</v>
      </c>
      <c r="BB192" t="str">
        <v>法兰克福</v>
      </c>
      <c r="BC192" t="str">
        <v>内存型 M5</v>
      </c>
      <c r="BD192">
        <v>24</v>
      </c>
      <c r="BE192" cm="1">
        <f t="array" ref="BE192">TRANSPOSE(_xlfn._xlws.FILTER(cvm_old[内存(G)],(cvm_old[地域]=BB192)*(cvm_old[机型]=BC192)*(cvm_old[CPU(核)]=BD192)))</f>
        <v>192</v>
      </c>
    </row>
    <row r="193" spans="2:57" x14ac:dyDescent="0.4">
      <c r="B193" t="e" vm="615">
        <v>#VALUE!</v>
      </c>
      <c r="C193" t="s">
        <v>1565</v>
      </c>
      <c r="D193" t="s">
        <v>1860</v>
      </c>
      <c r="E193">
        <v>2</v>
      </c>
      <c r="F193">
        <v>4</v>
      </c>
      <c r="G193" t="s">
        <v>1586</v>
      </c>
      <c r="H193">
        <v>170</v>
      </c>
      <c r="I193">
        <v>1</v>
      </c>
      <c r="J193" t="s">
        <v>1865</v>
      </c>
      <c r="L193" t="s">
        <v>1600</v>
      </c>
      <c r="M193" t="s">
        <v>1669</v>
      </c>
      <c r="N193" t="str">
        <f>"cvm!"&amp;ADDRESS(ROW(W206),COLUMN(W206))&amp;"#"</f>
        <v>cvm!$W$206#</v>
      </c>
      <c r="P193" t="s">
        <v>1640</v>
      </c>
      <c r="Q193" t="s">
        <v>1595</v>
      </c>
      <c r="R193">
        <v>84</v>
      </c>
      <c r="S193" t="str">
        <f>"cvm!"&amp;ADDRESS(ROW(BE205),COLUMN(BE205))&amp;"#"</f>
        <v>cvm!$BE$205#</v>
      </c>
      <c r="U193" t="str">
        <v>首尔</v>
      </c>
      <c r="V193" t="str">
        <v>标准型 SA2</v>
      </c>
      <c r="W193" cm="1">
        <f t="array" ref="W193:AI193">TRANSPOSE(_xlfn.UNIQUE(_xlfn._xlws.FILTER(cvm_old[CPU(核)],(cvm_old[地域]=U193)*(cvm_old[机型]=V193))))</f>
        <v>1</v>
      </c>
      <c r="X193">
        <v>2</v>
      </c>
      <c r="Y193">
        <v>4</v>
      </c>
      <c r="Z193">
        <v>8</v>
      </c>
      <c r="AA193">
        <v>16</v>
      </c>
      <c r="AB193">
        <v>32</v>
      </c>
      <c r="AC193">
        <v>48</v>
      </c>
      <c r="AD193">
        <v>64</v>
      </c>
      <c r="AE193">
        <v>80</v>
      </c>
      <c r="AF193">
        <v>90</v>
      </c>
      <c r="AG193">
        <v>128</v>
      </c>
      <c r="AH193">
        <v>160</v>
      </c>
      <c r="AI193">
        <v>180</v>
      </c>
      <c r="BB193" t="str">
        <v>法兰克福</v>
      </c>
      <c r="BC193" t="str">
        <v>内存型 M5</v>
      </c>
      <c r="BD193">
        <v>32</v>
      </c>
      <c r="BE193" cm="1">
        <f t="array" ref="BE193">TRANSPOSE(_xlfn._xlws.FILTER(cvm_old[内存(G)],(cvm_old[地域]=BB193)*(cvm_old[机型]=BC193)*(cvm_old[CPU(核)]=BD193)))</f>
        <v>256</v>
      </c>
    </row>
    <row r="194" spans="2:57" x14ac:dyDescent="0.4">
      <c r="B194" t="e" vm="617">
        <v>#VALUE!</v>
      </c>
      <c r="C194" t="s">
        <v>1565</v>
      </c>
      <c r="D194" t="s">
        <v>1860</v>
      </c>
      <c r="E194">
        <v>2</v>
      </c>
      <c r="F194">
        <v>8</v>
      </c>
      <c r="G194" t="s">
        <v>1589</v>
      </c>
      <c r="H194">
        <v>264</v>
      </c>
      <c r="I194">
        <v>1</v>
      </c>
      <c r="J194" t="s">
        <v>1866</v>
      </c>
      <c r="L194" t="s">
        <v>1566</v>
      </c>
      <c r="M194" t="s">
        <v>1669</v>
      </c>
      <c r="N194" t="str">
        <f>"cvm!"&amp;ADDRESS(ROW(W207),COLUMN(W207))&amp;"#"</f>
        <v>cvm!$W$207#</v>
      </c>
      <c r="P194" t="s">
        <v>1565</v>
      </c>
      <c r="Q194" t="s">
        <v>1642</v>
      </c>
      <c r="R194">
        <v>1</v>
      </c>
      <c r="S194" t="str">
        <f>"cvm!"&amp;ADDRESS(ROW(BE206),COLUMN(BE206))&amp;"#"</f>
        <v>cvm!$BE$206#</v>
      </c>
      <c r="U194" t="str">
        <v>硅谷</v>
      </c>
      <c r="V194" t="str">
        <v>标准型 SA2</v>
      </c>
      <c r="W194" cm="1">
        <f t="array" ref="W194:AJ194">TRANSPOSE(_xlfn.UNIQUE(_xlfn._xlws.FILTER(cvm_old[CPU(核)],(cvm_old[地域]=U194)*(cvm_old[机型]=V194))))</f>
        <v>1</v>
      </c>
      <c r="X194">
        <v>2</v>
      </c>
      <c r="Y194">
        <v>4</v>
      </c>
      <c r="Z194">
        <v>8</v>
      </c>
      <c r="AA194">
        <v>16</v>
      </c>
      <c r="AB194">
        <v>32</v>
      </c>
      <c r="AC194">
        <v>48</v>
      </c>
      <c r="AD194">
        <v>64</v>
      </c>
      <c r="AE194">
        <v>80</v>
      </c>
      <c r="AF194">
        <v>90</v>
      </c>
      <c r="AG194">
        <v>96</v>
      </c>
      <c r="AH194">
        <v>128</v>
      </c>
      <c r="AI194">
        <v>160</v>
      </c>
      <c r="AJ194">
        <v>180</v>
      </c>
      <c r="BB194" t="str">
        <v>法兰克福</v>
      </c>
      <c r="BC194" t="str">
        <v>内存型 M5</v>
      </c>
      <c r="BD194">
        <v>64</v>
      </c>
      <c r="BE194" cm="1">
        <f t="array" ref="BE194">TRANSPOSE(_xlfn._xlws.FILTER(cvm_old[内存(G)],(cvm_old[地域]=BB194)*(cvm_old[机型]=BC194)*(cvm_old[CPU(核)]=BD194)))</f>
        <v>512</v>
      </c>
    </row>
    <row r="195" spans="2:57" x14ac:dyDescent="0.4">
      <c r="B195" t="e" vm="618">
        <v>#VALUE!</v>
      </c>
      <c r="C195" t="s">
        <v>1565</v>
      </c>
      <c r="D195" t="s">
        <v>1860</v>
      </c>
      <c r="E195">
        <v>4</v>
      </c>
      <c r="F195">
        <v>4</v>
      </c>
      <c r="G195" t="s">
        <v>1867</v>
      </c>
      <c r="H195">
        <v>264</v>
      </c>
      <c r="I195">
        <v>1</v>
      </c>
      <c r="J195" t="s">
        <v>1868</v>
      </c>
      <c r="L195" t="s">
        <v>1605</v>
      </c>
      <c r="M195" t="s">
        <v>1669</v>
      </c>
      <c r="N195" t="str">
        <f>"cvm!"&amp;ADDRESS(ROW(W208),COLUMN(W208))&amp;"#"</f>
        <v>cvm!$W$208#</v>
      </c>
      <c r="P195" t="s">
        <v>1565</v>
      </c>
      <c r="Q195" t="s">
        <v>1642</v>
      </c>
      <c r="R195">
        <v>2</v>
      </c>
      <c r="S195" t="str">
        <f>"cvm!"&amp;ADDRESS(ROW(BE207),COLUMN(BE207))&amp;"#"</f>
        <v>cvm!$BE$207#</v>
      </c>
      <c r="U195" t="str">
        <v>法兰克福</v>
      </c>
      <c r="V195" t="str">
        <v>标准型 SA2</v>
      </c>
      <c r="W195" cm="1">
        <f t="array" ref="W195:AI195">TRANSPOSE(_xlfn.UNIQUE(_xlfn._xlws.FILTER(cvm_old[CPU(核)],(cvm_old[地域]=U195)*(cvm_old[机型]=V195))))</f>
        <v>1</v>
      </c>
      <c r="X195">
        <v>2</v>
      </c>
      <c r="Y195">
        <v>4</v>
      </c>
      <c r="Z195">
        <v>8</v>
      </c>
      <c r="AA195">
        <v>16</v>
      </c>
      <c r="AB195">
        <v>32</v>
      </c>
      <c r="AC195">
        <v>48</v>
      </c>
      <c r="AD195">
        <v>64</v>
      </c>
      <c r="AE195">
        <v>80</v>
      </c>
      <c r="AF195">
        <v>90</v>
      </c>
      <c r="AG195">
        <v>128</v>
      </c>
      <c r="AH195">
        <v>160</v>
      </c>
      <c r="AI195">
        <v>180</v>
      </c>
      <c r="BB195" t="str">
        <v>法兰克福</v>
      </c>
      <c r="BC195" t="str">
        <v>内存型 M5</v>
      </c>
      <c r="BD195">
        <v>84</v>
      </c>
      <c r="BE195" cm="1">
        <f t="array" ref="BE195">TRANSPOSE(_xlfn._xlws.FILTER(cvm_old[内存(G)],(cvm_old[地域]=BB195)*(cvm_old[机型]=BC195)*(cvm_old[CPU(核)]=BD195)))</f>
        <v>700</v>
      </c>
    </row>
    <row r="196" spans="2:57" x14ac:dyDescent="0.4">
      <c r="B196" t="e" vm="620">
        <v>#VALUE!</v>
      </c>
      <c r="C196" t="s">
        <v>1565</v>
      </c>
      <c r="D196" t="s">
        <v>1860</v>
      </c>
      <c r="E196">
        <v>4</v>
      </c>
      <c r="F196">
        <v>8</v>
      </c>
      <c r="G196" t="s">
        <v>1591</v>
      </c>
      <c r="H196">
        <v>352</v>
      </c>
      <c r="I196">
        <v>1</v>
      </c>
      <c r="J196" t="s">
        <v>1869</v>
      </c>
      <c r="L196" t="s">
        <v>1650</v>
      </c>
      <c r="M196" t="s">
        <v>1669</v>
      </c>
      <c r="N196" t="str">
        <f>"cvm!"&amp;ADDRESS(ROW(W209),COLUMN(W209))&amp;"#"</f>
        <v>cvm!$W$209#</v>
      </c>
      <c r="P196" t="s">
        <v>1565</v>
      </c>
      <c r="Q196" t="s">
        <v>1642</v>
      </c>
      <c r="R196">
        <v>4</v>
      </c>
      <c r="S196" t="str">
        <f>"cvm!"&amp;ADDRESS(ROW(BE208),COLUMN(BE208))&amp;"#"</f>
        <v>cvm!$BE$208#</v>
      </c>
      <c r="U196" t="str">
        <v>广州</v>
      </c>
      <c r="V196" t="str">
        <v>标准型 SA1</v>
      </c>
      <c r="W196" cm="1">
        <f t="array" ref="W196:AD196">TRANSPOSE(_xlfn.UNIQUE(_xlfn._xlws.FILTER(cvm_old[CPU(核)],(cvm_old[地域]=U196)*(cvm_old[机型]=V196))))</f>
        <v>1</v>
      </c>
      <c r="X196">
        <v>2</v>
      </c>
      <c r="Y196">
        <v>4</v>
      </c>
      <c r="Z196">
        <v>8</v>
      </c>
      <c r="AA196">
        <v>16</v>
      </c>
      <c r="AB196">
        <v>32</v>
      </c>
      <c r="AC196">
        <v>64</v>
      </c>
      <c r="AD196">
        <v>128</v>
      </c>
      <c r="BB196" t="str">
        <v>莫斯科</v>
      </c>
      <c r="BC196" t="str">
        <v>内存型 M5</v>
      </c>
      <c r="BD196">
        <v>1</v>
      </c>
      <c r="BE196" cm="1">
        <f t="array" ref="BE196">TRANSPOSE(_xlfn._xlws.FILTER(cvm_old[内存(G)],(cvm_old[地域]=BB196)*(cvm_old[机型]=BC196)*(cvm_old[CPU(核)]=BD196)))</f>
        <v>8</v>
      </c>
    </row>
    <row r="197" spans="2:57" x14ac:dyDescent="0.4">
      <c r="B197" t="e" vm="619">
        <v>#VALUE!</v>
      </c>
      <c r="C197" t="s">
        <v>1565</v>
      </c>
      <c r="D197" t="s">
        <v>1860</v>
      </c>
      <c r="E197">
        <v>4</v>
      </c>
      <c r="F197">
        <v>16</v>
      </c>
      <c r="G197" t="s">
        <v>1593</v>
      </c>
      <c r="H197">
        <v>528</v>
      </c>
      <c r="I197">
        <v>1</v>
      </c>
      <c r="J197" t="s">
        <v>1870</v>
      </c>
      <c r="L197" t="s">
        <v>1608</v>
      </c>
      <c r="M197" t="s">
        <v>1669</v>
      </c>
      <c r="N197" t="str">
        <f>"cvm!"&amp;ADDRESS(ROW(W210),COLUMN(W210))&amp;"#"</f>
        <v>cvm!$W$210#</v>
      </c>
      <c r="P197" t="s">
        <v>1565</v>
      </c>
      <c r="Q197" t="s">
        <v>1642</v>
      </c>
      <c r="R197">
        <v>8</v>
      </c>
      <c r="S197" t="str">
        <f>"cvm!"&amp;ADDRESS(ROW(BE209),COLUMN(BE209))&amp;"#"</f>
        <v>cvm!$BE$209#</v>
      </c>
      <c r="U197" t="str">
        <v>上海</v>
      </c>
      <c r="V197" t="str">
        <v>标准型 SA1</v>
      </c>
      <c r="W197" cm="1">
        <f t="array" ref="W197:AD197">TRANSPOSE(_xlfn.UNIQUE(_xlfn._xlws.FILTER(cvm_old[CPU(核)],(cvm_old[地域]=U197)*(cvm_old[机型]=V197))))</f>
        <v>1</v>
      </c>
      <c r="X197">
        <v>2</v>
      </c>
      <c r="Y197">
        <v>4</v>
      </c>
      <c r="Z197">
        <v>8</v>
      </c>
      <c r="AA197">
        <v>16</v>
      </c>
      <c r="AB197">
        <v>32</v>
      </c>
      <c r="AC197">
        <v>64</v>
      </c>
      <c r="AD197">
        <v>128</v>
      </c>
      <c r="BB197" t="str">
        <v>莫斯科</v>
      </c>
      <c r="BC197" t="str">
        <v>内存型 M5</v>
      </c>
      <c r="BD197">
        <v>2</v>
      </c>
      <c r="BE197" cm="1">
        <f t="array" ref="BE197">TRANSPOSE(_xlfn._xlws.FILTER(cvm_old[内存(G)],(cvm_old[地域]=BB197)*(cvm_old[机型]=BC197)*(cvm_old[CPU(核)]=BD197)))</f>
        <v>16</v>
      </c>
    </row>
    <row r="198" spans="2:57" x14ac:dyDescent="0.4">
      <c r="B198" t="e" vm="623">
        <v>#VALUE!</v>
      </c>
      <c r="C198" t="s">
        <v>1565</v>
      </c>
      <c r="D198" t="s">
        <v>1860</v>
      </c>
      <c r="E198">
        <v>8</v>
      </c>
      <c r="F198">
        <v>8</v>
      </c>
      <c r="G198" t="s">
        <v>1871</v>
      </c>
      <c r="H198">
        <v>528</v>
      </c>
      <c r="I198">
        <v>1</v>
      </c>
      <c r="J198" t="s">
        <v>1872</v>
      </c>
      <c r="L198" t="s">
        <v>1614</v>
      </c>
      <c r="M198" t="s">
        <v>1669</v>
      </c>
      <c r="N198" t="str">
        <f>"cvm!"&amp;ADDRESS(ROW(W211),COLUMN(W211))&amp;"#"</f>
        <v>cvm!$W$211#</v>
      </c>
      <c r="P198" t="s">
        <v>1565</v>
      </c>
      <c r="Q198" t="s">
        <v>1642</v>
      </c>
      <c r="R198">
        <v>12</v>
      </c>
      <c r="S198" t="str">
        <f>"cvm!"&amp;ADDRESS(ROW(BE210),COLUMN(BE210))&amp;"#"</f>
        <v>cvm!$BE$210#</v>
      </c>
      <c r="U198" t="str">
        <v>北京</v>
      </c>
      <c r="V198" t="str">
        <v>标准型 SA1</v>
      </c>
      <c r="W198" cm="1">
        <f t="array" ref="W198:AD198">TRANSPOSE(_xlfn.UNIQUE(_xlfn._xlws.FILTER(cvm_old[CPU(核)],(cvm_old[地域]=U198)*(cvm_old[机型]=V198))))</f>
        <v>1</v>
      </c>
      <c r="X198">
        <v>2</v>
      </c>
      <c r="Y198">
        <v>4</v>
      </c>
      <c r="Z198">
        <v>8</v>
      </c>
      <c r="AA198">
        <v>16</v>
      </c>
      <c r="AB198">
        <v>32</v>
      </c>
      <c r="AC198">
        <v>64</v>
      </c>
      <c r="AD198">
        <v>128</v>
      </c>
      <c r="BB198" t="str">
        <v>莫斯科</v>
      </c>
      <c r="BC198" t="str">
        <v>内存型 M5</v>
      </c>
      <c r="BD198">
        <v>4</v>
      </c>
      <c r="BE198" cm="1">
        <f t="array" ref="BE198">TRANSPOSE(_xlfn._xlws.FILTER(cvm_old[内存(G)],(cvm_old[地域]=BB198)*(cvm_old[机型]=BC198)*(cvm_old[CPU(核)]=BD198)))</f>
        <v>32</v>
      </c>
    </row>
    <row r="199" spans="2:57" x14ac:dyDescent="0.4">
      <c r="B199" t="e" vm="622">
        <v>#VALUE!</v>
      </c>
      <c r="C199" t="s">
        <v>1565</v>
      </c>
      <c r="D199" t="s">
        <v>1860</v>
      </c>
      <c r="E199">
        <v>8</v>
      </c>
      <c r="F199">
        <v>16</v>
      </c>
      <c r="G199" t="s">
        <v>1596</v>
      </c>
      <c r="H199">
        <v>704</v>
      </c>
      <c r="I199">
        <v>1</v>
      </c>
      <c r="J199" t="s">
        <v>1873</v>
      </c>
      <c r="L199" t="s">
        <v>1619</v>
      </c>
      <c r="M199" t="s">
        <v>1669</v>
      </c>
      <c r="N199" t="str">
        <f>"cvm!"&amp;ADDRESS(ROW(W212),COLUMN(W212))&amp;"#"</f>
        <v>cvm!$W$212#</v>
      </c>
      <c r="P199" t="s">
        <v>1565</v>
      </c>
      <c r="Q199" t="s">
        <v>1642</v>
      </c>
      <c r="R199">
        <v>16</v>
      </c>
      <c r="S199" t="str">
        <f>"cvm!"&amp;ADDRESS(ROW(BE211),COLUMN(BE211))&amp;"#"</f>
        <v>cvm!$BE$211#</v>
      </c>
      <c r="U199" t="str">
        <v>成都</v>
      </c>
      <c r="V199" t="str">
        <v>标准型 SA1</v>
      </c>
      <c r="W199" cm="1">
        <f t="array" ref="W199:AD199">TRANSPOSE(_xlfn.UNIQUE(_xlfn._xlws.FILTER(cvm_old[CPU(核)],(cvm_old[地域]=U199)*(cvm_old[机型]=V199))))</f>
        <v>1</v>
      </c>
      <c r="X199">
        <v>2</v>
      </c>
      <c r="Y199">
        <v>4</v>
      </c>
      <c r="Z199">
        <v>8</v>
      </c>
      <c r="AA199">
        <v>16</v>
      </c>
      <c r="AB199">
        <v>32</v>
      </c>
      <c r="AC199">
        <v>64</v>
      </c>
      <c r="AD199">
        <v>128</v>
      </c>
      <c r="BB199" t="str">
        <v>莫斯科</v>
      </c>
      <c r="BC199" t="str">
        <v>内存型 M5</v>
      </c>
      <c r="BD199">
        <v>8</v>
      </c>
      <c r="BE199" cm="1">
        <f t="array" ref="BE199">TRANSPOSE(_xlfn._xlws.FILTER(cvm_old[内存(G)],(cvm_old[地域]=BB199)*(cvm_old[机型]=BC199)*(cvm_old[CPU(核)]=BD199)))</f>
        <v>64</v>
      </c>
    </row>
    <row r="200" spans="2:57" x14ac:dyDescent="0.4">
      <c r="B200" t="e" vm="621">
        <v>#VALUE!</v>
      </c>
      <c r="C200" t="s">
        <v>1565</v>
      </c>
      <c r="D200" t="s">
        <v>1860</v>
      </c>
      <c r="E200">
        <v>8</v>
      </c>
      <c r="F200">
        <v>32</v>
      </c>
      <c r="G200" t="s">
        <v>1598</v>
      </c>
      <c r="H200">
        <v>1056</v>
      </c>
      <c r="I200">
        <v>1</v>
      </c>
      <c r="J200" t="s">
        <v>1874</v>
      </c>
      <c r="L200" t="s">
        <v>1622</v>
      </c>
      <c r="M200" t="s">
        <v>1669</v>
      </c>
      <c r="N200" t="str">
        <f>"cvm!"&amp;ADDRESS(ROW(W213),COLUMN(W213))&amp;"#"</f>
        <v>cvm!$W$213#</v>
      </c>
      <c r="P200" t="s">
        <v>1565</v>
      </c>
      <c r="Q200" t="s">
        <v>1642</v>
      </c>
      <c r="R200">
        <v>32</v>
      </c>
      <c r="S200" t="str">
        <f>"cvm!"&amp;ADDRESS(ROW(BE212),COLUMN(BE212))&amp;"#"</f>
        <v>cvm!$BE$212#</v>
      </c>
      <c r="U200" t="str">
        <v>重庆</v>
      </c>
      <c r="V200" t="str">
        <v>标准型 SA1</v>
      </c>
      <c r="W200" cm="1">
        <f t="array" ref="W200:AD200">TRANSPOSE(_xlfn.UNIQUE(_xlfn._xlws.FILTER(cvm_old[CPU(核)],(cvm_old[地域]=U200)*(cvm_old[机型]=V200))))</f>
        <v>1</v>
      </c>
      <c r="X200">
        <v>2</v>
      </c>
      <c r="Y200">
        <v>4</v>
      </c>
      <c r="Z200">
        <v>8</v>
      </c>
      <c r="AA200">
        <v>16</v>
      </c>
      <c r="AB200">
        <v>32</v>
      </c>
      <c r="AC200">
        <v>64</v>
      </c>
      <c r="AD200">
        <v>128</v>
      </c>
      <c r="BB200" t="str">
        <v>莫斯科</v>
      </c>
      <c r="BC200" t="str">
        <v>内存型 M5</v>
      </c>
      <c r="BD200">
        <v>12</v>
      </c>
      <c r="BE200" cm="1">
        <f t="array" ref="BE200">TRANSPOSE(_xlfn._xlws.FILTER(cvm_old[内存(G)],(cvm_old[地域]=BB200)*(cvm_old[机型]=BC200)*(cvm_old[CPU(核)]=BD200)))</f>
        <v>96</v>
      </c>
    </row>
    <row r="201" spans="2:57" x14ac:dyDescent="0.4">
      <c r="B201" t="e" vm="624">
        <v>#VALUE!</v>
      </c>
      <c r="C201" t="s">
        <v>1565</v>
      </c>
      <c r="D201" t="s">
        <v>1860</v>
      </c>
      <c r="E201">
        <v>12</v>
      </c>
      <c r="F201">
        <v>24</v>
      </c>
      <c r="G201" t="s">
        <v>1776</v>
      </c>
      <c r="H201">
        <v>1056</v>
      </c>
      <c r="I201">
        <v>1</v>
      </c>
      <c r="J201" t="s">
        <v>1875</v>
      </c>
      <c r="L201" t="s">
        <v>1625</v>
      </c>
      <c r="M201" t="s">
        <v>1669</v>
      </c>
      <c r="N201" t="str">
        <f>"cvm!"&amp;ADDRESS(ROW(W214),COLUMN(W214))&amp;"#"</f>
        <v>cvm!$W$214#</v>
      </c>
      <c r="P201" t="s">
        <v>1565</v>
      </c>
      <c r="Q201" t="s">
        <v>1642</v>
      </c>
      <c r="R201">
        <v>64</v>
      </c>
      <c r="S201" t="str">
        <f>"cvm!"&amp;ADDRESS(ROW(BE213),COLUMN(BE213))&amp;"#"</f>
        <v>cvm!$BE$213#</v>
      </c>
      <c r="U201" t="str">
        <v>广州</v>
      </c>
      <c r="V201" t="str">
        <v>标准型 S6</v>
      </c>
      <c r="W201" cm="1">
        <f t="array" ref="W201:AF201">TRANSPOSE(_xlfn.UNIQUE(_xlfn._xlws.FILTER(cvm_old[CPU(核)],(cvm_old[地域]=U201)*(cvm_old[机型]=V201))))</f>
        <v>1</v>
      </c>
      <c r="X201">
        <v>2</v>
      </c>
      <c r="Y201">
        <v>4</v>
      </c>
      <c r="Z201">
        <v>8</v>
      </c>
      <c r="AA201">
        <v>16</v>
      </c>
      <c r="AB201">
        <v>32</v>
      </c>
      <c r="AC201">
        <v>48</v>
      </c>
      <c r="AD201">
        <v>62</v>
      </c>
      <c r="AE201">
        <v>64</v>
      </c>
      <c r="AF201">
        <v>124</v>
      </c>
      <c r="BB201" t="str">
        <v>莫斯科</v>
      </c>
      <c r="BC201" t="str">
        <v>内存型 M5</v>
      </c>
      <c r="BD201">
        <v>16</v>
      </c>
      <c r="BE201" cm="1">
        <f t="array" ref="BE201">TRANSPOSE(_xlfn._xlws.FILTER(cvm_old[内存(G)],(cvm_old[地域]=BB201)*(cvm_old[机型]=BC201)*(cvm_old[CPU(核)]=BD201)))</f>
        <v>128</v>
      </c>
    </row>
    <row r="202" spans="2:57" x14ac:dyDescent="0.4">
      <c r="B202" t="e" vm="625">
        <v>#VALUE!</v>
      </c>
      <c r="C202" t="s">
        <v>1565</v>
      </c>
      <c r="D202" t="s">
        <v>1860</v>
      </c>
      <c r="E202">
        <v>12</v>
      </c>
      <c r="F202">
        <v>48</v>
      </c>
      <c r="G202" t="s">
        <v>1804</v>
      </c>
      <c r="H202">
        <v>1584</v>
      </c>
      <c r="I202">
        <v>1</v>
      </c>
      <c r="J202" t="s">
        <v>1876</v>
      </c>
      <c r="L202" t="s">
        <v>1628</v>
      </c>
      <c r="M202" t="s">
        <v>1669</v>
      </c>
      <c r="N202" t="str">
        <f>"cvm!"&amp;ADDRESS(ROW(W215),COLUMN(W215))&amp;"#"</f>
        <v>cvm!$W$215#</v>
      </c>
      <c r="P202" t="s">
        <v>1565</v>
      </c>
      <c r="Q202" t="s">
        <v>1642</v>
      </c>
      <c r="R202">
        <v>72</v>
      </c>
      <c r="S202" t="str">
        <f>"cvm!"&amp;ADDRESS(ROW(BE214),COLUMN(BE214))&amp;"#"</f>
        <v>cvm!$BE$214#</v>
      </c>
      <c r="U202" t="str">
        <v>上海</v>
      </c>
      <c r="V202" t="str">
        <v>标准型 S6</v>
      </c>
      <c r="W202" cm="1">
        <f t="array" ref="W202:AF202">TRANSPOSE(_xlfn.UNIQUE(_xlfn._xlws.FILTER(cvm_old[CPU(核)],(cvm_old[地域]=U202)*(cvm_old[机型]=V202))))</f>
        <v>1</v>
      </c>
      <c r="X202">
        <v>2</v>
      </c>
      <c r="Y202">
        <v>4</v>
      </c>
      <c r="Z202">
        <v>8</v>
      </c>
      <c r="AA202">
        <v>16</v>
      </c>
      <c r="AB202">
        <v>32</v>
      </c>
      <c r="AC202">
        <v>48</v>
      </c>
      <c r="AD202">
        <v>62</v>
      </c>
      <c r="AE202">
        <v>64</v>
      </c>
      <c r="AF202">
        <v>124</v>
      </c>
      <c r="BB202" t="str">
        <v>莫斯科</v>
      </c>
      <c r="BC202" t="str">
        <v>内存型 M5</v>
      </c>
      <c r="BD202">
        <v>24</v>
      </c>
      <c r="BE202" cm="1">
        <f t="array" ref="BE202">TRANSPOSE(_xlfn._xlws.FILTER(cvm_old[内存(G)],(cvm_old[地域]=BB202)*(cvm_old[机型]=BC202)*(cvm_old[CPU(核)]=BD202)))</f>
        <v>192</v>
      </c>
    </row>
    <row r="203" spans="2:57" x14ac:dyDescent="0.4">
      <c r="B203" t="e" vm="626">
        <v>#VALUE!</v>
      </c>
      <c r="C203" t="s">
        <v>1565</v>
      </c>
      <c r="D203" t="s">
        <v>1860</v>
      </c>
      <c r="E203">
        <v>16</v>
      </c>
      <c r="F203">
        <v>32</v>
      </c>
      <c r="G203" t="s">
        <v>1601</v>
      </c>
      <c r="H203">
        <v>1408</v>
      </c>
      <c r="I203">
        <v>1</v>
      </c>
      <c r="J203" t="s">
        <v>1877</v>
      </c>
      <c r="L203" t="s">
        <v>1631</v>
      </c>
      <c r="M203" t="s">
        <v>1669</v>
      </c>
      <c r="N203" t="str">
        <f>"cvm!"&amp;ADDRESS(ROW(W216),COLUMN(W216))&amp;"#"</f>
        <v>cvm!$W$216#</v>
      </c>
      <c r="P203" t="s">
        <v>61</v>
      </c>
      <c r="Q203" t="s">
        <v>1642</v>
      </c>
      <c r="R203">
        <v>1</v>
      </c>
      <c r="S203" t="str">
        <f>"cvm!"&amp;ADDRESS(ROW(BE215),COLUMN(BE215))&amp;"#"</f>
        <v>cvm!$BE$215#</v>
      </c>
      <c r="U203" t="str">
        <v>北京</v>
      </c>
      <c r="V203" t="str">
        <v>标准型 S6</v>
      </c>
      <c r="W203" cm="1">
        <f t="array" ref="W203:Y203">TRANSPOSE(_xlfn.UNIQUE(_xlfn._xlws.FILTER(cvm_old[CPU(核)],(cvm_old[地域]=U203)*(cvm_old[机型]=V203))))</f>
        <v>32</v>
      </c>
      <c r="X203">
        <v>64</v>
      </c>
      <c r="Y203">
        <v>124</v>
      </c>
      <c r="BB203" t="str">
        <v>莫斯科</v>
      </c>
      <c r="BC203" t="str">
        <v>内存型 M5</v>
      </c>
      <c r="BD203">
        <v>32</v>
      </c>
      <c r="BE203" cm="1">
        <f t="array" ref="BE203">TRANSPOSE(_xlfn._xlws.FILTER(cvm_old[内存(G)],(cvm_old[地域]=BB203)*(cvm_old[机型]=BC203)*(cvm_old[CPU(核)]=BD203)))</f>
        <v>256</v>
      </c>
    </row>
    <row r="204" spans="2:57" x14ac:dyDescent="0.4">
      <c r="B204" t="e" vm="627">
        <v>#VALUE!</v>
      </c>
      <c r="C204" t="s">
        <v>1565</v>
      </c>
      <c r="D204" t="s">
        <v>1860</v>
      </c>
      <c r="E204">
        <v>24</v>
      </c>
      <c r="F204">
        <v>48</v>
      </c>
      <c r="G204" t="s">
        <v>1680</v>
      </c>
      <c r="H204">
        <v>2112</v>
      </c>
      <c r="I204">
        <v>1</v>
      </c>
      <c r="J204" t="s">
        <v>1878</v>
      </c>
      <c r="L204" t="s">
        <v>1634</v>
      </c>
      <c r="M204" t="s">
        <v>1669</v>
      </c>
      <c r="N204" t="str">
        <f>"cvm!"&amp;ADDRESS(ROW(W217),COLUMN(W217))&amp;"#"</f>
        <v>cvm!$W$217#</v>
      </c>
      <c r="P204" t="s">
        <v>61</v>
      </c>
      <c r="Q204" t="s">
        <v>1642</v>
      </c>
      <c r="R204">
        <v>2</v>
      </c>
      <c r="S204" t="str">
        <f>"cvm!"&amp;ADDRESS(ROW(BE216),COLUMN(BE216))&amp;"#"</f>
        <v>cvm!$BE$216#</v>
      </c>
      <c r="U204" t="str">
        <v>广州</v>
      </c>
      <c r="V204" t="str">
        <v>标准型 S5</v>
      </c>
      <c r="W204" cm="1">
        <f t="array" ref="W204:AE204">TRANSPOSE(_xlfn.UNIQUE(_xlfn._xlws.FILTER(cvm_old[CPU(核)],(cvm_old[地域]=U204)*(cvm_old[机型]=V204))))</f>
        <v>1</v>
      </c>
      <c r="X204">
        <v>2</v>
      </c>
      <c r="Y204">
        <v>4</v>
      </c>
      <c r="Z204">
        <v>8</v>
      </c>
      <c r="AA204">
        <v>16</v>
      </c>
      <c r="AB204">
        <v>24</v>
      </c>
      <c r="AC204">
        <v>32</v>
      </c>
      <c r="AD204">
        <v>48</v>
      </c>
      <c r="AE204">
        <v>64</v>
      </c>
      <c r="BB204" t="str">
        <v>莫斯科</v>
      </c>
      <c r="BC204" t="str">
        <v>内存型 M5</v>
      </c>
      <c r="BD204">
        <v>64</v>
      </c>
      <c r="BE204" cm="1">
        <f t="array" ref="BE204">TRANSPOSE(_xlfn._xlws.FILTER(cvm_old[内存(G)],(cvm_old[地域]=BB204)*(cvm_old[机型]=BC204)*(cvm_old[CPU(核)]=BD204)))</f>
        <v>512</v>
      </c>
    </row>
    <row r="205" spans="2:57" x14ac:dyDescent="0.4">
      <c r="B205" t="e" vm="628">
        <v>#VALUE!</v>
      </c>
      <c r="C205" t="s">
        <v>1565</v>
      </c>
      <c r="D205" t="s">
        <v>1860</v>
      </c>
      <c r="E205">
        <v>32</v>
      </c>
      <c r="F205">
        <v>64</v>
      </c>
      <c r="G205" t="s">
        <v>1606</v>
      </c>
      <c r="H205">
        <v>2816</v>
      </c>
      <c r="I205">
        <v>1</v>
      </c>
      <c r="J205" t="s">
        <v>1879</v>
      </c>
      <c r="L205" t="s">
        <v>1636</v>
      </c>
      <c r="M205" t="s">
        <v>1669</v>
      </c>
      <c r="N205" t="str">
        <f>"cvm!"&amp;ADDRESS(ROW(W218),COLUMN(W218))&amp;"#"</f>
        <v>cvm!$W$218#</v>
      </c>
      <c r="P205" t="s">
        <v>61</v>
      </c>
      <c r="Q205" t="s">
        <v>1642</v>
      </c>
      <c r="R205">
        <v>4</v>
      </c>
      <c r="S205" t="str">
        <f>"cvm!"&amp;ADDRESS(ROW(BE217),COLUMN(BE217))&amp;"#"</f>
        <v>cvm!$BE$217#</v>
      </c>
      <c r="U205" t="str">
        <v>上海</v>
      </c>
      <c r="V205" t="str">
        <v>标准型 S5</v>
      </c>
      <c r="W205" cm="1">
        <f t="array" ref="W205:AE205">TRANSPOSE(_xlfn.UNIQUE(_xlfn._xlws.FILTER(cvm_old[CPU(核)],(cvm_old[地域]=U205)*(cvm_old[机型]=V205))))</f>
        <v>1</v>
      </c>
      <c r="X205">
        <v>2</v>
      </c>
      <c r="Y205">
        <v>4</v>
      </c>
      <c r="Z205">
        <v>8</v>
      </c>
      <c r="AA205">
        <v>16</v>
      </c>
      <c r="AB205">
        <v>24</v>
      </c>
      <c r="AC205">
        <v>32</v>
      </c>
      <c r="AD205">
        <v>48</v>
      </c>
      <c r="AE205">
        <v>64</v>
      </c>
      <c r="BB205" t="str">
        <v>莫斯科</v>
      </c>
      <c r="BC205" t="str">
        <v>内存型 M5</v>
      </c>
      <c r="BD205">
        <v>84</v>
      </c>
      <c r="BE205" cm="1">
        <f t="array" ref="BE205">TRANSPOSE(_xlfn._xlws.FILTER(cvm_old[内存(G)],(cvm_old[地域]=BB205)*(cvm_old[机型]=BC205)*(cvm_old[CPU(核)]=BD205)))</f>
        <v>700</v>
      </c>
    </row>
    <row r="206" spans="2:57" x14ac:dyDescent="0.4">
      <c r="B206" t="e" vm="629">
        <v>#VALUE!</v>
      </c>
      <c r="C206" t="s">
        <v>1565</v>
      </c>
      <c r="D206" t="s">
        <v>1860</v>
      </c>
      <c r="E206">
        <v>48</v>
      </c>
      <c r="F206">
        <v>96</v>
      </c>
      <c r="G206" t="s">
        <v>1617</v>
      </c>
      <c r="H206">
        <v>4224</v>
      </c>
      <c r="I206">
        <v>1</v>
      </c>
      <c r="J206" t="s">
        <v>1880</v>
      </c>
      <c r="L206" t="s">
        <v>1638</v>
      </c>
      <c r="M206" t="s">
        <v>1669</v>
      </c>
      <c r="N206" t="str">
        <f>"cvm!"&amp;ADDRESS(ROW(W219),COLUMN(W219))&amp;"#"</f>
        <v>cvm!$W$219#</v>
      </c>
      <c r="P206" t="s">
        <v>61</v>
      </c>
      <c r="Q206" t="s">
        <v>1642</v>
      </c>
      <c r="R206">
        <v>8</v>
      </c>
      <c r="S206" t="str">
        <f>"cvm!"&amp;ADDRESS(ROW(BE218),COLUMN(BE218))&amp;"#"</f>
        <v>cvm!$BE$218#</v>
      </c>
      <c r="U206" t="str">
        <v>南京</v>
      </c>
      <c r="V206" t="str">
        <v>标准型 S5</v>
      </c>
      <c r="W206" cm="1">
        <f t="array" ref="W206:AH206">TRANSPOSE(_xlfn.UNIQUE(_xlfn._xlws.FILTER(cvm_old[CPU(核)],(cvm_old[地域]=U206)*(cvm_old[机型]=V206))))</f>
        <v>1</v>
      </c>
      <c r="X206">
        <v>2</v>
      </c>
      <c r="Y206">
        <v>4</v>
      </c>
      <c r="Z206">
        <v>8</v>
      </c>
      <c r="AA206">
        <v>16</v>
      </c>
      <c r="AB206">
        <v>24</v>
      </c>
      <c r="AC206">
        <v>32</v>
      </c>
      <c r="AD206">
        <v>42</v>
      </c>
      <c r="AE206">
        <v>48</v>
      </c>
      <c r="AF206">
        <v>64</v>
      </c>
      <c r="AG206">
        <v>76</v>
      </c>
      <c r="AH206">
        <v>84</v>
      </c>
      <c r="BB206" t="str">
        <v>广州</v>
      </c>
      <c r="BC206" t="str">
        <v>内存型 M4</v>
      </c>
      <c r="BD206">
        <v>1</v>
      </c>
      <c r="BE206" cm="1">
        <f t="array" ref="BE206">TRANSPOSE(_xlfn._xlws.FILTER(cvm_old[内存(G)],(cvm_old[地域]=BB206)*(cvm_old[机型]=BC206)*(cvm_old[CPU(核)]=BD206)))</f>
        <v>8</v>
      </c>
    </row>
    <row r="207" spans="2:57" x14ac:dyDescent="0.4">
      <c r="B207" t="e" vm="354">
        <v>#VALUE!</v>
      </c>
      <c r="C207" t="s">
        <v>1565</v>
      </c>
      <c r="D207" t="s">
        <v>1775</v>
      </c>
      <c r="E207">
        <v>16</v>
      </c>
      <c r="F207">
        <v>64</v>
      </c>
      <c r="G207" t="s">
        <v>1603</v>
      </c>
      <c r="H207">
        <v>2608</v>
      </c>
      <c r="I207">
        <v>1</v>
      </c>
      <c r="J207" t="s">
        <v>1881</v>
      </c>
      <c r="L207" t="s">
        <v>1640</v>
      </c>
      <c r="M207" t="s">
        <v>1669</v>
      </c>
      <c r="N207" t="str">
        <f>"cvm!"&amp;ADDRESS(ROW(W220),COLUMN(W220))&amp;"#"</f>
        <v>cvm!$W$220#</v>
      </c>
      <c r="P207" t="s">
        <v>61</v>
      </c>
      <c r="Q207" t="s">
        <v>1642</v>
      </c>
      <c r="R207">
        <v>12</v>
      </c>
      <c r="S207" t="str">
        <f>"cvm!"&amp;ADDRESS(ROW(BE219),COLUMN(BE219))&amp;"#"</f>
        <v>cvm!$BE$219#</v>
      </c>
      <c r="U207" t="str">
        <v>北京</v>
      </c>
      <c r="V207" t="str">
        <v>标准型 S5</v>
      </c>
      <c r="W207" cm="1">
        <f t="array" ref="W207:AH207">TRANSPOSE(_xlfn.UNIQUE(_xlfn._xlws.FILTER(cvm_old[CPU(核)],(cvm_old[地域]=U207)*(cvm_old[机型]=V207))))</f>
        <v>1</v>
      </c>
      <c r="X207">
        <v>2</v>
      </c>
      <c r="Y207">
        <v>4</v>
      </c>
      <c r="Z207">
        <v>8</v>
      </c>
      <c r="AA207">
        <v>16</v>
      </c>
      <c r="AB207">
        <v>24</v>
      </c>
      <c r="AC207">
        <v>32</v>
      </c>
      <c r="AD207">
        <v>48</v>
      </c>
      <c r="AE207">
        <v>64</v>
      </c>
      <c r="AF207">
        <v>76</v>
      </c>
      <c r="AG207">
        <v>80</v>
      </c>
      <c r="AH207">
        <v>84</v>
      </c>
      <c r="BB207" t="str">
        <v>广州</v>
      </c>
      <c r="BC207" t="str">
        <v>内存型 M4</v>
      </c>
      <c r="BD207">
        <v>2</v>
      </c>
      <c r="BE207" cm="1">
        <f t="array" ref="BE207">TRANSPOSE(_xlfn._xlws.FILTER(cvm_old[内存(G)],(cvm_old[地域]=BB207)*(cvm_old[机型]=BC207)*(cvm_old[CPU(核)]=BD207)))</f>
        <v>16</v>
      </c>
    </row>
    <row r="208" spans="2:57" x14ac:dyDescent="0.4">
      <c r="B208" t="e" vm="355">
        <v>#VALUE!</v>
      </c>
      <c r="C208" t="s">
        <v>1565</v>
      </c>
      <c r="D208" t="s">
        <v>1775</v>
      </c>
      <c r="E208">
        <v>32</v>
      </c>
      <c r="F208">
        <v>128</v>
      </c>
      <c r="G208" t="s">
        <v>1612</v>
      </c>
      <c r="H208">
        <v>5216</v>
      </c>
      <c r="I208">
        <v>1</v>
      </c>
      <c r="J208" t="s">
        <v>1882</v>
      </c>
      <c r="L208" t="s">
        <v>1565</v>
      </c>
      <c r="M208" t="s">
        <v>1743</v>
      </c>
      <c r="N208" t="str">
        <f>"cvm!"&amp;ADDRESS(ROW(W221),COLUMN(W221))&amp;"#"</f>
        <v>cvm!$W$221#</v>
      </c>
      <c r="P208" t="s">
        <v>61</v>
      </c>
      <c r="Q208" t="s">
        <v>1642</v>
      </c>
      <c r="R208">
        <v>16</v>
      </c>
      <c r="S208" t="str">
        <f>"cvm!"&amp;ADDRESS(ROW(BE220),COLUMN(BE220))&amp;"#"</f>
        <v>cvm!$BE$220#</v>
      </c>
      <c r="U208" t="str">
        <v>成都</v>
      </c>
      <c r="V208" t="str">
        <v>标准型 S5</v>
      </c>
      <c r="W208" cm="1">
        <f t="array" ref="W208:AF208">TRANSPOSE(_xlfn.UNIQUE(_xlfn._xlws.FILTER(cvm_old[CPU(核)],(cvm_old[地域]=U208)*(cvm_old[机型]=V208))))</f>
        <v>1</v>
      </c>
      <c r="X208">
        <v>2</v>
      </c>
      <c r="Y208">
        <v>4</v>
      </c>
      <c r="Z208">
        <v>8</v>
      </c>
      <c r="AA208">
        <v>16</v>
      </c>
      <c r="AB208">
        <v>24</v>
      </c>
      <c r="AC208">
        <v>32</v>
      </c>
      <c r="AD208">
        <v>48</v>
      </c>
      <c r="AE208">
        <v>64</v>
      </c>
      <c r="AF208">
        <v>84</v>
      </c>
      <c r="BB208" t="str">
        <v>广州</v>
      </c>
      <c r="BC208" t="str">
        <v>内存型 M4</v>
      </c>
      <c r="BD208">
        <v>4</v>
      </c>
      <c r="BE208" cm="1">
        <f t="array" ref="BE208">TRANSPOSE(_xlfn._xlws.FILTER(cvm_old[内存(G)],(cvm_old[地域]=BB208)*(cvm_old[机型]=BC208)*(cvm_old[CPU(核)]=BD208)))</f>
        <v>32</v>
      </c>
    </row>
    <row r="209" spans="2:58" x14ac:dyDescent="0.4">
      <c r="B209" t="e" vm="356">
        <v>#VALUE!</v>
      </c>
      <c r="C209" t="s">
        <v>1565</v>
      </c>
      <c r="D209" t="s">
        <v>1775</v>
      </c>
      <c r="E209">
        <v>64</v>
      </c>
      <c r="F209">
        <v>256</v>
      </c>
      <c r="G209" t="s">
        <v>1626</v>
      </c>
      <c r="H209">
        <v>10432</v>
      </c>
      <c r="I209">
        <v>1</v>
      </c>
      <c r="J209" t="s">
        <v>1883</v>
      </c>
      <c r="L209" t="s">
        <v>61</v>
      </c>
      <c r="M209" t="s">
        <v>1743</v>
      </c>
      <c r="N209" t="str">
        <f>"cvm!"&amp;ADDRESS(ROW(W222),COLUMN(W222))&amp;"#"</f>
        <v>cvm!$W$222#</v>
      </c>
      <c r="P209" t="s">
        <v>61</v>
      </c>
      <c r="Q209" t="s">
        <v>1642</v>
      </c>
      <c r="R209">
        <v>24</v>
      </c>
      <c r="S209" t="str">
        <f>"cvm!"&amp;ADDRESS(ROW(BE221),COLUMN(BE221))&amp;"#"</f>
        <v>cvm!$BE$221#</v>
      </c>
      <c r="U209" t="str">
        <v>重庆</v>
      </c>
      <c r="V209" t="str">
        <v>标准型 S5</v>
      </c>
      <c r="W209" cm="1">
        <f t="array" ref="W209:AF209">TRANSPOSE(_xlfn.UNIQUE(_xlfn._xlws.FILTER(cvm_old[CPU(核)],(cvm_old[地域]=U209)*(cvm_old[机型]=V209))))</f>
        <v>1</v>
      </c>
      <c r="X209">
        <v>2</v>
      </c>
      <c r="Y209">
        <v>4</v>
      </c>
      <c r="Z209">
        <v>8</v>
      </c>
      <c r="AA209">
        <v>16</v>
      </c>
      <c r="AB209">
        <v>24</v>
      </c>
      <c r="AC209">
        <v>32</v>
      </c>
      <c r="AD209">
        <v>42</v>
      </c>
      <c r="AE209">
        <v>48</v>
      </c>
      <c r="AF209">
        <v>64</v>
      </c>
      <c r="BB209" t="str">
        <v>广州</v>
      </c>
      <c r="BC209" t="str">
        <v>内存型 M4</v>
      </c>
      <c r="BD209">
        <v>8</v>
      </c>
      <c r="BE209" cm="1">
        <f t="array" ref="BE209">TRANSPOSE(_xlfn._xlws.FILTER(cvm_old[内存(G)],(cvm_old[地域]=BB209)*(cvm_old[机型]=BC209)*(cvm_old[CPU(核)]=BD209)))</f>
        <v>64</v>
      </c>
    </row>
    <row r="210" spans="2:58" x14ac:dyDescent="0.4">
      <c r="B210" t="e" vm="357">
        <v>#VALUE!</v>
      </c>
      <c r="C210" t="s">
        <v>1565</v>
      </c>
      <c r="D210" t="s">
        <v>1775</v>
      </c>
      <c r="E210">
        <v>84</v>
      </c>
      <c r="F210">
        <v>320</v>
      </c>
      <c r="G210" t="s">
        <v>1884</v>
      </c>
      <c r="H210">
        <v>11541.6</v>
      </c>
      <c r="I210">
        <v>1</v>
      </c>
      <c r="J210" t="s">
        <v>1885</v>
      </c>
      <c r="L210" t="s">
        <v>1600</v>
      </c>
      <c r="M210" t="s">
        <v>1743</v>
      </c>
      <c r="N210" t="str">
        <f>"cvm!"&amp;ADDRESS(ROW(W223),COLUMN(W223))&amp;"#"</f>
        <v>cvm!$W$223#</v>
      </c>
      <c r="P210" t="s">
        <v>61</v>
      </c>
      <c r="Q210" t="s">
        <v>1642</v>
      </c>
      <c r="R210">
        <v>32</v>
      </c>
      <c r="S210" t="str">
        <f>"cvm!"&amp;ADDRESS(ROW(BE222),COLUMN(BE222))&amp;"#"</f>
        <v>cvm!$BE$222#</v>
      </c>
      <c r="U210" t="str">
        <v>中国香港</v>
      </c>
      <c r="V210" t="str">
        <v>标准型 S5</v>
      </c>
      <c r="W210" cm="1">
        <f t="array" ref="W210:AF210">TRANSPOSE(_xlfn.UNIQUE(_xlfn._xlws.FILTER(cvm_old[CPU(核)],(cvm_old[地域]=U210)*(cvm_old[机型]=V210))))</f>
        <v>1</v>
      </c>
      <c r="X210">
        <v>2</v>
      </c>
      <c r="Y210">
        <v>4</v>
      </c>
      <c r="Z210">
        <v>8</v>
      </c>
      <c r="AA210">
        <v>12</v>
      </c>
      <c r="AB210">
        <v>16</v>
      </c>
      <c r="AC210">
        <v>24</v>
      </c>
      <c r="AD210">
        <v>32</v>
      </c>
      <c r="AE210">
        <v>48</v>
      </c>
      <c r="AF210">
        <v>64</v>
      </c>
      <c r="BB210" t="str">
        <v>广州</v>
      </c>
      <c r="BC210" t="str">
        <v>内存型 M4</v>
      </c>
      <c r="BD210">
        <v>12</v>
      </c>
      <c r="BE210" cm="1">
        <f t="array" ref="BE210:BF210">TRANSPOSE(_xlfn._xlws.FILTER(cvm_old[内存(G)],(cvm_old[地域]=BB210)*(cvm_old[机型]=BC210)*(cvm_old[CPU(核)]=BD210)))</f>
        <v>96</v>
      </c>
      <c r="BF210">
        <v>144</v>
      </c>
    </row>
    <row r="211" spans="2:58" x14ac:dyDescent="0.4">
      <c r="B211" t="e" vm="358">
        <v>#VALUE!</v>
      </c>
      <c r="C211" t="s">
        <v>1565</v>
      </c>
      <c r="D211" t="s">
        <v>1785</v>
      </c>
      <c r="E211">
        <v>16</v>
      </c>
      <c r="F211">
        <v>64</v>
      </c>
      <c r="G211" t="s">
        <v>1603</v>
      </c>
      <c r="H211">
        <v>2804</v>
      </c>
      <c r="I211">
        <v>1</v>
      </c>
      <c r="J211" t="s">
        <v>1886</v>
      </c>
      <c r="L211" t="s">
        <v>1566</v>
      </c>
      <c r="M211" t="s">
        <v>1743</v>
      </c>
      <c r="N211" t="str">
        <f>"cvm!"&amp;ADDRESS(ROW(W224),COLUMN(W224))&amp;"#"</f>
        <v>cvm!$W$224#</v>
      </c>
      <c r="P211" t="s">
        <v>61</v>
      </c>
      <c r="Q211" t="s">
        <v>1642</v>
      </c>
      <c r="R211">
        <v>64</v>
      </c>
      <c r="S211" t="str">
        <f>"cvm!"&amp;ADDRESS(ROW(BE223),COLUMN(BE223))&amp;"#"</f>
        <v>cvm!$BE$223#</v>
      </c>
      <c r="U211" t="str">
        <v>新加坡</v>
      </c>
      <c r="V211" t="str">
        <v>标准型 S5</v>
      </c>
      <c r="W211" cm="1">
        <f t="array" ref="W211:AE211">TRANSPOSE(_xlfn.UNIQUE(_xlfn._xlws.FILTER(cvm_old[CPU(核)],(cvm_old[地域]=U211)*(cvm_old[机型]=V211))))</f>
        <v>1</v>
      </c>
      <c r="X211">
        <v>2</v>
      </c>
      <c r="Y211">
        <v>4</v>
      </c>
      <c r="Z211">
        <v>8</v>
      </c>
      <c r="AA211">
        <v>16</v>
      </c>
      <c r="AB211">
        <v>24</v>
      </c>
      <c r="AC211">
        <v>32</v>
      </c>
      <c r="AD211">
        <v>48</v>
      </c>
      <c r="AE211">
        <v>64</v>
      </c>
      <c r="BB211" t="str">
        <v>广州</v>
      </c>
      <c r="BC211" t="str">
        <v>内存型 M4</v>
      </c>
      <c r="BD211">
        <v>16</v>
      </c>
      <c r="BE211" cm="1">
        <f t="array" ref="BE211:BF211">TRANSPOSE(_xlfn._xlws.FILTER(cvm_old[内存(G)],(cvm_old[地域]=BB211)*(cvm_old[机型]=BC211)*(cvm_old[CPU(核)]=BD211)))</f>
        <v>128</v>
      </c>
      <c r="BF211">
        <v>192</v>
      </c>
    </row>
    <row r="212" spans="2:58" x14ac:dyDescent="0.4">
      <c r="B212" t="e" vm="359">
        <v>#VALUE!</v>
      </c>
      <c r="C212" t="s">
        <v>1565</v>
      </c>
      <c r="D212" t="s">
        <v>1785</v>
      </c>
      <c r="E212">
        <v>32</v>
      </c>
      <c r="F212">
        <v>128</v>
      </c>
      <c r="G212" t="s">
        <v>1612</v>
      </c>
      <c r="H212">
        <v>5608</v>
      </c>
      <c r="I212">
        <v>1</v>
      </c>
      <c r="J212" t="s">
        <v>1887</v>
      </c>
      <c r="L212" t="s">
        <v>1650</v>
      </c>
      <c r="M212" t="s">
        <v>1743</v>
      </c>
      <c r="N212" t="str">
        <f>"cvm!"&amp;ADDRESS(ROW(W225),COLUMN(W225))&amp;"#"</f>
        <v>cvm!$W$225#</v>
      </c>
      <c r="P212" t="s">
        <v>61</v>
      </c>
      <c r="Q212" t="s">
        <v>1642</v>
      </c>
      <c r="R212">
        <v>72</v>
      </c>
      <c r="S212" t="str">
        <f>"cvm!"&amp;ADDRESS(ROW(BE224),COLUMN(BE224))&amp;"#"</f>
        <v>cvm!$BE$224#</v>
      </c>
      <c r="U212" t="str">
        <v>曼谷</v>
      </c>
      <c r="V212" t="str">
        <v>标准型 S5</v>
      </c>
      <c r="W212" cm="1">
        <f t="array" ref="W212:AF212">TRANSPOSE(_xlfn.UNIQUE(_xlfn._xlws.FILTER(cvm_old[CPU(核)],(cvm_old[地域]=U212)*(cvm_old[机型]=V212))))</f>
        <v>1</v>
      </c>
      <c r="X212">
        <v>2</v>
      </c>
      <c r="Y212">
        <v>4</v>
      </c>
      <c r="Z212">
        <v>8</v>
      </c>
      <c r="AA212">
        <v>12</v>
      </c>
      <c r="AB212">
        <v>16</v>
      </c>
      <c r="AC212">
        <v>24</v>
      </c>
      <c r="AD212">
        <v>32</v>
      </c>
      <c r="AE212">
        <v>48</v>
      </c>
      <c r="AF212">
        <v>64</v>
      </c>
      <c r="BB212" t="str">
        <v>广州</v>
      </c>
      <c r="BC212" t="str">
        <v>内存型 M4</v>
      </c>
      <c r="BD212">
        <v>32</v>
      </c>
      <c r="BE212" cm="1">
        <f t="array" ref="BE212:BF212">TRANSPOSE(_xlfn._xlws.FILTER(cvm_old[内存(G)],(cvm_old[地域]=BB212)*(cvm_old[机型]=BC212)*(cvm_old[CPU(核)]=BD212)))</f>
        <v>256</v>
      </c>
      <c r="BF212">
        <v>384</v>
      </c>
    </row>
    <row r="213" spans="2:58" x14ac:dyDescent="0.4">
      <c r="B213" t="e" vm="360">
        <v>#VALUE!</v>
      </c>
      <c r="C213" t="s">
        <v>1565</v>
      </c>
      <c r="D213" t="s">
        <v>1785</v>
      </c>
      <c r="E213">
        <v>64</v>
      </c>
      <c r="F213">
        <v>256</v>
      </c>
      <c r="G213" t="s">
        <v>1626</v>
      </c>
      <c r="H213">
        <v>11216</v>
      </c>
      <c r="I213">
        <v>1</v>
      </c>
      <c r="J213" t="s">
        <v>1888</v>
      </c>
      <c r="L213" t="s">
        <v>1565</v>
      </c>
      <c r="M213" t="s">
        <v>1790</v>
      </c>
      <c r="N213" t="str">
        <f>"cvm!"&amp;ADDRESS(ROW(W226),COLUMN(W226))&amp;"#"</f>
        <v>cvm!$W$226#</v>
      </c>
      <c r="P213" t="s">
        <v>1600</v>
      </c>
      <c r="Q213" t="s">
        <v>1642</v>
      </c>
      <c r="R213">
        <v>1</v>
      </c>
      <c r="S213" t="str">
        <f>"cvm!"&amp;ADDRESS(ROW(BE225),COLUMN(BE225))&amp;"#"</f>
        <v>cvm!$BE$225#</v>
      </c>
      <c r="U213" t="str">
        <v>雅加达</v>
      </c>
      <c r="V213" t="str">
        <v>标准型 S5</v>
      </c>
      <c r="W213" cm="1">
        <f t="array" ref="W213:AE213">TRANSPOSE(_xlfn.UNIQUE(_xlfn._xlws.FILTER(cvm_old[CPU(核)],(cvm_old[地域]=U213)*(cvm_old[机型]=V213))))</f>
        <v>1</v>
      </c>
      <c r="X213">
        <v>2</v>
      </c>
      <c r="Y213">
        <v>4</v>
      </c>
      <c r="Z213">
        <v>8</v>
      </c>
      <c r="AA213">
        <v>16</v>
      </c>
      <c r="AB213">
        <v>24</v>
      </c>
      <c r="AC213">
        <v>32</v>
      </c>
      <c r="AD213">
        <v>48</v>
      </c>
      <c r="AE213">
        <v>64</v>
      </c>
      <c r="BB213" t="str">
        <v>广州</v>
      </c>
      <c r="BC213" t="str">
        <v>内存型 M4</v>
      </c>
      <c r="BD213">
        <v>64</v>
      </c>
      <c r="BE213" cm="1">
        <f t="array" ref="BE213">TRANSPOSE(_xlfn._xlws.FILTER(cvm_old[内存(G)],(cvm_old[地域]=BB213)*(cvm_old[机型]=BC213)*(cvm_old[CPU(核)]=BD213)))</f>
        <v>512</v>
      </c>
    </row>
    <row r="214" spans="2:58" x14ac:dyDescent="0.4">
      <c r="B214" t="e" vm="361">
        <v>#VALUE!</v>
      </c>
      <c r="C214" t="s">
        <v>1565</v>
      </c>
      <c r="D214" t="s">
        <v>1793</v>
      </c>
      <c r="E214">
        <v>8</v>
      </c>
      <c r="F214">
        <v>32</v>
      </c>
      <c r="G214" t="s">
        <v>1598</v>
      </c>
      <c r="H214">
        <v>1404</v>
      </c>
      <c r="I214">
        <v>1</v>
      </c>
      <c r="J214" t="s">
        <v>1889</v>
      </c>
      <c r="L214" t="s">
        <v>61</v>
      </c>
      <c r="M214" t="s">
        <v>1790</v>
      </c>
      <c r="N214" t="str">
        <f>"cvm!"&amp;ADDRESS(ROW(W227),COLUMN(W227))&amp;"#"</f>
        <v>cvm!$W$227#</v>
      </c>
      <c r="P214" t="s">
        <v>1600</v>
      </c>
      <c r="Q214" t="s">
        <v>1642</v>
      </c>
      <c r="R214">
        <v>2</v>
      </c>
      <c r="S214" t="str">
        <f>"cvm!"&amp;ADDRESS(ROW(BE226),COLUMN(BE226))&amp;"#"</f>
        <v>cvm!$BE$226#</v>
      </c>
      <c r="U214" t="str">
        <v>孟买</v>
      </c>
      <c r="V214" t="str">
        <v>标准型 S5</v>
      </c>
      <c r="W214" cm="1">
        <f t="array" ref="W214:AE214">TRANSPOSE(_xlfn.UNIQUE(_xlfn._xlws.FILTER(cvm_old[CPU(核)],(cvm_old[地域]=U214)*(cvm_old[机型]=V214))))</f>
        <v>1</v>
      </c>
      <c r="X214">
        <v>2</v>
      </c>
      <c r="Y214">
        <v>4</v>
      </c>
      <c r="Z214">
        <v>8</v>
      </c>
      <c r="AA214">
        <v>16</v>
      </c>
      <c r="AB214">
        <v>24</v>
      </c>
      <c r="AC214">
        <v>32</v>
      </c>
      <c r="AD214">
        <v>48</v>
      </c>
      <c r="AE214">
        <v>64</v>
      </c>
      <c r="BB214" t="str">
        <v>广州</v>
      </c>
      <c r="BC214" t="str">
        <v>内存型 M4</v>
      </c>
      <c r="BD214">
        <v>72</v>
      </c>
      <c r="BE214" cm="1">
        <f t="array" ref="BE214">TRANSPOSE(_xlfn._xlws.FILTER(cvm_old[内存(G)],(cvm_old[地域]=BB214)*(cvm_old[机型]=BC214)*(cvm_old[CPU(核)]=BD214)))</f>
        <v>648</v>
      </c>
    </row>
    <row r="215" spans="2:58" x14ac:dyDescent="0.4">
      <c r="B215" t="e" vm="362">
        <v>#VALUE!</v>
      </c>
      <c r="C215" t="s">
        <v>1565</v>
      </c>
      <c r="D215" t="s">
        <v>1793</v>
      </c>
      <c r="E215">
        <v>16</v>
      </c>
      <c r="F215">
        <v>64</v>
      </c>
      <c r="G215" t="s">
        <v>1603</v>
      </c>
      <c r="H215">
        <v>2808</v>
      </c>
      <c r="I215">
        <v>1</v>
      </c>
      <c r="J215" t="s">
        <v>1890</v>
      </c>
      <c r="L215" t="s">
        <v>1600</v>
      </c>
      <c r="M215" t="s">
        <v>1790</v>
      </c>
      <c r="N215" t="str">
        <f>"cvm!"&amp;ADDRESS(ROW(W228),COLUMN(W228))&amp;"#"</f>
        <v>cvm!$W$228#</v>
      </c>
      <c r="P215" t="s">
        <v>1600</v>
      </c>
      <c r="Q215" t="s">
        <v>1642</v>
      </c>
      <c r="R215">
        <v>4</v>
      </c>
      <c r="S215" t="str">
        <f>"cvm!"&amp;ADDRESS(ROW(BE227),COLUMN(BE227))&amp;"#"</f>
        <v>cvm!$BE$227#</v>
      </c>
      <c r="U215" t="str">
        <v>首尔</v>
      </c>
      <c r="V215" t="str">
        <v>标准型 S5</v>
      </c>
      <c r="W215" cm="1">
        <f t="array" ref="W215:AE215">TRANSPOSE(_xlfn.UNIQUE(_xlfn._xlws.FILTER(cvm_old[CPU(核)],(cvm_old[地域]=U215)*(cvm_old[机型]=V215))))</f>
        <v>1</v>
      </c>
      <c r="X215">
        <v>2</v>
      </c>
      <c r="Y215">
        <v>4</v>
      </c>
      <c r="Z215">
        <v>8</v>
      </c>
      <c r="AA215">
        <v>16</v>
      </c>
      <c r="AB215">
        <v>24</v>
      </c>
      <c r="AC215">
        <v>32</v>
      </c>
      <c r="AD215">
        <v>48</v>
      </c>
      <c r="AE215">
        <v>64</v>
      </c>
      <c r="BB215" t="str">
        <v>上海</v>
      </c>
      <c r="BC215" t="str">
        <v>内存型 M4</v>
      </c>
      <c r="BD215">
        <v>1</v>
      </c>
      <c r="BE215" cm="1">
        <f t="array" ref="BE215">TRANSPOSE(_xlfn._xlws.FILTER(cvm_old[内存(G)],(cvm_old[地域]=BB215)*(cvm_old[机型]=BC215)*(cvm_old[CPU(核)]=BD215)))</f>
        <v>8</v>
      </c>
    </row>
    <row r="216" spans="2:58" x14ac:dyDescent="0.4">
      <c r="B216" t="e" vm="363">
        <v>#VALUE!</v>
      </c>
      <c r="C216" t="s">
        <v>1565</v>
      </c>
      <c r="D216" t="s">
        <v>1793</v>
      </c>
      <c r="E216">
        <v>24</v>
      </c>
      <c r="F216">
        <v>96</v>
      </c>
      <c r="G216" t="s">
        <v>1682</v>
      </c>
      <c r="H216">
        <v>4512</v>
      </c>
      <c r="I216">
        <v>1</v>
      </c>
      <c r="J216" t="s">
        <v>1891</v>
      </c>
      <c r="L216" t="s">
        <v>1566</v>
      </c>
      <c r="M216" t="s">
        <v>1790</v>
      </c>
      <c r="N216" t="str">
        <f>"cvm!"&amp;ADDRESS(ROW(W229),COLUMN(W229))&amp;"#"</f>
        <v>cvm!$W$229#</v>
      </c>
      <c r="P216" t="s">
        <v>1600</v>
      </c>
      <c r="Q216" t="s">
        <v>1642</v>
      </c>
      <c r="R216">
        <v>8</v>
      </c>
      <c r="S216" t="str">
        <f>"cvm!"&amp;ADDRESS(ROW(BE228),COLUMN(BE228))&amp;"#"</f>
        <v>cvm!$BE$228#</v>
      </c>
      <c r="U216" t="str">
        <v>东京</v>
      </c>
      <c r="V216" t="str">
        <v>标准型 S5</v>
      </c>
      <c r="W216" cm="1">
        <f t="array" ref="W216:AE216">TRANSPOSE(_xlfn.UNIQUE(_xlfn._xlws.FILTER(cvm_old[CPU(核)],(cvm_old[地域]=U216)*(cvm_old[机型]=V216))))</f>
        <v>1</v>
      </c>
      <c r="X216">
        <v>2</v>
      </c>
      <c r="Y216">
        <v>4</v>
      </c>
      <c r="Z216">
        <v>8</v>
      </c>
      <c r="AA216">
        <v>16</v>
      </c>
      <c r="AB216">
        <v>24</v>
      </c>
      <c r="AC216">
        <v>32</v>
      </c>
      <c r="AD216">
        <v>48</v>
      </c>
      <c r="AE216">
        <v>64</v>
      </c>
      <c r="BB216" t="str">
        <v>上海</v>
      </c>
      <c r="BC216" t="str">
        <v>内存型 M4</v>
      </c>
      <c r="BD216">
        <v>2</v>
      </c>
      <c r="BE216" cm="1">
        <f t="array" ref="BE216">TRANSPOSE(_xlfn._xlws.FILTER(cvm_old[内存(G)],(cvm_old[地域]=BB216)*(cvm_old[机型]=BC216)*(cvm_old[CPU(核)]=BD216)))</f>
        <v>16</v>
      </c>
    </row>
    <row r="217" spans="2:58" x14ac:dyDescent="0.4">
      <c r="B217" t="e" vm="364">
        <v>#VALUE!</v>
      </c>
      <c r="C217" t="s">
        <v>1565</v>
      </c>
      <c r="D217" t="s">
        <v>1793</v>
      </c>
      <c r="E217">
        <v>32</v>
      </c>
      <c r="F217">
        <v>128</v>
      </c>
      <c r="G217" t="s">
        <v>1612</v>
      </c>
      <c r="H217">
        <v>6216</v>
      </c>
      <c r="I217">
        <v>1</v>
      </c>
      <c r="J217" t="s">
        <v>1892</v>
      </c>
      <c r="L217" t="s">
        <v>1605</v>
      </c>
      <c r="M217" t="s">
        <v>1790</v>
      </c>
      <c r="N217" t="str">
        <f>"cvm!"&amp;ADDRESS(ROW(W230),COLUMN(W230))&amp;"#"</f>
        <v>cvm!$W$230#</v>
      </c>
      <c r="P217" t="s">
        <v>1600</v>
      </c>
      <c r="Q217" t="s">
        <v>1642</v>
      </c>
      <c r="R217">
        <v>12</v>
      </c>
      <c r="S217" t="str">
        <f>"cvm!"&amp;ADDRESS(ROW(BE229),COLUMN(BE229))&amp;"#"</f>
        <v>cvm!$BE$229#</v>
      </c>
      <c r="U217" t="str">
        <v>硅谷</v>
      </c>
      <c r="V217" t="str">
        <v>标准型 S5</v>
      </c>
      <c r="W217" cm="1">
        <f t="array" ref="W217:AF217">TRANSPOSE(_xlfn.UNIQUE(_xlfn._xlws.FILTER(cvm_old[CPU(核)],(cvm_old[地域]=U217)*(cvm_old[机型]=V217))))</f>
        <v>1</v>
      </c>
      <c r="X217">
        <v>2</v>
      </c>
      <c r="Y217">
        <v>4</v>
      </c>
      <c r="Z217">
        <v>8</v>
      </c>
      <c r="AA217">
        <v>12</v>
      </c>
      <c r="AB217">
        <v>16</v>
      </c>
      <c r="AC217">
        <v>24</v>
      </c>
      <c r="AD217">
        <v>32</v>
      </c>
      <c r="AE217">
        <v>48</v>
      </c>
      <c r="AF217">
        <v>64</v>
      </c>
      <c r="BB217" t="str">
        <v>上海</v>
      </c>
      <c r="BC217" t="str">
        <v>内存型 M4</v>
      </c>
      <c r="BD217">
        <v>4</v>
      </c>
      <c r="BE217" cm="1">
        <f t="array" ref="BE217">TRANSPOSE(_xlfn._xlws.FILTER(cvm_old[内存(G)],(cvm_old[地域]=BB217)*(cvm_old[机型]=BC217)*(cvm_old[CPU(核)]=BD217)))</f>
        <v>32</v>
      </c>
    </row>
    <row r="218" spans="2:58" x14ac:dyDescent="0.4">
      <c r="B218" t="e" vm="365">
        <v>#VALUE!</v>
      </c>
      <c r="C218" t="s">
        <v>1565</v>
      </c>
      <c r="D218" t="s">
        <v>1793</v>
      </c>
      <c r="E218">
        <v>64</v>
      </c>
      <c r="F218">
        <v>256</v>
      </c>
      <c r="G218" t="s">
        <v>1626</v>
      </c>
      <c r="H218">
        <v>11232</v>
      </c>
      <c r="I218">
        <v>1</v>
      </c>
      <c r="J218" t="s">
        <v>1893</v>
      </c>
      <c r="L218" t="s">
        <v>1650</v>
      </c>
      <c r="M218" t="s">
        <v>1790</v>
      </c>
      <c r="N218" t="str">
        <f>"cvm!"&amp;ADDRESS(ROW(W231),COLUMN(W231))&amp;"#"</f>
        <v>cvm!$W$231#</v>
      </c>
      <c r="P218" t="s">
        <v>1600</v>
      </c>
      <c r="Q218" t="s">
        <v>1642</v>
      </c>
      <c r="R218">
        <v>16</v>
      </c>
      <c r="S218" t="str">
        <f>"cvm!"&amp;ADDRESS(ROW(BE230),COLUMN(BE230))&amp;"#"</f>
        <v>cvm!$BE$230#</v>
      </c>
      <c r="U218" t="str">
        <v>弗吉尼亚</v>
      </c>
      <c r="V218" t="str">
        <v>标准型 S5</v>
      </c>
      <c r="W218" cm="1">
        <f t="array" ref="W218:AF218">TRANSPOSE(_xlfn.UNIQUE(_xlfn._xlws.FILTER(cvm_old[CPU(核)],(cvm_old[地域]=U218)*(cvm_old[机型]=V218))))</f>
        <v>1</v>
      </c>
      <c r="X218">
        <v>2</v>
      </c>
      <c r="Y218">
        <v>4</v>
      </c>
      <c r="Z218">
        <v>8</v>
      </c>
      <c r="AA218">
        <v>12</v>
      </c>
      <c r="AB218">
        <v>16</v>
      </c>
      <c r="AC218">
        <v>24</v>
      </c>
      <c r="AD218">
        <v>32</v>
      </c>
      <c r="AE218">
        <v>48</v>
      </c>
      <c r="AF218">
        <v>64</v>
      </c>
      <c r="BB218" t="str">
        <v>上海</v>
      </c>
      <c r="BC218" t="str">
        <v>内存型 M4</v>
      </c>
      <c r="BD218">
        <v>8</v>
      </c>
      <c r="BE218" cm="1">
        <f t="array" ref="BE218">TRANSPOSE(_xlfn._xlws.FILTER(cvm_old[内存(G)],(cvm_old[地域]=BB218)*(cvm_old[机型]=BC218)*(cvm_old[CPU(核)]=BD218)))</f>
        <v>64</v>
      </c>
    </row>
    <row r="219" spans="2:58" x14ac:dyDescent="0.4">
      <c r="B219" t="e" vm="648">
        <v>#VALUE!</v>
      </c>
      <c r="C219" t="s">
        <v>1565</v>
      </c>
      <c r="D219" t="s">
        <v>1588</v>
      </c>
      <c r="E219">
        <v>1</v>
      </c>
      <c r="F219">
        <v>8</v>
      </c>
      <c r="G219" t="s">
        <v>1894</v>
      </c>
      <c r="H219">
        <v>166.32</v>
      </c>
      <c r="I219">
        <v>1</v>
      </c>
      <c r="J219" t="s">
        <v>1895</v>
      </c>
      <c r="L219" t="s">
        <v>1608</v>
      </c>
      <c r="M219" t="s">
        <v>1790</v>
      </c>
      <c r="N219" t="str">
        <f>"cvm!"&amp;ADDRESS(ROW(W232),COLUMN(W232))&amp;"#"</f>
        <v>cvm!$W$232#</v>
      </c>
      <c r="P219" t="s">
        <v>1600</v>
      </c>
      <c r="Q219" t="s">
        <v>1642</v>
      </c>
      <c r="R219">
        <v>32</v>
      </c>
      <c r="S219" t="str">
        <f>"cvm!"&amp;ADDRESS(ROW(BE231),COLUMN(BE231))&amp;"#"</f>
        <v>cvm!$BE$231#</v>
      </c>
      <c r="U219" t="str">
        <v>法兰克福</v>
      </c>
      <c r="V219" t="str">
        <v>标准型 S5</v>
      </c>
      <c r="W219" cm="1">
        <f t="array" ref="W219:AF219">TRANSPOSE(_xlfn.UNIQUE(_xlfn._xlws.FILTER(cvm_old[CPU(核)],(cvm_old[地域]=U219)*(cvm_old[机型]=V219))))</f>
        <v>1</v>
      </c>
      <c r="X219">
        <v>2</v>
      </c>
      <c r="Y219">
        <v>4</v>
      </c>
      <c r="Z219">
        <v>8</v>
      </c>
      <c r="AA219">
        <v>16</v>
      </c>
      <c r="AB219">
        <v>24</v>
      </c>
      <c r="AC219">
        <v>32</v>
      </c>
      <c r="AD219">
        <v>48</v>
      </c>
      <c r="AE219">
        <v>64</v>
      </c>
      <c r="AF219">
        <v>84</v>
      </c>
      <c r="BB219" t="str">
        <v>上海</v>
      </c>
      <c r="BC219" t="str">
        <v>内存型 M4</v>
      </c>
      <c r="BD219">
        <v>12</v>
      </c>
      <c r="BE219" cm="1">
        <f t="array" ref="BE219:BF219">TRANSPOSE(_xlfn._xlws.FILTER(cvm_old[内存(G)],(cvm_old[地域]=BB219)*(cvm_old[机型]=BC219)*(cvm_old[CPU(核)]=BD219)))</f>
        <v>96</v>
      </c>
      <c r="BF219">
        <v>144</v>
      </c>
    </row>
    <row r="220" spans="2:58" x14ac:dyDescent="0.4">
      <c r="B220" t="e" vm="649">
        <v>#VALUE!</v>
      </c>
      <c r="C220" t="s">
        <v>1565</v>
      </c>
      <c r="D220" t="s">
        <v>1588</v>
      </c>
      <c r="E220">
        <v>2</v>
      </c>
      <c r="F220">
        <v>12</v>
      </c>
      <c r="G220" t="s">
        <v>1896</v>
      </c>
      <c r="H220">
        <v>272.16000000000003</v>
      </c>
      <c r="I220">
        <v>1</v>
      </c>
      <c r="J220" t="s">
        <v>1897</v>
      </c>
      <c r="L220" t="s">
        <v>1614</v>
      </c>
      <c r="M220" t="s">
        <v>1790</v>
      </c>
      <c r="N220" t="str">
        <f>"cvm!"&amp;ADDRESS(ROW(W233),COLUMN(W233))&amp;"#"</f>
        <v>cvm!$W$233#</v>
      </c>
      <c r="P220" t="s">
        <v>1600</v>
      </c>
      <c r="Q220" t="s">
        <v>1642</v>
      </c>
      <c r="R220">
        <v>64</v>
      </c>
      <c r="S220" t="str">
        <f>"cvm!"&amp;ADDRESS(ROW(BE232),COLUMN(BE232))&amp;"#"</f>
        <v>cvm!$BE$232#</v>
      </c>
      <c r="U220" t="str">
        <v>莫斯科</v>
      </c>
      <c r="V220" t="str">
        <v>标准型 S5</v>
      </c>
      <c r="W220" cm="1">
        <f t="array" ref="W220:AE220">TRANSPOSE(_xlfn.UNIQUE(_xlfn._xlws.FILTER(cvm_old[CPU(核)],(cvm_old[地域]=U220)*(cvm_old[机型]=V220))))</f>
        <v>1</v>
      </c>
      <c r="X220">
        <v>2</v>
      </c>
      <c r="Y220">
        <v>4</v>
      </c>
      <c r="Z220">
        <v>8</v>
      </c>
      <c r="AA220">
        <v>16</v>
      </c>
      <c r="AB220">
        <v>24</v>
      </c>
      <c r="AC220">
        <v>32</v>
      </c>
      <c r="AD220">
        <v>48</v>
      </c>
      <c r="AE220">
        <v>64</v>
      </c>
      <c r="BB220" t="str">
        <v>上海</v>
      </c>
      <c r="BC220" t="str">
        <v>内存型 M4</v>
      </c>
      <c r="BD220">
        <v>16</v>
      </c>
      <c r="BE220" cm="1">
        <f t="array" ref="BE220:BF220">TRANSPOSE(_xlfn._xlws.FILTER(cvm_old[内存(G)],(cvm_old[地域]=BB220)*(cvm_old[机型]=BC220)*(cvm_old[CPU(核)]=BD220)))</f>
        <v>128</v>
      </c>
      <c r="BF220">
        <v>192</v>
      </c>
    </row>
    <row r="221" spans="2:58" x14ac:dyDescent="0.4">
      <c r="B221" t="e" vm="650">
        <v>#VALUE!</v>
      </c>
      <c r="C221" t="s">
        <v>1565</v>
      </c>
      <c r="D221" t="s">
        <v>1588</v>
      </c>
      <c r="E221">
        <v>4</v>
      </c>
      <c r="F221">
        <v>32</v>
      </c>
      <c r="G221" t="s">
        <v>1898</v>
      </c>
      <c r="H221">
        <v>665.28</v>
      </c>
      <c r="I221">
        <v>1</v>
      </c>
      <c r="J221" t="s">
        <v>1899</v>
      </c>
      <c r="L221" t="s">
        <v>1619</v>
      </c>
      <c r="M221" t="s">
        <v>1790</v>
      </c>
      <c r="N221" t="str">
        <f>"cvm!"&amp;ADDRESS(ROW(W234),COLUMN(W234))&amp;"#"</f>
        <v>cvm!$W$234#</v>
      </c>
      <c r="P221" t="s">
        <v>1600</v>
      </c>
      <c r="Q221" t="s">
        <v>1642</v>
      </c>
      <c r="R221">
        <v>72</v>
      </c>
      <c r="S221" t="str">
        <f>"cvm!"&amp;ADDRESS(ROW(BE233),COLUMN(BE233))&amp;"#"</f>
        <v>cvm!$BE$233#</v>
      </c>
      <c r="U221" t="str">
        <v>广州</v>
      </c>
      <c r="V221" t="str">
        <v>标准型 S4</v>
      </c>
      <c r="W221" cm="1">
        <f t="array" ref="W221:AF221">TRANSPOSE(_xlfn.UNIQUE(_xlfn._xlws.FILTER(cvm_old[CPU(核)],(cvm_old[地域]=U221)*(cvm_old[机型]=V221))))</f>
        <v>1</v>
      </c>
      <c r="X221">
        <v>2</v>
      </c>
      <c r="Y221">
        <v>4</v>
      </c>
      <c r="Z221">
        <v>8</v>
      </c>
      <c r="AA221">
        <v>16</v>
      </c>
      <c r="AB221">
        <v>24</v>
      </c>
      <c r="AC221">
        <v>32</v>
      </c>
      <c r="AD221">
        <v>48</v>
      </c>
      <c r="AE221">
        <v>64</v>
      </c>
      <c r="AF221">
        <v>72</v>
      </c>
      <c r="BB221" t="str">
        <v>上海</v>
      </c>
      <c r="BC221" t="str">
        <v>内存型 M4</v>
      </c>
      <c r="BD221">
        <v>24</v>
      </c>
      <c r="BE221" cm="1">
        <f t="array" ref="BE221">TRANSPOSE(_xlfn._xlws.FILTER(cvm_old[内存(G)],(cvm_old[地域]=BB221)*(cvm_old[机型]=BC221)*(cvm_old[CPU(核)]=BD221)))</f>
        <v>192</v>
      </c>
    </row>
    <row r="222" spans="2:58" x14ac:dyDescent="0.4">
      <c r="B222" t="e" vm="651">
        <v>#VALUE!</v>
      </c>
      <c r="C222" t="s">
        <v>1565</v>
      </c>
      <c r="D222" t="s">
        <v>1588</v>
      </c>
      <c r="E222">
        <v>8</v>
      </c>
      <c r="F222">
        <v>64</v>
      </c>
      <c r="G222" t="s">
        <v>1900</v>
      </c>
      <c r="H222">
        <v>1330.56</v>
      </c>
      <c r="I222">
        <v>1</v>
      </c>
      <c r="J222" t="s">
        <v>1901</v>
      </c>
      <c r="L222" t="s">
        <v>1625</v>
      </c>
      <c r="M222" t="s">
        <v>1790</v>
      </c>
      <c r="N222" t="str">
        <f>"cvm!"&amp;ADDRESS(ROW(W235),COLUMN(W235))&amp;"#"</f>
        <v>cvm!$W$235#</v>
      </c>
      <c r="P222" t="s">
        <v>1566</v>
      </c>
      <c r="Q222" t="s">
        <v>1642</v>
      </c>
      <c r="R222">
        <v>1</v>
      </c>
      <c r="S222" t="str">
        <f>"cvm!"&amp;ADDRESS(ROW(BE234),COLUMN(BE234))&amp;"#"</f>
        <v>cvm!$BE$234#</v>
      </c>
      <c r="U222" t="str">
        <v>上海</v>
      </c>
      <c r="V222" t="str">
        <v>标准型 S4</v>
      </c>
      <c r="W222" cm="1">
        <f t="array" ref="W222:AG222">TRANSPOSE(_xlfn.UNIQUE(_xlfn._xlws.FILTER(cvm_old[CPU(核)],(cvm_old[地域]=U222)*(cvm_old[机型]=V222))))</f>
        <v>1</v>
      </c>
      <c r="X222">
        <v>2</v>
      </c>
      <c r="Y222">
        <v>4</v>
      </c>
      <c r="Z222">
        <v>8</v>
      </c>
      <c r="AA222">
        <v>16</v>
      </c>
      <c r="AB222">
        <v>24</v>
      </c>
      <c r="AC222">
        <v>32</v>
      </c>
      <c r="AD222">
        <v>48</v>
      </c>
      <c r="AE222">
        <v>64</v>
      </c>
      <c r="AF222">
        <v>72</v>
      </c>
      <c r="AG222">
        <v>76</v>
      </c>
      <c r="BB222" t="str">
        <v>上海</v>
      </c>
      <c r="BC222" t="str">
        <v>内存型 M4</v>
      </c>
      <c r="BD222">
        <v>32</v>
      </c>
      <c r="BE222" cm="1">
        <f t="array" ref="BE222:BF222">TRANSPOSE(_xlfn._xlws.FILTER(cvm_old[内存(G)],(cvm_old[地域]=BB222)*(cvm_old[机型]=BC222)*(cvm_old[CPU(核)]=BD222)))</f>
        <v>256</v>
      </c>
      <c r="BF222">
        <v>384</v>
      </c>
    </row>
    <row r="223" spans="2:58" x14ac:dyDescent="0.4">
      <c r="B223" t="e" vm="652">
        <v>#VALUE!</v>
      </c>
      <c r="C223" t="s">
        <v>1565</v>
      </c>
      <c r="D223" t="s">
        <v>1588</v>
      </c>
      <c r="E223">
        <v>16</v>
      </c>
      <c r="F223">
        <v>128</v>
      </c>
      <c r="G223" t="s">
        <v>1902</v>
      </c>
      <c r="H223">
        <v>2661.12</v>
      </c>
      <c r="I223">
        <v>1</v>
      </c>
      <c r="J223" t="s">
        <v>1903</v>
      </c>
      <c r="L223" t="s">
        <v>1628</v>
      </c>
      <c r="M223" t="s">
        <v>1790</v>
      </c>
      <c r="N223" t="str">
        <f>"cvm!"&amp;ADDRESS(ROW(W236),COLUMN(W236))&amp;"#"</f>
        <v>cvm!$W$236#</v>
      </c>
      <c r="P223" t="s">
        <v>1566</v>
      </c>
      <c r="Q223" t="s">
        <v>1642</v>
      </c>
      <c r="R223">
        <v>2</v>
      </c>
      <c r="S223" t="str">
        <f>"cvm!"&amp;ADDRESS(ROW(BE235),COLUMN(BE235))&amp;"#"</f>
        <v>cvm!$BE$235#</v>
      </c>
      <c r="U223" t="str">
        <v>南京</v>
      </c>
      <c r="V223" t="str">
        <v>标准型 S4</v>
      </c>
      <c r="W223" cm="1">
        <f t="array" ref="W223:AF223">TRANSPOSE(_xlfn.UNIQUE(_xlfn._xlws.FILTER(cvm_old[CPU(核)],(cvm_old[地域]=U223)*(cvm_old[机型]=V223))))</f>
        <v>1</v>
      </c>
      <c r="X223">
        <v>2</v>
      </c>
      <c r="Y223">
        <v>4</v>
      </c>
      <c r="Z223">
        <v>8</v>
      </c>
      <c r="AA223">
        <v>16</v>
      </c>
      <c r="AB223">
        <v>24</v>
      </c>
      <c r="AC223">
        <v>32</v>
      </c>
      <c r="AD223">
        <v>48</v>
      </c>
      <c r="AE223">
        <v>64</v>
      </c>
      <c r="AF223">
        <v>72</v>
      </c>
      <c r="BB223" t="str">
        <v>上海</v>
      </c>
      <c r="BC223" t="str">
        <v>内存型 M4</v>
      </c>
      <c r="BD223">
        <v>64</v>
      </c>
      <c r="BE223" cm="1">
        <f t="array" ref="BE223">TRANSPOSE(_xlfn._xlws.FILTER(cvm_old[内存(G)],(cvm_old[地域]=BB223)*(cvm_old[机型]=BC223)*(cvm_old[CPU(核)]=BD223)))</f>
        <v>512</v>
      </c>
    </row>
    <row r="224" spans="2:58" x14ac:dyDescent="0.4">
      <c r="B224" t="e" vm="653">
        <v>#VALUE!</v>
      </c>
      <c r="C224" t="s">
        <v>1565</v>
      </c>
      <c r="D224" t="s">
        <v>1588</v>
      </c>
      <c r="E224">
        <v>32</v>
      </c>
      <c r="F224">
        <v>256</v>
      </c>
      <c r="G224" t="s">
        <v>1904</v>
      </c>
      <c r="H224">
        <v>5322.24</v>
      </c>
      <c r="I224">
        <v>1</v>
      </c>
      <c r="J224" t="s">
        <v>1905</v>
      </c>
      <c r="L224" t="s">
        <v>1631</v>
      </c>
      <c r="M224" t="s">
        <v>1790</v>
      </c>
      <c r="N224" t="str">
        <f>"cvm!"&amp;ADDRESS(ROW(W237),COLUMN(W237))&amp;"#"</f>
        <v>cvm!$W$237#</v>
      </c>
      <c r="P224" t="s">
        <v>1566</v>
      </c>
      <c r="Q224" t="s">
        <v>1642</v>
      </c>
      <c r="R224">
        <v>4</v>
      </c>
      <c r="S224" t="str">
        <f>"cvm!"&amp;ADDRESS(ROW(BE236),COLUMN(BE236))&amp;"#"</f>
        <v>cvm!$BE$236#</v>
      </c>
      <c r="U224" t="str">
        <v>北京</v>
      </c>
      <c r="V224" t="str">
        <v>标准型 S4</v>
      </c>
      <c r="W224" cm="1">
        <f t="array" ref="W224:AH224">TRANSPOSE(_xlfn.UNIQUE(_xlfn._xlws.FILTER(cvm_old[CPU(核)],(cvm_old[地域]=U224)*(cvm_old[机型]=V224))))</f>
        <v>1</v>
      </c>
      <c r="X224">
        <v>2</v>
      </c>
      <c r="Y224">
        <v>4</v>
      </c>
      <c r="Z224">
        <v>8</v>
      </c>
      <c r="AA224">
        <v>12</v>
      </c>
      <c r="AB224">
        <v>16</v>
      </c>
      <c r="AC224">
        <v>24</v>
      </c>
      <c r="AD224">
        <v>28</v>
      </c>
      <c r="AE224">
        <v>32</v>
      </c>
      <c r="AF224">
        <v>48</v>
      </c>
      <c r="AG224">
        <v>64</v>
      </c>
      <c r="AH224">
        <v>72</v>
      </c>
      <c r="BB224" t="str">
        <v>上海</v>
      </c>
      <c r="BC224" t="str">
        <v>内存型 M4</v>
      </c>
      <c r="BD224">
        <v>72</v>
      </c>
      <c r="BE224" cm="1">
        <f t="array" ref="BE224">TRANSPOSE(_xlfn._xlws.FILTER(cvm_old[内存(G)],(cvm_old[地域]=BB224)*(cvm_old[机型]=BC224)*(cvm_old[CPU(核)]=BD224)))</f>
        <v>648</v>
      </c>
    </row>
    <row r="225" spans="2:58" x14ac:dyDescent="0.4">
      <c r="B225" t="e" vm="654">
        <v>#VALUE!</v>
      </c>
      <c r="C225" t="s">
        <v>1565</v>
      </c>
      <c r="D225" t="s">
        <v>1588</v>
      </c>
      <c r="E225">
        <v>62</v>
      </c>
      <c r="F225">
        <v>470</v>
      </c>
      <c r="G225" t="s">
        <v>1906</v>
      </c>
      <c r="H225">
        <v>9918.7199999999993</v>
      </c>
      <c r="I225">
        <v>1</v>
      </c>
      <c r="J225" t="s">
        <v>1907</v>
      </c>
      <c r="L225" t="s">
        <v>1634</v>
      </c>
      <c r="M225" t="s">
        <v>1790</v>
      </c>
      <c r="N225" t="str">
        <f>"cvm!"&amp;ADDRESS(ROW(W238),COLUMN(W238))&amp;"#"</f>
        <v>cvm!$W$238#</v>
      </c>
      <c r="P225" t="s">
        <v>1566</v>
      </c>
      <c r="Q225" t="s">
        <v>1642</v>
      </c>
      <c r="R225">
        <v>8</v>
      </c>
      <c r="S225" t="str">
        <f>"cvm!"&amp;ADDRESS(ROW(BE237),COLUMN(BE237))&amp;"#"</f>
        <v>cvm!$BE$237#</v>
      </c>
      <c r="U225" t="str">
        <v>重庆</v>
      </c>
      <c r="V225" t="str">
        <v>标准型 S4</v>
      </c>
      <c r="W225" cm="1">
        <f t="array" ref="W225">TRANSPOSE(_xlfn.UNIQUE(_xlfn._xlws.FILTER(cvm_old[CPU(核)],(cvm_old[地域]=U225)*(cvm_old[机型]=V225))))</f>
        <v>76</v>
      </c>
      <c r="BB225" t="str">
        <v>南京</v>
      </c>
      <c r="BC225" t="str">
        <v>内存型 M4</v>
      </c>
      <c r="BD225">
        <v>1</v>
      </c>
      <c r="BE225" cm="1">
        <f t="array" ref="BE225">TRANSPOSE(_xlfn._xlws.FILTER(cvm_old[内存(G)],(cvm_old[地域]=BB225)*(cvm_old[机型]=BC225)*(cvm_old[CPU(核)]=BD225)))</f>
        <v>8</v>
      </c>
    </row>
    <row r="226" spans="2:58" x14ac:dyDescent="0.4">
      <c r="B226" t="e" vm="655">
        <v>#VALUE!</v>
      </c>
      <c r="C226" t="s">
        <v>1565</v>
      </c>
      <c r="D226" t="s">
        <v>1588</v>
      </c>
      <c r="E226">
        <v>64</v>
      </c>
      <c r="F226">
        <v>512</v>
      </c>
      <c r="G226" t="s">
        <v>1908</v>
      </c>
      <c r="H226">
        <v>10644.48</v>
      </c>
      <c r="I226">
        <v>1</v>
      </c>
      <c r="J226" t="s">
        <v>1909</v>
      </c>
      <c r="L226" t="s">
        <v>1636</v>
      </c>
      <c r="M226" t="s">
        <v>1790</v>
      </c>
      <c r="N226" t="str">
        <f>"cvm!"&amp;ADDRESS(ROW(W239),COLUMN(W239))&amp;"#"</f>
        <v>cvm!$W$239#</v>
      </c>
      <c r="P226" t="s">
        <v>1566</v>
      </c>
      <c r="Q226" t="s">
        <v>1642</v>
      </c>
      <c r="R226">
        <v>12</v>
      </c>
      <c r="S226" t="str">
        <f>"cvm!"&amp;ADDRESS(ROW(BE238),COLUMN(BE238))&amp;"#"</f>
        <v>cvm!$BE$238#</v>
      </c>
      <c r="U226" t="str">
        <v>广州</v>
      </c>
      <c r="V226" t="str">
        <v>标准型 S3</v>
      </c>
      <c r="W226" cm="1">
        <f t="array" ref="W226:AG226">TRANSPOSE(_xlfn.UNIQUE(_xlfn._xlws.FILTER(cvm_old[CPU(核)],(cvm_old[地域]=U226)*(cvm_old[机型]=V226))))</f>
        <v>1</v>
      </c>
      <c r="X226">
        <v>2</v>
      </c>
      <c r="Y226">
        <v>4</v>
      </c>
      <c r="Z226">
        <v>8</v>
      </c>
      <c r="AA226">
        <v>12</v>
      </c>
      <c r="AB226">
        <v>16</v>
      </c>
      <c r="AC226">
        <v>24</v>
      </c>
      <c r="AD226">
        <v>32</v>
      </c>
      <c r="AE226">
        <v>48</v>
      </c>
      <c r="AF226">
        <v>64</v>
      </c>
      <c r="AG226">
        <v>80</v>
      </c>
      <c r="BB226" t="str">
        <v>南京</v>
      </c>
      <c r="BC226" t="str">
        <v>内存型 M4</v>
      </c>
      <c r="BD226">
        <v>2</v>
      </c>
      <c r="BE226" cm="1">
        <f t="array" ref="BE226">TRANSPOSE(_xlfn._xlws.FILTER(cvm_old[内存(G)],(cvm_old[地域]=BB226)*(cvm_old[机型]=BC226)*(cvm_old[CPU(核)]=BD226)))</f>
        <v>16</v>
      </c>
    </row>
    <row r="227" spans="2:58" x14ac:dyDescent="0.4">
      <c r="B227" t="e" vm="656">
        <v>#VALUE!</v>
      </c>
      <c r="C227" t="s">
        <v>1565</v>
      </c>
      <c r="D227" t="s">
        <v>1588</v>
      </c>
      <c r="E227">
        <v>124</v>
      </c>
      <c r="F227">
        <v>940</v>
      </c>
      <c r="G227" t="s">
        <v>1910</v>
      </c>
      <c r="H227">
        <v>19837.439999999999</v>
      </c>
      <c r="I227">
        <v>1</v>
      </c>
      <c r="J227" t="s">
        <v>1911</v>
      </c>
      <c r="L227" t="s">
        <v>1659</v>
      </c>
      <c r="M227" t="s">
        <v>1790</v>
      </c>
      <c r="N227" t="str">
        <f>"cvm!"&amp;ADDRESS(ROW(W240),COLUMN(W240))&amp;"#"</f>
        <v>cvm!$W$240#</v>
      </c>
      <c r="P227" t="s">
        <v>1566</v>
      </c>
      <c r="Q227" t="s">
        <v>1642</v>
      </c>
      <c r="R227">
        <v>16</v>
      </c>
      <c r="S227" t="str">
        <f>"cvm!"&amp;ADDRESS(ROW(BE239),COLUMN(BE239))&amp;"#"</f>
        <v>cvm!$BE$239#</v>
      </c>
      <c r="U227" t="str">
        <v>上海</v>
      </c>
      <c r="V227" t="str">
        <v>标准型 S3</v>
      </c>
      <c r="W227" cm="1">
        <f t="array" ref="W227:AH227">TRANSPOSE(_xlfn.UNIQUE(_xlfn._xlws.FILTER(cvm_old[CPU(核)],(cvm_old[地域]=U227)*(cvm_old[机型]=V227))))</f>
        <v>1</v>
      </c>
      <c r="X227">
        <v>2</v>
      </c>
      <c r="Y227">
        <v>4</v>
      </c>
      <c r="Z227">
        <v>8</v>
      </c>
      <c r="AA227">
        <v>12</v>
      </c>
      <c r="AB227">
        <v>16</v>
      </c>
      <c r="AC227">
        <v>24</v>
      </c>
      <c r="AD227">
        <v>32</v>
      </c>
      <c r="AE227">
        <v>40</v>
      </c>
      <c r="AF227">
        <v>48</v>
      </c>
      <c r="AG227">
        <v>64</v>
      </c>
      <c r="AH227">
        <v>80</v>
      </c>
      <c r="BB227" t="str">
        <v>南京</v>
      </c>
      <c r="BC227" t="str">
        <v>内存型 M4</v>
      </c>
      <c r="BD227">
        <v>4</v>
      </c>
      <c r="BE227" cm="1">
        <f t="array" ref="BE227">TRANSPOSE(_xlfn._xlws.FILTER(cvm_old[内存(G)],(cvm_old[地域]=BB227)*(cvm_old[机型]=BC227)*(cvm_old[CPU(核)]=BD227)))</f>
        <v>32</v>
      </c>
    </row>
    <row r="228" spans="2:58" x14ac:dyDescent="0.4">
      <c r="B228" t="e" vm="642">
        <v>#VALUE!</v>
      </c>
      <c r="C228" t="s">
        <v>1565</v>
      </c>
      <c r="D228" t="s">
        <v>1581</v>
      </c>
      <c r="E228">
        <v>1</v>
      </c>
      <c r="F228">
        <v>8</v>
      </c>
      <c r="G228" t="s">
        <v>1894</v>
      </c>
      <c r="H228">
        <v>123.2</v>
      </c>
      <c r="I228">
        <v>1</v>
      </c>
      <c r="J228" t="s">
        <v>1912</v>
      </c>
      <c r="L228" t="s">
        <v>1638</v>
      </c>
      <c r="M228" t="s">
        <v>1790</v>
      </c>
      <c r="N228" t="str">
        <f>"cvm!"&amp;ADDRESS(ROW(W241),COLUMN(W241))&amp;"#"</f>
        <v>cvm!$W$241#</v>
      </c>
      <c r="P228" t="s">
        <v>1566</v>
      </c>
      <c r="Q228" t="s">
        <v>1642</v>
      </c>
      <c r="R228">
        <v>32</v>
      </c>
      <c r="S228" t="str">
        <f>"cvm!"&amp;ADDRESS(ROW(BE240),COLUMN(BE240))&amp;"#"</f>
        <v>cvm!$BE$240#</v>
      </c>
      <c r="U228" t="str">
        <v>南京</v>
      </c>
      <c r="V228" t="str">
        <v>标准型 S3</v>
      </c>
      <c r="W228" cm="1">
        <f t="array" ref="W228:AF228">TRANSPOSE(_xlfn.UNIQUE(_xlfn._xlws.FILTER(cvm_old[CPU(核)],(cvm_old[地域]=U228)*(cvm_old[机型]=V228))))</f>
        <v>1</v>
      </c>
      <c r="X228">
        <v>2</v>
      </c>
      <c r="Y228">
        <v>4</v>
      </c>
      <c r="Z228">
        <v>12</v>
      </c>
      <c r="AA228">
        <v>16</v>
      </c>
      <c r="AB228">
        <v>24</v>
      </c>
      <c r="AC228">
        <v>32</v>
      </c>
      <c r="AD228">
        <v>48</v>
      </c>
      <c r="AE228">
        <v>64</v>
      </c>
      <c r="AF228">
        <v>80</v>
      </c>
      <c r="BB228" t="str">
        <v>南京</v>
      </c>
      <c r="BC228" t="str">
        <v>内存型 M4</v>
      </c>
      <c r="BD228">
        <v>8</v>
      </c>
      <c r="BE228" cm="1">
        <f t="array" ref="BE228">TRANSPOSE(_xlfn._xlws.FILTER(cvm_old[内存(G)],(cvm_old[地域]=BB228)*(cvm_old[机型]=BC228)*(cvm_old[CPU(核)]=BD228)))</f>
        <v>64</v>
      </c>
    </row>
    <row r="229" spans="2:58" x14ac:dyDescent="0.4">
      <c r="B229" t="e" vm="643">
        <v>#VALUE!</v>
      </c>
      <c r="C229" t="s">
        <v>1565</v>
      </c>
      <c r="D229" t="s">
        <v>1581</v>
      </c>
      <c r="E229">
        <v>4</v>
      </c>
      <c r="F229">
        <v>32</v>
      </c>
      <c r="G229" t="s">
        <v>1898</v>
      </c>
      <c r="H229">
        <v>492.8</v>
      </c>
      <c r="I229">
        <v>1</v>
      </c>
      <c r="J229" t="s">
        <v>1913</v>
      </c>
      <c r="L229" t="s">
        <v>1640</v>
      </c>
      <c r="M229" t="s">
        <v>1790</v>
      </c>
      <c r="N229" t="str">
        <f>"cvm!"&amp;ADDRESS(ROW(W242),COLUMN(W242))&amp;"#"</f>
        <v>cvm!$W$242#</v>
      </c>
      <c r="P229" t="s">
        <v>1566</v>
      </c>
      <c r="Q229" t="s">
        <v>1642</v>
      </c>
      <c r="R229">
        <v>64</v>
      </c>
      <c r="S229" t="str">
        <f>"cvm!"&amp;ADDRESS(ROW(BE241),COLUMN(BE241))&amp;"#"</f>
        <v>cvm!$BE$241#</v>
      </c>
      <c r="U229" t="str">
        <v>北京</v>
      </c>
      <c r="V229" t="str">
        <v>标准型 S3</v>
      </c>
      <c r="W229" cm="1">
        <f t="array" ref="W229:AG229">TRANSPOSE(_xlfn.UNIQUE(_xlfn._xlws.FILTER(cvm_old[CPU(核)],(cvm_old[地域]=U229)*(cvm_old[机型]=V229))))</f>
        <v>1</v>
      </c>
      <c r="X229">
        <v>2</v>
      </c>
      <c r="Y229">
        <v>4</v>
      </c>
      <c r="Z229">
        <v>8</v>
      </c>
      <c r="AA229">
        <v>12</v>
      </c>
      <c r="AB229">
        <v>16</v>
      </c>
      <c r="AC229">
        <v>24</v>
      </c>
      <c r="AD229">
        <v>32</v>
      </c>
      <c r="AE229">
        <v>48</v>
      </c>
      <c r="AF229">
        <v>64</v>
      </c>
      <c r="AG229">
        <v>80</v>
      </c>
      <c r="BB229" t="str">
        <v>南京</v>
      </c>
      <c r="BC229" t="str">
        <v>内存型 M4</v>
      </c>
      <c r="BD229">
        <v>12</v>
      </c>
      <c r="BE229" cm="1">
        <f t="array" ref="BE229:BF229">TRANSPOSE(_xlfn._xlws.FILTER(cvm_old[内存(G)],(cvm_old[地域]=BB229)*(cvm_old[机型]=BC229)*(cvm_old[CPU(核)]=BD229)))</f>
        <v>96</v>
      </c>
      <c r="BF229">
        <v>144</v>
      </c>
    </row>
    <row r="230" spans="2:58" x14ac:dyDescent="0.4">
      <c r="B230" t="e" vm="644">
        <v>#VALUE!</v>
      </c>
      <c r="C230" t="s">
        <v>1565</v>
      </c>
      <c r="D230" t="s">
        <v>1581</v>
      </c>
      <c r="E230">
        <v>8</v>
      </c>
      <c r="F230">
        <v>64</v>
      </c>
      <c r="G230" t="s">
        <v>1900</v>
      </c>
      <c r="H230">
        <v>985.6</v>
      </c>
      <c r="I230">
        <v>1</v>
      </c>
      <c r="J230" t="s">
        <v>1914</v>
      </c>
      <c r="L230" t="s">
        <v>1565</v>
      </c>
      <c r="M230" t="s">
        <v>1838</v>
      </c>
      <c r="N230" t="str">
        <f>"cvm!"&amp;ADDRESS(ROW(W243),COLUMN(W243))&amp;"#"</f>
        <v>cvm!$W$243#</v>
      </c>
      <c r="P230" t="s">
        <v>1566</v>
      </c>
      <c r="Q230" t="s">
        <v>1642</v>
      </c>
      <c r="R230">
        <v>72</v>
      </c>
      <c r="S230" t="str">
        <f>"cvm!"&amp;ADDRESS(ROW(BE242),COLUMN(BE242))&amp;"#"</f>
        <v>cvm!$BE$242#</v>
      </c>
      <c r="U230" t="str">
        <v>成都</v>
      </c>
      <c r="V230" t="str">
        <v>标准型 S3</v>
      </c>
      <c r="W230" cm="1">
        <f t="array" ref="W230:AG230">TRANSPOSE(_xlfn.UNIQUE(_xlfn._xlws.FILTER(cvm_old[CPU(核)],(cvm_old[地域]=U230)*(cvm_old[机型]=V230))))</f>
        <v>1</v>
      </c>
      <c r="X230">
        <v>2</v>
      </c>
      <c r="Y230">
        <v>4</v>
      </c>
      <c r="Z230">
        <v>8</v>
      </c>
      <c r="AA230">
        <v>12</v>
      </c>
      <c r="AB230">
        <v>16</v>
      </c>
      <c r="AC230">
        <v>24</v>
      </c>
      <c r="AD230">
        <v>32</v>
      </c>
      <c r="AE230">
        <v>48</v>
      </c>
      <c r="AF230">
        <v>64</v>
      </c>
      <c r="AG230">
        <v>80</v>
      </c>
      <c r="BB230" t="str">
        <v>南京</v>
      </c>
      <c r="BC230" t="str">
        <v>内存型 M4</v>
      </c>
      <c r="BD230">
        <v>16</v>
      </c>
      <c r="BE230" cm="1">
        <f t="array" ref="BE230:BF230">TRANSPOSE(_xlfn._xlws.FILTER(cvm_old[内存(G)],(cvm_old[地域]=BB230)*(cvm_old[机型]=BC230)*(cvm_old[CPU(核)]=BD230)))</f>
        <v>128</v>
      </c>
      <c r="BF230">
        <v>192</v>
      </c>
    </row>
    <row r="231" spans="2:58" x14ac:dyDescent="0.4">
      <c r="B231" t="e" vm="645">
        <v>#VALUE!</v>
      </c>
      <c r="C231" t="s">
        <v>1565</v>
      </c>
      <c r="D231" t="s">
        <v>1581</v>
      </c>
      <c r="E231">
        <v>16</v>
      </c>
      <c r="F231">
        <v>128</v>
      </c>
      <c r="G231" t="s">
        <v>1902</v>
      </c>
      <c r="H231">
        <v>1971.2</v>
      </c>
      <c r="I231">
        <v>1</v>
      </c>
      <c r="J231" t="s">
        <v>1915</v>
      </c>
      <c r="L231" t="s">
        <v>61</v>
      </c>
      <c r="M231" t="s">
        <v>1838</v>
      </c>
      <c r="N231" t="str">
        <f>"cvm!"&amp;ADDRESS(ROW(W244),COLUMN(W244))&amp;"#"</f>
        <v>cvm!$W$244#</v>
      </c>
      <c r="P231" t="s">
        <v>1565</v>
      </c>
      <c r="Q231" t="s">
        <v>1647</v>
      </c>
      <c r="R231">
        <v>1</v>
      </c>
      <c r="S231" t="str">
        <f>"cvm!"&amp;ADDRESS(ROW(BE243),COLUMN(BE243))&amp;"#"</f>
        <v>cvm!$BE$243#</v>
      </c>
      <c r="U231" t="str">
        <v>重庆</v>
      </c>
      <c r="V231" t="str">
        <v>标准型 S3</v>
      </c>
      <c r="W231" cm="1">
        <f t="array" ref="W231:AH231">TRANSPOSE(_xlfn.UNIQUE(_xlfn._xlws.FILTER(cvm_old[CPU(核)],(cvm_old[地域]=U231)*(cvm_old[机型]=V231))))</f>
        <v>1</v>
      </c>
      <c r="X231">
        <v>2</v>
      </c>
      <c r="Y231">
        <v>4</v>
      </c>
      <c r="Z231">
        <v>8</v>
      </c>
      <c r="AA231">
        <v>12</v>
      </c>
      <c r="AB231">
        <v>16</v>
      </c>
      <c r="AC231">
        <v>24</v>
      </c>
      <c r="AD231">
        <v>32</v>
      </c>
      <c r="AE231">
        <v>40</v>
      </c>
      <c r="AF231">
        <v>48</v>
      </c>
      <c r="AG231">
        <v>64</v>
      </c>
      <c r="AH231">
        <v>80</v>
      </c>
      <c r="BB231" t="str">
        <v>南京</v>
      </c>
      <c r="BC231" t="str">
        <v>内存型 M4</v>
      </c>
      <c r="BD231">
        <v>32</v>
      </c>
      <c r="BE231" cm="1">
        <f t="array" ref="BE231:BF231">TRANSPOSE(_xlfn._xlws.FILTER(cvm_old[内存(G)],(cvm_old[地域]=BB231)*(cvm_old[机型]=BC231)*(cvm_old[CPU(核)]=BD231)))</f>
        <v>256</v>
      </c>
      <c r="BF231">
        <v>384</v>
      </c>
    </row>
    <row r="232" spans="2:58" x14ac:dyDescent="0.4">
      <c r="B232" t="e" vm="646">
        <v>#VALUE!</v>
      </c>
      <c r="C232" t="s">
        <v>1565</v>
      </c>
      <c r="D232" t="s">
        <v>1581</v>
      </c>
      <c r="E232">
        <v>32</v>
      </c>
      <c r="F232">
        <v>256</v>
      </c>
      <c r="G232" t="s">
        <v>1904</v>
      </c>
      <c r="H232">
        <v>3942.4</v>
      </c>
      <c r="I232">
        <v>1</v>
      </c>
      <c r="J232" t="s">
        <v>1916</v>
      </c>
      <c r="L232" t="s">
        <v>1566</v>
      </c>
      <c r="M232" t="s">
        <v>1838</v>
      </c>
      <c r="N232" t="str">
        <f>"cvm!"&amp;ADDRESS(ROW(W245),COLUMN(W245))&amp;"#"</f>
        <v>cvm!$W$245#</v>
      </c>
      <c r="P232" t="s">
        <v>1565</v>
      </c>
      <c r="Q232" t="s">
        <v>1647</v>
      </c>
      <c r="R232">
        <v>2</v>
      </c>
      <c r="S232" t="str">
        <f>"cvm!"&amp;ADDRESS(ROW(BE244),COLUMN(BE244))&amp;"#"</f>
        <v>cvm!$BE$244#</v>
      </c>
      <c r="U232" t="str">
        <v>中国香港</v>
      </c>
      <c r="V232" t="str">
        <v>标准型 S3</v>
      </c>
      <c r="W232" cm="1">
        <f t="array" ref="W232:AG232">TRANSPOSE(_xlfn.UNIQUE(_xlfn._xlws.FILTER(cvm_old[CPU(核)],(cvm_old[地域]=U232)*(cvm_old[机型]=V232))))</f>
        <v>1</v>
      </c>
      <c r="X232">
        <v>2</v>
      </c>
      <c r="Y232">
        <v>4</v>
      </c>
      <c r="Z232">
        <v>8</v>
      </c>
      <c r="AA232">
        <v>12</v>
      </c>
      <c r="AB232">
        <v>16</v>
      </c>
      <c r="AC232">
        <v>24</v>
      </c>
      <c r="AD232">
        <v>32</v>
      </c>
      <c r="AE232">
        <v>48</v>
      </c>
      <c r="AF232">
        <v>64</v>
      </c>
      <c r="AG232">
        <v>80</v>
      </c>
      <c r="BB232" t="str">
        <v>南京</v>
      </c>
      <c r="BC232" t="str">
        <v>内存型 M4</v>
      </c>
      <c r="BD232">
        <v>64</v>
      </c>
      <c r="BE232" cm="1">
        <f t="array" ref="BE232">TRANSPOSE(_xlfn._xlws.FILTER(cvm_old[内存(G)],(cvm_old[地域]=BB232)*(cvm_old[机型]=BC232)*(cvm_old[CPU(核)]=BD232)))</f>
        <v>512</v>
      </c>
    </row>
    <row r="233" spans="2:58" x14ac:dyDescent="0.4">
      <c r="B233" t="e" vm="647">
        <v>#VALUE!</v>
      </c>
      <c r="C233" t="s">
        <v>1565</v>
      </c>
      <c r="D233" t="s">
        <v>1581</v>
      </c>
      <c r="E233">
        <v>48</v>
      </c>
      <c r="F233">
        <v>384</v>
      </c>
      <c r="G233" t="s">
        <v>1917</v>
      </c>
      <c r="H233">
        <v>5913.6</v>
      </c>
      <c r="I233">
        <v>1</v>
      </c>
      <c r="J233" t="s">
        <v>1918</v>
      </c>
      <c r="L233" t="s">
        <v>1605</v>
      </c>
      <c r="M233" t="s">
        <v>1838</v>
      </c>
      <c r="N233" t="str">
        <f>"cvm!"&amp;ADDRESS(ROW(W246),COLUMN(W246))&amp;"#"</f>
        <v>cvm!$W$246#</v>
      </c>
      <c r="P233" t="s">
        <v>1565</v>
      </c>
      <c r="Q233" t="s">
        <v>1647</v>
      </c>
      <c r="R233">
        <v>4</v>
      </c>
      <c r="S233" t="str">
        <f>"cvm!"&amp;ADDRESS(ROW(BE245),COLUMN(BE245))&amp;"#"</f>
        <v>cvm!$BE$245#</v>
      </c>
      <c r="U233" t="str">
        <v>新加坡</v>
      </c>
      <c r="V233" t="str">
        <v>标准型 S3</v>
      </c>
      <c r="W233" cm="1">
        <f t="array" ref="W233:AG233">TRANSPOSE(_xlfn.UNIQUE(_xlfn._xlws.FILTER(cvm_old[CPU(核)],(cvm_old[地域]=U233)*(cvm_old[机型]=V233))))</f>
        <v>1</v>
      </c>
      <c r="X233">
        <v>2</v>
      </c>
      <c r="Y233">
        <v>4</v>
      </c>
      <c r="Z233">
        <v>8</v>
      </c>
      <c r="AA233">
        <v>12</v>
      </c>
      <c r="AB233">
        <v>16</v>
      </c>
      <c r="AC233">
        <v>24</v>
      </c>
      <c r="AD233">
        <v>32</v>
      </c>
      <c r="AE233">
        <v>48</v>
      </c>
      <c r="AF233">
        <v>64</v>
      </c>
      <c r="AG233">
        <v>80</v>
      </c>
      <c r="BB233" t="str">
        <v>南京</v>
      </c>
      <c r="BC233" t="str">
        <v>内存型 M4</v>
      </c>
      <c r="BD233">
        <v>72</v>
      </c>
      <c r="BE233" cm="1">
        <f t="array" ref="BE233">TRANSPOSE(_xlfn._xlws.FILTER(cvm_old[内存(G)],(cvm_old[地域]=BB233)*(cvm_old[机型]=BC233)*(cvm_old[CPU(核)]=BD233)))</f>
        <v>648</v>
      </c>
    </row>
    <row r="234" spans="2:58" x14ac:dyDescent="0.4">
      <c r="B234" t="e" vm="657">
        <v>#VALUE!</v>
      </c>
      <c r="C234" t="s">
        <v>1565</v>
      </c>
      <c r="D234" t="s">
        <v>1595</v>
      </c>
      <c r="E234">
        <v>1</v>
      </c>
      <c r="F234">
        <v>8</v>
      </c>
      <c r="G234" t="s">
        <v>1894</v>
      </c>
      <c r="H234">
        <v>176</v>
      </c>
      <c r="I234">
        <v>1</v>
      </c>
      <c r="J234" t="s">
        <v>1919</v>
      </c>
      <c r="L234" t="s">
        <v>1608</v>
      </c>
      <c r="M234" t="s">
        <v>1838</v>
      </c>
      <c r="N234" t="str">
        <f>"cvm!"&amp;ADDRESS(ROW(W247),COLUMN(W247))&amp;"#"</f>
        <v>cvm!$W$247#</v>
      </c>
      <c r="P234" t="s">
        <v>1565</v>
      </c>
      <c r="Q234" t="s">
        <v>1647</v>
      </c>
      <c r="R234">
        <v>8</v>
      </c>
      <c r="S234" t="str">
        <f>"cvm!"&amp;ADDRESS(ROW(BE246),COLUMN(BE246))&amp;"#"</f>
        <v>cvm!$BE$246#</v>
      </c>
      <c r="U234" t="str">
        <v>曼谷</v>
      </c>
      <c r="V234" t="str">
        <v>标准型 S3</v>
      </c>
      <c r="W234" cm="1">
        <f t="array" ref="W234:AG234">TRANSPOSE(_xlfn.UNIQUE(_xlfn._xlws.FILTER(cvm_old[CPU(核)],(cvm_old[地域]=U234)*(cvm_old[机型]=V234))))</f>
        <v>1</v>
      </c>
      <c r="X234">
        <v>2</v>
      </c>
      <c r="Y234">
        <v>4</v>
      </c>
      <c r="Z234">
        <v>8</v>
      </c>
      <c r="AA234">
        <v>12</v>
      </c>
      <c r="AB234">
        <v>16</v>
      </c>
      <c r="AC234">
        <v>24</v>
      </c>
      <c r="AD234">
        <v>32</v>
      </c>
      <c r="AE234">
        <v>48</v>
      </c>
      <c r="AF234">
        <v>64</v>
      </c>
      <c r="AG234">
        <v>80</v>
      </c>
      <c r="BB234" t="str">
        <v>北京</v>
      </c>
      <c r="BC234" t="str">
        <v>内存型 M4</v>
      </c>
      <c r="BD234">
        <v>1</v>
      </c>
      <c r="BE234" cm="1">
        <f t="array" ref="BE234">TRANSPOSE(_xlfn._xlws.FILTER(cvm_old[内存(G)],(cvm_old[地域]=BB234)*(cvm_old[机型]=BC234)*(cvm_old[CPU(核)]=BD234)))</f>
        <v>8</v>
      </c>
    </row>
    <row r="235" spans="2:58" x14ac:dyDescent="0.4">
      <c r="B235" t="e" vm="658">
        <v>#VALUE!</v>
      </c>
      <c r="C235" t="s">
        <v>1565</v>
      </c>
      <c r="D235" t="s">
        <v>1595</v>
      </c>
      <c r="E235">
        <v>2</v>
      </c>
      <c r="F235">
        <v>16</v>
      </c>
      <c r="G235" t="s">
        <v>1920</v>
      </c>
      <c r="H235">
        <v>352</v>
      </c>
      <c r="I235">
        <v>1</v>
      </c>
      <c r="J235" t="s">
        <v>1921</v>
      </c>
      <c r="L235" t="s">
        <v>1614</v>
      </c>
      <c r="M235" t="s">
        <v>1838</v>
      </c>
      <c r="N235" t="str">
        <f>"cvm!"&amp;ADDRESS(ROW(W248),COLUMN(W248))&amp;"#"</f>
        <v>cvm!$W$248#</v>
      </c>
      <c r="P235" t="s">
        <v>1565</v>
      </c>
      <c r="Q235" t="s">
        <v>1647</v>
      </c>
      <c r="R235">
        <v>12</v>
      </c>
      <c r="S235" t="str">
        <f>"cvm!"&amp;ADDRESS(ROW(BE247),COLUMN(BE247))&amp;"#"</f>
        <v>cvm!$BE$247#</v>
      </c>
      <c r="U235" t="str">
        <v>孟买</v>
      </c>
      <c r="V235" t="str">
        <v>标准型 S3</v>
      </c>
      <c r="W235" cm="1">
        <f t="array" ref="W235:AG235">TRANSPOSE(_xlfn.UNIQUE(_xlfn._xlws.FILTER(cvm_old[CPU(核)],(cvm_old[地域]=U235)*(cvm_old[机型]=V235))))</f>
        <v>1</v>
      </c>
      <c r="X235">
        <v>2</v>
      </c>
      <c r="Y235">
        <v>4</v>
      </c>
      <c r="Z235">
        <v>8</v>
      </c>
      <c r="AA235">
        <v>12</v>
      </c>
      <c r="AB235">
        <v>16</v>
      </c>
      <c r="AC235">
        <v>24</v>
      </c>
      <c r="AD235">
        <v>32</v>
      </c>
      <c r="AE235">
        <v>48</v>
      </c>
      <c r="AF235">
        <v>64</v>
      </c>
      <c r="AG235">
        <v>80</v>
      </c>
      <c r="BB235" t="str">
        <v>北京</v>
      </c>
      <c r="BC235" t="str">
        <v>内存型 M4</v>
      </c>
      <c r="BD235">
        <v>2</v>
      </c>
      <c r="BE235" cm="1">
        <f t="array" ref="BE235">TRANSPOSE(_xlfn._xlws.FILTER(cvm_old[内存(G)],(cvm_old[地域]=BB235)*(cvm_old[机型]=BC235)*(cvm_old[CPU(核)]=BD235)))</f>
        <v>16</v>
      </c>
    </row>
    <row r="236" spans="2:58" x14ac:dyDescent="0.4">
      <c r="B236" t="e" vm="659">
        <v>#VALUE!</v>
      </c>
      <c r="C236" t="s">
        <v>1565</v>
      </c>
      <c r="D236" t="s">
        <v>1595</v>
      </c>
      <c r="E236">
        <v>4</v>
      </c>
      <c r="F236">
        <v>32</v>
      </c>
      <c r="G236" t="s">
        <v>1898</v>
      </c>
      <c r="H236">
        <v>704</v>
      </c>
      <c r="I236">
        <v>1</v>
      </c>
      <c r="J236" t="s">
        <v>1922</v>
      </c>
      <c r="L236" t="s">
        <v>1619</v>
      </c>
      <c r="M236" t="s">
        <v>1838</v>
      </c>
      <c r="N236" t="str">
        <f>"cvm!"&amp;ADDRESS(ROW(W249),COLUMN(W249))&amp;"#"</f>
        <v>cvm!$W$249#</v>
      </c>
      <c r="P236" t="s">
        <v>1565</v>
      </c>
      <c r="Q236" t="s">
        <v>1647</v>
      </c>
      <c r="R236">
        <v>16</v>
      </c>
      <c r="S236" t="str">
        <f>"cvm!"&amp;ADDRESS(ROW(BE248),COLUMN(BE248))&amp;"#"</f>
        <v>cvm!$BE$248#</v>
      </c>
      <c r="U236" t="str">
        <v>首尔</v>
      </c>
      <c r="V236" t="str">
        <v>标准型 S3</v>
      </c>
      <c r="W236" cm="1">
        <f t="array" ref="W236:AG236">TRANSPOSE(_xlfn.UNIQUE(_xlfn._xlws.FILTER(cvm_old[CPU(核)],(cvm_old[地域]=U236)*(cvm_old[机型]=V236))))</f>
        <v>1</v>
      </c>
      <c r="X236">
        <v>2</v>
      </c>
      <c r="Y236">
        <v>4</v>
      </c>
      <c r="Z236">
        <v>8</v>
      </c>
      <c r="AA236">
        <v>12</v>
      </c>
      <c r="AB236">
        <v>16</v>
      </c>
      <c r="AC236">
        <v>24</v>
      </c>
      <c r="AD236">
        <v>32</v>
      </c>
      <c r="AE236">
        <v>48</v>
      </c>
      <c r="AF236">
        <v>64</v>
      </c>
      <c r="AG236">
        <v>80</v>
      </c>
      <c r="BB236" t="str">
        <v>北京</v>
      </c>
      <c r="BC236" t="str">
        <v>内存型 M4</v>
      </c>
      <c r="BD236">
        <v>4</v>
      </c>
      <c r="BE236" cm="1">
        <f t="array" ref="BE236">TRANSPOSE(_xlfn._xlws.FILTER(cvm_old[内存(G)],(cvm_old[地域]=BB236)*(cvm_old[机型]=BC236)*(cvm_old[CPU(核)]=BD236)))</f>
        <v>32</v>
      </c>
    </row>
    <row r="237" spans="2:58" x14ac:dyDescent="0.4">
      <c r="B237" t="e" vm="660">
        <v>#VALUE!</v>
      </c>
      <c r="C237" t="s">
        <v>1565</v>
      </c>
      <c r="D237" t="s">
        <v>1595</v>
      </c>
      <c r="E237">
        <v>8</v>
      </c>
      <c r="F237">
        <v>64</v>
      </c>
      <c r="G237" t="s">
        <v>1900</v>
      </c>
      <c r="H237">
        <v>1408</v>
      </c>
      <c r="I237">
        <v>1</v>
      </c>
      <c r="J237" t="s">
        <v>1923</v>
      </c>
      <c r="L237" t="s">
        <v>1625</v>
      </c>
      <c r="M237" t="s">
        <v>1838</v>
      </c>
      <c r="N237" t="str">
        <f>"cvm!"&amp;ADDRESS(ROW(W250),COLUMN(W250))&amp;"#"</f>
        <v>cvm!$W$250#</v>
      </c>
      <c r="P237" t="s">
        <v>1565</v>
      </c>
      <c r="Q237" t="s">
        <v>1647</v>
      </c>
      <c r="R237">
        <v>32</v>
      </c>
      <c r="S237" t="str">
        <f>"cvm!"&amp;ADDRESS(ROW(BE249),COLUMN(BE249))&amp;"#"</f>
        <v>cvm!$BE$249#</v>
      </c>
      <c r="U237" t="str">
        <v>东京</v>
      </c>
      <c r="V237" t="str">
        <v>标准型 S3</v>
      </c>
      <c r="W237" cm="1">
        <f t="array" ref="W237:AG237">TRANSPOSE(_xlfn.UNIQUE(_xlfn._xlws.FILTER(cvm_old[CPU(核)],(cvm_old[地域]=U237)*(cvm_old[机型]=V237))))</f>
        <v>1</v>
      </c>
      <c r="X237">
        <v>2</v>
      </c>
      <c r="Y237">
        <v>4</v>
      </c>
      <c r="Z237">
        <v>8</v>
      </c>
      <c r="AA237">
        <v>12</v>
      </c>
      <c r="AB237">
        <v>16</v>
      </c>
      <c r="AC237">
        <v>24</v>
      </c>
      <c r="AD237">
        <v>32</v>
      </c>
      <c r="AE237">
        <v>48</v>
      </c>
      <c r="AF237">
        <v>64</v>
      </c>
      <c r="AG237">
        <v>80</v>
      </c>
      <c r="BB237" t="str">
        <v>北京</v>
      </c>
      <c r="BC237" t="str">
        <v>内存型 M4</v>
      </c>
      <c r="BD237">
        <v>8</v>
      </c>
      <c r="BE237" cm="1">
        <f t="array" ref="BE237">TRANSPOSE(_xlfn._xlws.FILTER(cvm_old[内存(G)],(cvm_old[地域]=BB237)*(cvm_old[机型]=BC237)*(cvm_old[CPU(核)]=BD237)))</f>
        <v>64</v>
      </c>
    </row>
    <row r="238" spans="2:58" x14ac:dyDescent="0.4">
      <c r="B238" t="e" vm="661">
        <v>#VALUE!</v>
      </c>
      <c r="C238" t="s">
        <v>1565</v>
      </c>
      <c r="D238" t="s">
        <v>1595</v>
      </c>
      <c r="E238">
        <v>12</v>
      </c>
      <c r="F238">
        <v>96</v>
      </c>
      <c r="G238" t="s">
        <v>1924</v>
      </c>
      <c r="H238">
        <v>2112</v>
      </c>
      <c r="I238">
        <v>1</v>
      </c>
      <c r="J238" t="s">
        <v>1925</v>
      </c>
      <c r="L238" t="s">
        <v>1628</v>
      </c>
      <c r="M238" t="s">
        <v>1838</v>
      </c>
      <c r="N238" t="str">
        <f>"cvm!"&amp;ADDRESS(ROW(W251),COLUMN(W251))&amp;"#"</f>
        <v>cvm!$W$251#</v>
      </c>
      <c r="P238" t="s">
        <v>1565</v>
      </c>
      <c r="Q238" t="s">
        <v>1647</v>
      </c>
      <c r="R238">
        <v>64</v>
      </c>
      <c r="S238" t="str">
        <f>"cvm!"&amp;ADDRESS(ROW(BE250),COLUMN(BE250))&amp;"#"</f>
        <v>cvm!$BE$250#</v>
      </c>
      <c r="U238" t="str">
        <v>硅谷</v>
      </c>
      <c r="V238" t="str">
        <v>标准型 S3</v>
      </c>
      <c r="W238" cm="1">
        <f t="array" ref="W238:AG238">TRANSPOSE(_xlfn.UNIQUE(_xlfn._xlws.FILTER(cvm_old[CPU(核)],(cvm_old[地域]=U238)*(cvm_old[机型]=V238))))</f>
        <v>1</v>
      </c>
      <c r="X238">
        <v>2</v>
      </c>
      <c r="Y238">
        <v>4</v>
      </c>
      <c r="Z238">
        <v>8</v>
      </c>
      <c r="AA238">
        <v>12</v>
      </c>
      <c r="AB238">
        <v>16</v>
      </c>
      <c r="AC238">
        <v>24</v>
      </c>
      <c r="AD238">
        <v>32</v>
      </c>
      <c r="AE238">
        <v>48</v>
      </c>
      <c r="AF238">
        <v>64</v>
      </c>
      <c r="AG238">
        <v>80</v>
      </c>
      <c r="BB238" t="str">
        <v>北京</v>
      </c>
      <c r="BC238" t="str">
        <v>内存型 M4</v>
      </c>
      <c r="BD238">
        <v>12</v>
      </c>
      <c r="BE238" cm="1">
        <f t="array" ref="BE238:BF238">TRANSPOSE(_xlfn._xlws.FILTER(cvm_old[内存(G)],(cvm_old[地域]=BB238)*(cvm_old[机型]=BC238)*(cvm_old[CPU(核)]=BD238)))</f>
        <v>96</v>
      </c>
      <c r="BF238">
        <v>144</v>
      </c>
    </row>
    <row r="239" spans="2:58" x14ac:dyDescent="0.4">
      <c r="B239" t="e" vm="662">
        <v>#VALUE!</v>
      </c>
      <c r="C239" t="s">
        <v>1565</v>
      </c>
      <c r="D239" t="s">
        <v>1595</v>
      </c>
      <c r="E239">
        <v>16</v>
      </c>
      <c r="F239">
        <v>128</v>
      </c>
      <c r="G239" t="s">
        <v>1902</v>
      </c>
      <c r="H239">
        <v>2816</v>
      </c>
      <c r="I239">
        <v>1</v>
      </c>
      <c r="J239" t="s">
        <v>1926</v>
      </c>
      <c r="L239" t="s">
        <v>1631</v>
      </c>
      <c r="M239" t="s">
        <v>1838</v>
      </c>
      <c r="N239" t="str">
        <f>"cvm!"&amp;ADDRESS(ROW(W252),COLUMN(W252))&amp;"#"</f>
        <v>cvm!$W$252#</v>
      </c>
      <c r="P239" t="s">
        <v>61</v>
      </c>
      <c r="Q239" t="s">
        <v>1647</v>
      </c>
      <c r="R239">
        <v>1</v>
      </c>
      <c r="S239" t="str">
        <f>"cvm!"&amp;ADDRESS(ROW(BE251),COLUMN(BE251))&amp;"#"</f>
        <v>cvm!$BE$251#</v>
      </c>
      <c r="U239" t="str">
        <v>弗吉尼亚</v>
      </c>
      <c r="V239" t="str">
        <v>标准型 S3</v>
      </c>
      <c r="W239" cm="1">
        <f t="array" ref="W239:AG239">TRANSPOSE(_xlfn.UNIQUE(_xlfn._xlws.FILTER(cvm_old[CPU(核)],(cvm_old[地域]=U239)*(cvm_old[机型]=V239))))</f>
        <v>1</v>
      </c>
      <c r="X239">
        <v>2</v>
      </c>
      <c r="Y239">
        <v>4</v>
      </c>
      <c r="Z239">
        <v>8</v>
      </c>
      <c r="AA239">
        <v>12</v>
      </c>
      <c r="AB239">
        <v>16</v>
      </c>
      <c r="AC239">
        <v>24</v>
      </c>
      <c r="AD239">
        <v>32</v>
      </c>
      <c r="AE239">
        <v>48</v>
      </c>
      <c r="AF239">
        <v>64</v>
      </c>
      <c r="AG239">
        <v>80</v>
      </c>
      <c r="BB239" t="str">
        <v>北京</v>
      </c>
      <c r="BC239" t="str">
        <v>内存型 M4</v>
      </c>
      <c r="BD239">
        <v>16</v>
      </c>
      <c r="BE239" cm="1">
        <f t="array" ref="BE239:BF239">TRANSPOSE(_xlfn._xlws.FILTER(cvm_old[内存(G)],(cvm_old[地域]=BB239)*(cvm_old[机型]=BC239)*(cvm_old[CPU(核)]=BD239)))</f>
        <v>128</v>
      </c>
      <c r="BF239">
        <v>192</v>
      </c>
    </row>
    <row r="240" spans="2:58" x14ac:dyDescent="0.4">
      <c r="B240" t="e" vm="663">
        <v>#VALUE!</v>
      </c>
      <c r="C240" t="s">
        <v>1565</v>
      </c>
      <c r="D240" t="s">
        <v>1595</v>
      </c>
      <c r="E240">
        <v>32</v>
      </c>
      <c r="F240">
        <v>256</v>
      </c>
      <c r="G240" t="s">
        <v>1904</v>
      </c>
      <c r="H240">
        <v>5632</v>
      </c>
      <c r="I240">
        <v>1</v>
      </c>
      <c r="J240" t="s">
        <v>1927</v>
      </c>
      <c r="L240" t="s">
        <v>1634</v>
      </c>
      <c r="M240" t="s">
        <v>1838</v>
      </c>
      <c r="N240" t="str">
        <f>"cvm!"&amp;ADDRESS(ROW(W253),COLUMN(W253))&amp;"#"</f>
        <v>cvm!$W$253#</v>
      </c>
      <c r="P240" t="s">
        <v>61</v>
      </c>
      <c r="Q240" t="s">
        <v>1647</v>
      </c>
      <c r="R240">
        <v>2</v>
      </c>
      <c r="S240" t="str">
        <f>"cvm!"&amp;ADDRESS(ROW(BE252),COLUMN(BE252))&amp;"#"</f>
        <v>cvm!$BE$252#</v>
      </c>
      <c r="U240" t="str">
        <v>多伦多</v>
      </c>
      <c r="V240" t="str">
        <v>标准型 S3</v>
      </c>
      <c r="W240" cm="1">
        <f t="array" ref="W240:AG240">TRANSPOSE(_xlfn.UNIQUE(_xlfn._xlws.FILTER(cvm_old[CPU(核)],(cvm_old[地域]=U240)*(cvm_old[机型]=V240))))</f>
        <v>1</v>
      </c>
      <c r="X240">
        <v>2</v>
      </c>
      <c r="Y240">
        <v>4</v>
      </c>
      <c r="Z240">
        <v>8</v>
      </c>
      <c r="AA240">
        <v>12</v>
      </c>
      <c r="AB240">
        <v>16</v>
      </c>
      <c r="AC240">
        <v>24</v>
      </c>
      <c r="AD240">
        <v>32</v>
      </c>
      <c r="AE240">
        <v>48</v>
      </c>
      <c r="AF240">
        <v>64</v>
      </c>
      <c r="AG240">
        <v>80</v>
      </c>
      <c r="BB240" t="str">
        <v>北京</v>
      </c>
      <c r="BC240" t="str">
        <v>内存型 M4</v>
      </c>
      <c r="BD240">
        <v>32</v>
      </c>
      <c r="BE240" cm="1">
        <f t="array" ref="BE240:BF240">TRANSPOSE(_xlfn._xlws.FILTER(cvm_old[内存(G)],(cvm_old[地域]=BB240)*(cvm_old[机型]=BC240)*(cvm_old[CPU(核)]=BD240)))</f>
        <v>256</v>
      </c>
      <c r="BF240">
        <v>384</v>
      </c>
    </row>
    <row r="241" spans="2:58" x14ac:dyDescent="0.4">
      <c r="B241" t="e" vm="664">
        <v>#VALUE!</v>
      </c>
      <c r="C241" t="s">
        <v>1565</v>
      </c>
      <c r="D241" t="s">
        <v>1595</v>
      </c>
      <c r="E241">
        <v>64</v>
      </c>
      <c r="F241">
        <v>512</v>
      </c>
      <c r="G241" t="s">
        <v>1908</v>
      </c>
      <c r="H241">
        <v>11264</v>
      </c>
      <c r="I241">
        <v>1</v>
      </c>
      <c r="J241" t="s">
        <v>1928</v>
      </c>
      <c r="L241" t="s">
        <v>1636</v>
      </c>
      <c r="M241" t="s">
        <v>1838</v>
      </c>
      <c r="N241" t="str">
        <f>"cvm!"&amp;ADDRESS(ROW(W254),COLUMN(W254))&amp;"#"</f>
        <v>cvm!$W$254#</v>
      </c>
      <c r="P241" t="s">
        <v>61</v>
      </c>
      <c r="Q241" t="s">
        <v>1647</v>
      </c>
      <c r="R241">
        <v>4</v>
      </c>
      <c r="S241" t="str">
        <f>"cvm!"&amp;ADDRESS(ROW(BE253),COLUMN(BE253))&amp;"#"</f>
        <v>cvm!$BE$253#</v>
      </c>
      <c r="U241" t="str">
        <v>法兰克福</v>
      </c>
      <c r="V241" t="str">
        <v>标准型 S3</v>
      </c>
      <c r="W241" cm="1">
        <f t="array" ref="W241:AG241">TRANSPOSE(_xlfn.UNIQUE(_xlfn._xlws.FILTER(cvm_old[CPU(核)],(cvm_old[地域]=U241)*(cvm_old[机型]=V241))))</f>
        <v>1</v>
      </c>
      <c r="X241">
        <v>2</v>
      </c>
      <c r="Y241">
        <v>4</v>
      </c>
      <c r="Z241">
        <v>8</v>
      </c>
      <c r="AA241">
        <v>12</v>
      </c>
      <c r="AB241">
        <v>16</v>
      </c>
      <c r="AC241">
        <v>24</v>
      </c>
      <c r="AD241">
        <v>32</v>
      </c>
      <c r="AE241">
        <v>48</v>
      </c>
      <c r="AF241">
        <v>64</v>
      </c>
      <c r="AG241">
        <v>80</v>
      </c>
      <c r="BB241" t="str">
        <v>北京</v>
      </c>
      <c r="BC241" t="str">
        <v>内存型 M4</v>
      </c>
      <c r="BD241">
        <v>64</v>
      </c>
      <c r="BE241" cm="1">
        <f t="array" ref="BE241">TRANSPOSE(_xlfn._xlws.FILTER(cvm_old[内存(G)],(cvm_old[地域]=BB241)*(cvm_old[机型]=BC241)*(cvm_old[CPU(核)]=BD241)))</f>
        <v>512</v>
      </c>
    </row>
    <row r="242" spans="2:58" x14ac:dyDescent="0.4">
      <c r="B242" t="e" vm="665">
        <v>#VALUE!</v>
      </c>
      <c r="C242" t="s">
        <v>1565</v>
      </c>
      <c r="D242" t="s">
        <v>1642</v>
      </c>
      <c r="E242">
        <v>1</v>
      </c>
      <c r="F242">
        <v>8</v>
      </c>
      <c r="G242" t="s">
        <v>1894</v>
      </c>
      <c r="H242">
        <v>176</v>
      </c>
      <c r="I242">
        <v>1</v>
      </c>
      <c r="J242" t="s">
        <v>1929</v>
      </c>
      <c r="L242" t="s">
        <v>1659</v>
      </c>
      <c r="M242" t="s">
        <v>1838</v>
      </c>
      <c r="N242" t="str">
        <f>"cvm!"&amp;ADDRESS(ROW(W255),COLUMN(W255))&amp;"#"</f>
        <v>cvm!$W$255#</v>
      </c>
      <c r="P242" t="s">
        <v>61</v>
      </c>
      <c r="Q242" t="s">
        <v>1647</v>
      </c>
      <c r="R242">
        <v>8</v>
      </c>
      <c r="S242" t="str">
        <f>"cvm!"&amp;ADDRESS(ROW(BE254),COLUMN(BE254))&amp;"#"</f>
        <v>cvm!$BE$254#</v>
      </c>
      <c r="U242" t="str">
        <v>莫斯科</v>
      </c>
      <c r="V242" t="str">
        <v>标准型 S3</v>
      </c>
      <c r="W242" cm="1">
        <f t="array" ref="W242:AG242">TRANSPOSE(_xlfn.UNIQUE(_xlfn._xlws.FILTER(cvm_old[CPU(核)],(cvm_old[地域]=U242)*(cvm_old[机型]=V242))))</f>
        <v>1</v>
      </c>
      <c r="X242">
        <v>2</v>
      </c>
      <c r="Y242">
        <v>4</v>
      </c>
      <c r="Z242">
        <v>8</v>
      </c>
      <c r="AA242">
        <v>12</v>
      </c>
      <c r="AB242">
        <v>16</v>
      </c>
      <c r="AC242">
        <v>24</v>
      </c>
      <c r="AD242">
        <v>32</v>
      </c>
      <c r="AE242">
        <v>48</v>
      </c>
      <c r="AF242">
        <v>64</v>
      </c>
      <c r="AG242">
        <v>80</v>
      </c>
      <c r="BB242" t="str">
        <v>北京</v>
      </c>
      <c r="BC242" t="str">
        <v>内存型 M4</v>
      </c>
      <c r="BD242">
        <v>72</v>
      </c>
      <c r="BE242" cm="1">
        <f t="array" ref="BE242">TRANSPOSE(_xlfn._xlws.FILTER(cvm_old[内存(G)],(cvm_old[地域]=BB242)*(cvm_old[机型]=BC242)*(cvm_old[CPU(核)]=BD242)))</f>
        <v>648</v>
      </c>
    </row>
    <row r="243" spans="2:58" x14ac:dyDescent="0.4">
      <c r="B243" t="e" vm="666">
        <v>#VALUE!</v>
      </c>
      <c r="C243" t="s">
        <v>1565</v>
      </c>
      <c r="D243" t="s">
        <v>1642</v>
      </c>
      <c r="E243">
        <v>2</v>
      </c>
      <c r="F243">
        <v>16</v>
      </c>
      <c r="G243" t="s">
        <v>1920</v>
      </c>
      <c r="H243">
        <v>352</v>
      </c>
      <c r="I243">
        <v>1</v>
      </c>
      <c r="J243" t="s">
        <v>1930</v>
      </c>
      <c r="L243" t="s">
        <v>1638</v>
      </c>
      <c r="M243" t="s">
        <v>1838</v>
      </c>
      <c r="N243" t="str">
        <f>"cvm!"&amp;ADDRESS(ROW(W256),COLUMN(W256))&amp;"#"</f>
        <v>cvm!$W$256#</v>
      </c>
      <c r="P243" t="s">
        <v>61</v>
      </c>
      <c r="Q243" t="s">
        <v>1647</v>
      </c>
      <c r="R243">
        <v>12</v>
      </c>
      <c r="S243" t="str">
        <f>"cvm!"&amp;ADDRESS(ROW(BE255),COLUMN(BE255))&amp;"#"</f>
        <v>cvm!$BE$255#</v>
      </c>
      <c r="U243" t="str">
        <v>广州</v>
      </c>
      <c r="V243" t="str">
        <v>标准型 S2</v>
      </c>
      <c r="W243" cm="1">
        <f t="array" ref="W243:AE243">TRANSPOSE(_xlfn.UNIQUE(_xlfn._xlws.FILTER(cvm_old[CPU(核)],(cvm_old[地域]=U243)*(cvm_old[机型]=V243))))</f>
        <v>1</v>
      </c>
      <c r="X243">
        <v>2</v>
      </c>
      <c r="Y243">
        <v>4</v>
      </c>
      <c r="Z243">
        <v>8</v>
      </c>
      <c r="AA243">
        <v>12</v>
      </c>
      <c r="AB243">
        <v>16</v>
      </c>
      <c r="AC243">
        <v>24</v>
      </c>
      <c r="AD243">
        <v>32</v>
      </c>
      <c r="AE243">
        <v>56</v>
      </c>
      <c r="BB243" t="str">
        <v>广州</v>
      </c>
      <c r="BC243" t="str">
        <v>内存型 M3</v>
      </c>
      <c r="BD243">
        <v>1</v>
      </c>
      <c r="BE243" cm="1">
        <f t="array" ref="BE243">TRANSPOSE(_xlfn._xlws.FILTER(cvm_old[内存(G)],(cvm_old[地域]=BB243)*(cvm_old[机型]=BC243)*(cvm_old[CPU(核)]=BD243)))</f>
        <v>8</v>
      </c>
    </row>
    <row r="244" spans="2:58" x14ac:dyDescent="0.4">
      <c r="B244" t="e" vm="667">
        <v>#VALUE!</v>
      </c>
      <c r="C244" t="s">
        <v>1565</v>
      </c>
      <c r="D244" t="s">
        <v>1642</v>
      </c>
      <c r="E244">
        <v>4</v>
      </c>
      <c r="F244">
        <v>32</v>
      </c>
      <c r="G244" t="s">
        <v>1898</v>
      </c>
      <c r="H244">
        <v>704</v>
      </c>
      <c r="I244">
        <v>1</v>
      </c>
      <c r="J244" t="s">
        <v>1931</v>
      </c>
      <c r="L244" t="s">
        <v>1640</v>
      </c>
      <c r="M244" t="s">
        <v>1838</v>
      </c>
      <c r="N244" t="str">
        <f>"cvm!"&amp;ADDRESS(ROW(W257),COLUMN(W257))&amp;"#"</f>
        <v>cvm!$W$257#</v>
      </c>
      <c r="P244" t="s">
        <v>61</v>
      </c>
      <c r="Q244" t="s">
        <v>1647</v>
      </c>
      <c r="R244">
        <v>16</v>
      </c>
      <c r="S244" t="str">
        <f>"cvm!"&amp;ADDRESS(ROW(BE256),COLUMN(BE256))&amp;"#"</f>
        <v>cvm!$BE$256#</v>
      </c>
      <c r="U244" t="str">
        <v>上海</v>
      </c>
      <c r="V244" t="str">
        <v>标准型 S2</v>
      </c>
      <c r="W244" cm="1">
        <f t="array" ref="W244:AE244">TRANSPOSE(_xlfn.UNIQUE(_xlfn._xlws.FILTER(cvm_old[CPU(核)],(cvm_old[地域]=U244)*(cvm_old[机型]=V244))))</f>
        <v>1</v>
      </c>
      <c r="X244">
        <v>2</v>
      </c>
      <c r="Y244">
        <v>4</v>
      </c>
      <c r="Z244">
        <v>8</v>
      </c>
      <c r="AA244">
        <v>12</v>
      </c>
      <c r="AB244">
        <v>16</v>
      </c>
      <c r="AC244">
        <v>24</v>
      </c>
      <c r="AD244">
        <v>32</v>
      </c>
      <c r="AE244">
        <v>56</v>
      </c>
      <c r="BB244" t="str">
        <v>广州</v>
      </c>
      <c r="BC244" t="str">
        <v>内存型 M3</v>
      </c>
      <c r="BD244">
        <v>2</v>
      </c>
      <c r="BE244" cm="1">
        <f t="array" ref="BE244">TRANSPOSE(_xlfn._xlws.FILTER(cvm_old[内存(G)],(cvm_old[地域]=BB244)*(cvm_old[机型]=BC244)*(cvm_old[CPU(核)]=BD244)))</f>
        <v>16</v>
      </c>
    </row>
    <row r="245" spans="2:58" x14ac:dyDescent="0.4">
      <c r="B245" t="e" vm="668">
        <v>#VALUE!</v>
      </c>
      <c r="C245" t="s">
        <v>1565</v>
      </c>
      <c r="D245" t="s">
        <v>1642</v>
      </c>
      <c r="E245">
        <v>8</v>
      </c>
      <c r="F245">
        <v>64</v>
      </c>
      <c r="G245" t="s">
        <v>1900</v>
      </c>
      <c r="H245">
        <v>1408</v>
      </c>
      <c r="I245">
        <v>1</v>
      </c>
      <c r="J245" t="s">
        <v>1932</v>
      </c>
      <c r="L245" t="s">
        <v>1565</v>
      </c>
      <c r="M245" t="s">
        <v>1860</v>
      </c>
      <c r="N245" t="str">
        <f>"cvm!"&amp;ADDRESS(ROW(W258),COLUMN(W258))&amp;"#"</f>
        <v>cvm!$W$258#</v>
      </c>
      <c r="P245" t="s">
        <v>61</v>
      </c>
      <c r="Q245" t="s">
        <v>1647</v>
      </c>
      <c r="R245">
        <v>32</v>
      </c>
      <c r="S245" t="str">
        <f>"cvm!"&amp;ADDRESS(ROW(BE257),COLUMN(BE257))&amp;"#"</f>
        <v>cvm!$BE$257#</v>
      </c>
      <c r="U245" t="str">
        <v>北京</v>
      </c>
      <c r="V245" t="str">
        <v>标准型 S2</v>
      </c>
      <c r="W245" cm="1">
        <f t="array" ref="W245:AE245">TRANSPOSE(_xlfn.UNIQUE(_xlfn._xlws.FILTER(cvm_old[CPU(核)],(cvm_old[地域]=U245)*(cvm_old[机型]=V245))))</f>
        <v>1</v>
      </c>
      <c r="X245">
        <v>2</v>
      </c>
      <c r="Y245">
        <v>4</v>
      </c>
      <c r="Z245">
        <v>8</v>
      </c>
      <c r="AA245">
        <v>12</v>
      </c>
      <c r="AB245">
        <v>16</v>
      </c>
      <c r="AC245">
        <v>24</v>
      </c>
      <c r="AD245">
        <v>32</v>
      </c>
      <c r="AE245">
        <v>56</v>
      </c>
      <c r="BB245" t="str">
        <v>广州</v>
      </c>
      <c r="BC245" t="str">
        <v>内存型 M3</v>
      </c>
      <c r="BD245">
        <v>4</v>
      </c>
      <c r="BE245" cm="1">
        <f t="array" ref="BE245">TRANSPOSE(_xlfn._xlws.FILTER(cvm_old[内存(G)],(cvm_old[地域]=BB245)*(cvm_old[机型]=BC245)*(cvm_old[CPU(核)]=BD245)))</f>
        <v>32</v>
      </c>
    </row>
    <row r="246" spans="2:58" x14ac:dyDescent="0.4">
      <c r="B246" t="e" vm="669">
        <v>#VALUE!</v>
      </c>
      <c r="C246" t="s">
        <v>1565</v>
      </c>
      <c r="D246" t="s">
        <v>1642</v>
      </c>
      <c r="E246">
        <v>12</v>
      </c>
      <c r="F246">
        <v>96</v>
      </c>
      <c r="G246" t="s">
        <v>1924</v>
      </c>
      <c r="H246">
        <v>2112</v>
      </c>
      <c r="I246">
        <v>1</v>
      </c>
      <c r="J246" t="s">
        <v>1933</v>
      </c>
      <c r="L246" t="s">
        <v>1566</v>
      </c>
      <c r="M246" t="s">
        <v>1860</v>
      </c>
      <c r="N246" t="str">
        <f>"cvm!"&amp;ADDRESS(ROW(W259),COLUMN(W259))&amp;"#"</f>
        <v>cvm!$W$259#</v>
      </c>
      <c r="P246" t="s">
        <v>61</v>
      </c>
      <c r="Q246" t="s">
        <v>1647</v>
      </c>
      <c r="R246">
        <v>64</v>
      </c>
      <c r="S246" t="str">
        <f>"cvm!"&amp;ADDRESS(ROW(BE258),COLUMN(BE258))&amp;"#"</f>
        <v>cvm!$BE$258#</v>
      </c>
      <c r="U246" t="str">
        <v>成都</v>
      </c>
      <c r="V246" t="str">
        <v>标准型 S2</v>
      </c>
      <c r="W246" cm="1">
        <f t="array" ref="W246:AE246">TRANSPOSE(_xlfn.UNIQUE(_xlfn._xlws.FILTER(cvm_old[CPU(核)],(cvm_old[地域]=U246)*(cvm_old[机型]=V246))))</f>
        <v>1</v>
      </c>
      <c r="X246">
        <v>2</v>
      </c>
      <c r="Y246">
        <v>4</v>
      </c>
      <c r="Z246">
        <v>8</v>
      </c>
      <c r="AA246">
        <v>12</v>
      </c>
      <c r="AB246">
        <v>16</v>
      </c>
      <c r="AC246">
        <v>24</v>
      </c>
      <c r="AD246">
        <v>32</v>
      </c>
      <c r="AE246">
        <v>56</v>
      </c>
      <c r="BB246" t="str">
        <v>广州</v>
      </c>
      <c r="BC246" t="str">
        <v>内存型 M3</v>
      </c>
      <c r="BD246">
        <v>8</v>
      </c>
      <c r="BE246" cm="1">
        <f t="array" ref="BE246">TRANSPOSE(_xlfn._xlws.FILTER(cvm_old[内存(G)],(cvm_old[地域]=BB246)*(cvm_old[机型]=BC246)*(cvm_old[CPU(核)]=BD246)))</f>
        <v>64</v>
      </c>
    </row>
    <row r="247" spans="2:58" x14ac:dyDescent="0.4">
      <c r="B247" t="e" vm="670">
        <v>#VALUE!</v>
      </c>
      <c r="C247" t="s">
        <v>1565</v>
      </c>
      <c r="D247" t="s">
        <v>1642</v>
      </c>
      <c r="E247">
        <v>12</v>
      </c>
      <c r="F247">
        <v>144</v>
      </c>
      <c r="G247" t="s">
        <v>1934</v>
      </c>
      <c r="H247">
        <v>2880</v>
      </c>
      <c r="I247">
        <v>1</v>
      </c>
      <c r="J247" t="s">
        <v>1935</v>
      </c>
      <c r="L247" t="s">
        <v>1608</v>
      </c>
      <c r="M247" t="s">
        <v>1860</v>
      </c>
      <c r="N247" t="str">
        <f>"cvm!"&amp;ADDRESS(ROW(W260),COLUMN(W260))&amp;"#"</f>
        <v>cvm!$W$260#</v>
      </c>
      <c r="P247" t="s">
        <v>1650</v>
      </c>
      <c r="Q247" t="s">
        <v>1647</v>
      </c>
      <c r="R247">
        <v>1</v>
      </c>
      <c r="S247" t="str">
        <f>"cvm!"&amp;ADDRESS(ROW(BE259),COLUMN(BE259))&amp;"#"</f>
        <v>cvm!$BE$259#</v>
      </c>
      <c r="U247" t="str">
        <v>中国香港</v>
      </c>
      <c r="V247" t="str">
        <v>标准型 S2</v>
      </c>
      <c r="W247" cm="1">
        <f t="array" ref="W247:AE247">TRANSPOSE(_xlfn.UNIQUE(_xlfn._xlws.FILTER(cvm_old[CPU(核)],(cvm_old[地域]=U247)*(cvm_old[机型]=V247))))</f>
        <v>1</v>
      </c>
      <c r="X247">
        <v>2</v>
      </c>
      <c r="Y247">
        <v>4</v>
      </c>
      <c r="Z247">
        <v>8</v>
      </c>
      <c r="AA247">
        <v>12</v>
      </c>
      <c r="AB247">
        <v>16</v>
      </c>
      <c r="AC247">
        <v>24</v>
      </c>
      <c r="AD247">
        <v>32</v>
      </c>
      <c r="AE247">
        <v>56</v>
      </c>
      <c r="BB247" t="str">
        <v>广州</v>
      </c>
      <c r="BC247" t="str">
        <v>内存型 M3</v>
      </c>
      <c r="BD247">
        <v>12</v>
      </c>
      <c r="BE247" cm="1">
        <f t="array" ref="BE247:BF247">TRANSPOSE(_xlfn._xlws.FILTER(cvm_old[内存(G)],(cvm_old[地域]=BB247)*(cvm_old[机型]=BC247)*(cvm_old[CPU(核)]=BD247)))</f>
        <v>96</v>
      </c>
      <c r="BF247">
        <v>144</v>
      </c>
    </row>
    <row r="248" spans="2:58" x14ac:dyDescent="0.4">
      <c r="B248" t="e" vm="672">
        <v>#VALUE!</v>
      </c>
      <c r="C248" t="s">
        <v>1565</v>
      </c>
      <c r="D248" t="s">
        <v>1642</v>
      </c>
      <c r="E248">
        <v>16</v>
      </c>
      <c r="F248">
        <v>128</v>
      </c>
      <c r="G248" t="s">
        <v>1902</v>
      </c>
      <c r="H248">
        <v>2816</v>
      </c>
      <c r="I248">
        <v>1</v>
      </c>
      <c r="J248" t="s">
        <v>1936</v>
      </c>
      <c r="L248" t="s">
        <v>1614</v>
      </c>
      <c r="M248" t="s">
        <v>1860</v>
      </c>
      <c r="N248" t="str">
        <f>"cvm!"&amp;ADDRESS(ROW(W261),COLUMN(W261))&amp;"#"</f>
        <v>cvm!$W$261#</v>
      </c>
      <c r="P248" t="s">
        <v>1650</v>
      </c>
      <c r="Q248" t="s">
        <v>1647</v>
      </c>
      <c r="R248">
        <v>2</v>
      </c>
      <c r="S248" t="str">
        <f>"cvm!"&amp;ADDRESS(ROW(BE260),COLUMN(BE260))&amp;"#"</f>
        <v>cvm!$BE$260#</v>
      </c>
      <c r="U248" t="str">
        <v>新加坡</v>
      </c>
      <c r="V248" t="str">
        <v>标准型 S2</v>
      </c>
      <c r="W248" cm="1">
        <f t="array" ref="W248:AE248">TRANSPOSE(_xlfn.UNIQUE(_xlfn._xlws.FILTER(cvm_old[CPU(核)],(cvm_old[地域]=U248)*(cvm_old[机型]=V248))))</f>
        <v>1</v>
      </c>
      <c r="X248">
        <v>2</v>
      </c>
      <c r="Y248">
        <v>4</v>
      </c>
      <c r="Z248">
        <v>8</v>
      </c>
      <c r="AA248">
        <v>12</v>
      </c>
      <c r="AB248">
        <v>16</v>
      </c>
      <c r="AC248">
        <v>24</v>
      </c>
      <c r="AD248">
        <v>32</v>
      </c>
      <c r="AE248">
        <v>56</v>
      </c>
      <c r="BB248" t="str">
        <v>广州</v>
      </c>
      <c r="BC248" t="str">
        <v>内存型 M3</v>
      </c>
      <c r="BD248">
        <v>16</v>
      </c>
      <c r="BE248" cm="1">
        <f t="array" ref="BE248:BF248">TRANSPOSE(_xlfn._xlws.FILTER(cvm_old[内存(G)],(cvm_old[地域]=BB248)*(cvm_old[机型]=BC248)*(cvm_old[CPU(核)]=BD248)))</f>
        <v>128</v>
      </c>
      <c r="BF248">
        <v>192</v>
      </c>
    </row>
    <row r="249" spans="2:58" x14ac:dyDescent="0.4">
      <c r="B249" t="e" vm="671">
        <v>#VALUE!</v>
      </c>
      <c r="C249" t="s">
        <v>1565</v>
      </c>
      <c r="D249" t="s">
        <v>1642</v>
      </c>
      <c r="E249">
        <v>16</v>
      </c>
      <c r="F249">
        <v>192</v>
      </c>
      <c r="G249" t="s">
        <v>1937</v>
      </c>
      <c r="H249">
        <v>3840</v>
      </c>
      <c r="I249">
        <v>1</v>
      </c>
      <c r="J249" t="s">
        <v>1938</v>
      </c>
      <c r="L249" t="s">
        <v>1634</v>
      </c>
      <c r="M249" t="s">
        <v>1860</v>
      </c>
      <c r="N249" t="str">
        <f>"cvm!"&amp;ADDRESS(ROW(W262),COLUMN(W262))&amp;"#"</f>
        <v>cvm!$W$262#</v>
      </c>
      <c r="P249" t="s">
        <v>1650</v>
      </c>
      <c r="Q249" t="s">
        <v>1647</v>
      </c>
      <c r="R249">
        <v>4</v>
      </c>
      <c r="S249" t="str">
        <f>"cvm!"&amp;ADDRESS(ROW(BE261),COLUMN(BE261))&amp;"#"</f>
        <v>cvm!$BE$261#</v>
      </c>
      <c r="U249" t="str">
        <v>曼谷</v>
      </c>
      <c r="V249" t="str">
        <v>标准型 S2</v>
      </c>
      <c r="W249" cm="1">
        <f t="array" ref="W249:AE249">TRANSPOSE(_xlfn.UNIQUE(_xlfn._xlws.FILTER(cvm_old[CPU(核)],(cvm_old[地域]=U249)*(cvm_old[机型]=V249))))</f>
        <v>1</v>
      </c>
      <c r="X249">
        <v>2</v>
      </c>
      <c r="Y249">
        <v>4</v>
      </c>
      <c r="Z249">
        <v>8</v>
      </c>
      <c r="AA249">
        <v>12</v>
      </c>
      <c r="AB249">
        <v>16</v>
      </c>
      <c r="AC249">
        <v>24</v>
      </c>
      <c r="AD249">
        <v>32</v>
      </c>
      <c r="AE249">
        <v>56</v>
      </c>
      <c r="BB249" t="str">
        <v>广州</v>
      </c>
      <c r="BC249" t="str">
        <v>内存型 M3</v>
      </c>
      <c r="BD249">
        <v>32</v>
      </c>
      <c r="BE249" cm="1">
        <f t="array" ref="BE249:BF249">TRANSPOSE(_xlfn._xlws.FILTER(cvm_old[内存(G)],(cvm_old[地域]=BB249)*(cvm_old[机型]=BC249)*(cvm_old[CPU(核)]=BD249)))</f>
        <v>256</v>
      </c>
      <c r="BF249">
        <v>384</v>
      </c>
    </row>
    <row r="250" spans="2:58" x14ac:dyDescent="0.4">
      <c r="B250" t="e" vm="673">
        <v>#VALUE!</v>
      </c>
      <c r="C250" t="s">
        <v>1565</v>
      </c>
      <c r="D250" t="s">
        <v>1642</v>
      </c>
      <c r="E250">
        <v>32</v>
      </c>
      <c r="F250">
        <v>256</v>
      </c>
      <c r="G250" t="s">
        <v>1904</v>
      </c>
      <c r="H250">
        <v>5632</v>
      </c>
      <c r="I250">
        <v>1</v>
      </c>
      <c r="J250" t="s">
        <v>1939</v>
      </c>
      <c r="L250" t="s">
        <v>1659</v>
      </c>
      <c r="M250" t="s">
        <v>1860</v>
      </c>
      <c r="N250" t="str">
        <f>"cvm!"&amp;ADDRESS(ROW(W263),COLUMN(W263))&amp;"#"</f>
        <v>cvm!$W$263#</v>
      </c>
      <c r="P250" t="s">
        <v>1650</v>
      </c>
      <c r="Q250" t="s">
        <v>1647</v>
      </c>
      <c r="R250">
        <v>8</v>
      </c>
      <c r="S250" t="str">
        <f>"cvm!"&amp;ADDRESS(ROW(BE262),COLUMN(BE262))&amp;"#"</f>
        <v>cvm!$BE$262#</v>
      </c>
      <c r="U250" t="str">
        <v>孟买</v>
      </c>
      <c r="V250" t="str">
        <v>标准型 S2</v>
      </c>
      <c r="W250" cm="1">
        <f t="array" ref="W250:AE250">TRANSPOSE(_xlfn.UNIQUE(_xlfn._xlws.FILTER(cvm_old[CPU(核)],(cvm_old[地域]=U250)*(cvm_old[机型]=V250))))</f>
        <v>1</v>
      </c>
      <c r="X250">
        <v>2</v>
      </c>
      <c r="Y250">
        <v>4</v>
      </c>
      <c r="Z250">
        <v>8</v>
      </c>
      <c r="AA250">
        <v>12</v>
      </c>
      <c r="AB250">
        <v>16</v>
      </c>
      <c r="AC250">
        <v>24</v>
      </c>
      <c r="AD250">
        <v>32</v>
      </c>
      <c r="AE250">
        <v>56</v>
      </c>
      <c r="BB250" t="str">
        <v>广州</v>
      </c>
      <c r="BC250" t="str">
        <v>内存型 M3</v>
      </c>
      <c r="BD250">
        <v>64</v>
      </c>
      <c r="BE250" cm="1">
        <f t="array" ref="BE250">TRANSPOSE(_xlfn._xlws.FILTER(cvm_old[内存(G)],(cvm_old[地域]=BB250)*(cvm_old[机型]=BC250)*(cvm_old[CPU(核)]=BD250)))</f>
        <v>512</v>
      </c>
    </row>
    <row r="251" spans="2:58" x14ac:dyDescent="0.4">
      <c r="B251" t="e" vm="674">
        <v>#VALUE!</v>
      </c>
      <c r="C251" t="s">
        <v>1565</v>
      </c>
      <c r="D251" t="s">
        <v>1642</v>
      </c>
      <c r="E251">
        <v>32</v>
      </c>
      <c r="F251">
        <v>384</v>
      </c>
      <c r="G251" t="s">
        <v>1940</v>
      </c>
      <c r="H251">
        <v>7680</v>
      </c>
      <c r="I251">
        <v>1</v>
      </c>
      <c r="J251" t="s">
        <v>1941</v>
      </c>
      <c r="L251" t="s">
        <v>1565</v>
      </c>
      <c r="M251" t="s">
        <v>1768</v>
      </c>
      <c r="N251" t="str">
        <f>"cvm!"&amp;ADDRESS(ROW(W264),COLUMN(W264))&amp;"#"</f>
        <v>cvm!$W$264#</v>
      </c>
      <c r="P251" t="s">
        <v>1650</v>
      </c>
      <c r="Q251" t="s">
        <v>1647</v>
      </c>
      <c r="R251">
        <v>12</v>
      </c>
      <c r="S251" t="str">
        <f>"cvm!"&amp;ADDRESS(ROW(BE263),COLUMN(BE263))&amp;"#"</f>
        <v>cvm!$BE$263#</v>
      </c>
      <c r="U251" t="str">
        <v>首尔</v>
      </c>
      <c r="V251" t="str">
        <v>标准型 S2</v>
      </c>
      <c r="W251" cm="1">
        <f t="array" ref="W251:AE251">TRANSPOSE(_xlfn.UNIQUE(_xlfn._xlws.FILTER(cvm_old[CPU(核)],(cvm_old[地域]=U251)*(cvm_old[机型]=V251))))</f>
        <v>1</v>
      </c>
      <c r="X251">
        <v>2</v>
      </c>
      <c r="Y251">
        <v>4</v>
      </c>
      <c r="Z251">
        <v>8</v>
      </c>
      <c r="AA251">
        <v>12</v>
      </c>
      <c r="AB251">
        <v>16</v>
      </c>
      <c r="AC251">
        <v>24</v>
      </c>
      <c r="AD251">
        <v>32</v>
      </c>
      <c r="AE251">
        <v>56</v>
      </c>
      <c r="BB251" t="str">
        <v>上海</v>
      </c>
      <c r="BC251" t="str">
        <v>内存型 M3</v>
      </c>
      <c r="BD251">
        <v>1</v>
      </c>
      <c r="BE251" cm="1">
        <f t="array" ref="BE251">TRANSPOSE(_xlfn._xlws.FILTER(cvm_old[内存(G)],(cvm_old[地域]=BB251)*(cvm_old[机型]=BC251)*(cvm_old[CPU(核)]=BD251)))</f>
        <v>8</v>
      </c>
    </row>
    <row r="252" spans="2:58" x14ac:dyDescent="0.4">
      <c r="B252" t="e" vm="675">
        <v>#VALUE!</v>
      </c>
      <c r="C252" t="s">
        <v>1565</v>
      </c>
      <c r="D252" t="s">
        <v>1642</v>
      </c>
      <c r="E252">
        <v>64</v>
      </c>
      <c r="F252">
        <v>512</v>
      </c>
      <c r="G252" t="s">
        <v>1908</v>
      </c>
      <c r="H252">
        <v>11264</v>
      </c>
      <c r="I252">
        <v>1</v>
      </c>
      <c r="J252" t="s">
        <v>1942</v>
      </c>
      <c r="L252" t="s">
        <v>61</v>
      </c>
      <c r="M252" t="s">
        <v>1768</v>
      </c>
      <c r="N252" t="str">
        <f>"cvm!"&amp;ADDRESS(ROW(W265),COLUMN(W265))&amp;"#"</f>
        <v>cvm!$W$265#</v>
      </c>
      <c r="P252" t="s">
        <v>1650</v>
      </c>
      <c r="Q252" t="s">
        <v>1647</v>
      </c>
      <c r="R252">
        <v>16</v>
      </c>
      <c r="S252" t="str">
        <f>"cvm!"&amp;ADDRESS(ROW(BE264),COLUMN(BE264))&amp;"#"</f>
        <v>cvm!$BE$264#</v>
      </c>
      <c r="U252" t="str">
        <v>东京</v>
      </c>
      <c r="V252" t="str">
        <v>标准型 S2</v>
      </c>
      <c r="W252" cm="1">
        <f t="array" ref="W252:AE252">TRANSPOSE(_xlfn.UNIQUE(_xlfn._xlws.FILTER(cvm_old[CPU(核)],(cvm_old[地域]=U252)*(cvm_old[机型]=V252))))</f>
        <v>1</v>
      </c>
      <c r="X252">
        <v>2</v>
      </c>
      <c r="Y252">
        <v>4</v>
      </c>
      <c r="Z252">
        <v>8</v>
      </c>
      <c r="AA252">
        <v>12</v>
      </c>
      <c r="AB252">
        <v>16</v>
      </c>
      <c r="AC252">
        <v>24</v>
      </c>
      <c r="AD252">
        <v>32</v>
      </c>
      <c r="AE252">
        <v>56</v>
      </c>
      <c r="BB252" t="str">
        <v>上海</v>
      </c>
      <c r="BC252" t="str">
        <v>内存型 M3</v>
      </c>
      <c r="BD252">
        <v>2</v>
      </c>
      <c r="BE252" cm="1">
        <f t="array" ref="BE252">TRANSPOSE(_xlfn._xlws.FILTER(cvm_old[内存(G)],(cvm_old[地域]=BB252)*(cvm_old[机型]=BC252)*(cvm_old[CPU(核)]=BD252)))</f>
        <v>16</v>
      </c>
    </row>
    <row r="253" spans="2:58" x14ac:dyDescent="0.4">
      <c r="B253" t="e" vm="676">
        <v>#VALUE!</v>
      </c>
      <c r="C253" t="s">
        <v>1565</v>
      </c>
      <c r="D253" t="s">
        <v>1642</v>
      </c>
      <c r="E253">
        <v>72</v>
      </c>
      <c r="F253">
        <v>648</v>
      </c>
      <c r="G253" t="s">
        <v>1943</v>
      </c>
      <c r="H253">
        <v>13824</v>
      </c>
      <c r="I253">
        <v>1</v>
      </c>
      <c r="J253" t="s">
        <v>1944</v>
      </c>
      <c r="L253" t="s">
        <v>1566</v>
      </c>
      <c r="M253" t="s">
        <v>1768</v>
      </c>
      <c r="N253" t="str">
        <f>"cvm!"&amp;ADDRESS(ROW(W266),COLUMN(W266))&amp;"#"</f>
        <v>cvm!$W$266#</v>
      </c>
      <c r="P253" t="s">
        <v>1650</v>
      </c>
      <c r="Q253" t="s">
        <v>1647</v>
      </c>
      <c r="R253">
        <v>32</v>
      </c>
      <c r="S253" t="str">
        <f>"cvm!"&amp;ADDRESS(ROW(BE265),COLUMN(BE265))&amp;"#"</f>
        <v>cvm!$BE$265#</v>
      </c>
      <c r="U253" t="str">
        <v>硅谷</v>
      </c>
      <c r="V253" t="str">
        <v>标准型 S2</v>
      </c>
      <c r="W253" cm="1">
        <f t="array" ref="W253:AE253">TRANSPOSE(_xlfn.UNIQUE(_xlfn._xlws.FILTER(cvm_old[CPU(核)],(cvm_old[地域]=U253)*(cvm_old[机型]=V253))))</f>
        <v>1</v>
      </c>
      <c r="X253">
        <v>2</v>
      </c>
      <c r="Y253">
        <v>4</v>
      </c>
      <c r="Z253">
        <v>8</v>
      </c>
      <c r="AA253">
        <v>12</v>
      </c>
      <c r="AB253">
        <v>16</v>
      </c>
      <c r="AC253">
        <v>24</v>
      </c>
      <c r="AD253">
        <v>32</v>
      </c>
      <c r="AE253">
        <v>56</v>
      </c>
      <c r="BB253" t="str">
        <v>上海</v>
      </c>
      <c r="BC253" t="str">
        <v>内存型 M3</v>
      </c>
      <c r="BD253">
        <v>4</v>
      </c>
      <c r="BE253" cm="1">
        <f t="array" ref="BE253">TRANSPOSE(_xlfn._xlws.FILTER(cvm_old[内存(G)],(cvm_old[地域]=BB253)*(cvm_old[机型]=BC253)*(cvm_old[CPU(核)]=BD253)))</f>
        <v>32</v>
      </c>
    </row>
    <row r="254" spans="2:58" x14ac:dyDescent="0.4">
      <c r="B254" t="e" vm="677">
        <v>#VALUE!</v>
      </c>
      <c r="C254" t="s">
        <v>1565</v>
      </c>
      <c r="D254" t="s">
        <v>1647</v>
      </c>
      <c r="E254">
        <v>1</v>
      </c>
      <c r="F254">
        <v>8</v>
      </c>
      <c r="G254" t="s">
        <v>1894</v>
      </c>
      <c r="H254">
        <v>176</v>
      </c>
      <c r="I254">
        <v>1</v>
      </c>
      <c r="J254" t="s">
        <v>1945</v>
      </c>
      <c r="L254" t="s">
        <v>1605</v>
      </c>
      <c r="M254" t="s">
        <v>1768</v>
      </c>
      <c r="N254" t="str">
        <f>"cvm!"&amp;ADDRESS(ROW(W267),COLUMN(W267))&amp;"#"</f>
        <v>cvm!$W$267#</v>
      </c>
      <c r="P254" t="s">
        <v>1650</v>
      </c>
      <c r="Q254" t="s">
        <v>1647</v>
      </c>
      <c r="R254">
        <v>64</v>
      </c>
      <c r="S254" t="str">
        <f>"cvm!"&amp;ADDRESS(ROW(BE266),COLUMN(BE266))&amp;"#"</f>
        <v>cvm!$BE$266#</v>
      </c>
      <c r="U254" t="str">
        <v>弗吉尼亚</v>
      </c>
      <c r="V254" t="str">
        <v>标准型 S2</v>
      </c>
      <c r="W254" cm="1">
        <f t="array" ref="W254:AE254">TRANSPOSE(_xlfn.UNIQUE(_xlfn._xlws.FILTER(cvm_old[CPU(核)],(cvm_old[地域]=U254)*(cvm_old[机型]=V254))))</f>
        <v>1</v>
      </c>
      <c r="X254">
        <v>2</v>
      </c>
      <c r="Y254">
        <v>4</v>
      </c>
      <c r="Z254">
        <v>8</v>
      </c>
      <c r="AA254">
        <v>12</v>
      </c>
      <c r="AB254">
        <v>16</v>
      </c>
      <c r="AC254">
        <v>24</v>
      </c>
      <c r="AD254">
        <v>32</v>
      </c>
      <c r="AE254">
        <v>56</v>
      </c>
      <c r="BB254" t="str">
        <v>上海</v>
      </c>
      <c r="BC254" t="str">
        <v>内存型 M3</v>
      </c>
      <c r="BD254">
        <v>8</v>
      </c>
      <c r="BE254" cm="1">
        <f t="array" ref="BE254">TRANSPOSE(_xlfn._xlws.FILTER(cvm_old[内存(G)],(cvm_old[地域]=BB254)*(cvm_old[机型]=BC254)*(cvm_old[CPU(核)]=BD254)))</f>
        <v>64</v>
      </c>
    </row>
    <row r="255" spans="2:58" x14ac:dyDescent="0.4">
      <c r="B255" t="e" vm="678">
        <v>#VALUE!</v>
      </c>
      <c r="C255" t="s">
        <v>1565</v>
      </c>
      <c r="D255" t="s">
        <v>1647</v>
      </c>
      <c r="E255">
        <v>2</v>
      </c>
      <c r="F255">
        <v>16</v>
      </c>
      <c r="G255" t="s">
        <v>1920</v>
      </c>
      <c r="H255">
        <v>352</v>
      </c>
      <c r="I255">
        <v>1</v>
      </c>
      <c r="J255" t="s">
        <v>1946</v>
      </c>
      <c r="L255" t="s">
        <v>1650</v>
      </c>
      <c r="M255" t="s">
        <v>1768</v>
      </c>
      <c r="N255" t="str">
        <f>"cvm!"&amp;ADDRESS(ROW(W268),COLUMN(W268))&amp;"#"</f>
        <v>cvm!$W$268#</v>
      </c>
      <c r="P255" t="s">
        <v>1614</v>
      </c>
      <c r="Q255" t="s">
        <v>1647</v>
      </c>
      <c r="R255">
        <v>1</v>
      </c>
      <c r="S255" t="str">
        <f>"cvm!"&amp;ADDRESS(ROW(BE267),COLUMN(BE267))&amp;"#"</f>
        <v>cvm!$BE$267#</v>
      </c>
      <c r="U255" t="str">
        <v>多伦多</v>
      </c>
      <c r="V255" t="str">
        <v>标准型 S2</v>
      </c>
      <c r="W255" cm="1">
        <f t="array" ref="W255:AE255">TRANSPOSE(_xlfn.UNIQUE(_xlfn._xlws.FILTER(cvm_old[CPU(核)],(cvm_old[地域]=U255)*(cvm_old[机型]=V255))))</f>
        <v>1</v>
      </c>
      <c r="X255">
        <v>2</v>
      </c>
      <c r="Y255">
        <v>4</v>
      </c>
      <c r="Z255">
        <v>8</v>
      </c>
      <c r="AA255">
        <v>12</v>
      </c>
      <c r="AB255">
        <v>16</v>
      </c>
      <c r="AC255">
        <v>24</v>
      </c>
      <c r="AD255">
        <v>32</v>
      </c>
      <c r="AE255">
        <v>56</v>
      </c>
      <c r="BB255" t="str">
        <v>上海</v>
      </c>
      <c r="BC255" t="str">
        <v>内存型 M3</v>
      </c>
      <c r="BD255">
        <v>12</v>
      </c>
      <c r="BE255" cm="1">
        <f t="array" ref="BE255:BF255">TRANSPOSE(_xlfn._xlws.FILTER(cvm_old[内存(G)],(cvm_old[地域]=BB255)*(cvm_old[机型]=BC255)*(cvm_old[CPU(核)]=BD255)))</f>
        <v>96</v>
      </c>
      <c r="BF255">
        <v>144</v>
      </c>
    </row>
    <row r="256" spans="2:58" x14ac:dyDescent="0.4">
      <c r="B256" t="e" vm="679">
        <v>#VALUE!</v>
      </c>
      <c r="C256" t="s">
        <v>1565</v>
      </c>
      <c r="D256" t="s">
        <v>1647</v>
      </c>
      <c r="E256">
        <v>4</v>
      </c>
      <c r="F256">
        <v>32</v>
      </c>
      <c r="G256" t="s">
        <v>1898</v>
      </c>
      <c r="H256">
        <v>704</v>
      </c>
      <c r="I256">
        <v>1</v>
      </c>
      <c r="J256" t="s">
        <v>1947</v>
      </c>
      <c r="L256" t="s">
        <v>1565</v>
      </c>
      <c r="M256" t="s">
        <v>1692</v>
      </c>
      <c r="N256" t="str">
        <f>"cvm!"&amp;ADDRESS(ROW(W269),COLUMN(W269))&amp;"#"</f>
        <v>cvm!$W$269#</v>
      </c>
      <c r="P256" t="s">
        <v>1614</v>
      </c>
      <c r="Q256" t="s">
        <v>1647</v>
      </c>
      <c r="R256">
        <v>2</v>
      </c>
      <c r="S256" t="str">
        <f>"cvm!"&amp;ADDRESS(ROW(BE268),COLUMN(BE268))&amp;"#"</f>
        <v>cvm!$BE$268#</v>
      </c>
      <c r="U256" t="str">
        <v>法兰克福</v>
      </c>
      <c r="V256" t="str">
        <v>标准型 S2</v>
      </c>
      <c r="W256" cm="1">
        <f t="array" ref="W256:AE256">TRANSPOSE(_xlfn.UNIQUE(_xlfn._xlws.FILTER(cvm_old[CPU(核)],(cvm_old[地域]=U256)*(cvm_old[机型]=V256))))</f>
        <v>1</v>
      </c>
      <c r="X256">
        <v>2</v>
      </c>
      <c r="Y256">
        <v>4</v>
      </c>
      <c r="Z256">
        <v>8</v>
      </c>
      <c r="AA256">
        <v>12</v>
      </c>
      <c r="AB256">
        <v>16</v>
      </c>
      <c r="AC256">
        <v>24</v>
      </c>
      <c r="AD256">
        <v>32</v>
      </c>
      <c r="AE256">
        <v>56</v>
      </c>
      <c r="BB256" t="str">
        <v>上海</v>
      </c>
      <c r="BC256" t="str">
        <v>内存型 M3</v>
      </c>
      <c r="BD256">
        <v>16</v>
      </c>
      <c r="BE256" cm="1">
        <f t="array" ref="BE256:BF256">TRANSPOSE(_xlfn._xlws.FILTER(cvm_old[内存(G)],(cvm_old[地域]=BB256)*(cvm_old[机型]=BC256)*(cvm_old[CPU(核)]=BD256)))</f>
        <v>128</v>
      </c>
      <c r="BF256">
        <v>192</v>
      </c>
    </row>
    <row r="257" spans="2:58" x14ac:dyDescent="0.4">
      <c r="B257" t="e" vm="680">
        <v>#VALUE!</v>
      </c>
      <c r="C257" t="s">
        <v>1565</v>
      </c>
      <c r="D257" t="s">
        <v>1647</v>
      </c>
      <c r="E257">
        <v>8</v>
      </c>
      <c r="F257">
        <v>64</v>
      </c>
      <c r="G257" t="s">
        <v>1900</v>
      </c>
      <c r="H257">
        <v>1408</v>
      </c>
      <c r="I257">
        <v>1</v>
      </c>
      <c r="J257" t="s">
        <v>1948</v>
      </c>
      <c r="L257" t="s">
        <v>61</v>
      </c>
      <c r="M257" t="s">
        <v>1692</v>
      </c>
      <c r="N257" t="str">
        <f>"cvm!"&amp;ADDRESS(ROW(W270),COLUMN(W270))&amp;"#"</f>
        <v>cvm!$W$270#</v>
      </c>
      <c r="P257" t="s">
        <v>1614</v>
      </c>
      <c r="Q257" t="s">
        <v>1647</v>
      </c>
      <c r="R257">
        <v>4</v>
      </c>
      <c r="S257" t="str">
        <f>"cvm!"&amp;ADDRESS(ROW(BE269),COLUMN(BE269))&amp;"#"</f>
        <v>cvm!$BE$269#</v>
      </c>
      <c r="U257" t="str">
        <v>莫斯科</v>
      </c>
      <c r="V257" t="str">
        <v>标准型 S2</v>
      </c>
      <c r="W257" cm="1">
        <f t="array" ref="W257:AE257">TRANSPOSE(_xlfn.UNIQUE(_xlfn._xlws.FILTER(cvm_old[CPU(核)],(cvm_old[地域]=U257)*(cvm_old[机型]=V257))))</f>
        <v>1</v>
      </c>
      <c r="X257">
        <v>2</v>
      </c>
      <c r="Y257">
        <v>4</v>
      </c>
      <c r="Z257">
        <v>8</v>
      </c>
      <c r="AA257">
        <v>12</v>
      </c>
      <c r="AB257">
        <v>16</v>
      </c>
      <c r="AC257">
        <v>24</v>
      </c>
      <c r="AD257">
        <v>32</v>
      </c>
      <c r="AE257">
        <v>56</v>
      </c>
      <c r="BB257" t="str">
        <v>上海</v>
      </c>
      <c r="BC257" t="str">
        <v>内存型 M3</v>
      </c>
      <c r="BD257">
        <v>32</v>
      </c>
      <c r="BE257" cm="1">
        <f t="array" ref="BE257:BF257">TRANSPOSE(_xlfn._xlws.FILTER(cvm_old[内存(G)],(cvm_old[地域]=BB257)*(cvm_old[机型]=BC257)*(cvm_old[CPU(核)]=BD257)))</f>
        <v>256</v>
      </c>
      <c r="BF257">
        <v>384</v>
      </c>
    </row>
    <row r="258" spans="2:58" x14ac:dyDescent="0.4">
      <c r="B258" t="e" vm="682">
        <v>#VALUE!</v>
      </c>
      <c r="C258" t="s">
        <v>1565</v>
      </c>
      <c r="D258" t="s">
        <v>1647</v>
      </c>
      <c r="E258">
        <v>12</v>
      </c>
      <c r="F258">
        <v>96</v>
      </c>
      <c r="G258" t="s">
        <v>1924</v>
      </c>
      <c r="H258">
        <v>2112</v>
      </c>
      <c r="I258">
        <v>1</v>
      </c>
      <c r="J258" t="s">
        <v>1949</v>
      </c>
      <c r="L258" t="s">
        <v>1566</v>
      </c>
      <c r="M258" t="s">
        <v>1692</v>
      </c>
      <c r="N258" t="str">
        <f>"cvm!"&amp;ADDRESS(ROW(W271),COLUMN(W271))&amp;"#"</f>
        <v>cvm!$W$271#</v>
      </c>
      <c r="P258" t="s">
        <v>1614</v>
      </c>
      <c r="Q258" t="s">
        <v>1647</v>
      </c>
      <c r="R258">
        <v>8</v>
      </c>
      <c r="S258" t="str">
        <f>"cvm!"&amp;ADDRESS(ROW(BE270),COLUMN(BE270))&amp;"#"</f>
        <v>cvm!$BE$270#</v>
      </c>
      <c r="U258" t="str">
        <v>广州</v>
      </c>
      <c r="V258" t="str">
        <v>标准型 S1</v>
      </c>
      <c r="W258" cm="1">
        <f t="array" ref="W258:AE258">TRANSPOSE(_xlfn.UNIQUE(_xlfn._xlws.FILTER(cvm_old[CPU(核)],(cvm_old[地域]=U258)*(cvm_old[机型]=V258))))</f>
        <v>1</v>
      </c>
      <c r="X258">
        <v>2</v>
      </c>
      <c r="Y258">
        <v>4</v>
      </c>
      <c r="Z258">
        <v>8</v>
      </c>
      <c r="AA258">
        <v>12</v>
      </c>
      <c r="AB258">
        <v>16</v>
      </c>
      <c r="AC258">
        <v>24</v>
      </c>
      <c r="AD258">
        <v>32</v>
      </c>
      <c r="AE258">
        <v>48</v>
      </c>
      <c r="BB258" t="str">
        <v>上海</v>
      </c>
      <c r="BC258" t="str">
        <v>内存型 M3</v>
      </c>
      <c r="BD258">
        <v>64</v>
      </c>
      <c r="BE258" cm="1">
        <f t="array" ref="BE258">TRANSPOSE(_xlfn._xlws.FILTER(cvm_old[内存(G)],(cvm_old[地域]=BB258)*(cvm_old[机型]=BC258)*(cvm_old[CPU(核)]=BD258)))</f>
        <v>512</v>
      </c>
    </row>
    <row r="259" spans="2:58" x14ac:dyDescent="0.4">
      <c r="B259" t="e" vm="681">
        <v>#VALUE!</v>
      </c>
      <c r="C259" t="s">
        <v>1565</v>
      </c>
      <c r="D259" t="s">
        <v>1647</v>
      </c>
      <c r="E259">
        <v>12</v>
      </c>
      <c r="F259">
        <v>144</v>
      </c>
      <c r="G259" t="s">
        <v>1934</v>
      </c>
      <c r="H259">
        <v>2880</v>
      </c>
      <c r="I259">
        <v>1</v>
      </c>
      <c r="J259" t="s">
        <v>1950</v>
      </c>
      <c r="L259" t="s">
        <v>1566</v>
      </c>
      <c r="M259" t="s">
        <v>1951</v>
      </c>
      <c r="N259" t="str">
        <f>"cvm!"&amp;ADDRESS(ROW(W272),COLUMN(W272))&amp;"#"</f>
        <v>cvm!$W$272#</v>
      </c>
      <c r="P259" t="s">
        <v>1614</v>
      </c>
      <c r="Q259" t="s">
        <v>1647</v>
      </c>
      <c r="R259">
        <v>12</v>
      </c>
      <c r="S259" t="str">
        <f>"cvm!"&amp;ADDRESS(ROW(BE271),COLUMN(BE271))&amp;"#"</f>
        <v>cvm!$BE$271#</v>
      </c>
      <c r="U259" t="str">
        <v>北京</v>
      </c>
      <c r="V259" t="str">
        <v>标准型 S1</v>
      </c>
      <c r="W259" cm="1">
        <f t="array" ref="W259:AE259">TRANSPOSE(_xlfn.UNIQUE(_xlfn._xlws.FILTER(cvm_old[CPU(核)],(cvm_old[地域]=U259)*(cvm_old[机型]=V259))))</f>
        <v>1</v>
      </c>
      <c r="X259">
        <v>2</v>
      </c>
      <c r="Y259">
        <v>4</v>
      </c>
      <c r="Z259">
        <v>8</v>
      </c>
      <c r="AA259">
        <v>12</v>
      </c>
      <c r="AB259">
        <v>16</v>
      </c>
      <c r="AC259">
        <v>24</v>
      </c>
      <c r="AD259">
        <v>32</v>
      </c>
      <c r="AE259">
        <v>48</v>
      </c>
      <c r="BB259" t="str">
        <v>重庆</v>
      </c>
      <c r="BC259" t="str">
        <v>内存型 M3</v>
      </c>
      <c r="BD259">
        <v>1</v>
      </c>
      <c r="BE259" cm="1">
        <f t="array" ref="BE259">TRANSPOSE(_xlfn._xlws.FILTER(cvm_old[内存(G)],(cvm_old[地域]=BB259)*(cvm_old[机型]=BC259)*(cvm_old[CPU(核)]=BD259)))</f>
        <v>8</v>
      </c>
    </row>
    <row r="260" spans="2:58" x14ac:dyDescent="0.4">
      <c r="B260" t="e" vm="683">
        <v>#VALUE!</v>
      </c>
      <c r="C260" t="s">
        <v>1565</v>
      </c>
      <c r="D260" t="s">
        <v>1647</v>
      </c>
      <c r="E260">
        <v>16</v>
      </c>
      <c r="F260">
        <v>128</v>
      </c>
      <c r="G260" t="s">
        <v>1902</v>
      </c>
      <c r="H260">
        <v>2816</v>
      </c>
      <c r="I260">
        <v>1</v>
      </c>
      <c r="J260" t="s">
        <v>1952</v>
      </c>
      <c r="L260" t="s">
        <v>1650</v>
      </c>
      <c r="M260" t="s">
        <v>1951</v>
      </c>
      <c r="N260" t="str">
        <f>"cvm!"&amp;ADDRESS(ROW(W273),COLUMN(W273))&amp;"#"</f>
        <v>cvm!$W$273#</v>
      </c>
      <c r="P260" t="s">
        <v>1614</v>
      </c>
      <c r="Q260" t="s">
        <v>1647</v>
      </c>
      <c r="R260">
        <v>16</v>
      </c>
      <c r="S260" t="str">
        <f>"cvm!"&amp;ADDRESS(ROW(BE272),COLUMN(BE272))&amp;"#"</f>
        <v>cvm!$BE$272#</v>
      </c>
      <c r="U260" t="str">
        <v>中国香港</v>
      </c>
      <c r="V260" t="str">
        <v>标准型 S1</v>
      </c>
      <c r="W260" cm="1">
        <f t="array" ref="W260">TRANSPOSE(_xlfn.UNIQUE(_xlfn._xlws.FILTER(cvm_old[CPU(核)],(cvm_old[地域]=U260)*(cvm_old[机型]=V260))))</f>
        <v>1</v>
      </c>
      <c r="BB260" t="str">
        <v>重庆</v>
      </c>
      <c r="BC260" t="str">
        <v>内存型 M3</v>
      </c>
      <c r="BD260">
        <v>2</v>
      </c>
      <c r="BE260" cm="1">
        <f t="array" ref="BE260">TRANSPOSE(_xlfn._xlws.FILTER(cvm_old[内存(G)],(cvm_old[地域]=BB260)*(cvm_old[机型]=BC260)*(cvm_old[CPU(核)]=BD260)))</f>
        <v>16</v>
      </c>
    </row>
    <row r="261" spans="2:58" x14ac:dyDescent="0.4">
      <c r="B261" t="e" vm="684">
        <v>#VALUE!</v>
      </c>
      <c r="C261" t="s">
        <v>1565</v>
      </c>
      <c r="D261" t="s">
        <v>1647</v>
      </c>
      <c r="E261">
        <v>16</v>
      </c>
      <c r="F261">
        <v>192</v>
      </c>
      <c r="G261" t="s">
        <v>1937</v>
      </c>
      <c r="H261">
        <v>3840</v>
      </c>
      <c r="I261">
        <v>1</v>
      </c>
      <c r="J261" t="s">
        <v>1953</v>
      </c>
      <c r="L261" t="s">
        <v>1565</v>
      </c>
      <c r="M261" t="s">
        <v>1954</v>
      </c>
      <c r="N261" t="str">
        <f>"cvm!"&amp;ADDRESS(ROW(W274),COLUMN(W274))&amp;"#"</f>
        <v>cvm!$W$274#</v>
      </c>
      <c r="P261" t="s">
        <v>1614</v>
      </c>
      <c r="Q261" t="s">
        <v>1647</v>
      </c>
      <c r="R261">
        <v>32</v>
      </c>
      <c r="S261" t="str">
        <f>"cvm!"&amp;ADDRESS(ROW(BE273),COLUMN(BE273))&amp;"#"</f>
        <v>cvm!$BE$273#</v>
      </c>
      <c r="U261" t="str">
        <v>新加坡</v>
      </c>
      <c r="V261" t="str">
        <v>标准型 S1</v>
      </c>
      <c r="W261" cm="1">
        <f t="array" ref="W261:AE261">TRANSPOSE(_xlfn.UNIQUE(_xlfn._xlws.FILTER(cvm_old[CPU(核)],(cvm_old[地域]=U261)*(cvm_old[机型]=V261))))</f>
        <v>1</v>
      </c>
      <c r="X261">
        <v>2</v>
      </c>
      <c r="Y261">
        <v>4</v>
      </c>
      <c r="Z261">
        <v>8</v>
      </c>
      <c r="AA261">
        <v>12</v>
      </c>
      <c r="AB261">
        <v>16</v>
      </c>
      <c r="AC261">
        <v>24</v>
      </c>
      <c r="AD261">
        <v>32</v>
      </c>
      <c r="AE261">
        <v>48</v>
      </c>
      <c r="BB261" t="str">
        <v>重庆</v>
      </c>
      <c r="BC261" t="str">
        <v>内存型 M3</v>
      </c>
      <c r="BD261">
        <v>4</v>
      </c>
      <c r="BE261" cm="1">
        <f t="array" ref="BE261">TRANSPOSE(_xlfn._xlws.FILTER(cvm_old[内存(G)],(cvm_old[地域]=BB261)*(cvm_old[机型]=BC261)*(cvm_old[CPU(核)]=BD261)))</f>
        <v>32</v>
      </c>
    </row>
    <row r="262" spans="2:58" x14ac:dyDescent="0.4">
      <c r="B262" t="e" vm="685">
        <v>#VALUE!</v>
      </c>
      <c r="C262" t="s">
        <v>1565</v>
      </c>
      <c r="D262" t="s">
        <v>1647</v>
      </c>
      <c r="E262">
        <v>32</v>
      </c>
      <c r="F262">
        <v>256</v>
      </c>
      <c r="G262" t="s">
        <v>1904</v>
      </c>
      <c r="H262">
        <v>5632</v>
      </c>
      <c r="I262">
        <v>1</v>
      </c>
      <c r="J262" t="s">
        <v>1955</v>
      </c>
      <c r="L262" t="s">
        <v>61</v>
      </c>
      <c r="M262" t="s">
        <v>1954</v>
      </c>
      <c r="N262" t="str">
        <f>"cvm!"&amp;ADDRESS(ROW(W275),COLUMN(W275))&amp;"#"</f>
        <v>cvm!$W$275#</v>
      </c>
      <c r="P262" t="s">
        <v>1614</v>
      </c>
      <c r="Q262" t="s">
        <v>1647</v>
      </c>
      <c r="R262">
        <v>64</v>
      </c>
      <c r="S262" t="str">
        <f>"cvm!"&amp;ADDRESS(ROW(BE274),COLUMN(BE274))&amp;"#"</f>
        <v>cvm!$BE$274#</v>
      </c>
      <c r="U262" t="str">
        <v>硅谷</v>
      </c>
      <c r="V262" t="str">
        <v>标准型 S1</v>
      </c>
      <c r="W262" cm="1">
        <f t="array" ref="W262:AE262">TRANSPOSE(_xlfn.UNIQUE(_xlfn._xlws.FILTER(cvm_old[CPU(核)],(cvm_old[地域]=U262)*(cvm_old[机型]=V262))))</f>
        <v>1</v>
      </c>
      <c r="X262">
        <v>2</v>
      </c>
      <c r="Y262">
        <v>4</v>
      </c>
      <c r="Z262">
        <v>8</v>
      </c>
      <c r="AA262">
        <v>12</v>
      </c>
      <c r="AB262">
        <v>16</v>
      </c>
      <c r="AC262">
        <v>24</v>
      </c>
      <c r="AD262">
        <v>32</v>
      </c>
      <c r="AE262">
        <v>48</v>
      </c>
      <c r="BB262" t="str">
        <v>重庆</v>
      </c>
      <c r="BC262" t="str">
        <v>内存型 M3</v>
      </c>
      <c r="BD262">
        <v>8</v>
      </c>
      <c r="BE262" cm="1">
        <f t="array" ref="BE262">TRANSPOSE(_xlfn._xlws.FILTER(cvm_old[内存(G)],(cvm_old[地域]=BB262)*(cvm_old[机型]=BC262)*(cvm_old[CPU(核)]=BD262)))</f>
        <v>64</v>
      </c>
    </row>
    <row r="263" spans="2:58" x14ac:dyDescent="0.4">
      <c r="B263" t="e" vm="686">
        <v>#VALUE!</v>
      </c>
      <c r="C263" t="s">
        <v>1565</v>
      </c>
      <c r="D263" t="s">
        <v>1647</v>
      </c>
      <c r="E263">
        <v>32</v>
      </c>
      <c r="F263">
        <v>384</v>
      </c>
      <c r="G263" t="s">
        <v>1940</v>
      </c>
      <c r="H263">
        <v>7680</v>
      </c>
      <c r="I263">
        <v>1</v>
      </c>
      <c r="J263" t="s">
        <v>1956</v>
      </c>
      <c r="L263" t="s">
        <v>1600</v>
      </c>
      <c r="M263" t="s">
        <v>1954</v>
      </c>
      <c r="N263" t="str">
        <f>"cvm!"&amp;ADDRESS(ROW(W276),COLUMN(W276))&amp;"#"</f>
        <v>cvm!$W$276#</v>
      </c>
      <c r="P263" t="s">
        <v>1614</v>
      </c>
      <c r="Q263" t="s">
        <v>1647</v>
      </c>
      <c r="R263">
        <v>80</v>
      </c>
      <c r="S263" t="str">
        <f>"cvm!"&amp;ADDRESS(ROW(BE275),COLUMN(BE275))&amp;"#"</f>
        <v>cvm!$BE$275#</v>
      </c>
      <c r="U263" t="str">
        <v>多伦多</v>
      </c>
      <c r="V263" t="str">
        <v>标准型 S1</v>
      </c>
      <c r="W263" cm="1">
        <f t="array" ref="W263:AC263">TRANSPOSE(_xlfn.UNIQUE(_xlfn._xlws.FILTER(cvm_old[CPU(核)],(cvm_old[地域]=U263)*(cvm_old[机型]=V263))))</f>
        <v>1</v>
      </c>
      <c r="X263">
        <v>2</v>
      </c>
      <c r="Y263">
        <v>4</v>
      </c>
      <c r="Z263">
        <v>8</v>
      </c>
      <c r="AA263">
        <v>12</v>
      </c>
      <c r="AB263">
        <v>16</v>
      </c>
      <c r="AC263">
        <v>24</v>
      </c>
      <c r="BB263" t="str">
        <v>重庆</v>
      </c>
      <c r="BC263" t="str">
        <v>内存型 M3</v>
      </c>
      <c r="BD263">
        <v>12</v>
      </c>
      <c r="BE263" cm="1">
        <f t="array" ref="BE263:BF263">TRANSPOSE(_xlfn._xlws.FILTER(cvm_old[内存(G)],(cvm_old[地域]=BB263)*(cvm_old[机型]=BC263)*(cvm_old[CPU(核)]=BD263)))</f>
        <v>96</v>
      </c>
      <c r="BF263">
        <v>144</v>
      </c>
    </row>
    <row r="264" spans="2:58" x14ac:dyDescent="0.4">
      <c r="B264" t="e" vm="687">
        <v>#VALUE!</v>
      </c>
      <c r="C264" t="s">
        <v>1565</v>
      </c>
      <c r="D264" t="s">
        <v>1647</v>
      </c>
      <c r="E264">
        <v>64</v>
      </c>
      <c r="F264">
        <v>512</v>
      </c>
      <c r="G264" t="s">
        <v>1908</v>
      </c>
      <c r="H264">
        <v>11264</v>
      </c>
      <c r="I264">
        <v>1</v>
      </c>
      <c r="J264" t="s">
        <v>1957</v>
      </c>
      <c r="L264" t="s">
        <v>1566</v>
      </c>
      <c r="M264" t="s">
        <v>1954</v>
      </c>
      <c r="N264" t="str">
        <f>"cvm!"&amp;ADDRESS(ROW(W277),COLUMN(W277))&amp;"#"</f>
        <v>cvm!$W$277#</v>
      </c>
      <c r="P264" t="s">
        <v>1625</v>
      </c>
      <c r="Q264" t="s">
        <v>1647</v>
      </c>
      <c r="R264">
        <v>1</v>
      </c>
      <c r="S264" t="str">
        <f>"cvm!"&amp;ADDRESS(ROW(BE276),COLUMN(BE276))&amp;"#"</f>
        <v>cvm!$BE$276#</v>
      </c>
      <c r="U264" t="str">
        <v>广州</v>
      </c>
      <c r="V264" t="str">
        <v>标准网络优化型 SN3ne</v>
      </c>
      <c r="W264" cm="1">
        <f t="array" ref="W264:AG264">TRANSPOSE(_xlfn.UNIQUE(_xlfn._xlws.FILTER(cvm_old[CPU(核)],(cvm_old[地域]=U264)*(cvm_old[机型]=V264))))</f>
        <v>1</v>
      </c>
      <c r="X264">
        <v>2</v>
      </c>
      <c r="Y264">
        <v>4</v>
      </c>
      <c r="Z264">
        <v>8</v>
      </c>
      <c r="AA264">
        <v>12</v>
      </c>
      <c r="AB264">
        <v>16</v>
      </c>
      <c r="AC264">
        <v>24</v>
      </c>
      <c r="AD264">
        <v>32</v>
      </c>
      <c r="AE264">
        <v>48</v>
      </c>
      <c r="AF264">
        <v>64</v>
      </c>
      <c r="AG264">
        <v>72</v>
      </c>
      <c r="BB264" t="str">
        <v>重庆</v>
      </c>
      <c r="BC264" t="str">
        <v>内存型 M3</v>
      </c>
      <c r="BD264">
        <v>16</v>
      </c>
      <c r="BE264" cm="1">
        <f t="array" ref="BE264:BF264">TRANSPOSE(_xlfn._xlws.FILTER(cvm_old[内存(G)],(cvm_old[地域]=BB264)*(cvm_old[机型]=BC264)*(cvm_old[CPU(核)]=BD264)))</f>
        <v>128</v>
      </c>
      <c r="BF264">
        <v>192</v>
      </c>
    </row>
    <row r="265" spans="2:58" x14ac:dyDescent="0.4">
      <c r="B265" t="e" vm="688">
        <v>#VALUE!</v>
      </c>
      <c r="C265" t="s">
        <v>1565</v>
      </c>
      <c r="D265" t="s">
        <v>1664</v>
      </c>
      <c r="E265">
        <v>1</v>
      </c>
      <c r="F265">
        <v>8</v>
      </c>
      <c r="G265" t="s">
        <v>1894</v>
      </c>
      <c r="H265">
        <v>176</v>
      </c>
      <c r="I265">
        <v>1</v>
      </c>
      <c r="J265" t="s">
        <v>1958</v>
      </c>
      <c r="L265" t="s">
        <v>1650</v>
      </c>
      <c r="M265" t="s">
        <v>1954</v>
      </c>
      <c r="N265" t="str">
        <f>"cvm!"&amp;ADDRESS(ROW(W278),COLUMN(W278))&amp;"#"</f>
        <v>cvm!$W$278#</v>
      </c>
      <c r="P265" t="s">
        <v>1625</v>
      </c>
      <c r="Q265" t="s">
        <v>1647</v>
      </c>
      <c r="R265">
        <v>2</v>
      </c>
      <c r="S265" t="str">
        <f>"cvm!"&amp;ADDRESS(ROW(BE277),COLUMN(BE277))&amp;"#"</f>
        <v>cvm!$BE$277#</v>
      </c>
      <c r="U265" t="str">
        <v>上海</v>
      </c>
      <c r="V265" t="str">
        <v>标准网络优化型 SN3ne</v>
      </c>
      <c r="W265" cm="1">
        <f t="array" ref="W265:AH265">TRANSPOSE(_xlfn.UNIQUE(_xlfn._xlws.FILTER(cvm_old[CPU(核)],(cvm_old[地域]=U265)*(cvm_old[机型]=V265))))</f>
        <v>1</v>
      </c>
      <c r="X265">
        <v>2</v>
      </c>
      <c r="Y265">
        <v>4</v>
      </c>
      <c r="Z265">
        <v>8</v>
      </c>
      <c r="AA265">
        <v>12</v>
      </c>
      <c r="AB265">
        <v>16</v>
      </c>
      <c r="AC265">
        <v>24</v>
      </c>
      <c r="AD265">
        <v>32</v>
      </c>
      <c r="AE265">
        <v>48</v>
      </c>
      <c r="AF265">
        <v>64</v>
      </c>
      <c r="AG265">
        <v>72</v>
      </c>
      <c r="AH265">
        <v>76</v>
      </c>
      <c r="BB265" t="str">
        <v>重庆</v>
      </c>
      <c r="BC265" t="str">
        <v>内存型 M3</v>
      </c>
      <c r="BD265">
        <v>32</v>
      </c>
      <c r="BE265" cm="1">
        <f t="array" ref="BE265:BF265">TRANSPOSE(_xlfn._xlws.FILTER(cvm_old[内存(G)],(cvm_old[地域]=BB265)*(cvm_old[机型]=BC265)*(cvm_old[CPU(核)]=BD265)))</f>
        <v>256</v>
      </c>
      <c r="BF265">
        <v>384</v>
      </c>
    </row>
    <row r="266" spans="2:58" x14ac:dyDescent="0.4">
      <c r="B266" t="e" vm="689">
        <v>#VALUE!</v>
      </c>
      <c r="C266" t="s">
        <v>1565</v>
      </c>
      <c r="D266" t="s">
        <v>1664</v>
      </c>
      <c r="E266">
        <v>2</v>
      </c>
      <c r="F266">
        <v>16</v>
      </c>
      <c r="G266" t="s">
        <v>1920</v>
      </c>
      <c r="H266">
        <v>352</v>
      </c>
      <c r="I266">
        <v>1</v>
      </c>
      <c r="J266" t="s">
        <v>1959</v>
      </c>
      <c r="L266" t="s">
        <v>1608</v>
      </c>
      <c r="M266" t="s">
        <v>1954</v>
      </c>
      <c r="N266" t="str">
        <f>"cvm!"&amp;ADDRESS(ROW(W279),COLUMN(W279))&amp;"#"</f>
        <v>cvm!$W$279#</v>
      </c>
      <c r="P266" t="s">
        <v>1625</v>
      </c>
      <c r="Q266" t="s">
        <v>1647</v>
      </c>
      <c r="R266">
        <v>4</v>
      </c>
      <c r="S266" t="str">
        <f>"cvm!"&amp;ADDRESS(ROW(BE278),COLUMN(BE278))&amp;"#"</f>
        <v>cvm!$BE$278#</v>
      </c>
      <c r="U266" t="str">
        <v>北京</v>
      </c>
      <c r="V266" t="str">
        <v>标准网络优化型 SN3ne</v>
      </c>
      <c r="W266" cm="1">
        <f t="array" ref="W266">TRANSPOSE(_xlfn.UNIQUE(_xlfn._xlws.FILTER(cvm_old[CPU(核)],(cvm_old[地域]=U266)*(cvm_old[机型]=V266))))</f>
        <v>32</v>
      </c>
      <c r="BB266" t="str">
        <v>重庆</v>
      </c>
      <c r="BC266" t="str">
        <v>内存型 M3</v>
      </c>
      <c r="BD266">
        <v>64</v>
      </c>
      <c r="BE266" cm="1">
        <f t="array" ref="BE266">TRANSPOSE(_xlfn._xlws.FILTER(cvm_old[内存(G)],(cvm_old[地域]=BB266)*(cvm_old[机型]=BC266)*(cvm_old[CPU(核)]=BD266)))</f>
        <v>512</v>
      </c>
    </row>
    <row r="267" spans="2:58" x14ac:dyDescent="0.4">
      <c r="B267" t="e" vm="690">
        <v>#VALUE!</v>
      </c>
      <c r="C267" t="s">
        <v>1565</v>
      </c>
      <c r="D267" t="s">
        <v>1664</v>
      </c>
      <c r="E267">
        <v>4</v>
      </c>
      <c r="F267">
        <v>32</v>
      </c>
      <c r="G267" t="s">
        <v>1898</v>
      </c>
      <c r="H267">
        <v>704</v>
      </c>
      <c r="I267">
        <v>1</v>
      </c>
      <c r="J267" t="s">
        <v>1960</v>
      </c>
      <c r="L267" t="s">
        <v>1614</v>
      </c>
      <c r="M267" t="s">
        <v>1954</v>
      </c>
      <c r="N267" t="str">
        <f>"cvm!"&amp;ADDRESS(ROW(W280),COLUMN(W280))&amp;"#"</f>
        <v>cvm!$W$280#</v>
      </c>
      <c r="P267" t="s">
        <v>1625</v>
      </c>
      <c r="Q267" t="s">
        <v>1647</v>
      </c>
      <c r="R267">
        <v>8</v>
      </c>
      <c r="S267" t="str">
        <f>"cvm!"&amp;ADDRESS(ROW(BE279),COLUMN(BE279))&amp;"#"</f>
        <v>cvm!$BE$279#</v>
      </c>
      <c r="U267" t="str">
        <v>成都</v>
      </c>
      <c r="V267" t="str">
        <v>标准网络优化型 SN3ne</v>
      </c>
      <c r="W267" cm="1">
        <f t="array" ref="W267">TRANSPOSE(_xlfn.UNIQUE(_xlfn._xlws.FILTER(cvm_old[CPU(核)],(cvm_old[地域]=U267)*(cvm_old[机型]=V267))))</f>
        <v>32</v>
      </c>
      <c r="BB267" t="str">
        <v>新加坡</v>
      </c>
      <c r="BC267" t="str">
        <v>内存型 M3</v>
      </c>
      <c r="BD267">
        <v>1</v>
      </c>
      <c r="BE267" cm="1">
        <f t="array" ref="BE267">TRANSPOSE(_xlfn._xlws.FILTER(cvm_old[内存(G)],(cvm_old[地域]=BB267)*(cvm_old[机型]=BC267)*(cvm_old[CPU(核)]=BD267)))</f>
        <v>8</v>
      </c>
    </row>
    <row r="268" spans="2:58" x14ac:dyDescent="0.4">
      <c r="B268" t="e" vm="691">
        <v>#VALUE!</v>
      </c>
      <c r="C268" t="s">
        <v>1565</v>
      </c>
      <c r="D268" t="s">
        <v>1664</v>
      </c>
      <c r="E268">
        <v>8</v>
      </c>
      <c r="F268">
        <v>64</v>
      </c>
      <c r="G268" t="s">
        <v>1900</v>
      </c>
      <c r="H268">
        <v>1408</v>
      </c>
      <c r="I268">
        <v>1</v>
      </c>
      <c r="J268" t="s">
        <v>1961</v>
      </c>
      <c r="L268" t="s">
        <v>1628</v>
      </c>
      <c r="M268" t="s">
        <v>1954</v>
      </c>
      <c r="N268" t="str">
        <f>"cvm!"&amp;ADDRESS(ROW(W281),COLUMN(W281))&amp;"#"</f>
        <v>cvm!$W$281#</v>
      </c>
      <c r="P268" t="s">
        <v>1625</v>
      </c>
      <c r="Q268" t="s">
        <v>1647</v>
      </c>
      <c r="R268">
        <v>12</v>
      </c>
      <c r="S268" t="str">
        <f>"cvm!"&amp;ADDRESS(ROW(BE280),COLUMN(BE280))&amp;"#"</f>
        <v>cvm!$BE$280#</v>
      </c>
      <c r="U268" t="str">
        <v>重庆</v>
      </c>
      <c r="V268" t="str">
        <v>标准网络优化型 SN3ne</v>
      </c>
      <c r="W268" cm="1">
        <f t="array" ref="W268">TRANSPOSE(_xlfn.UNIQUE(_xlfn._xlws.FILTER(cvm_old[CPU(核)],(cvm_old[地域]=U268)*(cvm_old[机型]=V268))))</f>
        <v>32</v>
      </c>
      <c r="BB268" t="str">
        <v>新加坡</v>
      </c>
      <c r="BC268" t="str">
        <v>内存型 M3</v>
      </c>
      <c r="BD268">
        <v>2</v>
      </c>
      <c r="BE268" cm="1">
        <f t="array" ref="BE268">TRANSPOSE(_xlfn._xlws.FILTER(cvm_old[内存(G)],(cvm_old[地域]=BB268)*(cvm_old[机型]=BC268)*(cvm_old[CPU(核)]=BD268)))</f>
        <v>16</v>
      </c>
    </row>
    <row r="269" spans="2:58" x14ac:dyDescent="0.4">
      <c r="B269" t="e" vm="692">
        <v>#VALUE!</v>
      </c>
      <c r="C269" t="s">
        <v>1565</v>
      </c>
      <c r="D269" t="s">
        <v>1664</v>
      </c>
      <c r="E269">
        <v>12</v>
      </c>
      <c r="F269">
        <v>96</v>
      </c>
      <c r="G269" t="s">
        <v>1924</v>
      </c>
      <c r="H269">
        <v>2112</v>
      </c>
      <c r="I269">
        <v>1</v>
      </c>
      <c r="J269" t="s">
        <v>1962</v>
      </c>
      <c r="L269" t="s">
        <v>1634</v>
      </c>
      <c r="M269" t="s">
        <v>1954</v>
      </c>
      <c r="N269" t="str">
        <f>"cvm!"&amp;ADDRESS(ROW(W282),COLUMN(W282))&amp;"#"</f>
        <v>cvm!$W$282#</v>
      </c>
      <c r="P269" t="s">
        <v>1625</v>
      </c>
      <c r="Q269" t="s">
        <v>1647</v>
      </c>
      <c r="R269">
        <v>16</v>
      </c>
      <c r="S269" t="str">
        <f>"cvm!"&amp;ADDRESS(ROW(BE281),COLUMN(BE281))&amp;"#"</f>
        <v>cvm!$BE$281#</v>
      </c>
      <c r="U269" t="str">
        <v>广州</v>
      </c>
      <c r="V269" t="str">
        <v>标准存储增强型 S5se</v>
      </c>
      <c r="W269" cm="1">
        <f t="array" ref="W269:AA269">TRANSPOSE(_xlfn.UNIQUE(_xlfn._xlws.FILTER(cvm_old[CPU(核)],(cvm_old[地域]=U269)*(cvm_old[机型]=V269))))</f>
        <v>4</v>
      </c>
      <c r="X269">
        <v>8</v>
      </c>
      <c r="Y269">
        <v>16</v>
      </c>
      <c r="Z269">
        <v>32</v>
      </c>
      <c r="AA269">
        <v>68</v>
      </c>
      <c r="BB269" t="str">
        <v>新加坡</v>
      </c>
      <c r="BC269" t="str">
        <v>内存型 M3</v>
      </c>
      <c r="BD269">
        <v>4</v>
      </c>
      <c r="BE269" cm="1">
        <f t="array" ref="BE269">TRANSPOSE(_xlfn._xlws.FILTER(cvm_old[内存(G)],(cvm_old[地域]=BB269)*(cvm_old[机型]=BC269)*(cvm_old[CPU(核)]=BD269)))</f>
        <v>32</v>
      </c>
    </row>
    <row r="270" spans="2:58" x14ac:dyDescent="0.4">
      <c r="B270" t="e" vm="693">
        <v>#VALUE!</v>
      </c>
      <c r="C270" t="s">
        <v>1565</v>
      </c>
      <c r="D270" t="s">
        <v>1664</v>
      </c>
      <c r="E270">
        <v>16</v>
      </c>
      <c r="F270">
        <v>128</v>
      </c>
      <c r="G270" t="s">
        <v>1902</v>
      </c>
      <c r="H270">
        <v>2816</v>
      </c>
      <c r="I270">
        <v>1</v>
      </c>
      <c r="J270" t="s">
        <v>1963</v>
      </c>
      <c r="L270" t="s">
        <v>1636</v>
      </c>
      <c r="M270" t="s">
        <v>1954</v>
      </c>
      <c r="N270" t="str">
        <f>"cvm!"&amp;ADDRESS(ROW(W283),COLUMN(W283))&amp;"#"</f>
        <v>cvm!$W$283#</v>
      </c>
      <c r="P270" t="s">
        <v>1625</v>
      </c>
      <c r="Q270" t="s">
        <v>1647</v>
      </c>
      <c r="R270">
        <v>32</v>
      </c>
      <c r="S270" t="str">
        <f>"cvm!"&amp;ADDRESS(ROW(BE282),COLUMN(BE282))&amp;"#"</f>
        <v>cvm!$BE$282#</v>
      </c>
      <c r="U270" t="str">
        <v>上海</v>
      </c>
      <c r="V270" t="str">
        <v>标准存储增强型 S5se</v>
      </c>
      <c r="W270" cm="1">
        <f t="array" ref="W270:Z270">TRANSPOSE(_xlfn.UNIQUE(_xlfn._xlws.FILTER(cvm_old[CPU(核)],(cvm_old[地域]=U270)*(cvm_old[机型]=V270))))</f>
        <v>8</v>
      </c>
      <c r="X270">
        <v>16</v>
      </c>
      <c r="Y270">
        <v>32</v>
      </c>
      <c r="Z270">
        <v>68</v>
      </c>
      <c r="BB270" t="str">
        <v>新加坡</v>
      </c>
      <c r="BC270" t="str">
        <v>内存型 M3</v>
      </c>
      <c r="BD270">
        <v>8</v>
      </c>
      <c r="BE270" cm="1">
        <f t="array" ref="BE270">TRANSPOSE(_xlfn._xlws.FILTER(cvm_old[内存(G)],(cvm_old[地域]=BB270)*(cvm_old[机型]=BC270)*(cvm_old[CPU(核)]=BD270)))</f>
        <v>64</v>
      </c>
    </row>
    <row r="271" spans="2:58" x14ac:dyDescent="0.4">
      <c r="B271" t="e" vm="694">
        <v>#VALUE!</v>
      </c>
      <c r="C271" t="s">
        <v>1565</v>
      </c>
      <c r="D271" t="s">
        <v>1664</v>
      </c>
      <c r="E271">
        <v>24</v>
      </c>
      <c r="F271">
        <v>192</v>
      </c>
      <c r="G271" t="s">
        <v>1964</v>
      </c>
      <c r="H271">
        <v>4224</v>
      </c>
      <c r="I271">
        <v>1</v>
      </c>
      <c r="J271" t="s">
        <v>1965</v>
      </c>
      <c r="L271" t="s">
        <v>1565</v>
      </c>
      <c r="M271" t="s">
        <v>1966</v>
      </c>
      <c r="N271" t="str">
        <f>"cvm!"&amp;ADDRESS(ROW(W284),COLUMN(W284))&amp;"#"</f>
        <v>cvm!$W$284#</v>
      </c>
      <c r="P271" t="s">
        <v>1625</v>
      </c>
      <c r="Q271" t="s">
        <v>1647</v>
      </c>
      <c r="R271">
        <v>64</v>
      </c>
      <c r="S271" t="str">
        <f>"cvm!"&amp;ADDRESS(ROW(BE283),COLUMN(BE283))&amp;"#"</f>
        <v>cvm!$BE$283#</v>
      </c>
      <c r="U271" t="str">
        <v>北京</v>
      </c>
      <c r="V271" t="str">
        <v>标准存储增强型 S5se</v>
      </c>
      <c r="W271" cm="1">
        <f t="array" ref="W271:AA271">TRANSPOSE(_xlfn.UNIQUE(_xlfn._xlws.FILTER(cvm_old[CPU(核)],(cvm_old[地域]=U271)*(cvm_old[机型]=V271))))</f>
        <v>4</v>
      </c>
      <c r="X271">
        <v>8</v>
      </c>
      <c r="Y271">
        <v>16</v>
      </c>
      <c r="Z271">
        <v>32</v>
      </c>
      <c r="AA271">
        <v>68</v>
      </c>
      <c r="BB271" t="str">
        <v>新加坡</v>
      </c>
      <c r="BC271" t="str">
        <v>内存型 M3</v>
      </c>
      <c r="BD271">
        <v>12</v>
      </c>
      <c r="BE271" cm="1">
        <f t="array" ref="BE271:BF271">TRANSPOSE(_xlfn._xlws.FILTER(cvm_old[内存(G)],(cvm_old[地域]=BB271)*(cvm_old[机型]=BC271)*(cvm_old[CPU(核)]=BD271)))</f>
        <v>96</v>
      </c>
      <c r="BF271">
        <v>144</v>
      </c>
    </row>
    <row r="272" spans="2:58" x14ac:dyDescent="0.4">
      <c r="B272" t="e" vm="695">
        <v>#VALUE!</v>
      </c>
      <c r="C272" t="s">
        <v>1565</v>
      </c>
      <c r="D272" t="s">
        <v>1664</v>
      </c>
      <c r="E272">
        <v>32</v>
      </c>
      <c r="F272">
        <v>256</v>
      </c>
      <c r="G272" t="s">
        <v>1904</v>
      </c>
      <c r="H272">
        <v>5632</v>
      </c>
      <c r="I272">
        <v>1</v>
      </c>
      <c r="J272" t="s">
        <v>1967</v>
      </c>
      <c r="L272" t="s">
        <v>61</v>
      </c>
      <c r="M272" t="s">
        <v>1966</v>
      </c>
      <c r="N272" t="str">
        <f>"cvm!"&amp;ADDRESS(ROW(W285),COLUMN(W285))&amp;"#"</f>
        <v>cvm!$W$285#</v>
      </c>
      <c r="P272" t="s">
        <v>1625</v>
      </c>
      <c r="Q272" t="s">
        <v>1647</v>
      </c>
      <c r="R272">
        <v>80</v>
      </c>
      <c r="S272" t="str">
        <f>"cvm!"&amp;ADDRESS(ROW(BE284),COLUMN(BE284))&amp;"#"</f>
        <v>cvm!$BE$284#</v>
      </c>
      <c r="U272" t="str">
        <v>北京</v>
      </c>
      <c r="V272" t="str">
        <v>GPU型 黑石物理服务器BMG5v</v>
      </c>
      <c r="W272" cm="1">
        <f t="array" ref="W272">TRANSPOSE(_xlfn.UNIQUE(_xlfn._xlws.FILTER(cvm_old[CPU(核)],(cvm_old[地域]=U272)*(cvm_old[机型]=V272))))</f>
        <v>96</v>
      </c>
      <c r="BB272" t="str">
        <v>新加坡</v>
      </c>
      <c r="BC272" t="str">
        <v>内存型 M3</v>
      </c>
      <c r="BD272">
        <v>16</v>
      </c>
      <c r="BE272" cm="1">
        <f t="array" ref="BE272:BF272">TRANSPOSE(_xlfn._xlws.FILTER(cvm_old[内存(G)],(cvm_old[地域]=BB272)*(cvm_old[机型]=BC272)*(cvm_old[CPU(核)]=BD272)))</f>
        <v>128</v>
      </c>
      <c r="BF272">
        <v>192</v>
      </c>
    </row>
    <row r="273" spans="2:58" x14ac:dyDescent="0.4">
      <c r="B273" t="e" vm="696">
        <v>#VALUE!</v>
      </c>
      <c r="C273" t="s">
        <v>1565</v>
      </c>
      <c r="D273" t="s">
        <v>1664</v>
      </c>
      <c r="E273">
        <v>48</v>
      </c>
      <c r="F273">
        <v>384</v>
      </c>
      <c r="G273" t="s">
        <v>1917</v>
      </c>
      <c r="H273">
        <v>8448</v>
      </c>
      <c r="I273">
        <v>1</v>
      </c>
      <c r="J273" t="s">
        <v>1968</v>
      </c>
      <c r="L273" t="s">
        <v>1600</v>
      </c>
      <c r="M273" t="s">
        <v>1966</v>
      </c>
      <c r="N273" t="str">
        <f>"cvm!"&amp;ADDRESS(ROW(W286),COLUMN(W286))&amp;"#"</f>
        <v>cvm!$W$286#</v>
      </c>
      <c r="P273" t="s">
        <v>1628</v>
      </c>
      <c r="Q273" t="s">
        <v>1647</v>
      </c>
      <c r="R273">
        <v>1</v>
      </c>
      <c r="S273" t="str">
        <f>"cvm!"&amp;ADDRESS(ROW(BE285),COLUMN(BE285))&amp;"#"</f>
        <v>cvm!$BE$285#</v>
      </c>
      <c r="U273" t="str">
        <v>重庆</v>
      </c>
      <c r="V273" t="str">
        <v>GPU型 黑石物理服务器BMG5v</v>
      </c>
      <c r="W273" cm="1">
        <f t="array" ref="W273">TRANSPOSE(_xlfn.UNIQUE(_xlfn._xlws.FILTER(cvm_old[CPU(核)],(cvm_old[地域]=U273)*(cvm_old[机型]=V273))))</f>
        <v>96</v>
      </c>
      <c r="BB273" t="str">
        <v>新加坡</v>
      </c>
      <c r="BC273" t="str">
        <v>内存型 M3</v>
      </c>
      <c r="BD273">
        <v>32</v>
      </c>
      <c r="BE273" cm="1">
        <f t="array" ref="BE273:BF273">TRANSPOSE(_xlfn._xlws.FILTER(cvm_old[内存(G)],(cvm_old[地域]=BB273)*(cvm_old[机型]=BC273)*(cvm_old[CPU(核)]=BD273)))</f>
        <v>256</v>
      </c>
      <c r="BF273">
        <v>384</v>
      </c>
    </row>
    <row r="274" spans="2:58" x14ac:dyDescent="0.4">
      <c r="B274" t="e" vm="697">
        <v>#VALUE!</v>
      </c>
      <c r="C274" t="s">
        <v>1565</v>
      </c>
      <c r="D274" t="s">
        <v>1664</v>
      </c>
      <c r="E274">
        <v>56</v>
      </c>
      <c r="F274">
        <v>448</v>
      </c>
      <c r="G274" t="s">
        <v>1969</v>
      </c>
      <c r="H274">
        <v>9856</v>
      </c>
      <c r="I274">
        <v>1</v>
      </c>
      <c r="J274" t="s">
        <v>1970</v>
      </c>
      <c r="L274" t="s">
        <v>1566</v>
      </c>
      <c r="M274" t="s">
        <v>1966</v>
      </c>
      <c r="N274" t="str">
        <f>"cvm!"&amp;ADDRESS(ROW(W287),COLUMN(W287))&amp;"#"</f>
        <v>cvm!$W$287#</v>
      </c>
      <c r="P274" t="s">
        <v>1628</v>
      </c>
      <c r="Q274" t="s">
        <v>1647</v>
      </c>
      <c r="R274">
        <v>2</v>
      </c>
      <c r="S274" t="str">
        <f>"cvm!"&amp;ADDRESS(ROW(BE286),COLUMN(BE286))&amp;"#"</f>
        <v>cvm!$BE$286#</v>
      </c>
      <c r="U274" t="str">
        <v>广州</v>
      </c>
      <c r="V274" t="str">
        <v>GPU型 黑石物理服务器BMG5t</v>
      </c>
      <c r="W274" cm="1">
        <f t="array" ref="W274">TRANSPOSE(_xlfn.UNIQUE(_xlfn._xlws.FILTER(cvm_old[CPU(核)],(cvm_old[地域]=U274)*(cvm_old[机型]=V274))))</f>
        <v>96</v>
      </c>
      <c r="BB274" t="str">
        <v>新加坡</v>
      </c>
      <c r="BC274" t="str">
        <v>内存型 M3</v>
      </c>
      <c r="BD274">
        <v>64</v>
      </c>
      <c r="BE274" cm="1">
        <f t="array" ref="BE274">TRANSPOSE(_xlfn._xlws.FILTER(cvm_old[内存(G)],(cvm_old[地域]=BB274)*(cvm_old[机型]=BC274)*(cvm_old[CPU(核)]=BD274)))</f>
        <v>512</v>
      </c>
    </row>
    <row r="275" spans="2:58" x14ac:dyDescent="0.4">
      <c r="B275" t="e" vm="698">
        <v>#VALUE!</v>
      </c>
      <c r="C275" t="s">
        <v>1565</v>
      </c>
      <c r="D275" t="s">
        <v>1685</v>
      </c>
      <c r="E275">
        <v>1</v>
      </c>
      <c r="F275">
        <v>8</v>
      </c>
      <c r="G275" t="s">
        <v>1894</v>
      </c>
      <c r="H275">
        <v>165</v>
      </c>
      <c r="I275">
        <v>1</v>
      </c>
      <c r="J275" t="s">
        <v>1971</v>
      </c>
      <c r="L275" t="s">
        <v>1605</v>
      </c>
      <c r="M275" t="s">
        <v>1966</v>
      </c>
      <c r="N275" t="str">
        <f>"cvm!"&amp;ADDRESS(ROW(W288),COLUMN(W288))&amp;"#"</f>
        <v>cvm!$W$288#</v>
      </c>
      <c r="P275" t="s">
        <v>1628</v>
      </c>
      <c r="Q275" t="s">
        <v>1647</v>
      </c>
      <c r="R275">
        <v>4</v>
      </c>
      <c r="S275" t="str">
        <f>"cvm!"&amp;ADDRESS(ROW(BE287),COLUMN(BE287))&amp;"#"</f>
        <v>cvm!$BE$287#</v>
      </c>
      <c r="U275" t="str">
        <v>上海</v>
      </c>
      <c r="V275" t="str">
        <v>GPU型 黑石物理服务器BMG5t</v>
      </c>
      <c r="W275" cm="1">
        <f t="array" ref="W275">TRANSPOSE(_xlfn.UNIQUE(_xlfn._xlws.FILTER(cvm_old[CPU(核)],(cvm_old[地域]=U275)*(cvm_old[机型]=V275))))</f>
        <v>96</v>
      </c>
      <c r="BB275" t="str">
        <v>新加坡</v>
      </c>
      <c r="BC275" t="str">
        <v>内存型 M3</v>
      </c>
      <c r="BD275">
        <v>80</v>
      </c>
      <c r="BE275" cm="1">
        <f t="array" ref="BE275">TRANSPOSE(_xlfn._xlws.FILTER(cvm_old[内存(G)],(cvm_old[地域]=BB275)*(cvm_old[机型]=BC275)*(cvm_old[CPU(核)]=BD275)))</f>
        <v>700</v>
      </c>
    </row>
    <row r="276" spans="2:58" x14ac:dyDescent="0.4">
      <c r="B276" t="e" vm="699">
        <v>#VALUE!</v>
      </c>
      <c r="C276" t="s">
        <v>1565</v>
      </c>
      <c r="D276" t="s">
        <v>1685</v>
      </c>
      <c r="E276">
        <v>2</v>
      </c>
      <c r="F276">
        <v>16</v>
      </c>
      <c r="G276" t="s">
        <v>1920</v>
      </c>
      <c r="H276">
        <v>330</v>
      </c>
      <c r="I276">
        <v>1</v>
      </c>
      <c r="J276" t="s">
        <v>1972</v>
      </c>
      <c r="L276" t="s">
        <v>1650</v>
      </c>
      <c r="M276" t="s">
        <v>1966</v>
      </c>
      <c r="N276" t="str">
        <f>"cvm!"&amp;ADDRESS(ROW(W289),COLUMN(W289))&amp;"#"</f>
        <v>cvm!$W$289#</v>
      </c>
      <c r="P276" t="s">
        <v>1628</v>
      </c>
      <c r="Q276" t="s">
        <v>1647</v>
      </c>
      <c r="R276">
        <v>8</v>
      </c>
      <c r="S276" t="str">
        <f>"cvm!"&amp;ADDRESS(ROW(BE288),COLUMN(BE288))&amp;"#"</f>
        <v>cvm!$BE$288#</v>
      </c>
      <c r="U276" t="str">
        <v>南京</v>
      </c>
      <c r="V276" t="str">
        <v>GPU型 黑石物理服务器BMG5t</v>
      </c>
      <c r="W276" cm="1">
        <f t="array" ref="W276">TRANSPOSE(_xlfn.UNIQUE(_xlfn._xlws.FILTER(cvm_old[CPU(核)],(cvm_old[地域]=U276)*(cvm_old[机型]=V276))))</f>
        <v>96</v>
      </c>
      <c r="BB276" t="str">
        <v>孟买</v>
      </c>
      <c r="BC276" t="str">
        <v>内存型 M3</v>
      </c>
      <c r="BD276">
        <v>1</v>
      </c>
      <c r="BE276" cm="1">
        <f t="array" ref="BE276">TRANSPOSE(_xlfn._xlws.FILTER(cvm_old[内存(G)],(cvm_old[地域]=BB276)*(cvm_old[机型]=BC276)*(cvm_old[CPU(核)]=BD276)))</f>
        <v>8</v>
      </c>
    </row>
    <row r="277" spans="2:58" x14ac:dyDescent="0.4">
      <c r="B277" t="e" vm="700">
        <v>#VALUE!</v>
      </c>
      <c r="C277" t="s">
        <v>1565</v>
      </c>
      <c r="D277" t="s">
        <v>1685</v>
      </c>
      <c r="E277">
        <v>4</v>
      </c>
      <c r="F277">
        <v>32</v>
      </c>
      <c r="G277" t="s">
        <v>1898</v>
      </c>
      <c r="H277">
        <v>660</v>
      </c>
      <c r="I277">
        <v>1</v>
      </c>
      <c r="J277" t="s">
        <v>1973</v>
      </c>
      <c r="L277" t="s">
        <v>1565</v>
      </c>
      <c r="M277" t="s">
        <v>1974</v>
      </c>
      <c r="N277" t="str">
        <f>"cvm!"&amp;ADDRESS(ROW(W290),COLUMN(W290))&amp;"#"</f>
        <v>cvm!$W$290#</v>
      </c>
      <c r="P277" t="s">
        <v>1628</v>
      </c>
      <c r="Q277" t="s">
        <v>1647</v>
      </c>
      <c r="R277">
        <v>12</v>
      </c>
      <c r="S277" t="str">
        <f>"cvm!"&amp;ADDRESS(ROW(BE289),COLUMN(BE289))&amp;"#"</f>
        <v>cvm!$BE$289#</v>
      </c>
      <c r="U277" t="str">
        <v>北京</v>
      </c>
      <c r="V277" t="str">
        <v>GPU型 黑石物理服务器BMG5t</v>
      </c>
      <c r="W277" cm="1">
        <f t="array" ref="W277">TRANSPOSE(_xlfn.UNIQUE(_xlfn._xlws.FILTER(cvm_old[CPU(核)],(cvm_old[地域]=U277)*(cvm_old[机型]=V277))))</f>
        <v>96</v>
      </c>
      <c r="BB277" t="str">
        <v>孟买</v>
      </c>
      <c r="BC277" t="str">
        <v>内存型 M3</v>
      </c>
      <c r="BD277">
        <v>2</v>
      </c>
      <c r="BE277" cm="1">
        <f t="array" ref="BE277">TRANSPOSE(_xlfn._xlws.FILTER(cvm_old[内存(G)],(cvm_old[地域]=BB277)*(cvm_old[机型]=BC277)*(cvm_old[CPU(核)]=BD277)))</f>
        <v>16</v>
      </c>
    </row>
    <row r="278" spans="2:58" x14ac:dyDescent="0.4">
      <c r="B278" t="e" vm="701">
        <v>#VALUE!</v>
      </c>
      <c r="C278" t="s">
        <v>1565</v>
      </c>
      <c r="D278" t="s">
        <v>1685</v>
      </c>
      <c r="E278">
        <v>8</v>
      </c>
      <c r="F278">
        <v>64</v>
      </c>
      <c r="G278" t="s">
        <v>1900</v>
      </c>
      <c r="H278">
        <v>1320</v>
      </c>
      <c r="I278">
        <v>1</v>
      </c>
      <c r="J278" t="s">
        <v>1975</v>
      </c>
      <c r="L278" t="s">
        <v>61</v>
      </c>
      <c r="M278" t="s">
        <v>1974</v>
      </c>
      <c r="N278" t="str">
        <f>"cvm!"&amp;ADDRESS(ROW(W291),COLUMN(W291))&amp;"#"</f>
        <v>cvm!$W$291#</v>
      </c>
      <c r="P278" t="s">
        <v>1628</v>
      </c>
      <c r="Q278" t="s">
        <v>1647</v>
      </c>
      <c r="R278">
        <v>16</v>
      </c>
      <c r="S278" t="str">
        <f>"cvm!"&amp;ADDRESS(ROW(BE290),COLUMN(BE290))&amp;"#"</f>
        <v>cvm!$BE$290#</v>
      </c>
      <c r="U278" t="str">
        <v>重庆</v>
      </c>
      <c r="V278" t="str">
        <v>GPU型 黑石物理服务器BMG5t</v>
      </c>
      <c r="W278" cm="1">
        <f t="array" ref="W278">TRANSPOSE(_xlfn.UNIQUE(_xlfn._xlws.FILTER(cvm_old[CPU(核)],(cvm_old[地域]=U278)*(cvm_old[机型]=V278))))</f>
        <v>96</v>
      </c>
      <c r="BB278" t="str">
        <v>孟买</v>
      </c>
      <c r="BC278" t="str">
        <v>内存型 M3</v>
      </c>
      <c r="BD278">
        <v>4</v>
      </c>
      <c r="BE278" cm="1">
        <f t="array" ref="BE278">TRANSPOSE(_xlfn._xlws.FILTER(cvm_old[内存(G)],(cvm_old[地域]=BB278)*(cvm_old[机型]=BC278)*(cvm_old[CPU(核)]=BD278)))</f>
        <v>32</v>
      </c>
    </row>
    <row r="279" spans="2:58" x14ac:dyDescent="0.4">
      <c r="B279" t="e" vm="702">
        <v>#VALUE!</v>
      </c>
      <c r="C279" t="s">
        <v>1565</v>
      </c>
      <c r="D279" t="s">
        <v>1685</v>
      </c>
      <c r="E279">
        <v>12</v>
      </c>
      <c r="F279">
        <v>96</v>
      </c>
      <c r="G279" t="s">
        <v>1924</v>
      </c>
      <c r="H279">
        <v>1980</v>
      </c>
      <c r="I279">
        <v>1</v>
      </c>
      <c r="J279" t="s">
        <v>1976</v>
      </c>
      <c r="L279" t="s">
        <v>1566</v>
      </c>
      <c r="M279" t="s">
        <v>1974</v>
      </c>
      <c r="N279" t="str">
        <f>"cvm!"&amp;ADDRESS(ROW(W292),COLUMN(W292))&amp;"#"</f>
        <v>cvm!$W$292#</v>
      </c>
      <c r="P279" t="s">
        <v>1628</v>
      </c>
      <c r="Q279" t="s">
        <v>1647</v>
      </c>
      <c r="R279">
        <v>32</v>
      </c>
      <c r="S279" t="str">
        <f>"cvm!"&amp;ADDRESS(ROW(BE291),COLUMN(BE291))&amp;"#"</f>
        <v>cvm!$BE$291#</v>
      </c>
      <c r="U279" t="str">
        <v>中国香港</v>
      </c>
      <c r="V279" t="str">
        <v>GPU型 黑石物理服务器BMG5t</v>
      </c>
      <c r="W279" cm="1">
        <f t="array" ref="W279">TRANSPOSE(_xlfn.UNIQUE(_xlfn._xlws.FILTER(cvm_old[CPU(核)],(cvm_old[地域]=U279)*(cvm_old[机型]=V279))))</f>
        <v>96</v>
      </c>
      <c r="BB279" t="str">
        <v>孟买</v>
      </c>
      <c r="BC279" t="str">
        <v>内存型 M3</v>
      </c>
      <c r="BD279">
        <v>8</v>
      </c>
      <c r="BE279" cm="1">
        <f t="array" ref="BE279">TRANSPOSE(_xlfn._xlws.FILTER(cvm_old[内存(G)],(cvm_old[地域]=BB279)*(cvm_old[机型]=BC279)*(cvm_old[CPU(核)]=BD279)))</f>
        <v>64</v>
      </c>
    </row>
    <row r="280" spans="2:58" x14ac:dyDescent="0.4">
      <c r="B280" t="e" vm="703">
        <v>#VALUE!</v>
      </c>
      <c r="C280" t="s">
        <v>1565</v>
      </c>
      <c r="D280" t="s">
        <v>1685</v>
      </c>
      <c r="E280">
        <v>16</v>
      </c>
      <c r="F280">
        <v>128</v>
      </c>
      <c r="G280" t="s">
        <v>1902</v>
      </c>
      <c r="H280">
        <v>2640</v>
      </c>
      <c r="I280">
        <v>1</v>
      </c>
      <c r="J280" t="s">
        <v>1977</v>
      </c>
      <c r="L280" t="s">
        <v>1565</v>
      </c>
      <c r="M280" t="s">
        <v>1978</v>
      </c>
      <c r="N280" t="str">
        <f>"cvm!"&amp;ADDRESS(ROW(W293),COLUMN(W293))&amp;"#"</f>
        <v>cvm!$W$293#</v>
      </c>
      <c r="P280" t="s">
        <v>1628</v>
      </c>
      <c r="Q280" t="s">
        <v>1647</v>
      </c>
      <c r="R280">
        <v>64</v>
      </c>
      <c r="S280" t="str">
        <f>"cvm!"&amp;ADDRESS(ROW(BE292),COLUMN(BE292))&amp;"#"</f>
        <v>cvm!$BE$292#</v>
      </c>
      <c r="U280" t="str">
        <v>新加坡</v>
      </c>
      <c r="V280" t="str">
        <v>GPU型 黑石物理服务器BMG5t</v>
      </c>
      <c r="W280" cm="1">
        <f t="array" ref="W280">TRANSPOSE(_xlfn.UNIQUE(_xlfn._xlws.FILTER(cvm_old[CPU(核)],(cvm_old[地域]=U280)*(cvm_old[机型]=V280))))</f>
        <v>96</v>
      </c>
      <c r="BB280" t="str">
        <v>孟买</v>
      </c>
      <c r="BC280" t="str">
        <v>内存型 M3</v>
      </c>
      <c r="BD280">
        <v>12</v>
      </c>
      <c r="BE280" cm="1">
        <f t="array" ref="BE280:BF280">TRANSPOSE(_xlfn._xlws.FILTER(cvm_old[内存(G)],(cvm_old[地域]=BB280)*(cvm_old[机型]=BC280)*(cvm_old[CPU(核)]=BD280)))</f>
        <v>96</v>
      </c>
      <c r="BF280">
        <v>144</v>
      </c>
    </row>
    <row r="281" spans="2:58" x14ac:dyDescent="0.4">
      <c r="B281" t="e" vm="704">
        <v>#VALUE!</v>
      </c>
      <c r="C281" t="s">
        <v>1565</v>
      </c>
      <c r="D281" t="s">
        <v>1685</v>
      </c>
      <c r="E281">
        <v>24</v>
      </c>
      <c r="F281">
        <v>192</v>
      </c>
      <c r="G281" t="s">
        <v>1964</v>
      </c>
      <c r="H281">
        <v>3960</v>
      </c>
      <c r="I281">
        <v>1</v>
      </c>
      <c r="J281" t="s">
        <v>1979</v>
      </c>
      <c r="L281" t="s">
        <v>61</v>
      </c>
      <c r="M281" t="s">
        <v>1978</v>
      </c>
      <c r="N281" t="str">
        <f>"cvm!"&amp;ADDRESS(ROW(W294),COLUMN(W294))&amp;"#"</f>
        <v>cvm!$W$294#</v>
      </c>
      <c r="P281" t="s">
        <v>1628</v>
      </c>
      <c r="Q281" t="s">
        <v>1647</v>
      </c>
      <c r="R281">
        <v>80</v>
      </c>
      <c r="S281" t="str">
        <f>"cvm!"&amp;ADDRESS(ROW(BE293),COLUMN(BE293))&amp;"#"</f>
        <v>cvm!$BE$293#</v>
      </c>
      <c r="U281" t="str">
        <v>首尔</v>
      </c>
      <c r="V281" t="str">
        <v>GPU型 黑石物理服务器BMG5t</v>
      </c>
      <c r="W281" cm="1">
        <f t="array" ref="W281">TRANSPOSE(_xlfn.UNIQUE(_xlfn._xlws.FILTER(cvm_old[CPU(核)],(cvm_old[地域]=U281)*(cvm_old[机型]=V281))))</f>
        <v>96</v>
      </c>
      <c r="BB281" t="str">
        <v>孟买</v>
      </c>
      <c r="BC281" t="str">
        <v>内存型 M3</v>
      </c>
      <c r="BD281">
        <v>16</v>
      </c>
      <c r="BE281" cm="1">
        <f t="array" ref="BE281:BF281">TRANSPOSE(_xlfn._xlws.FILTER(cvm_old[内存(G)],(cvm_old[地域]=BB281)*(cvm_old[机型]=BC281)*(cvm_old[CPU(核)]=BD281)))</f>
        <v>128</v>
      </c>
      <c r="BF281">
        <v>192</v>
      </c>
    </row>
    <row r="282" spans="2:58" x14ac:dyDescent="0.4">
      <c r="B282" t="e" vm="705">
        <v>#VALUE!</v>
      </c>
      <c r="C282" t="s">
        <v>1565</v>
      </c>
      <c r="D282" t="s">
        <v>1685</v>
      </c>
      <c r="E282">
        <v>32</v>
      </c>
      <c r="F282">
        <v>256</v>
      </c>
      <c r="G282" t="s">
        <v>1904</v>
      </c>
      <c r="H282">
        <v>5280</v>
      </c>
      <c r="I282">
        <v>1</v>
      </c>
      <c r="J282" t="s">
        <v>1980</v>
      </c>
      <c r="L282" t="s">
        <v>1566</v>
      </c>
      <c r="M282" t="s">
        <v>1978</v>
      </c>
      <c r="N282" t="str">
        <f>"cvm!"&amp;ADDRESS(ROW(W295),COLUMN(W295))&amp;"#"</f>
        <v>cvm!$W$295#</v>
      </c>
      <c r="P282" t="s">
        <v>1634</v>
      </c>
      <c r="Q282" t="s">
        <v>1647</v>
      </c>
      <c r="R282">
        <v>1</v>
      </c>
      <c r="S282" t="str">
        <f>"cvm!"&amp;ADDRESS(ROW(BE294),COLUMN(BE294))&amp;"#"</f>
        <v>cvm!$BE$294#</v>
      </c>
      <c r="U282" t="str">
        <v>硅谷</v>
      </c>
      <c r="V282" t="str">
        <v>GPU型 黑石物理服务器BMG5t</v>
      </c>
      <c r="W282" cm="1">
        <f t="array" ref="W282">TRANSPOSE(_xlfn.UNIQUE(_xlfn._xlws.FILTER(cvm_old[CPU(核)],(cvm_old[地域]=U282)*(cvm_old[机型]=V282))))</f>
        <v>96</v>
      </c>
      <c r="BB282" t="str">
        <v>孟买</v>
      </c>
      <c r="BC282" t="str">
        <v>内存型 M3</v>
      </c>
      <c r="BD282">
        <v>32</v>
      </c>
      <c r="BE282" cm="1">
        <f t="array" ref="BE282:BF282">TRANSPOSE(_xlfn._xlws.FILTER(cvm_old[内存(G)],(cvm_old[地域]=BB282)*(cvm_old[机型]=BC282)*(cvm_old[CPU(核)]=BD282)))</f>
        <v>256</v>
      </c>
      <c r="BF282">
        <v>384</v>
      </c>
    </row>
    <row r="283" spans="2:58" x14ac:dyDescent="0.4">
      <c r="B283" t="e" vm="374">
        <v>#VALUE!</v>
      </c>
      <c r="C283" t="s">
        <v>1565</v>
      </c>
      <c r="D283" t="s">
        <v>1688</v>
      </c>
      <c r="E283">
        <v>4</v>
      </c>
      <c r="F283">
        <v>8</v>
      </c>
      <c r="G283" t="s">
        <v>1591</v>
      </c>
      <c r="H283">
        <v>376</v>
      </c>
      <c r="I283">
        <v>1</v>
      </c>
      <c r="J283" t="s">
        <v>1981</v>
      </c>
      <c r="L283" t="s">
        <v>1605</v>
      </c>
      <c r="M283" t="s">
        <v>1978</v>
      </c>
      <c r="N283" t="str">
        <f>"cvm!"&amp;ADDRESS(ROW(W296),COLUMN(W296))&amp;"#"</f>
        <v>cvm!$W$296#</v>
      </c>
      <c r="P283" t="s">
        <v>1634</v>
      </c>
      <c r="Q283" t="s">
        <v>1647</v>
      </c>
      <c r="R283">
        <v>2</v>
      </c>
      <c r="S283" t="str">
        <f>"cvm!"&amp;ADDRESS(ROW(BE295),COLUMN(BE295))&amp;"#"</f>
        <v>cvm!$BE$295#</v>
      </c>
      <c r="U283" t="str">
        <v>弗吉尼亚</v>
      </c>
      <c r="V283" t="str">
        <v>GPU型 黑石物理服务器BMG5t</v>
      </c>
      <c r="W283" cm="1">
        <f t="array" ref="W283">TRANSPOSE(_xlfn.UNIQUE(_xlfn._xlws.FILTER(cvm_old[CPU(核)],(cvm_old[地域]=U283)*(cvm_old[机型]=V283))))</f>
        <v>96</v>
      </c>
      <c r="BB283" t="str">
        <v>孟买</v>
      </c>
      <c r="BC283" t="str">
        <v>内存型 M3</v>
      </c>
      <c r="BD283">
        <v>64</v>
      </c>
      <c r="BE283" cm="1">
        <f t="array" ref="BE283">TRANSPOSE(_xlfn._xlws.FILTER(cvm_old[内存(G)],(cvm_old[地域]=BB283)*(cvm_old[机型]=BC283)*(cvm_old[CPU(核)]=BD283)))</f>
        <v>512</v>
      </c>
    </row>
    <row r="284" spans="2:58" x14ac:dyDescent="0.4">
      <c r="B284" t="e" vm="375">
        <v>#VALUE!</v>
      </c>
      <c r="C284" t="s">
        <v>1565</v>
      </c>
      <c r="D284" t="s">
        <v>1688</v>
      </c>
      <c r="E284">
        <v>4</v>
      </c>
      <c r="F284">
        <v>16</v>
      </c>
      <c r="G284" t="s">
        <v>1593</v>
      </c>
      <c r="H284">
        <v>564</v>
      </c>
      <c r="I284">
        <v>1</v>
      </c>
      <c r="J284" t="s">
        <v>1982</v>
      </c>
      <c r="L284" t="s">
        <v>1650</v>
      </c>
      <c r="M284" t="s">
        <v>1978</v>
      </c>
      <c r="N284" t="str">
        <f>"cvm!"&amp;ADDRESS(ROW(W297),COLUMN(W297))&amp;"#"</f>
        <v>cvm!$W$297#</v>
      </c>
      <c r="P284" t="s">
        <v>1634</v>
      </c>
      <c r="Q284" t="s">
        <v>1647</v>
      </c>
      <c r="R284">
        <v>4</v>
      </c>
      <c r="S284" t="str">
        <f>"cvm!"&amp;ADDRESS(ROW(BE296),COLUMN(BE296))&amp;"#"</f>
        <v>cvm!$BE$296#</v>
      </c>
      <c r="U284" t="str">
        <v>广州</v>
      </c>
      <c r="V284" t="str">
        <v>GPU推理型 GI3X</v>
      </c>
      <c r="W284" cm="1">
        <f t="array" ref="W284:Y284">TRANSPOSE(_xlfn.UNIQUE(_xlfn._xlws.FILTER(cvm_old[CPU(核)],(cvm_old[地域]=U284)*(cvm_old[机型]=V284))))</f>
        <v>32</v>
      </c>
      <c r="X284">
        <v>90</v>
      </c>
      <c r="Y284">
        <v>180</v>
      </c>
      <c r="BB284" t="str">
        <v>孟买</v>
      </c>
      <c r="BC284" t="str">
        <v>内存型 M3</v>
      </c>
      <c r="BD284">
        <v>80</v>
      </c>
      <c r="BE284" cm="1">
        <f t="array" ref="BE284">TRANSPOSE(_xlfn._xlws.FILTER(cvm_old[内存(G)],(cvm_old[地域]=BB284)*(cvm_old[机型]=BC284)*(cvm_old[CPU(核)]=BD284)))</f>
        <v>700</v>
      </c>
    </row>
    <row r="285" spans="2:58" x14ac:dyDescent="0.4">
      <c r="B285" t="e" vm="377">
        <v>#VALUE!</v>
      </c>
      <c r="C285" t="s">
        <v>1565</v>
      </c>
      <c r="D285" t="s">
        <v>1688</v>
      </c>
      <c r="E285">
        <v>8</v>
      </c>
      <c r="F285">
        <v>16</v>
      </c>
      <c r="G285" t="s">
        <v>1596</v>
      </c>
      <c r="H285">
        <v>752</v>
      </c>
      <c r="I285">
        <v>1</v>
      </c>
      <c r="J285" t="s">
        <v>1983</v>
      </c>
      <c r="L285" t="s">
        <v>1608</v>
      </c>
      <c r="M285" t="s">
        <v>1978</v>
      </c>
      <c r="N285" t="str">
        <f>"cvm!"&amp;ADDRESS(ROW(W298),COLUMN(W298))&amp;"#"</f>
        <v>cvm!$W$298#</v>
      </c>
      <c r="P285" t="s">
        <v>1634</v>
      </c>
      <c r="Q285" t="s">
        <v>1647</v>
      </c>
      <c r="R285">
        <v>8</v>
      </c>
      <c r="S285" t="str">
        <f>"cvm!"&amp;ADDRESS(ROW(BE297),COLUMN(BE297))&amp;"#"</f>
        <v>cvm!$BE$297#</v>
      </c>
      <c r="U285" t="str">
        <v>上海</v>
      </c>
      <c r="V285" t="str">
        <v>GPU推理型 GI3X</v>
      </c>
      <c r="W285" cm="1">
        <f t="array" ref="W285:Y285">TRANSPOSE(_xlfn.UNIQUE(_xlfn._xlws.FILTER(cvm_old[CPU(核)],(cvm_old[地域]=U285)*(cvm_old[机型]=V285))))</f>
        <v>32</v>
      </c>
      <c r="X285">
        <v>90</v>
      </c>
      <c r="Y285">
        <v>180</v>
      </c>
      <c r="BB285" t="str">
        <v>首尔</v>
      </c>
      <c r="BC285" t="str">
        <v>内存型 M3</v>
      </c>
      <c r="BD285">
        <v>1</v>
      </c>
      <c r="BE285" cm="1">
        <f t="array" ref="BE285">TRANSPOSE(_xlfn._xlws.FILTER(cvm_old[内存(G)],(cvm_old[地域]=BB285)*(cvm_old[机型]=BC285)*(cvm_old[CPU(核)]=BD285)))</f>
        <v>8</v>
      </c>
    </row>
    <row r="286" spans="2:58" x14ac:dyDescent="0.4">
      <c r="B286" t="e" vm="376">
        <v>#VALUE!</v>
      </c>
      <c r="C286" t="s">
        <v>1565</v>
      </c>
      <c r="D286" t="s">
        <v>1688</v>
      </c>
      <c r="E286">
        <v>8</v>
      </c>
      <c r="F286">
        <v>32</v>
      </c>
      <c r="G286" t="s">
        <v>1598</v>
      </c>
      <c r="H286">
        <v>1128</v>
      </c>
      <c r="I286">
        <v>1</v>
      </c>
      <c r="J286" t="s">
        <v>1984</v>
      </c>
      <c r="L286" t="s">
        <v>1634</v>
      </c>
      <c r="M286" t="s">
        <v>1978</v>
      </c>
      <c r="N286" t="str">
        <f>"cvm!"&amp;ADDRESS(ROW(W299),COLUMN(W299))&amp;"#"</f>
        <v>cvm!$W$299#</v>
      </c>
      <c r="P286" t="s">
        <v>1634</v>
      </c>
      <c r="Q286" t="s">
        <v>1647</v>
      </c>
      <c r="R286">
        <v>12</v>
      </c>
      <c r="S286" t="str">
        <f>"cvm!"&amp;ADDRESS(ROW(BE298),COLUMN(BE298))&amp;"#"</f>
        <v>cvm!$BE$298#</v>
      </c>
      <c r="U286" t="str">
        <v>南京</v>
      </c>
      <c r="V286" t="str">
        <v>GPU推理型 GI3X</v>
      </c>
      <c r="W286" cm="1">
        <f t="array" ref="W286:Y286">TRANSPOSE(_xlfn.UNIQUE(_xlfn._xlws.FILTER(cvm_old[CPU(核)],(cvm_old[地域]=U286)*(cvm_old[机型]=V286))))</f>
        <v>32</v>
      </c>
      <c r="X286">
        <v>90</v>
      </c>
      <c r="Y286">
        <v>180</v>
      </c>
      <c r="BB286" t="str">
        <v>首尔</v>
      </c>
      <c r="BC286" t="str">
        <v>内存型 M3</v>
      </c>
      <c r="BD286">
        <v>2</v>
      </c>
      <c r="BE286" cm="1">
        <f t="array" ref="BE286">TRANSPOSE(_xlfn._xlws.FILTER(cvm_old[内存(G)],(cvm_old[地域]=BB286)*(cvm_old[机型]=BC286)*(cvm_old[CPU(核)]=BD286)))</f>
        <v>16</v>
      </c>
    </row>
    <row r="287" spans="2:58" x14ac:dyDescent="0.4">
      <c r="B287" t="e" vm="379">
        <v>#VALUE!</v>
      </c>
      <c r="C287" t="s">
        <v>1565</v>
      </c>
      <c r="D287" t="s">
        <v>1688</v>
      </c>
      <c r="E287">
        <v>16</v>
      </c>
      <c r="F287">
        <v>32</v>
      </c>
      <c r="G287" t="s">
        <v>1601</v>
      </c>
      <c r="H287">
        <v>1504</v>
      </c>
      <c r="I287">
        <v>1</v>
      </c>
      <c r="J287" t="s">
        <v>1985</v>
      </c>
      <c r="L287" t="s">
        <v>1565</v>
      </c>
      <c r="M287" t="s">
        <v>1986</v>
      </c>
      <c r="N287" t="str">
        <f>"cvm!"&amp;ADDRESS(ROW(W300),COLUMN(W300))&amp;"#"</f>
        <v>cvm!$W$300#</v>
      </c>
      <c r="P287" t="s">
        <v>1634</v>
      </c>
      <c r="Q287" t="s">
        <v>1647</v>
      </c>
      <c r="R287">
        <v>16</v>
      </c>
      <c r="S287" t="str">
        <f>"cvm!"&amp;ADDRESS(ROW(BE299),COLUMN(BE299))&amp;"#"</f>
        <v>cvm!$BE$299#</v>
      </c>
      <c r="U287" t="str">
        <v>北京</v>
      </c>
      <c r="V287" t="str">
        <v>GPU推理型 GI3X</v>
      </c>
      <c r="W287" cm="1">
        <f t="array" ref="W287:Y287">TRANSPOSE(_xlfn.UNIQUE(_xlfn._xlws.FILTER(cvm_old[CPU(核)],(cvm_old[地域]=U287)*(cvm_old[机型]=V287))))</f>
        <v>32</v>
      </c>
      <c r="X287">
        <v>90</v>
      </c>
      <c r="Y287">
        <v>180</v>
      </c>
      <c r="BB287" t="str">
        <v>首尔</v>
      </c>
      <c r="BC287" t="str">
        <v>内存型 M3</v>
      </c>
      <c r="BD287">
        <v>4</v>
      </c>
      <c r="BE287" cm="1">
        <f t="array" ref="BE287">TRANSPOSE(_xlfn._xlws.FILTER(cvm_old[内存(G)],(cvm_old[地域]=BB287)*(cvm_old[机型]=BC287)*(cvm_old[CPU(核)]=BD287)))</f>
        <v>32</v>
      </c>
    </row>
    <row r="288" spans="2:58" x14ac:dyDescent="0.4">
      <c r="B288" t="e" vm="378">
        <v>#VALUE!</v>
      </c>
      <c r="C288" t="s">
        <v>1565</v>
      </c>
      <c r="D288" t="s">
        <v>1688</v>
      </c>
      <c r="E288">
        <v>16</v>
      </c>
      <c r="F288">
        <v>64</v>
      </c>
      <c r="G288" t="s">
        <v>1603</v>
      </c>
      <c r="H288">
        <v>2256</v>
      </c>
      <c r="I288">
        <v>1</v>
      </c>
      <c r="J288" t="s">
        <v>1987</v>
      </c>
      <c r="L288" t="s">
        <v>61</v>
      </c>
      <c r="M288" t="s">
        <v>1986</v>
      </c>
      <c r="N288" t="str">
        <f>"cvm!"&amp;ADDRESS(ROW(W301),COLUMN(W301))&amp;"#"</f>
        <v>cvm!$W$301#</v>
      </c>
      <c r="P288" t="s">
        <v>1634</v>
      </c>
      <c r="Q288" t="s">
        <v>1647</v>
      </c>
      <c r="R288">
        <v>24</v>
      </c>
      <c r="S288" t="str">
        <f>"cvm!"&amp;ADDRESS(ROW(BE300),COLUMN(BE300))&amp;"#"</f>
        <v>cvm!$BE$300#</v>
      </c>
      <c r="U288" t="str">
        <v>成都</v>
      </c>
      <c r="V288" t="str">
        <v>GPU推理型 GI3X</v>
      </c>
      <c r="W288" cm="1">
        <f t="array" ref="W288:Y288">TRANSPOSE(_xlfn.UNIQUE(_xlfn._xlws.FILTER(cvm_old[CPU(核)],(cvm_old[地域]=U288)*(cvm_old[机型]=V288))))</f>
        <v>32</v>
      </c>
      <c r="X288">
        <v>90</v>
      </c>
      <c r="Y288">
        <v>180</v>
      </c>
      <c r="BB288" t="str">
        <v>首尔</v>
      </c>
      <c r="BC288" t="str">
        <v>内存型 M3</v>
      </c>
      <c r="BD288">
        <v>8</v>
      </c>
      <c r="BE288" cm="1">
        <f t="array" ref="BE288">TRANSPOSE(_xlfn._xlws.FILTER(cvm_old[内存(G)],(cvm_old[地域]=BB288)*(cvm_old[机型]=BC288)*(cvm_old[CPU(核)]=BD288)))</f>
        <v>64</v>
      </c>
    </row>
    <row r="289" spans="2:58" x14ac:dyDescent="0.4">
      <c r="B289" t="e" vm="380">
        <v>#VALUE!</v>
      </c>
      <c r="C289" t="s">
        <v>1565</v>
      </c>
      <c r="D289" t="s">
        <v>1688</v>
      </c>
      <c r="E289">
        <v>32</v>
      </c>
      <c r="F289">
        <v>128</v>
      </c>
      <c r="G289" t="s">
        <v>1612</v>
      </c>
      <c r="H289">
        <v>4512</v>
      </c>
      <c r="I289">
        <v>1</v>
      </c>
      <c r="J289" t="s">
        <v>1988</v>
      </c>
      <c r="L289" t="s">
        <v>1600</v>
      </c>
      <c r="M289" t="s">
        <v>1986</v>
      </c>
      <c r="N289" t="str">
        <f>"cvm!"&amp;ADDRESS(ROW(W302),COLUMN(W302))&amp;"#"</f>
        <v>cvm!$W$302#</v>
      </c>
      <c r="P289" t="s">
        <v>1634</v>
      </c>
      <c r="Q289" t="s">
        <v>1647</v>
      </c>
      <c r="R289">
        <v>32</v>
      </c>
      <c r="S289" t="str">
        <f>"cvm!"&amp;ADDRESS(ROW(BE301),COLUMN(BE301))&amp;"#"</f>
        <v>cvm!$BE$301#</v>
      </c>
      <c r="U289" t="str">
        <v>重庆</v>
      </c>
      <c r="V289" t="str">
        <v>GPU推理型 GI3X</v>
      </c>
      <c r="W289" cm="1">
        <f t="array" ref="W289:Y289">TRANSPOSE(_xlfn.UNIQUE(_xlfn._xlws.FILTER(cvm_old[CPU(核)],(cvm_old[地域]=U289)*(cvm_old[机型]=V289))))</f>
        <v>32</v>
      </c>
      <c r="X289">
        <v>90</v>
      </c>
      <c r="Y289">
        <v>180</v>
      </c>
      <c r="BB289" t="str">
        <v>首尔</v>
      </c>
      <c r="BC289" t="str">
        <v>内存型 M3</v>
      </c>
      <c r="BD289">
        <v>12</v>
      </c>
      <c r="BE289" cm="1">
        <f t="array" ref="BE289:BF289">TRANSPOSE(_xlfn._xlws.FILTER(cvm_old[内存(G)],(cvm_old[地域]=BB289)*(cvm_old[机型]=BC289)*(cvm_old[CPU(核)]=BD289)))</f>
        <v>96</v>
      </c>
      <c r="BF289">
        <v>144</v>
      </c>
    </row>
    <row r="290" spans="2:58" x14ac:dyDescent="0.4">
      <c r="B290" t="e" vm="381">
        <v>#VALUE!</v>
      </c>
      <c r="C290" t="s">
        <v>1565</v>
      </c>
      <c r="D290" t="s">
        <v>1688</v>
      </c>
      <c r="E290">
        <v>46</v>
      </c>
      <c r="F290">
        <v>216</v>
      </c>
      <c r="G290" t="s">
        <v>1989</v>
      </c>
      <c r="H290">
        <v>7238</v>
      </c>
      <c r="I290">
        <v>1</v>
      </c>
      <c r="J290" t="s">
        <v>1990</v>
      </c>
      <c r="L290" t="s">
        <v>1566</v>
      </c>
      <c r="M290" t="s">
        <v>1986</v>
      </c>
      <c r="N290" t="str">
        <f>"cvm!"&amp;ADDRESS(ROW(W303),COLUMN(W303))&amp;"#"</f>
        <v>cvm!$W$303#</v>
      </c>
      <c r="P290" t="s">
        <v>1636</v>
      </c>
      <c r="Q290" t="s">
        <v>1647</v>
      </c>
      <c r="R290">
        <v>1</v>
      </c>
      <c r="S290" t="str">
        <f>"cvm!"&amp;ADDRESS(ROW(BE302),COLUMN(BE302))&amp;"#"</f>
        <v>cvm!$BE$302#</v>
      </c>
      <c r="U290" t="str">
        <v>广州</v>
      </c>
      <c r="V290" t="str">
        <v>GPU计算型 GT4</v>
      </c>
      <c r="W290" cm="1">
        <f t="array" ref="W290:Z290">TRANSPOSE(_xlfn.UNIQUE(_xlfn._xlws.FILTER(cvm_old[CPU(核)],(cvm_old[地域]=U290)*(cvm_old[机型]=V290))))</f>
        <v>16</v>
      </c>
      <c r="X290">
        <v>32</v>
      </c>
      <c r="Y290">
        <v>82</v>
      </c>
      <c r="Z290">
        <v>164</v>
      </c>
      <c r="BB290" t="str">
        <v>首尔</v>
      </c>
      <c r="BC290" t="str">
        <v>内存型 M3</v>
      </c>
      <c r="BD290">
        <v>16</v>
      </c>
      <c r="BE290" cm="1">
        <f t="array" ref="BE290:BF290">TRANSPOSE(_xlfn._xlws.FILTER(cvm_old[内存(G)],(cvm_old[地域]=BB290)*(cvm_old[机型]=BC290)*(cvm_old[CPU(核)]=BD290)))</f>
        <v>128</v>
      </c>
      <c r="BF290">
        <v>192</v>
      </c>
    </row>
    <row r="291" spans="2:58" x14ac:dyDescent="0.4">
      <c r="B291" t="e" vm="382">
        <v>#VALUE!</v>
      </c>
      <c r="C291" t="s">
        <v>1565</v>
      </c>
      <c r="D291" t="s">
        <v>1688</v>
      </c>
      <c r="E291">
        <v>64</v>
      </c>
      <c r="F291">
        <v>256</v>
      </c>
      <c r="G291" t="s">
        <v>1626</v>
      </c>
      <c r="H291">
        <v>9024</v>
      </c>
      <c r="I291">
        <v>1</v>
      </c>
      <c r="J291" t="s">
        <v>1991</v>
      </c>
      <c r="L291" t="s">
        <v>1605</v>
      </c>
      <c r="M291" t="s">
        <v>1986</v>
      </c>
      <c r="N291" t="str">
        <f>"cvm!"&amp;ADDRESS(ROW(W304),COLUMN(W304))&amp;"#"</f>
        <v>cvm!$W$304#</v>
      </c>
      <c r="P291" t="s">
        <v>1636</v>
      </c>
      <c r="Q291" t="s">
        <v>1647</v>
      </c>
      <c r="R291">
        <v>2</v>
      </c>
      <c r="S291" t="str">
        <f>"cvm!"&amp;ADDRESS(ROW(BE303),COLUMN(BE303))&amp;"#"</f>
        <v>cvm!$BE$303#</v>
      </c>
      <c r="U291" t="str">
        <v>上海</v>
      </c>
      <c r="V291" t="str">
        <v>GPU计算型 GT4</v>
      </c>
      <c r="W291" cm="1">
        <f t="array" ref="W291:Z291">TRANSPOSE(_xlfn.UNIQUE(_xlfn._xlws.FILTER(cvm_old[CPU(核)],(cvm_old[地域]=U291)*(cvm_old[机型]=V291))))</f>
        <v>16</v>
      </c>
      <c r="X291">
        <v>32</v>
      </c>
      <c r="Y291">
        <v>82</v>
      </c>
      <c r="Z291">
        <v>164</v>
      </c>
      <c r="BB291" t="str">
        <v>首尔</v>
      </c>
      <c r="BC291" t="str">
        <v>内存型 M3</v>
      </c>
      <c r="BD291">
        <v>32</v>
      </c>
      <c r="BE291" cm="1">
        <f t="array" ref="BE291:BF291">TRANSPOSE(_xlfn._xlws.FILTER(cvm_old[内存(G)],(cvm_old[地域]=BB291)*(cvm_old[机型]=BC291)*(cvm_old[CPU(核)]=BD291)))</f>
        <v>256</v>
      </c>
      <c r="BF291">
        <v>384</v>
      </c>
    </row>
    <row r="292" spans="2:58" x14ac:dyDescent="0.4">
      <c r="B292" t="e" vm="383">
        <v>#VALUE!</v>
      </c>
      <c r="C292" t="s">
        <v>1565</v>
      </c>
      <c r="D292" t="s">
        <v>1688</v>
      </c>
      <c r="E292">
        <v>80</v>
      </c>
      <c r="F292">
        <v>320</v>
      </c>
      <c r="G292" t="s">
        <v>1722</v>
      </c>
      <c r="H292">
        <v>11280</v>
      </c>
      <c r="I292">
        <v>1</v>
      </c>
      <c r="J292" t="s">
        <v>1992</v>
      </c>
      <c r="L292" t="s">
        <v>1650</v>
      </c>
      <c r="M292" t="s">
        <v>1986</v>
      </c>
      <c r="N292" t="str">
        <f>"cvm!"&amp;ADDRESS(ROW(W305),COLUMN(W305))&amp;"#"</f>
        <v>cvm!$W$305#</v>
      </c>
      <c r="P292" t="s">
        <v>1636</v>
      </c>
      <c r="Q292" t="s">
        <v>1647</v>
      </c>
      <c r="R292">
        <v>4</v>
      </c>
      <c r="S292" t="str">
        <f>"cvm!"&amp;ADDRESS(ROW(BE304),COLUMN(BE304))&amp;"#"</f>
        <v>cvm!$BE$304#</v>
      </c>
      <c r="U292" t="str">
        <v>北京</v>
      </c>
      <c r="V292" t="str">
        <v>GPU计算型 GT4</v>
      </c>
      <c r="W292" cm="1">
        <f t="array" ref="W292:Z292">TRANSPOSE(_xlfn.UNIQUE(_xlfn._xlws.FILTER(cvm_old[CPU(核)],(cvm_old[地域]=U292)*(cvm_old[机型]=V292))))</f>
        <v>16</v>
      </c>
      <c r="X292">
        <v>32</v>
      </c>
      <c r="Y292">
        <v>82</v>
      </c>
      <c r="Z292">
        <v>164</v>
      </c>
      <c r="BB292" t="str">
        <v>首尔</v>
      </c>
      <c r="BC292" t="str">
        <v>内存型 M3</v>
      </c>
      <c r="BD292">
        <v>64</v>
      </c>
      <c r="BE292" cm="1">
        <f t="array" ref="BE292">TRANSPOSE(_xlfn._xlws.FILTER(cvm_old[内存(G)],(cvm_old[地域]=BB292)*(cvm_old[机型]=BC292)*(cvm_old[CPU(核)]=BD292)))</f>
        <v>512</v>
      </c>
    </row>
    <row r="293" spans="2:58" x14ac:dyDescent="0.4">
      <c r="B293" t="e" vm="384">
        <v>#VALUE!</v>
      </c>
      <c r="C293" t="s">
        <v>1565</v>
      </c>
      <c r="D293" t="s">
        <v>1688</v>
      </c>
      <c r="E293">
        <v>92</v>
      </c>
      <c r="F293">
        <v>432</v>
      </c>
      <c r="G293" t="s">
        <v>1993</v>
      </c>
      <c r="H293">
        <v>14476</v>
      </c>
      <c r="I293">
        <v>1</v>
      </c>
      <c r="J293" t="s">
        <v>1994</v>
      </c>
      <c r="L293" t="s">
        <v>1608</v>
      </c>
      <c r="M293" t="s">
        <v>1986</v>
      </c>
      <c r="N293" t="str">
        <f>"cvm!"&amp;ADDRESS(ROW(W306),COLUMN(W306))&amp;"#"</f>
        <v>cvm!$W$306#</v>
      </c>
      <c r="P293" t="s">
        <v>1636</v>
      </c>
      <c r="Q293" t="s">
        <v>1647</v>
      </c>
      <c r="R293">
        <v>8</v>
      </c>
      <c r="S293" t="str">
        <f>"cvm!"&amp;ADDRESS(ROW(BE305),COLUMN(BE305))&amp;"#"</f>
        <v>cvm!$BE$305#</v>
      </c>
      <c r="U293" t="str">
        <v>广州</v>
      </c>
      <c r="V293" t="str">
        <v>GPU计算型 GN8</v>
      </c>
      <c r="W293" cm="1">
        <f t="array" ref="W293:Z293">TRANSPOSE(_xlfn.UNIQUE(_xlfn._xlws.FILTER(cvm_old[CPU(核)],(cvm_old[地域]=U293)*(cvm_old[机型]=V293))))</f>
        <v>6</v>
      </c>
      <c r="X293">
        <v>14</v>
      </c>
      <c r="Y293">
        <v>28</v>
      </c>
      <c r="Z293">
        <v>56</v>
      </c>
      <c r="BB293" t="str">
        <v>首尔</v>
      </c>
      <c r="BC293" t="str">
        <v>内存型 M3</v>
      </c>
      <c r="BD293">
        <v>80</v>
      </c>
      <c r="BE293" cm="1">
        <f t="array" ref="BE293">TRANSPOSE(_xlfn._xlws.FILTER(cvm_old[内存(G)],(cvm_old[地域]=BB293)*(cvm_old[机型]=BC293)*(cvm_old[CPU(核)]=BD293)))</f>
        <v>700</v>
      </c>
    </row>
    <row r="294" spans="2:58" x14ac:dyDescent="0.4">
      <c r="B294" t="e" vm="386">
        <v>#VALUE!</v>
      </c>
      <c r="C294" t="s">
        <v>1565</v>
      </c>
      <c r="D294" t="s">
        <v>1691</v>
      </c>
      <c r="E294">
        <v>4</v>
      </c>
      <c r="F294">
        <v>8</v>
      </c>
      <c r="G294" t="s">
        <v>1591</v>
      </c>
      <c r="H294">
        <v>400</v>
      </c>
      <c r="I294">
        <v>1</v>
      </c>
      <c r="J294" t="s">
        <v>1995</v>
      </c>
      <c r="L294" t="s">
        <v>1614</v>
      </c>
      <c r="M294" t="s">
        <v>1986</v>
      </c>
      <c r="N294" t="str">
        <f>"cvm!"&amp;ADDRESS(ROW(W307),COLUMN(W307))&amp;"#"</f>
        <v>cvm!$W$307#</v>
      </c>
      <c r="P294" t="s">
        <v>1636</v>
      </c>
      <c r="Q294" t="s">
        <v>1647</v>
      </c>
      <c r="R294">
        <v>12</v>
      </c>
      <c r="S294" t="str">
        <f>"cvm!"&amp;ADDRESS(ROW(BE306),COLUMN(BE306))&amp;"#"</f>
        <v>cvm!$BE$306#</v>
      </c>
      <c r="U294" t="str">
        <v>上海</v>
      </c>
      <c r="V294" t="str">
        <v>GPU计算型 GN8</v>
      </c>
      <c r="W294" cm="1">
        <f t="array" ref="W294:Z294">TRANSPOSE(_xlfn.UNIQUE(_xlfn._xlws.FILTER(cvm_old[CPU(核)],(cvm_old[地域]=U294)*(cvm_old[机型]=V294))))</f>
        <v>6</v>
      </c>
      <c r="X294">
        <v>14</v>
      </c>
      <c r="Y294">
        <v>28</v>
      </c>
      <c r="Z294">
        <v>56</v>
      </c>
      <c r="BB294" t="str">
        <v>硅谷</v>
      </c>
      <c r="BC294" t="str">
        <v>内存型 M3</v>
      </c>
      <c r="BD294">
        <v>1</v>
      </c>
      <c r="BE294" cm="1">
        <f t="array" ref="BE294">TRANSPOSE(_xlfn._xlws.FILTER(cvm_old[内存(G)],(cvm_old[地域]=BB294)*(cvm_old[机型]=BC294)*(cvm_old[CPU(核)]=BD294)))</f>
        <v>8</v>
      </c>
    </row>
    <row r="295" spans="2:58" x14ac:dyDescent="0.4">
      <c r="B295" t="e" vm="385">
        <v>#VALUE!</v>
      </c>
      <c r="C295" t="s">
        <v>1565</v>
      </c>
      <c r="D295" t="s">
        <v>1691</v>
      </c>
      <c r="E295">
        <v>4</v>
      </c>
      <c r="F295">
        <v>16</v>
      </c>
      <c r="G295" t="s">
        <v>1593</v>
      </c>
      <c r="H295">
        <v>600</v>
      </c>
      <c r="I295">
        <v>1</v>
      </c>
      <c r="J295" t="s">
        <v>1996</v>
      </c>
      <c r="L295" t="s">
        <v>1619</v>
      </c>
      <c r="M295" t="s">
        <v>1986</v>
      </c>
      <c r="N295" t="str">
        <f>"cvm!"&amp;ADDRESS(ROW(W308),COLUMN(W308))&amp;"#"</f>
        <v>cvm!$W$308#</v>
      </c>
      <c r="P295" t="s">
        <v>1636</v>
      </c>
      <c r="Q295" t="s">
        <v>1647</v>
      </c>
      <c r="R295">
        <v>16</v>
      </c>
      <c r="S295" t="str">
        <f>"cvm!"&amp;ADDRESS(ROW(BE307),COLUMN(BE307))&amp;"#"</f>
        <v>cvm!$BE$307#</v>
      </c>
      <c r="U295" t="str">
        <v>北京</v>
      </c>
      <c r="V295" t="str">
        <v>GPU计算型 GN8</v>
      </c>
      <c r="W295" cm="1">
        <f t="array" ref="W295:Z295">TRANSPOSE(_xlfn.UNIQUE(_xlfn._xlws.FILTER(cvm_old[CPU(核)],(cvm_old[地域]=U295)*(cvm_old[机型]=V295))))</f>
        <v>6</v>
      </c>
      <c r="X295">
        <v>14</v>
      </c>
      <c r="Y295">
        <v>28</v>
      </c>
      <c r="Z295">
        <v>56</v>
      </c>
      <c r="BB295" t="str">
        <v>硅谷</v>
      </c>
      <c r="BC295" t="str">
        <v>内存型 M3</v>
      </c>
      <c r="BD295">
        <v>2</v>
      </c>
      <c r="BE295" cm="1">
        <f t="array" ref="BE295">TRANSPOSE(_xlfn._xlws.FILTER(cvm_old[内存(G)],(cvm_old[地域]=BB295)*(cvm_old[机型]=BC295)*(cvm_old[CPU(核)]=BD295)))</f>
        <v>16</v>
      </c>
    </row>
    <row r="296" spans="2:58" x14ac:dyDescent="0.4">
      <c r="B296" t="e" vm="387">
        <v>#VALUE!</v>
      </c>
      <c r="C296" t="s">
        <v>1565</v>
      </c>
      <c r="D296" t="s">
        <v>1691</v>
      </c>
      <c r="E296">
        <v>8</v>
      </c>
      <c r="F296">
        <v>16</v>
      </c>
      <c r="G296" t="s">
        <v>1596</v>
      </c>
      <c r="H296">
        <v>800</v>
      </c>
      <c r="I296">
        <v>1</v>
      </c>
      <c r="J296" t="s">
        <v>1997</v>
      </c>
      <c r="L296" t="s">
        <v>1625</v>
      </c>
      <c r="M296" t="s">
        <v>1986</v>
      </c>
      <c r="N296" t="str">
        <f>"cvm!"&amp;ADDRESS(ROW(W309),COLUMN(W309))&amp;"#"</f>
        <v>cvm!$W$309#</v>
      </c>
      <c r="P296" t="s">
        <v>1636</v>
      </c>
      <c r="Q296" t="s">
        <v>1647</v>
      </c>
      <c r="R296">
        <v>32</v>
      </c>
      <c r="S296" t="str">
        <f>"cvm!"&amp;ADDRESS(ROW(BE308),COLUMN(BE308))&amp;"#"</f>
        <v>cvm!$BE$308#</v>
      </c>
      <c r="U296" t="str">
        <v>成都</v>
      </c>
      <c r="V296" t="str">
        <v>GPU计算型 GN8</v>
      </c>
      <c r="W296" cm="1">
        <f t="array" ref="W296:Z296">TRANSPOSE(_xlfn.UNIQUE(_xlfn._xlws.FILTER(cvm_old[CPU(核)],(cvm_old[地域]=U296)*(cvm_old[机型]=V296))))</f>
        <v>6</v>
      </c>
      <c r="X296">
        <v>14</v>
      </c>
      <c r="Y296">
        <v>28</v>
      </c>
      <c r="Z296">
        <v>56</v>
      </c>
      <c r="BB296" t="str">
        <v>硅谷</v>
      </c>
      <c r="BC296" t="str">
        <v>内存型 M3</v>
      </c>
      <c r="BD296">
        <v>4</v>
      </c>
      <c r="BE296" cm="1">
        <f t="array" ref="BE296">TRANSPOSE(_xlfn._xlws.FILTER(cvm_old[内存(G)],(cvm_old[地域]=BB296)*(cvm_old[机型]=BC296)*(cvm_old[CPU(核)]=BD296)))</f>
        <v>32</v>
      </c>
    </row>
    <row r="297" spans="2:58" x14ac:dyDescent="0.4">
      <c r="B297" t="e" vm="388">
        <v>#VALUE!</v>
      </c>
      <c r="C297" t="s">
        <v>1565</v>
      </c>
      <c r="D297" t="s">
        <v>1691</v>
      </c>
      <c r="E297">
        <v>8</v>
      </c>
      <c r="F297">
        <v>32</v>
      </c>
      <c r="G297" t="s">
        <v>1598</v>
      </c>
      <c r="H297">
        <v>1200</v>
      </c>
      <c r="I297">
        <v>1</v>
      </c>
      <c r="J297" t="s">
        <v>1998</v>
      </c>
      <c r="L297" t="s">
        <v>1628</v>
      </c>
      <c r="M297" t="s">
        <v>1986</v>
      </c>
      <c r="N297" t="str">
        <f>"cvm!"&amp;ADDRESS(ROW(W310),COLUMN(W310))&amp;"#"</f>
        <v>cvm!$W$310#</v>
      </c>
      <c r="P297" t="s">
        <v>1636</v>
      </c>
      <c r="Q297" t="s">
        <v>1647</v>
      </c>
      <c r="R297">
        <v>64</v>
      </c>
      <c r="S297" t="str">
        <f>"cvm!"&amp;ADDRESS(ROW(BE309),COLUMN(BE309))&amp;"#"</f>
        <v>cvm!$BE$309#</v>
      </c>
      <c r="U297" t="str">
        <v>重庆</v>
      </c>
      <c r="V297" t="str">
        <v>GPU计算型 GN8</v>
      </c>
      <c r="W297" cm="1">
        <f t="array" ref="W297:Z297">TRANSPOSE(_xlfn.UNIQUE(_xlfn._xlws.FILTER(cvm_old[CPU(核)],(cvm_old[地域]=U297)*(cvm_old[机型]=V297))))</f>
        <v>6</v>
      </c>
      <c r="X297">
        <v>14</v>
      </c>
      <c r="Y297">
        <v>28</v>
      </c>
      <c r="Z297">
        <v>56</v>
      </c>
      <c r="BB297" t="str">
        <v>硅谷</v>
      </c>
      <c r="BC297" t="str">
        <v>内存型 M3</v>
      </c>
      <c r="BD297">
        <v>8</v>
      </c>
      <c r="BE297" cm="1">
        <f t="array" ref="BE297">TRANSPOSE(_xlfn._xlws.FILTER(cvm_old[内存(G)],(cvm_old[地域]=BB297)*(cvm_old[机型]=BC297)*(cvm_old[CPU(核)]=BD297)))</f>
        <v>64</v>
      </c>
    </row>
    <row r="298" spans="2:58" x14ac:dyDescent="0.4">
      <c r="B298" t="e" vm="389">
        <v>#VALUE!</v>
      </c>
      <c r="C298" t="s">
        <v>1565</v>
      </c>
      <c r="D298" t="s">
        <v>1691</v>
      </c>
      <c r="E298">
        <v>16</v>
      </c>
      <c r="F298">
        <v>32</v>
      </c>
      <c r="G298" t="s">
        <v>1601</v>
      </c>
      <c r="H298">
        <v>1600</v>
      </c>
      <c r="I298">
        <v>1</v>
      </c>
      <c r="J298" t="s">
        <v>1999</v>
      </c>
      <c r="L298" t="s">
        <v>1631</v>
      </c>
      <c r="M298" t="s">
        <v>1986</v>
      </c>
      <c r="N298" t="str">
        <f>"cvm!"&amp;ADDRESS(ROW(W311),COLUMN(W311))&amp;"#"</f>
        <v>cvm!$W$311#</v>
      </c>
      <c r="P298" t="s">
        <v>1659</v>
      </c>
      <c r="Q298" t="s">
        <v>1647</v>
      </c>
      <c r="R298">
        <v>1</v>
      </c>
      <c r="S298" t="str">
        <f>"cvm!"&amp;ADDRESS(ROW(BE310),COLUMN(BE310))&amp;"#"</f>
        <v>cvm!$BE$310#</v>
      </c>
      <c r="U298" t="str">
        <v>中国香港</v>
      </c>
      <c r="V298" t="str">
        <v>GPU计算型 GN8</v>
      </c>
      <c r="W298" cm="1">
        <f t="array" ref="W298:Z298">TRANSPOSE(_xlfn.UNIQUE(_xlfn._xlws.FILTER(cvm_old[CPU(核)],(cvm_old[地域]=U298)*(cvm_old[机型]=V298))))</f>
        <v>6</v>
      </c>
      <c r="X298">
        <v>14</v>
      </c>
      <c r="Y298">
        <v>28</v>
      </c>
      <c r="Z298">
        <v>56</v>
      </c>
      <c r="BB298" t="str">
        <v>硅谷</v>
      </c>
      <c r="BC298" t="str">
        <v>内存型 M3</v>
      </c>
      <c r="BD298">
        <v>12</v>
      </c>
      <c r="BE298" cm="1">
        <f t="array" ref="BE298:BF298">TRANSPOSE(_xlfn._xlws.FILTER(cvm_old[内存(G)],(cvm_old[地域]=BB298)*(cvm_old[机型]=BC298)*(cvm_old[CPU(核)]=BD298)))</f>
        <v>96</v>
      </c>
      <c r="BF298">
        <v>144</v>
      </c>
    </row>
    <row r="299" spans="2:58" x14ac:dyDescent="0.4">
      <c r="B299" t="e" vm="390">
        <v>#VALUE!</v>
      </c>
      <c r="C299" t="s">
        <v>1565</v>
      </c>
      <c r="D299" t="s">
        <v>1691</v>
      </c>
      <c r="E299">
        <v>16</v>
      </c>
      <c r="F299">
        <v>64</v>
      </c>
      <c r="G299" t="s">
        <v>1603</v>
      </c>
      <c r="H299">
        <v>2400</v>
      </c>
      <c r="I299">
        <v>1</v>
      </c>
      <c r="J299" t="s">
        <v>2000</v>
      </c>
      <c r="L299" t="s">
        <v>1634</v>
      </c>
      <c r="M299" t="s">
        <v>1986</v>
      </c>
      <c r="N299" t="str">
        <f>"cvm!"&amp;ADDRESS(ROW(W312),COLUMN(W312))&amp;"#"</f>
        <v>cvm!$W$312#</v>
      </c>
      <c r="P299" t="s">
        <v>1659</v>
      </c>
      <c r="Q299" t="s">
        <v>1647</v>
      </c>
      <c r="R299">
        <v>2</v>
      </c>
      <c r="S299" t="str">
        <f>"cvm!"&amp;ADDRESS(ROW(BE311),COLUMN(BE311))&amp;"#"</f>
        <v>cvm!$BE$311#</v>
      </c>
      <c r="U299" t="str">
        <v>硅谷</v>
      </c>
      <c r="V299" t="str">
        <v>GPU计算型 GN8</v>
      </c>
      <c r="W299" cm="1">
        <f t="array" ref="W299:Z299">TRANSPOSE(_xlfn.UNIQUE(_xlfn._xlws.FILTER(cvm_old[CPU(核)],(cvm_old[地域]=U299)*(cvm_old[机型]=V299))))</f>
        <v>6</v>
      </c>
      <c r="X299">
        <v>14</v>
      </c>
      <c r="Y299">
        <v>28</v>
      </c>
      <c r="Z299">
        <v>56</v>
      </c>
      <c r="BB299" t="str">
        <v>硅谷</v>
      </c>
      <c r="BC299" t="str">
        <v>内存型 M3</v>
      </c>
      <c r="BD299">
        <v>16</v>
      </c>
      <c r="BE299" cm="1">
        <f t="array" ref="BE299:BF299">TRANSPOSE(_xlfn._xlws.FILTER(cvm_old[内存(G)],(cvm_old[地域]=BB299)*(cvm_old[机型]=BC299)*(cvm_old[CPU(核)]=BD299)))</f>
        <v>128</v>
      </c>
      <c r="BF299">
        <v>192</v>
      </c>
    </row>
    <row r="300" spans="2:58" x14ac:dyDescent="0.4">
      <c r="B300" t="e" vm="392">
        <v>#VALUE!</v>
      </c>
      <c r="C300" t="s">
        <v>1565</v>
      </c>
      <c r="D300" t="s">
        <v>1691</v>
      </c>
      <c r="E300">
        <v>32</v>
      </c>
      <c r="F300">
        <v>64</v>
      </c>
      <c r="G300" t="s">
        <v>1606</v>
      </c>
      <c r="H300">
        <v>3200</v>
      </c>
      <c r="I300">
        <v>1</v>
      </c>
      <c r="J300" t="s">
        <v>2001</v>
      </c>
      <c r="L300" t="s">
        <v>1636</v>
      </c>
      <c r="M300" t="s">
        <v>1986</v>
      </c>
      <c r="N300" t="str">
        <f>"cvm!"&amp;ADDRESS(ROW(W313),COLUMN(W313))&amp;"#"</f>
        <v>cvm!$W$313#</v>
      </c>
      <c r="P300" t="s">
        <v>1659</v>
      </c>
      <c r="Q300" t="s">
        <v>1647</v>
      </c>
      <c r="R300">
        <v>4</v>
      </c>
      <c r="S300" t="str">
        <f>"cvm!"&amp;ADDRESS(ROW(BE312),COLUMN(BE312))&amp;"#"</f>
        <v>cvm!$BE$312#</v>
      </c>
      <c r="U300" t="str">
        <v>广州</v>
      </c>
      <c r="V300" t="str">
        <v>GPU计算型 GN7</v>
      </c>
      <c r="W300" cm="1">
        <f t="array" ref="W300:AC300">TRANSPOSE(_xlfn.UNIQUE(_xlfn._xlws.FILTER(cvm_old[CPU(核)],(cvm_old[地域]=U300)*(cvm_old[机型]=V300))))</f>
        <v>4</v>
      </c>
      <c r="X300">
        <v>8</v>
      </c>
      <c r="Y300">
        <v>10</v>
      </c>
      <c r="Z300">
        <v>20</v>
      </c>
      <c r="AA300">
        <v>32</v>
      </c>
      <c r="AB300">
        <v>40</v>
      </c>
      <c r="AC300">
        <v>80</v>
      </c>
      <c r="BB300" t="str">
        <v>硅谷</v>
      </c>
      <c r="BC300" t="str">
        <v>内存型 M3</v>
      </c>
      <c r="BD300">
        <v>24</v>
      </c>
      <c r="BE300" cm="1">
        <f t="array" ref="BE300">TRANSPOSE(_xlfn._xlws.FILTER(cvm_old[内存(G)],(cvm_old[地域]=BB300)*(cvm_old[机型]=BC300)*(cvm_old[CPU(核)]=BD300)))</f>
        <v>192</v>
      </c>
    </row>
    <row r="301" spans="2:58" x14ac:dyDescent="0.4">
      <c r="B301" t="e" vm="391">
        <v>#VALUE!</v>
      </c>
      <c r="C301" t="s">
        <v>1565</v>
      </c>
      <c r="D301" t="s">
        <v>1691</v>
      </c>
      <c r="E301">
        <v>32</v>
      </c>
      <c r="F301">
        <v>128</v>
      </c>
      <c r="G301" t="s">
        <v>1612</v>
      </c>
      <c r="H301">
        <v>4800</v>
      </c>
      <c r="I301">
        <v>1</v>
      </c>
      <c r="J301" t="s">
        <v>2002</v>
      </c>
      <c r="L301" t="s">
        <v>1638</v>
      </c>
      <c r="M301" t="s">
        <v>1986</v>
      </c>
      <c r="N301" t="str">
        <f>"cvm!"&amp;ADDRESS(ROW(W314),COLUMN(W314))&amp;"#"</f>
        <v>cvm!$W$314#</v>
      </c>
      <c r="P301" t="s">
        <v>1659</v>
      </c>
      <c r="Q301" t="s">
        <v>1647</v>
      </c>
      <c r="R301">
        <v>8</v>
      </c>
      <c r="S301" t="str">
        <f>"cvm!"&amp;ADDRESS(ROW(BE313),COLUMN(BE313))&amp;"#"</f>
        <v>cvm!$BE$313#</v>
      </c>
      <c r="U301" t="str">
        <v>上海</v>
      </c>
      <c r="V301" t="str">
        <v>GPU计算型 GN7</v>
      </c>
      <c r="W301" cm="1">
        <f t="array" ref="W301:AC301">TRANSPOSE(_xlfn.UNIQUE(_xlfn._xlws.FILTER(cvm_old[CPU(核)],(cvm_old[地域]=U301)*(cvm_old[机型]=V301))))</f>
        <v>4</v>
      </c>
      <c r="X301">
        <v>8</v>
      </c>
      <c r="Y301">
        <v>10</v>
      </c>
      <c r="Z301">
        <v>20</v>
      </c>
      <c r="AA301">
        <v>32</v>
      </c>
      <c r="AB301">
        <v>40</v>
      </c>
      <c r="AC301">
        <v>80</v>
      </c>
      <c r="BB301" t="str">
        <v>硅谷</v>
      </c>
      <c r="BC301" t="str">
        <v>内存型 M3</v>
      </c>
      <c r="BD301">
        <v>32</v>
      </c>
      <c r="BE301" cm="1">
        <f t="array" ref="BE301">TRANSPOSE(_xlfn._xlws.FILTER(cvm_old[内存(G)],(cvm_old[地域]=BB301)*(cvm_old[机型]=BC301)*(cvm_old[CPU(核)]=BD301)))</f>
        <v>256</v>
      </c>
    </row>
    <row r="302" spans="2:58" x14ac:dyDescent="0.4">
      <c r="B302" t="e" vm="393">
        <v>#VALUE!</v>
      </c>
      <c r="C302" t="s">
        <v>1565</v>
      </c>
      <c r="D302" t="s">
        <v>1691</v>
      </c>
      <c r="E302">
        <v>48</v>
      </c>
      <c r="F302">
        <v>96</v>
      </c>
      <c r="G302" t="s">
        <v>1617</v>
      </c>
      <c r="H302">
        <v>4800</v>
      </c>
      <c r="I302">
        <v>1</v>
      </c>
      <c r="J302" t="s">
        <v>2003</v>
      </c>
      <c r="L302" t="s">
        <v>1640</v>
      </c>
      <c r="M302" t="s">
        <v>1986</v>
      </c>
      <c r="N302" t="str">
        <f>"cvm!"&amp;ADDRESS(ROW(W315),COLUMN(W315))&amp;"#"</f>
        <v>cvm!$W$315#</v>
      </c>
      <c r="P302" t="s">
        <v>1659</v>
      </c>
      <c r="Q302" t="s">
        <v>1647</v>
      </c>
      <c r="R302">
        <v>12</v>
      </c>
      <c r="S302" t="str">
        <f>"cvm!"&amp;ADDRESS(ROW(BE314),COLUMN(BE314))&amp;"#"</f>
        <v>cvm!$BE$314#</v>
      </c>
      <c r="U302" t="str">
        <v>南京</v>
      </c>
      <c r="V302" t="str">
        <v>GPU计算型 GN7</v>
      </c>
      <c r="W302" cm="1">
        <f t="array" ref="W302:AC302">TRANSPOSE(_xlfn.UNIQUE(_xlfn._xlws.FILTER(cvm_old[CPU(核)],(cvm_old[地域]=U302)*(cvm_old[机型]=V302))))</f>
        <v>4</v>
      </c>
      <c r="X302">
        <v>8</v>
      </c>
      <c r="Y302">
        <v>10</v>
      </c>
      <c r="Z302">
        <v>20</v>
      </c>
      <c r="AA302">
        <v>32</v>
      </c>
      <c r="AB302">
        <v>40</v>
      </c>
      <c r="AC302">
        <v>80</v>
      </c>
      <c r="BB302" t="str">
        <v>弗吉尼亚</v>
      </c>
      <c r="BC302" t="str">
        <v>内存型 M3</v>
      </c>
      <c r="BD302">
        <v>1</v>
      </c>
      <c r="BE302" cm="1">
        <f t="array" ref="BE302">TRANSPOSE(_xlfn._xlws.FILTER(cvm_old[内存(G)],(cvm_old[地域]=BB302)*(cvm_old[机型]=BC302)*(cvm_old[CPU(核)]=BD302)))</f>
        <v>8</v>
      </c>
    </row>
    <row r="303" spans="2:58" x14ac:dyDescent="0.4">
      <c r="B303" t="e" vm="394">
        <v>#VALUE!</v>
      </c>
      <c r="C303" t="s">
        <v>1565</v>
      </c>
      <c r="D303" t="s">
        <v>1691</v>
      </c>
      <c r="E303">
        <v>48</v>
      </c>
      <c r="F303">
        <v>192</v>
      </c>
      <c r="G303" t="s">
        <v>1620</v>
      </c>
      <c r="H303">
        <v>7200</v>
      </c>
      <c r="I303">
        <v>1</v>
      </c>
      <c r="J303" t="s">
        <v>2004</v>
      </c>
      <c r="L303" t="s">
        <v>1565</v>
      </c>
      <c r="M303" t="s">
        <v>2005</v>
      </c>
      <c r="N303" t="str">
        <f>"cvm!"&amp;ADDRESS(ROW(W316),COLUMN(W316))&amp;"#"</f>
        <v>cvm!$W$316#</v>
      </c>
      <c r="P303" t="s">
        <v>1659</v>
      </c>
      <c r="Q303" t="s">
        <v>1647</v>
      </c>
      <c r="R303">
        <v>16</v>
      </c>
      <c r="S303" t="str">
        <f>"cvm!"&amp;ADDRESS(ROW(BE315),COLUMN(BE315))&amp;"#"</f>
        <v>cvm!$BE$315#</v>
      </c>
      <c r="U303" t="str">
        <v>北京</v>
      </c>
      <c r="V303" t="str">
        <v>GPU计算型 GN7</v>
      </c>
      <c r="W303" cm="1">
        <f t="array" ref="W303:AC303">TRANSPOSE(_xlfn.UNIQUE(_xlfn._xlws.FILTER(cvm_old[CPU(核)],(cvm_old[地域]=U303)*(cvm_old[机型]=V303))))</f>
        <v>4</v>
      </c>
      <c r="X303">
        <v>8</v>
      </c>
      <c r="Y303">
        <v>10</v>
      </c>
      <c r="Z303">
        <v>20</v>
      </c>
      <c r="AA303">
        <v>32</v>
      </c>
      <c r="AB303">
        <v>40</v>
      </c>
      <c r="AC303">
        <v>80</v>
      </c>
      <c r="BB303" t="str">
        <v>弗吉尼亚</v>
      </c>
      <c r="BC303" t="str">
        <v>内存型 M3</v>
      </c>
      <c r="BD303">
        <v>2</v>
      </c>
      <c r="BE303" cm="1">
        <f t="array" ref="BE303">TRANSPOSE(_xlfn._xlws.FILTER(cvm_old[内存(G)],(cvm_old[地域]=BB303)*(cvm_old[机型]=BC303)*(cvm_old[CPU(核)]=BD303)))</f>
        <v>16</v>
      </c>
    </row>
    <row r="304" spans="2:58" x14ac:dyDescent="0.4">
      <c r="B304" t="e" vm="395">
        <v>#VALUE!</v>
      </c>
      <c r="C304" t="s">
        <v>1565</v>
      </c>
      <c r="D304" t="s">
        <v>1691</v>
      </c>
      <c r="E304">
        <v>52</v>
      </c>
      <c r="F304">
        <v>184</v>
      </c>
      <c r="G304" t="s">
        <v>2006</v>
      </c>
      <c r="H304">
        <v>7200</v>
      </c>
      <c r="I304">
        <v>1</v>
      </c>
      <c r="J304" t="s">
        <v>2007</v>
      </c>
      <c r="L304" t="s">
        <v>61</v>
      </c>
      <c r="M304" t="s">
        <v>2005</v>
      </c>
      <c r="N304" t="str">
        <f>"cvm!"&amp;ADDRESS(ROW(W317),COLUMN(W317))&amp;"#"</f>
        <v>cvm!$W$317#</v>
      </c>
      <c r="P304" t="s">
        <v>1659</v>
      </c>
      <c r="Q304" t="s">
        <v>1647</v>
      </c>
      <c r="R304">
        <v>24</v>
      </c>
      <c r="S304" t="str">
        <f>"cvm!"&amp;ADDRESS(ROW(BE316),COLUMN(BE316))&amp;"#"</f>
        <v>cvm!$BE$316#</v>
      </c>
      <c r="U304" t="str">
        <v>成都</v>
      </c>
      <c r="V304" t="str">
        <v>GPU计算型 GN7</v>
      </c>
      <c r="W304" cm="1">
        <f t="array" ref="W304:AC304">TRANSPOSE(_xlfn.UNIQUE(_xlfn._xlws.FILTER(cvm_old[CPU(核)],(cvm_old[地域]=U304)*(cvm_old[机型]=V304))))</f>
        <v>4</v>
      </c>
      <c r="X304">
        <v>8</v>
      </c>
      <c r="Y304">
        <v>10</v>
      </c>
      <c r="Z304">
        <v>20</v>
      </c>
      <c r="AA304">
        <v>32</v>
      </c>
      <c r="AB304">
        <v>40</v>
      </c>
      <c r="AC304">
        <v>80</v>
      </c>
      <c r="BB304" t="str">
        <v>弗吉尼亚</v>
      </c>
      <c r="BC304" t="str">
        <v>内存型 M3</v>
      </c>
      <c r="BD304">
        <v>4</v>
      </c>
      <c r="BE304" cm="1">
        <f t="array" ref="BE304">TRANSPOSE(_xlfn._xlws.FILTER(cvm_old[内存(G)],(cvm_old[地域]=BB304)*(cvm_old[机型]=BC304)*(cvm_old[CPU(核)]=BD304)))</f>
        <v>32</v>
      </c>
    </row>
    <row r="305" spans="2:58" x14ac:dyDescent="0.4">
      <c r="B305" t="e" vm="396">
        <v>#VALUE!</v>
      </c>
      <c r="C305" t="s">
        <v>1565</v>
      </c>
      <c r="D305" t="s">
        <v>1691</v>
      </c>
      <c r="E305">
        <v>64</v>
      </c>
      <c r="F305">
        <v>128</v>
      </c>
      <c r="G305" t="s">
        <v>1654</v>
      </c>
      <c r="H305">
        <v>6400</v>
      </c>
      <c r="I305">
        <v>1</v>
      </c>
      <c r="J305" t="s">
        <v>2008</v>
      </c>
      <c r="L305" t="s">
        <v>1566</v>
      </c>
      <c r="M305" t="s">
        <v>2005</v>
      </c>
      <c r="N305" t="str">
        <f>"cvm!"&amp;ADDRESS(ROW(W318),COLUMN(W318))&amp;"#"</f>
        <v>cvm!$W$318#</v>
      </c>
      <c r="P305" t="s">
        <v>1659</v>
      </c>
      <c r="Q305" t="s">
        <v>1647</v>
      </c>
      <c r="R305">
        <v>32</v>
      </c>
      <c r="S305" t="str">
        <f>"cvm!"&amp;ADDRESS(ROW(BE317),COLUMN(BE317))&amp;"#"</f>
        <v>cvm!$BE$317#</v>
      </c>
      <c r="U305" t="str">
        <v>重庆</v>
      </c>
      <c r="V305" t="str">
        <v>GPU计算型 GN7</v>
      </c>
      <c r="W305" cm="1">
        <f t="array" ref="W305:AC305">TRANSPOSE(_xlfn.UNIQUE(_xlfn._xlws.FILTER(cvm_old[CPU(核)],(cvm_old[地域]=U305)*(cvm_old[机型]=V305))))</f>
        <v>4</v>
      </c>
      <c r="X305">
        <v>8</v>
      </c>
      <c r="Y305">
        <v>10</v>
      </c>
      <c r="Z305">
        <v>20</v>
      </c>
      <c r="AA305">
        <v>32</v>
      </c>
      <c r="AB305">
        <v>40</v>
      </c>
      <c r="AC305">
        <v>80</v>
      </c>
      <c r="BB305" t="str">
        <v>弗吉尼亚</v>
      </c>
      <c r="BC305" t="str">
        <v>内存型 M3</v>
      </c>
      <c r="BD305">
        <v>8</v>
      </c>
      <c r="BE305" cm="1">
        <f t="array" ref="BE305">TRANSPOSE(_xlfn._xlws.FILTER(cvm_old[内存(G)],(cvm_old[地域]=BB305)*(cvm_old[机型]=BC305)*(cvm_old[CPU(核)]=BD305)))</f>
        <v>64</v>
      </c>
    </row>
    <row r="306" spans="2:58" x14ac:dyDescent="0.4">
      <c r="B306" t="e" vm="397">
        <v>#VALUE!</v>
      </c>
      <c r="C306" t="s">
        <v>1565</v>
      </c>
      <c r="D306" t="s">
        <v>1691</v>
      </c>
      <c r="E306">
        <v>64</v>
      </c>
      <c r="F306">
        <v>256</v>
      </c>
      <c r="G306" t="s">
        <v>1626</v>
      </c>
      <c r="H306">
        <v>9600</v>
      </c>
      <c r="I306">
        <v>1</v>
      </c>
      <c r="J306" t="s">
        <v>2009</v>
      </c>
      <c r="L306" t="s">
        <v>1566</v>
      </c>
      <c r="M306" t="s">
        <v>2010</v>
      </c>
      <c r="N306" t="str">
        <f>"cvm!"&amp;ADDRESS(ROW(W319),COLUMN(W319))&amp;"#"</f>
        <v>cvm!$W$319#</v>
      </c>
      <c r="P306" t="s">
        <v>1638</v>
      </c>
      <c r="Q306" t="s">
        <v>1647</v>
      </c>
      <c r="R306">
        <v>1</v>
      </c>
      <c r="S306" t="str">
        <f>"cvm!"&amp;ADDRESS(ROW(BE318),COLUMN(BE318))&amp;"#"</f>
        <v>cvm!$BE$318#</v>
      </c>
      <c r="U306" t="str">
        <v>中国香港</v>
      </c>
      <c r="V306" t="str">
        <v>GPU计算型 GN7</v>
      </c>
      <c r="W306" cm="1">
        <f t="array" ref="W306:AC306">TRANSPOSE(_xlfn.UNIQUE(_xlfn._xlws.FILTER(cvm_old[CPU(核)],(cvm_old[地域]=U306)*(cvm_old[机型]=V306))))</f>
        <v>4</v>
      </c>
      <c r="X306">
        <v>8</v>
      </c>
      <c r="Y306">
        <v>10</v>
      </c>
      <c r="Z306">
        <v>20</v>
      </c>
      <c r="AA306">
        <v>32</v>
      </c>
      <c r="AB306">
        <v>40</v>
      </c>
      <c r="AC306">
        <v>80</v>
      </c>
      <c r="BB306" t="str">
        <v>弗吉尼亚</v>
      </c>
      <c r="BC306" t="str">
        <v>内存型 M3</v>
      </c>
      <c r="BD306">
        <v>12</v>
      </c>
      <c r="BE306" cm="1">
        <f t="array" ref="BE306:BF306">TRANSPOSE(_xlfn._xlws.FILTER(cvm_old[内存(G)],(cvm_old[地域]=BB306)*(cvm_old[机型]=BC306)*(cvm_old[CPU(核)]=BD306)))</f>
        <v>96</v>
      </c>
      <c r="BF306">
        <v>144</v>
      </c>
    </row>
    <row r="307" spans="2:58" x14ac:dyDescent="0.4">
      <c r="B307" t="e" vm="398">
        <v>#VALUE!</v>
      </c>
      <c r="C307" t="s">
        <v>1565</v>
      </c>
      <c r="D307" t="s">
        <v>1691</v>
      </c>
      <c r="E307">
        <v>104</v>
      </c>
      <c r="F307">
        <v>368</v>
      </c>
      <c r="G307" t="s">
        <v>2011</v>
      </c>
      <c r="H307">
        <v>14400</v>
      </c>
      <c r="I307">
        <v>1</v>
      </c>
      <c r="J307" t="s">
        <v>2012</v>
      </c>
      <c r="L307" t="s">
        <v>1605</v>
      </c>
      <c r="M307" t="s">
        <v>2010</v>
      </c>
      <c r="N307" t="str">
        <f>"cvm!"&amp;ADDRESS(ROW(W320),COLUMN(W320))&amp;"#"</f>
        <v>cvm!$W$320#</v>
      </c>
      <c r="P307" t="s">
        <v>1638</v>
      </c>
      <c r="Q307" t="s">
        <v>1647</v>
      </c>
      <c r="R307">
        <v>2</v>
      </c>
      <c r="S307" t="str">
        <f>"cvm!"&amp;ADDRESS(ROW(BE319),COLUMN(BE319))&amp;"#"</f>
        <v>cvm!$BE$319#</v>
      </c>
      <c r="U307" t="str">
        <v>新加坡</v>
      </c>
      <c r="V307" t="str">
        <v>GPU计算型 GN7</v>
      </c>
      <c r="W307" cm="1">
        <f t="array" ref="W307:AA307">TRANSPOSE(_xlfn.UNIQUE(_xlfn._xlws.FILTER(cvm_old[CPU(核)],(cvm_old[地域]=U307)*(cvm_old[机型]=V307))))</f>
        <v>8</v>
      </c>
      <c r="X307">
        <v>20</v>
      </c>
      <c r="Y307">
        <v>32</v>
      </c>
      <c r="Z307">
        <v>40</v>
      </c>
      <c r="AA307">
        <v>80</v>
      </c>
      <c r="BB307" t="str">
        <v>弗吉尼亚</v>
      </c>
      <c r="BC307" t="str">
        <v>内存型 M3</v>
      </c>
      <c r="BD307">
        <v>16</v>
      </c>
      <c r="BE307" cm="1">
        <f t="array" ref="BE307:BF307">TRANSPOSE(_xlfn._xlws.FILTER(cvm_old[内存(G)],(cvm_old[地域]=BB307)*(cvm_old[机型]=BC307)*(cvm_old[CPU(核)]=BD307)))</f>
        <v>128</v>
      </c>
      <c r="BF307">
        <v>192</v>
      </c>
    </row>
    <row r="308" spans="2:58" x14ac:dyDescent="0.4">
      <c r="B308" t="e" vm="400">
        <v>#VALUE!</v>
      </c>
      <c r="C308" t="s">
        <v>1565</v>
      </c>
      <c r="D308" t="s">
        <v>1698</v>
      </c>
      <c r="E308">
        <v>4</v>
      </c>
      <c r="F308">
        <v>8</v>
      </c>
      <c r="G308" t="s">
        <v>1591</v>
      </c>
      <c r="H308">
        <v>452</v>
      </c>
      <c r="I308">
        <v>1</v>
      </c>
      <c r="J308" t="s">
        <v>2013</v>
      </c>
      <c r="L308" t="s">
        <v>1565</v>
      </c>
      <c r="M308" t="s">
        <v>2014</v>
      </c>
      <c r="N308" t="str">
        <f>"cvm!"&amp;ADDRESS(ROW(W321),COLUMN(W321))&amp;"#"</f>
        <v>cvm!$W$321#</v>
      </c>
      <c r="P308" t="s">
        <v>1638</v>
      </c>
      <c r="Q308" t="s">
        <v>1647</v>
      </c>
      <c r="R308">
        <v>4</v>
      </c>
      <c r="S308" t="str">
        <f>"cvm!"&amp;ADDRESS(ROW(BE320),COLUMN(BE320))&amp;"#"</f>
        <v>cvm!$BE$320#</v>
      </c>
      <c r="U308" t="str">
        <v>曼谷</v>
      </c>
      <c r="V308" t="str">
        <v>GPU计算型 GN7</v>
      </c>
      <c r="W308" cm="1">
        <f t="array" ref="W308:AA308">TRANSPOSE(_xlfn.UNIQUE(_xlfn._xlws.FILTER(cvm_old[CPU(核)],(cvm_old[地域]=U308)*(cvm_old[机型]=V308))))</f>
        <v>8</v>
      </c>
      <c r="X308">
        <v>20</v>
      </c>
      <c r="Y308">
        <v>32</v>
      </c>
      <c r="Z308">
        <v>40</v>
      </c>
      <c r="AA308">
        <v>80</v>
      </c>
      <c r="BB308" t="str">
        <v>弗吉尼亚</v>
      </c>
      <c r="BC308" t="str">
        <v>内存型 M3</v>
      </c>
      <c r="BD308">
        <v>32</v>
      </c>
      <c r="BE308" cm="1">
        <f t="array" ref="BE308:BF308">TRANSPOSE(_xlfn._xlws.FILTER(cvm_old[内存(G)],(cvm_old[地域]=BB308)*(cvm_old[机型]=BC308)*(cvm_old[CPU(核)]=BD308)))</f>
        <v>256</v>
      </c>
      <c r="BF308">
        <v>384</v>
      </c>
    </row>
    <row r="309" spans="2:58" x14ac:dyDescent="0.4">
      <c r="B309" t="e" vm="399">
        <v>#VALUE!</v>
      </c>
      <c r="C309" t="s">
        <v>1565</v>
      </c>
      <c r="D309" t="s">
        <v>1698</v>
      </c>
      <c r="E309">
        <v>4</v>
      </c>
      <c r="F309">
        <v>16</v>
      </c>
      <c r="G309" t="s">
        <v>1593</v>
      </c>
      <c r="H309">
        <v>678</v>
      </c>
      <c r="I309">
        <v>1</v>
      </c>
      <c r="J309" t="s">
        <v>2015</v>
      </c>
      <c r="L309" t="s">
        <v>61</v>
      </c>
      <c r="M309" t="s">
        <v>2014</v>
      </c>
      <c r="N309" t="str">
        <f>"cvm!"&amp;ADDRESS(ROW(W322),COLUMN(W322))&amp;"#"</f>
        <v>cvm!$W$322#</v>
      </c>
      <c r="P309" t="s">
        <v>1638</v>
      </c>
      <c r="Q309" t="s">
        <v>1647</v>
      </c>
      <c r="R309">
        <v>8</v>
      </c>
      <c r="S309" t="str">
        <f>"cvm!"&amp;ADDRESS(ROW(BE321),COLUMN(BE321))&amp;"#"</f>
        <v>cvm!$BE$321#</v>
      </c>
      <c r="U309" t="str">
        <v>孟买</v>
      </c>
      <c r="V309" t="str">
        <v>GPU计算型 GN7</v>
      </c>
      <c r="W309" cm="1">
        <f t="array" ref="W309:AA309">TRANSPOSE(_xlfn.UNIQUE(_xlfn._xlws.FILTER(cvm_old[CPU(核)],(cvm_old[地域]=U309)*(cvm_old[机型]=V309))))</f>
        <v>8</v>
      </c>
      <c r="X309">
        <v>20</v>
      </c>
      <c r="Y309">
        <v>32</v>
      </c>
      <c r="Z309">
        <v>40</v>
      </c>
      <c r="AA309">
        <v>80</v>
      </c>
      <c r="BB309" t="str">
        <v>弗吉尼亚</v>
      </c>
      <c r="BC309" t="str">
        <v>内存型 M3</v>
      </c>
      <c r="BD309">
        <v>64</v>
      </c>
      <c r="BE309" cm="1">
        <f t="array" ref="BE309">TRANSPOSE(_xlfn._xlws.FILTER(cvm_old[内存(G)],(cvm_old[地域]=BB309)*(cvm_old[机型]=BC309)*(cvm_old[CPU(核)]=BD309)))</f>
        <v>512</v>
      </c>
    </row>
    <row r="310" spans="2:58" x14ac:dyDescent="0.4">
      <c r="B310" t="e" vm="402">
        <v>#VALUE!</v>
      </c>
      <c r="C310" t="s">
        <v>1565</v>
      </c>
      <c r="D310" t="s">
        <v>1698</v>
      </c>
      <c r="E310">
        <v>8</v>
      </c>
      <c r="F310">
        <v>16</v>
      </c>
      <c r="G310" t="s">
        <v>1596</v>
      </c>
      <c r="H310">
        <v>904</v>
      </c>
      <c r="I310">
        <v>1</v>
      </c>
      <c r="J310" t="s">
        <v>2016</v>
      </c>
      <c r="L310" t="s">
        <v>1600</v>
      </c>
      <c r="M310" t="s">
        <v>2014</v>
      </c>
      <c r="N310" t="str">
        <f>"cvm!"&amp;ADDRESS(ROW(W323),COLUMN(W323))&amp;"#"</f>
        <v>cvm!$W$323#</v>
      </c>
      <c r="P310" t="s">
        <v>1638</v>
      </c>
      <c r="Q310" t="s">
        <v>1647</v>
      </c>
      <c r="R310">
        <v>12</v>
      </c>
      <c r="S310" t="str">
        <f>"cvm!"&amp;ADDRESS(ROW(BE322),COLUMN(BE322))&amp;"#"</f>
        <v>cvm!$BE$322#</v>
      </c>
      <c r="U310" t="str">
        <v>首尔</v>
      </c>
      <c r="V310" t="str">
        <v>GPU计算型 GN7</v>
      </c>
      <c r="W310" cm="1">
        <f t="array" ref="W310:AA310">TRANSPOSE(_xlfn.UNIQUE(_xlfn._xlws.FILTER(cvm_old[CPU(核)],(cvm_old[地域]=U310)*(cvm_old[机型]=V310))))</f>
        <v>8</v>
      </c>
      <c r="X310">
        <v>20</v>
      </c>
      <c r="Y310">
        <v>32</v>
      </c>
      <c r="Z310">
        <v>40</v>
      </c>
      <c r="AA310">
        <v>80</v>
      </c>
      <c r="BB310" t="str">
        <v>多伦多</v>
      </c>
      <c r="BC310" t="str">
        <v>内存型 M3</v>
      </c>
      <c r="BD310">
        <v>1</v>
      </c>
      <c r="BE310" cm="1">
        <f t="array" ref="BE310">TRANSPOSE(_xlfn._xlws.FILTER(cvm_old[内存(G)],(cvm_old[地域]=BB310)*(cvm_old[机型]=BC310)*(cvm_old[CPU(核)]=BD310)))</f>
        <v>8</v>
      </c>
    </row>
    <row r="311" spans="2:58" x14ac:dyDescent="0.4">
      <c r="B311" t="e" vm="401">
        <v>#VALUE!</v>
      </c>
      <c r="C311" t="s">
        <v>1565</v>
      </c>
      <c r="D311" t="s">
        <v>1698</v>
      </c>
      <c r="E311">
        <v>8</v>
      </c>
      <c r="F311">
        <v>32</v>
      </c>
      <c r="G311" t="s">
        <v>1598</v>
      </c>
      <c r="H311">
        <v>1356</v>
      </c>
      <c r="I311">
        <v>1</v>
      </c>
      <c r="J311" t="s">
        <v>2017</v>
      </c>
      <c r="L311" t="s">
        <v>1566</v>
      </c>
      <c r="M311" t="s">
        <v>2014</v>
      </c>
      <c r="N311" t="str">
        <f>"cvm!"&amp;ADDRESS(ROW(W324),COLUMN(W324))&amp;"#"</f>
        <v>cvm!$W$324#</v>
      </c>
      <c r="P311" t="s">
        <v>1638</v>
      </c>
      <c r="Q311" t="s">
        <v>1647</v>
      </c>
      <c r="R311">
        <v>16</v>
      </c>
      <c r="S311" t="str">
        <f>"cvm!"&amp;ADDRESS(ROW(BE323),COLUMN(BE323))&amp;"#"</f>
        <v>cvm!$BE$323#</v>
      </c>
      <c r="U311" t="str">
        <v>东京</v>
      </c>
      <c r="V311" t="str">
        <v>GPU计算型 GN7</v>
      </c>
      <c r="W311" cm="1">
        <f t="array" ref="W311:AA311">TRANSPOSE(_xlfn.UNIQUE(_xlfn._xlws.FILTER(cvm_old[CPU(核)],(cvm_old[地域]=U311)*(cvm_old[机型]=V311))))</f>
        <v>8</v>
      </c>
      <c r="X311">
        <v>20</v>
      </c>
      <c r="Y311">
        <v>32</v>
      </c>
      <c r="Z311">
        <v>40</v>
      </c>
      <c r="AA311">
        <v>80</v>
      </c>
      <c r="BB311" t="str">
        <v>多伦多</v>
      </c>
      <c r="BC311" t="str">
        <v>内存型 M3</v>
      </c>
      <c r="BD311">
        <v>2</v>
      </c>
      <c r="BE311" cm="1">
        <f t="array" ref="BE311">TRANSPOSE(_xlfn._xlws.FILTER(cvm_old[内存(G)],(cvm_old[地域]=BB311)*(cvm_old[机型]=BC311)*(cvm_old[CPU(核)]=BD311)))</f>
        <v>16</v>
      </c>
    </row>
    <row r="312" spans="2:58" x14ac:dyDescent="0.4">
      <c r="B312" t="e" vm="404">
        <v>#VALUE!</v>
      </c>
      <c r="C312" t="s">
        <v>1565</v>
      </c>
      <c r="D312" t="s">
        <v>1698</v>
      </c>
      <c r="E312">
        <v>16</v>
      </c>
      <c r="F312">
        <v>32</v>
      </c>
      <c r="G312" t="s">
        <v>1601</v>
      </c>
      <c r="H312">
        <v>1632</v>
      </c>
      <c r="I312">
        <v>1</v>
      </c>
      <c r="J312" t="s">
        <v>2018</v>
      </c>
      <c r="L312" t="s">
        <v>1605</v>
      </c>
      <c r="M312" t="s">
        <v>2014</v>
      </c>
      <c r="N312" t="str">
        <f>"cvm!"&amp;ADDRESS(ROW(W325),COLUMN(W325))&amp;"#"</f>
        <v>cvm!$W$325#</v>
      </c>
      <c r="P312" t="s">
        <v>1638</v>
      </c>
      <c r="Q312" t="s">
        <v>1647</v>
      </c>
      <c r="R312">
        <v>24</v>
      </c>
      <c r="S312" t="str">
        <f>"cvm!"&amp;ADDRESS(ROW(BE324),COLUMN(BE324))&amp;"#"</f>
        <v>cvm!$BE$324#</v>
      </c>
      <c r="U312" t="str">
        <v>硅谷</v>
      </c>
      <c r="V312" t="str">
        <v>GPU计算型 GN7</v>
      </c>
      <c r="W312" cm="1">
        <f t="array" ref="W312:AC312">TRANSPOSE(_xlfn.UNIQUE(_xlfn._xlws.FILTER(cvm_old[CPU(核)],(cvm_old[地域]=U312)*(cvm_old[机型]=V312))))</f>
        <v>4</v>
      </c>
      <c r="X312">
        <v>8</v>
      </c>
      <c r="Y312">
        <v>10</v>
      </c>
      <c r="Z312">
        <v>20</v>
      </c>
      <c r="AA312">
        <v>32</v>
      </c>
      <c r="AB312">
        <v>40</v>
      </c>
      <c r="AC312">
        <v>80</v>
      </c>
      <c r="BB312" t="str">
        <v>多伦多</v>
      </c>
      <c r="BC312" t="str">
        <v>内存型 M3</v>
      </c>
      <c r="BD312">
        <v>4</v>
      </c>
      <c r="BE312" cm="1">
        <f t="array" ref="BE312">TRANSPOSE(_xlfn._xlws.FILTER(cvm_old[内存(G)],(cvm_old[地域]=BB312)*(cvm_old[机型]=BC312)*(cvm_old[CPU(核)]=BD312)))</f>
        <v>32</v>
      </c>
    </row>
    <row r="313" spans="2:58" x14ac:dyDescent="0.4">
      <c r="B313" t="e" vm="403">
        <v>#VALUE!</v>
      </c>
      <c r="C313" t="s">
        <v>1565</v>
      </c>
      <c r="D313" t="s">
        <v>1698</v>
      </c>
      <c r="E313">
        <v>16</v>
      </c>
      <c r="F313">
        <v>64</v>
      </c>
      <c r="G313" t="s">
        <v>1603</v>
      </c>
      <c r="H313">
        <v>2712</v>
      </c>
      <c r="I313">
        <v>1</v>
      </c>
      <c r="J313" t="s">
        <v>2019</v>
      </c>
      <c r="L313" t="s">
        <v>1650</v>
      </c>
      <c r="M313" t="s">
        <v>2014</v>
      </c>
      <c r="N313" t="str">
        <f>"cvm!"&amp;ADDRESS(ROW(W326),COLUMN(W326))&amp;"#"</f>
        <v>cvm!$W$326#</v>
      </c>
      <c r="P313" t="s">
        <v>1638</v>
      </c>
      <c r="Q313" t="s">
        <v>1647</v>
      </c>
      <c r="R313">
        <v>32</v>
      </c>
      <c r="S313" t="str">
        <f>"cvm!"&amp;ADDRESS(ROW(BE325),COLUMN(BE325))&amp;"#"</f>
        <v>cvm!$BE$325#</v>
      </c>
      <c r="U313" t="str">
        <v>弗吉尼亚</v>
      </c>
      <c r="V313" t="str">
        <v>GPU计算型 GN7</v>
      </c>
      <c r="W313" cm="1">
        <f t="array" ref="W313:AA313">TRANSPOSE(_xlfn.UNIQUE(_xlfn._xlws.FILTER(cvm_old[CPU(核)],(cvm_old[地域]=U313)*(cvm_old[机型]=V313))))</f>
        <v>8</v>
      </c>
      <c r="X313">
        <v>20</v>
      </c>
      <c r="Y313">
        <v>32</v>
      </c>
      <c r="Z313">
        <v>40</v>
      </c>
      <c r="AA313">
        <v>80</v>
      </c>
      <c r="BB313" t="str">
        <v>多伦多</v>
      </c>
      <c r="BC313" t="str">
        <v>内存型 M3</v>
      </c>
      <c r="BD313">
        <v>8</v>
      </c>
      <c r="BE313" cm="1">
        <f t="array" ref="BE313">TRANSPOSE(_xlfn._xlws.FILTER(cvm_old[内存(G)],(cvm_old[地域]=BB313)*(cvm_old[机型]=BC313)*(cvm_old[CPU(核)]=BD313)))</f>
        <v>64</v>
      </c>
    </row>
    <row r="314" spans="2:58" x14ac:dyDescent="0.4">
      <c r="B314" t="e" vm="405">
        <v>#VALUE!</v>
      </c>
      <c r="C314" t="s">
        <v>1565</v>
      </c>
      <c r="D314" t="s">
        <v>1698</v>
      </c>
      <c r="E314">
        <v>32</v>
      </c>
      <c r="F314">
        <v>174</v>
      </c>
      <c r="G314" t="s">
        <v>2020</v>
      </c>
      <c r="H314">
        <v>6723.5</v>
      </c>
      <c r="I314">
        <v>1</v>
      </c>
      <c r="J314" t="s">
        <v>2021</v>
      </c>
      <c r="L314" t="s">
        <v>1608</v>
      </c>
      <c r="M314" t="s">
        <v>2014</v>
      </c>
      <c r="N314" t="str">
        <f>"cvm!"&amp;ADDRESS(ROW(W327),COLUMN(W327))&amp;"#"</f>
        <v>cvm!$W$327#</v>
      </c>
      <c r="P314" t="s">
        <v>1565</v>
      </c>
      <c r="Q314" t="s">
        <v>1664</v>
      </c>
      <c r="R314">
        <v>1</v>
      </c>
      <c r="S314" t="str">
        <f>"cvm!"&amp;ADDRESS(ROW(BE326),COLUMN(BE326))&amp;"#"</f>
        <v>cvm!$BE$326#</v>
      </c>
      <c r="U314" t="str">
        <v>法兰克福</v>
      </c>
      <c r="V314" t="str">
        <v>GPU计算型 GN7</v>
      </c>
      <c r="W314" cm="1">
        <f t="array" ref="W314:AA314">TRANSPOSE(_xlfn.UNIQUE(_xlfn._xlws.FILTER(cvm_old[CPU(核)],(cvm_old[地域]=U314)*(cvm_old[机型]=V314))))</f>
        <v>8</v>
      </c>
      <c r="X314">
        <v>20</v>
      </c>
      <c r="Y314">
        <v>32</v>
      </c>
      <c r="Z314">
        <v>40</v>
      </c>
      <c r="AA314">
        <v>80</v>
      </c>
      <c r="BB314" t="str">
        <v>多伦多</v>
      </c>
      <c r="BC314" t="str">
        <v>内存型 M3</v>
      </c>
      <c r="BD314">
        <v>12</v>
      </c>
      <c r="BE314" cm="1">
        <f t="array" ref="BE314">TRANSPOSE(_xlfn._xlws.FILTER(cvm_old[内存(G)],(cvm_old[地域]=BB314)*(cvm_old[机型]=BC314)*(cvm_old[CPU(核)]=BD314)))</f>
        <v>96</v>
      </c>
    </row>
    <row r="315" spans="2:58" x14ac:dyDescent="0.4">
      <c r="B315" t="e" vm="406">
        <v>#VALUE!</v>
      </c>
      <c r="C315" t="s">
        <v>1565</v>
      </c>
      <c r="D315" t="s">
        <v>1698</v>
      </c>
      <c r="E315">
        <v>64</v>
      </c>
      <c r="F315">
        <v>348</v>
      </c>
      <c r="G315" t="s">
        <v>2022</v>
      </c>
      <c r="H315">
        <v>13447</v>
      </c>
      <c r="I315">
        <v>1</v>
      </c>
      <c r="J315" t="s">
        <v>2023</v>
      </c>
      <c r="L315" t="s">
        <v>1614</v>
      </c>
      <c r="M315" t="s">
        <v>2014</v>
      </c>
      <c r="N315" t="str">
        <f>"cvm!"&amp;ADDRESS(ROW(W328),COLUMN(W328))&amp;"#"</f>
        <v>cvm!$W$328#</v>
      </c>
      <c r="P315" t="s">
        <v>1565</v>
      </c>
      <c r="Q315" t="s">
        <v>1664</v>
      </c>
      <c r="R315">
        <v>2</v>
      </c>
      <c r="S315" t="str">
        <f>"cvm!"&amp;ADDRESS(ROW(BE327),COLUMN(BE327))&amp;"#"</f>
        <v>cvm!$BE$327#</v>
      </c>
      <c r="U315" t="str">
        <v>莫斯科</v>
      </c>
      <c r="V315" t="str">
        <v>GPU计算型 GN7</v>
      </c>
      <c r="W315" cm="1">
        <f t="array" ref="W315:AA315">TRANSPOSE(_xlfn.UNIQUE(_xlfn._xlws.FILTER(cvm_old[CPU(核)],(cvm_old[地域]=U315)*(cvm_old[机型]=V315))))</f>
        <v>8</v>
      </c>
      <c r="X315">
        <v>20</v>
      </c>
      <c r="Y315">
        <v>32</v>
      </c>
      <c r="Z315">
        <v>40</v>
      </c>
      <c r="AA315">
        <v>80</v>
      </c>
      <c r="BB315" t="str">
        <v>多伦多</v>
      </c>
      <c r="BC315" t="str">
        <v>内存型 M3</v>
      </c>
      <c r="BD315">
        <v>16</v>
      </c>
      <c r="BE315" cm="1">
        <f t="array" ref="BE315:BF315">TRANSPOSE(_xlfn._xlws.FILTER(cvm_old[内存(G)],(cvm_old[地域]=BB315)*(cvm_old[机型]=BC315)*(cvm_old[CPU(核)]=BD315)))</f>
        <v>128</v>
      </c>
      <c r="BF315">
        <v>192</v>
      </c>
    </row>
    <row r="316" spans="2:58" x14ac:dyDescent="0.4">
      <c r="B316" t="e" vm="367">
        <v>#VALUE!</v>
      </c>
      <c r="C316" t="s">
        <v>1565</v>
      </c>
      <c r="D316" t="s">
        <v>1749</v>
      </c>
      <c r="E316">
        <v>4</v>
      </c>
      <c r="F316">
        <v>8</v>
      </c>
      <c r="G316" t="s">
        <v>1591</v>
      </c>
      <c r="H316">
        <v>452</v>
      </c>
      <c r="I316">
        <v>1</v>
      </c>
      <c r="J316" t="s">
        <v>2024</v>
      </c>
      <c r="L316" t="s">
        <v>1619</v>
      </c>
      <c r="M316" t="s">
        <v>2014</v>
      </c>
      <c r="N316" t="str">
        <f>"cvm!"&amp;ADDRESS(ROW(W329),COLUMN(W329))&amp;"#"</f>
        <v>cvm!$W$329#</v>
      </c>
      <c r="P316" t="s">
        <v>1565</v>
      </c>
      <c r="Q316" t="s">
        <v>1664</v>
      </c>
      <c r="R316">
        <v>4</v>
      </c>
      <c r="S316" t="str">
        <f>"cvm!"&amp;ADDRESS(ROW(BE328),COLUMN(BE328))&amp;"#"</f>
        <v>cvm!$BE$328#</v>
      </c>
      <c r="U316" t="str">
        <v>广州</v>
      </c>
      <c r="V316" t="str">
        <v>GPU计算型 GN6S</v>
      </c>
      <c r="W316" cm="1">
        <f t="array" ref="W316:X316">TRANSPOSE(_xlfn.UNIQUE(_xlfn._xlws.FILTER(cvm_old[CPU(核)],(cvm_old[地域]=U316)*(cvm_old[机型]=V316))))</f>
        <v>4</v>
      </c>
      <c r="X316">
        <v>8</v>
      </c>
      <c r="BB316" t="str">
        <v>多伦多</v>
      </c>
      <c r="BC316" t="str">
        <v>内存型 M3</v>
      </c>
      <c r="BD316">
        <v>24</v>
      </c>
      <c r="BE316" cm="1">
        <f t="array" ref="BE316">TRANSPOSE(_xlfn._xlws.FILTER(cvm_old[内存(G)],(cvm_old[地域]=BB316)*(cvm_old[机型]=BC316)*(cvm_old[CPU(核)]=BD316)))</f>
        <v>192</v>
      </c>
    </row>
    <row r="317" spans="2:58" x14ac:dyDescent="0.4">
      <c r="B317" t="e" vm="366">
        <v>#VALUE!</v>
      </c>
      <c r="C317" t="s">
        <v>1565</v>
      </c>
      <c r="D317" t="s">
        <v>1749</v>
      </c>
      <c r="E317">
        <v>4</v>
      </c>
      <c r="F317">
        <v>16</v>
      </c>
      <c r="G317" t="s">
        <v>1593</v>
      </c>
      <c r="H317">
        <v>678</v>
      </c>
      <c r="I317">
        <v>1</v>
      </c>
      <c r="J317" t="s">
        <v>2025</v>
      </c>
      <c r="L317" t="s">
        <v>1628</v>
      </c>
      <c r="M317" t="s">
        <v>2014</v>
      </c>
      <c r="N317" t="str">
        <f>"cvm!"&amp;ADDRESS(ROW(W330),COLUMN(W330))&amp;"#"</f>
        <v>cvm!$W$330#</v>
      </c>
      <c r="P317" t="s">
        <v>1565</v>
      </c>
      <c r="Q317" t="s">
        <v>1664</v>
      </c>
      <c r="R317">
        <v>8</v>
      </c>
      <c r="S317" t="str">
        <f>"cvm!"&amp;ADDRESS(ROW(BE329),COLUMN(BE329))&amp;"#"</f>
        <v>cvm!$BE$329#</v>
      </c>
      <c r="U317" t="str">
        <v>上海</v>
      </c>
      <c r="V317" t="str">
        <v>GPU计算型 GN6S</v>
      </c>
      <c r="W317" cm="1">
        <f t="array" ref="W317:X317">TRANSPOSE(_xlfn.UNIQUE(_xlfn._xlws.FILTER(cvm_old[CPU(核)],(cvm_old[地域]=U317)*(cvm_old[机型]=V317))))</f>
        <v>4</v>
      </c>
      <c r="X317">
        <v>8</v>
      </c>
      <c r="BB317" t="str">
        <v>多伦多</v>
      </c>
      <c r="BC317" t="str">
        <v>内存型 M3</v>
      </c>
      <c r="BD317">
        <v>32</v>
      </c>
      <c r="BE317" cm="1">
        <f t="array" ref="BE317">TRANSPOSE(_xlfn._xlws.FILTER(cvm_old[内存(G)],(cvm_old[地域]=BB317)*(cvm_old[机型]=BC317)*(cvm_old[CPU(核)]=BD317)))</f>
        <v>256</v>
      </c>
    </row>
    <row r="318" spans="2:58" x14ac:dyDescent="0.4">
      <c r="B318" t="e" vm="369">
        <v>#VALUE!</v>
      </c>
      <c r="C318" t="s">
        <v>1565</v>
      </c>
      <c r="D318" t="s">
        <v>1749</v>
      </c>
      <c r="E318">
        <v>8</v>
      </c>
      <c r="F318">
        <v>16</v>
      </c>
      <c r="G318" t="s">
        <v>1596</v>
      </c>
      <c r="H318">
        <v>904</v>
      </c>
      <c r="I318">
        <v>1</v>
      </c>
      <c r="J318" t="s">
        <v>2026</v>
      </c>
      <c r="L318" t="s">
        <v>1631</v>
      </c>
      <c r="M318" t="s">
        <v>2014</v>
      </c>
      <c r="N318" t="str">
        <f>"cvm!"&amp;ADDRESS(ROW(W331),COLUMN(W331))&amp;"#"</f>
        <v>cvm!$W$331#</v>
      </c>
      <c r="P318" t="s">
        <v>1565</v>
      </c>
      <c r="Q318" t="s">
        <v>1664</v>
      </c>
      <c r="R318">
        <v>12</v>
      </c>
      <c r="S318" t="str">
        <f>"cvm!"&amp;ADDRESS(ROW(BE330),COLUMN(BE330))&amp;"#"</f>
        <v>cvm!$BE$330#</v>
      </c>
      <c r="U318" t="str">
        <v>北京</v>
      </c>
      <c r="V318" t="str">
        <v>GPU计算型 GN6S</v>
      </c>
      <c r="W318" cm="1">
        <f t="array" ref="W318:X318">TRANSPOSE(_xlfn.UNIQUE(_xlfn._xlws.FILTER(cvm_old[CPU(核)],(cvm_old[地域]=U318)*(cvm_old[机型]=V318))))</f>
        <v>4</v>
      </c>
      <c r="X318">
        <v>8</v>
      </c>
      <c r="BB318" t="str">
        <v>法兰克福</v>
      </c>
      <c r="BC318" t="str">
        <v>内存型 M3</v>
      </c>
      <c r="BD318">
        <v>1</v>
      </c>
      <c r="BE318" cm="1">
        <f t="array" ref="BE318">TRANSPOSE(_xlfn._xlws.FILTER(cvm_old[内存(G)],(cvm_old[地域]=BB318)*(cvm_old[机型]=BC318)*(cvm_old[CPU(核)]=BD318)))</f>
        <v>8</v>
      </c>
    </row>
    <row r="319" spans="2:58" x14ac:dyDescent="0.4">
      <c r="B319" t="e" vm="368">
        <v>#VALUE!</v>
      </c>
      <c r="C319" t="s">
        <v>1565</v>
      </c>
      <c r="D319" t="s">
        <v>1749</v>
      </c>
      <c r="E319">
        <v>8</v>
      </c>
      <c r="F319">
        <v>32</v>
      </c>
      <c r="G319" t="s">
        <v>1598</v>
      </c>
      <c r="H319">
        <v>1356</v>
      </c>
      <c r="I319">
        <v>1</v>
      </c>
      <c r="J319" t="s">
        <v>2027</v>
      </c>
      <c r="L319" t="s">
        <v>1638</v>
      </c>
      <c r="M319" t="s">
        <v>2014</v>
      </c>
      <c r="N319" t="str">
        <f>"cvm!"&amp;ADDRESS(ROW(W332),COLUMN(W332))&amp;"#"</f>
        <v>cvm!$W$332#</v>
      </c>
      <c r="P319" t="s">
        <v>1565</v>
      </c>
      <c r="Q319" t="s">
        <v>1664</v>
      </c>
      <c r="R319">
        <v>16</v>
      </c>
      <c r="S319" t="str">
        <f>"cvm!"&amp;ADDRESS(ROW(BE331),COLUMN(BE331))&amp;"#"</f>
        <v>cvm!$BE$331#</v>
      </c>
      <c r="U319" t="str">
        <v>北京</v>
      </c>
      <c r="V319" t="str">
        <v>GPU计算型 GN6</v>
      </c>
      <c r="W319" cm="1">
        <f t="array" ref="W319:X319">TRANSPOSE(_xlfn.UNIQUE(_xlfn._xlws.FILTER(cvm_old[CPU(核)],(cvm_old[地域]=U319)*(cvm_old[机型]=V319))))</f>
        <v>28</v>
      </c>
      <c r="X319">
        <v>56</v>
      </c>
      <c r="BB319" t="str">
        <v>法兰克福</v>
      </c>
      <c r="BC319" t="str">
        <v>内存型 M3</v>
      </c>
      <c r="BD319">
        <v>2</v>
      </c>
      <c r="BE319" cm="1">
        <f t="array" ref="BE319">TRANSPOSE(_xlfn._xlws.FILTER(cvm_old[内存(G)],(cvm_old[地域]=BB319)*(cvm_old[机型]=BC319)*(cvm_old[CPU(核)]=BD319)))</f>
        <v>16</v>
      </c>
    </row>
    <row r="320" spans="2:58" x14ac:dyDescent="0.4">
      <c r="B320" t="e" vm="371">
        <v>#VALUE!</v>
      </c>
      <c r="C320" t="s">
        <v>1565</v>
      </c>
      <c r="D320" t="s">
        <v>1749</v>
      </c>
      <c r="E320">
        <v>16</v>
      </c>
      <c r="F320">
        <v>32</v>
      </c>
      <c r="G320" t="s">
        <v>1601</v>
      </c>
      <c r="H320">
        <v>1808</v>
      </c>
      <c r="I320">
        <v>1</v>
      </c>
      <c r="J320" t="s">
        <v>2028</v>
      </c>
      <c r="L320" t="s">
        <v>1565</v>
      </c>
      <c r="M320" t="s">
        <v>2029</v>
      </c>
      <c r="N320" t="str">
        <f>"cvm!"&amp;ADDRESS(ROW(W333),COLUMN(W333))&amp;"#"</f>
        <v>cvm!$W$333#</v>
      </c>
      <c r="P320" t="s">
        <v>1565</v>
      </c>
      <c r="Q320" t="s">
        <v>1664</v>
      </c>
      <c r="R320">
        <v>24</v>
      </c>
      <c r="S320" t="str">
        <f>"cvm!"&amp;ADDRESS(ROW(BE332),COLUMN(BE332))&amp;"#"</f>
        <v>cvm!$BE$332#</v>
      </c>
      <c r="U320" t="str">
        <v>成都</v>
      </c>
      <c r="V320" t="str">
        <v>GPU计算型 GN6</v>
      </c>
      <c r="W320" cm="1">
        <f t="array" ref="W320:X320">TRANSPOSE(_xlfn.UNIQUE(_xlfn._xlws.FILTER(cvm_old[CPU(核)],(cvm_old[地域]=U320)*(cvm_old[机型]=V320))))</f>
        <v>28</v>
      </c>
      <c r="X320">
        <v>56</v>
      </c>
      <c r="BB320" t="str">
        <v>法兰克福</v>
      </c>
      <c r="BC320" t="str">
        <v>内存型 M3</v>
      </c>
      <c r="BD320">
        <v>4</v>
      </c>
      <c r="BE320" cm="1">
        <f t="array" ref="BE320">TRANSPOSE(_xlfn._xlws.FILTER(cvm_old[内存(G)],(cvm_old[地域]=BB320)*(cvm_old[机型]=BC320)*(cvm_old[CPU(核)]=BD320)))</f>
        <v>32</v>
      </c>
    </row>
    <row r="321" spans="2:58" x14ac:dyDescent="0.4">
      <c r="B321" t="e" vm="370">
        <v>#VALUE!</v>
      </c>
      <c r="C321" t="s">
        <v>1565</v>
      </c>
      <c r="D321" t="s">
        <v>1749</v>
      </c>
      <c r="E321">
        <v>16</v>
      </c>
      <c r="F321">
        <v>64</v>
      </c>
      <c r="G321" t="s">
        <v>1603</v>
      </c>
      <c r="H321">
        <v>2712</v>
      </c>
      <c r="I321">
        <v>1</v>
      </c>
      <c r="J321" t="s">
        <v>2030</v>
      </c>
      <c r="L321" t="s">
        <v>61</v>
      </c>
      <c r="M321" t="s">
        <v>2029</v>
      </c>
      <c r="N321" t="str">
        <f>"cvm!"&amp;ADDRESS(ROW(W334),COLUMN(W334))&amp;"#"</f>
        <v>cvm!$W$334#</v>
      </c>
      <c r="P321" t="s">
        <v>1565</v>
      </c>
      <c r="Q321" t="s">
        <v>1664</v>
      </c>
      <c r="R321">
        <v>32</v>
      </c>
      <c r="S321" t="str">
        <f>"cvm!"&amp;ADDRESS(ROW(BE333),COLUMN(BE333))&amp;"#"</f>
        <v>cvm!$BE$333#</v>
      </c>
      <c r="U321" t="str">
        <v>广州</v>
      </c>
      <c r="V321" t="str">
        <v>GPU计算型 GN10Xp</v>
      </c>
      <c r="W321" cm="1">
        <f t="array" ref="W321:Z321">TRANSPOSE(_xlfn.UNIQUE(_xlfn._xlws.FILTER(cvm_old[CPU(核)],(cvm_old[地域]=U321)*(cvm_old[机型]=V321))))</f>
        <v>10</v>
      </c>
      <c r="X321">
        <v>20</v>
      </c>
      <c r="Y321">
        <v>40</v>
      </c>
      <c r="Z321">
        <v>80</v>
      </c>
      <c r="BB321" t="str">
        <v>法兰克福</v>
      </c>
      <c r="BC321" t="str">
        <v>内存型 M3</v>
      </c>
      <c r="BD321">
        <v>8</v>
      </c>
      <c r="BE321" cm="1">
        <f t="array" ref="BE321">TRANSPOSE(_xlfn._xlws.FILTER(cvm_old[内存(G)],(cvm_old[地域]=BB321)*(cvm_old[机型]=BC321)*(cvm_old[CPU(核)]=BD321)))</f>
        <v>64</v>
      </c>
    </row>
    <row r="322" spans="2:58" x14ac:dyDescent="0.4">
      <c r="B322" t="e" vm="373">
        <v>#VALUE!</v>
      </c>
      <c r="C322" t="s">
        <v>1565</v>
      </c>
      <c r="D322" t="s">
        <v>1749</v>
      </c>
      <c r="E322">
        <v>32</v>
      </c>
      <c r="F322">
        <v>64</v>
      </c>
      <c r="G322" t="s">
        <v>1606</v>
      </c>
      <c r="H322">
        <v>3616</v>
      </c>
      <c r="I322">
        <v>1</v>
      </c>
      <c r="J322" t="s">
        <v>2031</v>
      </c>
      <c r="L322" t="s">
        <v>1600</v>
      </c>
      <c r="M322" t="s">
        <v>2029</v>
      </c>
      <c r="N322" t="str">
        <f>"cvm!"&amp;ADDRESS(ROW(W335),COLUMN(W335))&amp;"#"</f>
        <v>cvm!$W$335#</v>
      </c>
      <c r="P322" t="s">
        <v>1565</v>
      </c>
      <c r="Q322" t="s">
        <v>1664</v>
      </c>
      <c r="R322">
        <v>48</v>
      </c>
      <c r="S322" t="str">
        <f>"cvm!"&amp;ADDRESS(ROW(BE334),COLUMN(BE334))&amp;"#"</f>
        <v>cvm!$BE$334#</v>
      </c>
      <c r="U322" t="str">
        <v>上海</v>
      </c>
      <c r="V322" t="str">
        <v>GPU计算型 GN10Xp</v>
      </c>
      <c r="W322" cm="1">
        <f t="array" ref="W322:Z322">TRANSPOSE(_xlfn.UNIQUE(_xlfn._xlws.FILTER(cvm_old[CPU(核)],(cvm_old[地域]=U322)*(cvm_old[机型]=V322))))</f>
        <v>10</v>
      </c>
      <c r="X322">
        <v>20</v>
      </c>
      <c r="Y322">
        <v>40</v>
      </c>
      <c r="Z322">
        <v>80</v>
      </c>
      <c r="BB322" t="str">
        <v>法兰克福</v>
      </c>
      <c r="BC322" t="str">
        <v>内存型 M3</v>
      </c>
      <c r="BD322">
        <v>12</v>
      </c>
      <c r="BE322" cm="1">
        <f t="array" ref="BE322:BF322">TRANSPOSE(_xlfn._xlws.FILTER(cvm_old[内存(G)],(cvm_old[地域]=BB322)*(cvm_old[机型]=BC322)*(cvm_old[CPU(核)]=BD322)))</f>
        <v>96</v>
      </c>
      <c r="BF322">
        <v>144</v>
      </c>
    </row>
    <row r="323" spans="2:58" x14ac:dyDescent="0.4">
      <c r="B323" t="e" vm="372">
        <v>#VALUE!</v>
      </c>
      <c r="C323" t="s">
        <v>1565</v>
      </c>
      <c r="D323" t="s">
        <v>1749</v>
      </c>
      <c r="E323">
        <v>32</v>
      </c>
      <c r="F323">
        <v>128</v>
      </c>
      <c r="G323" t="s">
        <v>1612</v>
      </c>
      <c r="H323">
        <v>5424</v>
      </c>
      <c r="I323">
        <v>1</v>
      </c>
      <c r="J323" t="s">
        <v>2032</v>
      </c>
      <c r="L323" t="s">
        <v>1566</v>
      </c>
      <c r="M323" t="s">
        <v>2029</v>
      </c>
      <c r="N323" t="str">
        <f>"cvm!"&amp;ADDRESS(ROW(W336),COLUMN(W336))&amp;"#"</f>
        <v>cvm!$W$336#</v>
      </c>
      <c r="P323" t="s">
        <v>1565</v>
      </c>
      <c r="Q323" t="s">
        <v>1664</v>
      </c>
      <c r="R323">
        <v>56</v>
      </c>
      <c r="S323" t="str">
        <f>"cvm!"&amp;ADDRESS(ROW(BE335),COLUMN(BE335))&amp;"#"</f>
        <v>cvm!$BE$335#</v>
      </c>
      <c r="U323" t="str">
        <v>南京</v>
      </c>
      <c r="V323" t="str">
        <v>GPU计算型 GN10Xp</v>
      </c>
      <c r="W323" cm="1">
        <f t="array" ref="W323:Z323">TRANSPOSE(_xlfn.UNIQUE(_xlfn._xlws.FILTER(cvm_old[CPU(核)],(cvm_old[地域]=U323)*(cvm_old[机型]=V323))))</f>
        <v>10</v>
      </c>
      <c r="X323">
        <v>20</v>
      </c>
      <c r="Y323">
        <v>40</v>
      </c>
      <c r="Z323">
        <v>80</v>
      </c>
      <c r="BB323" t="str">
        <v>法兰克福</v>
      </c>
      <c r="BC323" t="str">
        <v>内存型 M3</v>
      </c>
      <c r="BD323">
        <v>16</v>
      </c>
      <c r="BE323" cm="1">
        <f t="array" ref="BE323:BF323">TRANSPOSE(_xlfn._xlws.FILTER(cvm_old[内存(G)],(cvm_old[地域]=BB323)*(cvm_old[机型]=BC323)*(cvm_old[CPU(核)]=BD323)))</f>
        <v>128</v>
      </c>
      <c r="BF323">
        <v>192</v>
      </c>
    </row>
    <row r="324" spans="2:58" x14ac:dyDescent="0.4">
      <c r="B324" t="e" vm="407">
        <v>#VALUE!</v>
      </c>
      <c r="C324" t="s">
        <v>1565</v>
      </c>
      <c r="D324" t="s">
        <v>1709</v>
      </c>
      <c r="E324">
        <v>4</v>
      </c>
      <c r="F324">
        <v>8</v>
      </c>
      <c r="G324" t="s">
        <v>1591</v>
      </c>
      <c r="H324">
        <v>560</v>
      </c>
      <c r="I324">
        <v>1</v>
      </c>
      <c r="J324" t="s">
        <v>2033</v>
      </c>
      <c r="L324" t="s">
        <v>1605</v>
      </c>
      <c r="M324" t="s">
        <v>2029</v>
      </c>
      <c r="N324" t="str">
        <f>"cvm!"&amp;ADDRESS(ROW(W337),COLUMN(W337))&amp;"#"</f>
        <v>cvm!$W$337#</v>
      </c>
      <c r="P324" t="s">
        <v>61</v>
      </c>
      <c r="Q324" t="s">
        <v>1664</v>
      </c>
      <c r="R324">
        <v>1</v>
      </c>
      <c r="S324" t="str">
        <f>"cvm!"&amp;ADDRESS(ROW(BE336),COLUMN(BE336))&amp;"#"</f>
        <v>cvm!$BE$336#</v>
      </c>
      <c r="U324" t="str">
        <v>北京</v>
      </c>
      <c r="V324" t="str">
        <v>GPU计算型 GN10Xp</v>
      </c>
      <c r="W324" cm="1">
        <f t="array" ref="W324:Z324">TRANSPOSE(_xlfn.UNIQUE(_xlfn._xlws.FILTER(cvm_old[CPU(核)],(cvm_old[地域]=U324)*(cvm_old[机型]=V324))))</f>
        <v>10</v>
      </c>
      <c r="X324">
        <v>20</v>
      </c>
      <c r="Y324">
        <v>40</v>
      </c>
      <c r="Z324">
        <v>80</v>
      </c>
      <c r="BB324" t="str">
        <v>法兰克福</v>
      </c>
      <c r="BC324" t="str">
        <v>内存型 M3</v>
      </c>
      <c r="BD324">
        <v>24</v>
      </c>
      <c r="BE324" cm="1">
        <f t="array" ref="BE324">TRANSPOSE(_xlfn._xlws.FILTER(cvm_old[内存(G)],(cvm_old[地域]=BB324)*(cvm_old[机型]=BC324)*(cvm_old[CPU(核)]=BD324)))</f>
        <v>192</v>
      </c>
    </row>
    <row r="325" spans="2:58" x14ac:dyDescent="0.4">
      <c r="B325" t="e" vm="408">
        <v>#VALUE!</v>
      </c>
      <c r="C325" t="s">
        <v>1565</v>
      </c>
      <c r="D325" t="s">
        <v>1709</v>
      </c>
      <c r="E325">
        <v>4</v>
      </c>
      <c r="F325">
        <v>16</v>
      </c>
      <c r="G325" t="s">
        <v>1593</v>
      </c>
      <c r="H325">
        <v>840</v>
      </c>
      <c r="I325">
        <v>1</v>
      </c>
      <c r="J325" t="s">
        <v>2034</v>
      </c>
      <c r="L325" t="s">
        <v>1650</v>
      </c>
      <c r="M325" t="s">
        <v>2029</v>
      </c>
      <c r="N325" t="str">
        <f>"cvm!"&amp;ADDRESS(ROW(W338),COLUMN(W338))&amp;"#"</f>
        <v>cvm!$W$338#</v>
      </c>
      <c r="P325" t="s">
        <v>61</v>
      </c>
      <c r="Q325" t="s">
        <v>1664</v>
      </c>
      <c r="R325">
        <v>2</v>
      </c>
      <c r="S325" t="str">
        <f>"cvm!"&amp;ADDRESS(ROW(BE337),COLUMN(BE337))&amp;"#"</f>
        <v>cvm!$BE$337#</v>
      </c>
      <c r="U325" t="str">
        <v>成都</v>
      </c>
      <c r="V325" t="str">
        <v>GPU计算型 GN10Xp</v>
      </c>
      <c r="W325" cm="1">
        <f t="array" ref="W325:Z325">TRANSPOSE(_xlfn.UNIQUE(_xlfn._xlws.FILTER(cvm_old[CPU(核)],(cvm_old[地域]=U325)*(cvm_old[机型]=V325))))</f>
        <v>10</v>
      </c>
      <c r="X325">
        <v>20</v>
      </c>
      <c r="Y325">
        <v>40</v>
      </c>
      <c r="Z325">
        <v>80</v>
      </c>
      <c r="BB325" t="str">
        <v>法兰克福</v>
      </c>
      <c r="BC325" t="str">
        <v>内存型 M3</v>
      </c>
      <c r="BD325">
        <v>32</v>
      </c>
      <c r="BE325" cm="1">
        <f t="array" ref="BE325">TRANSPOSE(_xlfn._xlws.FILTER(cvm_old[内存(G)],(cvm_old[地域]=BB325)*(cvm_old[机型]=BC325)*(cvm_old[CPU(核)]=BD325)))</f>
        <v>256</v>
      </c>
    </row>
    <row r="326" spans="2:58" x14ac:dyDescent="0.4">
      <c r="B326" t="e" vm="409">
        <v>#VALUE!</v>
      </c>
      <c r="C326" t="s">
        <v>1565</v>
      </c>
      <c r="D326" t="s">
        <v>1709</v>
      </c>
      <c r="E326">
        <v>8</v>
      </c>
      <c r="F326">
        <v>16</v>
      </c>
      <c r="G326" t="s">
        <v>1596</v>
      </c>
      <c r="H326">
        <v>1120</v>
      </c>
      <c r="I326">
        <v>1</v>
      </c>
      <c r="J326" t="s">
        <v>2035</v>
      </c>
      <c r="L326" t="s">
        <v>1614</v>
      </c>
      <c r="M326" t="s">
        <v>2029</v>
      </c>
      <c r="N326" t="str">
        <f>"cvm!"&amp;ADDRESS(ROW(W339),COLUMN(W339))&amp;"#"</f>
        <v>cvm!$W$339#</v>
      </c>
      <c r="P326" t="s">
        <v>61</v>
      </c>
      <c r="Q326" t="s">
        <v>1664</v>
      </c>
      <c r="R326">
        <v>4</v>
      </c>
      <c r="S326" t="str">
        <f>"cvm!"&amp;ADDRESS(ROW(BE338),COLUMN(BE338))&amp;"#"</f>
        <v>cvm!$BE$338#</v>
      </c>
      <c r="U326" t="str">
        <v>重庆</v>
      </c>
      <c r="V326" t="str">
        <v>GPU计算型 GN10Xp</v>
      </c>
      <c r="W326" cm="1">
        <f t="array" ref="W326:Z326">TRANSPOSE(_xlfn.UNIQUE(_xlfn._xlws.FILTER(cvm_old[CPU(核)],(cvm_old[地域]=U326)*(cvm_old[机型]=V326))))</f>
        <v>10</v>
      </c>
      <c r="X326">
        <v>20</v>
      </c>
      <c r="Y326">
        <v>40</v>
      </c>
      <c r="Z326">
        <v>80</v>
      </c>
      <c r="BB326" t="str">
        <v>广州</v>
      </c>
      <c r="BC326" t="str">
        <v>内存型 M2</v>
      </c>
      <c r="BD326">
        <v>1</v>
      </c>
      <c r="BE326" cm="1">
        <f t="array" ref="BE326">TRANSPOSE(_xlfn._xlws.FILTER(cvm_old[内存(G)],(cvm_old[地域]=BB326)*(cvm_old[机型]=BC326)*(cvm_old[CPU(核)]=BD326)))</f>
        <v>8</v>
      </c>
    </row>
    <row r="327" spans="2:58" x14ac:dyDescent="0.4">
      <c r="B327" t="e" vm="410">
        <v>#VALUE!</v>
      </c>
      <c r="C327" t="s">
        <v>1565</v>
      </c>
      <c r="D327" t="s">
        <v>1709</v>
      </c>
      <c r="E327">
        <v>8</v>
      </c>
      <c r="F327">
        <v>32</v>
      </c>
      <c r="G327" t="s">
        <v>1598</v>
      </c>
      <c r="H327">
        <v>1680</v>
      </c>
      <c r="I327">
        <v>1</v>
      </c>
      <c r="J327" t="s">
        <v>2036</v>
      </c>
      <c r="L327" t="s">
        <v>1625</v>
      </c>
      <c r="M327" t="s">
        <v>2029</v>
      </c>
      <c r="N327" t="str">
        <f>"cvm!"&amp;ADDRESS(ROW(W340),COLUMN(W340))&amp;"#"</f>
        <v>cvm!$W$340#</v>
      </c>
      <c r="P327" t="s">
        <v>61</v>
      </c>
      <c r="Q327" t="s">
        <v>1664</v>
      </c>
      <c r="R327">
        <v>8</v>
      </c>
      <c r="S327" t="str">
        <f>"cvm!"&amp;ADDRESS(ROW(BE339),COLUMN(BE339))&amp;"#"</f>
        <v>cvm!$BE$339#</v>
      </c>
      <c r="U327" t="str">
        <v>中国香港</v>
      </c>
      <c r="V327" t="str">
        <v>GPU计算型 GN10Xp</v>
      </c>
      <c r="W327" cm="1">
        <f t="array" ref="W327:Z327">TRANSPOSE(_xlfn.UNIQUE(_xlfn._xlws.FILTER(cvm_old[CPU(核)],(cvm_old[地域]=U327)*(cvm_old[机型]=V327))))</f>
        <v>10</v>
      </c>
      <c r="X327">
        <v>20</v>
      </c>
      <c r="Y327">
        <v>40</v>
      </c>
      <c r="Z327">
        <v>80</v>
      </c>
      <c r="BB327" t="str">
        <v>广州</v>
      </c>
      <c r="BC327" t="str">
        <v>内存型 M2</v>
      </c>
      <c r="BD327">
        <v>2</v>
      </c>
      <c r="BE327" cm="1">
        <f t="array" ref="BE327">TRANSPOSE(_xlfn._xlws.FILTER(cvm_old[内存(G)],(cvm_old[地域]=BB327)*(cvm_old[机型]=BC327)*(cvm_old[CPU(核)]=BD327)))</f>
        <v>16</v>
      </c>
    </row>
    <row r="328" spans="2:58" x14ac:dyDescent="0.4">
      <c r="B328" t="e" vm="411">
        <v>#VALUE!</v>
      </c>
      <c r="C328" t="s">
        <v>1565</v>
      </c>
      <c r="D328" t="s">
        <v>1709</v>
      </c>
      <c r="E328">
        <v>16</v>
      </c>
      <c r="F328">
        <v>32</v>
      </c>
      <c r="G328" t="s">
        <v>1601</v>
      </c>
      <c r="H328">
        <v>2240</v>
      </c>
      <c r="I328">
        <v>1</v>
      </c>
      <c r="J328" t="s">
        <v>2037</v>
      </c>
      <c r="L328" t="s">
        <v>1634</v>
      </c>
      <c r="M328" t="s">
        <v>2029</v>
      </c>
      <c r="N328" t="str">
        <f>"cvm!"&amp;ADDRESS(ROW(W341),COLUMN(W341))&amp;"#"</f>
        <v>cvm!$W$341#</v>
      </c>
      <c r="P328" t="s">
        <v>61</v>
      </c>
      <c r="Q328" t="s">
        <v>1664</v>
      </c>
      <c r="R328">
        <v>12</v>
      </c>
      <c r="S328" t="str">
        <f>"cvm!"&amp;ADDRESS(ROW(BE340),COLUMN(BE340))&amp;"#"</f>
        <v>cvm!$BE$340#</v>
      </c>
      <c r="U328" t="str">
        <v>新加坡</v>
      </c>
      <c r="V328" t="str">
        <v>GPU计算型 GN10Xp</v>
      </c>
      <c r="W328" cm="1">
        <f t="array" ref="W328:Z328">TRANSPOSE(_xlfn.UNIQUE(_xlfn._xlws.FILTER(cvm_old[CPU(核)],(cvm_old[地域]=U328)*(cvm_old[机型]=V328))))</f>
        <v>10</v>
      </c>
      <c r="X328">
        <v>20</v>
      </c>
      <c r="Y328">
        <v>40</v>
      </c>
      <c r="Z328">
        <v>80</v>
      </c>
      <c r="BB328" t="str">
        <v>广州</v>
      </c>
      <c r="BC328" t="str">
        <v>内存型 M2</v>
      </c>
      <c r="BD328">
        <v>4</v>
      </c>
      <c r="BE328" cm="1">
        <f t="array" ref="BE328">TRANSPOSE(_xlfn._xlws.FILTER(cvm_old[内存(G)],(cvm_old[地域]=BB328)*(cvm_old[机型]=BC328)*(cvm_old[CPU(核)]=BD328)))</f>
        <v>32</v>
      </c>
    </row>
    <row r="329" spans="2:58" x14ac:dyDescent="0.4">
      <c r="B329" t="e" vm="412">
        <v>#VALUE!</v>
      </c>
      <c r="C329" t="s">
        <v>1565</v>
      </c>
      <c r="D329" t="s">
        <v>1709</v>
      </c>
      <c r="E329">
        <v>16</v>
      </c>
      <c r="F329">
        <v>64</v>
      </c>
      <c r="G329" t="s">
        <v>1603</v>
      </c>
      <c r="H329">
        <v>3360</v>
      </c>
      <c r="I329">
        <v>1</v>
      </c>
      <c r="J329" t="s">
        <v>2038</v>
      </c>
      <c r="L329" t="s">
        <v>1638</v>
      </c>
      <c r="M329" t="s">
        <v>2029</v>
      </c>
      <c r="N329" t="str">
        <f>"cvm!"&amp;ADDRESS(ROW(W342),COLUMN(W342))&amp;"#"</f>
        <v>cvm!$W$342#</v>
      </c>
      <c r="P329" t="s">
        <v>61</v>
      </c>
      <c r="Q329" t="s">
        <v>1664</v>
      </c>
      <c r="R329">
        <v>16</v>
      </c>
      <c r="S329" t="str">
        <f>"cvm!"&amp;ADDRESS(ROW(BE341),COLUMN(BE341))&amp;"#"</f>
        <v>cvm!$BE$341#</v>
      </c>
      <c r="U329" t="str">
        <v>曼谷</v>
      </c>
      <c r="V329" t="str">
        <v>GPU计算型 GN10Xp</v>
      </c>
      <c r="W329" cm="1">
        <f t="array" ref="W329:Z329">TRANSPOSE(_xlfn.UNIQUE(_xlfn._xlws.FILTER(cvm_old[CPU(核)],(cvm_old[地域]=U329)*(cvm_old[机型]=V329))))</f>
        <v>10</v>
      </c>
      <c r="X329">
        <v>20</v>
      </c>
      <c r="Y329">
        <v>40</v>
      </c>
      <c r="Z329">
        <v>80</v>
      </c>
      <c r="BB329" t="str">
        <v>广州</v>
      </c>
      <c r="BC329" t="str">
        <v>内存型 M2</v>
      </c>
      <c r="BD329">
        <v>8</v>
      </c>
      <c r="BE329" cm="1">
        <f t="array" ref="BE329">TRANSPOSE(_xlfn._xlws.FILTER(cvm_old[内存(G)],(cvm_old[地域]=BB329)*(cvm_old[机型]=BC329)*(cvm_old[CPU(核)]=BD329)))</f>
        <v>64</v>
      </c>
    </row>
    <row r="330" spans="2:58" x14ac:dyDescent="0.4">
      <c r="B330" t="e" vm="413">
        <v>#VALUE!</v>
      </c>
      <c r="C330" t="s">
        <v>1565</v>
      </c>
      <c r="D330" t="s">
        <v>1709</v>
      </c>
      <c r="E330">
        <v>32</v>
      </c>
      <c r="F330">
        <v>64</v>
      </c>
      <c r="G330" t="s">
        <v>1606</v>
      </c>
      <c r="H330">
        <v>4480</v>
      </c>
      <c r="I330">
        <v>1</v>
      </c>
      <c r="J330" t="s">
        <v>2039</v>
      </c>
      <c r="L330" t="s">
        <v>1565</v>
      </c>
      <c r="M330" t="s">
        <v>2040</v>
      </c>
      <c r="N330" t="str">
        <f>"cvm!"&amp;ADDRESS(ROW(W343),COLUMN(W343))&amp;"#"</f>
        <v>cvm!$W$343#</v>
      </c>
      <c r="P330" t="s">
        <v>61</v>
      </c>
      <c r="Q330" t="s">
        <v>1664</v>
      </c>
      <c r="R330">
        <v>24</v>
      </c>
      <c r="S330" t="str">
        <f>"cvm!"&amp;ADDRESS(ROW(BE342),COLUMN(BE342))&amp;"#"</f>
        <v>cvm!$BE$342#</v>
      </c>
      <c r="U330" t="str">
        <v>首尔</v>
      </c>
      <c r="V330" t="str">
        <v>GPU计算型 GN10Xp</v>
      </c>
      <c r="W330" cm="1">
        <f t="array" ref="W330:Z330">TRANSPOSE(_xlfn.UNIQUE(_xlfn._xlws.FILTER(cvm_old[CPU(核)],(cvm_old[地域]=U330)*(cvm_old[机型]=V330))))</f>
        <v>10</v>
      </c>
      <c r="X330">
        <v>20</v>
      </c>
      <c r="Y330">
        <v>40</v>
      </c>
      <c r="Z330">
        <v>80</v>
      </c>
      <c r="BB330" t="str">
        <v>广州</v>
      </c>
      <c r="BC330" t="str">
        <v>内存型 M2</v>
      </c>
      <c r="BD330">
        <v>12</v>
      </c>
      <c r="BE330" cm="1">
        <f t="array" ref="BE330">TRANSPOSE(_xlfn._xlws.FILTER(cvm_old[内存(G)],(cvm_old[地域]=BB330)*(cvm_old[机型]=BC330)*(cvm_old[CPU(核)]=BD330)))</f>
        <v>96</v>
      </c>
    </row>
    <row r="331" spans="2:58" x14ac:dyDescent="0.4">
      <c r="B331" t="e" vm="414">
        <v>#VALUE!</v>
      </c>
      <c r="C331" t="s">
        <v>1565</v>
      </c>
      <c r="D331" t="s">
        <v>1709</v>
      </c>
      <c r="E331">
        <v>32</v>
      </c>
      <c r="F331">
        <v>128</v>
      </c>
      <c r="G331" t="s">
        <v>1612</v>
      </c>
      <c r="H331">
        <v>6720</v>
      </c>
      <c r="I331">
        <v>1</v>
      </c>
      <c r="J331" t="s">
        <v>2041</v>
      </c>
      <c r="L331" t="s">
        <v>61</v>
      </c>
      <c r="M331" t="s">
        <v>2040</v>
      </c>
      <c r="N331" t="str">
        <f>"cvm!"&amp;ADDRESS(ROW(W344),COLUMN(W344))&amp;"#"</f>
        <v>cvm!$W$344#</v>
      </c>
      <c r="P331" t="s">
        <v>61</v>
      </c>
      <c r="Q331" t="s">
        <v>1664</v>
      </c>
      <c r="R331">
        <v>32</v>
      </c>
      <c r="S331" t="str">
        <f>"cvm!"&amp;ADDRESS(ROW(BE343),COLUMN(BE343))&amp;"#"</f>
        <v>cvm!$BE$343#</v>
      </c>
      <c r="U331" t="str">
        <v>东京</v>
      </c>
      <c r="V331" t="str">
        <v>GPU计算型 GN10Xp</v>
      </c>
      <c r="W331" cm="1">
        <f t="array" ref="W331:Z331">TRANSPOSE(_xlfn.UNIQUE(_xlfn._xlws.FILTER(cvm_old[CPU(核)],(cvm_old[地域]=U331)*(cvm_old[机型]=V331))))</f>
        <v>10</v>
      </c>
      <c r="X331">
        <v>20</v>
      </c>
      <c r="Y331">
        <v>40</v>
      </c>
      <c r="Z331">
        <v>80</v>
      </c>
      <c r="BB331" t="str">
        <v>广州</v>
      </c>
      <c r="BC331" t="str">
        <v>内存型 M2</v>
      </c>
      <c r="BD331">
        <v>16</v>
      </c>
      <c r="BE331" cm="1">
        <f t="array" ref="BE331">TRANSPOSE(_xlfn._xlws.FILTER(cvm_old[内存(G)],(cvm_old[地域]=BB331)*(cvm_old[机型]=BC331)*(cvm_old[CPU(核)]=BD331)))</f>
        <v>128</v>
      </c>
    </row>
    <row r="332" spans="2:58" x14ac:dyDescent="0.4">
      <c r="B332" t="e" vm="415">
        <v>#VALUE!</v>
      </c>
      <c r="C332" t="s">
        <v>1565</v>
      </c>
      <c r="D332" t="s">
        <v>1728</v>
      </c>
      <c r="E332">
        <v>4</v>
      </c>
      <c r="F332">
        <v>8</v>
      </c>
      <c r="G332" t="s">
        <v>1591</v>
      </c>
      <c r="H332">
        <v>528</v>
      </c>
      <c r="I332">
        <v>1</v>
      </c>
      <c r="J332" t="s">
        <v>2042</v>
      </c>
      <c r="L332" t="s">
        <v>1566</v>
      </c>
      <c r="M332" t="s">
        <v>2040</v>
      </c>
      <c r="N332" t="str">
        <f>"cvm!"&amp;ADDRESS(ROW(W345),COLUMN(W345))&amp;"#"</f>
        <v>cvm!$W$345#</v>
      </c>
      <c r="P332" t="s">
        <v>61</v>
      </c>
      <c r="Q332" t="s">
        <v>1664</v>
      </c>
      <c r="R332">
        <v>48</v>
      </c>
      <c r="S332" t="str">
        <f>"cvm!"&amp;ADDRESS(ROW(BE344),COLUMN(BE344))&amp;"#"</f>
        <v>cvm!$BE$344#</v>
      </c>
      <c r="U332" t="str">
        <v>法兰克福</v>
      </c>
      <c r="V332" t="str">
        <v>GPU计算型 GN10Xp</v>
      </c>
      <c r="W332" cm="1">
        <f t="array" ref="W332:Z332">TRANSPOSE(_xlfn.UNIQUE(_xlfn._xlws.FILTER(cvm_old[CPU(核)],(cvm_old[地域]=U332)*(cvm_old[机型]=V332))))</f>
        <v>10</v>
      </c>
      <c r="X332">
        <v>20</v>
      </c>
      <c r="Y332">
        <v>40</v>
      </c>
      <c r="Z332">
        <v>80</v>
      </c>
      <c r="BB332" t="str">
        <v>广州</v>
      </c>
      <c r="BC332" t="str">
        <v>内存型 M2</v>
      </c>
      <c r="BD332">
        <v>24</v>
      </c>
      <c r="BE332" cm="1">
        <f t="array" ref="BE332">TRANSPOSE(_xlfn._xlws.FILTER(cvm_old[内存(G)],(cvm_old[地域]=BB332)*(cvm_old[机型]=BC332)*(cvm_old[CPU(核)]=BD332)))</f>
        <v>192</v>
      </c>
    </row>
    <row r="333" spans="2:58" x14ac:dyDescent="0.4">
      <c r="B333" t="e" vm="416">
        <v>#VALUE!</v>
      </c>
      <c r="C333" t="s">
        <v>1565</v>
      </c>
      <c r="D333" t="s">
        <v>1728</v>
      </c>
      <c r="E333">
        <v>4</v>
      </c>
      <c r="F333">
        <v>16</v>
      </c>
      <c r="G333" t="s">
        <v>1593</v>
      </c>
      <c r="H333">
        <v>792</v>
      </c>
      <c r="I333">
        <v>1</v>
      </c>
      <c r="J333" t="s">
        <v>2043</v>
      </c>
      <c r="P333" t="s">
        <v>61</v>
      </c>
      <c r="Q333" t="s">
        <v>1664</v>
      </c>
      <c r="R333">
        <v>56</v>
      </c>
      <c r="S333" t="str">
        <f>"cvm!"&amp;ADDRESS(ROW(BE345),COLUMN(BE345))&amp;"#"</f>
        <v>cvm!$BE$345#</v>
      </c>
      <c r="U333" t="str">
        <v>广州</v>
      </c>
      <c r="V333" t="str">
        <v>GPU计算型 GN10X</v>
      </c>
      <c r="W333" cm="1">
        <f t="array" ref="W333:Z333">TRANSPOSE(_xlfn.UNIQUE(_xlfn._xlws.FILTER(cvm_old[CPU(核)],(cvm_old[地域]=U333)*(cvm_old[机型]=V333))))</f>
        <v>8</v>
      </c>
      <c r="X333">
        <v>18</v>
      </c>
      <c r="Y333">
        <v>36</v>
      </c>
      <c r="Z333">
        <v>72</v>
      </c>
      <c r="BB333" t="str">
        <v>广州</v>
      </c>
      <c r="BC333" t="str">
        <v>内存型 M2</v>
      </c>
      <c r="BD333">
        <v>32</v>
      </c>
      <c r="BE333" cm="1">
        <f t="array" ref="BE333">TRANSPOSE(_xlfn._xlws.FILTER(cvm_old[内存(G)],(cvm_old[地域]=BB333)*(cvm_old[机型]=BC333)*(cvm_old[CPU(核)]=BD333)))</f>
        <v>256</v>
      </c>
    </row>
    <row r="334" spans="2:58" x14ac:dyDescent="0.4">
      <c r="B334" t="e" vm="417">
        <v>#VALUE!</v>
      </c>
      <c r="C334" t="s">
        <v>1565</v>
      </c>
      <c r="D334" t="s">
        <v>1728</v>
      </c>
      <c r="E334">
        <v>8</v>
      </c>
      <c r="F334">
        <v>16</v>
      </c>
      <c r="G334" t="s">
        <v>1596</v>
      </c>
      <c r="H334">
        <v>1056</v>
      </c>
      <c r="I334">
        <v>1</v>
      </c>
      <c r="J334" t="s">
        <v>2044</v>
      </c>
      <c r="P334" t="s">
        <v>1566</v>
      </c>
      <c r="Q334" t="s">
        <v>1664</v>
      </c>
      <c r="R334">
        <v>1</v>
      </c>
      <c r="S334" t="str">
        <f>"cvm!"&amp;ADDRESS(ROW(BE346),COLUMN(BE346))&amp;"#"</f>
        <v>cvm!$BE$346#</v>
      </c>
      <c r="U334" t="str">
        <v>上海</v>
      </c>
      <c r="V334" t="str">
        <v>GPU计算型 GN10X</v>
      </c>
      <c r="W334" cm="1">
        <f t="array" ref="W334:Y334">TRANSPOSE(_xlfn.UNIQUE(_xlfn._xlws.FILTER(cvm_old[CPU(核)],(cvm_old[地域]=U334)*(cvm_old[机型]=V334))))</f>
        <v>8</v>
      </c>
      <c r="X334">
        <v>36</v>
      </c>
      <c r="Y334">
        <v>72</v>
      </c>
      <c r="BB334" t="str">
        <v>广州</v>
      </c>
      <c r="BC334" t="str">
        <v>内存型 M2</v>
      </c>
      <c r="BD334">
        <v>48</v>
      </c>
      <c r="BE334" cm="1">
        <f t="array" ref="BE334">TRANSPOSE(_xlfn._xlws.FILTER(cvm_old[内存(G)],(cvm_old[地域]=BB334)*(cvm_old[机型]=BC334)*(cvm_old[CPU(核)]=BD334)))</f>
        <v>384</v>
      </c>
    </row>
    <row r="335" spans="2:58" x14ac:dyDescent="0.4">
      <c r="B335" t="e" vm="418">
        <v>#VALUE!</v>
      </c>
      <c r="C335" t="s">
        <v>1565</v>
      </c>
      <c r="D335" t="s">
        <v>1728</v>
      </c>
      <c r="E335">
        <v>8</v>
      </c>
      <c r="F335">
        <v>32</v>
      </c>
      <c r="G335" t="s">
        <v>1598</v>
      </c>
      <c r="H335">
        <v>1584</v>
      </c>
      <c r="I335">
        <v>1</v>
      </c>
      <c r="J335" t="s">
        <v>2045</v>
      </c>
      <c r="P335" t="s">
        <v>1566</v>
      </c>
      <c r="Q335" t="s">
        <v>1664</v>
      </c>
      <c r="R335">
        <v>2</v>
      </c>
      <c r="S335" t="str">
        <f>"cvm!"&amp;ADDRESS(ROW(BE347),COLUMN(BE347))&amp;"#"</f>
        <v>cvm!$BE$347#</v>
      </c>
      <c r="U335" t="str">
        <v>南京</v>
      </c>
      <c r="V335" t="str">
        <v>GPU计算型 GN10X</v>
      </c>
      <c r="W335" cm="1">
        <f t="array" ref="W335:Z335">TRANSPOSE(_xlfn.UNIQUE(_xlfn._xlws.FILTER(cvm_old[CPU(核)],(cvm_old[地域]=U335)*(cvm_old[机型]=V335))))</f>
        <v>8</v>
      </c>
      <c r="X335">
        <v>18</v>
      </c>
      <c r="Y335">
        <v>36</v>
      </c>
      <c r="Z335">
        <v>72</v>
      </c>
      <c r="BB335" t="str">
        <v>广州</v>
      </c>
      <c r="BC335" t="str">
        <v>内存型 M2</v>
      </c>
      <c r="BD335">
        <v>56</v>
      </c>
      <c r="BE335" cm="1">
        <f t="array" ref="BE335">TRANSPOSE(_xlfn._xlws.FILTER(cvm_old[内存(G)],(cvm_old[地域]=BB335)*(cvm_old[机型]=BC335)*(cvm_old[CPU(核)]=BD335)))</f>
        <v>448</v>
      </c>
    </row>
    <row r="336" spans="2:58" x14ac:dyDescent="0.4">
      <c r="B336" t="e" vm="419">
        <v>#VALUE!</v>
      </c>
      <c r="C336" t="s">
        <v>1565</v>
      </c>
      <c r="D336" t="s">
        <v>1728</v>
      </c>
      <c r="E336">
        <v>16</v>
      </c>
      <c r="F336">
        <v>32</v>
      </c>
      <c r="G336" t="s">
        <v>1601</v>
      </c>
      <c r="H336">
        <v>2112</v>
      </c>
      <c r="I336">
        <v>1</v>
      </c>
      <c r="J336" t="s">
        <v>2046</v>
      </c>
      <c r="P336" t="s">
        <v>1566</v>
      </c>
      <c r="Q336" t="s">
        <v>1664</v>
      </c>
      <c r="R336">
        <v>4</v>
      </c>
      <c r="S336" t="str">
        <f>"cvm!"&amp;ADDRESS(ROW(BE348),COLUMN(BE348))&amp;"#"</f>
        <v>cvm!$BE$348#</v>
      </c>
      <c r="U336" t="str">
        <v>北京</v>
      </c>
      <c r="V336" t="str">
        <v>GPU计算型 GN10X</v>
      </c>
      <c r="W336" cm="1">
        <f t="array" ref="W336:Y336">TRANSPOSE(_xlfn.UNIQUE(_xlfn._xlws.FILTER(cvm_old[CPU(核)],(cvm_old[地域]=U336)*(cvm_old[机型]=V336))))</f>
        <v>8</v>
      </c>
      <c r="X336">
        <v>36</v>
      </c>
      <c r="Y336">
        <v>72</v>
      </c>
      <c r="BB336" t="str">
        <v>上海</v>
      </c>
      <c r="BC336" t="str">
        <v>内存型 M2</v>
      </c>
      <c r="BD336">
        <v>1</v>
      </c>
      <c r="BE336" cm="1">
        <f t="array" ref="BE336">TRANSPOSE(_xlfn._xlws.FILTER(cvm_old[内存(G)],(cvm_old[地域]=BB336)*(cvm_old[机型]=BC336)*(cvm_old[CPU(核)]=BD336)))</f>
        <v>8</v>
      </c>
    </row>
    <row r="337" spans="2:57" x14ac:dyDescent="0.4">
      <c r="B337" t="e" vm="420">
        <v>#VALUE!</v>
      </c>
      <c r="C337" t="s">
        <v>1565</v>
      </c>
      <c r="D337" t="s">
        <v>1728</v>
      </c>
      <c r="E337">
        <v>16</v>
      </c>
      <c r="F337">
        <v>64</v>
      </c>
      <c r="G337" t="s">
        <v>1603</v>
      </c>
      <c r="H337">
        <v>3168</v>
      </c>
      <c r="I337">
        <v>1</v>
      </c>
      <c r="J337" t="s">
        <v>2047</v>
      </c>
      <c r="P337" t="s">
        <v>1566</v>
      </c>
      <c r="Q337" t="s">
        <v>1664</v>
      </c>
      <c r="R337">
        <v>8</v>
      </c>
      <c r="S337" t="str">
        <f>"cvm!"&amp;ADDRESS(ROW(BE349),COLUMN(BE349))&amp;"#"</f>
        <v>cvm!$BE$349#</v>
      </c>
      <c r="U337" t="str">
        <v>成都</v>
      </c>
      <c r="V337" t="str">
        <v>GPU计算型 GN10X</v>
      </c>
      <c r="W337" cm="1">
        <f t="array" ref="W337:Z337">TRANSPOSE(_xlfn.UNIQUE(_xlfn._xlws.FILTER(cvm_old[CPU(核)],(cvm_old[地域]=U337)*(cvm_old[机型]=V337))))</f>
        <v>8</v>
      </c>
      <c r="X337">
        <v>18</v>
      </c>
      <c r="Y337">
        <v>36</v>
      </c>
      <c r="Z337">
        <v>72</v>
      </c>
      <c r="BB337" t="str">
        <v>上海</v>
      </c>
      <c r="BC337" t="str">
        <v>内存型 M2</v>
      </c>
      <c r="BD337">
        <v>2</v>
      </c>
      <c r="BE337" cm="1">
        <f t="array" ref="BE337">TRANSPOSE(_xlfn._xlws.FILTER(cvm_old[内存(G)],(cvm_old[地域]=BB337)*(cvm_old[机型]=BC337)*(cvm_old[CPU(核)]=BD337)))</f>
        <v>16</v>
      </c>
    </row>
    <row r="338" spans="2:57" x14ac:dyDescent="0.4">
      <c r="B338" t="e" vm="421">
        <v>#VALUE!</v>
      </c>
      <c r="C338" t="s">
        <v>1565</v>
      </c>
      <c r="D338" t="s">
        <v>1728</v>
      </c>
      <c r="E338">
        <v>32</v>
      </c>
      <c r="F338">
        <v>64</v>
      </c>
      <c r="G338" t="s">
        <v>1606</v>
      </c>
      <c r="H338">
        <v>4224</v>
      </c>
      <c r="I338">
        <v>1</v>
      </c>
      <c r="J338" t="s">
        <v>2048</v>
      </c>
      <c r="P338" t="s">
        <v>1566</v>
      </c>
      <c r="Q338" t="s">
        <v>1664</v>
      </c>
      <c r="R338">
        <v>12</v>
      </c>
      <c r="S338" t="str">
        <f>"cvm!"&amp;ADDRESS(ROW(BE350),COLUMN(BE350))&amp;"#"</f>
        <v>cvm!$BE$350#</v>
      </c>
      <c r="U338" t="str">
        <v>重庆</v>
      </c>
      <c r="V338" t="str">
        <v>GPU计算型 GN10X</v>
      </c>
      <c r="W338" cm="1">
        <f t="array" ref="W338:Z338">TRANSPOSE(_xlfn.UNIQUE(_xlfn._xlws.FILTER(cvm_old[CPU(核)],(cvm_old[地域]=U338)*(cvm_old[机型]=V338))))</f>
        <v>8</v>
      </c>
      <c r="X338">
        <v>18</v>
      </c>
      <c r="Y338">
        <v>36</v>
      </c>
      <c r="Z338">
        <v>72</v>
      </c>
      <c r="BB338" t="str">
        <v>上海</v>
      </c>
      <c r="BC338" t="str">
        <v>内存型 M2</v>
      </c>
      <c r="BD338">
        <v>4</v>
      </c>
      <c r="BE338" cm="1">
        <f t="array" ref="BE338">TRANSPOSE(_xlfn._xlws.FILTER(cvm_old[内存(G)],(cvm_old[地域]=BB338)*(cvm_old[机型]=BC338)*(cvm_old[CPU(核)]=BD338)))</f>
        <v>32</v>
      </c>
    </row>
    <row r="339" spans="2:57" x14ac:dyDescent="0.4">
      <c r="B339" t="e" vm="422">
        <v>#VALUE!</v>
      </c>
      <c r="C339" t="s">
        <v>1565</v>
      </c>
      <c r="D339" t="s">
        <v>1728</v>
      </c>
      <c r="E339">
        <v>32</v>
      </c>
      <c r="F339">
        <v>96</v>
      </c>
      <c r="G339" t="s">
        <v>2049</v>
      </c>
      <c r="H339">
        <v>5280</v>
      </c>
      <c r="I339">
        <v>1</v>
      </c>
      <c r="J339" t="s">
        <v>2050</v>
      </c>
      <c r="P339" t="s">
        <v>1566</v>
      </c>
      <c r="Q339" t="s">
        <v>1664</v>
      </c>
      <c r="R339">
        <v>16</v>
      </c>
      <c r="S339" t="str">
        <f>"cvm!"&amp;ADDRESS(ROW(BE351),COLUMN(BE351))&amp;"#"</f>
        <v>cvm!$BE$351#</v>
      </c>
      <c r="U339" t="str">
        <v>新加坡</v>
      </c>
      <c r="V339" t="str">
        <v>GPU计算型 GN10X</v>
      </c>
      <c r="W339" cm="1">
        <f t="array" ref="W339:Y339">TRANSPOSE(_xlfn.UNIQUE(_xlfn._xlws.FILTER(cvm_old[CPU(核)],(cvm_old[地域]=U339)*(cvm_old[机型]=V339))))</f>
        <v>8</v>
      </c>
      <c r="X339">
        <v>36</v>
      </c>
      <c r="Y339">
        <v>72</v>
      </c>
      <c r="BB339" t="str">
        <v>上海</v>
      </c>
      <c r="BC339" t="str">
        <v>内存型 M2</v>
      </c>
      <c r="BD339">
        <v>8</v>
      </c>
      <c r="BE339" cm="1">
        <f t="array" ref="BE339">TRANSPOSE(_xlfn._xlws.FILTER(cvm_old[内存(G)],(cvm_old[地域]=BB339)*(cvm_old[机型]=BC339)*(cvm_old[CPU(核)]=BD339)))</f>
        <v>64</v>
      </c>
    </row>
    <row r="340" spans="2:57" x14ac:dyDescent="0.4">
      <c r="B340" t="e" vm="721">
        <v>#VALUE!</v>
      </c>
      <c r="C340" t="s">
        <v>1565</v>
      </c>
      <c r="D340" t="s">
        <v>2005</v>
      </c>
      <c r="E340">
        <v>4</v>
      </c>
      <c r="F340">
        <v>20</v>
      </c>
      <c r="G340" t="s">
        <v>2051</v>
      </c>
      <c r="H340">
        <v>2000</v>
      </c>
      <c r="I340">
        <v>1</v>
      </c>
      <c r="J340" t="s">
        <v>2052</v>
      </c>
      <c r="P340" t="s">
        <v>1566</v>
      </c>
      <c r="Q340" t="s">
        <v>1664</v>
      </c>
      <c r="R340">
        <v>24</v>
      </c>
      <c r="S340" t="str">
        <f>"cvm!"&amp;ADDRESS(ROW(BE352),COLUMN(BE352))&amp;"#"</f>
        <v>cvm!$BE$352#</v>
      </c>
      <c r="U340" t="str">
        <v>孟买</v>
      </c>
      <c r="V340" t="str">
        <v>GPU计算型 GN10X</v>
      </c>
      <c r="W340" cm="1">
        <f t="array" ref="W340:Y340">TRANSPOSE(_xlfn.UNIQUE(_xlfn._xlws.FILTER(cvm_old[CPU(核)],(cvm_old[地域]=U340)*(cvm_old[机型]=V340))))</f>
        <v>8</v>
      </c>
      <c r="X340">
        <v>36</v>
      </c>
      <c r="Y340">
        <v>72</v>
      </c>
      <c r="BB340" t="str">
        <v>上海</v>
      </c>
      <c r="BC340" t="str">
        <v>内存型 M2</v>
      </c>
      <c r="BD340">
        <v>12</v>
      </c>
      <c r="BE340" cm="1">
        <f t="array" ref="BE340">TRANSPOSE(_xlfn._xlws.FILTER(cvm_old[内存(G)],(cvm_old[地域]=BB340)*(cvm_old[机型]=BC340)*(cvm_old[CPU(核)]=BD340)))</f>
        <v>96</v>
      </c>
    </row>
    <row r="341" spans="2:57" x14ac:dyDescent="0.4">
      <c r="B341" t="e" vm="722">
        <v>#VALUE!</v>
      </c>
      <c r="C341" t="s">
        <v>1565</v>
      </c>
      <c r="D341" t="s">
        <v>2005</v>
      </c>
      <c r="E341">
        <v>8</v>
      </c>
      <c r="F341">
        <v>40</v>
      </c>
      <c r="G341" t="s">
        <v>2053</v>
      </c>
      <c r="H341">
        <v>4000</v>
      </c>
      <c r="I341">
        <v>1</v>
      </c>
      <c r="J341" t="s">
        <v>2054</v>
      </c>
      <c r="P341" t="s">
        <v>1566</v>
      </c>
      <c r="Q341" t="s">
        <v>1664</v>
      </c>
      <c r="R341">
        <v>32</v>
      </c>
      <c r="S341" t="str">
        <f>"cvm!"&amp;ADDRESS(ROW(BE353),COLUMN(BE353))&amp;"#"</f>
        <v>cvm!$BE$353#</v>
      </c>
      <c r="U341" t="str">
        <v>硅谷</v>
      </c>
      <c r="V341" t="str">
        <v>GPU计算型 GN10X</v>
      </c>
      <c r="W341" cm="1">
        <f t="array" ref="W341:Y341">TRANSPOSE(_xlfn.UNIQUE(_xlfn._xlws.FILTER(cvm_old[CPU(核)],(cvm_old[地域]=U341)*(cvm_old[机型]=V341))))</f>
        <v>8</v>
      </c>
      <c r="X341">
        <v>36</v>
      </c>
      <c r="Y341">
        <v>72</v>
      </c>
      <c r="BB341" t="str">
        <v>上海</v>
      </c>
      <c r="BC341" t="str">
        <v>内存型 M2</v>
      </c>
      <c r="BD341">
        <v>16</v>
      </c>
      <c r="BE341" cm="1">
        <f t="array" ref="BE341">TRANSPOSE(_xlfn._xlws.FILTER(cvm_old[内存(G)],(cvm_old[地域]=BB341)*(cvm_old[机型]=BC341)*(cvm_old[CPU(核)]=BD341)))</f>
        <v>128</v>
      </c>
    </row>
    <row r="342" spans="2:57" x14ac:dyDescent="0.4">
      <c r="B342" t="e" vm="714">
        <v>#VALUE!</v>
      </c>
      <c r="C342" t="s">
        <v>1565</v>
      </c>
      <c r="D342" t="s">
        <v>1986</v>
      </c>
      <c r="E342">
        <v>4</v>
      </c>
      <c r="F342">
        <v>20</v>
      </c>
      <c r="G342" t="s">
        <v>2051</v>
      </c>
      <c r="H342">
        <v>975</v>
      </c>
      <c r="I342">
        <v>1</v>
      </c>
      <c r="J342" t="s">
        <v>2055</v>
      </c>
      <c r="P342" t="s">
        <v>1566</v>
      </c>
      <c r="Q342" t="s">
        <v>1664</v>
      </c>
      <c r="R342">
        <v>48</v>
      </c>
      <c r="S342" t="str">
        <f>"cvm!"&amp;ADDRESS(ROW(BE354),COLUMN(BE354))&amp;"#"</f>
        <v>cvm!$BE$354#</v>
      </c>
      <c r="U342" t="str">
        <v>法兰克福</v>
      </c>
      <c r="V342" t="str">
        <v>GPU计算型 GN10X</v>
      </c>
      <c r="W342" cm="1">
        <f t="array" ref="W342:Y342">TRANSPOSE(_xlfn.UNIQUE(_xlfn._xlws.FILTER(cvm_old[CPU(核)],(cvm_old[地域]=U342)*(cvm_old[机型]=V342))))</f>
        <v>8</v>
      </c>
      <c r="X342">
        <v>36</v>
      </c>
      <c r="Y342">
        <v>72</v>
      </c>
      <c r="BB342" t="str">
        <v>上海</v>
      </c>
      <c r="BC342" t="str">
        <v>内存型 M2</v>
      </c>
      <c r="BD342">
        <v>24</v>
      </c>
      <c r="BE342" cm="1">
        <f t="array" ref="BE342">TRANSPOSE(_xlfn._xlws.FILTER(cvm_old[内存(G)],(cvm_old[地域]=BB342)*(cvm_old[机型]=BC342)*(cvm_old[CPU(核)]=BD342)))</f>
        <v>192</v>
      </c>
    </row>
    <row r="343" spans="2:57" x14ac:dyDescent="0.4">
      <c r="B343" t="e" vm="715">
        <v>#VALUE!</v>
      </c>
      <c r="C343" t="s">
        <v>1565</v>
      </c>
      <c r="D343" t="s">
        <v>1986</v>
      </c>
      <c r="E343">
        <v>8</v>
      </c>
      <c r="F343">
        <v>32</v>
      </c>
      <c r="G343" t="s">
        <v>1598</v>
      </c>
      <c r="H343">
        <v>2500</v>
      </c>
      <c r="I343">
        <v>1</v>
      </c>
      <c r="J343" t="s">
        <v>2056</v>
      </c>
      <c r="P343" t="s">
        <v>1566</v>
      </c>
      <c r="Q343" t="s">
        <v>1664</v>
      </c>
      <c r="R343">
        <v>56</v>
      </c>
      <c r="S343" t="str">
        <f>"cvm!"&amp;ADDRESS(ROW(BE355),COLUMN(BE355))&amp;"#"</f>
        <v>cvm!$BE$355#</v>
      </c>
      <c r="U343" t="str">
        <v>广州</v>
      </c>
      <c r="V343" t="str">
        <v>FPGA加速型 FX4</v>
      </c>
      <c r="W343" cm="1">
        <f t="array" ref="W343:Y343">TRANSPOSE(_xlfn.UNIQUE(_xlfn._xlws.FILTER(cvm_old[CPU(核)],(cvm_old[地域]=U343)*(cvm_old[机型]=V343))))</f>
        <v>10</v>
      </c>
      <c r="X343">
        <v>22</v>
      </c>
      <c r="Y343">
        <v>44</v>
      </c>
      <c r="BB343" t="str">
        <v>上海</v>
      </c>
      <c r="BC343" t="str">
        <v>内存型 M2</v>
      </c>
      <c r="BD343">
        <v>32</v>
      </c>
      <c r="BE343" cm="1">
        <f t="array" ref="BE343">TRANSPOSE(_xlfn._xlws.FILTER(cvm_old[内存(G)],(cvm_old[地域]=BB343)*(cvm_old[机型]=BC343)*(cvm_old[CPU(核)]=BD343)))</f>
        <v>256</v>
      </c>
    </row>
    <row r="344" spans="2:57" x14ac:dyDescent="0.4">
      <c r="B344" t="e" vm="716">
        <v>#VALUE!</v>
      </c>
      <c r="C344" t="s">
        <v>1565</v>
      </c>
      <c r="D344" t="s">
        <v>1986</v>
      </c>
      <c r="E344">
        <v>10</v>
      </c>
      <c r="F344">
        <v>40</v>
      </c>
      <c r="G344" t="s">
        <v>2057</v>
      </c>
      <c r="H344">
        <v>2000</v>
      </c>
      <c r="I344">
        <v>1</v>
      </c>
      <c r="J344" t="s">
        <v>2058</v>
      </c>
      <c r="P344" t="s">
        <v>1605</v>
      </c>
      <c r="Q344" t="s">
        <v>1664</v>
      </c>
      <c r="R344">
        <v>1</v>
      </c>
      <c r="S344" t="str">
        <f>"cvm!"&amp;ADDRESS(ROW(BE356),COLUMN(BE356))&amp;"#"</f>
        <v>cvm!$BE$356#</v>
      </c>
      <c r="U344" t="str">
        <v>上海</v>
      </c>
      <c r="V344" t="str">
        <v>FPGA加速型 FX4</v>
      </c>
      <c r="W344" cm="1">
        <f t="array" ref="W344:Y344">TRANSPOSE(_xlfn.UNIQUE(_xlfn._xlws.FILTER(cvm_old[CPU(核)],(cvm_old[地域]=U344)*(cvm_old[机型]=V344))))</f>
        <v>10</v>
      </c>
      <c r="X344">
        <v>22</v>
      </c>
      <c r="Y344">
        <v>44</v>
      </c>
      <c r="BB344" t="str">
        <v>上海</v>
      </c>
      <c r="BC344" t="str">
        <v>内存型 M2</v>
      </c>
      <c r="BD344">
        <v>48</v>
      </c>
      <c r="BE344" cm="1">
        <f t="array" ref="BE344">TRANSPOSE(_xlfn._xlws.FILTER(cvm_old[内存(G)],(cvm_old[地域]=BB344)*(cvm_old[机型]=BC344)*(cvm_old[CPU(核)]=BD344)))</f>
        <v>384</v>
      </c>
    </row>
    <row r="345" spans="2:57" x14ac:dyDescent="0.4">
      <c r="B345" t="e" vm="717">
        <v>#VALUE!</v>
      </c>
      <c r="C345" t="s">
        <v>1565</v>
      </c>
      <c r="D345" t="s">
        <v>1986</v>
      </c>
      <c r="E345">
        <v>20</v>
      </c>
      <c r="F345">
        <v>80</v>
      </c>
      <c r="G345" t="s">
        <v>2059</v>
      </c>
      <c r="H345">
        <v>4000</v>
      </c>
      <c r="I345">
        <v>1</v>
      </c>
      <c r="J345" t="s">
        <v>2060</v>
      </c>
      <c r="P345" t="s">
        <v>1605</v>
      </c>
      <c r="Q345" t="s">
        <v>1664</v>
      </c>
      <c r="R345">
        <v>2</v>
      </c>
      <c r="S345" t="str">
        <f>"cvm!"&amp;ADDRESS(ROW(BE357),COLUMN(BE357))&amp;"#"</f>
        <v>cvm!$BE$357#</v>
      </c>
      <c r="U345" t="str">
        <v>北京</v>
      </c>
      <c r="V345" t="str">
        <v>FPGA加速型 FX4</v>
      </c>
      <c r="W345" cm="1">
        <f t="array" ref="W345:Y345">TRANSPOSE(_xlfn.UNIQUE(_xlfn._xlws.FILTER(cvm_old[CPU(核)],(cvm_old[地域]=U345)*(cvm_old[机型]=V345))))</f>
        <v>10</v>
      </c>
      <c r="X345">
        <v>22</v>
      </c>
      <c r="Y345">
        <v>44</v>
      </c>
      <c r="BB345" t="str">
        <v>上海</v>
      </c>
      <c r="BC345" t="str">
        <v>内存型 M2</v>
      </c>
      <c r="BD345">
        <v>56</v>
      </c>
      <c r="BE345" cm="1">
        <f t="array" ref="BE345">TRANSPOSE(_xlfn._xlws.FILTER(cvm_old[内存(G)],(cvm_old[地域]=BB345)*(cvm_old[机型]=BC345)*(cvm_old[CPU(核)]=BD345)))</f>
        <v>448</v>
      </c>
    </row>
    <row r="346" spans="2:57" x14ac:dyDescent="0.4">
      <c r="B346" t="e" vm="718">
        <v>#VALUE!</v>
      </c>
      <c r="C346" t="s">
        <v>1565</v>
      </c>
      <c r="D346" t="s">
        <v>1986</v>
      </c>
      <c r="E346">
        <v>32</v>
      </c>
      <c r="F346">
        <v>128</v>
      </c>
      <c r="G346" t="s">
        <v>1612</v>
      </c>
      <c r="H346">
        <v>5500</v>
      </c>
      <c r="I346">
        <v>1</v>
      </c>
      <c r="J346" t="s">
        <v>2061</v>
      </c>
      <c r="P346" t="s">
        <v>1605</v>
      </c>
      <c r="Q346" t="s">
        <v>1664</v>
      </c>
      <c r="R346">
        <v>4</v>
      </c>
      <c r="S346" t="str">
        <f>"cvm!"&amp;ADDRESS(ROW(BE358),COLUMN(BE358))&amp;"#"</f>
        <v>cvm!$BE$358#</v>
      </c>
      <c r="W346" t="e" cm="1" vm="2">
        <f t="array" ref="W346">TRANSPOSE(_xlfn.UNIQUE(_xlfn._xlws.FILTER(cvm_old[CPU(核)],(cvm_old[地域]=U346)*(cvm_old[机型]=V346))))</f>
        <v>#VALUE!</v>
      </c>
      <c r="BB346" t="str">
        <v>北京</v>
      </c>
      <c r="BC346" t="str">
        <v>内存型 M2</v>
      </c>
      <c r="BD346">
        <v>1</v>
      </c>
      <c r="BE346" cm="1">
        <f t="array" ref="BE346">TRANSPOSE(_xlfn._xlws.FILTER(cvm_old[内存(G)],(cvm_old[地域]=BB346)*(cvm_old[机型]=BC346)*(cvm_old[CPU(核)]=BD346)))</f>
        <v>8</v>
      </c>
    </row>
    <row r="347" spans="2:57" x14ac:dyDescent="0.4">
      <c r="B347" t="e" vm="719">
        <v>#VALUE!</v>
      </c>
      <c r="C347" t="s">
        <v>1565</v>
      </c>
      <c r="D347" t="s">
        <v>1986</v>
      </c>
      <c r="E347">
        <v>40</v>
      </c>
      <c r="F347">
        <v>160</v>
      </c>
      <c r="G347" t="s">
        <v>2062</v>
      </c>
      <c r="H347">
        <v>8000</v>
      </c>
      <c r="I347">
        <v>1</v>
      </c>
      <c r="J347" t="s">
        <v>2063</v>
      </c>
      <c r="P347" t="s">
        <v>1605</v>
      </c>
      <c r="Q347" t="s">
        <v>1664</v>
      </c>
      <c r="R347">
        <v>8</v>
      </c>
      <c r="S347" t="str">
        <f>"cvm!"&amp;ADDRESS(ROW(BE359),COLUMN(BE359))&amp;"#"</f>
        <v>cvm!$BE$359#</v>
      </c>
      <c r="W347" t="e" cm="1" vm="2">
        <f t="array" ref="W347">TRANSPOSE(_xlfn.UNIQUE(_xlfn._xlws.FILTER(cvm_old[CPU(核)],(cvm_old[地域]=U347)*(cvm_old[机型]=V347))))</f>
        <v>#VALUE!</v>
      </c>
      <c r="BB347" t="str">
        <v>北京</v>
      </c>
      <c r="BC347" t="str">
        <v>内存型 M2</v>
      </c>
      <c r="BD347">
        <v>2</v>
      </c>
      <c r="BE347" cm="1">
        <f t="array" ref="BE347">TRANSPOSE(_xlfn._xlws.FILTER(cvm_old[内存(G)],(cvm_old[地域]=BB347)*(cvm_old[机型]=BC347)*(cvm_old[CPU(核)]=BD347)))</f>
        <v>16</v>
      </c>
    </row>
    <row r="348" spans="2:57" x14ac:dyDescent="0.4">
      <c r="B348" t="e" vm="720">
        <v>#VALUE!</v>
      </c>
      <c r="C348" t="s">
        <v>1565</v>
      </c>
      <c r="D348" t="s">
        <v>1986</v>
      </c>
      <c r="E348">
        <v>80</v>
      </c>
      <c r="F348">
        <v>320</v>
      </c>
      <c r="G348" t="s">
        <v>1722</v>
      </c>
      <c r="H348">
        <v>16000</v>
      </c>
      <c r="I348">
        <v>1</v>
      </c>
      <c r="J348" t="s">
        <v>2064</v>
      </c>
      <c r="P348" t="s">
        <v>1605</v>
      </c>
      <c r="Q348" t="s">
        <v>1664</v>
      </c>
      <c r="R348">
        <v>12</v>
      </c>
      <c r="S348" t="str">
        <f>"cvm!"&amp;ADDRESS(ROW(BE360),COLUMN(BE360))&amp;"#"</f>
        <v>cvm!$BE$360#</v>
      </c>
      <c r="W348" t="e" cm="1" vm="2">
        <f t="array" ref="W348">TRANSPOSE(_xlfn.UNIQUE(_xlfn._xlws.FILTER(cvm_old[CPU(核)],(cvm_old[地域]=U348)*(cvm_old[机型]=V348))))</f>
        <v>#VALUE!</v>
      </c>
      <c r="BB348" t="str">
        <v>北京</v>
      </c>
      <c r="BC348" t="str">
        <v>内存型 M2</v>
      </c>
      <c r="BD348">
        <v>4</v>
      </c>
      <c r="BE348" cm="1">
        <f t="array" ref="BE348">TRANSPOSE(_xlfn._xlws.FILTER(cvm_old[内存(G)],(cvm_old[地域]=BB348)*(cvm_old[机型]=BC348)*(cvm_old[CPU(核)]=BD348)))</f>
        <v>32</v>
      </c>
    </row>
    <row r="349" spans="2:57" x14ac:dyDescent="0.4">
      <c r="B349" t="e" vm="710">
        <v>#VALUE!</v>
      </c>
      <c r="C349" t="s">
        <v>1565</v>
      </c>
      <c r="D349" t="s">
        <v>1978</v>
      </c>
      <c r="E349">
        <v>6</v>
      </c>
      <c r="F349">
        <v>56</v>
      </c>
      <c r="G349" t="s">
        <v>2065</v>
      </c>
      <c r="H349">
        <v>4400</v>
      </c>
      <c r="I349">
        <v>1</v>
      </c>
      <c r="J349" t="s">
        <v>2066</v>
      </c>
      <c r="P349" t="s">
        <v>1605</v>
      </c>
      <c r="Q349" t="s">
        <v>1664</v>
      </c>
      <c r="R349">
        <v>16</v>
      </c>
      <c r="S349" t="str">
        <f>"cvm!"&amp;ADDRESS(ROW(BE361),COLUMN(BE361))&amp;"#"</f>
        <v>cvm!$BE$361#</v>
      </c>
      <c r="W349" t="e" cm="1" vm="2">
        <f t="array" ref="W349">TRANSPOSE(_xlfn.UNIQUE(_xlfn._xlws.FILTER(cvm_old[CPU(核)],(cvm_old[地域]=U349)*(cvm_old[机型]=V349))))</f>
        <v>#VALUE!</v>
      </c>
      <c r="BB349" t="str">
        <v>北京</v>
      </c>
      <c r="BC349" t="str">
        <v>内存型 M2</v>
      </c>
      <c r="BD349">
        <v>8</v>
      </c>
      <c r="BE349" cm="1">
        <f t="array" ref="BE349">TRANSPOSE(_xlfn._xlws.FILTER(cvm_old[内存(G)],(cvm_old[地域]=BB349)*(cvm_old[机型]=BC349)*(cvm_old[CPU(核)]=BD349)))</f>
        <v>64</v>
      </c>
    </row>
    <row r="350" spans="2:57" x14ac:dyDescent="0.4">
      <c r="B350" t="e" vm="711">
        <v>#VALUE!</v>
      </c>
      <c r="C350" t="s">
        <v>1565</v>
      </c>
      <c r="D350" t="s">
        <v>1978</v>
      </c>
      <c r="E350">
        <v>14</v>
      </c>
      <c r="F350">
        <v>112</v>
      </c>
      <c r="G350" t="s">
        <v>2067</v>
      </c>
      <c r="H350">
        <v>9000</v>
      </c>
      <c r="I350">
        <v>1</v>
      </c>
      <c r="J350" t="s">
        <v>2068</v>
      </c>
      <c r="P350" t="s">
        <v>1605</v>
      </c>
      <c r="Q350" t="s">
        <v>1664</v>
      </c>
      <c r="R350">
        <v>24</v>
      </c>
      <c r="S350" t="str">
        <f>"cvm!"&amp;ADDRESS(ROW(BE362),COLUMN(BE362))&amp;"#"</f>
        <v>cvm!$BE$362#</v>
      </c>
      <c r="W350" t="e" cm="1" vm="2">
        <f t="array" ref="W350">TRANSPOSE(_xlfn.UNIQUE(_xlfn._xlws.FILTER(cvm_old[CPU(核)],(cvm_old[地域]=U350)*(cvm_old[机型]=V350))))</f>
        <v>#VALUE!</v>
      </c>
      <c r="BB350" t="str">
        <v>北京</v>
      </c>
      <c r="BC350" t="str">
        <v>内存型 M2</v>
      </c>
      <c r="BD350">
        <v>12</v>
      </c>
      <c r="BE350" cm="1">
        <f t="array" ref="BE350">TRANSPOSE(_xlfn._xlws.FILTER(cvm_old[内存(G)],(cvm_old[地域]=BB350)*(cvm_old[机型]=BC350)*(cvm_old[CPU(核)]=BD350)))</f>
        <v>96</v>
      </c>
    </row>
    <row r="351" spans="2:57" x14ac:dyDescent="0.4">
      <c r="B351" t="e" vm="712">
        <v>#VALUE!</v>
      </c>
      <c r="C351" t="s">
        <v>1565</v>
      </c>
      <c r="D351" t="s">
        <v>1978</v>
      </c>
      <c r="E351">
        <v>28</v>
      </c>
      <c r="F351">
        <v>224</v>
      </c>
      <c r="G351" t="s">
        <v>2069</v>
      </c>
      <c r="H351">
        <v>18000</v>
      </c>
      <c r="I351">
        <v>1</v>
      </c>
      <c r="J351" t="s">
        <v>2070</v>
      </c>
      <c r="P351" t="s">
        <v>1605</v>
      </c>
      <c r="Q351" t="s">
        <v>1664</v>
      </c>
      <c r="R351">
        <v>32</v>
      </c>
      <c r="S351" t="str">
        <f>"cvm!"&amp;ADDRESS(ROW(BE363),COLUMN(BE363))&amp;"#"</f>
        <v>cvm!$BE$363#</v>
      </c>
      <c r="W351" t="e" cm="1" vm="2">
        <f t="array" ref="W351">TRANSPOSE(_xlfn.UNIQUE(_xlfn._xlws.FILTER(cvm_old[CPU(核)],(cvm_old[地域]=U351)*(cvm_old[机型]=V351))))</f>
        <v>#VALUE!</v>
      </c>
      <c r="BB351" t="str">
        <v>北京</v>
      </c>
      <c r="BC351" t="str">
        <v>内存型 M2</v>
      </c>
      <c r="BD351">
        <v>16</v>
      </c>
      <c r="BE351" cm="1">
        <f t="array" ref="BE351">TRANSPOSE(_xlfn._xlws.FILTER(cvm_old[内存(G)],(cvm_old[地域]=BB351)*(cvm_old[机型]=BC351)*(cvm_old[CPU(核)]=BD351)))</f>
        <v>128</v>
      </c>
    </row>
    <row r="352" spans="2:57" x14ac:dyDescent="0.4">
      <c r="B352" t="e" vm="713">
        <v>#VALUE!</v>
      </c>
      <c r="C352" t="s">
        <v>1565</v>
      </c>
      <c r="D352" t="s">
        <v>1978</v>
      </c>
      <c r="E352">
        <v>56</v>
      </c>
      <c r="F352">
        <v>448</v>
      </c>
      <c r="G352" t="s">
        <v>1969</v>
      </c>
      <c r="H352">
        <v>36000</v>
      </c>
      <c r="I352">
        <v>1</v>
      </c>
      <c r="J352" t="s">
        <v>2071</v>
      </c>
      <c r="P352" t="s">
        <v>1605</v>
      </c>
      <c r="Q352" t="s">
        <v>1664</v>
      </c>
      <c r="R352">
        <v>48</v>
      </c>
      <c r="S352" t="str">
        <f>"cvm!"&amp;ADDRESS(ROW(BE364),COLUMN(BE364))&amp;"#"</f>
        <v>cvm!$BE$364#</v>
      </c>
      <c r="W352" t="e" cm="1" vm="2">
        <f t="array" ref="W352">TRANSPOSE(_xlfn.UNIQUE(_xlfn._xlws.FILTER(cvm_old[CPU(核)],(cvm_old[地域]=U352)*(cvm_old[机型]=V352))))</f>
        <v>#VALUE!</v>
      </c>
      <c r="BB352" t="str">
        <v>北京</v>
      </c>
      <c r="BC352" t="str">
        <v>内存型 M2</v>
      </c>
      <c r="BD352">
        <v>24</v>
      </c>
      <c r="BE352" cm="1">
        <f t="array" ref="BE352">TRANSPOSE(_xlfn._xlws.FILTER(cvm_old[内存(G)],(cvm_old[地域]=BB352)*(cvm_old[机型]=BC352)*(cvm_old[CPU(核)]=BD352)))</f>
        <v>192</v>
      </c>
    </row>
    <row r="353" spans="2:57" x14ac:dyDescent="0.4">
      <c r="B353" t="e" vm="727">
        <v>#VALUE!</v>
      </c>
      <c r="C353" t="s">
        <v>1565</v>
      </c>
      <c r="D353" t="s">
        <v>2029</v>
      </c>
      <c r="E353">
        <v>8</v>
      </c>
      <c r="F353">
        <v>40</v>
      </c>
      <c r="G353" t="s">
        <v>2053</v>
      </c>
      <c r="H353">
        <v>5190</v>
      </c>
      <c r="I353">
        <v>1</v>
      </c>
      <c r="J353" t="s">
        <v>2072</v>
      </c>
      <c r="P353" t="s">
        <v>1605</v>
      </c>
      <c r="Q353" t="s">
        <v>1664</v>
      </c>
      <c r="R353">
        <v>56</v>
      </c>
      <c r="S353" t="str">
        <f>"cvm!"&amp;ADDRESS(ROW(BE365),COLUMN(BE365))&amp;"#"</f>
        <v>cvm!$BE$365#</v>
      </c>
      <c r="W353" t="e" cm="1" vm="2">
        <f t="array" ref="W353">TRANSPOSE(_xlfn.UNIQUE(_xlfn._xlws.FILTER(cvm_old[CPU(核)],(cvm_old[地域]=U353)*(cvm_old[机型]=V353))))</f>
        <v>#VALUE!</v>
      </c>
      <c r="BB353" t="str">
        <v>北京</v>
      </c>
      <c r="BC353" t="str">
        <v>内存型 M2</v>
      </c>
      <c r="BD353">
        <v>32</v>
      </c>
      <c r="BE353" cm="1">
        <f t="array" ref="BE353">TRANSPOSE(_xlfn._xlws.FILTER(cvm_old[内存(G)],(cvm_old[地域]=BB353)*(cvm_old[机型]=BC353)*(cvm_old[CPU(核)]=BD353)))</f>
        <v>256</v>
      </c>
    </row>
    <row r="354" spans="2:57" x14ac:dyDescent="0.4">
      <c r="B354" t="e" vm="728">
        <v>#VALUE!</v>
      </c>
      <c r="C354" t="s">
        <v>1565</v>
      </c>
      <c r="D354" t="s">
        <v>2029</v>
      </c>
      <c r="E354">
        <v>18</v>
      </c>
      <c r="F354">
        <v>80</v>
      </c>
      <c r="G354" t="s">
        <v>2073</v>
      </c>
      <c r="H354">
        <v>10500</v>
      </c>
      <c r="I354">
        <v>1</v>
      </c>
      <c r="J354" t="s">
        <v>2074</v>
      </c>
      <c r="P354" t="s">
        <v>1608</v>
      </c>
      <c r="Q354" t="s">
        <v>1664</v>
      </c>
      <c r="R354">
        <v>1</v>
      </c>
      <c r="S354" t="str">
        <f>"cvm!"&amp;ADDRESS(ROW(BE366),COLUMN(BE366))&amp;"#"</f>
        <v>cvm!$BE$366#</v>
      </c>
      <c r="W354" t="e" cm="1" vm="2">
        <f t="array" ref="W354">TRANSPOSE(_xlfn.UNIQUE(_xlfn._xlws.FILTER(cvm_old[CPU(核)],(cvm_old[地域]=U354)*(cvm_old[机型]=V354))))</f>
        <v>#VALUE!</v>
      </c>
      <c r="BB354" t="str">
        <v>北京</v>
      </c>
      <c r="BC354" t="str">
        <v>内存型 M2</v>
      </c>
      <c r="BD354">
        <v>48</v>
      </c>
      <c r="BE354" cm="1">
        <f t="array" ref="BE354">TRANSPOSE(_xlfn._xlws.FILTER(cvm_old[内存(G)],(cvm_old[地域]=BB354)*(cvm_old[机型]=BC354)*(cvm_old[CPU(核)]=BD354)))</f>
        <v>384</v>
      </c>
    </row>
    <row r="355" spans="2:57" x14ac:dyDescent="0.4">
      <c r="B355" t="e" vm="729">
        <v>#VALUE!</v>
      </c>
      <c r="C355" t="s">
        <v>1565</v>
      </c>
      <c r="D355" t="s">
        <v>2029</v>
      </c>
      <c r="E355">
        <v>36</v>
      </c>
      <c r="F355">
        <v>160</v>
      </c>
      <c r="G355" t="s">
        <v>2075</v>
      </c>
      <c r="H355">
        <v>21000</v>
      </c>
      <c r="I355">
        <v>1</v>
      </c>
      <c r="J355" t="s">
        <v>2076</v>
      </c>
      <c r="P355" t="s">
        <v>1608</v>
      </c>
      <c r="Q355" t="s">
        <v>1664</v>
      </c>
      <c r="R355">
        <v>2</v>
      </c>
      <c r="S355" t="str">
        <f>"cvm!"&amp;ADDRESS(ROW(BE367),COLUMN(BE367))&amp;"#"</f>
        <v>cvm!$BE$367#</v>
      </c>
      <c r="W355" t="e" cm="1" vm="2">
        <f t="array" ref="W355">TRANSPOSE(_xlfn.UNIQUE(_xlfn._xlws.FILTER(cvm_old[CPU(核)],(cvm_old[地域]=U355)*(cvm_old[机型]=V355))))</f>
        <v>#VALUE!</v>
      </c>
      <c r="BB355" t="str">
        <v>北京</v>
      </c>
      <c r="BC355" t="str">
        <v>内存型 M2</v>
      </c>
      <c r="BD355">
        <v>56</v>
      </c>
      <c r="BE355" cm="1">
        <f t="array" ref="BE355">TRANSPOSE(_xlfn._xlws.FILTER(cvm_old[内存(G)],(cvm_old[地域]=BB355)*(cvm_old[机型]=BC355)*(cvm_old[CPU(核)]=BD355)))</f>
        <v>448</v>
      </c>
    </row>
    <row r="356" spans="2:57" x14ac:dyDescent="0.4">
      <c r="B356" t="e" vm="730">
        <v>#VALUE!</v>
      </c>
      <c r="C356" t="s">
        <v>1565</v>
      </c>
      <c r="D356" t="s">
        <v>2029</v>
      </c>
      <c r="E356">
        <v>72</v>
      </c>
      <c r="F356">
        <v>320</v>
      </c>
      <c r="G356" t="s">
        <v>2077</v>
      </c>
      <c r="H356">
        <v>42000</v>
      </c>
      <c r="I356">
        <v>1</v>
      </c>
      <c r="J356" t="s">
        <v>2078</v>
      </c>
      <c r="P356" t="s">
        <v>1608</v>
      </c>
      <c r="Q356" t="s">
        <v>1664</v>
      </c>
      <c r="R356">
        <v>4</v>
      </c>
      <c r="S356" t="str">
        <f>"cvm!"&amp;ADDRESS(ROW(BE368),COLUMN(BE368))&amp;"#"</f>
        <v>cvm!$BE$368#</v>
      </c>
      <c r="W356" t="e" cm="1" vm="2">
        <f t="array" ref="W356">TRANSPOSE(_xlfn.UNIQUE(_xlfn._xlws.FILTER(cvm_old[CPU(核)],(cvm_old[地域]=U356)*(cvm_old[机型]=V356))))</f>
        <v>#VALUE!</v>
      </c>
      <c r="BB356" t="str">
        <v>成都</v>
      </c>
      <c r="BC356" t="str">
        <v>内存型 M2</v>
      </c>
      <c r="BD356">
        <v>1</v>
      </c>
      <c r="BE356" cm="1">
        <f t="array" ref="BE356">TRANSPOSE(_xlfn._xlws.FILTER(cvm_old[内存(G)],(cvm_old[地域]=BB356)*(cvm_old[机型]=BC356)*(cvm_old[CPU(核)]=BD356)))</f>
        <v>8</v>
      </c>
    </row>
    <row r="357" spans="2:57" x14ac:dyDescent="0.4">
      <c r="B357" t="e" vm="723">
        <v>#VALUE!</v>
      </c>
      <c r="C357" t="s">
        <v>1565</v>
      </c>
      <c r="D357" t="s">
        <v>2014</v>
      </c>
      <c r="E357">
        <v>10</v>
      </c>
      <c r="F357">
        <v>40</v>
      </c>
      <c r="G357" t="s">
        <v>2057</v>
      </c>
      <c r="H357">
        <v>5750</v>
      </c>
      <c r="I357">
        <v>1</v>
      </c>
      <c r="J357" t="s">
        <v>2079</v>
      </c>
      <c r="P357" t="s">
        <v>1608</v>
      </c>
      <c r="Q357" t="s">
        <v>1664</v>
      </c>
      <c r="R357">
        <v>8</v>
      </c>
      <c r="S357" t="str">
        <f>"cvm!"&amp;ADDRESS(ROW(BE369),COLUMN(BE369))&amp;"#"</f>
        <v>cvm!$BE$369#</v>
      </c>
      <c r="W357" t="e" cm="1" vm="2">
        <f t="array" ref="W357">TRANSPOSE(_xlfn.UNIQUE(_xlfn._xlws.FILTER(cvm_old[CPU(核)],(cvm_old[地域]=U357)*(cvm_old[机型]=V357))))</f>
        <v>#VALUE!</v>
      </c>
      <c r="BB357" t="str">
        <v>成都</v>
      </c>
      <c r="BC357" t="str">
        <v>内存型 M2</v>
      </c>
      <c r="BD357">
        <v>2</v>
      </c>
      <c r="BE357" cm="1">
        <f t="array" ref="BE357">TRANSPOSE(_xlfn._xlws.FILTER(cvm_old[内存(G)],(cvm_old[地域]=BB357)*(cvm_old[机型]=BC357)*(cvm_old[CPU(核)]=BD357)))</f>
        <v>16</v>
      </c>
    </row>
    <row r="358" spans="2:57" x14ac:dyDescent="0.4">
      <c r="B358" t="e" vm="724">
        <v>#VALUE!</v>
      </c>
      <c r="C358" t="s">
        <v>1565</v>
      </c>
      <c r="D358" t="s">
        <v>2014</v>
      </c>
      <c r="E358">
        <v>20</v>
      </c>
      <c r="F358">
        <v>80</v>
      </c>
      <c r="G358" t="s">
        <v>2059</v>
      </c>
      <c r="H358">
        <v>11500</v>
      </c>
      <c r="I358">
        <v>1</v>
      </c>
      <c r="J358" t="s">
        <v>2080</v>
      </c>
      <c r="P358" t="s">
        <v>1608</v>
      </c>
      <c r="Q358" t="s">
        <v>1664</v>
      </c>
      <c r="R358">
        <v>12</v>
      </c>
      <c r="S358" t="str">
        <f>"cvm!"&amp;ADDRESS(ROW(BE370),COLUMN(BE370))&amp;"#"</f>
        <v>cvm!$BE$370#</v>
      </c>
      <c r="W358" t="e" cm="1" vm="2">
        <f t="array" ref="W358">TRANSPOSE(_xlfn.UNIQUE(_xlfn._xlws.FILTER(cvm_old[CPU(核)],(cvm_old[地域]=U358)*(cvm_old[机型]=V358))))</f>
        <v>#VALUE!</v>
      </c>
      <c r="BB358" t="str">
        <v>成都</v>
      </c>
      <c r="BC358" t="str">
        <v>内存型 M2</v>
      </c>
      <c r="BD358">
        <v>4</v>
      </c>
      <c r="BE358" cm="1">
        <f t="array" ref="BE358">TRANSPOSE(_xlfn._xlws.FILTER(cvm_old[内存(G)],(cvm_old[地域]=BB358)*(cvm_old[机型]=BC358)*(cvm_old[CPU(核)]=BD358)))</f>
        <v>32</v>
      </c>
    </row>
    <row r="359" spans="2:57" x14ac:dyDescent="0.4">
      <c r="B359" t="e" vm="725">
        <v>#VALUE!</v>
      </c>
      <c r="C359" t="s">
        <v>1565</v>
      </c>
      <c r="D359" t="s">
        <v>2014</v>
      </c>
      <c r="E359">
        <v>40</v>
      </c>
      <c r="F359">
        <v>160</v>
      </c>
      <c r="G359" t="s">
        <v>2062</v>
      </c>
      <c r="H359">
        <v>23000</v>
      </c>
      <c r="I359">
        <v>1</v>
      </c>
      <c r="J359" t="s">
        <v>2081</v>
      </c>
      <c r="P359" t="s">
        <v>1608</v>
      </c>
      <c r="Q359" t="s">
        <v>1664</v>
      </c>
      <c r="R359">
        <v>16</v>
      </c>
      <c r="S359" t="str">
        <f>"cvm!"&amp;ADDRESS(ROW(BE371),COLUMN(BE371))&amp;"#"</f>
        <v>cvm!$BE$371#</v>
      </c>
      <c r="W359" t="e" cm="1" vm="2">
        <f t="array" ref="W359">TRANSPOSE(_xlfn.UNIQUE(_xlfn._xlws.FILTER(cvm_old[CPU(核)],(cvm_old[地域]=U359)*(cvm_old[机型]=V359))))</f>
        <v>#VALUE!</v>
      </c>
      <c r="BB359" t="str">
        <v>成都</v>
      </c>
      <c r="BC359" t="str">
        <v>内存型 M2</v>
      </c>
      <c r="BD359">
        <v>8</v>
      </c>
      <c r="BE359" cm="1">
        <f t="array" ref="BE359">TRANSPOSE(_xlfn._xlws.FILTER(cvm_old[内存(G)],(cvm_old[地域]=BB359)*(cvm_old[机型]=BC359)*(cvm_old[CPU(核)]=BD359)))</f>
        <v>64</v>
      </c>
    </row>
    <row r="360" spans="2:57" x14ac:dyDescent="0.4">
      <c r="B360" t="e" vm="726">
        <v>#VALUE!</v>
      </c>
      <c r="C360" t="s">
        <v>1565</v>
      </c>
      <c r="D360" t="s">
        <v>2014</v>
      </c>
      <c r="E360">
        <v>80</v>
      </c>
      <c r="F360">
        <v>320</v>
      </c>
      <c r="G360" t="s">
        <v>1722</v>
      </c>
      <c r="H360">
        <v>46000</v>
      </c>
      <c r="I360">
        <v>1</v>
      </c>
      <c r="J360" t="s">
        <v>2082</v>
      </c>
      <c r="P360" t="s">
        <v>1608</v>
      </c>
      <c r="Q360" t="s">
        <v>1664</v>
      </c>
      <c r="R360">
        <v>24</v>
      </c>
      <c r="S360" t="str">
        <f>"cvm!"&amp;ADDRESS(ROW(BE372),COLUMN(BE372))&amp;"#"</f>
        <v>cvm!$BE$372#</v>
      </c>
      <c r="W360" t="e" cm="1" vm="2">
        <f t="array" ref="W360">TRANSPOSE(_xlfn.UNIQUE(_xlfn._xlws.FILTER(cvm_old[CPU(核)],(cvm_old[地域]=U360)*(cvm_old[机型]=V360))))</f>
        <v>#VALUE!</v>
      </c>
      <c r="BB360" t="str">
        <v>成都</v>
      </c>
      <c r="BC360" t="str">
        <v>内存型 M2</v>
      </c>
      <c r="BD360">
        <v>12</v>
      </c>
      <c r="BE360" cm="1">
        <f t="array" ref="BE360">TRANSPOSE(_xlfn._xlws.FILTER(cvm_old[内存(G)],(cvm_old[地域]=BB360)*(cvm_old[机型]=BC360)*(cvm_old[CPU(核)]=BD360)))</f>
        <v>96</v>
      </c>
    </row>
    <row r="361" spans="2:57" x14ac:dyDescent="0.4">
      <c r="B361" t="e" vm="731">
        <v>#VALUE!</v>
      </c>
      <c r="C361" t="s">
        <v>1565</v>
      </c>
      <c r="D361" t="s">
        <v>1966</v>
      </c>
      <c r="E361">
        <v>32</v>
      </c>
      <c r="F361">
        <v>64</v>
      </c>
      <c r="G361" t="s">
        <v>1606</v>
      </c>
      <c r="H361">
        <v>4600</v>
      </c>
      <c r="I361">
        <v>1</v>
      </c>
      <c r="J361" t="s">
        <v>2083</v>
      </c>
      <c r="P361" t="s">
        <v>1608</v>
      </c>
      <c r="Q361" t="s">
        <v>1664</v>
      </c>
      <c r="R361">
        <v>32</v>
      </c>
      <c r="S361" t="str">
        <f>"cvm!"&amp;ADDRESS(ROW(BE373),COLUMN(BE373))&amp;"#"</f>
        <v>cvm!$BE$373#</v>
      </c>
      <c r="W361" t="e" cm="1" vm="2">
        <f t="array" ref="W361">TRANSPOSE(_xlfn.UNIQUE(_xlfn._xlws.FILTER(cvm_old[CPU(核)],(cvm_old[地域]=U361)*(cvm_old[机型]=V361))))</f>
        <v>#VALUE!</v>
      </c>
      <c r="BB361" t="str">
        <v>成都</v>
      </c>
      <c r="BC361" t="str">
        <v>内存型 M2</v>
      </c>
      <c r="BD361">
        <v>16</v>
      </c>
      <c r="BE361" cm="1">
        <f t="array" ref="BE361">TRANSPOSE(_xlfn._xlws.FILTER(cvm_old[内存(G)],(cvm_old[地域]=BB361)*(cvm_old[机型]=BC361)*(cvm_old[CPU(核)]=BD361)))</f>
        <v>128</v>
      </c>
    </row>
    <row r="362" spans="2:57" x14ac:dyDescent="0.4">
      <c r="B362" t="e" vm="732">
        <v>#VALUE!</v>
      </c>
      <c r="C362" t="s">
        <v>1565</v>
      </c>
      <c r="D362" t="s">
        <v>1966</v>
      </c>
      <c r="E362">
        <v>90</v>
      </c>
      <c r="F362">
        <v>226</v>
      </c>
      <c r="G362" t="s">
        <v>2084</v>
      </c>
      <c r="H362">
        <v>9200</v>
      </c>
      <c r="I362">
        <v>1</v>
      </c>
      <c r="J362" t="s">
        <v>2085</v>
      </c>
      <c r="P362" t="s">
        <v>1608</v>
      </c>
      <c r="Q362" t="s">
        <v>1664</v>
      </c>
      <c r="R362">
        <v>48</v>
      </c>
      <c r="S362" t="str">
        <f>"cvm!"&amp;ADDRESS(ROW(BE374),COLUMN(BE374))&amp;"#"</f>
        <v>cvm!$BE$374#</v>
      </c>
      <c r="W362" t="e" cm="1" vm="2">
        <f t="array" ref="W362">TRANSPOSE(_xlfn.UNIQUE(_xlfn._xlws.FILTER(cvm_old[CPU(核)],(cvm_old[地域]=U362)*(cvm_old[机型]=V362))))</f>
        <v>#VALUE!</v>
      </c>
      <c r="BB362" t="str">
        <v>成都</v>
      </c>
      <c r="BC362" t="str">
        <v>内存型 M2</v>
      </c>
      <c r="BD362">
        <v>24</v>
      </c>
      <c r="BE362" cm="1">
        <f t="array" ref="BE362">TRANSPOSE(_xlfn._xlws.FILTER(cvm_old[内存(G)],(cvm_old[地域]=BB362)*(cvm_old[机型]=BC362)*(cvm_old[CPU(核)]=BD362)))</f>
        <v>192</v>
      </c>
    </row>
    <row r="363" spans="2:57" x14ac:dyDescent="0.4">
      <c r="B363" t="e" vm="733">
        <v>#VALUE!</v>
      </c>
      <c r="C363" t="s">
        <v>1565</v>
      </c>
      <c r="D363" t="s">
        <v>1966</v>
      </c>
      <c r="E363">
        <v>180</v>
      </c>
      <c r="F363">
        <v>452</v>
      </c>
      <c r="G363" t="s">
        <v>2086</v>
      </c>
      <c r="H363">
        <v>18400</v>
      </c>
      <c r="I363">
        <v>1</v>
      </c>
      <c r="J363" t="s">
        <v>2087</v>
      </c>
      <c r="P363" t="s">
        <v>1608</v>
      </c>
      <c r="Q363" t="s">
        <v>1664</v>
      </c>
      <c r="R363">
        <v>56</v>
      </c>
      <c r="S363" t="str">
        <f>"cvm!"&amp;ADDRESS(ROW(BE375),COLUMN(BE375))&amp;"#"</f>
        <v>cvm!$BE$375#</v>
      </c>
      <c r="W363" t="e" cm="1" vm="2">
        <f t="array" ref="W363">TRANSPOSE(_xlfn.UNIQUE(_xlfn._xlws.FILTER(cvm_old[CPU(核)],(cvm_old[地域]=U363)*(cvm_old[机型]=V363))))</f>
        <v>#VALUE!</v>
      </c>
      <c r="BB363" t="str">
        <v>成都</v>
      </c>
      <c r="BC363" t="str">
        <v>内存型 M2</v>
      </c>
      <c r="BD363">
        <v>32</v>
      </c>
      <c r="BE363" cm="1">
        <f t="array" ref="BE363">TRANSPOSE(_xlfn._xlws.FILTER(cvm_old[内存(G)],(cvm_old[地域]=BB363)*(cvm_old[机型]=BC363)*(cvm_old[CPU(核)]=BD363)))</f>
        <v>256</v>
      </c>
    </row>
    <row r="364" spans="2:57" x14ac:dyDescent="0.4">
      <c r="B364" t="e" vm="706">
        <v>#VALUE!</v>
      </c>
      <c r="C364" t="s">
        <v>1565</v>
      </c>
      <c r="D364" t="s">
        <v>1974</v>
      </c>
      <c r="E364">
        <v>16</v>
      </c>
      <c r="F364">
        <v>96</v>
      </c>
      <c r="G364" t="s">
        <v>2088</v>
      </c>
      <c r="H364">
        <v>13748</v>
      </c>
      <c r="I364">
        <v>1</v>
      </c>
      <c r="J364" t="s">
        <v>2089</v>
      </c>
      <c r="P364" t="s">
        <v>1614</v>
      </c>
      <c r="Q364" t="s">
        <v>1664</v>
      </c>
      <c r="R364">
        <v>1</v>
      </c>
      <c r="S364" t="str">
        <f>"cvm!"&amp;ADDRESS(ROW(BE376),COLUMN(BE376))&amp;"#"</f>
        <v>cvm!$BE$376#</v>
      </c>
      <c r="W364" t="e" cm="1" vm="2">
        <f t="array" ref="W364">TRANSPOSE(_xlfn.UNIQUE(_xlfn._xlws.FILTER(cvm_old[CPU(核)],(cvm_old[地域]=U364)*(cvm_old[机型]=V364))))</f>
        <v>#VALUE!</v>
      </c>
      <c r="BB364" t="str">
        <v>成都</v>
      </c>
      <c r="BC364" t="str">
        <v>内存型 M2</v>
      </c>
      <c r="BD364">
        <v>48</v>
      </c>
      <c r="BE364" cm="1">
        <f t="array" ref="BE364">TRANSPOSE(_xlfn._xlws.FILTER(cvm_old[内存(G)],(cvm_old[地域]=BB364)*(cvm_old[机型]=BC364)*(cvm_old[CPU(核)]=BD364)))</f>
        <v>384</v>
      </c>
    </row>
    <row r="365" spans="2:57" x14ac:dyDescent="0.4">
      <c r="B365" t="e" vm="707">
        <v>#VALUE!</v>
      </c>
      <c r="C365" t="s">
        <v>1565</v>
      </c>
      <c r="D365" t="s">
        <v>1974</v>
      </c>
      <c r="E365">
        <v>32</v>
      </c>
      <c r="F365">
        <v>192</v>
      </c>
      <c r="G365" t="s">
        <v>2090</v>
      </c>
      <c r="H365">
        <v>27496</v>
      </c>
      <c r="I365">
        <v>1</v>
      </c>
      <c r="J365" t="s">
        <v>2091</v>
      </c>
      <c r="P365" t="s">
        <v>1614</v>
      </c>
      <c r="Q365" t="s">
        <v>1664</v>
      </c>
      <c r="R365">
        <v>2</v>
      </c>
      <c r="S365" t="str">
        <f>"cvm!"&amp;ADDRESS(ROW(BE377),COLUMN(BE377))&amp;"#"</f>
        <v>cvm!$BE$377#</v>
      </c>
      <c r="W365" t="e" cm="1" vm="2">
        <f t="array" ref="W365">TRANSPOSE(_xlfn.UNIQUE(_xlfn._xlws.FILTER(cvm_old[CPU(核)],(cvm_old[地域]=U365)*(cvm_old[机型]=V365))))</f>
        <v>#VALUE!</v>
      </c>
      <c r="BB365" t="str">
        <v>成都</v>
      </c>
      <c r="BC365" t="str">
        <v>内存型 M2</v>
      </c>
      <c r="BD365">
        <v>56</v>
      </c>
      <c r="BE365" cm="1">
        <f t="array" ref="BE365">TRANSPOSE(_xlfn._xlws.FILTER(cvm_old[内存(G)],(cvm_old[地域]=BB365)*(cvm_old[机型]=BC365)*(cvm_old[CPU(核)]=BD365)))</f>
        <v>448</v>
      </c>
    </row>
    <row r="366" spans="2:57" x14ac:dyDescent="0.4">
      <c r="B366" t="e" vm="708">
        <v>#VALUE!</v>
      </c>
      <c r="C366" t="s">
        <v>1565</v>
      </c>
      <c r="D366" t="s">
        <v>1974</v>
      </c>
      <c r="E366">
        <v>82</v>
      </c>
      <c r="F366">
        <v>474</v>
      </c>
      <c r="G366" t="s">
        <v>2092</v>
      </c>
      <c r="H366">
        <v>57008</v>
      </c>
      <c r="I366">
        <v>1</v>
      </c>
      <c r="J366" t="s">
        <v>2093</v>
      </c>
      <c r="P366" t="s">
        <v>1614</v>
      </c>
      <c r="Q366" t="s">
        <v>1664</v>
      </c>
      <c r="R366">
        <v>4</v>
      </c>
      <c r="S366" t="str">
        <f>"cvm!"&amp;ADDRESS(ROW(BE378),COLUMN(BE378))&amp;"#"</f>
        <v>cvm!$BE$378#</v>
      </c>
      <c r="W366" t="e" cm="1" vm="2">
        <f t="array" ref="W366">TRANSPOSE(_xlfn.UNIQUE(_xlfn._xlws.FILTER(cvm_old[CPU(核)],(cvm_old[地域]=U366)*(cvm_old[机型]=V366))))</f>
        <v>#VALUE!</v>
      </c>
      <c r="BB366" t="str">
        <v>中国香港</v>
      </c>
      <c r="BC366" t="str">
        <v>内存型 M2</v>
      </c>
      <c r="BD366">
        <v>1</v>
      </c>
      <c r="BE366" cm="1">
        <f t="array" ref="BE366">TRANSPOSE(_xlfn._xlws.FILTER(cvm_old[内存(G)],(cvm_old[地域]=BB366)*(cvm_old[机型]=BC366)*(cvm_old[CPU(核)]=BD366)))</f>
        <v>8</v>
      </c>
    </row>
    <row r="367" spans="2:57" x14ac:dyDescent="0.4">
      <c r="B367" t="e" vm="709">
        <v>#VALUE!</v>
      </c>
      <c r="C367" t="s">
        <v>1565</v>
      </c>
      <c r="D367" t="s">
        <v>1974</v>
      </c>
      <c r="E367">
        <v>164</v>
      </c>
      <c r="F367">
        <v>948</v>
      </c>
      <c r="G367" t="s">
        <v>2094</v>
      </c>
      <c r="H367">
        <v>114016</v>
      </c>
      <c r="I367">
        <v>1</v>
      </c>
      <c r="J367" t="s">
        <v>2095</v>
      </c>
      <c r="P367" t="s">
        <v>1614</v>
      </c>
      <c r="Q367" t="s">
        <v>1664</v>
      </c>
      <c r="R367">
        <v>8</v>
      </c>
      <c r="S367" t="str">
        <f>"cvm!"&amp;ADDRESS(ROW(BE379),COLUMN(BE379))&amp;"#"</f>
        <v>cvm!$BE$379#</v>
      </c>
      <c r="W367" t="e" cm="1" vm="2">
        <f t="array" ref="W367">TRANSPOSE(_xlfn.UNIQUE(_xlfn._xlws.FILTER(cvm_old[CPU(核)],(cvm_old[地域]=U367)*(cvm_old[机型]=V367))))</f>
        <v>#VALUE!</v>
      </c>
      <c r="BB367" t="str">
        <v>中国香港</v>
      </c>
      <c r="BC367" t="str">
        <v>内存型 M2</v>
      </c>
      <c r="BD367">
        <v>2</v>
      </c>
      <c r="BE367" cm="1">
        <f t="array" ref="BE367">TRANSPOSE(_xlfn._xlws.FILTER(cvm_old[内存(G)],(cvm_old[地域]=BB367)*(cvm_old[机型]=BC367)*(cvm_old[CPU(核)]=BD367)))</f>
        <v>16</v>
      </c>
    </row>
    <row r="368" spans="2:57" x14ac:dyDescent="0.4">
      <c r="B368" t="e" vm="735">
        <v>#VALUE!</v>
      </c>
      <c r="C368" t="s">
        <v>1565</v>
      </c>
      <c r="D368" t="s">
        <v>2040</v>
      </c>
      <c r="E368">
        <v>10</v>
      </c>
      <c r="F368">
        <v>88</v>
      </c>
      <c r="G368" t="s">
        <v>2096</v>
      </c>
      <c r="H368">
        <v>5225</v>
      </c>
      <c r="I368">
        <v>1</v>
      </c>
      <c r="J368" t="s">
        <v>2097</v>
      </c>
      <c r="P368" t="s">
        <v>1614</v>
      </c>
      <c r="Q368" t="s">
        <v>1664</v>
      </c>
      <c r="R368">
        <v>12</v>
      </c>
      <c r="S368" t="str">
        <f>"cvm!"&amp;ADDRESS(ROW(BE380),COLUMN(BE380))&amp;"#"</f>
        <v>cvm!$BE$380#</v>
      </c>
      <c r="W368" t="e" cm="1" vm="2">
        <f t="array" ref="W368">TRANSPOSE(_xlfn.UNIQUE(_xlfn._xlws.FILTER(cvm_old[CPU(核)],(cvm_old[地域]=U368)*(cvm_old[机型]=V368))))</f>
        <v>#VALUE!</v>
      </c>
      <c r="BB368" t="str">
        <v>中国香港</v>
      </c>
      <c r="BC368" t="str">
        <v>内存型 M2</v>
      </c>
      <c r="BD368">
        <v>4</v>
      </c>
      <c r="BE368" cm="1">
        <f t="array" ref="BE368">TRANSPOSE(_xlfn._xlws.FILTER(cvm_old[内存(G)],(cvm_old[地域]=BB368)*(cvm_old[机型]=BC368)*(cvm_old[CPU(核)]=BD368)))</f>
        <v>32</v>
      </c>
    </row>
    <row r="369" spans="2:58" x14ac:dyDescent="0.4">
      <c r="B369" t="e" vm="736">
        <v>#VALUE!</v>
      </c>
      <c r="C369" t="s">
        <v>1565</v>
      </c>
      <c r="D369" t="s">
        <v>2040</v>
      </c>
      <c r="E369">
        <v>22</v>
      </c>
      <c r="F369">
        <v>176</v>
      </c>
      <c r="G369" t="s">
        <v>2098</v>
      </c>
      <c r="H369">
        <v>10500</v>
      </c>
      <c r="I369">
        <v>1</v>
      </c>
      <c r="J369" t="s">
        <v>2099</v>
      </c>
      <c r="P369" t="s">
        <v>1614</v>
      </c>
      <c r="Q369" t="s">
        <v>1664</v>
      </c>
      <c r="R369">
        <v>16</v>
      </c>
      <c r="S369" t="str">
        <f>"cvm!"&amp;ADDRESS(ROW(BE381),COLUMN(BE381))&amp;"#"</f>
        <v>cvm!$BE$381#</v>
      </c>
      <c r="W369" t="e" cm="1" vm="2">
        <f t="array" ref="W369">TRANSPOSE(_xlfn.UNIQUE(_xlfn._xlws.FILTER(cvm_old[CPU(核)],(cvm_old[地域]=U369)*(cvm_old[机型]=V369))))</f>
        <v>#VALUE!</v>
      </c>
      <c r="BB369" t="str">
        <v>中国香港</v>
      </c>
      <c r="BC369" t="str">
        <v>内存型 M2</v>
      </c>
      <c r="BD369">
        <v>8</v>
      </c>
      <c r="BE369" cm="1">
        <f t="array" ref="BE369">TRANSPOSE(_xlfn._xlws.FILTER(cvm_old[内存(G)],(cvm_old[地域]=BB369)*(cvm_old[机型]=BC369)*(cvm_old[CPU(核)]=BD369)))</f>
        <v>64</v>
      </c>
    </row>
    <row r="370" spans="2:58" x14ac:dyDescent="0.4">
      <c r="B370" t="e" vm="737">
        <v>#VALUE!</v>
      </c>
      <c r="C370" t="s">
        <v>1565</v>
      </c>
      <c r="D370" t="s">
        <v>2040</v>
      </c>
      <c r="E370">
        <v>44</v>
      </c>
      <c r="F370">
        <v>352</v>
      </c>
      <c r="G370" t="s">
        <v>2100</v>
      </c>
      <c r="H370">
        <v>21000</v>
      </c>
      <c r="I370">
        <v>1</v>
      </c>
      <c r="J370" t="s">
        <v>2101</v>
      </c>
      <c r="P370" t="s">
        <v>1614</v>
      </c>
      <c r="Q370" t="s">
        <v>1664</v>
      </c>
      <c r="R370">
        <v>24</v>
      </c>
      <c r="S370" t="str">
        <f>"cvm!"&amp;ADDRESS(ROW(BE382),COLUMN(BE382))&amp;"#"</f>
        <v>cvm!$BE$382#</v>
      </c>
      <c r="W370" t="e" cm="1" vm="2">
        <f t="array" ref="W370">TRANSPOSE(_xlfn.UNIQUE(_xlfn._xlws.FILTER(cvm_old[CPU(核)],(cvm_old[地域]=U370)*(cvm_old[机型]=V370))))</f>
        <v>#VALUE!</v>
      </c>
      <c r="BB370" t="str">
        <v>中国香港</v>
      </c>
      <c r="BC370" t="str">
        <v>内存型 M2</v>
      </c>
      <c r="BD370">
        <v>12</v>
      </c>
      <c r="BE370" cm="1">
        <f t="array" ref="BE370">TRANSPOSE(_xlfn._xlws.FILTER(cvm_old[内存(G)],(cvm_old[地域]=BB370)*(cvm_old[机型]=BC370)*(cvm_old[CPU(核)]=BD370)))</f>
        <v>96</v>
      </c>
    </row>
    <row r="371" spans="2:58" x14ac:dyDescent="0.4">
      <c r="B371" t="e" vm="631">
        <v>#VALUE!</v>
      </c>
      <c r="C371" t="s">
        <v>1565</v>
      </c>
      <c r="D371" t="s">
        <v>1808</v>
      </c>
      <c r="E371">
        <v>8</v>
      </c>
      <c r="F371">
        <v>32</v>
      </c>
      <c r="G371" t="s">
        <v>1598</v>
      </c>
      <c r="H371">
        <v>1584</v>
      </c>
      <c r="I371">
        <v>1</v>
      </c>
      <c r="J371" t="s">
        <v>2102</v>
      </c>
      <c r="P371" t="s">
        <v>1614</v>
      </c>
      <c r="Q371" t="s">
        <v>1664</v>
      </c>
      <c r="R371">
        <v>32</v>
      </c>
      <c r="S371" t="str">
        <f>"cvm!"&amp;ADDRESS(ROW(BE383),COLUMN(BE383))&amp;"#"</f>
        <v>cvm!$BE$383#</v>
      </c>
      <c r="W371" t="e" cm="1" vm="2">
        <f t="array" ref="W371">TRANSPOSE(_xlfn.UNIQUE(_xlfn._xlws.FILTER(cvm_old[CPU(核)],(cvm_old[地域]=U371)*(cvm_old[机型]=V371))))</f>
        <v>#VALUE!</v>
      </c>
      <c r="BB371" t="str">
        <v>中国香港</v>
      </c>
      <c r="BC371" t="str">
        <v>内存型 M2</v>
      </c>
      <c r="BD371">
        <v>16</v>
      </c>
      <c r="BE371" cm="1">
        <f t="array" ref="BE371:BF371">TRANSPOSE(_xlfn._xlws.FILTER(cvm_old[内存(G)],(cvm_old[地域]=BB371)*(cvm_old[机型]=BC371)*(cvm_old[CPU(核)]=BD371)))</f>
        <v>128</v>
      </c>
      <c r="BF371">
        <v>192</v>
      </c>
    </row>
    <row r="372" spans="2:58" x14ac:dyDescent="0.4">
      <c r="B372" t="e" vm="632">
        <v>#VALUE!</v>
      </c>
      <c r="C372" t="s">
        <v>1565</v>
      </c>
      <c r="D372" t="s">
        <v>1808</v>
      </c>
      <c r="E372">
        <v>16</v>
      </c>
      <c r="F372">
        <v>64</v>
      </c>
      <c r="G372" t="s">
        <v>1603</v>
      </c>
      <c r="H372">
        <v>3168</v>
      </c>
      <c r="I372">
        <v>1</v>
      </c>
      <c r="J372" t="s">
        <v>2103</v>
      </c>
      <c r="P372" t="s">
        <v>1614</v>
      </c>
      <c r="Q372" t="s">
        <v>1664</v>
      </c>
      <c r="R372">
        <v>48</v>
      </c>
      <c r="S372" t="str">
        <f>"cvm!"&amp;ADDRESS(ROW(BE384),COLUMN(BE384))&amp;"#"</f>
        <v>cvm!$BE$384#</v>
      </c>
      <c r="W372" t="e" cm="1" vm="2">
        <f t="array" ref="W372">TRANSPOSE(_xlfn.UNIQUE(_xlfn._xlws.FILTER(cvm_old[CPU(核)],(cvm_old[地域]=U372)*(cvm_old[机型]=V372))))</f>
        <v>#VALUE!</v>
      </c>
      <c r="BB372" t="str">
        <v>中国香港</v>
      </c>
      <c r="BC372" t="str">
        <v>内存型 M2</v>
      </c>
      <c r="BD372">
        <v>24</v>
      </c>
      <c r="BE372" cm="1">
        <f t="array" ref="BE372">TRANSPOSE(_xlfn._xlws.FILTER(cvm_old[内存(G)],(cvm_old[地域]=BB372)*(cvm_old[机型]=BC372)*(cvm_old[CPU(核)]=BD372)))</f>
        <v>192</v>
      </c>
    </row>
    <row r="373" spans="2:58" x14ac:dyDescent="0.4">
      <c r="B373" t="e" vm="633">
        <v>#VALUE!</v>
      </c>
      <c r="C373" t="s">
        <v>1565</v>
      </c>
      <c r="D373" t="s">
        <v>1808</v>
      </c>
      <c r="E373">
        <v>32</v>
      </c>
      <c r="F373">
        <v>128</v>
      </c>
      <c r="G373" t="s">
        <v>1612</v>
      </c>
      <c r="H373">
        <v>5856</v>
      </c>
      <c r="I373">
        <v>1</v>
      </c>
      <c r="J373" t="s">
        <v>2104</v>
      </c>
      <c r="P373" t="s">
        <v>1614</v>
      </c>
      <c r="Q373" t="s">
        <v>1664</v>
      </c>
      <c r="R373">
        <v>56</v>
      </c>
      <c r="S373" t="str">
        <f>"cvm!"&amp;ADDRESS(ROW(BE385),COLUMN(BE385))&amp;"#"</f>
        <v>cvm!$BE$385#</v>
      </c>
      <c r="W373" t="e" cm="1" vm="2">
        <f t="array" ref="W373">TRANSPOSE(_xlfn.UNIQUE(_xlfn._xlws.FILTER(cvm_old[CPU(核)],(cvm_old[地域]=U373)*(cvm_old[机型]=V373))))</f>
        <v>#VALUE!</v>
      </c>
      <c r="BB373" t="str">
        <v>中国香港</v>
      </c>
      <c r="BC373" t="str">
        <v>内存型 M2</v>
      </c>
      <c r="BD373">
        <v>32</v>
      </c>
      <c r="BE373" cm="1">
        <f t="array" ref="BE373">TRANSPOSE(_xlfn._xlws.FILTER(cvm_old[内存(G)],(cvm_old[地域]=BB373)*(cvm_old[机型]=BC373)*(cvm_old[CPU(核)]=BD373)))</f>
        <v>256</v>
      </c>
    </row>
    <row r="374" spans="2:58" x14ac:dyDescent="0.4">
      <c r="B374" t="e" vm="634">
        <v>#VALUE!</v>
      </c>
      <c r="C374" t="s">
        <v>1565</v>
      </c>
      <c r="D374" t="s">
        <v>1808</v>
      </c>
      <c r="E374">
        <v>64</v>
      </c>
      <c r="F374">
        <v>256</v>
      </c>
      <c r="G374" t="s">
        <v>1626</v>
      </c>
      <c r="H374">
        <v>11712</v>
      </c>
      <c r="I374">
        <v>1</v>
      </c>
      <c r="J374" t="s">
        <v>2105</v>
      </c>
      <c r="P374" t="s">
        <v>1619</v>
      </c>
      <c r="Q374" t="s">
        <v>1664</v>
      </c>
      <c r="R374">
        <v>1</v>
      </c>
      <c r="S374" t="str">
        <f>"cvm!"&amp;ADDRESS(ROW(BE386),COLUMN(BE386))&amp;"#"</f>
        <v>cvm!$BE$386#</v>
      </c>
      <c r="W374" t="e" cm="1" vm="2">
        <f t="array" ref="W374">TRANSPOSE(_xlfn.UNIQUE(_xlfn._xlws.FILTER(cvm_old[CPU(核)],(cvm_old[地域]=U374)*(cvm_old[机型]=V374))))</f>
        <v>#VALUE!</v>
      </c>
      <c r="BB374" t="str">
        <v>中国香港</v>
      </c>
      <c r="BC374" t="str">
        <v>内存型 M2</v>
      </c>
      <c r="BD374">
        <v>48</v>
      </c>
      <c r="BE374" cm="1">
        <f t="array" ref="BE374">TRANSPOSE(_xlfn._xlws.FILTER(cvm_old[内存(G)],(cvm_old[地域]=BB374)*(cvm_old[机型]=BC374)*(cvm_old[CPU(核)]=BD374)))</f>
        <v>384</v>
      </c>
    </row>
    <row r="375" spans="2:58" x14ac:dyDescent="0.4">
      <c r="B375" t="e" vm="635">
        <v>#VALUE!</v>
      </c>
      <c r="C375" t="s">
        <v>1565</v>
      </c>
      <c r="D375" t="s">
        <v>1808</v>
      </c>
      <c r="E375">
        <v>84</v>
      </c>
      <c r="F375">
        <v>320</v>
      </c>
      <c r="G375" t="s">
        <v>1884</v>
      </c>
      <c r="H375">
        <v>14104</v>
      </c>
      <c r="I375">
        <v>1</v>
      </c>
      <c r="J375" t="s">
        <v>2106</v>
      </c>
      <c r="P375" t="s">
        <v>1619</v>
      </c>
      <c r="Q375" t="s">
        <v>1664</v>
      </c>
      <c r="R375">
        <v>2</v>
      </c>
      <c r="S375" t="str">
        <f>"cvm!"&amp;ADDRESS(ROW(BE387),COLUMN(BE387))&amp;"#"</f>
        <v>cvm!$BE$387#</v>
      </c>
      <c r="W375" t="e" cm="1" vm="2">
        <f t="array" ref="W375">TRANSPOSE(_xlfn.UNIQUE(_xlfn._xlws.FILTER(cvm_old[CPU(核)],(cvm_old[地域]=U375)*(cvm_old[机型]=V375))))</f>
        <v>#VALUE!</v>
      </c>
      <c r="BB375" t="str">
        <v>中国香港</v>
      </c>
      <c r="BC375" t="str">
        <v>内存型 M2</v>
      </c>
      <c r="BD375">
        <v>56</v>
      </c>
      <c r="BE375" cm="1">
        <f t="array" ref="BE375">TRANSPOSE(_xlfn._xlws.FILTER(cvm_old[内存(G)],(cvm_old[地域]=BB375)*(cvm_old[机型]=BC375)*(cvm_old[CPU(核)]=BD375)))</f>
        <v>448</v>
      </c>
    </row>
    <row r="376" spans="2:58" x14ac:dyDescent="0.4">
      <c r="B376" t="e" vm="636">
        <v>#VALUE!</v>
      </c>
      <c r="C376" t="s">
        <v>1565</v>
      </c>
      <c r="D376" t="s">
        <v>1816</v>
      </c>
      <c r="E376">
        <v>8</v>
      </c>
      <c r="F376">
        <v>32</v>
      </c>
      <c r="G376" t="s">
        <v>1598</v>
      </c>
      <c r="H376">
        <v>1404</v>
      </c>
      <c r="I376">
        <v>1</v>
      </c>
      <c r="J376" t="s">
        <v>2107</v>
      </c>
      <c r="P376" t="s">
        <v>1619</v>
      </c>
      <c r="Q376" t="s">
        <v>1664</v>
      </c>
      <c r="R376">
        <v>4</v>
      </c>
      <c r="S376" t="str">
        <f>"cvm!"&amp;ADDRESS(ROW(BE388),COLUMN(BE388))&amp;"#"</f>
        <v>cvm!$BE$388#</v>
      </c>
      <c r="W376" t="e" cm="1" vm="2">
        <f t="array" ref="W376">TRANSPOSE(_xlfn.UNIQUE(_xlfn._xlws.FILTER(cvm_old[CPU(核)],(cvm_old[地域]=U376)*(cvm_old[机型]=V376))))</f>
        <v>#VALUE!</v>
      </c>
      <c r="BB376" t="str">
        <v>新加坡</v>
      </c>
      <c r="BC376" t="str">
        <v>内存型 M2</v>
      </c>
      <c r="BD376">
        <v>1</v>
      </c>
      <c r="BE376" cm="1">
        <f t="array" ref="BE376">TRANSPOSE(_xlfn._xlws.FILTER(cvm_old[内存(G)],(cvm_old[地域]=BB376)*(cvm_old[机型]=BC376)*(cvm_old[CPU(核)]=BD376)))</f>
        <v>8</v>
      </c>
    </row>
    <row r="377" spans="2:58" x14ac:dyDescent="0.4">
      <c r="B377" t="e" vm="637">
        <v>#VALUE!</v>
      </c>
      <c r="C377" t="s">
        <v>1565</v>
      </c>
      <c r="D377" t="s">
        <v>1816</v>
      </c>
      <c r="E377">
        <v>16</v>
      </c>
      <c r="F377">
        <v>64</v>
      </c>
      <c r="G377" t="s">
        <v>1603</v>
      </c>
      <c r="H377">
        <v>2808</v>
      </c>
      <c r="I377">
        <v>1</v>
      </c>
      <c r="J377" t="s">
        <v>2108</v>
      </c>
      <c r="P377" t="s">
        <v>1619</v>
      </c>
      <c r="Q377" t="s">
        <v>1664</v>
      </c>
      <c r="R377">
        <v>8</v>
      </c>
      <c r="S377" t="str">
        <f>"cvm!"&amp;ADDRESS(ROW(BE389),COLUMN(BE389))&amp;"#"</f>
        <v>cvm!$BE$389#</v>
      </c>
      <c r="W377" t="e" cm="1" vm="2">
        <f t="array" ref="W377">TRANSPOSE(_xlfn.UNIQUE(_xlfn._xlws.FILTER(cvm_old[CPU(核)],(cvm_old[地域]=U377)*(cvm_old[机型]=V377))))</f>
        <v>#VALUE!</v>
      </c>
      <c r="BB377" t="str">
        <v>新加坡</v>
      </c>
      <c r="BC377" t="str">
        <v>内存型 M2</v>
      </c>
      <c r="BD377">
        <v>2</v>
      </c>
      <c r="BE377" cm="1">
        <f t="array" ref="BE377">TRANSPOSE(_xlfn._xlws.FILTER(cvm_old[内存(G)],(cvm_old[地域]=BB377)*(cvm_old[机型]=BC377)*(cvm_old[CPU(核)]=BD377)))</f>
        <v>16</v>
      </c>
    </row>
    <row r="378" spans="2:58" x14ac:dyDescent="0.4">
      <c r="B378" t="e" vm="638">
        <v>#VALUE!</v>
      </c>
      <c r="C378" t="s">
        <v>1565</v>
      </c>
      <c r="D378" t="s">
        <v>1816</v>
      </c>
      <c r="E378">
        <v>24</v>
      </c>
      <c r="F378">
        <v>96</v>
      </c>
      <c r="G378" t="s">
        <v>1682</v>
      </c>
      <c r="H378">
        <v>4212</v>
      </c>
      <c r="I378">
        <v>1</v>
      </c>
      <c r="J378" t="s">
        <v>2109</v>
      </c>
      <c r="P378" t="s">
        <v>1619</v>
      </c>
      <c r="Q378" t="s">
        <v>1664</v>
      </c>
      <c r="R378">
        <v>12</v>
      </c>
      <c r="S378" t="str">
        <f>"cvm!"&amp;ADDRESS(ROW(BE390),COLUMN(BE390))&amp;"#"</f>
        <v>cvm!$BE$390#</v>
      </c>
      <c r="W378" t="e" cm="1" vm="2">
        <f t="array" ref="W378">TRANSPOSE(_xlfn.UNIQUE(_xlfn._xlws.FILTER(cvm_old[CPU(核)],(cvm_old[地域]=U378)*(cvm_old[机型]=V378))))</f>
        <v>#VALUE!</v>
      </c>
      <c r="BB378" t="str">
        <v>新加坡</v>
      </c>
      <c r="BC378" t="str">
        <v>内存型 M2</v>
      </c>
      <c r="BD378">
        <v>4</v>
      </c>
      <c r="BE378" cm="1">
        <f t="array" ref="BE378">TRANSPOSE(_xlfn._xlws.FILTER(cvm_old[内存(G)],(cvm_old[地域]=BB378)*(cvm_old[机型]=BC378)*(cvm_old[CPU(核)]=BD378)))</f>
        <v>32</v>
      </c>
    </row>
    <row r="379" spans="2:58" x14ac:dyDescent="0.4">
      <c r="B379" t="e" vm="639">
        <v>#VALUE!</v>
      </c>
      <c r="C379" t="s">
        <v>1565</v>
      </c>
      <c r="D379" t="s">
        <v>1816</v>
      </c>
      <c r="E379">
        <v>32</v>
      </c>
      <c r="F379">
        <v>128</v>
      </c>
      <c r="G379" t="s">
        <v>1612</v>
      </c>
      <c r="H379">
        <v>5616</v>
      </c>
      <c r="I379">
        <v>1</v>
      </c>
      <c r="J379" t="s">
        <v>2110</v>
      </c>
      <c r="P379" t="s">
        <v>1619</v>
      </c>
      <c r="Q379" t="s">
        <v>1664</v>
      </c>
      <c r="R379">
        <v>16</v>
      </c>
      <c r="S379" t="str">
        <f>"cvm!"&amp;ADDRESS(ROW(BE391),COLUMN(BE391))&amp;"#"</f>
        <v>cvm!$BE$391#</v>
      </c>
      <c r="W379" t="e" cm="1" vm="2">
        <f t="array" ref="W379">TRANSPOSE(_xlfn.UNIQUE(_xlfn._xlws.FILTER(cvm_old[CPU(核)],(cvm_old[地域]=U379)*(cvm_old[机型]=V379))))</f>
        <v>#VALUE!</v>
      </c>
      <c r="BB379" t="str">
        <v>新加坡</v>
      </c>
      <c r="BC379" t="str">
        <v>内存型 M2</v>
      </c>
      <c r="BD379">
        <v>8</v>
      </c>
      <c r="BE379" cm="1">
        <f t="array" ref="BE379">TRANSPOSE(_xlfn._xlws.FILTER(cvm_old[内存(G)],(cvm_old[地域]=BB379)*(cvm_old[机型]=BC379)*(cvm_old[CPU(核)]=BD379)))</f>
        <v>64</v>
      </c>
    </row>
    <row r="380" spans="2:58" x14ac:dyDescent="0.4">
      <c r="B380" t="e" vm="640">
        <v>#VALUE!</v>
      </c>
      <c r="C380" t="s">
        <v>1565</v>
      </c>
      <c r="D380" t="s">
        <v>1816</v>
      </c>
      <c r="E380">
        <v>64</v>
      </c>
      <c r="F380">
        <v>256</v>
      </c>
      <c r="G380" t="s">
        <v>1626</v>
      </c>
      <c r="H380">
        <v>11232</v>
      </c>
      <c r="I380">
        <v>1</v>
      </c>
      <c r="J380" t="s">
        <v>2111</v>
      </c>
      <c r="P380" t="s">
        <v>1619</v>
      </c>
      <c r="Q380" t="s">
        <v>1664</v>
      </c>
      <c r="R380">
        <v>24</v>
      </c>
      <c r="S380" t="str">
        <f>"cvm!"&amp;ADDRESS(ROW(BE392),COLUMN(BE392))&amp;"#"</f>
        <v>cvm!$BE$392#</v>
      </c>
      <c r="W380" t="e" cm="1" vm="2">
        <f t="array" ref="W380">TRANSPOSE(_xlfn.UNIQUE(_xlfn._xlws.FILTER(cvm_old[CPU(核)],(cvm_old[地域]=U380)*(cvm_old[机型]=V380))))</f>
        <v>#VALUE!</v>
      </c>
      <c r="BB380" t="str">
        <v>新加坡</v>
      </c>
      <c r="BC380" t="str">
        <v>内存型 M2</v>
      </c>
      <c r="BD380">
        <v>12</v>
      </c>
      <c r="BE380" cm="1">
        <f t="array" ref="BE380">TRANSPOSE(_xlfn._xlws.FILTER(cvm_old[内存(G)],(cvm_old[地域]=BB380)*(cvm_old[机型]=BC380)*(cvm_old[CPU(核)]=BD380)))</f>
        <v>96</v>
      </c>
    </row>
    <row r="381" spans="2:58" x14ac:dyDescent="0.4">
      <c r="B381" t="e" vm="641">
        <v>#VALUE!</v>
      </c>
      <c r="C381" t="s">
        <v>1565</v>
      </c>
      <c r="D381" t="s">
        <v>1816</v>
      </c>
      <c r="E381">
        <v>76</v>
      </c>
      <c r="F381">
        <v>320</v>
      </c>
      <c r="G381" t="s">
        <v>2112</v>
      </c>
      <c r="H381">
        <v>14456</v>
      </c>
      <c r="I381">
        <v>1</v>
      </c>
      <c r="J381" t="s">
        <v>2113</v>
      </c>
      <c r="P381" t="s">
        <v>1619</v>
      </c>
      <c r="Q381" t="s">
        <v>1664</v>
      </c>
      <c r="R381">
        <v>32</v>
      </c>
      <c r="S381" t="str">
        <f>"cvm!"&amp;ADDRESS(ROW(BE393),COLUMN(BE393))&amp;"#"</f>
        <v>cvm!$BE$393#</v>
      </c>
      <c r="W381" t="e" cm="1" vm="2">
        <f t="array" ref="W381">TRANSPOSE(_xlfn.UNIQUE(_xlfn._xlws.FILTER(cvm_old[CPU(核)],(cvm_old[地域]=U381)*(cvm_old[机型]=V381))))</f>
        <v>#VALUE!</v>
      </c>
      <c r="BB381" t="str">
        <v>新加坡</v>
      </c>
      <c r="BC381" t="str">
        <v>内存型 M2</v>
      </c>
      <c r="BD381">
        <v>16</v>
      </c>
      <c r="BE381" cm="1">
        <f t="array" ref="BE381">TRANSPOSE(_xlfn._xlws.FILTER(cvm_old[内存(G)],(cvm_old[地域]=BB381)*(cvm_old[机型]=BC381)*(cvm_old[CPU(核)]=BD381)))</f>
        <v>128</v>
      </c>
    </row>
    <row r="382" spans="2:58" x14ac:dyDescent="0.4">
      <c r="B382" t="e" vm="449">
        <v>#VALUE!</v>
      </c>
      <c r="C382" t="s">
        <v>1565</v>
      </c>
      <c r="D382" t="s">
        <v>1829</v>
      </c>
      <c r="E382">
        <v>80</v>
      </c>
      <c r="F382">
        <v>384</v>
      </c>
      <c r="G382" t="s">
        <v>2114</v>
      </c>
      <c r="H382">
        <v>14096</v>
      </c>
      <c r="I382">
        <v>1</v>
      </c>
      <c r="J382" t="s">
        <v>2115</v>
      </c>
      <c r="P382" t="s">
        <v>1619</v>
      </c>
      <c r="Q382" t="s">
        <v>1664</v>
      </c>
      <c r="R382">
        <v>48</v>
      </c>
      <c r="S382" t="str">
        <f>"cvm!"&amp;ADDRESS(ROW(BE394),COLUMN(BE394))&amp;"#"</f>
        <v>cvm!$BE$394#</v>
      </c>
      <c r="W382" t="e" cm="1" vm="2">
        <f t="array" ref="W382">TRANSPOSE(_xlfn.UNIQUE(_xlfn._xlws.FILTER(cvm_old[CPU(核)],(cvm_old[地域]=U382)*(cvm_old[机型]=V382))))</f>
        <v>#VALUE!</v>
      </c>
      <c r="BB382" t="str">
        <v>新加坡</v>
      </c>
      <c r="BC382" t="str">
        <v>内存型 M2</v>
      </c>
      <c r="BD382">
        <v>24</v>
      </c>
      <c r="BE382" cm="1">
        <f t="array" ref="BE382">TRANSPOSE(_xlfn._xlws.FILTER(cvm_old[内存(G)],(cvm_old[地域]=BB382)*(cvm_old[机型]=BC382)*(cvm_old[CPU(核)]=BD382)))</f>
        <v>192</v>
      </c>
    </row>
    <row r="383" spans="2:58" x14ac:dyDescent="0.4">
      <c r="B383" t="e" vm="630">
        <v>#VALUE!</v>
      </c>
      <c r="C383" t="s">
        <v>1565</v>
      </c>
      <c r="D383" t="s">
        <v>1801</v>
      </c>
      <c r="E383">
        <v>80</v>
      </c>
      <c r="F383">
        <v>384</v>
      </c>
      <c r="G383" t="s">
        <v>2114</v>
      </c>
      <c r="H383">
        <v>16376</v>
      </c>
      <c r="I383">
        <v>1</v>
      </c>
      <c r="J383" t="s">
        <v>2116</v>
      </c>
      <c r="P383" t="s">
        <v>1619</v>
      </c>
      <c r="Q383" t="s">
        <v>1664</v>
      </c>
      <c r="R383">
        <v>56</v>
      </c>
      <c r="S383" t="str">
        <f>"cvm!"&amp;ADDRESS(ROW(BE395),COLUMN(BE395))&amp;"#"</f>
        <v>cvm!$BE$395#</v>
      </c>
      <c r="W383" t="e" cm="1" vm="2">
        <f t="array" ref="W383">TRANSPOSE(_xlfn.UNIQUE(_xlfn._xlws.FILTER(cvm_old[CPU(核)],(cvm_old[地域]=U383)*(cvm_old[机型]=V383))))</f>
        <v>#VALUE!</v>
      </c>
      <c r="BB383" t="str">
        <v>新加坡</v>
      </c>
      <c r="BC383" t="str">
        <v>内存型 M2</v>
      </c>
      <c r="BD383">
        <v>32</v>
      </c>
      <c r="BE383" cm="1">
        <f t="array" ref="BE383">TRANSPOSE(_xlfn._xlws.FILTER(cvm_old[内存(G)],(cvm_old[地域]=BB383)*(cvm_old[机型]=BC383)*(cvm_old[CPU(核)]=BD383)))</f>
        <v>256</v>
      </c>
    </row>
    <row r="384" spans="2:58" x14ac:dyDescent="0.4">
      <c r="B384" t="e" vm="353">
        <v>#VALUE!</v>
      </c>
      <c r="C384" t="s">
        <v>1565</v>
      </c>
      <c r="D384" t="s">
        <v>1759</v>
      </c>
      <c r="E384">
        <v>96</v>
      </c>
      <c r="F384">
        <v>384</v>
      </c>
      <c r="G384" t="s">
        <v>1726</v>
      </c>
      <c r="H384">
        <v>12752</v>
      </c>
      <c r="I384">
        <v>1</v>
      </c>
      <c r="J384" t="s">
        <v>2117</v>
      </c>
      <c r="P384" t="s">
        <v>1625</v>
      </c>
      <c r="Q384" t="s">
        <v>1664</v>
      </c>
      <c r="R384">
        <v>1</v>
      </c>
      <c r="S384" t="str">
        <f>"cvm!"&amp;ADDRESS(ROW(BE396),COLUMN(BE396))&amp;"#"</f>
        <v>cvm!$BE$396#</v>
      </c>
      <c r="W384" t="e" cm="1" vm="2">
        <f t="array" ref="W384">TRANSPOSE(_xlfn.UNIQUE(_xlfn._xlws.FILTER(cvm_old[CPU(核)],(cvm_old[地域]=U384)*(cvm_old[机型]=V384))))</f>
        <v>#VALUE!</v>
      </c>
      <c r="BB384" t="str">
        <v>新加坡</v>
      </c>
      <c r="BC384" t="str">
        <v>内存型 M2</v>
      </c>
      <c r="BD384">
        <v>48</v>
      </c>
      <c r="BE384" cm="1">
        <f t="array" ref="BE384">TRANSPOSE(_xlfn._xlws.FILTER(cvm_old[内存(G)],(cvm_old[地域]=BB384)*(cvm_old[机型]=BC384)*(cvm_old[CPU(核)]=BD384)))</f>
        <v>384</v>
      </c>
    </row>
    <row r="385" spans="2:57" x14ac:dyDescent="0.4">
      <c r="B385" t="e" vm="734">
        <v>#VALUE!</v>
      </c>
      <c r="C385" t="s">
        <v>1565</v>
      </c>
      <c r="D385" t="s">
        <v>1954</v>
      </c>
      <c r="E385">
        <v>96</v>
      </c>
      <c r="F385">
        <v>384</v>
      </c>
      <c r="G385" t="s">
        <v>1726</v>
      </c>
      <c r="H385">
        <v>25248</v>
      </c>
      <c r="I385">
        <v>1</v>
      </c>
      <c r="J385" t="s">
        <v>2118</v>
      </c>
      <c r="P385" t="s">
        <v>1625</v>
      </c>
      <c r="Q385" t="s">
        <v>1664</v>
      </c>
      <c r="R385">
        <v>2</v>
      </c>
      <c r="S385" t="str">
        <f>"cvm!"&amp;ADDRESS(ROW(BE397),COLUMN(BE397))&amp;"#"</f>
        <v>cvm!$BE$397#</v>
      </c>
      <c r="W385" t="e" cm="1" vm="2">
        <f t="array" ref="W385">TRANSPOSE(_xlfn.UNIQUE(_xlfn._xlws.FILTER(cvm_old[CPU(核)],(cvm_old[地域]=U385)*(cvm_old[机型]=V385))))</f>
        <v>#VALUE!</v>
      </c>
      <c r="BB385" t="str">
        <v>新加坡</v>
      </c>
      <c r="BC385" t="str">
        <v>内存型 M2</v>
      </c>
      <c r="BD385">
        <v>56</v>
      </c>
      <c r="BE385" cm="1">
        <f t="array" ref="BE385">TRANSPOSE(_xlfn._xlws.FILTER(cvm_old[内存(G)],(cvm_old[地域]=BB385)*(cvm_old[机型]=BC385)*(cvm_old[CPU(核)]=BD385)))</f>
        <v>448</v>
      </c>
    </row>
    <row r="386" spans="2:57" x14ac:dyDescent="0.4">
      <c r="B386" t="e" vm="1256">
        <v>#VALUE!</v>
      </c>
      <c r="C386" t="s">
        <v>61</v>
      </c>
      <c r="D386" t="s">
        <v>1578</v>
      </c>
      <c r="E386">
        <v>1</v>
      </c>
      <c r="F386">
        <v>1</v>
      </c>
      <c r="G386" t="s">
        <v>1579</v>
      </c>
      <c r="H386">
        <v>33</v>
      </c>
      <c r="I386">
        <v>1</v>
      </c>
      <c r="J386" t="s">
        <v>2119</v>
      </c>
      <c r="P386" t="s">
        <v>1625</v>
      </c>
      <c r="Q386" t="s">
        <v>1664</v>
      </c>
      <c r="R386">
        <v>4</v>
      </c>
      <c r="S386" t="str">
        <f>"cvm!"&amp;ADDRESS(ROW(BE398),COLUMN(BE398))&amp;"#"</f>
        <v>cvm!$BE$398#</v>
      </c>
      <c r="W386" t="e" cm="1" vm="2">
        <f t="array" ref="W386">TRANSPOSE(_xlfn.UNIQUE(_xlfn._xlws.FILTER(cvm_old[CPU(核)],(cvm_old[地域]=U386)*(cvm_old[机型]=V386))))</f>
        <v>#VALUE!</v>
      </c>
      <c r="BB386" t="str">
        <v>曼谷</v>
      </c>
      <c r="BC386" t="str">
        <v>内存型 M2</v>
      </c>
      <c r="BD386">
        <v>1</v>
      </c>
      <c r="BE386" cm="1">
        <f t="array" ref="BE386">TRANSPOSE(_xlfn._xlws.FILTER(cvm_old[内存(G)],(cvm_old[地域]=BB386)*(cvm_old[机型]=BC386)*(cvm_old[CPU(核)]=BD386)))</f>
        <v>8</v>
      </c>
    </row>
    <row r="387" spans="2:57" x14ac:dyDescent="0.4">
      <c r="B387" t="e" vm="1254">
        <v>#VALUE!</v>
      </c>
      <c r="C387" t="s">
        <v>61</v>
      </c>
      <c r="D387" t="s">
        <v>1578</v>
      </c>
      <c r="E387">
        <v>1</v>
      </c>
      <c r="F387">
        <v>2</v>
      </c>
      <c r="G387" t="s">
        <v>1582</v>
      </c>
      <c r="H387">
        <v>39</v>
      </c>
      <c r="I387">
        <v>1</v>
      </c>
      <c r="J387" t="s">
        <v>2120</v>
      </c>
      <c r="P387" t="s">
        <v>1625</v>
      </c>
      <c r="Q387" t="s">
        <v>1664</v>
      </c>
      <c r="R387">
        <v>8</v>
      </c>
      <c r="S387" t="str">
        <f>"cvm!"&amp;ADDRESS(ROW(BE399),COLUMN(BE399))&amp;"#"</f>
        <v>cvm!$BE$399#</v>
      </c>
      <c r="W387" t="e" cm="1" vm="2">
        <f t="array" ref="W387">TRANSPOSE(_xlfn.UNIQUE(_xlfn._xlws.FILTER(cvm_old[CPU(核)],(cvm_old[地域]=U387)*(cvm_old[机型]=V387))))</f>
        <v>#VALUE!</v>
      </c>
      <c r="BB387" t="str">
        <v>曼谷</v>
      </c>
      <c r="BC387" t="str">
        <v>内存型 M2</v>
      </c>
      <c r="BD387">
        <v>2</v>
      </c>
      <c r="BE387" cm="1">
        <f t="array" ref="BE387">TRANSPOSE(_xlfn._xlws.FILTER(cvm_old[内存(G)],(cvm_old[地域]=BB387)*(cvm_old[机型]=BC387)*(cvm_old[CPU(核)]=BD387)))</f>
        <v>16</v>
      </c>
    </row>
    <row r="388" spans="2:57" x14ac:dyDescent="0.4">
      <c r="B388" t="e" vm="1255">
        <v>#VALUE!</v>
      </c>
      <c r="C388" t="s">
        <v>61</v>
      </c>
      <c r="D388" t="s">
        <v>1578</v>
      </c>
      <c r="E388">
        <v>1</v>
      </c>
      <c r="F388">
        <v>4</v>
      </c>
      <c r="G388" t="s">
        <v>1584</v>
      </c>
      <c r="H388">
        <v>151.80000000000001</v>
      </c>
      <c r="I388">
        <v>1</v>
      </c>
      <c r="J388" t="s">
        <v>2121</v>
      </c>
      <c r="P388" t="s">
        <v>1625</v>
      </c>
      <c r="Q388" t="s">
        <v>1664</v>
      </c>
      <c r="R388">
        <v>12</v>
      </c>
      <c r="S388" t="str">
        <f>"cvm!"&amp;ADDRESS(ROW(BE400),COLUMN(BE400))&amp;"#"</f>
        <v>cvm!$BE$400#</v>
      </c>
      <c r="W388" t="e" cm="1" vm="2">
        <f t="array" ref="W388">TRANSPOSE(_xlfn.UNIQUE(_xlfn._xlws.FILTER(cvm_old[CPU(核)],(cvm_old[地域]=U388)*(cvm_old[机型]=V388))))</f>
        <v>#VALUE!</v>
      </c>
      <c r="BB388" t="str">
        <v>曼谷</v>
      </c>
      <c r="BC388" t="str">
        <v>内存型 M2</v>
      </c>
      <c r="BD388">
        <v>4</v>
      </c>
      <c r="BE388" cm="1">
        <f t="array" ref="BE388">TRANSPOSE(_xlfn._xlws.FILTER(cvm_old[内存(G)],(cvm_old[地域]=BB388)*(cvm_old[机型]=BC388)*(cvm_old[CPU(核)]=BD388)))</f>
        <v>32</v>
      </c>
    </row>
    <row r="389" spans="2:57" x14ac:dyDescent="0.4">
      <c r="B389" t="e" vm="1257">
        <v>#VALUE!</v>
      </c>
      <c r="C389" t="s">
        <v>61</v>
      </c>
      <c r="D389" t="s">
        <v>1578</v>
      </c>
      <c r="E389">
        <v>2</v>
      </c>
      <c r="F389">
        <v>4</v>
      </c>
      <c r="G389" t="s">
        <v>1586</v>
      </c>
      <c r="H389">
        <v>147</v>
      </c>
      <c r="I389">
        <v>1</v>
      </c>
      <c r="J389" t="s">
        <v>2122</v>
      </c>
      <c r="P389" t="s">
        <v>1625</v>
      </c>
      <c r="Q389" t="s">
        <v>1664</v>
      </c>
      <c r="R389">
        <v>16</v>
      </c>
      <c r="S389" t="str">
        <f>"cvm!"&amp;ADDRESS(ROW(BE401),COLUMN(BE401))&amp;"#"</f>
        <v>cvm!$BE$401#</v>
      </c>
      <c r="W389" t="e" cm="1" vm="2">
        <f t="array" ref="W389">TRANSPOSE(_xlfn.UNIQUE(_xlfn._xlws.FILTER(cvm_old[CPU(核)],(cvm_old[地域]=U389)*(cvm_old[机型]=V389))))</f>
        <v>#VALUE!</v>
      </c>
      <c r="BB389" t="str">
        <v>曼谷</v>
      </c>
      <c r="BC389" t="str">
        <v>内存型 M2</v>
      </c>
      <c r="BD389">
        <v>8</v>
      </c>
      <c r="BE389" cm="1">
        <f t="array" ref="BE389">TRANSPOSE(_xlfn._xlws.FILTER(cvm_old[内存(G)],(cvm_old[地域]=BB389)*(cvm_old[机型]=BC389)*(cvm_old[CPU(核)]=BD389)))</f>
        <v>64</v>
      </c>
    </row>
    <row r="390" spans="2:57" x14ac:dyDescent="0.4">
      <c r="B390" t="e" vm="1258">
        <v>#VALUE!</v>
      </c>
      <c r="C390" t="s">
        <v>61</v>
      </c>
      <c r="D390" t="s">
        <v>1578</v>
      </c>
      <c r="E390">
        <v>2</v>
      </c>
      <c r="F390">
        <v>8</v>
      </c>
      <c r="G390" t="s">
        <v>1589</v>
      </c>
      <c r="H390">
        <v>303.60000000000002</v>
      </c>
      <c r="I390">
        <v>1</v>
      </c>
      <c r="J390" t="s">
        <v>2123</v>
      </c>
      <c r="P390" t="s">
        <v>1625</v>
      </c>
      <c r="Q390" t="s">
        <v>1664</v>
      </c>
      <c r="R390">
        <v>24</v>
      </c>
      <c r="S390" t="str">
        <f>"cvm!"&amp;ADDRESS(ROW(BE402),COLUMN(BE402))&amp;"#"</f>
        <v>cvm!$BE$402#</v>
      </c>
      <c r="W390" t="e" cm="1" vm="2">
        <f t="array" ref="W390">TRANSPOSE(_xlfn.UNIQUE(_xlfn._xlws.FILTER(cvm_old[CPU(核)],(cvm_old[地域]=U390)*(cvm_old[机型]=V390))))</f>
        <v>#VALUE!</v>
      </c>
      <c r="BB390" t="str">
        <v>曼谷</v>
      </c>
      <c r="BC390" t="str">
        <v>内存型 M2</v>
      </c>
      <c r="BD390">
        <v>12</v>
      </c>
      <c r="BE390" cm="1">
        <f t="array" ref="BE390">TRANSPOSE(_xlfn._xlws.FILTER(cvm_old[内存(G)],(cvm_old[地域]=BB390)*(cvm_old[机型]=BC390)*(cvm_old[CPU(核)]=BD390)))</f>
        <v>96</v>
      </c>
    </row>
    <row r="391" spans="2:57" x14ac:dyDescent="0.4">
      <c r="B391" t="e" vm="1260">
        <v>#VALUE!</v>
      </c>
      <c r="C391" t="s">
        <v>61</v>
      </c>
      <c r="D391" t="s">
        <v>1578</v>
      </c>
      <c r="E391">
        <v>4</v>
      </c>
      <c r="F391">
        <v>8</v>
      </c>
      <c r="G391" t="s">
        <v>1591</v>
      </c>
      <c r="H391">
        <v>404.8</v>
      </c>
      <c r="I391">
        <v>1</v>
      </c>
      <c r="J391" t="s">
        <v>2124</v>
      </c>
      <c r="P391" t="s">
        <v>1625</v>
      </c>
      <c r="Q391" t="s">
        <v>1664</v>
      </c>
      <c r="R391">
        <v>32</v>
      </c>
      <c r="S391" t="str">
        <f>"cvm!"&amp;ADDRESS(ROW(BE403),COLUMN(BE403))&amp;"#"</f>
        <v>cvm!$BE$403#</v>
      </c>
      <c r="W391" t="e" cm="1" vm="2">
        <f t="array" ref="W391">TRANSPOSE(_xlfn.UNIQUE(_xlfn._xlws.FILTER(cvm_old[CPU(核)],(cvm_old[地域]=U391)*(cvm_old[机型]=V391))))</f>
        <v>#VALUE!</v>
      </c>
      <c r="BB391" t="str">
        <v>曼谷</v>
      </c>
      <c r="BC391" t="str">
        <v>内存型 M2</v>
      </c>
      <c r="BD391">
        <v>16</v>
      </c>
      <c r="BE391" cm="1">
        <f t="array" ref="BE391">TRANSPOSE(_xlfn._xlws.FILTER(cvm_old[内存(G)],(cvm_old[地域]=BB391)*(cvm_old[机型]=BC391)*(cvm_old[CPU(核)]=BD391)))</f>
        <v>128</v>
      </c>
    </row>
    <row r="392" spans="2:57" x14ac:dyDescent="0.4">
      <c r="B392" t="e" vm="1259">
        <v>#VALUE!</v>
      </c>
      <c r="C392" t="s">
        <v>61</v>
      </c>
      <c r="D392" t="s">
        <v>1578</v>
      </c>
      <c r="E392">
        <v>4</v>
      </c>
      <c r="F392">
        <v>16</v>
      </c>
      <c r="G392" t="s">
        <v>1593</v>
      </c>
      <c r="H392">
        <v>607.20000000000005</v>
      </c>
      <c r="I392">
        <v>1</v>
      </c>
      <c r="J392" t="s">
        <v>2125</v>
      </c>
      <c r="P392" t="s">
        <v>1625</v>
      </c>
      <c r="Q392" t="s">
        <v>1664</v>
      </c>
      <c r="R392">
        <v>48</v>
      </c>
      <c r="S392" t="str">
        <f>"cvm!"&amp;ADDRESS(ROW(BE404),COLUMN(BE404))&amp;"#"</f>
        <v>cvm!$BE$404#</v>
      </c>
      <c r="W392" t="e" cm="1" vm="2">
        <f t="array" ref="W392">TRANSPOSE(_xlfn.UNIQUE(_xlfn._xlws.FILTER(cvm_old[CPU(核)],(cvm_old[地域]=U392)*(cvm_old[机型]=V392))))</f>
        <v>#VALUE!</v>
      </c>
      <c r="BB392" t="str">
        <v>曼谷</v>
      </c>
      <c r="BC392" t="str">
        <v>内存型 M2</v>
      </c>
      <c r="BD392">
        <v>24</v>
      </c>
      <c r="BE392" cm="1">
        <f t="array" ref="BE392">TRANSPOSE(_xlfn._xlws.FILTER(cvm_old[内存(G)],(cvm_old[地域]=BB392)*(cvm_old[机型]=BC392)*(cvm_old[CPU(核)]=BD392)))</f>
        <v>192</v>
      </c>
    </row>
    <row r="393" spans="2:57" x14ac:dyDescent="0.4">
      <c r="B393" t="e" vm="1262">
        <v>#VALUE!</v>
      </c>
      <c r="C393" t="s">
        <v>61</v>
      </c>
      <c r="D393" t="s">
        <v>1578</v>
      </c>
      <c r="E393">
        <v>8</v>
      </c>
      <c r="F393">
        <v>16</v>
      </c>
      <c r="G393" t="s">
        <v>1596</v>
      </c>
      <c r="H393">
        <v>809.6</v>
      </c>
      <c r="I393">
        <v>1</v>
      </c>
      <c r="J393" t="s">
        <v>2126</v>
      </c>
      <c r="P393" t="s">
        <v>1625</v>
      </c>
      <c r="Q393" t="s">
        <v>1664</v>
      </c>
      <c r="R393">
        <v>56</v>
      </c>
      <c r="S393" t="str">
        <f>"cvm!"&amp;ADDRESS(ROW(BE405),COLUMN(BE405))&amp;"#"</f>
        <v>cvm!$BE$405#</v>
      </c>
      <c r="W393" t="e" cm="1" vm="2">
        <f t="array" ref="W393">TRANSPOSE(_xlfn.UNIQUE(_xlfn._xlws.FILTER(cvm_old[CPU(核)],(cvm_old[地域]=U393)*(cvm_old[机型]=V393))))</f>
        <v>#VALUE!</v>
      </c>
      <c r="BB393" t="str">
        <v>曼谷</v>
      </c>
      <c r="BC393" t="str">
        <v>内存型 M2</v>
      </c>
      <c r="BD393">
        <v>32</v>
      </c>
      <c r="BE393" cm="1">
        <f t="array" ref="BE393">TRANSPOSE(_xlfn._xlws.FILTER(cvm_old[内存(G)],(cvm_old[地域]=BB393)*(cvm_old[机型]=BC393)*(cvm_old[CPU(核)]=BD393)))</f>
        <v>256</v>
      </c>
    </row>
    <row r="394" spans="2:57" x14ac:dyDescent="0.4">
      <c r="B394" t="e" vm="1261">
        <v>#VALUE!</v>
      </c>
      <c r="C394" t="s">
        <v>61</v>
      </c>
      <c r="D394" t="s">
        <v>1578</v>
      </c>
      <c r="E394">
        <v>8</v>
      </c>
      <c r="F394">
        <v>32</v>
      </c>
      <c r="G394" t="s">
        <v>1598</v>
      </c>
      <c r="H394">
        <v>1214.4000000000001</v>
      </c>
      <c r="I394">
        <v>1</v>
      </c>
      <c r="J394" t="s">
        <v>2127</v>
      </c>
      <c r="M394">
        <f>(H12-H11)/16</f>
        <v>43.5</v>
      </c>
      <c r="P394" t="s">
        <v>1628</v>
      </c>
      <c r="Q394" t="s">
        <v>1664</v>
      </c>
      <c r="R394">
        <v>1</v>
      </c>
      <c r="S394" t="str">
        <f>"cvm!"&amp;ADDRESS(ROW(BE406),COLUMN(BE406))&amp;"#"</f>
        <v>cvm!$BE$406#</v>
      </c>
      <c r="W394" t="e" cm="1" vm="2">
        <f t="array" ref="W394">TRANSPOSE(_xlfn.UNIQUE(_xlfn._xlws.FILTER(cvm_old[CPU(核)],(cvm_old[地域]=U394)*(cvm_old[机型]=V394))))</f>
        <v>#VALUE!</v>
      </c>
      <c r="BB394" t="str">
        <v>曼谷</v>
      </c>
      <c r="BC394" t="str">
        <v>内存型 M2</v>
      </c>
      <c r="BD394">
        <v>48</v>
      </c>
      <c r="BE394" cm="1">
        <f t="array" ref="BE394">TRANSPOSE(_xlfn._xlws.FILTER(cvm_old[内存(G)],(cvm_old[地域]=BB394)*(cvm_old[机型]=BC394)*(cvm_old[CPU(核)]=BD394)))</f>
        <v>384</v>
      </c>
    </row>
    <row r="395" spans="2:57" x14ac:dyDescent="0.4">
      <c r="B395" t="e" vm="1263">
        <v>#VALUE!</v>
      </c>
      <c r="C395" t="s">
        <v>61</v>
      </c>
      <c r="D395" t="s">
        <v>1578</v>
      </c>
      <c r="E395">
        <v>16</v>
      </c>
      <c r="F395">
        <v>32</v>
      </c>
      <c r="G395" t="s">
        <v>1601</v>
      </c>
      <c r="H395">
        <v>1619.2</v>
      </c>
      <c r="I395">
        <v>1</v>
      </c>
      <c r="J395" t="s">
        <v>2128</v>
      </c>
      <c r="P395" t="s">
        <v>1628</v>
      </c>
      <c r="Q395" t="s">
        <v>1664</v>
      </c>
      <c r="R395">
        <v>2</v>
      </c>
      <c r="S395" t="str">
        <f>"cvm!"&amp;ADDRESS(ROW(BE407),COLUMN(BE407))&amp;"#"</f>
        <v>cvm!$BE$407#</v>
      </c>
      <c r="W395" t="e" cm="1" vm="2">
        <f t="array" ref="W395">TRANSPOSE(_xlfn.UNIQUE(_xlfn._xlws.FILTER(cvm_old[CPU(核)],(cvm_old[地域]=U395)*(cvm_old[机型]=V395))))</f>
        <v>#VALUE!</v>
      </c>
      <c r="BB395" t="str">
        <v>曼谷</v>
      </c>
      <c r="BC395" t="str">
        <v>内存型 M2</v>
      </c>
      <c r="BD395">
        <v>56</v>
      </c>
      <c r="BE395" cm="1">
        <f t="array" ref="BE395">TRANSPOSE(_xlfn._xlws.FILTER(cvm_old[内存(G)],(cvm_old[地域]=BB395)*(cvm_old[机型]=BC395)*(cvm_old[CPU(核)]=BD395)))</f>
        <v>448</v>
      </c>
    </row>
    <row r="396" spans="2:57" x14ac:dyDescent="0.4">
      <c r="B396" t="e" vm="1264">
        <v>#VALUE!</v>
      </c>
      <c r="C396" t="s">
        <v>61</v>
      </c>
      <c r="D396" t="s">
        <v>1578</v>
      </c>
      <c r="E396">
        <v>16</v>
      </c>
      <c r="F396">
        <v>64</v>
      </c>
      <c r="G396" t="s">
        <v>1603</v>
      </c>
      <c r="H396">
        <v>2428.8000000000002</v>
      </c>
      <c r="I396">
        <v>1</v>
      </c>
      <c r="J396" t="s">
        <v>2129</v>
      </c>
      <c r="P396" t="s">
        <v>1628</v>
      </c>
      <c r="Q396" t="s">
        <v>1664</v>
      </c>
      <c r="R396">
        <v>4</v>
      </c>
      <c r="S396" t="str">
        <f>"cvm!"&amp;ADDRESS(ROW(BE408),COLUMN(BE408))&amp;"#"</f>
        <v>cvm!$BE$408#</v>
      </c>
      <c r="W396" t="e" cm="1" vm="2">
        <f t="array" ref="W396">TRANSPOSE(_xlfn.UNIQUE(_xlfn._xlws.FILTER(cvm_old[CPU(核)],(cvm_old[地域]=U396)*(cvm_old[机型]=V396))))</f>
        <v>#VALUE!</v>
      </c>
      <c r="BB396" t="str">
        <v>孟买</v>
      </c>
      <c r="BC396" t="str">
        <v>内存型 M2</v>
      </c>
      <c r="BD396">
        <v>1</v>
      </c>
      <c r="BE396" cm="1">
        <f t="array" ref="BE396">TRANSPOSE(_xlfn._xlws.FILTER(cvm_old[内存(G)],(cvm_old[地域]=BB396)*(cvm_old[机型]=BC396)*(cvm_old[CPU(核)]=BD396)))</f>
        <v>8</v>
      </c>
    </row>
    <row r="397" spans="2:57" x14ac:dyDescent="0.4">
      <c r="B397" t="e" vm="1266">
        <v>#VALUE!</v>
      </c>
      <c r="C397" t="s">
        <v>61</v>
      </c>
      <c r="D397" t="s">
        <v>1578</v>
      </c>
      <c r="E397">
        <v>32</v>
      </c>
      <c r="F397">
        <v>64</v>
      </c>
      <c r="G397" t="s">
        <v>1606</v>
      </c>
      <c r="H397">
        <v>3238.4</v>
      </c>
      <c r="I397">
        <v>1</v>
      </c>
      <c r="J397" t="s">
        <v>2130</v>
      </c>
      <c r="P397" t="s">
        <v>1628</v>
      </c>
      <c r="Q397" t="s">
        <v>1664</v>
      </c>
      <c r="R397">
        <v>8</v>
      </c>
      <c r="S397" t="str">
        <f>"cvm!"&amp;ADDRESS(ROW(BE409),COLUMN(BE409))&amp;"#"</f>
        <v>cvm!$BE$409#</v>
      </c>
      <c r="W397" t="e" cm="1" vm="2">
        <f t="array" ref="W397">TRANSPOSE(_xlfn.UNIQUE(_xlfn._xlws.FILTER(cvm_old[CPU(核)],(cvm_old[地域]=U397)*(cvm_old[机型]=V397))))</f>
        <v>#VALUE!</v>
      </c>
      <c r="BB397" t="str">
        <v>孟买</v>
      </c>
      <c r="BC397" t="str">
        <v>内存型 M2</v>
      </c>
      <c r="BD397">
        <v>2</v>
      </c>
      <c r="BE397" cm="1">
        <f t="array" ref="BE397">TRANSPOSE(_xlfn._xlws.FILTER(cvm_old[内存(G)],(cvm_old[地域]=BB397)*(cvm_old[机型]=BC397)*(cvm_old[CPU(核)]=BD397)))</f>
        <v>16</v>
      </c>
    </row>
    <row r="398" spans="2:57" x14ac:dyDescent="0.4">
      <c r="B398" t="e" vm="1265">
        <v>#VALUE!</v>
      </c>
      <c r="C398" t="s">
        <v>61</v>
      </c>
      <c r="D398" t="s">
        <v>1578</v>
      </c>
      <c r="E398">
        <v>32</v>
      </c>
      <c r="F398">
        <v>128</v>
      </c>
      <c r="G398" t="s">
        <v>1612</v>
      </c>
      <c r="H398">
        <v>4857.6000000000004</v>
      </c>
      <c r="I398">
        <v>1</v>
      </c>
      <c r="J398" t="s">
        <v>2131</v>
      </c>
      <c r="P398" t="s">
        <v>1628</v>
      </c>
      <c r="Q398" t="s">
        <v>1664</v>
      </c>
      <c r="R398">
        <v>12</v>
      </c>
      <c r="S398" t="str">
        <f>"cvm!"&amp;ADDRESS(ROW(BE410),COLUMN(BE410))&amp;"#"</f>
        <v>cvm!$BE$410#</v>
      </c>
      <c r="W398" t="e" cm="1" vm="2">
        <f t="array" ref="W398">TRANSPOSE(_xlfn.UNIQUE(_xlfn._xlws.FILTER(cvm_old[CPU(核)],(cvm_old[地域]=U398)*(cvm_old[机型]=V398))))</f>
        <v>#VALUE!</v>
      </c>
      <c r="BB398" t="str">
        <v>孟买</v>
      </c>
      <c r="BC398" t="str">
        <v>内存型 M2</v>
      </c>
      <c r="BD398">
        <v>4</v>
      </c>
      <c r="BE398" cm="1">
        <f t="array" ref="BE398">TRANSPOSE(_xlfn._xlws.FILTER(cvm_old[内存(G)],(cvm_old[地域]=BB398)*(cvm_old[机型]=BC398)*(cvm_old[CPU(核)]=BD398)))</f>
        <v>32</v>
      </c>
    </row>
    <row r="399" spans="2:57" x14ac:dyDescent="0.4">
      <c r="B399" t="e" vm="1268">
        <v>#VALUE!</v>
      </c>
      <c r="C399" t="s">
        <v>61</v>
      </c>
      <c r="D399" t="s">
        <v>1578</v>
      </c>
      <c r="E399">
        <v>48</v>
      </c>
      <c r="F399">
        <v>96</v>
      </c>
      <c r="G399" t="s">
        <v>1617</v>
      </c>
      <c r="H399">
        <v>4857.6000000000004</v>
      </c>
      <c r="I399">
        <v>1</v>
      </c>
      <c r="J399" t="s">
        <v>2132</v>
      </c>
      <c r="P399" t="s">
        <v>1628</v>
      </c>
      <c r="Q399" t="s">
        <v>1664</v>
      </c>
      <c r="R399">
        <v>16</v>
      </c>
      <c r="S399" t="str">
        <f>"cvm!"&amp;ADDRESS(ROW(BE411),COLUMN(BE411))&amp;"#"</f>
        <v>cvm!$BE$411#</v>
      </c>
      <c r="W399" t="e" cm="1" vm="2">
        <f t="array" ref="W399">TRANSPOSE(_xlfn.UNIQUE(_xlfn._xlws.FILTER(cvm_old[CPU(核)],(cvm_old[地域]=U399)*(cvm_old[机型]=V399))))</f>
        <v>#VALUE!</v>
      </c>
      <c r="BB399" t="str">
        <v>孟买</v>
      </c>
      <c r="BC399" t="str">
        <v>内存型 M2</v>
      </c>
      <c r="BD399">
        <v>8</v>
      </c>
      <c r="BE399" cm="1">
        <f t="array" ref="BE399">TRANSPOSE(_xlfn._xlws.FILTER(cvm_old[内存(G)],(cvm_old[地域]=BB399)*(cvm_old[机型]=BC399)*(cvm_old[CPU(核)]=BD399)))</f>
        <v>64</v>
      </c>
    </row>
    <row r="400" spans="2:57" x14ac:dyDescent="0.4">
      <c r="B400" t="e" vm="1267">
        <v>#VALUE!</v>
      </c>
      <c r="C400" t="s">
        <v>61</v>
      </c>
      <c r="D400" t="s">
        <v>1578</v>
      </c>
      <c r="E400">
        <v>48</v>
      </c>
      <c r="F400">
        <v>192</v>
      </c>
      <c r="G400" t="s">
        <v>1620</v>
      </c>
      <c r="H400">
        <v>7286.4</v>
      </c>
      <c r="I400">
        <v>1</v>
      </c>
      <c r="J400" t="s">
        <v>2133</v>
      </c>
      <c r="P400" t="s">
        <v>1628</v>
      </c>
      <c r="Q400" t="s">
        <v>1664</v>
      </c>
      <c r="R400">
        <v>24</v>
      </c>
      <c r="S400" t="str">
        <f>"cvm!"&amp;ADDRESS(ROW(BE412),COLUMN(BE412))&amp;"#"</f>
        <v>cvm!$BE$412#</v>
      </c>
      <c r="W400" t="e" cm="1" vm="2">
        <f t="array" ref="W400">TRANSPOSE(_xlfn.UNIQUE(_xlfn._xlws.FILTER(cvm_old[CPU(核)],(cvm_old[地域]=U400)*(cvm_old[机型]=V400))))</f>
        <v>#VALUE!</v>
      </c>
      <c r="BB400" t="str">
        <v>孟买</v>
      </c>
      <c r="BC400" t="str">
        <v>内存型 M2</v>
      </c>
      <c r="BD400">
        <v>12</v>
      </c>
      <c r="BE400" cm="1">
        <f t="array" ref="BE400">TRANSPOSE(_xlfn._xlws.FILTER(cvm_old[内存(G)],(cvm_old[地域]=BB400)*(cvm_old[机型]=BC400)*(cvm_old[CPU(核)]=BD400)))</f>
        <v>96</v>
      </c>
    </row>
    <row r="401" spans="2:57" x14ac:dyDescent="0.4">
      <c r="B401" t="e" vm="1269">
        <v>#VALUE!</v>
      </c>
      <c r="C401" t="s">
        <v>61</v>
      </c>
      <c r="D401" t="s">
        <v>1578</v>
      </c>
      <c r="E401">
        <v>62</v>
      </c>
      <c r="F401">
        <v>216</v>
      </c>
      <c r="G401" t="s">
        <v>1623</v>
      </c>
      <c r="H401">
        <v>8602</v>
      </c>
      <c r="I401">
        <v>1</v>
      </c>
      <c r="J401" t="s">
        <v>2134</v>
      </c>
      <c r="P401" t="s">
        <v>1628</v>
      </c>
      <c r="Q401" t="s">
        <v>1664</v>
      </c>
      <c r="R401">
        <v>32</v>
      </c>
      <c r="S401" t="str">
        <f>"cvm!"&amp;ADDRESS(ROW(BE413),COLUMN(BE413))&amp;"#"</f>
        <v>cvm!$BE$413#</v>
      </c>
      <c r="W401" t="e" cm="1" vm="2">
        <f t="array" ref="W401">TRANSPOSE(_xlfn.UNIQUE(_xlfn._xlws.FILTER(cvm_old[CPU(核)],(cvm_old[地域]=U401)*(cvm_old[机型]=V401))))</f>
        <v>#VALUE!</v>
      </c>
      <c r="BB401" t="str">
        <v>孟买</v>
      </c>
      <c r="BC401" t="str">
        <v>内存型 M2</v>
      </c>
      <c r="BD401">
        <v>16</v>
      </c>
      <c r="BE401" cm="1">
        <f t="array" ref="BE401">TRANSPOSE(_xlfn._xlws.FILTER(cvm_old[内存(G)],(cvm_old[地域]=BB401)*(cvm_old[机型]=BC401)*(cvm_old[CPU(核)]=BD401)))</f>
        <v>128</v>
      </c>
    </row>
    <row r="402" spans="2:57" x14ac:dyDescent="0.4">
      <c r="B402" t="e" vm="1270">
        <v>#VALUE!</v>
      </c>
      <c r="C402" t="s">
        <v>61</v>
      </c>
      <c r="D402" t="s">
        <v>1578</v>
      </c>
      <c r="E402">
        <v>64</v>
      </c>
      <c r="F402">
        <v>256</v>
      </c>
      <c r="G402" t="s">
        <v>1626</v>
      </c>
      <c r="H402">
        <v>9715.2000000000007</v>
      </c>
      <c r="I402">
        <v>1</v>
      </c>
      <c r="J402" t="s">
        <v>2135</v>
      </c>
      <c r="P402" t="s">
        <v>1628</v>
      </c>
      <c r="Q402" t="s">
        <v>1664</v>
      </c>
      <c r="R402">
        <v>48</v>
      </c>
      <c r="S402" t="str">
        <f>"cvm!"&amp;ADDRESS(ROW(BE414),COLUMN(BE414))&amp;"#"</f>
        <v>cvm!$BE$414#</v>
      </c>
      <c r="W402" t="e" cm="1" vm="2">
        <f t="array" ref="W402">TRANSPOSE(_xlfn.UNIQUE(_xlfn._xlws.FILTER(cvm_old[CPU(核)],(cvm_old[地域]=U402)*(cvm_old[机型]=V402))))</f>
        <v>#VALUE!</v>
      </c>
      <c r="BB402" t="str">
        <v>孟买</v>
      </c>
      <c r="BC402" t="str">
        <v>内存型 M2</v>
      </c>
      <c r="BD402">
        <v>24</v>
      </c>
      <c r="BE402" cm="1">
        <f t="array" ref="BE402">TRANSPOSE(_xlfn._xlws.FILTER(cvm_old[内存(G)],(cvm_old[地域]=BB402)*(cvm_old[机型]=BC402)*(cvm_old[CPU(核)]=BD402)))</f>
        <v>192</v>
      </c>
    </row>
    <row r="403" spans="2:57" x14ac:dyDescent="0.4">
      <c r="B403" t="e" vm="1271">
        <v>#VALUE!</v>
      </c>
      <c r="C403" t="s">
        <v>61</v>
      </c>
      <c r="D403" t="s">
        <v>1578</v>
      </c>
      <c r="E403">
        <v>124</v>
      </c>
      <c r="F403">
        <v>432</v>
      </c>
      <c r="G403" t="s">
        <v>1629</v>
      </c>
      <c r="H403">
        <v>17204</v>
      </c>
      <c r="I403">
        <v>1</v>
      </c>
      <c r="J403" t="s">
        <v>2136</v>
      </c>
      <c r="P403" t="s">
        <v>1628</v>
      </c>
      <c r="Q403" t="s">
        <v>1664</v>
      </c>
      <c r="R403">
        <v>56</v>
      </c>
      <c r="S403" t="str">
        <f>"cvm!"&amp;ADDRESS(ROW(BE415),COLUMN(BE415))&amp;"#"</f>
        <v>cvm!$BE$415#</v>
      </c>
      <c r="W403" t="e" cm="1" vm="2">
        <f t="array" ref="W403">TRANSPOSE(_xlfn.UNIQUE(_xlfn._xlws.FILTER(cvm_old[CPU(核)],(cvm_old[地域]=U403)*(cvm_old[机型]=V403))))</f>
        <v>#VALUE!</v>
      </c>
      <c r="BB403" t="str">
        <v>孟买</v>
      </c>
      <c r="BC403" t="str">
        <v>内存型 M2</v>
      </c>
      <c r="BD403">
        <v>32</v>
      </c>
      <c r="BE403" cm="1">
        <f t="array" ref="BE403">TRANSPOSE(_xlfn._xlws.FILTER(cvm_old[内存(G)],(cvm_old[地域]=BB403)*(cvm_old[机型]=BC403)*(cvm_old[CPU(核)]=BD403)))</f>
        <v>256</v>
      </c>
    </row>
    <row r="404" spans="2:57" x14ac:dyDescent="0.4">
      <c r="B404" t="e" vm="1216">
        <v>#VALUE!</v>
      </c>
      <c r="C404" t="s">
        <v>61</v>
      </c>
      <c r="D404" t="s">
        <v>1632</v>
      </c>
      <c r="E404">
        <v>1</v>
      </c>
      <c r="F404">
        <v>1</v>
      </c>
      <c r="G404" t="s">
        <v>1579</v>
      </c>
      <c r="H404">
        <v>29</v>
      </c>
      <c r="I404">
        <v>1</v>
      </c>
      <c r="J404" t="s">
        <v>2137</v>
      </c>
      <c r="P404" t="s">
        <v>1631</v>
      </c>
      <c r="Q404" t="s">
        <v>1664</v>
      </c>
      <c r="R404">
        <v>1</v>
      </c>
      <c r="S404" t="str">
        <f>"cvm!"&amp;ADDRESS(ROW(BE416),COLUMN(BE416))&amp;"#"</f>
        <v>cvm!$BE$416#</v>
      </c>
      <c r="W404" t="e" cm="1" vm="2">
        <f t="array" ref="W404">TRANSPOSE(_xlfn.UNIQUE(_xlfn._xlws.FILTER(cvm_old[CPU(核)],(cvm_old[地域]=U404)*(cvm_old[机型]=V404))))</f>
        <v>#VALUE!</v>
      </c>
      <c r="BB404" t="str">
        <v>孟买</v>
      </c>
      <c r="BC404" t="str">
        <v>内存型 M2</v>
      </c>
      <c r="BD404">
        <v>48</v>
      </c>
      <c r="BE404" cm="1">
        <f t="array" ref="BE404">TRANSPOSE(_xlfn._xlws.FILTER(cvm_old[内存(G)],(cvm_old[地域]=BB404)*(cvm_old[机型]=BC404)*(cvm_old[CPU(核)]=BD404)))</f>
        <v>384</v>
      </c>
    </row>
    <row r="405" spans="2:57" x14ac:dyDescent="0.4">
      <c r="B405" t="e" vm="1214">
        <v>#VALUE!</v>
      </c>
      <c r="C405" t="s">
        <v>61</v>
      </c>
      <c r="D405" t="s">
        <v>1632</v>
      </c>
      <c r="E405">
        <v>1</v>
      </c>
      <c r="F405">
        <v>2</v>
      </c>
      <c r="G405" t="s">
        <v>1582</v>
      </c>
      <c r="H405">
        <v>32</v>
      </c>
      <c r="I405">
        <v>1</v>
      </c>
      <c r="J405" t="s">
        <v>2138</v>
      </c>
      <c r="P405" t="s">
        <v>1631</v>
      </c>
      <c r="Q405" t="s">
        <v>1664</v>
      </c>
      <c r="R405">
        <v>2</v>
      </c>
      <c r="S405" t="str">
        <f>"cvm!"&amp;ADDRESS(ROW(BE417),COLUMN(BE417))&amp;"#"</f>
        <v>cvm!$BE$417#</v>
      </c>
      <c r="W405" t="e" cm="1" vm="2">
        <f t="array" ref="W405">TRANSPOSE(_xlfn.UNIQUE(_xlfn._xlws.FILTER(cvm_old[CPU(核)],(cvm_old[地域]=U405)*(cvm_old[机型]=V405))))</f>
        <v>#VALUE!</v>
      </c>
      <c r="BB405" t="str">
        <v>孟买</v>
      </c>
      <c r="BC405" t="str">
        <v>内存型 M2</v>
      </c>
      <c r="BD405">
        <v>56</v>
      </c>
      <c r="BE405" cm="1">
        <f t="array" ref="BE405">TRANSPOSE(_xlfn._xlws.FILTER(cvm_old[内存(G)],(cvm_old[地域]=BB405)*(cvm_old[机型]=BC405)*(cvm_old[CPU(核)]=BD405)))</f>
        <v>448</v>
      </c>
    </row>
    <row r="406" spans="2:57" x14ac:dyDescent="0.4">
      <c r="B406" t="e" vm="1215">
        <v>#VALUE!</v>
      </c>
      <c r="C406" t="s">
        <v>61</v>
      </c>
      <c r="D406" t="s">
        <v>1632</v>
      </c>
      <c r="E406">
        <v>1</v>
      </c>
      <c r="F406">
        <v>4</v>
      </c>
      <c r="G406" t="s">
        <v>1584</v>
      </c>
      <c r="H406">
        <v>96</v>
      </c>
      <c r="I406">
        <v>1</v>
      </c>
      <c r="J406" t="s">
        <v>2139</v>
      </c>
      <c r="P406" t="s">
        <v>1631</v>
      </c>
      <c r="Q406" t="s">
        <v>1664</v>
      </c>
      <c r="R406">
        <v>4</v>
      </c>
      <c r="S406" t="str">
        <f>"cvm!"&amp;ADDRESS(ROW(BE418),COLUMN(BE418))&amp;"#"</f>
        <v>cvm!$BE$418#</v>
      </c>
      <c r="W406" t="e" cm="1" vm="2">
        <f t="array" ref="W406">TRANSPOSE(_xlfn.UNIQUE(_xlfn._xlws.FILTER(cvm_old[CPU(核)],(cvm_old[地域]=U406)*(cvm_old[机型]=V406))))</f>
        <v>#VALUE!</v>
      </c>
      <c r="BB406" t="str">
        <v>首尔</v>
      </c>
      <c r="BC406" t="str">
        <v>内存型 M2</v>
      </c>
      <c r="BD406">
        <v>1</v>
      </c>
      <c r="BE406" cm="1">
        <f t="array" ref="BE406">TRANSPOSE(_xlfn._xlws.FILTER(cvm_old[内存(G)],(cvm_old[地域]=BB406)*(cvm_old[机型]=BC406)*(cvm_old[CPU(核)]=BD406)))</f>
        <v>8</v>
      </c>
    </row>
    <row r="407" spans="2:57" x14ac:dyDescent="0.4">
      <c r="B407" t="e" vm="1217">
        <v>#VALUE!</v>
      </c>
      <c r="C407" t="s">
        <v>61</v>
      </c>
      <c r="D407" t="s">
        <v>1632</v>
      </c>
      <c r="E407">
        <v>2</v>
      </c>
      <c r="F407">
        <v>4</v>
      </c>
      <c r="G407" t="s">
        <v>1586</v>
      </c>
      <c r="H407">
        <v>136</v>
      </c>
      <c r="I407">
        <v>1</v>
      </c>
      <c r="J407" t="s">
        <v>2140</v>
      </c>
      <c r="P407" t="s">
        <v>1631</v>
      </c>
      <c r="Q407" t="s">
        <v>1664</v>
      </c>
      <c r="R407">
        <v>8</v>
      </c>
      <c r="S407" t="str">
        <f>"cvm!"&amp;ADDRESS(ROW(BE419),COLUMN(BE419))&amp;"#"</f>
        <v>cvm!$BE$419#</v>
      </c>
      <c r="W407" t="e" cm="1" vm="2">
        <f t="array" ref="W407">TRANSPOSE(_xlfn.UNIQUE(_xlfn._xlws.FILTER(cvm_old[CPU(核)],(cvm_old[地域]=U407)*(cvm_old[机型]=V407))))</f>
        <v>#VALUE!</v>
      </c>
      <c r="BB407" t="str">
        <v>首尔</v>
      </c>
      <c r="BC407" t="str">
        <v>内存型 M2</v>
      </c>
      <c r="BD407">
        <v>2</v>
      </c>
      <c r="BE407" cm="1">
        <f t="array" ref="BE407">TRANSPOSE(_xlfn._xlws.FILTER(cvm_old[内存(G)],(cvm_old[地域]=BB407)*(cvm_old[机型]=BC407)*(cvm_old[CPU(核)]=BD407)))</f>
        <v>16</v>
      </c>
    </row>
    <row r="408" spans="2:57" x14ac:dyDescent="0.4">
      <c r="B408" t="e" vm="1218">
        <v>#VALUE!</v>
      </c>
      <c r="C408" t="s">
        <v>61</v>
      </c>
      <c r="D408" t="s">
        <v>1632</v>
      </c>
      <c r="E408">
        <v>2</v>
      </c>
      <c r="F408">
        <v>8</v>
      </c>
      <c r="G408" t="s">
        <v>1589</v>
      </c>
      <c r="H408">
        <v>192</v>
      </c>
      <c r="I408">
        <v>1</v>
      </c>
      <c r="J408" t="s">
        <v>2141</v>
      </c>
      <c r="P408" t="s">
        <v>1631</v>
      </c>
      <c r="Q408" t="s">
        <v>1664</v>
      </c>
      <c r="R408">
        <v>12</v>
      </c>
      <c r="S408" t="str">
        <f>"cvm!"&amp;ADDRESS(ROW(BE420),COLUMN(BE420))&amp;"#"</f>
        <v>cvm!$BE$420#</v>
      </c>
      <c r="W408" t="e" cm="1" vm="2">
        <f t="array" ref="W408">TRANSPOSE(_xlfn.UNIQUE(_xlfn._xlws.FILTER(cvm_old[CPU(核)],(cvm_old[地域]=U408)*(cvm_old[机型]=V408))))</f>
        <v>#VALUE!</v>
      </c>
      <c r="BB408" t="str">
        <v>首尔</v>
      </c>
      <c r="BC408" t="str">
        <v>内存型 M2</v>
      </c>
      <c r="BD408">
        <v>4</v>
      </c>
      <c r="BE408" cm="1">
        <f t="array" ref="BE408">TRANSPOSE(_xlfn._xlws.FILTER(cvm_old[内存(G)],(cvm_old[地域]=BB408)*(cvm_old[机型]=BC408)*(cvm_old[CPU(核)]=BD408)))</f>
        <v>32</v>
      </c>
    </row>
    <row r="409" spans="2:57" x14ac:dyDescent="0.4">
      <c r="B409" t="e" vm="1219">
        <v>#VALUE!</v>
      </c>
      <c r="C409" t="s">
        <v>61</v>
      </c>
      <c r="D409" t="s">
        <v>1632</v>
      </c>
      <c r="E409">
        <v>4</v>
      </c>
      <c r="F409">
        <v>8</v>
      </c>
      <c r="G409" t="s">
        <v>1591</v>
      </c>
      <c r="H409">
        <v>256</v>
      </c>
      <c r="I409">
        <v>1</v>
      </c>
      <c r="J409" t="s">
        <v>2142</v>
      </c>
      <c r="P409" t="s">
        <v>1631</v>
      </c>
      <c r="Q409" t="s">
        <v>1664</v>
      </c>
      <c r="R409">
        <v>16</v>
      </c>
      <c r="S409" t="str">
        <f>"cvm!"&amp;ADDRESS(ROW(BE421),COLUMN(BE421))&amp;"#"</f>
        <v>cvm!$BE$421#</v>
      </c>
      <c r="W409" t="e" cm="1" vm="2">
        <f t="array" ref="W409">TRANSPOSE(_xlfn.UNIQUE(_xlfn._xlws.FILTER(cvm_old[CPU(核)],(cvm_old[地域]=U409)*(cvm_old[机型]=V409))))</f>
        <v>#VALUE!</v>
      </c>
      <c r="BB409" t="str">
        <v>首尔</v>
      </c>
      <c r="BC409" t="str">
        <v>内存型 M2</v>
      </c>
      <c r="BD409">
        <v>8</v>
      </c>
      <c r="BE409" cm="1">
        <f t="array" ref="BE409">TRANSPOSE(_xlfn._xlws.FILTER(cvm_old[内存(G)],(cvm_old[地域]=BB409)*(cvm_old[机型]=BC409)*(cvm_old[CPU(核)]=BD409)))</f>
        <v>64</v>
      </c>
    </row>
    <row r="410" spans="2:57" x14ac:dyDescent="0.4">
      <c r="B410" t="e" vm="1220">
        <v>#VALUE!</v>
      </c>
      <c r="C410" t="s">
        <v>61</v>
      </c>
      <c r="D410" t="s">
        <v>1632</v>
      </c>
      <c r="E410">
        <v>4</v>
      </c>
      <c r="F410">
        <v>16</v>
      </c>
      <c r="G410" t="s">
        <v>1593</v>
      </c>
      <c r="H410">
        <v>384</v>
      </c>
      <c r="I410">
        <v>1</v>
      </c>
      <c r="J410" t="s">
        <v>2143</v>
      </c>
      <c r="P410" t="s">
        <v>1631</v>
      </c>
      <c r="Q410" t="s">
        <v>1664</v>
      </c>
      <c r="R410">
        <v>24</v>
      </c>
      <c r="S410" t="str">
        <f>"cvm!"&amp;ADDRESS(ROW(BE422),COLUMN(BE422))&amp;"#"</f>
        <v>cvm!$BE$422#</v>
      </c>
      <c r="W410" t="e" cm="1" vm="2">
        <f t="array" ref="W410">TRANSPOSE(_xlfn.UNIQUE(_xlfn._xlws.FILTER(cvm_old[CPU(核)],(cvm_old[地域]=U410)*(cvm_old[机型]=V410))))</f>
        <v>#VALUE!</v>
      </c>
      <c r="BB410" t="str">
        <v>首尔</v>
      </c>
      <c r="BC410" t="str">
        <v>内存型 M2</v>
      </c>
      <c r="BD410">
        <v>12</v>
      </c>
      <c r="BE410" cm="1">
        <f t="array" ref="BE410">TRANSPOSE(_xlfn._xlws.FILTER(cvm_old[内存(G)],(cvm_old[地域]=BB410)*(cvm_old[机型]=BC410)*(cvm_old[CPU(核)]=BD410)))</f>
        <v>96</v>
      </c>
    </row>
    <row r="411" spans="2:57" x14ac:dyDescent="0.4">
      <c r="B411" t="e" vm="1222">
        <v>#VALUE!</v>
      </c>
      <c r="C411" t="s">
        <v>61</v>
      </c>
      <c r="D411" t="s">
        <v>1632</v>
      </c>
      <c r="E411">
        <v>8</v>
      </c>
      <c r="F411">
        <v>16</v>
      </c>
      <c r="G411" t="s">
        <v>1596</v>
      </c>
      <c r="H411">
        <v>512</v>
      </c>
      <c r="I411">
        <v>1</v>
      </c>
      <c r="J411" t="s">
        <v>2144</v>
      </c>
      <c r="P411" t="s">
        <v>1631</v>
      </c>
      <c r="Q411" t="s">
        <v>1664</v>
      </c>
      <c r="R411">
        <v>32</v>
      </c>
      <c r="S411" t="str">
        <f>"cvm!"&amp;ADDRESS(ROW(BE423),COLUMN(BE423))&amp;"#"</f>
        <v>cvm!$BE$423#</v>
      </c>
      <c r="W411" t="e" cm="1" vm="2">
        <f t="array" ref="W411">TRANSPOSE(_xlfn.UNIQUE(_xlfn._xlws.FILTER(cvm_old[CPU(核)],(cvm_old[地域]=U411)*(cvm_old[机型]=V411))))</f>
        <v>#VALUE!</v>
      </c>
      <c r="BB411" t="str">
        <v>首尔</v>
      </c>
      <c r="BC411" t="str">
        <v>内存型 M2</v>
      </c>
      <c r="BD411">
        <v>16</v>
      </c>
      <c r="BE411" cm="1">
        <f t="array" ref="BE411">TRANSPOSE(_xlfn._xlws.FILTER(cvm_old[内存(G)],(cvm_old[地域]=BB411)*(cvm_old[机型]=BC411)*(cvm_old[CPU(核)]=BD411)))</f>
        <v>128</v>
      </c>
    </row>
    <row r="412" spans="2:57" x14ac:dyDescent="0.4">
      <c r="B412" t="e" vm="1221">
        <v>#VALUE!</v>
      </c>
      <c r="C412" t="s">
        <v>61</v>
      </c>
      <c r="D412" t="s">
        <v>1632</v>
      </c>
      <c r="E412">
        <v>8</v>
      </c>
      <c r="F412">
        <v>32</v>
      </c>
      <c r="G412" t="s">
        <v>1598</v>
      </c>
      <c r="H412">
        <v>768</v>
      </c>
      <c r="I412">
        <v>1</v>
      </c>
      <c r="J412" t="s">
        <v>2145</v>
      </c>
      <c r="P412" t="s">
        <v>1631</v>
      </c>
      <c r="Q412" t="s">
        <v>1664</v>
      </c>
      <c r="R412">
        <v>48</v>
      </c>
      <c r="S412" t="str">
        <f>"cvm!"&amp;ADDRESS(ROW(BE424),COLUMN(BE424))&amp;"#"</f>
        <v>cvm!$BE$424#</v>
      </c>
      <c r="W412" t="e" cm="1" vm="2">
        <f t="array" ref="W412">TRANSPOSE(_xlfn.UNIQUE(_xlfn._xlws.FILTER(cvm_old[CPU(核)],(cvm_old[地域]=U412)*(cvm_old[机型]=V412))))</f>
        <v>#VALUE!</v>
      </c>
      <c r="BB412" t="str">
        <v>首尔</v>
      </c>
      <c r="BC412" t="str">
        <v>内存型 M2</v>
      </c>
      <c r="BD412">
        <v>24</v>
      </c>
      <c r="BE412" cm="1">
        <f t="array" ref="BE412">TRANSPOSE(_xlfn._xlws.FILTER(cvm_old[内存(G)],(cvm_old[地域]=BB412)*(cvm_old[机型]=BC412)*(cvm_old[CPU(核)]=BD412)))</f>
        <v>192</v>
      </c>
    </row>
    <row r="413" spans="2:57" x14ac:dyDescent="0.4">
      <c r="B413" t="e" vm="1223">
        <v>#VALUE!</v>
      </c>
      <c r="C413" t="s">
        <v>61</v>
      </c>
      <c r="D413" t="s">
        <v>1632</v>
      </c>
      <c r="E413">
        <v>16</v>
      </c>
      <c r="F413">
        <v>32</v>
      </c>
      <c r="G413" t="s">
        <v>1601</v>
      </c>
      <c r="H413">
        <v>1024</v>
      </c>
      <c r="I413">
        <v>1</v>
      </c>
      <c r="J413" t="s">
        <v>2146</v>
      </c>
      <c r="P413" t="s">
        <v>1631</v>
      </c>
      <c r="Q413" t="s">
        <v>1664</v>
      </c>
      <c r="R413">
        <v>56</v>
      </c>
      <c r="S413" t="str">
        <f>"cvm!"&amp;ADDRESS(ROW(BE425),COLUMN(BE425))&amp;"#"</f>
        <v>cvm!$BE$425#</v>
      </c>
      <c r="W413" t="e" cm="1" vm="2">
        <f t="array" ref="W413">TRANSPOSE(_xlfn.UNIQUE(_xlfn._xlws.FILTER(cvm_old[CPU(核)],(cvm_old[地域]=U413)*(cvm_old[机型]=V413))))</f>
        <v>#VALUE!</v>
      </c>
      <c r="BB413" t="str">
        <v>首尔</v>
      </c>
      <c r="BC413" t="str">
        <v>内存型 M2</v>
      </c>
      <c r="BD413">
        <v>32</v>
      </c>
      <c r="BE413" cm="1">
        <f t="array" ref="BE413">TRANSPOSE(_xlfn._xlws.FILTER(cvm_old[内存(G)],(cvm_old[地域]=BB413)*(cvm_old[机型]=BC413)*(cvm_old[CPU(核)]=BD413)))</f>
        <v>256</v>
      </c>
    </row>
    <row r="414" spans="2:57" x14ac:dyDescent="0.4">
      <c r="B414" t="e" vm="1224">
        <v>#VALUE!</v>
      </c>
      <c r="C414" t="s">
        <v>61</v>
      </c>
      <c r="D414" t="s">
        <v>1632</v>
      </c>
      <c r="E414">
        <v>16</v>
      </c>
      <c r="F414">
        <v>64</v>
      </c>
      <c r="G414" t="s">
        <v>1603</v>
      </c>
      <c r="H414">
        <v>1536</v>
      </c>
      <c r="I414">
        <v>1</v>
      </c>
      <c r="J414" t="s">
        <v>2147</v>
      </c>
      <c r="P414" t="s">
        <v>1634</v>
      </c>
      <c r="Q414" t="s">
        <v>1664</v>
      </c>
      <c r="R414">
        <v>1</v>
      </c>
      <c r="S414" t="str">
        <f>"cvm!"&amp;ADDRESS(ROW(BE426),COLUMN(BE426))&amp;"#"</f>
        <v>cvm!$BE$426#</v>
      </c>
      <c r="W414" t="e" cm="1" vm="2">
        <f t="array" ref="W414">TRANSPOSE(_xlfn.UNIQUE(_xlfn._xlws.FILTER(cvm_old[CPU(核)],(cvm_old[地域]=U414)*(cvm_old[机型]=V414))))</f>
        <v>#VALUE!</v>
      </c>
      <c r="BB414" t="str">
        <v>首尔</v>
      </c>
      <c r="BC414" t="str">
        <v>内存型 M2</v>
      </c>
      <c r="BD414">
        <v>48</v>
      </c>
      <c r="BE414" cm="1">
        <f t="array" ref="BE414">TRANSPOSE(_xlfn._xlws.FILTER(cvm_old[内存(G)],(cvm_old[地域]=BB414)*(cvm_old[机型]=BC414)*(cvm_old[CPU(核)]=BD414)))</f>
        <v>384</v>
      </c>
    </row>
    <row r="415" spans="2:57" x14ac:dyDescent="0.4">
      <c r="B415" t="e" vm="1225">
        <v>#VALUE!</v>
      </c>
      <c r="C415" t="s">
        <v>61</v>
      </c>
      <c r="D415" t="s">
        <v>1632</v>
      </c>
      <c r="E415">
        <v>32</v>
      </c>
      <c r="F415">
        <v>64</v>
      </c>
      <c r="G415" t="s">
        <v>1606</v>
      </c>
      <c r="H415">
        <v>2048</v>
      </c>
      <c r="I415">
        <v>1</v>
      </c>
      <c r="J415" t="s">
        <v>2148</v>
      </c>
      <c r="P415" t="s">
        <v>1634</v>
      </c>
      <c r="Q415" t="s">
        <v>1664</v>
      </c>
      <c r="R415">
        <v>2</v>
      </c>
      <c r="S415" t="str">
        <f>"cvm!"&amp;ADDRESS(ROW(BE427),COLUMN(BE427))&amp;"#"</f>
        <v>cvm!$BE$427#</v>
      </c>
      <c r="W415" t="e" cm="1" vm="2">
        <f t="array" ref="W415">TRANSPOSE(_xlfn.UNIQUE(_xlfn._xlws.FILTER(cvm_old[CPU(核)],(cvm_old[地域]=U415)*(cvm_old[机型]=V415))))</f>
        <v>#VALUE!</v>
      </c>
      <c r="BB415" t="str">
        <v>首尔</v>
      </c>
      <c r="BC415" t="str">
        <v>内存型 M2</v>
      </c>
      <c r="BD415">
        <v>56</v>
      </c>
      <c r="BE415" cm="1">
        <f t="array" ref="BE415">TRANSPOSE(_xlfn._xlws.FILTER(cvm_old[内存(G)],(cvm_old[地域]=BB415)*(cvm_old[机型]=BC415)*(cvm_old[CPU(核)]=BD415)))</f>
        <v>448</v>
      </c>
    </row>
    <row r="416" spans="2:57" x14ac:dyDescent="0.4">
      <c r="B416" t="e" vm="1226">
        <v>#VALUE!</v>
      </c>
      <c r="C416" t="s">
        <v>61</v>
      </c>
      <c r="D416" t="s">
        <v>1632</v>
      </c>
      <c r="E416">
        <v>32</v>
      </c>
      <c r="F416">
        <v>128</v>
      </c>
      <c r="G416" t="s">
        <v>1612</v>
      </c>
      <c r="H416">
        <v>3072</v>
      </c>
      <c r="I416">
        <v>1</v>
      </c>
      <c r="J416" t="s">
        <v>2149</v>
      </c>
      <c r="P416" t="s">
        <v>1634</v>
      </c>
      <c r="Q416" t="s">
        <v>1664</v>
      </c>
      <c r="R416">
        <v>4</v>
      </c>
      <c r="S416" t="str">
        <f>"cvm!"&amp;ADDRESS(ROW(BE428),COLUMN(BE428))&amp;"#"</f>
        <v>cvm!$BE$428#</v>
      </c>
      <c r="W416" t="e" cm="1" vm="2">
        <f t="array" ref="W416">TRANSPOSE(_xlfn.UNIQUE(_xlfn._xlws.FILTER(cvm_old[CPU(核)],(cvm_old[地域]=U416)*(cvm_old[机型]=V416))))</f>
        <v>#VALUE!</v>
      </c>
      <c r="BB416" t="str">
        <v>东京</v>
      </c>
      <c r="BC416" t="str">
        <v>内存型 M2</v>
      </c>
      <c r="BD416">
        <v>1</v>
      </c>
      <c r="BE416" cm="1">
        <f t="array" ref="BE416">TRANSPOSE(_xlfn._xlws.FILTER(cvm_old[内存(G)],(cvm_old[地域]=BB416)*(cvm_old[机型]=BC416)*(cvm_old[CPU(核)]=BD416)))</f>
        <v>8</v>
      </c>
    </row>
    <row r="417" spans="2:57" x14ac:dyDescent="0.4">
      <c r="B417" t="e" vm="1228">
        <v>#VALUE!</v>
      </c>
      <c r="C417" t="s">
        <v>61</v>
      </c>
      <c r="D417" t="s">
        <v>1632</v>
      </c>
      <c r="E417">
        <v>48</v>
      </c>
      <c r="F417">
        <v>96</v>
      </c>
      <c r="G417" t="s">
        <v>1617</v>
      </c>
      <c r="H417">
        <v>3072</v>
      </c>
      <c r="I417">
        <v>1</v>
      </c>
      <c r="J417" t="s">
        <v>2150</v>
      </c>
      <c r="P417" t="s">
        <v>1634</v>
      </c>
      <c r="Q417" t="s">
        <v>1664</v>
      </c>
      <c r="R417">
        <v>8</v>
      </c>
      <c r="S417" t="str">
        <f>"cvm!"&amp;ADDRESS(ROW(BE429),COLUMN(BE429))&amp;"#"</f>
        <v>cvm!$BE$429#</v>
      </c>
      <c r="W417" t="e" cm="1" vm="2">
        <f t="array" ref="W417">TRANSPOSE(_xlfn.UNIQUE(_xlfn._xlws.FILTER(cvm_old[CPU(核)],(cvm_old[地域]=U417)*(cvm_old[机型]=V417))))</f>
        <v>#VALUE!</v>
      </c>
      <c r="BB417" t="str">
        <v>东京</v>
      </c>
      <c r="BC417" t="str">
        <v>内存型 M2</v>
      </c>
      <c r="BD417">
        <v>2</v>
      </c>
      <c r="BE417" cm="1">
        <f t="array" ref="BE417">TRANSPOSE(_xlfn._xlws.FILTER(cvm_old[内存(G)],(cvm_old[地域]=BB417)*(cvm_old[机型]=BC417)*(cvm_old[CPU(核)]=BD417)))</f>
        <v>16</v>
      </c>
    </row>
    <row r="418" spans="2:57" x14ac:dyDescent="0.4">
      <c r="B418" t="e" vm="1227">
        <v>#VALUE!</v>
      </c>
      <c r="C418" t="s">
        <v>61</v>
      </c>
      <c r="D418" t="s">
        <v>1632</v>
      </c>
      <c r="E418">
        <v>48</v>
      </c>
      <c r="F418">
        <v>192</v>
      </c>
      <c r="G418" t="s">
        <v>1620</v>
      </c>
      <c r="H418">
        <v>4608</v>
      </c>
      <c r="I418">
        <v>1</v>
      </c>
      <c r="J418" t="s">
        <v>2151</v>
      </c>
      <c r="P418" t="s">
        <v>1634</v>
      </c>
      <c r="Q418" t="s">
        <v>1664</v>
      </c>
      <c r="R418">
        <v>12</v>
      </c>
      <c r="S418" t="str">
        <f>"cvm!"&amp;ADDRESS(ROW(BE430),COLUMN(BE430))&amp;"#"</f>
        <v>cvm!$BE$430#</v>
      </c>
      <c r="W418" t="e" cm="1" vm="2">
        <f t="array" ref="W418">TRANSPOSE(_xlfn.UNIQUE(_xlfn._xlws.FILTER(cvm_old[CPU(核)],(cvm_old[地域]=U418)*(cvm_old[机型]=V418))))</f>
        <v>#VALUE!</v>
      </c>
      <c r="BB418" t="str">
        <v>东京</v>
      </c>
      <c r="BC418" t="str">
        <v>内存型 M2</v>
      </c>
      <c r="BD418">
        <v>4</v>
      </c>
      <c r="BE418" cm="1">
        <f t="array" ref="BE418">TRANSPOSE(_xlfn._xlws.FILTER(cvm_old[内存(G)],(cvm_old[地域]=BB418)*(cvm_old[机型]=BC418)*(cvm_old[CPU(核)]=BD418)))</f>
        <v>32</v>
      </c>
    </row>
    <row r="419" spans="2:57" x14ac:dyDescent="0.4">
      <c r="B419" t="e" vm="1229">
        <v>#VALUE!</v>
      </c>
      <c r="C419" t="s">
        <v>61</v>
      </c>
      <c r="D419" t="s">
        <v>1632</v>
      </c>
      <c r="E419">
        <v>64</v>
      </c>
      <c r="F419">
        <v>128</v>
      </c>
      <c r="G419" t="s">
        <v>1654</v>
      </c>
      <c r="H419">
        <v>4096</v>
      </c>
      <c r="I419">
        <v>1</v>
      </c>
      <c r="J419" t="s">
        <v>2152</v>
      </c>
      <c r="P419" t="s">
        <v>1634</v>
      </c>
      <c r="Q419" t="s">
        <v>1664</v>
      </c>
      <c r="R419">
        <v>16</v>
      </c>
      <c r="S419" t="str">
        <f>"cvm!"&amp;ADDRESS(ROW(BE431),COLUMN(BE431))&amp;"#"</f>
        <v>cvm!$BE$431#</v>
      </c>
      <c r="W419" t="e" cm="1" vm="2">
        <f t="array" ref="W419">TRANSPOSE(_xlfn.UNIQUE(_xlfn._xlws.FILTER(cvm_old[CPU(核)],(cvm_old[地域]=U419)*(cvm_old[机型]=V419))))</f>
        <v>#VALUE!</v>
      </c>
      <c r="BB419" t="str">
        <v>东京</v>
      </c>
      <c r="BC419" t="str">
        <v>内存型 M2</v>
      </c>
      <c r="BD419">
        <v>8</v>
      </c>
      <c r="BE419" cm="1">
        <f t="array" ref="BE419">TRANSPOSE(_xlfn._xlws.FILTER(cvm_old[内存(G)],(cvm_old[地域]=BB419)*(cvm_old[机型]=BC419)*(cvm_old[CPU(核)]=BD419)))</f>
        <v>64</v>
      </c>
    </row>
    <row r="420" spans="2:57" x14ac:dyDescent="0.4">
      <c r="B420" t="e" vm="1230">
        <v>#VALUE!</v>
      </c>
      <c r="C420" t="s">
        <v>61</v>
      </c>
      <c r="D420" t="s">
        <v>1632</v>
      </c>
      <c r="E420">
        <v>64</v>
      </c>
      <c r="F420">
        <v>256</v>
      </c>
      <c r="G420" t="s">
        <v>1626</v>
      </c>
      <c r="H420">
        <v>6144</v>
      </c>
      <c r="I420">
        <v>1</v>
      </c>
      <c r="J420" t="s">
        <v>2153</v>
      </c>
      <c r="P420" t="s">
        <v>1634</v>
      </c>
      <c r="Q420" t="s">
        <v>1664</v>
      </c>
      <c r="R420">
        <v>24</v>
      </c>
      <c r="S420" t="str">
        <f>"cvm!"&amp;ADDRESS(ROW(BE432),COLUMN(BE432))&amp;"#"</f>
        <v>cvm!$BE$432#</v>
      </c>
      <c r="W420" t="e" cm="1" vm="2">
        <f t="array" ref="W420">TRANSPOSE(_xlfn.UNIQUE(_xlfn._xlws.FILTER(cvm_old[CPU(核)],(cvm_old[地域]=U420)*(cvm_old[机型]=V420))))</f>
        <v>#VALUE!</v>
      </c>
      <c r="BB420" t="str">
        <v>东京</v>
      </c>
      <c r="BC420" t="str">
        <v>内存型 M2</v>
      </c>
      <c r="BD420">
        <v>12</v>
      </c>
      <c r="BE420" cm="1">
        <f t="array" ref="BE420">TRANSPOSE(_xlfn._xlws.FILTER(cvm_old[内存(G)],(cvm_old[地域]=BB420)*(cvm_old[机型]=BC420)*(cvm_old[CPU(核)]=BD420)))</f>
        <v>96</v>
      </c>
    </row>
    <row r="421" spans="2:57" x14ac:dyDescent="0.4">
      <c r="B421" t="e" vm="1231">
        <v>#VALUE!</v>
      </c>
      <c r="C421" t="s">
        <v>61</v>
      </c>
      <c r="D421" t="s">
        <v>1632</v>
      </c>
      <c r="E421">
        <v>80</v>
      </c>
      <c r="F421">
        <v>160</v>
      </c>
      <c r="G421" t="s">
        <v>1657</v>
      </c>
      <c r="H421">
        <v>5120</v>
      </c>
      <c r="I421">
        <v>1</v>
      </c>
      <c r="J421" t="s">
        <v>2154</v>
      </c>
      <c r="P421" t="s">
        <v>1634</v>
      </c>
      <c r="Q421" t="s">
        <v>1664</v>
      </c>
      <c r="R421">
        <v>32</v>
      </c>
      <c r="S421" t="str">
        <f>"cvm!"&amp;ADDRESS(ROW(BE433),COLUMN(BE433))&amp;"#"</f>
        <v>cvm!$BE$433#</v>
      </c>
      <c r="W421" t="e" cm="1" vm="2">
        <f t="array" ref="W421">TRANSPOSE(_xlfn.UNIQUE(_xlfn._xlws.FILTER(cvm_old[CPU(核)],(cvm_old[地域]=U421)*(cvm_old[机型]=V421))))</f>
        <v>#VALUE!</v>
      </c>
      <c r="BB421" t="str">
        <v>东京</v>
      </c>
      <c r="BC421" t="str">
        <v>内存型 M2</v>
      </c>
      <c r="BD421">
        <v>16</v>
      </c>
      <c r="BE421" cm="1">
        <f t="array" ref="BE421">TRANSPOSE(_xlfn._xlws.FILTER(cvm_old[内存(G)],(cvm_old[地域]=BB421)*(cvm_old[机型]=BC421)*(cvm_old[CPU(核)]=BD421)))</f>
        <v>128</v>
      </c>
    </row>
    <row r="422" spans="2:57" x14ac:dyDescent="0.4">
      <c r="B422" t="e" vm="1232">
        <v>#VALUE!</v>
      </c>
      <c r="C422" t="s">
        <v>61</v>
      </c>
      <c r="D422" t="s">
        <v>1632</v>
      </c>
      <c r="E422">
        <v>90</v>
      </c>
      <c r="F422">
        <v>224</v>
      </c>
      <c r="G422" t="s">
        <v>1660</v>
      </c>
      <c r="H422">
        <v>6464</v>
      </c>
      <c r="I422">
        <v>1</v>
      </c>
      <c r="J422" t="s">
        <v>2155</v>
      </c>
      <c r="P422" t="s">
        <v>1634</v>
      </c>
      <c r="Q422" t="s">
        <v>1664</v>
      </c>
      <c r="R422">
        <v>48</v>
      </c>
      <c r="S422" t="str">
        <f>"cvm!"&amp;ADDRESS(ROW(BE434),COLUMN(BE434))&amp;"#"</f>
        <v>cvm!$BE$434#</v>
      </c>
      <c r="W422" t="e" cm="1" vm="2">
        <f t="array" ref="W422">TRANSPOSE(_xlfn.UNIQUE(_xlfn._xlws.FILTER(cvm_old[CPU(核)],(cvm_old[地域]=U422)*(cvm_old[机型]=V422))))</f>
        <v>#VALUE!</v>
      </c>
      <c r="BB422" t="str">
        <v>东京</v>
      </c>
      <c r="BC422" t="str">
        <v>内存型 M2</v>
      </c>
      <c r="BD422">
        <v>24</v>
      </c>
      <c r="BE422" cm="1">
        <f t="array" ref="BE422">TRANSPOSE(_xlfn._xlws.FILTER(cvm_old[内存(G)],(cvm_old[地域]=BB422)*(cvm_old[机型]=BC422)*(cvm_old[CPU(核)]=BD422)))</f>
        <v>192</v>
      </c>
    </row>
    <row r="423" spans="2:57" x14ac:dyDescent="0.4">
      <c r="B423" t="e" vm="1233">
        <v>#VALUE!</v>
      </c>
      <c r="C423" t="s">
        <v>61</v>
      </c>
      <c r="D423" t="s">
        <v>1632</v>
      </c>
      <c r="E423">
        <v>90</v>
      </c>
      <c r="F423">
        <v>480</v>
      </c>
      <c r="G423" t="s">
        <v>2156</v>
      </c>
      <c r="H423">
        <v>10560</v>
      </c>
      <c r="I423">
        <v>1</v>
      </c>
      <c r="J423" t="s">
        <v>2157</v>
      </c>
      <c r="P423" t="s">
        <v>1634</v>
      </c>
      <c r="Q423" t="s">
        <v>1664</v>
      </c>
      <c r="R423">
        <v>56</v>
      </c>
      <c r="S423" t="str">
        <f>"cvm!"&amp;ADDRESS(ROW(BE435),COLUMN(BE435))&amp;"#"</f>
        <v>cvm!$BE$435#</v>
      </c>
      <c r="W423" t="e" cm="1" vm="2">
        <f t="array" ref="W423">TRANSPOSE(_xlfn.UNIQUE(_xlfn._xlws.FILTER(cvm_old[CPU(核)],(cvm_old[地域]=U423)*(cvm_old[机型]=V423))))</f>
        <v>#VALUE!</v>
      </c>
      <c r="BB423" t="str">
        <v>东京</v>
      </c>
      <c r="BC423" t="str">
        <v>内存型 M2</v>
      </c>
      <c r="BD423">
        <v>32</v>
      </c>
      <c r="BE423" cm="1">
        <f t="array" ref="BE423">TRANSPOSE(_xlfn._xlws.FILTER(cvm_old[内存(G)],(cvm_old[地域]=BB423)*(cvm_old[机型]=BC423)*(cvm_old[CPU(核)]=BD423)))</f>
        <v>256</v>
      </c>
    </row>
    <row r="424" spans="2:57" x14ac:dyDescent="0.4">
      <c r="B424" t="e" vm="1234">
        <v>#VALUE!</v>
      </c>
      <c r="C424" t="s">
        <v>61</v>
      </c>
      <c r="D424" t="s">
        <v>1632</v>
      </c>
      <c r="E424">
        <v>128</v>
      </c>
      <c r="F424">
        <v>256</v>
      </c>
      <c r="G424" t="s">
        <v>1662</v>
      </c>
      <c r="H424">
        <v>8192</v>
      </c>
      <c r="I424">
        <v>1</v>
      </c>
      <c r="J424" t="s">
        <v>2158</v>
      </c>
      <c r="P424" t="s">
        <v>1636</v>
      </c>
      <c r="Q424" t="s">
        <v>1664</v>
      </c>
      <c r="R424">
        <v>1</v>
      </c>
      <c r="S424" t="str">
        <f>"cvm!"&amp;ADDRESS(ROW(BE436),COLUMN(BE436))&amp;"#"</f>
        <v>cvm!$BE$436#</v>
      </c>
      <c r="W424" t="e" cm="1" vm="2">
        <f t="array" ref="W424">TRANSPOSE(_xlfn.UNIQUE(_xlfn._xlws.FILTER(cvm_old[CPU(核)],(cvm_old[地域]=U424)*(cvm_old[机型]=V424))))</f>
        <v>#VALUE!</v>
      </c>
      <c r="BB424" t="str">
        <v>东京</v>
      </c>
      <c r="BC424" t="str">
        <v>内存型 M2</v>
      </c>
      <c r="BD424">
        <v>48</v>
      </c>
      <c r="BE424" cm="1">
        <f t="array" ref="BE424">TRANSPOSE(_xlfn._xlws.FILTER(cvm_old[内存(G)],(cvm_old[地域]=BB424)*(cvm_old[机型]=BC424)*(cvm_old[CPU(核)]=BD424)))</f>
        <v>384</v>
      </c>
    </row>
    <row r="425" spans="2:57" x14ac:dyDescent="0.4">
      <c r="B425" t="e" vm="1235">
        <v>#VALUE!</v>
      </c>
      <c r="C425" t="s">
        <v>61</v>
      </c>
      <c r="D425" t="s">
        <v>1632</v>
      </c>
      <c r="E425">
        <v>160</v>
      </c>
      <c r="F425">
        <v>320</v>
      </c>
      <c r="G425" t="s">
        <v>1665</v>
      </c>
      <c r="H425">
        <v>10240</v>
      </c>
      <c r="I425">
        <v>1</v>
      </c>
      <c r="J425" t="s">
        <v>2159</v>
      </c>
      <c r="P425" t="s">
        <v>1636</v>
      </c>
      <c r="Q425" t="s">
        <v>1664</v>
      </c>
      <c r="R425">
        <v>2</v>
      </c>
      <c r="S425" t="str">
        <f>"cvm!"&amp;ADDRESS(ROW(BE437),COLUMN(BE437))&amp;"#"</f>
        <v>cvm!$BE$437#</v>
      </c>
      <c r="W425" t="e" cm="1" vm="2">
        <f t="array" ref="W425">TRANSPOSE(_xlfn.UNIQUE(_xlfn._xlws.FILTER(cvm_old[CPU(核)],(cvm_old[地域]=U425)*(cvm_old[机型]=V425))))</f>
        <v>#VALUE!</v>
      </c>
      <c r="BB425" t="str">
        <v>东京</v>
      </c>
      <c r="BC425" t="str">
        <v>内存型 M2</v>
      </c>
      <c r="BD425">
        <v>56</v>
      </c>
      <c r="BE425" cm="1">
        <f t="array" ref="BE425">TRANSPOSE(_xlfn._xlws.FILTER(cvm_old[内存(G)],(cvm_old[地域]=BB425)*(cvm_old[机型]=BC425)*(cvm_old[CPU(核)]=BD425)))</f>
        <v>448</v>
      </c>
    </row>
    <row r="426" spans="2:57" x14ac:dyDescent="0.4">
      <c r="B426" t="e" vm="1236">
        <v>#VALUE!</v>
      </c>
      <c r="C426" t="s">
        <v>61</v>
      </c>
      <c r="D426" t="s">
        <v>1632</v>
      </c>
      <c r="E426">
        <v>180</v>
      </c>
      <c r="F426">
        <v>464</v>
      </c>
      <c r="G426" t="s">
        <v>1667</v>
      </c>
      <c r="H426">
        <v>13184</v>
      </c>
      <c r="I426">
        <v>1</v>
      </c>
      <c r="J426" t="s">
        <v>2160</v>
      </c>
      <c r="P426" t="s">
        <v>1636</v>
      </c>
      <c r="Q426" t="s">
        <v>1664</v>
      </c>
      <c r="R426">
        <v>4</v>
      </c>
      <c r="S426" t="str">
        <f>"cvm!"&amp;ADDRESS(ROW(BE438),COLUMN(BE438))&amp;"#"</f>
        <v>cvm!$BE$438#</v>
      </c>
      <c r="W426" t="e" cm="1" vm="2">
        <f t="array" ref="W426">TRANSPOSE(_xlfn.UNIQUE(_xlfn._xlws.FILTER(cvm_old[CPU(核)],(cvm_old[地域]=U426)*(cvm_old[机型]=V426))))</f>
        <v>#VALUE!</v>
      </c>
      <c r="BB426" t="str">
        <v>硅谷</v>
      </c>
      <c r="BC426" t="str">
        <v>内存型 M2</v>
      </c>
      <c r="BD426">
        <v>1</v>
      </c>
      <c r="BE426" cm="1">
        <f t="array" ref="BE426">TRANSPOSE(_xlfn._xlws.FILTER(cvm_old[内存(G)],(cvm_old[地域]=BB426)*(cvm_old[机型]=BC426)*(cvm_old[CPU(核)]=BD426)))</f>
        <v>8</v>
      </c>
    </row>
    <row r="427" spans="2:57" x14ac:dyDescent="0.4">
      <c r="B427" t="e" vm="1237">
        <v>#VALUE!</v>
      </c>
      <c r="C427" t="s">
        <v>61</v>
      </c>
      <c r="D427" t="s">
        <v>1632</v>
      </c>
      <c r="E427">
        <v>180</v>
      </c>
      <c r="F427">
        <v>960</v>
      </c>
      <c r="G427" t="s">
        <v>2161</v>
      </c>
      <c r="H427">
        <v>21120</v>
      </c>
      <c r="I427">
        <v>1</v>
      </c>
      <c r="J427" t="s">
        <v>2162</v>
      </c>
      <c r="P427" t="s">
        <v>1636</v>
      </c>
      <c r="Q427" t="s">
        <v>1664</v>
      </c>
      <c r="R427">
        <v>8</v>
      </c>
      <c r="S427" t="str">
        <f>"cvm!"&amp;ADDRESS(ROW(BE439),COLUMN(BE439))&amp;"#"</f>
        <v>cvm!$BE$439#</v>
      </c>
      <c r="W427" t="e" cm="1" vm="2">
        <f t="array" ref="W427">TRANSPOSE(_xlfn.UNIQUE(_xlfn._xlws.FILTER(cvm_old[CPU(核)],(cvm_old[地域]=U427)*(cvm_old[机型]=V427))))</f>
        <v>#VALUE!</v>
      </c>
      <c r="BB427" t="str">
        <v>硅谷</v>
      </c>
      <c r="BC427" t="str">
        <v>内存型 M2</v>
      </c>
      <c r="BD427">
        <v>2</v>
      </c>
      <c r="BE427" cm="1">
        <f t="array" ref="BE427">TRANSPOSE(_xlfn._xlws.FILTER(cvm_old[内存(G)],(cvm_old[地域]=BB427)*(cvm_old[机型]=BC427)*(cvm_old[CPU(核)]=BD427)))</f>
        <v>16</v>
      </c>
    </row>
    <row r="428" spans="2:57" x14ac:dyDescent="0.4">
      <c r="B428" t="e" vm="1272">
        <v>#VALUE!</v>
      </c>
      <c r="C428" t="s">
        <v>61</v>
      </c>
      <c r="D428" t="s">
        <v>1669</v>
      </c>
      <c r="E428">
        <v>1</v>
      </c>
      <c r="F428">
        <v>2</v>
      </c>
      <c r="G428" t="s">
        <v>1582</v>
      </c>
      <c r="H428">
        <v>45</v>
      </c>
      <c r="I428">
        <v>1</v>
      </c>
      <c r="J428" t="s">
        <v>2163</v>
      </c>
      <c r="P428" t="s">
        <v>1636</v>
      </c>
      <c r="Q428" t="s">
        <v>1664</v>
      </c>
      <c r="R428">
        <v>12</v>
      </c>
      <c r="S428" t="str">
        <f>"cvm!"&amp;ADDRESS(ROW(BE440),COLUMN(BE440))&amp;"#"</f>
        <v>cvm!$BE$440#</v>
      </c>
      <c r="W428" t="e" cm="1" vm="2">
        <f t="array" ref="W428">TRANSPOSE(_xlfn.UNIQUE(_xlfn._xlws.FILTER(cvm_old[CPU(核)],(cvm_old[地域]=U428)*(cvm_old[机型]=V428))))</f>
        <v>#VALUE!</v>
      </c>
      <c r="BB428" t="str">
        <v>硅谷</v>
      </c>
      <c r="BC428" t="str">
        <v>内存型 M2</v>
      </c>
      <c r="BD428">
        <v>4</v>
      </c>
      <c r="BE428" cm="1">
        <f t="array" ref="BE428">TRANSPOSE(_xlfn._xlws.FILTER(cvm_old[内存(G)],(cvm_old[地域]=BB428)*(cvm_old[机型]=BC428)*(cvm_old[CPU(核)]=BD428)))</f>
        <v>32</v>
      </c>
    </row>
    <row r="429" spans="2:57" x14ac:dyDescent="0.4">
      <c r="B429" t="e" vm="1273">
        <v>#VALUE!</v>
      </c>
      <c r="C429" t="s">
        <v>61</v>
      </c>
      <c r="D429" t="s">
        <v>1669</v>
      </c>
      <c r="E429">
        <v>1</v>
      </c>
      <c r="F429">
        <v>4</v>
      </c>
      <c r="G429" t="s">
        <v>1584</v>
      </c>
      <c r="H429">
        <v>138</v>
      </c>
      <c r="I429">
        <v>1</v>
      </c>
      <c r="J429" t="s">
        <v>2164</v>
      </c>
      <c r="P429" t="s">
        <v>1636</v>
      </c>
      <c r="Q429" t="s">
        <v>1664</v>
      </c>
      <c r="R429">
        <v>16</v>
      </c>
      <c r="S429" t="str">
        <f>"cvm!"&amp;ADDRESS(ROW(BE441),COLUMN(BE441))&amp;"#"</f>
        <v>cvm!$BE$441#</v>
      </c>
      <c r="W429" t="e" cm="1" vm="2">
        <f t="array" ref="W429">TRANSPOSE(_xlfn.UNIQUE(_xlfn._xlws.FILTER(cvm_old[CPU(核)],(cvm_old[地域]=U429)*(cvm_old[机型]=V429))))</f>
        <v>#VALUE!</v>
      </c>
      <c r="BB429" t="str">
        <v>硅谷</v>
      </c>
      <c r="BC429" t="str">
        <v>内存型 M2</v>
      </c>
      <c r="BD429">
        <v>8</v>
      </c>
      <c r="BE429" cm="1">
        <f t="array" ref="BE429">TRANSPOSE(_xlfn._xlws.FILTER(cvm_old[内存(G)],(cvm_old[地域]=BB429)*(cvm_old[机型]=BC429)*(cvm_old[CPU(核)]=BD429)))</f>
        <v>64</v>
      </c>
    </row>
    <row r="430" spans="2:57" x14ac:dyDescent="0.4">
      <c r="B430" t="e" vm="1275">
        <v>#VALUE!</v>
      </c>
      <c r="C430" t="s">
        <v>61</v>
      </c>
      <c r="D430" t="s">
        <v>1669</v>
      </c>
      <c r="E430">
        <v>2</v>
      </c>
      <c r="F430">
        <v>4</v>
      </c>
      <c r="G430" t="s">
        <v>1586</v>
      </c>
      <c r="H430">
        <v>170</v>
      </c>
      <c r="I430">
        <v>1</v>
      </c>
      <c r="J430" t="s">
        <v>2165</v>
      </c>
      <c r="P430" t="s">
        <v>1636</v>
      </c>
      <c r="Q430" t="s">
        <v>1664</v>
      </c>
      <c r="R430">
        <v>24</v>
      </c>
      <c r="S430" t="str">
        <f>"cvm!"&amp;ADDRESS(ROW(BE442),COLUMN(BE442))&amp;"#"</f>
        <v>cvm!$BE$442#</v>
      </c>
      <c r="W430" t="e" cm="1" vm="2">
        <f t="array" ref="W430">TRANSPOSE(_xlfn.UNIQUE(_xlfn._xlws.FILTER(cvm_old[CPU(核)],(cvm_old[地域]=U430)*(cvm_old[机型]=V430))))</f>
        <v>#VALUE!</v>
      </c>
      <c r="BB430" t="str">
        <v>硅谷</v>
      </c>
      <c r="BC430" t="str">
        <v>内存型 M2</v>
      </c>
      <c r="BD430">
        <v>12</v>
      </c>
      <c r="BE430" cm="1">
        <f t="array" ref="BE430">TRANSPOSE(_xlfn._xlws.FILTER(cvm_old[内存(G)],(cvm_old[地域]=BB430)*(cvm_old[机型]=BC430)*(cvm_old[CPU(核)]=BD430)))</f>
        <v>96</v>
      </c>
    </row>
    <row r="431" spans="2:57" x14ac:dyDescent="0.4">
      <c r="B431" t="e" vm="1274">
        <v>#VALUE!</v>
      </c>
      <c r="C431" t="s">
        <v>61</v>
      </c>
      <c r="D431" t="s">
        <v>1669</v>
      </c>
      <c r="E431">
        <v>2</v>
      </c>
      <c r="F431">
        <v>8</v>
      </c>
      <c r="G431" t="s">
        <v>1589</v>
      </c>
      <c r="H431">
        <v>276</v>
      </c>
      <c r="I431">
        <v>1</v>
      </c>
      <c r="J431" t="s">
        <v>2166</v>
      </c>
      <c r="P431" t="s">
        <v>1636</v>
      </c>
      <c r="Q431" t="s">
        <v>1664</v>
      </c>
      <c r="R431">
        <v>32</v>
      </c>
      <c r="S431" t="str">
        <f>"cvm!"&amp;ADDRESS(ROW(BE443),COLUMN(BE443))&amp;"#"</f>
        <v>cvm!$BE$443#</v>
      </c>
      <c r="W431" t="e" cm="1" vm="2">
        <f t="array" ref="W431">TRANSPOSE(_xlfn.UNIQUE(_xlfn._xlws.FILTER(cvm_old[CPU(核)],(cvm_old[地域]=U431)*(cvm_old[机型]=V431))))</f>
        <v>#VALUE!</v>
      </c>
      <c r="BB431" t="str">
        <v>硅谷</v>
      </c>
      <c r="BC431" t="str">
        <v>内存型 M2</v>
      </c>
      <c r="BD431">
        <v>16</v>
      </c>
      <c r="BE431" cm="1">
        <f t="array" ref="BE431">TRANSPOSE(_xlfn._xlws.FILTER(cvm_old[内存(G)],(cvm_old[地域]=BB431)*(cvm_old[机型]=BC431)*(cvm_old[CPU(核)]=BD431)))</f>
        <v>128</v>
      </c>
    </row>
    <row r="432" spans="2:57" x14ac:dyDescent="0.4">
      <c r="B432" t="e" vm="1276">
        <v>#VALUE!</v>
      </c>
      <c r="C432" t="s">
        <v>61</v>
      </c>
      <c r="D432" t="s">
        <v>1669</v>
      </c>
      <c r="E432">
        <v>4</v>
      </c>
      <c r="F432">
        <v>8</v>
      </c>
      <c r="G432" t="s">
        <v>1591</v>
      </c>
      <c r="H432">
        <v>368</v>
      </c>
      <c r="I432">
        <v>1</v>
      </c>
      <c r="J432" t="s">
        <v>2167</v>
      </c>
      <c r="K432">
        <f>cvm_old[[#This Row],[标准月价(元)]]-H431</f>
        <v>92</v>
      </c>
      <c r="P432" t="s">
        <v>1636</v>
      </c>
      <c r="Q432" t="s">
        <v>1664</v>
      </c>
      <c r="R432">
        <v>48</v>
      </c>
      <c r="S432" t="str">
        <f>"cvm!"&amp;ADDRESS(ROW(BE444),COLUMN(BE444))&amp;"#"</f>
        <v>cvm!$BE$444#</v>
      </c>
      <c r="W432" t="e" cm="1" vm="2">
        <f t="array" ref="W432">TRANSPOSE(_xlfn.UNIQUE(_xlfn._xlws.FILTER(cvm_old[CPU(核)],(cvm_old[地域]=U432)*(cvm_old[机型]=V432))))</f>
        <v>#VALUE!</v>
      </c>
      <c r="BB432" t="str">
        <v>硅谷</v>
      </c>
      <c r="BC432" t="str">
        <v>内存型 M2</v>
      </c>
      <c r="BD432">
        <v>24</v>
      </c>
      <c r="BE432" cm="1">
        <f t="array" ref="BE432">TRANSPOSE(_xlfn._xlws.FILTER(cvm_old[内存(G)],(cvm_old[地域]=BB432)*(cvm_old[机型]=BC432)*(cvm_old[CPU(核)]=BD432)))</f>
        <v>192</v>
      </c>
    </row>
    <row r="433" spans="2:57" x14ac:dyDescent="0.4">
      <c r="B433" t="e" vm="1277">
        <v>#VALUE!</v>
      </c>
      <c r="C433" t="s">
        <v>61</v>
      </c>
      <c r="D433" t="s">
        <v>1669</v>
      </c>
      <c r="E433">
        <v>4</v>
      </c>
      <c r="F433">
        <v>16</v>
      </c>
      <c r="G433" t="s">
        <v>1593</v>
      </c>
      <c r="H433">
        <v>552</v>
      </c>
      <c r="I433">
        <v>1</v>
      </c>
      <c r="J433" t="s">
        <v>2168</v>
      </c>
      <c r="P433" t="s">
        <v>1636</v>
      </c>
      <c r="Q433" t="s">
        <v>1664</v>
      </c>
      <c r="R433">
        <v>56</v>
      </c>
      <c r="S433" t="str">
        <f>"cvm!"&amp;ADDRESS(ROW(BE445),COLUMN(BE445))&amp;"#"</f>
        <v>cvm!$BE$445#</v>
      </c>
      <c r="W433" t="e" cm="1" vm="2">
        <f t="array" ref="W433">TRANSPOSE(_xlfn.UNIQUE(_xlfn._xlws.FILTER(cvm_old[CPU(核)],(cvm_old[地域]=U433)*(cvm_old[机型]=V433))))</f>
        <v>#VALUE!</v>
      </c>
      <c r="BB433" t="str">
        <v>硅谷</v>
      </c>
      <c r="BC433" t="str">
        <v>内存型 M2</v>
      </c>
      <c r="BD433">
        <v>32</v>
      </c>
      <c r="BE433" cm="1">
        <f t="array" ref="BE433">TRANSPOSE(_xlfn._xlws.FILTER(cvm_old[内存(G)],(cvm_old[地域]=BB433)*(cvm_old[机型]=BC433)*(cvm_old[CPU(核)]=BD433)))</f>
        <v>256</v>
      </c>
    </row>
    <row r="434" spans="2:57" x14ac:dyDescent="0.4">
      <c r="B434" t="e" vm="1278">
        <v>#VALUE!</v>
      </c>
      <c r="C434" t="s">
        <v>61</v>
      </c>
      <c r="D434" t="s">
        <v>1669</v>
      </c>
      <c r="E434">
        <v>8</v>
      </c>
      <c r="F434">
        <v>16</v>
      </c>
      <c r="G434" t="s">
        <v>1596</v>
      </c>
      <c r="H434">
        <v>736</v>
      </c>
      <c r="I434">
        <v>1</v>
      </c>
      <c r="J434" t="s">
        <v>2169</v>
      </c>
      <c r="P434" t="s">
        <v>1659</v>
      </c>
      <c r="Q434" t="s">
        <v>1664</v>
      </c>
      <c r="R434">
        <v>1</v>
      </c>
      <c r="S434" t="str">
        <f>"cvm!"&amp;ADDRESS(ROW(BE446),COLUMN(BE446))&amp;"#"</f>
        <v>cvm!$BE$446#</v>
      </c>
      <c r="W434" t="e" cm="1" vm="2">
        <f t="array" ref="W434">TRANSPOSE(_xlfn.UNIQUE(_xlfn._xlws.FILTER(cvm_old[CPU(核)],(cvm_old[地域]=U434)*(cvm_old[机型]=V434))))</f>
        <v>#VALUE!</v>
      </c>
      <c r="BB434" t="str">
        <v>硅谷</v>
      </c>
      <c r="BC434" t="str">
        <v>内存型 M2</v>
      </c>
      <c r="BD434">
        <v>48</v>
      </c>
      <c r="BE434" cm="1">
        <f t="array" ref="BE434">TRANSPOSE(_xlfn._xlws.FILTER(cvm_old[内存(G)],(cvm_old[地域]=BB434)*(cvm_old[机型]=BC434)*(cvm_old[CPU(核)]=BD434)))</f>
        <v>384</v>
      </c>
    </row>
    <row r="435" spans="2:57" x14ac:dyDescent="0.4">
      <c r="B435" t="e" vm="1279">
        <v>#VALUE!</v>
      </c>
      <c r="C435" t="s">
        <v>61</v>
      </c>
      <c r="D435" t="s">
        <v>1669</v>
      </c>
      <c r="E435">
        <v>8</v>
      </c>
      <c r="F435">
        <v>32</v>
      </c>
      <c r="G435" t="s">
        <v>1598</v>
      </c>
      <c r="H435">
        <v>1104</v>
      </c>
      <c r="I435">
        <v>1</v>
      </c>
      <c r="J435" t="s">
        <v>2170</v>
      </c>
      <c r="P435" t="s">
        <v>1659</v>
      </c>
      <c r="Q435" t="s">
        <v>1664</v>
      </c>
      <c r="R435">
        <v>2</v>
      </c>
      <c r="S435" t="str">
        <f>"cvm!"&amp;ADDRESS(ROW(BE447),COLUMN(BE447))&amp;"#"</f>
        <v>cvm!$BE$447#</v>
      </c>
      <c r="W435" t="e" cm="1" vm="2">
        <f t="array" ref="W435">TRANSPOSE(_xlfn.UNIQUE(_xlfn._xlws.FILTER(cvm_old[CPU(核)],(cvm_old[地域]=U435)*(cvm_old[机型]=V435))))</f>
        <v>#VALUE!</v>
      </c>
      <c r="BB435" t="str">
        <v>硅谷</v>
      </c>
      <c r="BC435" t="str">
        <v>内存型 M2</v>
      </c>
      <c r="BD435">
        <v>56</v>
      </c>
      <c r="BE435" cm="1">
        <f t="array" ref="BE435">TRANSPOSE(_xlfn._xlws.FILTER(cvm_old[内存(G)],(cvm_old[地域]=BB435)*(cvm_old[机型]=BC435)*(cvm_old[CPU(核)]=BD435)))</f>
        <v>448</v>
      </c>
    </row>
    <row r="436" spans="2:57" x14ac:dyDescent="0.4">
      <c r="B436" t="e" vm="1281">
        <v>#VALUE!</v>
      </c>
      <c r="C436" t="s">
        <v>61</v>
      </c>
      <c r="D436" t="s">
        <v>1669</v>
      </c>
      <c r="E436">
        <v>16</v>
      </c>
      <c r="F436">
        <v>32</v>
      </c>
      <c r="G436" t="s">
        <v>1601</v>
      </c>
      <c r="H436">
        <v>1472</v>
      </c>
      <c r="I436">
        <v>1</v>
      </c>
      <c r="J436" t="s">
        <v>2171</v>
      </c>
      <c r="P436" t="s">
        <v>1659</v>
      </c>
      <c r="Q436" t="s">
        <v>1664</v>
      </c>
      <c r="R436">
        <v>4</v>
      </c>
      <c r="S436" t="str">
        <f>"cvm!"&amp;ADDRESS(ROW(BE448),COLUMN(BE448))&amp;"#"</f>
        <v>cvm!$BE$448#</v>
      </c>
      <c r="W436" t="e" cm="1" vm="2">
        <f t="array" ref="W436">TRANSPOSE(_xlfn.UNIQUE(_xlfn._xlws.FILTER(cvm_old[CPU(核)],(cvm_old[地域]=U436)*(cvm_old[机型]=V436))))</f>
        <v>#VALUE!</v>
      </c>
      <c r="BB436" t="str">
        <v>弗吉尼亚</v>
      </c>
      <c r="BC436" t="str">
        <v>内存型 M2</v>
      </c>
      <c r="BD436">
        <v>1</v>
      </c>
      <c r="BE436" cm="1">
        <f t="array" ref="BE436">TRANSPOSE(_xlfn._xlws.FILTER(cvm_old[内存(G)],(cvm_old[地域]=BB436)*(cvm_old[机型]=BC436)*(cvm_old[CPU(核)]=BD436)))</f>
        <v>8</v>
      </c>
    </row>
    <row r="437" spans="2:57" x14ac:dyDescent="0.4">
      <c r="B437" t="e" vm="1280">
        <v>#VALUE!</v>
      </c>
      <c r="C437" t="s">
        <v>61</v>
      </c>
      <c r="D437" t="s">
        <v>1669</v>
      </c>
      <c r="E437">
        <v>16</v>
      </c>
      <c r="F437">
        <v>64</v>
      </c>
      <c r="G437" t="s">
        <v>1603</v>
      </c>
      <c r="H437">
        <v>2208</v>
      </c>
      <c r="I437">
        <v>1</v>
      </c>
      <c r="J437" t="s">
        <v>2172</v>
      </c>
      <c r="P437" t="s">
        <v>1659</v>
      </c>
      <c r="Q437" t="s">
        <v>1664</v>
      </c>
      <c r="R437">
        <v>8</v>
      </c>
      <c r="S437" t="str">
        <f>"cvm!"&amp;ADDRESS(ROW(BE449),COLUMN(BE449))&amp;"#"</f>
        <v>cvm!$BE$449#</v>
      </c>
      <c r="W437" t="e" cm="1" vm="2">
        <f t="array" ref="W437">TRANSPOSE(_xlfn.UNIQUE(_xlfn._xlws.FILTER(cvm_old[CPU(核)],(cvm_old[地域]=U437)*(cvm_old[机型]=V437))))</f>
        <v>#VALUE!</v>
      </c>
      <c r="BB437" t="str">
        <v>弗吉尼亚</v>
      </c>
      <c r="BC437" t="str">
        <v>内存型 M2</v>
      </c>
      <c r="BD437">
        <v>2</v>
      </c>
      <c r="BE437" cm="1">
        <f t="array" ref="BE437">TRANSPOSE(_xlfn._xlws.FILTER(cvm_old[内存(G)],(cvm_old[地域]=BB437)*(cvm_old[机型]=BC437)*(cvm_old[CPU(核)]=BD437)))</f>
        <v>16</v>
      </c>
    </row>
    <row r="438" spans="2:57" x14ac:dyDescent="0.4">
      <c r="B438" t="e" vm="1282">
        <v>#VALUE!</v>
      </c>
      <c r="C438" t="s">
        <v>61</v>
      </c>
      <c r="D438" t="s">
        <v>1669</v>
      </c>
      <c r="E438">
        <v>24</v>
      </c>
      <c r="F438">
        <v>48</v>
      </c>
      <c r="G438" t="s">
        <v>1680</v>
      </c>
      <c r="H438">
        <v>2208</v>
      </c>
      <c r="I438">
        <v>1</v>
      </c>
      <c r="J438" t="s">
        <v>2173</v>
      </c>
      <c r="P438" t="s">
        <v>1659</v>
      </c>
      <c r="Q438" t="s">
        <v>1664</v>
      </c>
      <c r="R438">
        <v>12</v>
      </c>
      <c r="S438" t="str">
        <f>"cvm!"&amp;ADDRESS(ROW(BE450),COLUMN(BE450))&amp;"#"</f>
        <v>cvm!$BE$450#</v>
      </c>
      <c r="W438" t="e" cm="1" vm="2">
        <f t="array" ref="W438">TRANSPOSE(_xlfn.UNIQUE(_xlfn._xlws.FILTER(cvm_old[CPU(核)],(cvm_old[地域]=U438)*(cvm_old[机型]=V438))))</f>
        <v>#VALUE!</v>
      </c>
      <c r="BB438" t="str">
        <v>弗吉尼亚</v>
      </c>
      <c r="BC438" t="str">
        <v>内存型 M2</v>
      </c>
      <c r="BD438">
        <v>4</v>
      </c>
      <c r="BE438" cm="1">
        <f t="array" ref="BE438">TRANSPOSE(_xlfn._xlws.FILTER(cvm_old[内存(G)],(cvm_old[地域]=BB438)*(cvm_old[机型]=BC438)*(cvm_old[CPU(核)]=BD438)))</f>
        <v>32</v>
      </c>
    </row>
    <row r="439" spans="2:57" x14ac:dyDescent="0.4">
      <c r="B439" t="e" vm="1283">
        <v>#VALUE!</v>
      </c>
      <c r="C439" t="s">
        <v>61</v>
      </c>
      <c r="D439" t="s">
        <v>1669</v>
      </c>
      <c r="E439">
        <v>24</v>
      </c>
      <c r="F439">
        <v>96</v>
      </c>
      <c r="G439" t="s">
        <v>1682</v>
      </c>
      <c r="H439">
        <v>3312</v>
      </c>
      <c r="I439">
        <v>1</v>
      </c>
      <c r="J439" t="s">
        <v>2174</v>
      </c>
      <c r="P439" t="s">
        <v>1659</v>
      </c>
      <c r="Q439" t="s">
        <v>1664</v>
      </c>
      <c r="R439">
        <v>16</v>
      </c>
      <c r="S439" t="str">
        <f>"cvm!"&amp;ADDRESS(ROW(BE451),COLUMN(BE451))&amp;"#"</f>
        <v>cvm!$BE$451#</v>
      </c>
      <c r="W439" t="e" cm="1" vm="2">
        <f t="array" ref="W439">TRANSPOSE(_xlfn.UNIQUE(_xlfn._xlws.FILTER(cvm_old[CPU(核)],(cvm_old[地域]=U439)*(cvm_old[机型]=V439))))</f>
        <v>#VALUE!</v>
      </c>
      <c r="BB439" t="str">
        <v>弗吉尼亚</v>
      </c>
      <c r="BC439" t="str">
        <v>内存型 M2</v>
      </c>
      <c r="BD439">
        <v>8</v>
      </c>
      <c r="BE439" cm="1">
        <f t="array" ref="BE439">TRANSPOSE(_xlfn._xlws.FILTER(cvm_old[内存(G)],(cvm_old[地域]=BB439)*(cvm_old[机型]=BC439)*(cvm_old[CPU(核)]=BD439)))</f>
        <v>64</v>
      </c>
    </row>
    <row r="440" spans="2:57" x14ac:dyDescent="0.4">
      <c r="B440" t="e" vm="1284">
        <v>#VALUE!</v>
      </c>
      <c r="C440" t="s">
        <v>61</v>
      </c>
      <c r="D440" t="s">
        <v>1669</v>
      </c>
      <c r="E440">
        <v>32</v>
      </c>
      <c r="F440">
        <v>64</v>
      </c>
      <c r="G440" t="s">
        <v>1606</v>
      </c>
      <c r="H440">
        <v>2944</v>
      </c>
      <c r="I440">
        <v>1</v>
      </c>
      <c r="J440" t="s">
        <v>2175</v>
      </c>
      <c r="P440" t="s">
        <v>1659</v>
      </c>
      <c r="Q440" t="s">
        <v>1664</v>
      </c>
      <c r="R440">
        <v>24</v>
      </c>
      <c r="S440" t="str">
        <f>"cvm!"&amp;ADDRESS(ROW(BE452),COLUMN(BE452))&amp;"#"</f>
        <v>cvm!$BE$452#</v>
      </c>
      <c r="W440" t="e" cm="1" vm="2">
        <f t="array" ref="W440">TRANSPOSE(_xlfn.UNIQUE(_xlfn._xlws.FILTER(cvm_old[CPU(核)],(cvm_old[地域]=U440)*(cvm_old[机型]=V440))))</f>
        <v>#VALUE!</v>
      </c>
      <c r="BB440" t="str">
        <v>弗吉尼亚</v>
      </c>
      <c r="BC440" t="str">
        <v>内存型 M2</v>
      </c>
      <c r="BD440">
        <v>12</v>
      </c>
      <c r="BE440" cm="1">
        <f t="array" ref="BE440">TRANSPOSE(_xlfn._xlws.FILTER(cvm_old[内存(G)],(cvm_old[地域]=BB440)*(cvm_old[机型]=BC440)*(cvm_old[CPU(核)]=BD440)))</f>
        <v>96</v>
      </c>
    </row>
    <row r="441" spans="2:57" x14ac:dyDescent="0.4">
      <c r="B441" t="e" vm="1285">
        <v>#VALUE!</v>
      </c>
      <c r="C441" t="s">
        <v>61</v>
      </c>
      <c r="D441" t="s">
        <v>1669</v>
      </c>
      <c r="E441">
        <v>32</v>
      </c>
      <c r="F441">
        <v>128</v>
      </c>
      <c r="G441" t="s">
        <v>1612</v>
      </c>
      <c r="H441">
        <v>4416</v>
      </c>
      <c r="I441">
        <v>1</v>
      </c>
      <c r="J441" t="s">
        <v>2176</v>
      </c>
      <c r="P441" t="s">
        <v>1659</v>
      </c>
      <c r="Q441" t="s">
        <v>1664</v>
      </c>
      <c r="R441">
        <v>32</v>
      </c>
      <c r="S441" t="str">
        <f>"cvm!"&amp;ADDRESS(ROW(BE453),COLUMN(BE453))&amp;"#"</f>
        <v>cvm!$BE$453#</v>
      </c>
      <c r="W441" t="e" cm="1" vm="2">
        <f t="array" ref="W441">TRANSPOSE(_xlfn.UNIQUE(_xlfn._xlws.FILTER(cvm_old[CPU(核)],(cvm_old[地域]=U441)*(cvm_old[机型]=V441))))</f>
        <v>#VALUE!</v>
      </c>
      <c r="BB441" t="str">
        <v>弗吉尼亚</v>
      </c>
      <c r="BC441" t="str">
        <v>内存型 M2</v>
      </c>
      <c r="BD441">
        <v>16</v>
      </c>
      <c r="BE441" cm="1">
        <f t="array" ref="BE441">TRANSPOSE(_xlfn._xlws.FILTER(cvm_old[内存(G)],(cvm_old[地域]=BB441)*(cvm_old[机型]=BC441)*(cvm_old[CPU(核)]=BD441)))</f>
        <v>128</v>
      </c>
    </row>
    <row r="442" spans="2:57" x14ac:dyDescent="0.4">
      <c r="B442" t="e" vm="1287">
        <v>#VALUE!</v>
      </c>
      <c r="C442" t="s">
        <v>61</v>
      </c>
      <c r="D442" t="s">
        <v>1669</v>
      </c>
      <c r="E442">
        <v>48</v>
      </c>
      <c r="F442">
        <v>96</v>
      </c>
      <c r="G442" t="s">
        <v>1617</v>
      </c>
      <c r="H442">
        <v>4416</v>
      </c>
      <c r="I442">
        <v>1</v>
      </c>
      <c r="J442" t="s">
        <v>2177</v>
      </c>
      <c r="P442" t="s">
        <v>1659</v>
      </c>
      <c r="Q442" t="s">
        <v>1664</v>
      </c>
      <c r="R442">
        <v>48</v>
      </c>
      <c r="S442" t="str">
        <f>"cvm!"&amp;ADDRESS(ROW(BE454),COLUMN(BE454))&amp;"#"</f>
        <v>cvm!$BE$454#</v>
      </c>
      <c r="W442" t="e" cm="1" vm="2">
        <f t="array" ref="W442">TRANSPOSE(_xlfn.UNIQUE(_xlfn._xlws.FILTER(cvm_old[CPU(核)],(cvm_old[地域]=U442)*(cvm_old[机型]=V442))))</f>
        <v>#VALUE!</v>
      </c>
      <c r="BB442" t="str">
        <v>弗吉尼亚</v>
      </c>
      <c r="BC442" t="str">
        <v>内存型 M2</v>
      </c>
      <c r="BD442">
        <v>24</v>
      </c>
      <c r="BE442" cm="1">
        <f t="array" ref="BE442">TRANSPOSE(_xlfn._xlws.FILTER(cvm_old[内存(G)],(cvm_old[地域]=BB442)*(cvm_old[机型]=BC442)*(cvm_old[CPU(核)]=BD442)))</f>
        <v>192</v>
      </c>
    </row>
    <row r="443" spans="2:57" x14ac:dyDescent="0.4">
      <c r="B443" t="e" vm="1286">
        <v>#VALUE!</v>
      </c>
      <c r="C443" t="s">
        <v>61</v>
      </c>
      <c r="D443" t="s">
        <v>1669</v>
      </c>
      <c r="E443">
        <v>48</v>
      </c>
      <c r="F443">
        <v>192</v>
      </c>
      <c r="G443" t="s">
        <v>1620</v>
      </c>
      <c r="H443">
        <v>6624</v>
      </c>
      <c r="I443">
        <v>1</v>
      </c>
      <c r="J443" t="s">
        <v>2178</v>
      </c>
      <c r="P443" t="s">
        <v>1659</v>
      </c>
      <c r="Q443" t="s">
        <v>1664</v>
      </c>
      <c r="R443">
        <v>56</v>
      </c>
      <c r="S443" t="str">
        <f>"cvm!"&amp;ADDRESS(ROW(BE455),COLUMN(BE455))&amp;"#"</f>
        <v>cvm!$BE$455#</v>
      </c>
      <c r="W443" t="e" cm="1" vm="2">
        <f t="array" ref="W443">TRANSPOSE(_xlfn.UNIQUE(_xlfn._xlws.FILTER(cvm_old[CPU(核)],(cvm_old[地域]=U443)*(cvm_old[机型]=V443))))</f>
        <v>#VALUE!</v>
      </c>
      <c r="BB443" t="str">
        <v>弗吉尼亚</v>
      </c>
      <c r="BC443" t="str">
        <v>内存型 M2</v>
      </c>
      <c r="BD443">
        <v>32</v>
      </c>
      <c r="BE443" cm="1">
        <f t="array" ref="BE443">TRANSPOSE(_xlfn._xlws.FILTER(cvm_old[内存(G)],(cvm_old[地域]=BB443)*(cvm_old[机型]=BC443)*(cvm_old[CPU(核)]=BD443)))</f>
        <v>256</v>
      </c>
    </row>
    <row r="444" spans="2:57" x14ac:dyDescent="0.4">
      <c r="B444" t="e" vm="1288">
        <v>#VALUE!</v>
      </c>
      <c r="C444" t="s">
        <v>61</v>
      </c>
      <c r="D444" t="s">
        <v>1669</v>
      </c>
      <c r="E444">
        <v>64</v>
      </c>
      <c r="F444">
        <v>256</v>
      </c>
      <c r="G444" t="s">
        <v>1626</v>
      </c>
      <c r="H444">
        <v>8832</v>
      </c>
      <c r="I444">
        <v>1</v>
      </c>
      <c r="J444" t="s">
        <v>2179</v>
      </c>
      <c r="P444" t="s">
        <v>1638</v>
      </c>
      <c r="Q444" t="s">
        <v>1664</v>
      </c>
      <c r="R444">
        <v>1</v>
      </c>
      <c r="S444" t="str">
        <f>"cvm!"&amp;ADDRESS(ROW(BE456),COLUMN(BE456))&amp;"#"</f>
        <v>cvm!$BE$456#</v>
      </c>
      <c r="W444" t="e" cm="1" vm="2">
        <f t="array" ref="W444">TRANSPOSE(_xlfn.UNIQUE(_xlfn._xlws.FILTER(cvm_old[CPU(核)],(cvm_old[地域]=U444)*(cvm_old[机型]=V444))))</f>
        <v>#VALUE!</v>
      </c>
      <c r="BB444" t="str">
        <v>弗吉尼亚</v>
      </c>
      <c r="BC444" t="str">
        <v>内存型 M2</v>
      </c>
      <c r="BD444">
        <v>48</v>
      </c>
      <c r="BE444" cm="1">
        <f t="array" ref="BE444">TRANSPOSE(_xlfn._xlws.FILTER(cvm_old[内存(G)],(cvm_old[地域]=BB444)*(cvm_old[机型]=BC444)*(cvm_old[CPU(核)]=BD444)))</f>
        <v>384</v>
      </c>
    </row>
    <row r="445" spans="2:57" x14ac:dyDescent="0.4">
      <c r="B445" t="e" vm="1177">
        <v>#VALUE!</v>
      </c>
      <c r="C445" t="s">
        <v>61</v>
      </c>
      <c r="D445" t="s">
        <v>1692</v>
      </c>
      <c r="E445">
        <v>8</v>
      </c>
      <c r="F445">
        <v>16</v>
      </c>
      <c r="G445" t="s">
        <v>1596</v>
      </c>
      <c r="H445">
        <v>809.6</v>
      </c>
      <c r="I445">
        <v>1</v>
      </c>
      <c r="J445" t="s">
        <v>2180</v>
      </c>
      <c r="P445" t="s">
        <v>1638</v>
      </c>
      <c r="Q445" t="s">
        <v>1664</v>
      </c>
      <c r="R445">
        <v>2</v>
      </c>
      <c r="S445" t="str">
        <f>"cvm!"&amp;ADDRESS(ROW(BE457),COLUMN(BE457))&amp;"#"</f>
        <v>cvm!$BE$457#</v>
      </c>
      <c r="W445" t="e" cm="1" vm="2">
        <f t="array" ref="W445">TRANSPOSE(_xlfn.UNIQUE(_xlfn._xlws.FILTER(cvm_old[CPU(核)],(cvm_old[地域]=U445)*(cvm_old[机型]=V445))))</f>
        <v>#VALUE!</v>
      </c>
      <c r="BB445" t="str">
        <v>弗吉尼亚</v>
      </c>
      <c r="BC445" t="str">
        <v>内存型 M2</v>
      </c>
      <c r="BD445">
        <v>56</v>
      </c>
      <c r="BE445" cm="1">
        <f t="array" ref="BE445">TRANSPOSE(_xlfn._xlws.FILTER(cvm_old[内存(G)],(cvm_old[地域]=BB445)*(cvm_old[机型]=BC445)*(cvm_old[CPU(核)]=BD445)))</f>
        <v>448</v>
      </c>
    </row>
    <row r="446" spans="2:57" x14ac:dyDescent="0.4">
      <c r="B446" t="e" vm="1178">
        <v>#VALUE!</v>
      </c>
      <c r="C446" t="s">
        <v>61</v>
      </c>
      <c r="D446" t="s">
        <v>1692</v>
      </c>
      <c r="E446">
        <v>8</v>
      </c>
      <c r="F446">
        <v>32</v>
      </c>
      <c r="G446" t="s">
        <v>1598</v>
      </c>
      <c r="H446">
        <v>1214.4000000000001</v>
      </c>
      <c r="I446">
        <v>1</v>
      </c>
      <c r="J446" t="s">
        <v>2181</v>
      </c>
      <c r="P446" t="s">
        <v>1638</v>
      </c>
      <c r="Q446" t="s">
        <v>1664</v>
      </c>
      <c r="R446">
        <v>4</v>
      </c>
      <c r="S446" t="str">
        <f>"cvm!"&amp;ADDRESS(ROW(BE458),COLUMN(BE458))&amp;"#"</f>
        <v>cvm!$BE$458#</v>
      </c>
      <c r="W446" t="e" cm="1" vm="2">
        <f t="array" ref="W446">TRANSPOSE(_xlfn.UNIQUE(_xlfn._xlws.FILTER(cvm_old[CPU(核)],(cvm_old[地域]=U446)*(cvm_old[机型]=V446))))</f>
        <v>#VALUE!</v>
      </c>
      <c r="BB446" t="str">
        <v>多伦多</v>
      </c>
      <c r="BC446" t="str">
        <v>内存型 M2</v>
      </c>
      <c r="BD446">
        <v>1</v>
      </c>
      <c r="BE446" cm="1">
        <f t="array" ref="BE446">TRANSPOSE(_xlfn._xlws.FILTER(cvm_old[内存(G)],(cvm_old[地域]=BB446)*(cvm_old[机型]=BC446)*(cvm_old[CPU(核)]=BD446)))</f>
        <v>8</v>
      </c>
    </row>
    <row r="447" spans="2:57" x14ac:dyDescent="0.4">
      <c r="B447" t="e" vm="1180">
        <v>#VALUE!</v>
      </c>
      <c r="C447" t="s">
        <v>61</v>
      </c>
      <c r="D447" t="s">
        <v>1692</v>
      </c>
      <c r="E447">
        <v>16</v>
      </c>
      <c r="F447">
        <v>32</v>
      </c>
      <c r="G447" t="s">
        <v>1601</v>
      </c>
      <c r="H447">
        <v>1619.2</v>
      </c>
      <c r="I447">
        <v>1</v>
      </c>
      <c r="J447" t="s">
        <v>2182</v>
      </c>
      <c r="P447" t="s">
        <v>1638</v>
      </c>
      <c r="Q447" t="s">
        <v>1664</v>
      </c>
      <c r="R447">
        <v>8</v>
      </c>
      <c r="S447" t="str">
        <f>"cvm!"&amp;ADDRESS(ROW(BE459),COLUMN(BE459))&amp;"#"</f>
        <v>cvm!$BE$459#</v>
      </c>
      <c r="W447" t="e" cm="1" vm="2">
        <f t="array" ref="W447">TRANSPOSE(_xlfn.UNIQUE(_xlfn._xlws.FILTER(cvm_old[CPU(核)],(cvm_old[地域]=U447)*(cvm_old[机型]=V447))))</f>
        <v>#VALUE!</v>
      </c>
      <c r="BB447" t="str">
        <v>多伦多</v>
      </c>
      <c r="BC447" t="str">
        <v>内存型 M2</v>
      </c>
      <c r="BD447">
        <v>2</v>
      </c>
      <c r="BE447" cm="1">
        <f t="array" ref="BE447">TRANSPOSE(_xlfn._xlws.FILTER(cvm_old[内存(G)],(cvm_old[地域]=BB447)*(cvm_old[机型]=BC447)*(cvm_old[CPU(核)]=BD447)))</f>
        <v>16</v>
      </c>
    </row>
    <row r="448" spans="2:57" x14ac:dyDescent="0.4">
      <c r="B448" t="e" vm="1179">
        <v>#VALUE!</v>
      </c>
      <c r="C448" t="s">
        <v>61</v>
      </c>
      <c r="D448" t="s">
        <v>1692</v>
      </c>
      <c r="E448">
        <v>16</v>
      </c>
      <c r="F448">
        <v>64</v>
      </c>
      <c r="G448" t="s">
        <v>1603</v>
      </c>
      <c r="H448">
        <v>2428.8000000000002</v>
      </c>
      <c r="I448">
        <v>1</v>
      </c>
      <c r="J448" t="s">
        <v>2183</v>
      </c>
      <c r="P448" t="s">
        <v>1638</v>
      </c>
      <c r="Q448" t="s">
        <v>1664</v>
      </c>
      <c r="R448">
        <v>12</v>
      </c>
      <c r="S448" t="str">
        <f>"cvm!"&amp;ADDRESS(ROW(BE460),COLUMN(BE460))&amp;"#"</f>
        <v>cvm!$BE$460#</v>
      </c>
      <c r="W448" t="e" cm="1" vm="2">
        <f t="array" ref="W448">TRANSPOSE(_xlfn.UNIQUE(_xlfn._xlws.FILTER(cvm_old[CPU(核)],(cvm_old[地域]=U448)*(cvm_old[机型]=V448))))</f>
        <v>#VALUE!</v>
      </c>
      <c r="BB448" t="str">
        <v>多伦多</v>
      </c>
      <c r="BC448" t="str">
        <v>内存型 M2</v>
      </c>
      <c r="BD448">
        <v>4</v>
      </c>
      <c r="BE448" cm="1">
        <f t="array" ref="BE448">TRANSPOSE(_xlfn._xlws.FILTER(cvm_old[内存(G)],(cvm_old[地域]=BB448)*(cvm_old[机型]=BC448)*(cvm_old[CPU(核)]=BD448)))</f>
        <v>32</v>
      </c>
    </row>
    <row r="449" spans="2:58" x14ac:dyDescent="0.4">
      <c r="B449" t="e" vm="1181">
        <v>#VALUE!</v>
      </c>
      <c r="C449" t="s">
        <v>61</v>
      </c>
      <c r="D449" t="s">
        <v>1692</v>
      </c>
      <c r="E449">
        <v>32</v>
      </c>
      <c r="F449">
        <v>64</v>
      </c>
      <c r="G449" t="s">
        <v>1606</v>
      </c>
      <c r="H449">
        <v>3238.4</v>
      </c>
      <c r="I449">
        <v>1</v>
      </c>
      <c r="J449" t="s">
        <v>2184</v>
      </c>
      <c r="P449" t="s">
        <v>1638</v>
      </c>
      <c r="Q449" t="s">
        <v>1664</v>
      </c>
      <c r="R449">
        <v>16</v>
      </c>
      <c r="S449" t="str">
        <f>"cvm!"&amp;ADDRESS(ROW(BE461),COLUMN(BE461))&amp;"#"</f>
        <v>cvm!$BE$461#</v>
      </c>
      <c r="W449" t="e" cm="1" vm="2">
        <f t="array" ref="W449">TRANSPOSE(_xlfn.UNIQUE(_xlfn._xlws.FILTER(cvm_old[CPU(核)],(cvm_old[地域]=U449)*(cvm_old[机型]=V449))))</f>
        <v>#VALUE!</v>
      </c>
      <c r="BB449" t="str">
        <v>多伦多</v>
      </c>
      <c r="BC449" t="str">
        <v>内存型 M2</v>
      </c>
      <c r="BD449">
        <v>8</v>
      </c>
      <c r="BE449" cm="1">
        <f t="array" ref="BE449">TRANSPOSE(_xlfn._xlws.FILTER(cvm_old[内存(G)],(cvm_old[地域]=BB449)*(cvm_old[机型]=BC449)*(cvm_old[CPU(核)]=BD449)))</f>
        <v>64</v>
      </c>
    </row>
    <row r="450" spans="2:58" x14ac:dyDescent="0.4">
      <c r="B450" t="e" vm="1182">
        <v>#VALUE!</v>
      </c>
      <c r="C450" t="s">
        <v>61</v>
      </c>
      <c r="D450" t="s">
        <v>1692</v>
      </c>
      <c r="E450">
        <v>32</v>
      </c>
      <c r="F450">
        <v>128</v>
      </c>
      <c r="G450" t="s">
        <v>1612</v>
      </c>
      <c r="H450">
        <v>4857.6000000000004</v>
      </c>
      <c r="I450">
        <v>1</v>
      </c>
      <c r="J450" t="s">
        <v>2185</v>
      </c>
      <c r="P450" t="s">
        <v>1638</v>
      </c>
      <c r="Q450" t="s">
        <v>1664</v>
      </c>
      <c r="R450">
        <v>24</v>
      </c>
      <c r="S450" t="str">
        <f>"cvm!"&amp;ADDRESS(ROW(BE462),COLUMN(BE462))&amp;"#"</f>
        <v>cvm!$BE$462#</v>
      </c>
      <c r="W450" t="e" cm="1" vm="2">
        <f t="array" ref="W450">TRANSPOSE(_xlfn.UNIQUE(_xlfn._xlws.FILTER(cvm_old[CPU(核)],(cvm_old[地域]=U450)*(cvm_old[机型]=V450))))</f>
        <v>#VALUE!</v>
      </c>
      <c r="BB450" t="str">
        <v>多伦多</v>
      </c>
      <c r="BC450" t="str">
        <v>内存型 M2</v>
      </c>
      <c r="BD450">
        <v>12</v>
      </c>
      <c r="BE450" cm="1">
        <f t="array" ref="BE450">TRANSPOSE(_xlfn._xlws.FILTER(cvm_old[内存(G)],(cvm_old[地域]=BB450)*(cvm_old[机型]=BC450)*(cvm_old[CPU(核)]=BD450)))</f>
        <v>96</v>
      </c>
    </row>
    <row r="451" spans="2:58" x14ac:dyDescent="0.4">
      <c r="B451" t="e" vm="1183">
        <v>#VALUE!</v>
      </c>
      <c r="C451" t="s">
        <v>61</v>
      </c>
      <c r="D451" t="s">
        <v>1692</v>
      </c>
      <c r="E451">
        <v>68</v>
      </c>
      <c r="F451">
        <v>316</v>
      </c>
      <c r="G451" t="s">
        <v>1701</v>
      </c>
      <c r="H451">
        <v>11435.6</v>
      </c>
      <c r="I451">
        <v>1</v>
      </c>
      <c r="J451" t="s">
        <v>2186</v>
      </c>
      <c r="P451" t="s">
        <v>1638</v>
      </c>
      <c r="Q451" t="s">
        <v>1664</v>
      </c>
      <c r="R451">
        <v>32</v>
      </c>
      <c r="S451" t="str">
        <f>"cvm!"&amp;ADDRESS(ROW(BE463),COLUMN(BE463))&amp;"#"</f>
        <v>cvm!$BE$463#</v>
      </c>
      <c r="W451" t="e" cm="1" vm="2">
        <f t="array" ref="W451">TRANSPOSE(_xlfn.UNIQUE(_xlfn._xlws.FILTER(cvm_old[CPU(核)],(cvm_old[地域]=U451)*(cvm_old[机型]=V451))))</f>
        <v>#VALUE!</v>
      </c>
      <c r="BB451" t="str">
        <v>多伦多</v>
      </c>
      <c r="BC451" t="str">
        <v>内存型 M2</v>
      </c>
      <c r="BD451">
        <v>16</v>
      </c>
      <c r="BE451" cm="1">
        <f t="array" ref="BE451:BF451">TRANSPOSE(_xlfn._xlws.FILTER(cvm_old[内存(G)],(cvm_old[地域]=BB451)*(cvm_old[机型]=BC451)*(cvm_old[CPU(核)]=BD451)))</f>
        <v>128</v>
      </c>
      <c r="BF451">
        <v>192</v>
      </c>
    </row>
    <row r="452" spans="2:58" x14ac:dyDescent="0.4">
      <c r="B452" t="e" vm="1185">
        <v>#VALUE!</v>
      </c>
      <c r="C452" t="s">
        <v>61</v>
      </c>
      <c r="D452" t="s">
        <v>62</v>
      </c>
      <c r="E452">
        <v>1</v>
      </c>
      <c r="F452">
        <v>1</v>
      </c>
      <c r="G452" t="s">
        <v>1579</v>
      </c>
      <c r="H452">
        <v>29</v>
      </c>
      <c r="I452">
        <v>1</v>
      </c>
      <c r="J452" t="s">
        <v>2187</v>
      </c>
      <c r="P452" t="s">
        <v>1638</v>
      </c>
      <c r="Q452" t="s">
        <v>1664</v>
      </c>
      <c r="R452">
        <v>48</v>
      </c>
      <c r="S452" t="str">
        <f>"cvm!"&amp;ADDRESS(ROW(BE464),COLUMN(BE464))&amp;"#"</f>
        <v>cvm!$BE$464#</v>
      </c>
      <c r="W452" t="e" cm="1" vm="2">
        <f t="array" ref="W452">TRANSPOSE(_xlfn.UNIQUE(_xlfn._xlws.FILTER(cvm_old[CPU(核)],(cvm_old[地域]=U452)*(cvm_old[机型]=V452))))</f>
        <v>#VALUE!</v>
      </c>
      <c r="BB452" t="str">
        <v>多伦多</v>
      </c>
      <c r="BC452" t="str">
        <v>内存型 M2</v>
      </c>
      <c r="BD452">
        <v>24</v>
      </c>
      <c r="BE452" cm="1">
        <f t="array" ref="BE452">TRANSPOSE(_xlfn._xlws.FILTER(cvm_old[内存(G)],(cvm_old[地域]=BB452)*(cvm_old[机型]=BC452)*(cvm_old[CPU(核)]=BD452)))</f>
        <v>192</v>
      </c>
    </row>
    <row r="453" spans="2:58" x14ac:dyDescent="0.4">
      <c r="B453" t="e" vm="1187">
        <v>#VALUE!</v>
      </c>
      <c r="C453" t="s">
        <v>61</v>
      </c>
      <c r="D453" t="s">
        <v>62</v>
      </c>
      <c r="E453">
        <v>1</v>
      </c>
      <c r="F453">
        <v>2</v>
      </c>
      <c r="G453" t="s">
        <v>1582</v>
      </c>
      <c r="H453">
        <v>32</v>
      </c>
      <c r="I453">
        <v>1</v>
      </c>
      <c r="J453" t="s">
        <v>2188</v>
      </c>
      <c r="P453" t="s">
        <v>1638</v>
      </c>
      <c r="Q453" t="s">
        <v>1664</v>
      </c>
      <c r="R453">
        <v>56</v>
      </c>
      <c r="S453" t="str">
        <f>"cvm!"&amp;ADDRESS(ROW(BE465),COLUMN(BE465))&amp;"#"</f>
        <v>cvm!$BE$465#</v>
      </c>
      <c r="W453" t="e" cm="1" vm="2">
        <f t="array" ref="W453">TRANSPOSE(_xlfn.UNIQUE(_xlfn._xlws.FILTER(cvm_old[CPU(核)],(cvm_old[地域]=U453)*(cvm_old[机型]=V453))))</f>
        <v>#VALUE!</v>
      </c>
      <c r="BB453" t="str">
        <v>多伦多</v>
      </c>
      <c r="BC453" t="str">
        <v>内存型 M2</v>
      </c>
      <c r="BD453">
        <v>32</v>
      </c>
      <c r="BE453" cm="1">
        <f t="array" ref="BE453">TRANSPOSE(_xlfn._xlws.FILTER(cvm_old[内存(G)],(cvm_old[地域]=BB453)*(cvm_old[机型]=BC453)*(cvm_old[CPU(核)]=BD453)))</f>
        <v>256</v>
      </c>
    </row>
    <row r="454" spans="2:58" x14ac:dyDescent="0.4">
      <c r="B454" t="e" vm="1186">
        <v>#VALUE!</v>
      </c>
      <c r="C454" t="s">
        <v>61</v>
      </c>
      <c r="D454" t="s">
        <v>62</v>
      </c>
      <c r="E454">
        <v>1</v>
      </c>
      <c r="F454">
        <v>4</v>
      </c>
      <c r="G454" t="s">
        <v>1584</v>
      </c>
      <c r="H454">
        <v>105.6</v>
      </c>
      <c r="I454">
        <v>1</v>
      </c>
      <c r="J454" t="s">
        <v>2189</v>
      </c>
      <c r="P454" t="s">
        <v>1640</v>
      </c>
      <c r="Q454" t="s">
        <v>1664</v>
      </c>
      <c r="R454">
        <v>1</v>
      </c>
      <c r="S454" t="str">
        <f>"cvm!"&amp;ADDRESS(ROW(BE466),COLUMN(BE466))&amp;"#"</f>
        <v>cvm!$BE$466#</v>
      </c>
      <c r="W454" t="e" cm="1" vm="2">
        <f t="array" ref="W454">TRANSPOSE(_xlfn.UNIQUE(_xlfn._xlws.FILTER(cvm_old[CPU(核)],(cvm_old[地域]=U454)*(cvm_old[机型]=V454))))</f>
        <v>#VALUE!</v>
      </c>
      <c r="BB454" t="str">
        <v>多伦多</v>
      </c>
      <c r="BC454" t="str">
        <v>内存型 M2</v>
      </c>
      <c r="BD454">
        <v>48</v>
      </c>
      <c r="BE454" cm="1">
        <f t="array" ref="BE454">TRANSPOSE(_xlfn._xlws.FILTER(cvm_old[内存(G)],(cvm_old[地域]=BB454)*(cvm_old[机型]=BC454)*(cvm_old[CPU(核)]=BD454)))</f>
        <v>384</v>
      </c>
    </row>
    <row r="455" spans="2:58" x14ac:dyDescent="0.4">
      <c r="B455" t="e" vm="1188">
        <v>#VALUE!</v>
      </c>
      <c r="C455" t="s">
        <v>61</v>
      </c>
      <c r="D455" t="s">
        <v>62</v>
      </c>
      <c r="E455">
        <v>2</v>
      </c>
      <c r="F455">
        <v>4</v>
      </c>
      <c r="G455" t="s">
        <v>1586</v>
      </c>
      <c r="H455">
        <v>120</v>
      </c>
      <c r="I455">
        <v>1</v>
      </c>
      <c r="J455" t="s">
        <v>2190</v>
      </c>
      <c r="P455" t="s">
        <v>1640</v>
      </c>
      <c r="Q455" t="s">
        <v>1664</v>
      </c>
      <c r="R455">
        <v>2</v>
      </c>
      <c r="S455" t="str">
        <f>"cvm!"&amp;ADDRESS(ROW(BE467),COLUMN(BE467))&amp;"#"</f>
        <v>cvm!$BE$467#</v>
      </c>
      <c r="W455" t="e" cm="1" vm="2">
        <f t="array" ref="W455">TRANSPOSE(_xlfn.UNIQUE(_xlfn._xlws.FILTER(cvm_old[CPU(核)],(cvm_old[地域]=U455)*(cvm_old[机型]=V455))))</f>
        <v>#VALUE!</v>
      </c>
      <c r="BB455" t="str">
        <v>多伦多</v>
      </c>
      <c r="BC455" t="str">
        <v>内存型 M2</v>
      </c>
      <c r="BD455">
        <v>56</v>
      </c>
      <c r="BE455" cm="1">
        <f t="array" ref="BE455">TRANSPOSE(_xlfn._xlws.FILTER(cvm_old[内存(G)],(cvm_old[地域]=BB455)*(cvm_old[机型]=BC455)*(cvm_old[CPU(核)]=BD455)))</f>
        <v>448</v>
      </c>
    </row>
    <row r="456" spans="2:58" x14ac:dyDescent="0.4">
      <c r="B456" t="e" vm="1189">
        <v>#VALUE!</v>
      </c>
      <c r="C456" t="s">
        <v>61</v>
      </c>
      <c r="D456" t="s">
        <v>62</v>
      </c>
      <c r="E456">
        <v>2</v>
      </c>
      <c r="F456">
        <v>8</v>
      </c>
      <c r="G456" t="s">
        <v>1589</v>
      </c>
      <c r="H456">
        <v>211.2</v>
      </c>
      <c r="I456">
        <v>1</v>
      </c>
      <c r="J456" t="s">
        <v>2191</v>
      </c>
      <c r="P456" t="s">
        <v>1640</v>
      </c>
      <c r="Q456" t="s">
        <v>1664</v>
      </c>
      <c r="R456">
        <v>4</v>
      </c>
      <c r="S456" t="str">
        <f>"cvm!"&amp;ADDRESS(ROW(BE468),COLUMN(BE468))&amp;"#"</f>
        <v>cvm!$BE$468#</v>
      </c>
      <c r="W456" t="e" cm="1" vm="2">
        <f t="array" ref="W456">TRANSPOSE(_xlfn.UNIQUE(_xlfn._xlws.FILTER(cvm_old[CPU(核)],(cvm_old[地域]=U456)*(cvm_old[机型]=V456))))</f>
        <v>#VALUE!</v>
      </c>
      <c r="BB456" t="str">
        <v>法兰克福</v>
      </c>
      <c r="BC456" t="str">
        <v>内存型 M2</v>
      </c>
      <c r="BD456">
        <v>1</v>
      </c>
      <c r="BE456" cm="1">
        <f t="array" ref="BE456">TRANSPOSE(_xlfn._xlws.FILTER(cvm_old[内存(G)],(cvm_old[地域]=BB456)*(cvm_old[机型]=BC456)*(cvm_old[CPU(核)]=BD456)))</f>
        <v>8</v>
      </c>
    </row>
    <row r="457" spans="2:58" x14ac:dyDescent="0.4">
      <c r="B457" t="e" vm="1191">
        <v>#VALUE!</v>
      </c>
      <c r="C457" t="s">
        <v>61</v>
      </c>
      <c r="D457" t="s">
        <v>62</v>
      </c>
      <c r="E457">
        <v>4</v>
      </c>
      <c r="F457">
        <v>8</v>
      </c>
      <c r="G457" t="s">
        <v>1591</v>
      </c>
      <c r="H457">
        <v>281.60000000000002</v>
      </c>
      <c r="I457">
        <v>1</v>
      </c>
      <c r="J457" t="s">
        <v>2192</v>
      </c>
      <c r="P457" t="s">
        <v>1640</v>
      </c>
      <c r="Q457" t="s">
        <v>1664</v>
      </c>
      <c r="R457">
        <v>8</v>
      </c>
      <c r="S457" t="str">
        <f>"cvm!"&amp;ADDRESS(ROW(BE469),COLUMN(BE469))&amp;"#"</f>
        <v>cvm!$BE$469#</v>
      </c>
      <c r="W457" t="e" cm="1" vm="2">
        <f t="array" ref="W457">TRANSPOSE(_xlfn.UNIQUE(_xlfn._xlws.FILTER(cvm_old[CPU(核)],(cvm_old[地域]=U457)*(cvm_old[机型]=V457))))</f>
        <v>#VALUE!</v>
      </c>
      <c r="BB457" t="str">
        <v>法兰克福</v>
      </c>
      <c r="BC457" t="str">
        <v>内存型 M2</v>
      </c>
      <c r="BD457">
        <v>2</v>
      </c>
      <c r="BE457" cm="1">
        <f t="array" ref="BE457">TRANSPOSE(_xlfn._xlws.FILTER(cvm_old[内存(G)],(cvm_old[地域]=BB457)*(cvm_old[机型]=BC457)*(cvm_old[CPU(核)]=BD457)))</f>
        <v>16</v>
      </c>
    </row>
    <row r="458" spans="2:58" x14ac:dyDescent="0.4">
      <c r="B458" t="e" vm="1190">
        <v>#VALUE!</v>
      </c>
      <c r="C458" t="s">
        <v>61</v>
      </c>
      <c r="D458" t="s">
        <v>62</v>
      </c>
      <c r="E458">
        <v>4</v>
      </c>
      <c r="F458">
        <v>16</v>
      </c>
      <c r="G458" t="s">
        <v>1593</v>
      </c>
      <c r="H458">
        <v>422.4</v>
      </c>
      <c r="I458">
        <v>1</v>
      </c>
      <c r="J458" t="s">
        <v>2193</v>
      </c>
      <c r="P458" t="s">
        <v>1640</v>
      </c>
      <c r="Q458" t="s">
        <v>1664</v>
      </c>
      <c r="R458">
        <v>12</v>
      </c>
      <c r="S458" t="str">
        <f>"cvm!"&amp;ADDRESS(ROW(BE470),COLUMN(BE470))&amp;"#"</f>
        <v>cvm!$BE$470#</v>
      </c>
      <c r="W458" t="e" cm="1" vm="2">
        <f t="array" ref="W458">TRANSPOSE(_xlfn.UNIQUE(_xlfn._xlws.FILTER(cvm_old[CPU(核)],(cvm_old[地域]=U458)*(cvm_old[机型]=V458))))</f>
        <v>#VALUE!</v>
      </c>
      <c r="BB458" t="str">
        <v>法兰克福</v>
      </c>
      <c r="BC458" t="str">
        <v>内存型 M2</v>
      </c>
      <c r="BD458">
        <v>4</v>
      </c>
      <c r="BE458" cm="1">
        <f t="array" ref="BE458">TRANSPOSE(_xlfn._xlws.FILTER(cvm_old[内存(G)],(cvm_old[地域]=BB458)*(cvm_old[机型]=BC458)*(cvm_old[CPU(核)]=BD458)))</f>
        <v>32</v>
      </c>
    </row>
    <row r="459" spans="2:58" x14ac:dyDescent="0.4">
      <c r="B459" t="e" vm="1193">
        <v>#VALUE!</v>
      </c>
      <c r="C459" t="s">
        <v>61</v>
      </c>
      <c r="D459" t="s">
        <v>62</v>
      </c>
      <c r="E459">
        <v>8</v>
      </c>
      <c r="F459">
        <v>16</v>
      </c>
      <c r="G459" t="s">
        <v>1596</v>
      </c>
      <c r="H459">
        <v>563.20000000000005</v>
      </c>
      <c r="I459">
        <v>1</v>
      </c>
      <c r="J459" t="s">
        <v>2194</v>
      </c>
      <c r="P459" t="s">
        <v>1640</v>
      </c>
      <c r="Q459" t="s">
        <v>1664</v>
      </c>
      <c r="R459">
        <v>16</v>
      </c>
      <c r="S459" t="str">
        <f>"cvm!"&amp;ADDRESS(ROW(BE471),COLUMN(BE471))&amp;"#"</f>
        <v>cvm!$BE$471#</v>
      </c>
      <c r="W459" t="e" cm="1" vm="2">
        <f t="array" ref="W459">TRANSPOSE(_xlfn.UNIQUE(_xlfn._xlws.FILTER(cvm_old[CPU(核)],(cvm_old[地域]=U459)*(cvm_old[机型]=V459))))</f>
        <v>#VALUE!</v>
      </c>
      <c r="BB459" t="str">
        <v>法兰克福</v>
      </c>
      <c r="BC459" t="str">
        <v>内存型 M2</v>
      </c>
      <c r="BD459">
        <v>8</v>
      </c>
      <c r="BE459" cm="1">
        <f t="array" ref="BE459">TRANSPOSE(_xlfn._xlws.FILTER(cvm_old[内存(G)],(cvm_old[地域]=BB459)*(cvm_old[机型]=BC459)*(cvm_old[CPU(核)]=BD459)))</f>
        <v>64</v>
      </c>
    </row>
    <row r="460" spans="2:58" x14ac:dyDescent="0.4">
      <c r="B460" t="e" vm="1192">
        <v>#VALUE!</v>
      </c>
      <c r="C460" t="s">
        <v>61</v>
      </c>
      <c r="D460" t="s">
        <v>62</v>
      </c>
      <c r="E460">
        <v>8</v>
      </c>
      <c r="F460">
        <v>32</v>
      </c>
      <c r="G460" t="s">
        <v>1598</v>
      </c>
      <c r="H460">
        <v>844.8</v>
      </c>
      <c r="I460">
        <v>1</v>
      </c>
      <c r="J460" t="s">
        <v>2195</v>
      </c>
      <c r="P460" t="s">
        <v>1640</v>
      </c>
      <c r="Q460" t="s">
        <v>1664</v>
      </c>
      <c r="R460">
        <v>24</v>
      </c>
      <c r="S460" t="str">
        <f>"cvm!"&amp;ADDRESS(ROW(BE472),COLUMN(BE472))&amp;"#"</f>
        <v>cvm!$BE$472#</v>
      </c>
      <c r="W460" t="e" cm="1" vm="2">
        <f t="array" ref="W460">TRANSPOSE(_xlfn.UNIQUE(_xlfn._xlws.FILTER(cvm_old[CPU(核)],(cvm_old[地域]=U460)*(cvm_old[机型]=V460))))</f>
        <v>#VALUE!</v>
      </c>
      <c r="BB460" t="str">
        <v>法兰克福</v>
      </c>
      <c r="BC460" t="str">
        <v>内存型 M2</v>
      </c>
      <c r="BD460">
        <v>12</v>
      </c>
      <c r="BE460" cm="1">
        <f t="array" ref="BE460">TRANSPOSE(_xlfn._xlws.FILTER(cvm_old[内存(G)],(cvm_old[地域]=BB460)*(cvm_old[机型]=BC460)*(cvm_old[CPU(核)]=BD460)))</f>
        <v>96</v>
      </c>
    </row>
    <row r="461" spans="2:58" x14ac:dyDescent="0.4">
      <c r="B461" t="e" vm="1195">
        <v>#VALUE!</v>
      </c>
      <c r="C461" t="s">
        <v>61</v>
      </c>
      <c r="D461" t="s">
        <v>62</v>
      </c>
      <c r="E461">
        <v>16</v>
      </c>
      <c r="F461">
        <v>32</v>
      </c>
      <c r="G461" t="s">
        <v>1601</v>
      </c>
      <c r="H461">
        <v>1126.4000000000001</v>
      </c>
      <c r="I461">
        <v>1</v>
      </c>
      <c r="J461" t="s">
        <v>2196</v>
      </c>
      <c r="P461" t="s">
        <v>1640</v>
      </c>
      <c r="Q461" t="s">
        <v>1664</v>
      </c>
      <c r="R461">
        <v>32</v>
      </c>
      <c r="S461" t="str">
        <f>"cvm!"&amp;ADDRESS(ROW(BE473),COLUMN(BE473))&amp;"#"</f>
        <v>cvm!$BE$473#</v>
      </c>
      <c r="W461" t="e" cm="1" vm="2">
        <f t="array" ref="W461">TRANSPOSE(_xlfn.UNIQUE(_xlfn._xlws.FILTER(cvm_old[CPU(核)],(cvm_old[地域]=U461)*(cvm_old[机型]=V461))))</f>
        <v>#VALUE!</v>
      </c>
      <c r="BB461" t="str">
        <v>法兰克福</v>
      </c>
      <c r="BC461" t="str">
        <v>内存型 M2</v>
      </c>
      <c r="BD461">
        <v>16</v>
      </c>
      <c r="BE461" cm="1">
        <f t="array" ref="BE461">TRANSPOSE(_xlfn._xlws.FILTER(cvm_old[内存(G)],(cvm_old[地域]=BB461)*(cvm_old[机型]=BC461)*(cvm_old[CPU(核)]=BD461)))</f>
        <v>128</v>
      </c>
    </row>
    <row r="462" spans="2:58" x14ac:dyDescent="0.4">
      <c r="B462" t="e" vm="1194">
        <v>#VALUE!</v>
      </c>
      <c r="C462" t="s">
        <v>61</v>
      </c>
      <c r="D462" t="s">
        <v>62</v>
      </c>
      <c r="E462">
        <v>16</v>
      </c>
      <c r="F462">
        <v>64</v>
      </c>
      <c r="G462" t="s">
        <v>1603</v>
      </c>
      <c r="H462">
        <v>1689.6</v>
      </c>
      <c r="I462">
        <v>1</v>
      </c>
      <c r="J462" t="s">
        <v>2197</v>
      </c>
      <c r="P462" t="s">
        <v>1640</v>
      </c>
      <c r="Q462" t="s">
        <v>1664</v>
      </c>
      <c r="R462">
        <v>48</v>
      </c>
      <c r="S462" t="str">
        <f>"cvm!"&amp;ADDRESS(ROW(BE474),COLUMN(BE474))&amp;"#"</f>
        <v>cvm!$BE$474#</v>
      </c>
      <c r="W462" t="e" cm="1" vm="2">
        <f t="array" ref="W462">TRANSPOSE(_xlfn.UNIQUE(_xlfn._xlws.FILTER(cvm_old[CPU(核)],(cvm_old[地域]=U462)*(cvm_old[机型]=V462))))</f>
        <v>#VALUE!</v>
      </c>
      <c r="BB462" t="str">
        <v>法兰克福</v>
      </c>
      <c r="BC462" t="str">
        <v>内存型 M2</v>
      </c>
      <c r="BD462">
        <v>24</v>
      </c>
      <c r="BE462" cm="1">
        <f t="array" ref="BE462">TRANSPOSE(_xlfn._xlws.FILTER(cvm_old[内存(G)],(cvm_old[地域]=BB462)*(cvm_old[机型]=BC462)*(cvm_old[CPU(核)]=BD462)))</f>
        <v>192</v>
      </c>
    </row>
    <row r="463" spans="2:58" x14ac:dyDescent="0.4">
      <c r="B463" t="e" vm="1196">
        <v>#VALUE!</v>
      </c>
      <c r="C463" t="s">
        <v>61</v>
      </c>
      <c r="D463" t="s">
        <v>62</v>
      </c>
      <c r="E463">
        <v>32</v>
      </c>
      <c r="F463">
        <v>64</v>
      </c>
      <c r="G463" t="s">
        <v>1606</v>
      </c>
      <c r="H463">
        <v>2252.8000000000002</v>
      </c>
      <c r="I463">
        <v>1</v>
      </c>
      <c r="J463" t="s">
        <v>2198</v>
      </c>
      <c r="P463" t="s">
        <v>1640</v>
      </c>
      <c r="Q463" t="s">
        <v>1664</v>
      </c>
      <c r="R463">
        <v>56</v>
      </c>
      <c r="S463" t="str">
        <f>"cvm!"&amp;ADDRESS(ROW(BE475),COLUMN(BE475))&amp;"#"</f>
        <v>cvm!$BE$475#</v>
      </c>
      <c r="W463" t="e" cm="1" vm="2">
        <f t="array" ref="W463">TRANSPOSE(_xlfn.UNIQUE(_xlfn._xlws.FILTER(cvm_old[CPU(核)],(cvm_old[地域]=U463)*(cvm_old[机型]=V463))))</f>
        <v>#VALUE!</v>
      </c>
      <c r="BB463" t="str">
        <v>法兰克福</v>
      </c>
      <c r="BC463" t="str">
        <v>内存型 M2</v>
      </c>
      <c r="BD463">
        <v>32</v>
      </c>
      <c r="BE463" cm="1">
        <f t="array" ref="BE463">TRANSPOSE(_xlfn._xlws.FILTER(cvm_old[内存(G)],(cvm_old[地域]=BB463)*(cvm_old[机型]=BC463)*(cvm_old[CPU(核)]=BD463)))</f>
        <v>256</v>
      </c>
    </row>
    <row r="464" spans="2:58" x14ac:dyDescent="0.4">
      <c r="B464" t="e" vm="1197">
        <v>#VALUE!</v>
      </c>
      <c r="C464" t="s">
        <v>61</v>
      </c>
      <c r="D464" t="s">
        <v>62</v>
      </c>
      <c r="E464">
        <v>32</v>
      </c>
      <c r="F464">
        <v>128</v>
      </c>
      <c r="G464" t="s">
        <v>1612</v>
      </c>
      <c r="H464">
        <v>3379.2</v>
      </c>
      <c r="I464">
        <v>1</v>
      </c>
      <c r="J464" t="s">
        <v>2199</v>
      </c>
      <c r="P464" t="s">
        <v>1565</v>
      </c>
      <c r="Q464" t="s">
        <v>1685</v>
      </c>
      <c r="R464">
        <v>1</v>
      </c>
      <c r="S464" t="str">
        <f>"cvm!"&amp;ADDRESS(ROW(BE476),COLUMN(BE476))&amp;"#"</f>
        <v>cvm!$BE$476#</v>
      </c>
      <c r="W464" t="e" cm="1" vm="2">
        <f t="array" ref="W464">TRANSPOSE(_xlfn.UNIQUE(_xlfn._xlws.FILTER(cvm_old[CPU(核)],(cvm_old[地域]=U464)*(cvm_old[机型]=V464))))</f>
        <v>#VALUE!</v>
      </c>
      <c r="BB464" t="str">
        <v>法兰克福</v>
      </c>
      <c r="BC464" t="str">
        <v>内存型 M2</v>
      </c>
      <c r="BD464">
        <v>48</v>
      </c>
      <c r="BE464" cm="1">
        <f t="array" ref="BE464">TRANSPOSE(_xlfn._xlws.FILTER(cvm_old[内存(G)],(cvm_old[地域]=BB464)*(cvm_old[机型]=BC464)*(cvm_old[CPU(核)]=BD464)))</f>
        <v>384</v>
      </c>
    </row>
    <row r="465" spans="2:58" x14ac:dyDescent="0.4">
      <c r="B465" t="e" vm="1199">
        <v>#VALUE!</v>
      </c>
      <c r="C465" t="s">
        <v>61</v>
      </c>
      <c r="D465" t="s">
        <v>62</v>
      </c>
      <c r="E465">
        <v>48</v>
      </c>
      <c r="F465">
        <v>96</v>
      </c>
      <c r="G465" t="s">
        <v>1617</v>
      </c>
      <c r="H465">
        <v>3379.2</v>
      </c>
      <c r="I465">
        <v>1</v>
      </c>
      <c r="J465" t="s">
        <v>2200</v>
      </c>
      <c r="P465" t="s">
        <v>1565</v>
      </c>
      <c r="Q465" t="s">
        <v>1685</v>
      </c>
      <c r="R465">
        <v>2</v>
      </c>
      <c r="S465" t="str">
        <f>"cvm!"&amp;ADDRESS(ROW(BE477),COLUMN(BE477))&amp;"#"</f>
        <v>cvm!$BE$477#</v>
      </c>
      <c r="W465" t="e" cm="1" vm="2">
        <f t="array" ref="W465">TRANSPOSE(_xlfn.UNIQUE(_xlfn._xlws.FILTER(cvm_old[CPU(核)],(cvm_old[地域]=U465)*(cvm_old[机型]=V465))))</f>
        <v>#VALUE!</v>
      </c>
      <c r="BB465" t="str">
        <v>法兰克福</v>
      </c>
      <c r="BC465" t="str">
        <v>内存型 M2</v>
      </c>
      <c r="BD465">
        <v>56</v>
      </c>
      <c r="BE465" cm="1">
        <f t="array" ref="BE465">TRANSPOSE(_xlfn._xlws.FILTER(cvm_old[内存(G)],(cvm_old[地域]=BB465)*(cvm_old[机型]=BC465)*(cvm_old[CPU(核)]=BD465)))</f>
        <v>448</v>
      </c>
    </row>
    <row r="466" spans="2:58" x14ac:dyDescent="0.4">
      <c r="B466" t="e" vm="1198">
        <v>#VALUE!</v>
      </c>
      <c r="C466" t="s">
        <v>61</v>
      </c>
      <c r="D466" t="s">
        <v>62</v>
      </c>
      <c r="E466">
        <v>48</v>
      </c>
      <c r="F466">
        <v>192</v>
      </c>
      <c r="G466" t="s">
        <v>1620</v>
      </c>
      <c r="H466">
        <v>5068.8</v>
      </c>
      <c r="I466">
        <v>1</v>
      </c>
      <c r="J466" t="s">
        <v>2201</v>
      </c>
      <c r="P466" t="s">
        <v>1565</v>
      </c>
      <c r="Q466" t="s">
        <v>1685</v>
      </c>
      <c r="R466">
        <v>4</v>
      </c>
      <c r="S466" t="str">
        <f>"cvm!"&amp;ADDRESS(ROW(BE478),COLUMN(BE478))&amp;"#"</f>
        <v>cvm!$BE$478#</v>
      </c>
      <c r="W466" t="e" cm="1" vm="2">
        <f t="array" ref="W466">TRANSPOSE(_xlfn.UNIQUE(_xlfn._xlws.FILTER(cvm_old[CPU(核)],(cvm_old[地域]=U466)*(cvm_old[机型]=V466))))</f>
        <v>#VALUE!</v>
      </c>
      <c r="BB466" t="str">
        <v>莫斯科</v>
      </c>
      <c r="BC466" t="str">
        <v>内存型 M2</v>
      </c>
      <c r="BD466">
        <v>1</v>
      </c>
      <c r="BE466" cm="1">
        <f t="array" ref="BE466">TRANSPOSE(_xlfn._xlws.FILTER(cvm_old[内存(G)],(cvm_old[地域]=BB466)*(cvm_old[机型]=BC466)*(cvm_old[CPU(核)]=BD466)))</f>
        <v>8</v>
      </c>
    </row>
    <row r="467" spans="2:58" x14ac:dyDescent="0.4">
      <c r="B467" t="e" vm="1200">
        <v>#VALUE!</v>
      </c>
      <c r="C467" t="s">
        <v>61</v>
      </c>
      <c r="D467" t="s">
        <v>62</v>
      </c>
      <c r="E467">
        <v>64</v>
      </c>
      <c r="F467">
        <v>128</v>
      </c>
      <c r="G467" t="s">
        <v>1654</v>
      </c>
      <c r="H467">
        <v>4505.6000000000004</v>
      </c>
      <c r="I467">
        <v>1</v>
      </c>
      <c r="J467" t="s">
        <v>2202</v>
      </c>
      <c r="P467" t="s">
        <v>1565</v>
      </c>
      <c r="Q467" t="s">
        <v>1685</v>
      </c>
      <c r="R467">
        <v>8</v>
      </c>
      <c r="S467" t="str">
        <f>"cvm!"&amp;ADDRESS(ROW(BE479),COLUMN(BE479))&amp;"#"</f>
        <v>cvm!$BE$479#</v>
      </c>
      <c r="W467" t="e" cm="1" vm="2">
        <f t="array" ref="W467">TRANSPOSE(_xlfn.UNIQUE(_xlfn._xlws.FILTER(cvm_old[CPU(核)],(cvm_old[地域]=U467)*(cvm_old[机型]=V467))))</f>
        <v>#VALUE!</v>
      </c>
      <c r="BB467" t="str">
        <v>莫斯科</v>
      </c>
      <c r="BC467" t="str">
        <v>内存型 M2</v>
      </c>
      <c r="BD467">
        <v>2</v>
      </c>
      <c r="BE467" cm="1">
        <f t="array" ref="BE467">TRANSPOSE(_xlfn._xlws.FILTER(cvm_old[内存(G)],(cvm_old[地域]=BB467)*(cvm_old[机型]=BC467)*(cvm_old[CPU(核)]=BD467)))</f>
        <v>16</v>
      </c>
    </row>
    <row r="468" spans="2:58" x14ac:dyDescent="0.4">
      <c r="B468" t="e" vm="1201">
        <v>#VALUE!</v>
      </c>
      <c r="C468" t="s">
        <v>61</v>
      </c>
      <c r="D468" t="s">
        <v>62</v>
      </c>
      <c r="E468">
        <v>64</v>
      </c>
      <c r="F468">
        <v>256</v>
      </c>
      <c r="G468" t="s">
        <v>1626</v>
      </c>
      <c r="H468">
        <v>6758.4</v>
      </c>
      <c r="I468">
        <v>1</v>
      </c>
      <c r="J468" t="s">
        <v>2203</v>
      </c>
      <c r="P468" t="s">
        <v>1565</v>
      </c>
      <c r="Q468" t="s">
        <v>1685</v>
      </c>
      <c r="R468">
        <v>12</v>
      </c>
      <c r="S468" t="str">
        <f>"cvm!"&amp;ADDRESS(ROW(BE480),COLUMN(BE480))&amp;"#"</f>
        <v>cvm!$BE$480#</v>
      </c>
      <c r="W468" t="e" cm="1" vm="2">
        <f t="array" ref="W468">TRANSPOSE(_xlfn.UNIQUE(_xlfn._xlws.FILTER(cvm_old[CPU(核)],(cvm_old[地域]=U468)*(cvm_old[机型]=V468))))</f>
        <v>#VALUE!</v>
      </c>
      <c r="BB468" t="str">
        <v>莫斯科</v>
      </c>
      <c r="BC468" t="str">
        <v>内存型 M2</v>
      </c>
      <c r="BD468">
        <v>4</v>
      </c>
      <c r="BE468" cm="1">
        <f t="array" ref="BE468">TRANSPOSE(_xlfn._xlws.FILTER(cvm_old[内存(G)],(cvm_old[地域]=BB468)*(cvm_old[机型]=BC468)*(cvm_old[CPU(核)]=BD468)))</f>
        <v>32</v>
      </c>
    </row>
    <row r="469" spans="2:58" x14ac:dyDescent="0.4">
      <c r="B469" t="e" vm="1203">
        <v>#VALUE!</v>
      </c>
      <c r="C469" t="s">
        <v>61</v>
      </c>
      <c r="D469" t="s">
        <v>62</v>
      </c>
      <c r="E469">
        <v>80</v>
      </c>
      <c r="F469">
        <v>160</v>
      </c>
      <c r="G469" t="s">
        <v>1657</v>
      </c>
      <c r="H469">
        <v>5632</v>
      </c>
      <c r="I469">
        <v>1</v>
      </c>
      <c r="J469" t="s">
        <v>2204</v>
      </c>
      <c r="P469" t="s">
        <v>1565</v>
      </c>
      <c r="Q469" t="s">
        <v>1685</v>
      </c>
      <c r="R469">
        <v>16</v>
      </c>
      <c r="S469" t="str">
        <f>"cvm!"&amp;ADDRESS(ROW(BE481),COLUMN(BE481))&amp;"#"</f>
        <v>cvm!$BE$481#</v>
      </c>
      <c r="W469" t="e" cm="1" vm="2">
        <f t="array" ref="W469">TRANSPOSE(_xlfn.UNIQUE(_xlfn._xlws.FILTER(cvm_old[CPU(核)],(cvm_old[地域]=U469)*(cvm_old[机型]=V469))))</f>
        <v>#VALUE!</v>
      </c>
      <c r="BB469" t="str">
        <v>莫斯科</v>
      </c>
      <c r="BC469" t="str">
        <v>内存型 M2</v>
      </c>
      <c r="BD469">
        <v>8</v>
      </c>
      <c r="BE469" cm="1">
        <f t="array" ref="BE469">TRANSPOSE(_xlfn._xlws.FILTER(cvm_old[内存(G)],(cvm_old[地域]=BB469)*(cvm_old[机型]=BC469)*(cvm_old[CPU(核)]=BD469)))</f>
        <v>64</v>
      </c>
    </row>
    <row r="470" spans="2:58" x14ac:dyDescent="0.4">
      <c r="B470" t="e" vm="1202">
        <v>#VALUE!</v>
      </c>
      <c r="C470" t="s">
        <v>61</v>
      </c>
      <c r="D470" t="s">
        <v>62</v>
      </c>
      <c r="E470">
        <v>80</v>
      </c>
      <c r="F470">
        <v>320</v>
      </c>
      <c r="G470" t="s">
        <v>1722</v>
      </c>
      <c r="H470">
        <v>8448</v>
      </c>
      <c r="I470">
        <v>1</v>
      </c>
      <c r="J470" t="s">
        <v>2205</v>
      </c>
      <c r="P470" t="s">
        <v>1565</v>
      </c>
      <c r="Q470" t="s">
        <v>1685</v>
      </c>
      <c r="R470">
        <v>24</v>
      </c>
      <c r="S470" t="str">
        <f>"cvm!"&amp;ADDRESS(ROW(BE482),COLUMN(BE482))&amp;"#"</f>
        <v>cvm!$BE$482#</v>
      </c>
      <c r="W470" t="e" cm="1" vm="2">
        <f t="array" ref="W470">TRANSPOSE(_xlfn.UNIQUE(_xlfn._xlws.FILTER(cvm_old[CPU(核)],(cvm_old[地域]=U470)*(cvm_old[机型]=V470))))</f>
        <v>#VALUE!</v>
      </c>
      <c r="BB470" t="str">
        <v>莫斯科</v>
      </c>
      <c r="BC470" t="str">
        <v>内存型 M2</v>
      </c>
      <c r="BD470">
        <v>12</v>
      </c>
      <c r="BE470" cm="1">
        <f t="array" ref="BE470">TRANSPOSE(_xlfn._xlws.FILTER(cvm_old[内存(G)],(cvm_old[地域]=BB470)*(cvm_old[机型]=BC470)*(cvm_old[CPU(核)]=BD470)))</f>
        <v>96</v>
      </c>
    </row>
    <row r="471" spans="2:58" x14ac:dyDescent="0.4">
      <c r="B471" t="e" vm="1205">
        <v>#VALUE!</v>
      </c>
      <c r="C471" t="s">
        <v>61</v>
      </c>
      <c r="D471" t="s">
        <v>62</v>
      </c>
      <c r="E471">
        <v>96</v>
      </c>
      <c r="F471">
        <v>192</v>
      </c>
      <c r="G471" t="s">
        <v>1724</v>
      </c>
      <c r="H471">
        <v>6758.4</v>
      </c>
      <c r="I471">
        <v>1</v>
      </c>
      <c r="J471" t="s">
        <v>2206</v>
      </c>
      <c r="P471" t="s">
        <v>1565</v>
      </c>
      <c r="Q471" t="s">
        <v>1685</v>
      </c>
      <c r="R471">
        <v>32</v>
      </c>
      <c r="S471" t="str">
        <f>"cvm!"&amp;ADDRESS(ROW(BE483),COLUMN(BE483))&amp;"#"</f>
        <v>cvm!$BE$483#</v>
      </c>
      <c r="W471" t="e" cm="1" vm="2">
        <f t="array" ref="W471">TRANSPOSE(_xlfn.UNIQUE(_xlfn._xlws.FILTER(cvm_old[CPU(核)],(cvm_old[地域]=U471)*(cvm_old[机型]=V471))))</f>
        <v>#VALUE!</v>
      </c>
      <c r="BB471" t="str">
        <v>莫斯科</v>
      </c>
      <c r="BC471" t="str">
        <v>内存型 M2</v>
      </c>
      <c r="BD471">
        <v>16</v>
      </c>
      <c r="BE471" cm="1">
        <f t="array" ref="BE471:BF471">TRANSPOSE(_xlfn._xlws.FILTER(cvm_old[内存(G)],(cvm_old[地域]=BB471)*(cvm_old[机型]=BC471)*(cvm_old[CPU(核)]=BD471)))</f>
        <v>128</v>
      </c>
      <c r="BF471">
        <v>192</v>
      </c>
    </row>
    <row r="472" spans="2:58" x14ac:dyDescent="0.4">
      <c r="B472" t="e" vm="1204">
        <v>#VALUE!</v>
      </c>
      <c r="C472" t="s">
        <v>61</v>
      </c>
      <c r="D472" t="s">
        <v>62</v>
      </c>
      <c r="E472">
        <v>96</v>
      </c>
      <c r="F472">
        <v>384</v>
      </c>
      <c r="G472" t="s">
        <v>1726</v>
      </c>
      <c r="H472">
        <v>10137.6</v>
      </c>
      <c r="I472">
        <v>1</v>
      </c>
      <c r="J472" t="s">
        <v>2207</v>
      </c>
      <c r="P472" t="s">
        <v>1566</v>
      </c>
      <c r="Q472" t="s">
        <v>1685</v>
      </c>
      <c r="R472">
        <v>1</v>
      </c>
      <c r="S472" t="str">
        <f>"cvm!"&amp;ADDRESS(ROW(BE484),COLUMN(BE484))&amp;"#"</f>
        <v>cvm!$BE$484#</v>
      </c>
      <c r="W472" t="e" cm="1" vm="2">
        <f t="array" ref="W472">TRANSPOSE(_xlfn.UNIQUE(_xlfn._xlws.FILTER(cvm_old[CPU(核)],(cvm_old[地域]=U472)*(cvm_old[机型]=V472))))</f>
        <v>#VALUE!</v>
      </c>
      <c r="BB472" t="str">
        <v>莫斯科</v>
      </c>
      <c r="BC472" t="str">
        <v>内存型 M2</v>
      </c>
      <c r="BD472">
        <v>24</v>
      </c>
      <c r="BE472" cm="1">
        <f t="array" ref="BE472">TRANSPOSE(_xlfn._xlws.FILTER(cvm_old[内存(G)],(cvm_old[地域]=BB472)*(cvm_old[机型]=BC472)*(cvm_old[CPU(核)]=BD472)))</f>
        <v>192</v>
      </c>
    </row>
    <row r="473" spans="2:58" x14ac:dyDescent="0.4">
      <c r="B473" t="e" vm="1207">
        <v>#VALUE!</v>
      </c>
      <c r="C473" t="s">
        <v>61</v>
      </c>
      <c r="D473" t="s">
        <v>62</v>
      </c>
      <c r="E473">
        <v>116</v>
      </c>
      <c r="F473">
        <v>216</v>
      </c>
      <c r="G473" t="s">
        <v>1729</v>
      </c>
      <c r="H473">
        <v>7884.8</v>
      </c>
      <c r="I473">
        <v>1</v>
      </c>
      <c r="J473" t="s">
        <v>2208</v>
      </c>
      <c r="P473" t="s">
        <v>1566</v>
      </c>
      <c r="Q473" t="s">
        <v>1685</v>
      </c>
      <c r="R473">
        <v>2</v>
      </c>
      <c r="S473" t="str">
        <f>"cvm!"&amp;ADDRESS(ROW(BE485),COLUMN(BE485))&amp;"#"</f>
        <v>cvm!$BE$485#</v>
      </c>
      <c r="W473" t="e" cm="1" vm="2">
        <f t="array" ref="W473">TRANSPOSE(_xlfn.UNIQUE(_xlfn._xlws.FILTER(cvm_old[CPU(核)],(cvm_old[地域]=U473)*(cvm_old[机型]=V473))))</f>
        <v>#VALUE!</v>
      </c>
      <c r="BB473" t="str">
        <v>莫斯科</v>
      </c>
      <c r="BC473" t="str">
        <v>内存型 M2</v>
      </c>
      <c r="BD473">
        <v>32</v>
      </c>
      <c r="BE473" cm="1">
        <f t="array" ref="BE473">TRANSPOSE(_xlfn._xlws.FILTER(cvm_old[内存(G)],(cvm_old[地域]=BB473)*(cvm_old[机型]=BC473)*(cvm_old[CPU(核)]=BD473)))</f>
        <v>256</v>
      </c>
    </row>
    <row r="474" spans="2:58" x14ac:dyDescent="0.4">
      <c r="B474" t="e" vm="1206">
        <v>#VALUE!</v>
      </c>
      <c r="C474" t="s">
        <v>61</v>
      </c>
      <c r="D474" t="s">
        <v>62</v>
      </c>
      <c r="E474">
        <v>116</v>
      </c>
      <c r="F474">
        <v>470</v>
      </c>
      <c r="G474" t="s">
        <v>1731</v>
      </c>
      <c r="H474">
        <v>12355.2</v>
      </c>
      <c r="I474">
        <v>1</v>
      </c>
      <c r="J474" t="s">
        <v>2209</v>
      </c>
      <c r="P474" t="s">
        <v>1566</v>
      </c>
      <c r="Q474" t="s">
        <v>1685</v>
      </c>
      <c r="R474">
        <v>4</v>
      </c>
      <c r="S474" t="str">
        <f>"cvm!"&amp;ADDRESS(ROW(BE486),COLUMN(BE486))&amp;"#"</f>
        <v>cvm!$BE$486#</v>
      </c>
      <c r="W474" t="e" cm="1" vm="2">
        <f t="array" ref="W474">TRANSPOSE(_xlfn.UNIQUE(_xlfn._xlws.FILTER(cvm_old[CPU(核)],(cvm_old[地域]=U474)*(cvm_old[机型]=V474))))</f>
        <v>#VALUE!</v>
      </c>
      <c r="BB474" t="str">
        <v>莫斯科</v>
      </c>
      <c r="BC474" t="str">
        <v>内存型 M2</v>
      </c>
      <c r="BD474">
        <v>48</v>
      </c>
      <c r="BE474" cm="1">
        <f t="array" ref="BE474">TRANSPOSE(_xlfn._xlws.FILTER(cvm_old[内存(G)],(cvm_old[地域]=BB474)*(cvm_old[机型]=BC474)*(cvm_old[CPU(核)]=BD474)))</f>
        <v>384</v>
      </c>
    </row>
    <row r="475" spans="2:58" x14ac:dyDescent="0.4">
      <c r="B475" t="e" vm="1209">
        <v>#VALUE!</v>
      </c>
      <c r="C475" t="s">
        <v>61</v>
      </c>
      <c r="D475" t="s">
        <v>62</v>
      </c>
      <c r="E475">
        <v>128</v>
      </c>
      <c r="F475">
        <v>215</v>
      </c>
      <c r="G475" t="s">
        <v>1733</v>
      </c>
      <c r="H475">
        <v>8289.6</v>
      </c>
      <c r="I475">
        <v>1</v>
      </c>
      <c r="J475" t="s">
        <v>2210</v>
      </c>
      <c r="P475" t="s">
        <v>1566</v>
      </c>
      <c r="Q475" t="s">
        <v>1685</v>
      </c>
      <c r="R475">
        <v>8</v>
      </c>
      <c r="S475" t="str">
        <f>"cvm!"&amp;ADDRESS(ROW(BE487),COLUMN(BE487))&amp;"#"</f>
        <v>cvm!$BE$487#</v>
      </c>
      <c r="W475" t="e" cm="1" vm="2">
        <f t="array" ref="W475">TRANSPOSE(_xlfn.UNIQUE(_xlfn._xlws.FILTER(cvm_old[CPU(核)],(cvm_old[地域]=U475)*(cvm_old[机型]=V475))))</f>
        <v>#VALUE!</v>
      </c>
      <c r="BB475" t="str">
        <v>莫斯科</v>
      </c>
      <c r="BC475" t="str">
        <v>内存型 M2</v>
      </c>
      <c r="BD475">
        <v>56</v>
      </c>
      <c r="BE475" cm="1">
        <f t="array" ref="BE475">TRANSPOSE(_xlfn._xlws.FILTER(cvm_old[内存(G)],(cvm_old[地域]=BB475)*(cvm_old[机型]=BC475)*(cvm_old[CPU(核)]=BD475)))</f>
        <v>448</v>
      </c>
    </row>
    <row r="476" spans="2:58" x14ac:dyDescent="0.4">
      <c r="B476" t="e" vm="1208">
        <v>#VALUE!</v>
      </c>
      <c r="C476" t="s">
        <v>61</v>
      </c>
      <c r="D476" t="s">
        <v>62</v>
      </c>
      <c r="E476">
        <v>128</v>
      </c>
      <c r="F476">
        <v>256</v>
      </c>
      <c r="G476" t="s">
        <v>1662</v>
      </c>
      <c r="H476">
        <v>9011.2000000000007</v>
      </c>
      <c r="I476">
        <v>1</v>
      </c>
      <c r="J476" t="s">
        <v>2211</v>
      </c>
      <c r="P476" t="s">
        <v>1566</v>
      </c>
      <c r="Q476" t="s">
        <v>1685</v>
      </c>
      <c r="R476">
        <v>12</v>
      </c>
      <c r="S476" t="str">
        <f>"cvm!"&amp;ADDRESS(ROW(BE488),COLUMN(BE488))&amp;"#"</f>
        <v>cvm!$BE$488#</v>
      </c>
      <c r="W476" t="e" cm="1" vm="2">
        <f t="array" ref="W476">TRANSPOSE(_xlfn.UNIQUE(_xlfn._xlws.FILTER(cvm_old[CPU(核)],(cvm_old[地域]=U476)*(cvm_old[机型]=V476))))</f>
        <v>#VALUE!</v>
      </c>
      <c r="BB476" t="str">
        <v>广州</v>
      </c>
      <c r="BC476" t="str">
        <v>内存型 M1</v>
      </c>
      <c r="BD476">
        <v>1</v>
      </c>
      <c r="BE476" cm="1">
        <f t="array" ref="BE476">TRANSPOSE(_xlfn._xlws.FILTER(cvm_old[内存(G)],(cvm_old[地域]=BB476)*(cvm_old[机型]=BC476)*(cvm_old[CPU(核)]=BD476)))</f>
        <v>8</v>
      </c>
    </row>
    <row r="477" spans="2:58" x14ac:dyDescent="0.4">
      <c r="B477" t="e" vm="1210">
        <v>#VALUE!</v>
      </c>
      <c r="C477" t="s">
        <v>61</v>
      </c>
      <c r="D477" t="s">
        <v>62</v>
      </c>
      <c r="E477">
        <v>160</v>
      </c>
      <c r="F477">
        <v>320</v>
      </c>
      <c r="G477" t="s">
        <v>1665</v>
      </c>
      <c r="H477">
        <v>11264</v>
      </c>
      <c r="I477">
        <v>1</v>
      </c>
      <c r="J477" t="s">
        <v>2212</v>
      </c>
      <c r="P477" t="s">
        <v>1566</v>
      </c>
      <c r="Q477" t="s">
        <v>1685</v>
      </c>
      <c r="R477">
        <v>16</v>
      </c>
      <c r="S477" t="str">
        <f>"cvm!"&amp;ADDRESS(ROW(BE489),COLUMN(BE489))&amp;"#"</f>
        <v>cvm!$BE$489#</v>
      </c>
      <c r="W477" t="e" cm="1" vm="2">
        <f t="array" ref="W477">TRANSPOSE(_xlfn.UNIQUE(_xlfn._xlws.FILTER(cvm_old[CPU(核)],(cvm_old[地域]=U477)*(cvm_old[机型]=V477))))</f>
        <v>#VALUE!</v>
      </c>
      <c r="BB477" t="str">
        <v>广州</v>
      </c>
      <c r="BC477" t="str">
        <v>内存型 M1</v>
      </c>
      <c r="BD477">
        <v>2</v>
      </c>
      <c r="BE477" cm="1">
        <f t="array" ref="BE477">TRANSPOSE(_xlfn._xlws.FILTER(cvm_old[内存(G)],(cvm_old[地域]=BB477)*(cvm_old[机型]=BC477)*(cvm_old[CPU(核)]=BD477)))</f>
        <v>16</v>
      </c>
    </row>
    <row r="478" spans="2:58" x14ac:dyDescent="0.4">
      <c r="B478" t="e" vm="1211">
        <v>#VALUE!</v>
      </c>
      <c r="C478" t="s">
        <v>61</v>
      </c>
      <c r="D478" t="s">
        <v>62</v>
      </c>
      <c r="E478">
        <v>160</v>
      </c>
      <c r="F478">
        <v>640</v>
      </c>
      <c r="G478" t="s">
        <v>1737</v>
      </c>
      <c r="H478">
        <v>16896</v>
      </c>
      <c r="I478">
        <v>1</v>
      </c>
      <c r="J478" t="s">
        <v>2213</v>
      </c>
      <c r="P478" t="s">
        <v>1566</v>
      </c>
      <c r="Q478" t="s">
        <v>1685</v>
      </c>
      <c r="R478">
        <v>24</v>
      </c>
      <c r="S478" t="str">
        <f>"cvm!"&amp;ADDRESS(ROW(BE490),COLUMN(BE490))&amp;"#"</f>
        <v>cvm!$BE$490#</v>
      </c>
      <c r="W478" t="e" cm="1" vm="2">
        <f t="array" ref="W478">TRANSPOSE(_xlfn.UNIQUE(_xlfn._xlws.FILTER(cvm_old[CPU(核)],(cvm_old[地域]=U478)*(cvm_old[机型]=V478))))</f>
        <v>#VALUE!</v>
      </c>
      <c r="BB478" t="str">
        <v>广州</v>
      </c>
      <c r="BC478" t="str">
        <v>内存型 M1</v>
      </c>
      <c r="BD478">
        <v>4</v>
      </c>
      <c r="BE478" cm="1">
        <f t="array" ref="BE478">TRANSPOSE(_xlfn._xlws.FILTER(cvm_old[内存(G)],(cvm_old[地域]=BB478)*(cvm_old[机型]=BC478)*(cvm_old[CPU(核)]=BD478)))</f>
        <v>32</v>
      </c>
    </row>
    <row r="479" spans="2:58" x14ac:dyDescent="0.4">
      <c r="B479" t="e" vm="1213">
        <v>#VALUE!</v>
      </c>
      <c r="C479" t="s">
        <v>61</v>
      </c>
      <c r="D479" t="s">
        <v>62</v>
      </c>
      <c r="E479">
        <v>232</v>
      </c>
      <c r="F479">
        <v>432</v>
      </c>
      <c r="G479" t="s">
        <v>1739</v>
      </c>
      <c r="H479">
        <v>15769.6</v>
      </c>
      <c r="I479">
        <v>1</v>
      </c>
      <c r="J479" t="s">
        <v>2214</v>
      </c>
      <c r="P479" t="s">
        <v>1566</v>
      </c>
      <c r="Q479" t="s">
        <v>1685</v>
      </c>
      <c r="R479">
        <v>32</v>
      </c>
      <c r="S479" t="str">
        <f>"cvm!"&amp;ADDRESS(ROW(BE491),COLUMN(BE491))&amp;"#"</f>
        <v>cvm!$BE$491#</v>
      </c>
      <c r="W479" t="e" cm="1" vm="2">
        <f t="array" ref="W479">TRANSPOSE(_xlfn.UNIQUE(_xlfn._xlws.FILTER(cvm_old[CPU(核)],(cvm_old[地域]=U479)*(cvm_old[机型]=V479))))</f>
        <v>#VALUE!</v>
      </c>
      <c r="BB479" t="str">
        <v>广州</v>
      </c>
      <c r="BC479" t="str">
        <v>内存型 M1</v>
      </c>
      <c r="BD479">
        <v>8</v>
      </c>
      <c r="BE479" cm="1">
        <f t="array" ref="BE479">TRANSPOSE(_xlfn._xlws.FILTER(cvm_old[内存(G)],(cvm_old[地域]=BB479)*(cvm_old[机型]=BC479)*(cvm_old[CPU(核)]=BD479)))</f>
        <v>64</v>
      </c>
    </row>
    <row r="480" spans="2:58" x14ac:dyDescent="0.4">
      <c r="B480" t="e" vm="1212">
        <v>#VALUE!</v>
      </c>
      <c r="C480" t="s">
        <v>61</v>
      </c>
      <c r="D480" t="s">
        <v>62</v>
      </c>
      <c r="E480">
        <v>232</v>
      </c>
      <c r="F480">
        <v>940</v>
      </c>
      <c r="G480" t="s">
        <v>1741</v>
      </c>
      <c r="H480">
        <v>24710.400000000001</v>
      </c>
      <c r="I480">
        <v>1</v>
      </c>
      <c r="J480" t="s">
        <v>2215</v>
      </c>
      <c r="P480" t="s">
        <v>1565</v>
      </c>
      <c r="Q480" t="s">
        <v>1688</v>
      </c>
      <c r="R480">
        <v>4</v>
      </c>
      <c r="S480" t="str">
        <f>"cvm!"&amp;ADDRESS(ROW(BE492),COLUMN(BE492))&amp;"#"</f>
        <v>cvm!$BE$492#</v>
      </c>
      <c r="W480" t="e" cm="1" vm="2">
        <f t="array" ref="W480">TRANSPOSE(_xlfn.UNIQUE(_xlfn._xlws.FILTER(cvm_old[CPU(核)],(cvm_old[地域]=U480)*(cvm_old[机型]=V480))))</f>
        <v>#VALUE!</v>
      </c>
      <c r="BB480" t="str">
        <v>广州</v>
      </c>
      <c r="BC480" t="str">
        <v>内存型 M1</v>
      </c>
      <c r="BD480">
        <v>12</v>
      </c>
      <c r="BE480" cm="1">
        <f t="array" ref="BE480">TRANSPOSE(_xlfn._xlws.FILTER(cvm_old[内存(G)],(cvm_old[地域]=BB480)*(cvm_old[机型]=BC480)*(cvm_old[CPU(核)]=BD480)))</f>
        <v>96</v>
      </c>
    </row>
    <row r="481" spans="2:58" x14ac:dyDescent="0.4">
      <c r="B481" t="e" vm="1290">
        <v>#VALUE!</v>
      </c>
      <c r="C481" t="s">
        <v>61</v>
      </c>
      <c r="D481" t="s">
        <v>1743</v>
      </c>
      <c r="E481">
        <v>1</v>
      </c>
      <c r="F481">
        <v>1</v>
      </c>
      <c r="G481" t="s">
        <v>1579</v>
      </c>
      <c r="H481">
        <v>60</v>
      </c>
      <c r="I481">
        <v>1</v>
      </c>
      <c r="J481" t="s">
        <v>2216</v>
      </c>
      <c r="P481" t="s">
        <v>1565</v>
      </c>
      <c r="Q481" t="s">
        <v>1688</v>
      </c>
      <c r="R481">
        <v>8</v>
      </c>
      <c r="S481" t="str">
        <f>"cvm!"&amp;ADDRESS(ROW(BE493),COLUMN(BE493))&amp;"#"</f>
        <v>cvm!$BE$493#</v>
      </c>
      <c r="W481" t="e" cm="1" vm="2">
        <f t="array" ref="W481">TRANSPOSE(_xlfn.UNIQUE(_xlfn._xlws.FILTER(cvm_old[CPU(核)],(cvm_old[地域]=U481)*(cvm_old[机型]=V481))))</f>
        <v>#VALUE!</v>
      </c>
      <c r="BB481" t="str">
        <v>广州</v>
      </c>
      <c r="BC481" t="str">
        <v>内存型 M1</v>
      </c>
      <c r="BD481">
        <v>16</v>
      </c>
      <c r="BE481" cm="1">
        <f t="array" ref="BE481">TRANSPOSE(_xlfn._xlws.FILTER(cvm_old[内存(G)],(cvm_old[地域]=BB481)*(cvm_old[机型]=BC481)*(cvm_old[CPU(核)]=BD481)))</f>
        <v>128</v>
      </c>
    </row>
    <row r="482" spans="2:58" x14ac:dyDescent="0.4">
      <c r="B482" t="e" vm="1291">
        <v>#VALUE!</v>
      </c>
      <c r="C482" t="s">
        <v>61</v>
      </c>
      <c r="D482" t="s">
        <v>1743</v>
      </c>
      <c r="E482">
        <v>1</v>
      </c>
      <c r="F482">
        <v>2</v>
      </c>
      <c r="G482" t="s">
        <v>1582</v>
      </c>
      <c r="H482">
        <v>88</v>
      </c>
      <c r="I482">
        <v>1</v>
      </c>
      <c r="J482" t="s">
        <v>2217</v>
      </c>
      <c r="P482" t="s">
        <v>1565</v>
      </c>
      <c r="Q482" t="s">
        <v>1688</v>
      </c>
      <c r="R482">
        <v>16</v>
      </c>
      <c r="S482" t="str">
        <f>"cvm!"&amp;ADDRESS(ROW(BE494),COLUMN(BE494))&amp;"#"</f>
        <v>cvm!$BE$494#</v>
      </c>
      <c r="W482" t="e" cm="1" vm="2">
        <f t="array" ref="W482">TRANSPOSE(_xlfn.UNIQUE(_xlfn._xlws.FILTER(cvm_old[CPU(核)],(cvm_old[地域]=U482)*(cvm_old[机型]=V482))))</f>
        <v>#VALUE!</v>
      </c>
      <c r="BB482" t="str">
        <v>广州</v>
      </c>
      <c r="BC482" t="str">
        <v>内存型 M1</v>
      </c>
      <c r="BD482">
        <v>24</v>
      </c>
      <c r="BE482" cm="1">
        <f t="array" ref="BE482">TRANSPOSE(_xlfn._xlws.FILTER(cvm_old[内存(G)],(cvm_old[地域]=BB482)*(cvm_old[机型]=BC482)*(cvm_old[CPU(核)]=BD482)))</f>
        <v>192</v>
      </c>
    </row>
    <row r="483" spans="2:58" x14ac:dyDescent="0.4">
      <c r="B483" t="e" vm="1289">
        <v>#VALUE!</v>
      </c>
      <c r="C483" t="s">
        <v>61</v>
      </c>
      <c r="D483" t="s">
        <v>1743</v>
      </c>
      <c r="E483">
        <v>1</v>
      </c>
      <c r="F483">
        <v>4</v>
      </c>
      <c r="G483" t="s">
        <v>1584</v>
      </c>
      <c r="H483">
        <v>138</v>
      </c>
      <c r="I483">
        <v>1</v>
      </c>
      <c r="J483" t="s">
        <v>2218</v>
      </c>
      <c r="P483" t="s">
        <v>1565</v>
      </c>
      <c r="Q483" t="s">
        <v>1688</v>
      </c>
      <c r="R483">
        <v>32</v>
      </c>
      <c r="S483" t="str">
        <f>"cvm!"&amp;ADDRESS(ROW(BE495),COLUMN(BE495))&amp;"#"</f>
        <v>cvm!$BE$495#</v>
      </c>
      <c r="W483" t="e" cm="1" vm="2">
        <f t="array" ref="W483">TRANSPOSE(_xlfn.UNIQUE(_xlfn._xlws.FILTER(cvm_old[CPU(核)],(cvm_old[地域]=U483)*(cvm_old[机型]=V483))))</f>
        <v>#VALUE!</v>
      </c>
      <c r="BB483" t="str">
        <v>广州</v>
      </c>
      <c r="BC483" t="str">
        <v>内存型 M1</v>
      </c>
      <c r="BD483">
        <v>32</v>
      </c>
      <c r="BE483" cm="1">
        <f t="array" ref="BE483">TRANSPOSE(_xlfn._xlws.FILTER(cvm_old[内存(G)],(cvm_old[地域]=BB483)*(cvm_old[机型]=BC483)*(cvm_old[CPU(核)]=BD483)))</f>
        <v>256</v>
      </c>
    </row>
    <row r="484" spans="2:58" x14ac:dyDescent="0.4">
      <c r="B484" t="e" vm="1293">
        <v>#VALUE!</v>
      </c>
      <c r="C484" t="s">
        <v>61</v>
      </c>
      <c r="D484" t="s">
        <v>1743</v>
      </c>
      <c r="E484">
        <v>2</v>
      </c>
      <c r="F484">
        <v>4</v>
      </c>
      <c r="G484" t="s">
        <v>1586</v>
      </c>
      <c r="H484">
        <v>184</v>
      </c>
      <c r="I484">
        <v>1</v>
      </c>
      <c r="J484" t="s">
        <v>2219</v>
      </c>
      <c r="P484" t="s">
        <v>1565</v>
      </c>
      <c r="Q484" t="s">
        <v>1688</v>
      </c>
      <c r="R484">
        <v>46</v>
      </c>
      <c r="S484" t="str">
        <f>"cvm!"&amp;ADDRESS(ROW(BE496),COLUMN(BE496))&amp;"#"</f>
        <v>cvm!$BE$496#</v>
      </c>
      <c r="W484" t="e" cm="1" vm="2">
        <f t="array" ref="W484">TRANSPOSE(_xlfn.UNIQUE(_xlfn._xlws.FILTER(cvm_old[CPU(核)],(cvm_old[地域]=U484)*(cvm_old[机型]=V484))))</f>
        <v>#VALUE!</v>
      </c>
      <c r="BB484" t="str">
        <v>北京</v>
      </c>
      <c r="BC484" t="str">
        <v>内存型 M1</v>
      </c>
      <c r="BD484">
        <v>1</v>
      </c>
      <c r="BE484" cm="1">
        <f t="array" ref="BE484">TRANSPOSE(_xlfn._xlws.FILTER(cvm_old[内存(G)],(cvm_old[地域]=BB484)*(cvm_old[机型]=BC484)*(cvm_old[CPU(核)]=BD484)))</f>
        <v>8</v>
      </c>
    </row>
    <row r="485" spans="2:58" x14ac:dyDescent="0.4">
      <c r="B485" t="e" vm="1292">
        <v>#VALUE!</v>
      </c>
      <c r="C485" t="s">
        <v>61</v>
      </c>
      <c r="D485" t="s">
        <v>1743</v>
      </c>
      <c r="E485">
        <v>2</v>
      </c>
      <c r="F485">
        <v>8</v>
      </c>
      <c r="G485" t="s">
        <v>1589</v>
      </c>
      <c r="H485">
        <v>276</v>
      </c>
      <c r="I485">
        <v>1</v>
      </c>
      <c r="J485" t="s">
        <v>2220</v>
      </c>
      <c r="P485" t="s">
        <v>1565</v>
      </c>
      <c r="Q485" t="s">
        <v>1688</v>
      </c>
      <c r="R485">
        <v>64</v>
      </c>
      <c r="S485" t="str">
        <f>"cvm!"&amp;ADDRESS(ROW(BE497),COLUMN(BE497))&amp;"#"</f>
        <v>cvm!$BE$497#</v>
      </c>
      <c r="W485" t="e" cm="1" vm="2">
        <f t="array" ref="W485">TRANSPOSE(_xlfn.UNIQUE(_xlfn._xlws.FILTER(cvm_old[CPU(核)],(cvm_old[地域]=U485)*(cvm_old[机型]=V485))))</f>
        <v>#VALUE!</v>
      </c>
      <c r="BB485" t="str">
        <v>北京</v>
      </c>
      <c r="BC485" t="str">
        <v>内存型 M1</v>
      </c>
      <c r="BD485">
        <v>2</v>
      </c>
      <c r="BE485" cm="1">
        <f t="array" ref="BE485">TRANSPOSE(_xlfn._xlws.FILTER(cvm_old[内存(G)],(cvm_old[地域]=BB485)*(cvm_old[机型]=BC485)*(cvm_old[CPU(核)]=BD485)))</f>
        <v>16</v>
      </c>
    </row>
    <row r="486" spans="2:58" x14ac:dyDescent="0.4">
      <c r="B486" t="e" vm="1295">
        <v>#VALUE!</v>
      </c>
      <c r="C486" t="s">
        <v>61</v>
      </c>
      <c r="D486" t="s">
        <v>1743</v>
      </c>
      <c r="E486">
        <v>4</v>
      </c>
      <c r="F486">
        <v>8</v>
      </c>
      <c r="G486" t="s">
        <v>1591</v>
      </c>
      <c r="H486">
        <v>368</v>
      </c>
      <c r="I486">
        <v>1</v>
      </c>
      <c r="J486" t="s">
        <v>2221</v>
      </c>
      <c r="P486" t="s">
        <v>1565</v>
      </c>
      <c r="Q486" t="s">
        <v>1688</v>
      </c>
      <c r="R486">
        <v>80</v>
      </c>
      <c r="S486" t="str">
        <f>"cvm!"&amp;ADDRESS(ROW(BE498),COLUMN(BE498))&amp;"#"</f>
        <v>cvm!$BE$498#</v>
      </c>
      <c r="W486" t="e" cm="1" vm="2">
        <f t="array" ref="W486">TRANSPOSE(_xlfn.UNIQUE(_xlfn._xlws.FILTER(cvm_old[CPU(核)],(cvm_old[地域]=U486)*(cvm_old[机型]=V486))))</f>
        <v>#VALUE!</v>
      </c>
      <c r="BB486" t="str">
        <v>北京</v>
      </c>
      <c r="BC486" t="str">
        <v>内存型 M1</v>
      </c>
      <c r="BD486">
        <v>4</v>
      </c>
      <c r="BE486" cm="1">
        <f t="array" ref="BE486">TRANSPOSE(_xlfn._xlws.FILTER(cvm_old[内存(G)],(cvm_old[地域]=BB486)*(cvm_old[机型]=BC486)*(cvm_old[CPU(核)]=BD486)))</f>
        <v>32</v>
      </c>
    </row>
    <row r="487" spans="2:58" x14ac:dyDescent="0.4">
      <c r="B487" t="e" vm="1294">
        <v>#VALUE!</v>
      </c>
      <c r="C487" t="s">
        <v>61</v>
      </c>
      <c r="D487" t="s">
        <v>1743</v>
      </c>
      <c r="E487">
        <v>4</v>
      </c>
      <c r="F487">
        <v>16</v>
      </c>
      <c r="G487" t="s">
        <v>1593</v>
      </c>
      <c r="H487">
        <v>552</v>
      </c>
      <c r="I487">
        <v>1</v>
      </c>
      <c r="J487" t="s">
        <v>2222</v>
      </c>
      <c r="P487" t="s">
        <v>1565</v>
      </c>
      <c r="Q487" t="s">
        <v>1688</v>
      </c>
      <c r="R487">
        <v>92</v>
      </c>
      <c r="S487" t="str">
        <f>"cvm!"&amp;ADDRESS(ROW(BE499),COLUMN(BE499))&amp;"#"</f>
        <v>cvm!$BE$499#</v>
      </c>
      <c r="W487" t="e" cm="1" vm="2">
        <f t="array" ref="W487">TRANSPOSE(_xlfn.UNIQUE(_xlfn._xlws.FILTER(cvm_old[CPU(核)],(cvm_old[地域]=U487)*(cvm_old[机型]=V487))))</f>
        <v>#VALUE!</v>
      </c>
      <c r="BB487" t="str">
        <v>北京</v>
      </c>
      <c r="BC487" t="str">
        <v>内存型 M1</v>
      </c>
      <c r="BD487">
        <v>8</v>
      </c>
      <c r="BE487" cm="1">
        <f t="array" ref="BE487">TRANSPOSE(_xlfn._xlws.FILTER(cvm_old[内存(G)],(cvm_old[地域]=BB487)*(cvm_old[机型]=BC487)*(cvm_old[CPU(核)]=BD487)))</f>
        <v>64</v>
      </c>
    </row>
    <row r="488" spans="2:58" x14ac:dyDescent="0.4">
      <c r="B488" t="e" vm="1296">
        <v>#VALUE!</v>
      </c>
      <c r="C488" t="s">
        <v>61</v>
      </c>
      <c r="D488" t="s">
        <v>1743</v>
      </c>
      <c r="E488">
        <v>8</v>
      </c>
      <c r="F488">
        <v>16</v>
      </c>
      <c r="G488" t="s">
        <v>1596</v>
      </c>
      <c r="H488">
        <v>736</v>
      </c>
      <c r="I488">
        <v>1</v>
      </c>
      <c r="J488" t="s">
        <v>2223</v>
      </c>
      <c r="P488" t="s">
        <v>1566</v>
      </c>
      <c r="Q488" t="s">
        <v>1688</v>
      </c>
      <c r="R488">
        <v>4</v>
      </c>
      <c r="S488" t="str">
        <f>"cvm!"&amp;ADDRESS(ROW(BE500),COLUMN(BE500))&amp;"#"</f>
        <v>cvm!$BE$500#</v>
      </c>
      <c r="W488" t="e" cm="1" vm="2">
        <f t="array" ref="W488">TRANSPOSE(_xlfn.UNIQUE(_xlfn._xlws.FILTER(cvm_old[CPU(核)],(cvm_old[地域]=U488)*(cvm_old[机型]=V488))))</f>
        <v>#VALUE!</v>
      </c>
      <c r="BB488" t="str">
        <v>北京</v>
      </c>
      <c r="BC488" t="str">
        <v>内存型 M1</v>
      </c>
      <c r="BD488">
        <v>12</v>
      </c>
      <c r="BE488" cm="1">
        <f t="array" ref="BE488">TRANSPOSE(_xlfn._xlws.FILTER(cvm_old[内存(G)],(cvm_old[地域]=BB488)*(cvm_old[机型]=BC488)*(cvm_old[CPU(核)]=BD488)))</f>
        <v>96</v>
      </c>
    </row>
    <row r="489" spans="2:58" x14ac:dyDescent="0.4">
      <c r="B489" t="e" vm="1297">
        <v>#VALUE!</v>
      </c>
      <c r="C489" t="s">
        <v>61</v>
      </c>
      <c r="D489" t="s">
        <v>1743</v>
      </c>
      <c r="E489">
        <v>8</v>
      </c>
      <c r="F489">
        <v>32</v>
      </c>
      <c r="G489" t="s">
        <v>1598</v>
      </c>
      <c r="H489">
        <v>1104</v>
      </c>
      <c r="I489">
        <v>1</v>
      </c>
      <c r="J489" t="s">
        <v>2224</v>
      </c>
      <c r="P489" t="s">
        <v>1566</v>
      </c>
      <c r="Q489" t="s">
        <v>1688</v>
      </c>
      <c r="R489">
        <v>8</v>
      </c>
      <c r="S489" t="str">
        <f>"cvm!"&amp;ADDRESS(ROW(BE501),COLUMN(BE501))&amp;"#"</f>
        <v>cvm!$BE$501#</v>
      </c>
      <c r="W489" t="e" cm="1" vm="2">
        <f t="array" ref="W489">TRANSPOSE(_xlfn.UNIQUE(_xlfn._xlws.FILTER(cvm_old[CPU(核)],(cvm_old[地域]=U489)*(cvm_old[机型]=V489))))</f>
        <v>#VALUE!</v>
      </c>
      <c r="BB489" t="str">
        <v>北京</v>
      </c>
      <c r="BC489" t="str">
        <v>内存型 M1</v>
      </c>
      <c r="BD489">
        <v>16</v>
      </c>
      <c r="BE489" cm="1">
        <f t="array" ref="BE489">TRANSPOSE(_xlfn._xlws.FILTER(cvm_old[内存(G)],(cvm_old[地域]=BB489)*(cvm_old[机型]=BC489)*(cvm_old[CPU(核)]=BD489)))</f>
        <v>128</v>
      </c>
    </row>
    <row r="490" spans="2:58" x14ac:dyDescent="0.4">
      <c r="B490" t="e" vm="1298">
        <v>#VALUE!</v>
      </c>
      <c r="C490" t="s">
        <v>61</v>
      </c>
      <c r="D490" t="s">
        <v>1743</v>
      </c>
      <c r="E490">
        <v>16</v>
      </c>
      <c r="F490">
        <v>32</v>
      </c>
      <c r="G490" t="s">
        <v>1601</v>
      </c>
      <c r="H490">
        <v>1472</v>
      </c>
      <c r="I490">
        <v>1</v>
      </c>
      <c r="J490" t="s">
        <v>2225</v>
      </c>
      <c r="P490" t="s">
        <v>1566</v>
      </c>
      <c r="Q490" t="s">
        <v>1688</v>
      </c>
      <c r="R490">
        <v>16</v>
      </c>
      <c r="S490" t="str">
        <f>"cvm!"&amp;ADDRESS(ROW(BE502),COLUMN(BE502))&amp;"#"</f>
        <v>cvm!$BE$502#</v>
      </c>
      <c r="W490" t="e" cm="1" vm="2">
        <f t="array" ref="W490">TRANSPOSE(_xlfn.UNIQUE(_xlfn._xlws.FILTER(cvm_old[CPU(核)],(cvm_old[地域]=U490)*(cvm_old[机型]=V490))))</f>
        <v>#VALUE!</v>
      </c>
      <c r="BB490" t="str">
        <v>北京</v>
      </c>
      <c r="BC490" t="str">
        <v>内存型 M1</v>
      </c>
      <c r="BD490">
        <v>24</v>
      </c>
      <c r="BE490" cm="1">
        <f t="array" ref="BE490">TRANSPOSE(_xlfn._xlws.FILTER(cvm_old[内存(G)],(cvm_old[地域]=BB490)*(cvm_old[机型]=BC490)*(cvm_old[CPU(核)]=BD490)))</f>
        <v>192</v>
      </c>
    </row>
    <row r="491" spans="2:58" x14ac:dyDescent="0.4">
      <c r="B491" t="e" vm="1299">
        <v>#VALUE!</v>
      </c>
      <c r="C491" t="s">
        <v>61</v>
      </c>
      <c r="D491" t="s">
        <v>1743</v>
      </c>
      <c r="E491">
        <v>16</v>
      </c>
      <c r="F491">
        <v>64</v>
      </c>
      <c r="G491" t="s">
        <v>1603</v>
      </c>
      <c r="H491">
        <v>2208</v>
      </c>
      <c r="I491">
        <v>1</v>
      </c>
      <c r="J491" t="s">
        <v>2226</v>
      </c>
      <c r="P491" t="s">
        <v>1566</v>
      </c>
      <c r="Q491" t="s">
        <v>1688</v>
      </c>
      <c r="R491">
        <v>32</v>
      </c>
      <c r="S491" t="str">
        <f>"cvm!"&amp;ADDRESS(ROW(BE503),COLUMN(BE503))&amp;"#"</f>
        <v>cvm!$BE$503#</v>
      </c>
      <c r="W491" t="e" cm="1" vm="2">
        <f t="array" ref="W491">TRANSPOSE(_xlfn.UNIQUE(_xlfn._xlws.FILTER(cvm_old[CPU(核)],(cvm_old[地域]=U491)*(cvm_old[机型]=V491))))</f>
        <v>#VALUE!</v>
      </c>
      <c r="BB491" t="str">
        <v>北京</v>
      </c>
      <c r="BC491" t="str">
        <v>内存型 M1</v>
      </c>
      <c r="BD491">
        <v>32</v>
      </c>
      <c r="BE491" cm="1">
        <f t="array" ref="BE491">TRANSPOSE(_xlfn._xlws.FILTER(cvm_old[内存(G)],(cvm_old[地域]=BB491)*(cvm_old[机型]=BC491)*(cvm_old[CPU(核)]=BD491)))</f>
        <v>256</v>
      </c>
    </row>
    <row r="492" spans="2:58" x14ac:dyDescent="0.4">
      <c r="B492" t="e" vm="1301">
        <v>#VALUE!</v>
      </c>
      <c r="C492" t="s">
        <v>61</v>
      </c>
      <c r="D492" t="s">
        <v>1743</v>
      </c>
      <c r="E492">
        <v>24</v>
      </c>
      <c r="F492">
        <v>48</v>
      </c>
      <c r="G492" t="s">
        <v>1680</v>
      </c>
      <c r="H492">
        <v>2208</v>
      </c>
      <c r="I492">
        <v>1</v>
      </c>
      <c r="J492" t="s">
        <v>2227</v>
      </c>
      <c r="P492" t="s">
        <v>1566</v>
      </c>
      <c r="Q492" t="s">
        <v>1688</v>
      </c>
      <c r="R492">
        <v>46</v>
      </c>
      <c r="S492" t="str">
        <f>"cvm!"&amp;ADDRESS(ROW(BE504),COLUMN(BE504))&amp;"#"</f>
        <v>cvm!$BE$504#</v>
      </c>
      <c r="W492" t="e" cm="1" vm="2">
        <f t="array" ref="W492">TRANSPOSE(_xlfn.UNIQUE(_xlfn._xlws.FILTER(cvm_old[CPU(核)],(cvm_old[地域]=U492)*(cvm_old[机型]=V492))))</f>
        <v>#VALUE!</v>
      </c>
      <c r="BB492" t="str">
        <v>广州</v>
      </c>
      <c r="BC492" t="str">
        <v>计算型 C6</v>
      </c>
      <c r="BD492">
        <v>4</v>
      </c>
      <c r="BE492" cm="1">
        <f t="array" ref="BE492:BF492">TRANSPOSE(_xlfn._xlws.FILTER(cvm_old[内存(G)],(cvm_old[地域]=BB492)*(cvm_old[机型]=BC492)*(cvm_old[CPU(核)]=BD492)))</f>
        <v>8</v>
      </c>
      <c r="BF492">
        <v>16</v>
      </c>
    </row>
    <row r="493" spans="2:58" x14ac:dyDescent="0.4">
      <c r="B493" t="e" vm="1302">
        <v>#VALUE!</v>
      </c>
      <c r="C493" t="s">
        <v>61</v>
      </c>
      <c r="D493" t="s">
        <v>1743</v>
      </c>
      <c r="E493">
        <v>24</v>
      </c>
      <c r="F493">
        <v>96</v>
      </c>
      <c r="G493" t="s">
        <v>1682</v>
      </c>
      <c r="H493">
        <v>3312</v>
      </c>
      <c r="I493">
        <v>1</v>
      </c>
      <c r="J493" t="s">
        <v>2228</v>
      </c>
      <c r="P493" t="s">
        <v>1566</v>
      </c>
      <c r="Q493" t="s">
        <v>1688</v>
      </c>
      <c r="R493">
        <v>64</v>
      </c>
      <c r="S493" t="str">
        <f>"cvm!"&amp;ADDRESS(ROW(BE505),COLUMN(BE505))&amp;"#"</f>
        <v>cvm!$BE$505#</v>
      </c>
      <c r="W493" t="e" cm="1" vm="2">
        <f t="array" ref="W493">TRANSPOSE(_xlfn.UNIQUE(_xlfn._xlws.FILTER(cvm_old[CPU(核)],(cvm_old[地域]=U493)*(cvm_old[机型]=V493))))</f>
        <v>#VALUE!</v>
      </c>
      <c r="BB493" t="str">
        <v>广州</v>
      </c>
      <c r="BC493" t="str">
        <v>计算型 C6</v>
      </c>
      <c r="BD493">
        <v>8</v>
      </c>
      <c r="BE493" cm="1">
        <f t="array" ref="BE493:BF493">TRANSPOSE(_xlfn._xlws.FILTER(cvm_old[内存(G)],(cvm_old[地域]=BB493)*(cvm_old[机型]=BC493)*(cvm_old[CPU(核)]=BD493)))</f>
        <v>16</v>
      </c>
      <c r="BF493">
        <v>32</v>
      </c>
    </row>
    <row r="494" spans="2:58" x14ac:dyDescent="0.4">
      <c r="B494" t="e" vm="1300">
        <v>#VALUE!</v>
      </c>
      <c r="C494" t="s">
        <v>61</v>
      </c>
      <c r="D494" t="s">
        <v>1743</v>
      </c>
      <c r="E494">
        <v>24</v>
      </c>
      <c r="F494">
        <v>128</v>
      </c>
      <c r="G494" t="s">
        <v>2229</v>
      </c>
      <c r="H494">
        <v>4048</v>
      </c>
      <c r="I494">
        <v>1</v>
      </c>
      <c r="J494" t="s">
        <v>2230</v>
      </c>
      <c r="P494" t="s">
        <v>1566</v>
      </c>
      <c r="Q494" t="s">
        <v>1688</v>
      </c>
      <c r="R494">
        <v>80</v>
      </c>
      <c r="S494" t="str">
        <f>"cvm!"&amp;ADDRESS(ROW(BE506),COLUMN(BE506))&amp;"#"</f>
        <v>cvm!$BE$506#</v>
      </c>
      <c r="W494" t="e" cm="1" vm="2">
        <f t="array" ref="W494">TRANSPOSE(_xlfn.UNIQUE(_xlfn._xlws.FILTER(cvm_old[CPU(核)],(cvm_old[地域]=U494)*(cvm_old[机型]=V494))))</f>
        <v>#VALUE!</v>
      </c>
      <c r="BB494" t="str">
        <v>广州</v>
      </c>
      <c r="BC494" t="str">
        <v>计算型 C6</v>
      </c>
      <c r="BD494">
        <v>16</v>
      </c>
      <c r="BE494" cm="1">
        <f t="array" ref="BE494:BF494">TRANSPOSE(_xlfn._xlws.FILTER(cvm_old[内存(G)],(cvm_old[地域]=BB494)*(cvm_old[机型]=BC494)*(cvm_old[CPU(核)]=BD494)))</f>
        <v>32</v>
      </c>
      <c r="BF494">
        <v>64</v>
      </c>
    </row>
    <row r="495" spans="2:58" x14ac:dyDescent="0.4">
      <c r="B495" t="e" vm="1303">
        <v>#VALUE!</v>
      </c>
      <c r="C495" t="s">
        <v>61</v>
      </c>
      <c r="D495" t="s">
        <v>1743</v>
      </c>
      <c r="E495">
        <v>32</v>
      </c>
      <c r="F495">
        <v>64</v>
      </c>
      <c r="G495" t="s">
        <v>1606</v>
      </c>
      <c r="H495">
        <v>2944</v>
      </c>
      <c r="I495">
        <v>1</v>
      </c>
      <c r="J495" t="s">
        <v>2231</v>
      </c>
      <c r="P495" t="s">
        <v>1566</v>
      </c>
      <c r="Q495" t="s">
        <v>1688</v>
      </c>
      <c r="R495">
        <v>92</v>
      </c>
      <c r="S495" t="str">
        <f>"cvm!"&amp;ADDRESS(ROW(BE507),COLUMN(BE507))&amp;"#"</f>
        <v>cvm!$BE$507#</v>
      </c>
      <c r="W495" t="e" cm="1" vm="2">
        <f t="array" ref="W495">TRANSPOSE(_xlfn.UNIQUE(_xlfn._xlws.FILTER(cvm_old[CPU(核)],(cvm_old[地域]=U495)*(cvm_old[机型]=V495))))</f>
        <v>#VALUE!</v>
      </c>
      <c r="BB495" t="str">
        <v>广州</v>
      </c>
      <c r="BC495" t="str">
        <v>计算型 C6</v>
      </c>
      <c r="BD495">
        <v>32</v>
      </c>
      <c r="BE495" cm="1">
        <f t="array" ref="BE495">TRANSPOSE(_xlfn._xlws.FILTER(cvm_old[内存(G)],(cvm_old[地域]=BB495)*(cvm_old[机型]=BC495)*(cvm_old[CPU(核)]=BD495)))</f>
        <v>128</v>
      </c>
    </row>
    <row r="496" spans="2:58" x14ac:dyDescent="0.4">
      <c r="B496" t="e" vm="1304">
        <v>#VALUE!</v>
      </c>
      <c r="C496" t="s">
        <v>61</v>
      </c>
      <c r="D496" t="s">
        <v>1743</v>
      </c>
      <c r="E496">
        <v>32</v>
      </c>
      <c r="F496">
        <v>128</v>
      </c>
      <c r="G496" t="s">
        <v>1612</v>
      </c>
      <c r="H496">
        <v>4416</v>
      </c>
      <c r="I496">
        <v>1</v>
      </c>
      <c r="J496" t="s">
        <v>2232</v>
      </c>
      <c r="P496" t="s">
        <v>1565</v>
      </c>
      <c r="Q496" t="s">
        <v>1691</v>
      </c>
      <c r="R496">
        <v>4</v>
      </c>
      <c r="S496" t="str">
        <f>"cvm!"&amp;ADDRESS(ROW(BE508),COLUMN(BE508))&amp;"#"</f>
        <v>cvm!$BE$508#</v>
      </c>
      <c r="W496" t="e" cm="1" vm="2">
        <f t="array" ref="W496">TRANSPOSE(_xlfn.UNIQUE(_xlfn._xlws.FILTER(cvm_old[CPU(核)],(cvm_old[地域]=U496)*(cvm_old[机型]=V496))))</f>
        <v>#VALUE!</v>
      </c>
      <c r="BB496" t="str">
        <v>广州</v>
      </c>
      <c r="BC496" t="str">
        <v>计算型 C6</v>
      </c>
      <c r="BD496">
        <v>46</v>
      </c>
      <c r="BE496" cm="1">
        <f t="array" ref="BE496">TRANSPOSE(_xlfn._xlws.FILTER(cvm_old[内存(G)],(cvm_old[地域]=BB496)*(cvm_old[机型]=BC496)*(cvm_old[CPU(核)]=BD496)))</f>
        <v>216</v>
      </c>
    </row>
    <row r="497" spans="2:58" x14ac:dyDescent="0.4">
      <c r="B497" t="e" vm="1305">
        <v>#VALUE!</v>
      </c>
      <c r="C497" t="s">
        <v>61</v>
      </c>
      <c r="D497" t="s">
        <v>1743</v>
      </c>
      <c r="E497">
        <v>48</v>
      </c>
      <c r="F497">
        <v>96</v>
      </c>
      <c r="G497" t="s">
        <v>1617</v>
      </c>
      <c r="H497">
        <v>4416</v>
      </c>
      <c r="I497">
        <v>1</v>
      </c>
      <c r="J497" t="s">
        <v>2233</v>
      </c>
      <c r="P497" t="s">
        <v>1565</v>
      </c>
      <c r="Q497" t="s">
        <v>1691</v>
      </c>
      <c r="R497">
        <v>8</v>
      </c>
      <c r="S497" t="str">
        <f>"cvm!"&amp;ADDRESS(ROW(BE509),COLUMN(BE509))&amp;"#"</f>
        <v>cvm!$BE$509#</v>
      </c>
      <c r="W497" t="e" cm="1" vm="2">
        <f t="array" ref="W497">TRANSPOSE(_xlfn.UNIQUE(_xlfn._xlws.FILTER(cvm_old[CPU(核)],(cvm_old[地域]=U497)*(cvm_old[机型]=V497))))</f>
        <v>#VALUE!</v>
      </c>
      <c r="BB497" t="str">
        <v>广州</v>
      </c>
      <c r="BC497" t="str">
        <v>计算型 C6</v>
      </c>
      <c r="BD497">
        <v>64</v>
      </c>
      <c r="BE497" cm="1">
        <f t="array" ref="BE497">TRANSPOSE(_xlfn._xlws.FILTER(cvm_old[内存(G)],(cvm_old[地域]=BB497)*(cvm_old[机型]=BC497)*(cvm_old[CPU(核)]=BD497)))</f>
        <v>256</v>
      </c>
    </row>
    <row r="498" spans="2:58" x14ac:dyDescent="0.4">
      <c r="B498" t="e" vm="1306">
        <v>#VALUE!</v>
      </c>
      <c r="C498" t="s">
        <v>61</v>
      </c>
      <c r="D498" t="s">
        <v>1743</v>
      </c>
      <c r="E498">
        <v>48</v>
      </c>
      <c r="F498">
        <v>192</v>
      </c>
      <c r="G498" t="s">
        <v>1620</v>
      </c>
      <c r="H498">
        <v>6624</v>
      </c>
      <c r="I498">
        <v>1</v>
      </c>
      <c r="J498" t="s">
        <v>2234</v>
      </c>
      <c r="P498" t="s">
        <v>1565</v>
      </c>
      <c r="Q498" t="s">
        <v>1691</v>
      </c>
      <c r="R498">
        <v>16</v>
      </c>
      <c r="S498" t="str">
        <f>"cvm!"&amp;ADDRESS(ROW(BE510),COLUMN(BE510))&amp;"#"</f>
        <v>cvm!$BE$510#</v>
      </c>
      <c r="W498" t="e" cm="1" vm="2">
        <f t="array" ref="W498">TRANSPOSE(_xlfn.UNIQUE(_xlfn._xlws.FILTER(cvm_old[CPU(核)],(cvm_old[地域]=U498)*(cvm_old[机型]=V498))))</f>
        <v>#VALUE!</v>
      </c>
      <c r="BB498" t="str">
        <v>广州</v>
      </c>
      <c r="BC498" t="str">
        <v>计算型 C6</v>
      </c>
      <c r="BD498">
        <v>80</v>
      </c>
      <c r="BE498" cm="1">
        <f t="array" ref="BE498">TRANSPOSE(_xlfn._xlws.FILTER(cvm_old[内存(G)],(cvm_old[地域]=BB498)*(cvm_old[机型]=BC498)*(cvm_old[CPU(核)]=BD498)))</f>
        <v>320</v>
      </c>
    </row>
    <row r="499" spans="2:58" x14ac:dyDescent="0.4">
      <c r="B499" t="e" vm="1307">
        <v>#VALUE!</v>
      </c>
      <c r="C499" t="s">
        <v>61</v>
      </c>
      <c r="D499" t="s">
        <v>1743</v>
      </c>
      <c r="E499">
        <v>64</v>
      </c>
      <c r="F499">
        <v>256</v>
      </c>
      <c r="G499" t="s">
        <v>1626</v>
      </c>
      <c r="H499">
        <v>8832</v>
      </c>
      <c r="I499">
        <v>1</v>
      </c>
      <c r="J499" t="s">
        <v>2235</v>
      </c>
      <c r="P499" t="s">
        <v>1565</v>
      </c>
      <c r="Q499" t="s">
        <v>1691</v>
      </c>
      <c r="R499">
        <v>32</v>
      </c>
      <c r="S499" t="str">
        <f>"cvm!"&amp;ADDRESS(ROW(BE511),COLUMN(BE511))&amp;"#"</f>
        <v>cvm!$BE$511#</v>
      </c>
      <c r="W499" t="e" cm="1" vm="2">
        <f t="array" ref="W499">TRANSPOSE(_xlfn.UNIQUE(_xlfn._xlws.FILTER(cvm_old[CPU(核)],(cvm_old[地域]=U499)*(cvm_old[机型]=V499))))</f>
        <v>#VALUE!</v>
      </c>
      <c r="BB499" t="str">
        <v>广州</v>
      </c>
      <c r="BC499" t="str">
        <v>计算型 C6</v>
      </c>
      <c r="BD499">
        <v>92</v>
      </c>
      <c r="BE499" cm="1">
        <f t="array" ref="BE499">TRANSPOSE(_xlfn._xlws.FILTER(cvm_old[内存(G)],(cvm_old[地域]=BB499)*(cvm_old[机型]=BC499)*(cvm_old[CPU(核)]=BD499)))</f>
        <v>432</v>
      </c>
    </row>
    <row r="500" spans="2:58" x14ac:dyDescent="0.4">
      <c r="B500" t="e" vm="1308">
        <v>#VALUE!</v>
      </c>
      <c r="C500" t="s">
        <v>61</v>
      </c>
      <c r="D500" t="s">
        <v>1743</v>
      </c>
      <c r="E500">
        <v>72</v>
      </c>
      <c r="F500">
        <v>288</v>
      </c>
      <c r="G500" t="s">
        <v>1766</v>
      </c>
      <c r="H500">
        <v>9936</v>
      </c>
      <c r="I500">
        <v>1</v>
      </c>
      <c r="J500" t="s">
        <v>2236</v>
      </c>
      <c r="P500" t="s">
        <v>1565</v>
      </c>
      <c r="Q500" t="s">
        <v>1691</v>
      </c>
      <c r="R500">
        <v>48</v>
      </c>
      <c r="S500" t="str">
        <f>"cvm!"&amp;ADDRESS(ROW(BE512),COLUMN(BE512))&amp;"#"</f>
        <v>cvm!$BE$512#</v>
      </c>
      <c r="W500" t="e" cm="1" vm="2">
        <f t="array" ref="W500">TRANSPOSE(_xlfn.UNIQUE(_xlfn._xlws.FILTER(cvm_old[CPU(核)],(cvm_old[地域]=U500)*(cvm_old[机型]=V500))))</f>
        <v>#VALUE!</v>
      </c>
      <c r="BB500" t="str">
        <v>北京</v>
      </c>
      <c r="BC500" t="str">
        <v>计算型 C6</v>
      </c>
      <c r="BD500">
        <v>4</v>
      </c>
      <c r="BE500" cm="1">
        <f t="array" ref="BE500:BF500">TRANSPOSE(_xlfn._xlws.FILTER(cvm_old[内存(G)],(cvm_old[地域]=BB500)*(cvm_old[机型]=BC500)*(cvm_old[CPU(核)]=BD500)))</f>
        <v>8</v>
      </c>
      <c r="BF500">
        <v>16</v>
      </c>
    </row>
    <row r="501" spans="2:58" x14ac:dyDescent="0.4">
      <c r="B501" t="e" vm="1309">
        <v>#VALUE!</v>
      </c>
      <c r="C501" t="s">
        <v>61</v>
      </c>
      <c r="D501" t="s">
        <v>1743</v>
      </c>
      <c r="E501">
        <v>76</v>
      </c>
      <c r="F501">
        <v>320</v>
      </c>
      <c r="G501" t="s">
        <v>2112</v>
      </c>
      <c r="H501">
        <v>10856</v>
      </c>
      <c r="I501">
        <v>1</v>
      </c>
      <c r="J501" t="s">
        <v>2237</v>
      </c>
      <c r="P501" t="s">
        <v>1565</v>
      </c>
      <c r="Q501" t="s">
        <v>1691</v>
      </c>
      <c r="R501">
        <v>52</v>
      </c>
      <c r="S501" t="str">
        <f>"cvm!"&amp;ADDRESS(ROW(BE513),COLUMN(BE513))&amp;"#"</f>
        <v>cvm!$BE$513#</v>
      </c>
      <c r="W501" t="e" cm="1" vm="2">
        <f t="array" ref="W501">TRANSPOSE(_xlfn.UNIQUE(_xlfn._xlws.FILTER(cvm_old[CPU(核)],(cvm_old[地域]=U501)*(cvm_old[机型]=V501))))</f>
        <v>#VALUE!</v>
      </c>
      <c r="BB501" t="str">
        <v>北京</v>
      </c>
      <c r="BC501" t="str">
        <v>计算型 C6</v>
      </c>
      <c r="BD501">
        <v>8</v>
      </c>
      <c r="BE501" cm="1">
        <f t="array" ref="BE501:BF501">TRANSPOSE(_xlfn._xlws.FILTER(cvm_old[内存(G)],(cvm_old[地域]=BB501)*(cvm_old[机型]=BC501)*(cvm_old[CPU(核)]=BD501)))</f>
        <v>16</v>
      </c>
      <c r="BF501">
        <v>32</v>
      </c>
    </row>
    <row r="502" spans="2:58" x14ac:dyDescent="0.4">
      <c r="B502" t="e" vm="1158">
        <v>#VALUE!</v>
      </c>
      <c r="C502" t="s">
        <v>61</v>
      </c>
      <c r="D502" t="s">
        <v>1768</v>
      </c>
      <c r="E502">
        <v>1</v>
      </c>
      <c r="F502">
        <v>2</v>
      </c>
      <c r="G502" t="s">
        <v>1582</v>
      </c>
      <c r="H502">
        <v>88</v>
      </c>
      <c r="I502">
        <v>1</v>
      </c>
      <c r="J502" t="s">
        <v>2238</v>
      </c>
      <c r="P502" t="s">
        <v>1565</v>
      </c>
      <c r="Q502" t="s">
        <v>1691</v>
      </c>
      <c r="R502">
        <v>64</v>
      </c>
      <c r="S502" t="str">
        <f>"cvm!"&amp;ADDRESS(ROW(BE514),COLUMN(BE514))&amp;"#"</f>
        <v>cvm!$BE$514#</v>
      </c>
      <c r="W502" t="e" cm="1" vm="2">
        <f t="array" ref="W502">TRANSPOSE(_xlfn.UNIQUE(_xlfn._xlws.FILTER(cvm_old[CPU(核)],(cvm_old[地域]=U502)*(cvm_old[机型]=V502))))</f>
        <v>#VALUE!</v>
      </c>
      <c r="BB502" t="str">
        <v>北京</v>
      </c>
      <c r="BC502" t="str">
        <v>计算型 C6</v>
      </c>
      <c r="BD502">
        <v>16</v>
      </c>
      <c r="BE502" cm="1">
        <f t="array" ref="BE502:BF502">TRANSPOSE(_xlfn._xlws.FILTER(cvm_old[内存(G)],(cvm_old[地域]=BB502)*(cvm_old[机型]=BC502)*(cvm_old[CPU(核)]=BD502)))</f>
        <v>32</v>
      </c>
      <c r="BF502">
        <v>64</v>
      </c>
    </row>
    <row r="503" spans="2:58" x14ac:dyDescent="0.4">
      <c r="B503" t="e" vm="1159">
        <v>#VALUE!</v>
      </c>
      <c r="C503" t="s">
        <v>61</v>
      </c>
      <c r="D503" t="s">
        <v>1768</v>
      </c>
      <c r="E503">
        <v>2</v>
      </c>
      <c r="F503">
        <v>4</v>
      </c>
      <c r="G503" t="s">
        <v>1586</v>
      </c>
      <c r="H503">
        <v>184</v>
      </c>
      <c r="I503">
        <v>1</v>
      </c>
      <c r="J503" t="s">
        <v>2239</v>
      </c>
      <c r="P503" t="s">
        <v>1565</v>
      </c>
      <c r="Q503" t="s">
        <v>1691</v>
      </c>
      <c r="R503">
        <v>104</v>
      </c>
      <c r="S503" t="str">
        <f>"cvm!"&amp;ADDRESS(ROW(BE515),COLUMN(BE515))&amp;"#"</f>
        <v>cvm!$BE$515#</v>
      </c>
      <c r="W503" t="e" cm="1" vm="2">
        <f t="array" ref="W503">TRANSPOSE(_xlfn.UNIQUE(_xlfn._xlws.FILTER(cvm_old[CPU(核)],(cvm_old[地域]=U503)*(cvm_old[机型]=V503))))</f>
        <v>#VALUE!</v>
      </c>
      <c r="BB503" t="str">
        <v>北京</v>
      </c>
      <c r="BC503" t="str">
        <v>计算型 C6</v>
      </c>
      <c r="BD503">
        <v>32</v>
      </c>
      <c r="BE503" cm="1">
        <f t="array" ref="BE503">TRANSPOSE(_xlfn._xlws.FILTER(cvm_old[内存(G)],(cvm_old[地域]=BB503)*(cvm_old[机型]=BC503)*(cvm_old[CPU(核)]=BD503)))</f>
        <v>128</v>
      </c>
    </row>
    <row r="504" spans="2:58" x14ac:dyDescent="0.4">
      <c r="B504" t="e" vm="1160">
        <v>#VALUE!</v>
      </c>
      <c r="C504" t="s">
        <v>61</v>
      </c>
      <c r="D504" t="s">
        <v>1768</v>
      </c>
      <c r="E504">
        <v>4</v>
      </c>
      <c r="F504">
        <v>8</v>
      </c>
      <c r="G504" t="s">
        <v>1591</v>
      </c>
      <c r="H504">
        <v>368</v>
      </c>
      <c r="I504">
        <v>1</v>
      </c>
      <c r="J504" t="s">
        <v>2240</v>
      </c>
      <c r="P504" t="s">
        <v>61</v>
      </c>
      <c r="Q504" t="s">
        <v>1691</v>
      </c>
      <c r="R504">
        <v>2</v>
      </c>
      <c r="S504" t="str">
        <f>"cvm!"&amp;ADDRESS(ROW(BE516),COLUMN(BE516))&amp;"#"</f>
        <v>cvm!$BE$516#</v>
      </c>
      <c r="W504" t="e" cm="1" vm="2">
        <f t="array" ref="W504">TRANSPOSE(_xlfn.UNIQUE(_xlfn._xlws.FILTER(cvm_old[CPU(核)],(cvm_old[地域]=U504)*(cvm_old[机型]=V504))))</f>
        <v>#VALUE!</v>
      </c>
      <c r="BB504" t="str">
        <v>北京</v>
      </c>
      <c r="BC504" t="str">
        <v>计算型 C6</v>
      </c>
      <c r="BD504">
        <v>46</v>
      </c>
      <c r="BE504" cm="1">
        <f t="array" ref="BE504">TRANSPOSE(_xlfn._xlws.FILTER(cvm_old[内存(G)],(cvm_old[地域]=BB504)*(cvm_old[机型]=BC504)*(cvm_old[CPU(核)]=BD504)))</f>
        <v>216</v>
      </c>
    </row>
    <row r="505" spans="2:58" x14ac:dyDescent="0.4">
      <c r="B505" t="e" vm="1161">
        <v>#VALUE!</v>
      </c>
      <c r="C505" t="s">
        <v>61</v>
      </c>
      <c r="D505" t="s">
        <v>1768</v>
      </c>
      <c r="E505">
        <v>4</v>
      </c>
      <c r="F505">
        <v>16</v>
      </c>
      <c r="G505" t="s">
        <v>1593</v>
      </c>
      <c r="H505">
        <v>552</v>
      </c>
      <c r="I505">
        <v>1</v>
      </c>
      <c r="J505" t="s">
        <v>2241</v>
      </c>
      <c r="P505" t="s">
        <v>61</v>
      </c>
      <c r="Q505" t="s">
        <v>1691</v>
      </c>
      <c r="R505">
        <v>4</v>
      </c>
      <c r="S505" t="str">
        <f>"cvm!"&amp;ADDRESS(ROW(BE517),COLUMN(BE517))&amp;"#"</f>
        <v>cvm!$BE$517#</v>
      </c>
      <c r="W505" t="e" cm="1" vm="2">
        <f t="array" ref="W505">TRANSPOSE(_xlfn.UNIQUE(_xlfn._xlws.FILTER(cvm_old[CPU(核)],(cvm_old[地域]=U505)*(cvm_old[机型]=V505))))</f>
        <v>#VALUE!</v>
      </c>
      <c r="BB505" t="str">
        <v>北京</v>
      </c>
      <c r="BC505" t="str">
        <v>计算型 C6</v>
      </c>
      <c r="BD505">
        <v>64</v>
      </c>
      <c r="BE505" cm="1">
        <f t="array" ref="BE505">TRANSPOSE(_xlfn._xlws.FILTER(cvm_old[内存(G)],(cvm_old[地域]=BB505)*(cvm_old[机型]=BC505)*(cvm_old[CPU(核)]=BD505)))</f>
        <v>256</v>
      </c>
    </row>
    <row r="506" spans="2:58" x14ac:dyDescent="0.4">
      <c r="B506" t="e" vm="1162">
        <v>#VALUE!</v>
      </c>
      <c r="C506" t="s">
        <v>61</v>
      </c>
      <c r="D506" t="s">
        <v>1768</v>
      </c>
      <c r="E506">
        <v>8</v>
      </c>
      <c r="F506">
        <v>16</v>
      </c>
      <c r="G506" t="s">
        <v>1596</v>
      </c>
      <c r="H506">
        <v>736</v>
      </c>
      <c r="I506">
        <v>1</v>
      </c>
      <c r="J506" t="s">
        <v>2242</v>
      </c>
      <c r="P506" t="s">
        <v>61</v>
      </c>
      <c r="Q506" t="s">
        <v>1691</v>
      </c>
      <c r="R506">
        <v>8</v>
      </c>
      <c r="S506" t="str">
        <f>"cvm!"&amp;ADDRESS(ROW(BE518),COLUMN(BE518))&amp;"#"</f>
        <v>cvm!$BE$518#</v>
      </c>
      <c r="W506" t="e" cm="1" vm="2">
        <f t="array" ref="W506">TRANSPOSE(_xlfn.UNIQUE(_xlfn._xlws.FILTER(cvm_old[CPU(核)],(cvm_old[地域]=U506)*(cvm_old[机型]=V506))))</f>
        <v>#VALUE!</v>
      </c>
      <c r="BB506" t="str">
        <v>北京</v>
      </c>
      <c r="BC506" t="str">
        <v>计算型 C6</v>
      </c>
      <c r="BD506">
        <v>80</v>
      </c>
      <c r="BE506" cm="1">
        <f t="array" ref="BE506">TRANSPOSE(_xlfn._xlws.FILTER(cvm_old[内存(G)],(cvm_old[地域]=BB506)*(cvm_old[机型]=BC506)*(cvm_old[CPU(核)]=BD506)))</f>
        <v>320</v>
      </c>
    </row>
    <row r="507" spans="2:58" x14ac:dyDescent="0.4">
      <c r="B507" t="e" vm="1163">
        <v>#VALUE!</v>
      </c>
      <c r="C507" t="s">
        <v>61</v>
      </c>
      <c r="D507" t="s">
        <v>1768</v>
      </c>
      <c r="E507">
        <v>8</v>
      </c>
      <c r="F507">
        <v>32</v>
      </c>
      <c r="G507" t="s">
        <v>1598</v>
      </c>
      <c r="H507">
        <v>1104</v>
      </c>
      <c r="I507">
        <v>1</v>
      </c>
      <c r="J507" t="s">
        <v>2243</v>
      </c>
      <c r="P507" t="s">
        <v>61</v>
      </c>
      <c r="Q507" t="s">
        <v>1691</v>
      </c>
      <c r="R507">
        <v>16</v>
      </c>
      <c r="S507" t="str">
        <f>"cvm!"&amp;ADDRESS(ROW(BE519),COLUMN(BE519))&amp;"#"</f>
        <v>cvm!$BE$519#</v>
      </c>
      <c r="W507" t="e" cm="1" vm="2">
        <f t="array" ref="W507">TRANSPOSE(_xlfn.UNIQUE(_xlfn._xlws.FILTER(cvm_old[CPU(核)],(cvm_old[地域]=U507)*(cvm_old[机型]=V507))))</f>
        <v>#VALUE!</v>
      </c>
      <c r="BB507" t="str">
        <v>北京</v>
      </c>
      <c r="BC507" t="str">
        <v>计算型 C6</v>
      </c>
      <c r="BD507">
        <v>92</v>
      </c>
      <c r="BE507" cm="1">
        <f t="array" ref="BE507">TRANSPOSE(_xlfn._xlws.FILTER(cvm_old[内存(G)],(cvm_old[地域]=BB507)*(cvm_old[机型]=BC507)*(cvm_old[CPU(核)]=BD507)))</f>
        <v>432</v>
      </c>
    </row>
    <row r="508" spans="2:58" x14ac:dyDescent="0.4">
      <c r="B508" t="e" vm="1164">
        <v>#VALUE!</v>
      </c>
      <c r="C508" t="s">
        <v>61</v>
      </c>
      <c r="D508" t="s">
        <v>1768</v>
      </c>
      <c r="E508">
        <v>12</v>
      </c>
      <c r="F508">
        <v>24</v>
      </c>
      <c r="G508" t="s">
        <v>1776</v>
      </c>
      <c r="H508">
        <v>1104</v>
      </c>
      <c r="I508">
        <v>1</v>
      </c>
      <c r="J508" t="s">
        <v>2244</v>
      </c>
      <c r="P508" t="s">
        <v>61</v>
      </c>
      <c r="Q508" t="s">
        <v>1691</v>
      </c>
      <c r="R508">
        <v>32</v>
      </c>
      <c r="S508" t="str">
        <f>"cvm!"&amp;ADDRESS(ROW(BE520),COLUMN(BE520))&amp;"#"</f>
        <v>cvm!$BE$520#</v>
      </c>
      <c r="W508" t="e" cm="1" vm="2">
        <f t="array" ref="W508">TRANSPOSE(_xlfn.UNIQUE(_xlfn._xlws.FILTER(cvm_old[CPU(核)],(cvm_old[地域]=U508)*(cvm_old[机型]=V508))))</f>
        <v>#VALUE!</v>
      </c>
      <c r="BB508" t="str">
        <v>广州</v>
      </c>
      <c r="BC508" t="str">
        <v>计算型 C5</v>
      </c>
      <c r="BD508">
        <v>4</v>
      </c>
      <c r="BE508" cm="1">
        <f t="array" ref="BE508:BF508">TRANSPOSE(_xlfn._xlws.FILTER(cvm_old[内存(G)],(cvm_old[地域]=BB508)*(cvm_old[机型]=BC508)*(cvm_old[CPU(核)]=BD508)))</f>
        <v>8</v>
      </c>
      <c r="BF508">
        <v>16</v>
      </c>
    </row>
    <row r="509" spans="2:58" x14ac:dyDescent="0.4">
      <c r="B509" t="e" vm="1165">
        <v>#VALUE!</v>
      </c>
      <c r="C509" t="s">
        <v>61</v>
      </c>
      <c r="D509" t="s">
        <v>1768</v>
      </c>
      <c r="E509">
        <v>16</v>
      </c>
      <c r="F509">
        <v>32</v>
      </c>
      <c r="G509" t="s">
        <v>1601</v>
      </c>
      <c r="H509">
        <v>1472</v>
      </c>
      <c r="I509">
        <v>1</v>
      </c>
      <c r="J509" t="s">
        <v>2245</v>
      </c>
      <c r="P509" t="s">
        <v>61</v>
      </c>
      <c r="Q509" t="s">
        <v>1691</v>
      </c>
      <c r="R509">
        <v>48</v>
      </c>
      <c r="S509" t="str">
        <f>"cvm!"&amp;ADDRESS(ROW(BE521),COLUMN(BE521))&amp;"#"</f>
        <v>cvm!$BE$521#</v>
      </c>
      <c r="W509" t="e" cm="1" vm="2">
        <f t="array" ref="W509">TRANSPOSE(_xlfn.UNIQUE(_xlfn._xlws.FILTER(cvm_old[CPU(核)],(cvm_old[地域]=U509)*(cvm_old[机型]=V509))))</f>
        <v>#VALUE!</v>
      </c>
      <c r="BB509" t="str">
        <v>广州</v>
      </c>
      <c r="BC509" t="str">
        <v>计算型 C5</v>
      </c>
      <c r="BD509">
        <v>8</v>
      </c>
      <c r="BE509" cm="1">
        <f t="array" ref="BE509:BF509">TRANSPOSE(_xlfn._xlws.FILTER(cvm_old[内存(G)],(cvm_old[地域]=BB509)*(cvm_old[机型]=BC509)*(cvm_old[CPU(核)]=BD509)))</f>
        <v>16</v>
      </c>
      <c r="BF509">
        <v>32</v>
      </c>
    </row>
    <row r="510" spans="2:58" x14ac:dyDescent="0.4">
      <c r="B510" t="e" vm="1166">
        <v>#VALUE!</v>
      </c>
      <c r="C510" t="s">
        <v>61</v>
      </c>
      <c r="D510" t="s">
        <v>1768</v>
      </c>
      <c r="E510">
        <v>16</v>
      </c>
      <c r="F510">
        <v>64</v>
      </c>
      <c r="G510" t="s">
        <v>1603</v>
      </c>
      <c r="H510">
        <v>2208</v>
      </c>
      <c r="I510">
        <v>1</v>
      </c>
      <c r="J510" t="s">
        <v>2246</v>
      </c>
      <c r="P510" t="s">
        <v>61</v>
      </c>
      <c r="Q510" t="s">
        <v>1691</v>
      </c>
      <c r="R510">
        <v>52</v>
      </c>
      <c r="S510" t="str">
        <f>"cvm!"&amp;ADDRESS(ROW(BE522),COLUMN(BE522))&amp;"#"</f>
        <v>cvm!$BE$522#</v>
      </c>
      <c r="W510" t="e" cm="1" vm="2">
        <f t="array" ref="W510">TRANSPOSE(_xlfn.UNIQUE(_xlfn._xlws.FILTER(cvm_old[CPU(核)],(cvm_old[地域]=U510)*(cvm_old[机型]=V510))))</f>
        <v>#VALUE!</v>
      </c>
      <c r="BB510" t="str">
        <v>广州</v>
      </c>
      <c r="BC510" t="str">
        <v>计算型 C5</v>
      </c>
      <c r="BD510">
        <v>16</v>
      </c>
      <c r="BE510" cm="1">
        <f t="array" ref="BE510:BF510">TRANSPOSE(_xlfn._xlws.FILTER(cvm_old[内存(G)],(cvm_old[地域]=BB510)*(cvm_old[机型]=BC510)*(cvm_old[CPU(核)]=BD510)))</f>
        <v>32</v>
      </c>
      <c r="BF510">
        <v>64</v>
      </c>
    </row>
    <row r="511" spans="2:58" x14ac:dyDescent="0.4">
      <c r="B511" t="e" vm="1168">
        <v>#VALUE!</v>
      </c>
      <c r="C511" t="s">
        <v>61</v>
      </c>
      <c r="D511" t="s">
        <v>1768</v>
      </c>
      <c r="E511">
        <v>24</v>
      </c>
      <c r="F511">
        <v>48</v>
      </c>
      <c r="G511" t="s">
        <v>1680</v>
      </c>
      <c r="H511">
        <v>2208</v>
      </c>
      <c r="I511">
        <v>1</v>
      </c>
      <c r="J511" t="s">
        <v>2247</v>
      </c>
      <c r="P511" t="s">
        <v>61</v>
      </c>
      <c r="Q511" t="s">
        <v>1691</v>
      </c>
      <c r="R511">
        <v>64</v>
      </c>
      <c r="S511" t="str">
        <f>"cvm!"&amp;ADDRESS(ROW(BE523),COLUMN(BE523))&amp;"#"</f>
        <v>cvm!$BE$523#</v>
      </c>
      <c r="W511" t="e" cm="1" vm="2">
        <f t="array" ref="W511">TRANSPOSE(_xlfn.UNIQUE(_xlfn._xlws.FILTER(cvm_old[CPU(核)],(cvm_old[地域]=U511)*(cvm_old[机型]=V511))))</f>
        <v>#VALUE!</v>
      </c>
      <c r="BB511" t="str">
        <v>广州</v>
      </c>
      <c r="BC511" t="str">
        <v>计算型 C5</v>
      </c>
      <c r="BD511">
        <v>32</v>
      </c>
      <c r="BE511" cm="1">
        <f t="array" ref="BE511:BF511">TRANSPOSE(_xlfn._xlws.FILTER(cvm_old[内存(G)],(cvm_old[地域]=BB511)*(cvm_old[机型]=BC511)*(cvm_old[CPU(核)]=BD511)))</f>
        <v>64</v>
      </c>
      <c r="BF511">
        <v>128</v>
      </c>
    </row>
    <row r="512" spans="2:58" x14ac:dyDescent="0.4">
      <c r="B512" t="e" vm="1167">
        <v>#VALUE!</v>
      </c>
      <c r="C512" t="s">
        <v>61</v>
      </c>
      <c r="D512" t="s">
        <v>1768</v>
      </c>
      <c r="E512">
        <v>24</v>
      </c>
      <c r="F512">
        <v>96</v>
      </c>
      <c r="G512" t="s">
        <v>1682</v>
      </c>
      <c r="H512">
        <v>3312</v>
      </c>
      <c r="I512">
        <v>1</v>
      </c>
      <c r="J512" t="s">
        <v>2248</v>
      </c>
      <c r="P512" t="s">
        <v>61</v>
      </c>
      <c r="Q512" t="s">
        <v>1691</v>
      </c>
      <c r="R512">
        <v>104</v>
      </c>
      <c r="S512" t="str">
        <f>"cvm!"&amp;ADDRESS(ROW(BE524),COLUMN(BE524))&amp;"#"</f>
        <v>cvm!$BE$524#</v>
      </c>
      <c r="W512" t="e" cm="1" vm="2">
        <f t="array" ref="W512">TRANSPOSE(_xlfn.UNIQUE(_xlfn._xlws.FILTER(cvm_old[CPU(核)],(cvm_old[地域]=U512)*(cvm_old[机型]=V512))))</f>
        <v>#VALUE!</v>
      </c>
      <c r="BB512" t="str">
        <v>广州</v>
      </c>
      <c r="BC512" t="str">
        <v>计算型 C5</v>
      </c>
      <c r="BD512">
        <v>48</v>
      </c>
      <c r="BE512" cm="1">
        <f t="array" ref="BE512:BF512">TRANSPOSE(_xlfn._xlws.FILTER(cvm_old[内存(G)],(cvm_old[地域]=BB512)*(cvm_old[机型]=BC512)*(cvm_old[CPU(核)]=BD512)))</f>
        <v>96</v>
      </c>
      <c r="BF512">
        <v>192</v>
      </c>
    </row>
    <row r="513" spans="2:59" x14ac:dyDescent="0.4">
      <c r="B513" t="e" vm="1169">
        <v>#VALUE!</v>
      </c>
      <c r="C513" t="s">
        <v>61</v>
      </c>
      <c r="D513" t="s">
        <v>1768</v>
      </c>
      <c r="E513">
        <v>32</v>
      </c>
      <c r="F513">
        <v>64</v>
      </c>
      <c r="G513" t="s">
        <v>1606</v>
      </c>
      <c r="H513">
        <v>2944</v>
      </c>
      <c r="I513">
        <v>1</v>
      </c>
      <c r="J513" t="s">
        <v>2249</v>
      </c>
      <c r="P513" t="s">
        <v>1600</v>
      </c>
      <c r="Q513" t="s">
        <v>1691</v>
      </c>
      <c r="R513">
        <v>2</v>
      </c>
      <c r="S513" t="str">
        <f>"cvm!"&amp;ADDRESS(ROW(BE525),COLUMN(BE525))&amp;"#"</f>
        <v>cvm!$BE$525#</v>
      </c>
      <c r="W513" t="e" cm="1" vm="2">
        <f t="array" ref="W513">TRANSPOSE(_xlfn.UNIQUE(_xlfn._xlws.FILTER(cvm_old[CPU(核)],(cvm_old[地域]=U513)*(cvm_old[机型]=V513))))</f>
        <v>#VALUE!</v>
      </c>
      <c r="BB513" t="str">
        <v>广州</v>
      </c>
      <c r="BC513" t="str">
        <v>计算型 C5</v>
      </c>
      <c r="BD513">
        <v>52</v>
      </c>
      <c r="BE513" cm="1">
        <f t="array" ref="BE513">TRANSPOSE(_xlfn._xlws.FILTER(cvm_old[内存(G)],(cvm_old[地域]=BB513)*(cvm_old[机型]=BC513)*(cvm_old[CPU(核)]=BD513)))</f>
        <v>184</v>
      </c>
    </row>
    <row r="514" spans="2:59" x14ac:dyDescent="0.4">
      <c r="B514" t="e" vm="1170">
        <v>#VALUE!</v>
      </c>
      <c r="C514" t="s">
        <v>61</v>
      </c>
      <c r="D514" t="s">
        <v>1768</v>
      </c>
      <c r="E514">
        <v>32</v>
      </c>
      <c r="F514">
        <v>128</v>
      </c>
      <c r="G514" t="s">
        <v>1612</v>
      </c>
      <c r="H514">
        <v>4416</v>
      </c>
      <c r="I514">
        <v>1</v>
      </c>
      <c r="J514" t="s">
        <v>2250</v>
      </c>
      <c r="P514" t="s">
        <v>1600</v>
      </c>
      <c r="Q514" t="s">
        <v>1691</v>
      </c>
      <c r="R514">
        <v>4</v>
      </c>
      <c r="S514" t="str">
        <f>"cvm!"&amp;ADDRESS(ROW(BE526),COLUMN(BE526))&amp;"#"</f>
        <v>cvm!$BE$526#</v>
      </c>
      <c r="W514" t="e" cm="1" vm="2">
        <f t="array" ref="W514">TRANSPOSE(_xlfn.UNIQUE(_xlfn._xlws.FILTER(cvm_old[CPU(核)],(cvm_old[地域]=U514)*(cvm_old[机型]=V514))))</f>
        <v>#VALUE!</v>
      </c>
      <c r="BB514" t="str">
        <v>广州</v>
      </c>
      <c r="BC514" t="str">
        <v>计算型 C5</v>
      </c>
      <c r="BD514">
        <v>64</v>
      </c>
      <c r="BE514" cm="1">
        <f t="array" ref="BE514:BF514">TRANSPOSE(_xlfn._xlws.FILTER(cvm_old[内存(G)],(cvm_old[地域]=BB514)*(cvm_old[机型]=BC514)*(cvm_old[CPU(核)]=BD514)))</f>
        <v>128</v>
      </c>
      <c r="BF514">
        <v>256</v>
      </c>
    </row>
    <row r="515" spans="2:59" x14ac:dyDescent="0.4">
      <c r="B515" t="e" vm="1172">
        <v>#VALUE!</v>
      </c>
      <c r="C515" t="s">
        <v>61</v>
      </c>
      <c r="D515" t="s">
        <v>1768</v>
      </c>
      <c r="E515">
        <v>48</v>
      </c>
      <c r="F515">
        <v>96</v>
      </c>
      <c r="G515" t="s">
        <v>1617</v>
      </c>
      <c r="H515">
        <v>4416</v>
      </c>
      <c r="I515">
        <v>1</v>
      </c>
      <c r="J515" t="s">
        <v>2251</v>
      </c>
      <c r="P515" t="s">
        <v>1600</v>
      </c>
      <c r="Q515" t="s">
        <v>1691</v>
      </c>
      <c r="R515">
        <v>8</v>
      </c>
      <c r="S515" t="str">
        <f>"cvm!"&amp;ADDRESS(ROW(BE527),COLUMN(BE527))&amp;"#"</f>
        <v>cvm!$BE$527#</v>
      </c>
      <c r="W515" t="e" cm="1" vm="2">
        <f t="array" ref="W515">TRANSPOSE(_xlfn.UNIQUE(_xlfn._xlws.FILTER(cvm_old[CPU(核)],(cvm_old[地域]=U515)*(cvm_old[机型]=V515))))</f>
        <v>#VALUE!</v>
      </c>
      <c r="BB515" t="str">
        <v>广州</v>
      </c>
      <c r="BC515" t="str">
        <v>计算型 C5</v>
      </c>
      <c r="BD515">
        <v>104</v>
      </c>
      <c r="BE515" cm="1">
        <f t="array" ref="BE515">TRANSPOSE(_xlfn._xlws.FILTER(cvm_old[内存(G)],(cvm_old[地域]=BB515)*(cvm_old[机型]=BC515)*(cvm_old[CPU(核)]=BD515)))</f>
        <v>368</v>
      </c>
    </row>
    <row r="516" spans="2:59" x14ac:dyDescent="0.4">
      <c r="B516" t="e" vm="1171">
        <v>#VALUE!</v>
      </c>
      <c r="C516" t="s">
        <v>61</v>
      </c>
      <c r="D516" t="s">
        <v>1768</v>
      </c>
      <c r="E516">
        <v>48</v>
      </c>
      <c r="F516">
        <v>192</v>
      </c>
      <c r="G516" t="s">
        <v>1620</v>
      </c>
      <c r="H516">
        <v>6624</v>
      </c>
      <c r="I516">
        <v>1</v>
      </c>
      <c r="J516" t="s">
        <v>2252</v>
      </c>
      <c r="P516" t="s">
        <v>1600</v>
      </c>
      <c r="Q516" t="s">
        <v>1691</v>
      </c>
      <c r="R516">
        <v>16</v>
      </c>
      <c r="S516" t="str">
        <f>"cvm!"&amp;ADDRESS(ROW(BE528),COLUMN(BE528))&amp;"#"</f>
        <v>cvm!$BE$528#</v>
      </c>
      <c r="W516" t="e" cm="1" vm="2">
        <f t="array" ref="W516">TRANSPOSE(_xlfn.UNIQUE(_xlfn._xlws.FILTER(cvm_old[CPU(核)],(cvm_old[地域]=U516)*(cvm_old[机型]=V516))))</f>
        <v>#VALUE!</v>
      </c>
      <c r="BB516" t="str">
        <v>上海</v>
      </c>
      <c r="BC516" t="str">
        <v>计算型 C5</v>
      </c>
      <c r="BD516">
        <v>2</v>
      </c>
      <c r="BE516" cm="1">
        <f t="array" ref="BE516">TRANSPOSE(_xlfn._xlws.FILTER(cvm_old[内存(G)],(cvm_old[地域]=BB516)*(cvm_old[机型]=BC516)*(cvm_old[CPU(核)]=BD516)))</f>
        <v>4</v>
      </c>
    </row>
    <row r="517" spans="2:59" x14ac:dyDescent="0.4">
      <c r="B517" t="e" vm="1173">
        <v>#VALUE!</v>
      </c>
      <c r="C517" t="s">
        <v>61</v>
      </c>
      <c r="D517" t="s">
        <v>1768</v>
      </c>
      <c r="E517">
        <v>64</v>
      </c>
      <c r="F517">
        <v>128</v>
      </c>
      <c r="G517" t="s">
        <v>1654</v>
      </c>
      <c r="H517">
        <v>5888</v>
      </c>
      <c r="I517">
        <v>1</v>
      </c>
      <c r="J517" t="s">
        <v>2253</v>
      </c>
      <c r="P517" t="s">
        <v>1600</v>
      </c>
      <c r="Q517" t="s">
        <v>1691</v>
      </c>
      <c r="R517">
        <v>32</v>
      </c>
      <c r="S517" t="str">
        <f>"cvm!"&amp;ADDRESS(ROW(BE529),COLUMN(BE529))&amp;"#"</f>
        <v>cvm!$BE$529#</v>
      </c>
      <c r="W517" t="e" cm="1" vm="2">
        <f t="array" ref="W517">TRANSPOSE(_xlfn.UNIQUE(_xlfn._xlws.FILTER(cvm_old[CPU(核)],(cvm_old[地域]=U517)*(cvm_old[机型]=V517))))</f>
        <v>#VALUE!</v>
      </c>
      <c r="BB517" t="str">
        <v>上海</v>
      </c>
      <c r="BC517" t="str">
        <v>计算型 C5</v>
      </c>
      <c r="BD517">
        <v>4</v>
      </c>
      <c r="BE517" cm="1">
        <f t="array" ref="BE517:BF517">TRANSPOSE(_xlfn._xlws.FILTER(cvm_old[内存(G)],(cvm_old[地域]=BB517)*(cvm_old[机型]=BC517)*(cvm_old[CPU(核)]=BD517)))</f>
        <v>8</v>
      </c>
      <c r="BF517">
        <v>16</v>
      </c>
    </row>
    <row r="518" spans="2:59" x14ac:dyDescent="0.4">
      <c r="B518" t="e" vm="1174">
        <v>#VALUE!</v>
      </c>
      <c r="C518" t="s">
        <v>61</v>
      </c>
      <c r="D518" t="s">
        <v>1768</v>
      </c>
      <c r="E518">
        <v>64</v>
      </c>
      <c r="F518">
        <v>256</v>
      </c>
      <c r="G518" t="s">
        <v>1626</v>
      </c>
      <c r="H518">
        <v>8832</v>
      </c>
      <c r="I518">
        <v>1</v>
      </c>
      <c r="J518" t="s">
        <v>2254</v>
      </c>
      <c r="P518" t="s">
        <v>1600</v>
      </c>
      <c r="Q518" t="s">
        <v>1691</v>
      </c>
      <c r="R518">
        <v>48</v>
      </c>
      <c r="S518" t="str">
        <f>"cvm!"&amp;ADDRESS(ROW(BE530),COLUMN(BE530))&amp;"#"</f>
        <v>cvm!$BE$530#</v>
      </c>
      <c r="W518" t="e" cm="1" vm="2">
        <f t="array" ref="W518">TRANSPOSE(_xlfn.UNIQUE(_xlfn._xlws.FILTER(cvm_old[CPU(核)],(cvm_old[地域]=U518)*(cvm_old[机型]=V518))))</f>
        <v>#VALUE!</v>
      </c>
      <c r="BB518" t="str">
        <v>上海</v>
      </c>
      <c r="BC518" t="str">
        <v>计算型 C5</v>
      </c>
      <c r="BD518">
        <v>8</v>
      </c>
      <c r="BE518" cm="1">
        <f t="array" ref="BE518:BF518">TRANSPOSE(_xlfn._xlws.FILTER(cvm_old[内存(G)],(cvm_old[地域]=BB518)*(cvm_old[机型]=BC518)*(cvm_old[CPU(核)]=BD518)))</f>
        <v>16</v>
      </c>
      <c r="BF518">
        <v>32</v>
      </c>
    </row>
    <row r="519" spans="2:59" x14ac:dyDescent="0.4">
      <c r="B519" t="e" vm="1175">
        <v>#VALUE!</v>
      </c>
      <c r="C519" t="s">
        <v>61</v>
      </c>
      <c r="D519" t="s">
        <v>1768</v>
      </c>
      <c r="E519">
        <v>72</v>
      </c>
      <c r="F519">
        <v>288</v>
      </c>
      <c r="G519" t="s">
        <v>1766</v>
      </c>
      <c r="H519">
        <v>9936</v>
      </c>
      <c r="I519">
        <v>1</v>
      </c>
      <c r="J519" t="s">
        <v>2255</v>
      </c>
      <c r="P519" t="s">
        <v>1600</v>
      </c>
      <c r="Q519" t="s">
        <v>1691</v>
      </c>
      <c r="R519">
        <v>64</v>
      </c>
      <c r="S519" t="str">
        <f>"cvm!"&amp;ADDRESS(ROW(BE531),COLUMN(BE531))&amp;"#"</f>
        <v>cvm!$BE$531#</v>
      </c>
      <c r="W519" t="e" cm="1" vm="2">
        <f t="array" ref="W519">TRANSPOSE(_xlfn.UNIQUE(_xlfn._xlws.FILTER(cvm_old[CPU(核)],(cvm_old[地域]=U519)*(cvm_old[机型]=V519))))</f>
        <v>#VALUE!</v>
      </c>
      <c r="BB519" t="str">
        <v>上海</v>
      </c>
      <c r="BC519" t="str">
        <v>计算型 C5</v>
      </c>
      <c r="BD519">
        <v>16</v>
      </c>
      <c r="BE519" cm="1">
        <f t="array" ref="BE519:BF519">TRANSPOSE(_xlfn._xlws.FILTER(cvm_old[内存(G)],(cvm_old[地域]=BB519)*(cvm_old[机型]=BC519)*(cvm_old[CPU(核)]=BD519)))</f>
        <v>32</v>
      </c>
      <c r="BF519">
        <v>64</v>
      </c>
    </row>
    <row r="520" spans="2:59" x14ac:dyDescent="0.4">
      <c r="B520" t="e" vm="1176">
        <v>#VALUE!</v>
      </c>
      <c r="C520" t="s">
        <v>61</v>
      </c>
      <c r="D520" t="s">
        <v>1768</v>
      </c>
      <c r="E520">
        <v>76</v>
      </c>
      <c r="F520">
        <v>320</v>
      </c>
      <c r="G520" t="s">
        <v>2112</v>
      </c>
      <c r="H520">
        <v>10856</v>
      </c>
      <c r="I520">
        <v>1</v>
      </c>
      <c r="J520" t="s">
        <v>2256</v>
      </c>
      <c r="P520" t="s">
        <v>1600</v>
      </c>
      <c r="Q520" t="s">
        <v>1691</v>
      </c>
      <c r="R520">
        <v>104</v>
      </c>
      <c r="S520" t="str">
        <f>"cvm!"&amp;ADDRESS(ROW(BE532),COLUMN(BE532))&amp;"#"</f>
        <v>cvm!$BE$532#</v>
      </c>
      <c r="W520" t="e" cm="1" vm="2">
        <f t="array" ref="W520">TRANSPOSE(_xlfn.UNIQUE(_xlfn._xlws.FILTER(cvm_old[CPU(核)],(cvm_old[地域]=U520)*(cvm_old[机型]=V520))))</f>
        <v>#VALUE!</v>
      </c>
      <c r="BB520" t="str">
        <v>上海</v>
      </c>
      <c r="BC520" t="str">
        <v>计算型 C5</v>
      </c>
      <c r="BD520">
        <v>32</v>
      </c>
      <c r="BE520" cm="1">
        <f t="array" ref="BE520:BG520">TRANSPOSE(_xlfn._xlws.FILTER(cvm_old[内存(G)],(cvm_old[地域]=BB520)*(cvm_old[机型]=BC520)*(cvm_old[CPU(核)]=BD520)))</f>
        <v>64</v>
      </c>
      <c r="BF520">
        <v>128</v>
      </c>
      <c r="BG520">
        <v>256</v>
      </c>
    </row>
    <row r="521" spans="2:59" x14ac:dyDescent="0.4">
      <c r="B521" t="e" vm="1312">
        <v>#VALUE!</v>
      </c>
      <c r="C521" t="s">
        <v>61</v>
      </c>
      <c r="D521" t="s">
        <v>1790</v>
      </c>
      <c r="E521">
        <v>1</v>
      </c>
      <c r="F521">
        <v>1</v>
      </c>
      <c r="G521" t="s">
        <v>1579</v>
      </c>
      <c r="H521">
        <v>57</v>
      </c>
      <c r="I521">
        <v>1</v>
      </c>
      <c r="J521" t="s">
        <v>2257</v>
      </c>
      <c r="P521" t="s">
        <v>1566</v>
      </c>
      <c r="Q521" t="s">
        <v>1691</v>
      </c>
      <c r="R521">
        <v>4</v>
      </c>
      <c r="S521" t="str">
        <f>"cvm!"&amp;ADDRESS(ROW(BE533),COLUMN(BE533))&amp;"#"</f>
        <v>cvm!$BE$533#</v>
      </c>
      <c r="W521" t="e" cm="1" vm="2">
        <f t="array" ref="W521">TRANSPOSE(_xlfn.UNIQUE(_xlfn._xlws.FILTER(cvm_old[CPU(核)],(cvm_old[地域]=U521)*(cvm_old[机型]=V521))))</f>
        <v>#VALUE!</v>
      </c>
      <c r="BB521" t="str">
        <v>上海</v>
      </c>
      <c r="BC521" t="str">
        <v>计算型 C5</v>
      </c>
      <c r="BD521">
        <v>48</v>
      </c>
      <c r="BE521" cm="1">
        <f t="array" ref="BE521:BF521">TRANSPOSE(_xlfn._xlws.FILTER(cvm_old[内存(G)],(cvm_old[地域]=BB521)*(cvm_old[机型]=BC521)*(cvm_old[CPU(核)]=BD521)))</f>
        <v>96</v>
      </c>
      <c r="BF521">
        <v>192</v>
      </c>
    </row>
    <row r="522" spans="2:59" x14ac:dyDescent="0.4">
      <c r="B522" t="e" vm="1311">
        <v>#VALUE!</v>
      </c>
      <c r="C522" t="s">
        <v>61</v>
      </c>
      <c r="D522" t="s">
        <v>1790</v>
      </c>
      <c r="E522">
        <v>1</v>
      </c>
      <c r="F522">
        <v>2</v>
      </c>
      <c r="G522" t="s">
        <v>1582</v>
      </c>
      <c r="H522">
        <v>83.6</v>
      </c>
      <c r="I522">
        <v>1</v>
      </c>
      <c r="J522" t="s">
        <v>2258</v>
      </c>
      <c r="P522" t="s">
        <v>1566</v>
      </c>
      <c r="Q522" t="s">
        <v>1691</v>
      </c>
      <c r="R522">
        <v>8</v>
      </c>
      <c r="S522" t="str">
        <f>"cvm!"&amp;ADDRESS(ROW(BE534),COLUMN(BE534))&amp;"#"</f>
        <v>cvm!$BE$534#</v>
      </c>
      <c r="W522" t="e" cm="1" vm="2">
        <f t="array" ref="W522">TRANSPOSE(_xlfn.UNIQUE(_xlfn._xlws.FILTER(cvm_old[CPU(核)],(cvm_old[地域]=U522)*(cvm_old[机型]=V522))))</f>
        <v>#VALUE!</v>
      </c>
      <c r="BB522" t="str">
        <v>上海</v>
      </c>
      <c r="BC522" t="str">
        <v>计算型 C5</v>
      </c>
      <c r="BD522">
        <v>52</v>
      </c>
      <c r="BE522" cm="1">
        <f t="array" ref="BE522">TRANSPOSE(_xlfn._xlws.FILTER(cvm_old[内存(G)],(cvm_old[地域]=BB522)*(cvm_old[机型]=BC522)*(cvm_old[CPU(核)]=BD522)))</f>
        <v>184</v>
      </c>
    </row>
    <row r="523" spans="2:59" x14ac:dyDescent="0.4">
      <c r="B523" t="e" vm="1310">
        <v>#VALUE!</v>
      </c>
      <c r="C523" t="s">
        <v>61</v>
      </c>
      <c r="D523" t="s">
        <v>1790</v>
      </c>
      <c r="E523">
        <v>1</v>
      </c>
      <c r="F523">
        <v>4</v>
      </c>
      <c r="G523" t="s">
        <v>1584</v>
      </c>
      <c r="H523">
        <v>136.5</v>
      </c>
      <c r="I523">
        <v>1</v>
      </c>
      <c r="J523" t="s">
        <v>2259</v>
      </c>
      <c r="P523" t="s">
        <v>1566</v>
      </c>
      <c r="Q523" t="s">
        <v>1691</v>
      </c>
      <c r="R523">
        <v>16</v>
      </c>
      <c r="S523" t="str">
        <f>"cvm!"&amp;ADDRESS(ROW(BE535),COLUMN(BE535))&amp;"#"</f>
        <v>cvm!$BE$535#</v>
      </c>
      <c r="W523" t="e" cm="1" vm="2">
        <f t="array" ref="W523">TRANSPOSE(_xlfn.UNIQUE(_xlfn._xlws.FILTER(cvm_old[CPU(核)],(cvm_old[地域]=U523)*(cvm_old[机型]=V523))))</f>
        <v>#VALUE!</v>
      </c>
      <c r="BB523" t="str">
        <v>上海</v>
      </c>
      <c r="BC523" t="str">
        <v>计算型 C5</v>
      </c>
      <c r="BD523">
        <v>64</v>
      </c>
      <c r="BE523" cm="1">
        <f t="array" ref="BE523:BF523">TRANSPOSE(_xlfn._xlws.FILTER(cvm_old[内存(G)],(cvm_old[地域]=BB523)*(cvm_old[机型]=BC523)*(cvm_old[CPU(核)]=BD523)))</f>
        <v>128</v>
      </c>
      <c r="BF523">
        <v>256</v>
      </c>
    </row>
    <row r="524" spans="2:59" x14ac:dyDescent="0.4">
      <c r="B524" t="e" vm="1314">
        <v>#VALUE!</v>
      </c>
      <c r="C524" t="s">
        <v>61</v>
      </c>
      <c r="D524" t="s">
        <v>1790</v>
      </c>
      <c r="E524">
        <v>2</v>
      </c>
      <c r="F524">
        <v>4</v>
      </c>
      <c r="G524" t="s">
        <v>1586</v>
      </c>
      <c r="H524">
        <v>180</v>
      </c>
      <c r="I524">
        <v>1</v>
      </c>
      <c r="J524" t="s">
        <v>2260</v>
      </c>
      <c r="P524" t="s">
        <v>1566</v>
      </c>
      <c r="Q524" t="s">
        <v>1691</v>
      </c>
      <c r="R524">
        <v>32</v>
      </c>
      <c r="S524" t="str">
        <f>"cvm!"&amp;ADDRESS(ROW(BE536),COLUMN(BE536))&amp;"#"</f>
        <v>cvm!$BE$536#</v>
      </c>
      <c r="W524" t="e" cm="1" vm="2">
        <f t="array" ref="W524">TRANSPOSE(_xlfn.UNIQUE(_xlfn._xlws.FILTER(cvm_old[CPU(核)],(cvm_old[地域]=U524)*(cvm_old[机型]=V524))))</f>
        <v>#VALUE!</v>
      </c>
      <c r="BB524" t="str">
        <v>上海</v>
      </c>
      <c r="BC524" t="str">
        <v>计算型 C5</v>
      </c>
      <c r="BD524">
        <v>104</v>
      </c>
      <c r="BE524" cm="1">
        <f t="array" ref="BE524">TRANSPOSE(_xlfn._xlws.FILTER(cvm_old[内存(G)],(cvm_old[地域]=BB524)*(cvm_old[机型]=BC524)*(cvm_old[CPU(核)]=BD524)))</f>
        <v>368</v>
      </c>
    </row>
    <row r="525" spans="2:59" x14ac:dyDescent="0.4">
      <c r="B525" t="e" vm="1313">
        <v>#VALUE!</v>
      </c>
      <c r="C525" t="s">
        <v>61</v>
      </c>
      <c r="D525" t="s">
        <v>1790</v>
      </c>
      <c r="E525">
        <v>2</v>
      </c>
      <c r="F525">
        <v>8</v>
      </c>
      <c r="G525" t="s">
        <v>1589</v>
      </c>
      <c r="H525">
        <v>273</v>
      </c>
      <c r="I525">
        <v>1</v>
      </c>
      <c r="J525" t="s">
        <v>2261</v>
      </c>
      <c r="P525" t="s">
        <v>1566</v>
      </c>
      <c r="Q525" t="s">
        <v>1691</v>
      </c>
      <c r="R525">
        <v>48</v>
      </c>
      <c r="S525" t="str">
        <f>"cvm!"&amp;ADDRESS(ROW(BE537),COLUMN(BE537))&amp;"#"</f>
        <v>cvm!$BE$537#</v>
      </c>
      <c r="W525" t="e" cm="1" vm="2">
        <f t="array" ref="W525">TRANSPOSE(_xlfn.UNIQUE(_xlfn._xlws.FILTER(cvm_old[CPU(核)],(cvm_old[地域]=U525)*(cvm_old[机型]=V525))))</f>
        <v>#VALUE!</v>
      </c>
      <c r="BB525" t="str">
        <v>南京</v>
      </c>
      <c r="BC525" t="str">
        <v>计算型 C5</v>
      </c>
      <c r="BD525">
        <v>2</v>
      </c>
      <c r="BE525" cm="1">
        <f t="array" ref="BE525">TRANSPOSE(_xlfn._xlws.FILTER(cvm_old[内存(G)],(cvm_old[地域]=BB525)*(cvm_old[机型]=BC525)*(cvm_old[CPU(核)]=BD525)))</f>
        <v>4</v>
      </c>
    </row>
    <row r="526" spans="2:59" x14ac:dyDescent="0.4">
      <c r="B526" t="e" vm="1316">
        <v>#VALUE!</v>
      </c>
      <c r="C526" t="s">
        <v>61</v>
      </c>
      <c r="D526" t="s">
        <v>1790</v>
      </c>
      <c r="E526">
        <v>4</v>
      </c>
      <c r="F526">
        <v>8</v>
      </c>
      <c r="G526" t="s">
        <v>1591</v>
      </c>
      <c r="H526">
        <v>364</v>
      </c>
      <c r="I526">
        <v>1</v>
      </c>
      <c r="J526" t="s">
        <v>2262</v>
      </c>
      <c r="P526" t="s">
        <v>1566</v>
      </c>
      <c r="Q526" t="s">
        <v>1691</v>
      </c>
      <c r="R526">
        <v>52</v>
      </c>
      <c r="S526" t="str">
        <f>"cvm!"&amp;ADDRESS(ROW(BE538),COLUMN(BE538))&amp;"#"</f>
        <v>cvm!$BE$538#</v>
      </c>
      <c r="W526" t="e" cm="1" vm="2">
        <f t="array" ref="W526">TRANSPOSE(_xlfn.UNIQUE(_xlfn._xlws.FILTER(cvm_old[CPU(核)],(cvm_old[地域]=U526)*(cvm_old[机型]=V526))))</f>
        <v>#VALUE!</v>
      </c>
      <c r="BB526" t="str">
        <v>南京</v>
      </c>
      <c r="BC526" t="str">
        <v>计算型 C5</v>
      </c>
      <c r="BD526">
        <v>4</v>
      </c>
      <c r="BE526" cm="1">
        <f t="array" ref="BE526:BF526">TRANSPOSE(_xlfn._xlws.FILTER(cvm_old[内存(G)],(cvm_old[地域]=BB526)*(cvm_old[机型]=BC526)*(cvm_old[CPU(核)]=BD526)))</f>
        <v>8</v>
      </c>
      <c r="BF526">
        <v>16</v>
      </c>
    </row>
    <row r="527" spans="2:59" x14ac:dyDescent="0.4">
      <c r="B527" t="e" vm="1315">
        <v>#VALUE!</v>
      </c>
      <c r="C527" t="s">
        <v>61</v>
      </c>
      <c r="D527" t="s">
        <v>1790</v>
      </c>
      <c r="E527">
        <v>4</v>
      </c>
      <c r="F527">
        <v>16</v>
      </c>
      <c r="G527" t="s">
        <v>1593</v>
      </c>
      <c r="H527">
        <v>546</v>
      </c>
      <c r="I527">
        <v>1</v>
      </c>
      <c r="J527" t="s">
        <v>2263</v>
      </c>
      <c r="P527" t="s">
        <v>1566</v>
      </c>
      <c r="Q527" t="s">
        <v>1691</v>
      </c>
      <c r="R527">
        <v>64</v>
      </c>
      <c r="S527" t="str">
        <f>"cvm!"&amp;ADDRESS(ROW(BE539),COLUMN(BE539))&amp;"#"</f>
        <v>cvm!$BE$539#</v>
      </c>
      <c r="W527" t="e" cm="1" vm="2">
        <f t="array" ref="W527">TRANSPOSE(_xlfn.UNIQUE(_xlfn._xlws.FILTER(cvm_old[CPU(核)],(cvm_old[地域]=U527)*(cvm_old[机型]=V527))))</f>
        <v>#VALUE!</v>
      </c>
      <c r="BB527" t="str">
        <v>南京</v>
      </c>
      <c r="BC527" t="str">
        <v>计算型 C5</v>
      </c>
      <c r="BD527">
        <v>8</v>
      </c>
      <c r="BE527" cm="1">
        <f t="array" ref="BE527:BF527">TRANSPOSE(_xlfn._xlws.FILTER(cvm_old[内存(G)],(cvm_old[地域]=BB527)*(cvm_old[机型]=BC527)*(cvm_old[CPU(核)]=BD527)))</f>
        <v>16</v>
      </c>
      <c r="BF527">
        <v>32</v>
      </c>
    </row>
    <row r="528" spans="2:59" x14ac:dyDescent="0.4">
      <c r="B528" t="e" vm="1318">
        <v>#VALUE!</v>
      </c>
      <c r="C528" t="s">
        <v>61</v>
      </c>
      <c r="D528" t="s">
        <v>1790</v>
      </c>
      <c r="E528">
        <v>8</v>
      </c>
      <c r="F528">
        <v>16</v>
      </c>
      <c r="G528" t="s">
        <v>1596</v>
      </c>
      <c r="H528">
        <v>728</v>
      </c>
      <c r="I528">
        <v>1</v>
      </c>
      <c r="J528" t="s">
        <v>2264</v>
      </c>
      <c r="P528" t="s">
        <v>1566</v>
      </c>
      <c r="Q528" t="s">
        <v>1691</v>
      </c>
      <c r="R528">
        <v>104</v>
      </c>
      <c r="S528" t="str">
        <f>"cvm!"&amp;ADDRESS(ROW(BE540),COLUMN(BE540))&amp;"#"</f>
        <v>cvm!$BE$540#</v>
      </c>
      <c r="W528" t="e" cm="1" vm="2">
        <f t="array" ref="W528">TRANSPOSE(_xlfn.UNIQUE(_xlfn._xlws.FILTER(cvm_old[CPU(核)],(cvm_old[地域]=U528)*(cvm_old[机型]=V528))))</f>
        <v>#VALUE!</v>
      </c>
      <c r="BB528" t="str">
        <v>南京</v>
      </c>
      <c r="BC528" t="str">
        <v>计算型 C5</v>
      </c>
      <c r="BD528">
        <v>16</v>
      </c>
      <c r="BE528" cm="1">
        <f t="array" ref="BE528:BF528">TRANSPOSE(_xlfn._xlws.FILTER(cvm_old[内存(G)],(cvm_old[地域]=BB528)*(cvm_old[机型]=BC528)*(cvm_old[CPU(核)]=BD528)))</f>
        <v>32</v>
      </c>
      <c r="BF528">
        <v>64</v>
      </c>
    </row>
    <row r="529" spans="2:59" x14ac:dyDescent="0.4">
      <c r="B529" t="e" vm="1317">
        <v>#VALUE!</v>
      </c>
      <c r="C529" t="s">
        <v>61</v>
      </c>
      <c r="D529" t="s">
        <v>1790</v>
      </c>
      <c r="E529">
        <v>8</v>
      </c>
      <c r="F529">
        <v>32</v>
      </c>
      <c r="G529" t="s">
        <v>1598</v>
      </c>
      <c r="H529">
        <v>1092</v>
      </c>
      <c r="I529">
        <v>1</v>
      </c>
      <c r="J529" t="s">
        <v>2265</v>
      </c>
      <c r="P529" t="s">
        <v>1605</v>
      </c>
      <c r="Q529" t="s">
        <v>1691</v>
      </c>
      <c r="R529">
        <v>4</v>
      </c>
      <c r="S529" t="str">
        <f>"cvm!"&amp;ADDRESS(ROW(BE541),COLUMN(BE541))&amp;"#"</f>
        <v>cvm!$BE$541#</v>
      </c>
      <c r="W529" t="e" cm="1" vm="2">
        <f t="array" ref="W529">TRANSPOSE(_xlfn.UNIQUE(_xlfn._xlws.FILTER(cvm_old[CPU(核)],(cvm_old[地域]=U529)*(cvm_old[机型]=V529))))</f>
        <v>#VALUE!</v>
      </c>
      <c r="BB529" t="str">
        <v>南京</v>
      </c>
      <c r="BC529" t="str">
        <v>计算型 C5</v>
      </c>
      <c r="BD529">
        <v>32</v>
      </c>
      <c r="BE529" cm="1">
        <f t="array" ref="BE529:BF529">TRANSPOSE(_xlfn._xlws.FILTER(cvm_old[内存(G)],(cvm_old[地域]=BB529)*(cvm_old[机型]=BC529)*(cvm_old[CPU(核)]=BD529)))</f>
        <v>64</v>
      </c>
      <c r="BF529">
        <v>128</v>
      </c>
    </row>
    <row r="530" spans="2:59" x14ac:dyDescent="0.4">
      <c r="B530" t="e" vm="1320">
        <v>#VALUE!</v>
      </c>
      <c r="C530" t="s">
        <v>61</v>
      </c>
      <c r="D530" t="s">
        <v>1790</v>
      </c>
      <c r="E530">
        <v>12</v>
      </c>
      <c r="F530">
        <v>24</v>
      </c>
      <c r="G530" t="s">
        <v>1776</v>
      </c>
      <c r="H530">
        <v>1092</v>
      </c>
      <c r="I530">
        <v>1</v>
      </c>
      <c r="J530" t="s">
        <v>2266</v>
      </c>
      <c r="P530" t="s">
        <v>1605</v>
      </c>
      <c r="Q530" t="s">
        <v>1691</v>
      </c>
      <c r="R530">
        <v>8</v>
      </c>
      <c r="S530" t="str">
        <f>"cvm!"&amp;ADDRESS(ROW(BE542),COLUMN(BE542))&amp;"#"</f>
        <v>cvm!$BE$542#</v>
      </c>
      <c r="W530" t="e" cm="1" vm="2">
        <f t="array" ref="W530">TRANSPOSE(_xlfn.UNIQUE(_xlfn._xlws.FILTER(cvm_old[CPU(核)],(cvm_old[地域]=U530)*(cvm_old[机型]=V530))))</f>
        <v>#VALUE!</v>
      </c>
      <c r="BB530" t="str">
        <v>南京</v>
      </c>
      <c r="BC530" t="str">
        <v>计算型 C5</v>
      </c>
      <c r="BD530">
        <v>48</v>
      </c>
      <c r="BE530" cm="1">
        <f t="array" ref="BE530:BF530">TRANSPOSE(_xlfn._xlws.FILTER(cvm_old[内存(G)],(cvm_old[地域]=BB530)*(cvm_old[机型]=BC530)*(cvm_old[CPU(核)]=BD530)))</f>
        <v>96</v>
      </c>
      <c r="BF530">
        <v>192</v>
      </c>
    </row>
    <row r="531" spans="2:59" x14ac:dyDescent="0.4">
      <c r="B531" t="e" vm="1319">
        <v>#VALUE!</v>
      </c>
      <c r="C531" t="s">
        <v>61</v>
      </c>
      <c r="D531" t="s">
        <v>1790</v>
      </c>
      <c r="E531">
        <v>12</v>
      </c>
      <c r="F531">
        <v>48</v>
      </c>
      <c r="G531" t="s">
        <v>1804</v>
      </c>
      <c r="H531">
        <v>1638</v>
      </c>
      <c r="I531">
        <v>1</v>
      </c>
      <c r="J531" t="s">
        <v>2267</v>
      </c>
      <c r="P531" t="s">
        <v>1605</v>
      </c>
      <c r="Q531" t="s">
        <v>1691</v>
      </c>
      <c r="R531">
        <v>16</v>
      </c>
      <c r="S531" t="str">
        <f>"cvm!"&amp;ADDRESS(ROW(BE543),COLUMN(BE543))&amp;"#"</f>
        <v>cvm!$BE$543#</v>
      </c>
      <c r="W531" t="e" cm="1" vm="2">
        <f t="array" ref="W531">TRANSPOSE(_xlfn.UNIQUE(_xlfn._xlws.FILTER(cvm_old[CPU(核)],(cvm_old[地域]=U531)*(cvm_old[机型]=V531))))</f>
        <v>#VALUE!</v>
      </c>
      <c r="BB531" t="str">
        <v>南京</v>
      </c>
      <c r="BC531" t="str">
        <v>计算型 C5</v>
      </c>
      <c r="BD531">
        <v>64</v>
      </c>
      <c r="BE531" cm="1">
        <f t="array" ref="BE531:BF531">TRANSPOSE(_xlfn._xlws.FILTER(cvm_old[内存(G)],(cvm_old[地域]=BB531)*(cvm_old[机型]=BC531)*(cvm_old[CPU(核)]=BD531)))</f>
        <v>128</v>
      </c>
      <c r="BF531">
        <v>256</v>
      </c>
    </row>
    <row r="532" spans="2:59" x14ac:dyDescent="0.4">
      <c r="B532" t="e" vm="1321">
        <v>#VALUE!</v>
      </c>
      <c r="C532" t="s">
        <v>61</v>
      </c>
      <c r="D532" t="s">
        <v>1790</v>
      </c>
      <c r="E532">
        <v>16</v>
      </c>
      <c r="F532">
        <v>32</v>
      </c>
      <c r="G532" t="s">
        <v>1601</v>
      </c>
      <c r="H532">
        <v>1456</v>
      </c>
      <c r="I532">
        <v>1</v>
      </c>
      <c r="J532" t="s">
        <v>2268</v>
      </c>
      <c r="P532" t="s">
        <v>1605</v>
      </c>
      <c r="Q532" t="s">
        <v>1691</v>
      </c>
      <c r="R532">
        <v>32</v>
      </c>
      <c r="S532" t="str">
        <f>"cvm!"&amp;ADDRESS(ROW(BE544),COLUMN(BE544))&amp;"#"</f>
        <v>cvm!$BE$544#</v>
      </c>
      <c r="W532" t="e" cm="1" vm="2">
        <f t="array" ref="W532">TRANSPOSE(_xlfn.UNIQUE(_xlfn._xlws.FILTER(cvm_old[CPU(核)],(cvm_old[地域]=U532)*(cvm_old[机型]=V532))))</f>
        <v>#VALUE!</v>
      </c>
      <c r="BB532" t="str">
        <v>南京</v>
      </c>
      <c r="BC532" t="str">
        <v>计算型 C5</v>
      </c>
      <c r="BD532">
        <v>104</v>
      </c>
      <c r="BE532" cm="1">
        <f t="array" ref="BE532">TRANSPOSE(_xlfn._xlws.FILTER(cvm_old[内存(G)],(cvm_old[地域]=BB532)*(cvm_old[机型]=BC532)*(cvm_old[CPU(核)]=BD532)))</f>
        <v>368</v>
      </c>
    </row>
    <row r="533" spans="2:59" x14ac:dyDescent="0.4">
      <c r="B533" t="e" vm="1322">
        <v>#VALUE!</v>
      </c>
      <c r="C533" t="s">
        <v>61</v>
      </c>
      <c r="D533" t="s">
        <v>1790</v>
      </c>
      <c r="E533">
        <v>16</v>
      </c>
      <c r="F533">
        <v>64</v>
      </c>
      <c r="G533" t="s">
        <v>1603</v>
      </c>
      <c r="H533">
        <v>2184</v>
      </c>
      <c r="I533">
        <v>1</v>
      </c>
      <c r="J533" t="s">
        <v>2269</v>
      </c>
      <c r="P533" t="s">
        <v>1605</v>
      </c>
      <c r="Q533" t="s">
        <v>1691</v>
      </c>
      <c r="R533">
        <v>48</v>
      </c>
      <c r="S533" t="str">
        <f>"cvm!"&amp;ADDRESS(ROW(BE545),COLUMN(BE545))&amp;"#"</f>
        <v>cvm!$BE$545#</v>
      </c>
      <c r="W533" t="e" cm="1" vm="2">
        <f t="array" ref="W533">TRANSPOSE(_xlfn.UNIQUE(_xlfn._xlws.FILTER(cvm_old[CPU(核)],(cvm_old[地域]=U533)*(cvm_old[机型]=V533))))</f>
        <v>#VALUE!</v>
      </c>
      <c r="BB533" t="str">
        <v>北京</v>
      </c>
      <c r="BC533" t="str">
        <v>计算型 C5</v>
      </c>
      <c r="BD533">
        <v>4</v>
      </c>
      <c r="BE533" cm="1">
        <f t="array" ref="BE533:BF533">TRANSPOSE(_xlfn._xlws.FILTER(cvm_old[内存(G)],(cvm_old[地域]=BB533)*(cvm_old[机型]=BC533)*(cvm_old[CPU(核)]=BD533)))</f>
        <v>8</v>
      </c>
      <c r="BF533">
        <v>16</v>
      </c>
    </row>
    <row r="534" spans="2:59" x14ac:dyDescent="0.4">
      <c r="B534" t="e" vm="1324">
        <v>#VALUE!</v>
      </c>
      <c r="C534" t="s">
        <v>61</v>
      </c>
      <c r="D534" t="s">
        <v>1790</v>
      </c>
      <c r="E534">
        <v>24</v>
      </c>
      <c r="F534">
        <v>48</v>
      </c>
      <c r="G534" t="s">
        <v>1680</v>
      </c>
      <c r="H534">
        <v>2184</v>
      </c>
      <c r="I534">
        <v>1</v>
      </c>
      <c r="J534" t="s">
        <v>2270</v>
      </c>
      <c r="P534" t="s">
        <v>1605</v>
      </c>
      <c r="Q534" t="s">
        <v>1691</v>
      </c>
      <c r="R534">
        <v>52</v>
      </c>
      <c r="S534" t="str">
        <f>"cvm!"&amp;ADDRESS(ROW(BE546),COLUMN(BE546))&amp;"#"</f>
        <v>cvm!$BE$546#</v>
      </c>
      <c r="W534" t="e" cm="1" vm="2">
        <f t="array" ref="W534">TRANSPOSE(_xlfn.UNIQUE(_xlfn._xlws.FILTER(cvm_old[CPU(核)],(cvm_old[地域]=U534)*(cvm_old[机型]=V534))))</f>
        <v>#VALUE!</v>
      </c>
      <c r="BB534" t="str">
        <v>北京</v>
      </c>
      <c r="BC534" t="str">
        <v>计算型 C5</v>
      </c>
      <c r="BD534">
        <v>8</v>
      </c>
      <c r="BE534" cm="1">
        <f t="array" ref="BE534:BF534">TRANSPOSE(_xlfn._xlws.FILTER(cvm_old[内存(G)],(cvm_old[地域]=BB534)*(cvm_old[机型]=BC534)*(cvm_old[CPU(核)]=BD534)))</f>
        <v>16</v>
      </c>
      <c r="BF534">
        <v>32</v>
      </c>
    </row>
    <row r="535" spans="2:59" x14ac:dyDescent="0.4">
      <c r="B535" t="e" vm="1325">
        <v>#VALUE!</v>
      </c>
      <c r="C535" t="s">
        <v>61</v>
      </c>
      <c r="D535" t="s">
        <v>1790</v>
      </c>
      <c r="E535">
        <v>24</v>
      </c>
      <c r="F535">
        <v>96</v>
      </c>
      <c r="G535" t="s">
        <v>1682</v>
      </c>
      <c r="H535">
        <v>3276</v>
      </c>
      <c r="I535">
        <v>1</v>
      </c>
      <c r="J535" t="s">
        <v>2271</v>
      </c>
      <c r="P535" t="s">
        <v>1605</v>
      </c>
      <c r="Q535" t="s">
        <v>1691</v>
      </c>
      <c r="R535">
        <v>64</v>
      </c>
      <c r="S535" t="str">
        <f>"cvm!"&amp;ADDRESS(ROW(BE547),COLUMN(BE547))&amp;"#"</f>
        <v>cvm!$BE$547#</v>
      </c>
      <c r="W535" t="e" cm="1" vm="2">
        <f t="array" ref="W535">TRANSPOSE(_xlfn.UNIQUE(_xlfn._xlws.FILTER(cvm_old[CPU(核)],(cvm_old[地域]=U535)*(cvm_old[机型]=V535))))</f>
        <v>#VALUE!</v>
      </c>
      <c r="BB535" t="str">
        <v>北京</v>
      </c>
      <c r="BC535" t="str">
        <v>计算型 C5</v>
      </c>
      <c r="BD535">
        <v>16</v>
      </c>
      <c r="BE535" cm="1">
        <f t="array" ref="BE535:BF535">TRANSPOSE(_xlfn._xlws.FILTER(cvm_old[内存(G)],(cvm_old[地域]=BB535)*(cvm_old[机型]=BC535)*(cvm_old[CPU(核)]=BD535)))</f>
        <v>32</v>
      </c>
      <c r="BF535">
        <v>64</v>
      </c>
    </row>
    <row r="536" spans="2:59" x14ac:dyDescent="0.4">
      <c r="B536" t="e" vm="1323">
        <v>#VALUE!</v>
      </c>
      <c r="C536" t="s">
        <v>61</v>
      </c>
      <c r="D536" t="s">
        <v>1790</v>
      </c>
      <c r="E536">
        <v>24</v>
      </c>
      <c r="F536">
        <v>128</v>
      </c>
      <c r="G536" t="s">
        <v>2229</v>
      </c>
      <c r="H536">
        <v>4004</v>
      </c>
      <c r="I536">
        <v>1</v>
      </c>
      <c r="J536" t="s">
        <v>2272</v>
      </c>
      <c r="P536" t="s">
        <v>1605</v>
      </c>
      <c r="Q536" t="s">
        <v>1691</v>
      </c>
      <c r="R536">
        <v>104</v>
      </c>
      <c r="S536" t="str">
        <f>"cvm!"&amp;ADDRESS(ROW(BE548),COLUMN(BE548))&amp;"#"</f>
        <v>cvm!$BE$548#</v>
      </c>
      <c r="W536" t="e" cm="1" vm="2">
        <f t="array" ref="W536">TRANSPOSE(_xlfn.UNIQUE(_xlfn._xlws.FILTER(cvm_old[CPU(核)],(cvm_old[地域]=U536)*(cvm_old[机型]=V536))))</f>
        <v>#VALUE!</v>
      </c>
      <c r="BB536" t="str">
        <v>北京</v>
      </c>
      <c r="BC536" t="str">
        <v>计算型 C5</v>
      </c>
      <c r="BD536">
        <v>32</v>
      </c>
      <c r="BE536" cm="1">
        <f t="array" ref="BE536:BF536">TRANSPOSE(_xlfn._xlws.FILTER(cvm_old[内存(G)],(cvm_old[地域]=BB536)*(cvm_old[机型]=BC536)*(cvm_old[CPU(核)]=BD536)))</f>
        <v>64</v>
      </c>
      <c r="BF536">
        <v>128</v>
      </c>
    </row>
    <row r="537" spans="2:59" x14ac:dyDescent="0.4">
      <c r="B537" t="e" vm="1326">
        <v>#VALUE!</v>
      </c>
      <c r="C537" t="s">
        <v>61</v>
      </c>
      <c r="D537" t="s">
        <v>1790</v>
      </c>
      <c r="E537">
        <v>32</v>
      </c>
      <c r="F537">
        <v>64</v>
      </c>
      <c r="G537" t="s">
        <v>1606</v>
      </c>
      <c r="H537">
        <v>2912</v>
      </c>
      <c r="I537">
        <v>1</v>
      </c>
      <c r="J537" t="s">
        <v>2273</v>
      </c>
      <c r="P537" t="s">
        <v>1565</v>
      </c>
      <c r="Q537" t="s">
        <v>1698</v>
      </c>
      <c r="R537">
        <v>4</v>
      </c>
      <c r="S537" t="str">
        <f>"cvm!"&amp;ADDRESS(ROW(BE549),COLUMN(BE549))&amp;"#"</f>
        <v>cvm!$BE$549#</v>
      </c>
      <c r="W537" t="e" cm="1" vm="2">
        <f t="array" ref="W537">TRANSPOSE(_xlfn.UNIQUE(_xlfn._xlws.FILTER(cvm_old[CPU(核)],(cvm_old[地域]=U537)*(cvm_old[机型]=V537))))</f>
        <v>#VALUE!</v>
      </c>
      <c r="BB537" t="str">
        <v>北京</v>
      </c>
      <c r="BC537" t="str">
        <v>计算型 C5</v>
      </c>
      <c r="BD537">
        <v>48</v>
      </c>
      <c r="BE537" cm="1">
        <f t="array" ref="BE537:BF537">TRANSPOSE(_xlfn._xlws.FILTER(cvm_old[内存(G)],(cvm_old[地域]=BB537)*(cvm_old[机型]=BC537)*(cvm_old[CPU(核)]=BD537)))</f>
        <v>96</v>
      </c>
      <c r="BF537">
        <v>192</v>
      </c>
    </row>
    <row r="538" spans="2:59" x14ac:dyDescent="0.4">
      <c r="B538" t="e" vm="1327">
        <v>#VALUE!</v>
      </c>
      <c r="C538" t="s">
        <v>61</v>
      </c>
      <c r="D538" t="s">
        <v>1790</v>
      </c>
      <c r="E538">
        <v>32</v>
      </c>
      <c r="F538">
        <v>128</v>
      </c>
      <c r="G538" t="s">
        <v>1612</v>
      </c>
      <c r="H538">
        <v>4368</v>
      </c>
      <c r="I538">
        <v>1</v>
      </c>
      <c r="J538" t="s">
        <v>2274</v>
      </c>
      <c r="P538" t="s">
        <v>1565</v>
      </c>
      <c r="Q538" t="s">
        <v>1698</v>
      </c>
      <c r="R538">
        <v>8</v>
      </c>
      <c r="S538" t="str">
        <f>"cvm!"&amp;ADDRESS(ROW(BE550),COLUMN(BE550))&amp;"#"</f>
        <v>cvm!$BE$550#</v>
      </c>
      <c r="W538" t="e" cm="1" vm="2">
        <f t="array" ref="W538">TRANSPOSE(_xlfn.UNIQUE(_xlfn._xlws.FILTER(cvm_old[CPU(核)],(cvm_old[地域]=U538)*(cvm_old[机型]=V538))))</f>
        <v>#VALUE!</v>
      </c>
      <c r="BB538" t="str">
        <v>北京</v>
      </c>
      <c r="BC538" t="str">
        <v>计算型 C5</v>
      </c>
      <c r="BD538">
        <v>52</v>
      </c>
      <c r="BE538" cm="1">
        <f t="array" ref="BE538">TRANSPOSE(_xlfn._xlws.FILTER(cvm_old[内存(G)],(cvm_old[地域]=BB538)*(cvm_old[机型]=BC538)*(cvm_old[CPU(核)]=BD538)))</f>
        <v>184</v>
      </c>
    </row>
    <row r="539" spans="2:59" x14ac:dyDescent="0.4">
      <c r="B539" t="e" vm="1328">
        <v>#VALUE!</v>
      </c>
      <c r="C539" t="s">
        <v>61</v>
      </c>
      <c r="D539" t="s">
        <v>1790</v>
      </c>
      <c r="E539">
        <v>40</v>
      </c>
      <c r="F539">
        <v>160</v>
      </c>
      <c r="G539" t="s">
        <v>2062</v>
      </c>
      <c r="H539">
        <v>5460</v>
      </c>
      <c r="I539">
        <v>1</v>
      </c>
      <c r="J539" t="s">
        <v>2275</v>
      </c>
      <c r="P539" t="s">
        <v>1565</v>
      </c>
      <c r="Q539" t="s">
        <v>1698</v>
      </c>
      <c r="R539">
        <v>16</v>
      </c>
      <c r="S539" t="str">
        <f>"cvm!"&amp;ADDRESS(ROW(BE551),COLUMN(BE551))&amp;"#"</f>
        <v>cvm!$BE$551#</v>
      </c>
      <c r="W539" t="e" cm="1" vm="2">
        <f t="array" ref="W539">TRANSPOSE(_xlfn.UNIQUE(_xlfn._xlws.FILTER(cvm_old[CPU(核)],(cvm_old[地域]=U539)*(cvm_old[机型]=V539))))</f>
        <v>#VALUE!</v>
      </c>
      <c r="BB539" t="str">
        <v>北京</v>
      </c>
      <c r="BC539" t="str">
        <v>计算型 C5</v>
      </c>
      <c r="BD539">
        <v>64</v>
      </c>
      <c r="BE539" cm="1">
        <f t="array" ref="BE539:BF539">TRANSPOSE(_xlfn._xlws.FILTER(cvm_old[内存(G)],(cvm_old[地域]=BB539)*(cvm_old[机型]=BC539)*(cvm_old[CPU(核)]=BD539)))</f>
        <v>128</v>
      </c>
      <c r="BF539">
        <v>256</v>
      </c>
    </row>
    <row r="540" spans="2:59" x14ac:dyDescent="0.4">
      <c r="B540" t="e" vm="1330">
        <v>#VALUE!</v>
      </c>
      <c r="C540" t="s">
        <v>61</v>
      </c>
      <c r="D540" t="s">
        <v>1790</v>
      </c>
      <c r="E540">
        <v>48</v>
      </c>
      <c r="F540">
        <v>96</v>
      </c>
      <c r="G540" t="s">
        <v>1617</v>
      </c>
      <c r="H540">
        <v>4368</v>
      </c>
      <c r="I540">
        <v>1</v>
      </c>
      <c r="J540" t="s">
        <v>2276</v>
      </c>
      <c r="P540" t="s">
        <v>1565</v>
      </c>
      <c r="Q540" t="s">
        <v>1698</v>
      </c>
      <c r="R540">
        <v>32</v>
      </c>
      <c r="S540" t="str">
        <f>"cvm!"&amp;ADDRESS(ROW(BE552),COLUMN(BE552))&amp;"#"</f>
        <v>cvm!$BE$552#</v>
      </c>
      <c r="W540" t="e" cm="1" vm="2">
        <f t="array" ref="W540">TRANSPOSE(_xlfn.UNIQUE(_xlfn._xlws.FILTER(cvm_old[CPU(核)],(cvm_old[地域]=U540)*(cvm_old[机型]=V540))))</f>
        <v>#VALUE!</v>
      </c>
      <c r="BB540" t="str">
        <v>北京</v>
      </c>
      <c r="BC540" t="str">
        <v>计算型 C5</v>
      </c>
      <c r="BD540">
        <v>104</v>
      </c>
      <c r="BE540" cm="1">
        <f t="array" ref="BE540">TRANSPOSE(_xlfn._xlws.FILTER(cvm_old[内存(G)],(cvm_old[地域]=BB540)*(cvm_old[机型]=BC540)*(cvm_old[CPU(核)]=BD540)))</f>
        <v>368</v>
      </c>
    </row>
    <row r="541" spans="2:59" x14ac:dyDescent="0.4">
      <c r="B541" t="e" vm="1329">
        <v>#VALUE!</v>
      </c>
      <c r="C541" t="s">
        <v>61</v>
      </c>
      <c r="D541" t="s">
        <v>1790</v>
      </c>
      <c r="E541">
        <v>48</v>
      </c>
      <c r="F541">
        <v>192</v>
      </c>
      <c r="G541" t="s">
        <v>1620</v>
      </c>
      <c r="H541">
        <v>6552</v>
      </c>
      <c r="I541">
        <v>1</v>
      </c>
      <c r="J541" t="s">
        <v>2277</v>
      </c>
      <c r="P541" t="s">
        <v>1565</v>
      </c>
      <c r="Q541" t="s">
        <v>1698</v>
      </c>
      <c r="R541">
        <v>64</v>
      </c>
      <c r="S541" t="str">
        <f>"cvm!"&amp;ADDRESS(ROW(BE553),COLUMN(BE553))&amp;"#"</f>
        <v>cvm!$BE$553#</v>
      </c>
      <c r="W541" t="e" cm="1" vm="2">
        <f t="array" ref="W541">TRANSPOSE(_xlfn.UNIQUE(_xlfn._xlws.FILTER(cvm_old[CPU(核)],(cvm_old[地域]=U541)*(cvm_old[机型]=V541))))</f>
        <v>#VALUE!</v>
      </c>
      <c r="BB541" t="str">
        <v>成都</v>
      </c>
      <c r="BC541" t="str">
        <v>计算型 C5</v>
      </c>
      <c r="BD541">
        <v>4</v>
      </c>
      <c r="BE541" cm="1">
        <f t="array" ref="BE541:BF541">TRANSPOSE(_xlfn._xlws.FILTER(cvm_old[内存(G)],(cvm_old[地域]=BB541)*(cvm_old[机型]=BC541)*(cvm_old[CPU(核)]=BD541)))</f>
        <v>8</v>
      </c>
      <c r="BF541">
        <v>16</v>
      </c>
    </row>
    <row r="542" spans="2:59" x14ac:dyDescent="0.4">
      <c r="B542" t="e" vm="1331">
        <v>#VALUE!</v>
      </c>
      <c r="C542" t="s">
        <v>61</v>
      </c>
      <c r="D542" t="s">
        <v>1790</v>
      </c>
      <c r="E542">
        <v>64</v>
      </c>
      <c r="F542">
        <v>256</v>
      </c>
      <c r="G542" t="s">
        <v>1626</v>
      </c>
      <c r="H542">
        <v>8736</v>
      </c>
      <c r="I542">
        <v>1</v>
      </c>
      <c r="J542" t="s">
        <v>2278</v>
      </c>
      <c r="P542" t="s">
        <v>61</v>
      </c>
      <c r="Q542" t="s">
        <v>1698</v>
      </c>
      <c r="R542">
        <v>2</v>
      </c>
      <c r="S542" t="str">
        <f>"cvm!"&amp;ADDRESS(ROW(BE554),COLUMN(BE554))&amp;"#"</f>
        <v>cvm!$BE$554#</v>
      </c>
      <c r="W542" t="e" cm="1" vm="2">
        <f t="array" ref="W542">TRANSPOSE(_xlfn.UNIQUE(_xlfn._xlws.FILTER(cvm_old[CPU(核)],(cvm_old[地域]=U542)*(cvm_old[机型]=V542))))</f>
        <v>#VALUE!</v>
      </c>
      <c r="BB542" t="str">
        <v>成都</v>
      </c>
      <c r="BC542" t="str">
        <v>计算型 C5</v>
      </c>
      <c r="BD542">
        <v>8</v>
      </c>
      <c r="BE542" cm="1">
        <f t="array" ref="BE542:BF542">TRANSPOSE(_xlfn._xlws.FILTER(cvm_old[内存(G)],(cvm_old[地域]=BB542)*(cvm_old[机型]=BC542)*(cvm_old[CPU(核)]=BD542)))</f>
        <v>16</v>
      </c>
      <c r="BF542">
        <v>32</v>
      </c>
    </row>
    <row r="543" spans="2:59" x14ac:dyDescent="0.4">
      <c r="B543" t="e" vm="1332">
        <v>#VALUE!</v>
      </c>
      <c r="C543" t="s">
        <v>61</v>
      </c>
      <c r="D543" t="s">
        <v>1790</v>
      </c>
      <c r="E543">
        <v>80</v>
      </c>
      <c r="F543">
        <v>320</v>
      </c>
      <c r="G543" t="s">
        <v>1722</v>
      </c>
      <c r="H543">
        <v>10920</v>
      </c>
      <c r="I543">
        <v>1</v>
      </c>
      <c r="J543" t="s">
        <v>2279</v>
      </c>
      <c r="P543" t="s">
        <v>61</v>
      </c>
      <c r="Q543" t="s">
        <v>1698</v>
      </c>
      <c r="R543">
        <v>4</v>
      </c>
      <c r="S543" t="str">
        <f>"cvm!"&amp;ADDRESS(ROW(BE555),COLUMN(BE555))&amp;"#"</f>
        <v>cvm!$BE$555#</v>
      </c>
      <c r="W543" t="e" cm="1" vm="2">
        <f t="array" ref="W543">TRANSPOSE(_xlfn.UNIQUE(_xlfn._xlws.FILTER(cvm_old[CPU(核)],(cvm_old[地域]=U543)*(cvm_old[机型]=V543))))</f>
        <v>#VALUE!</v>
      </c>
      <c r="BB543" t="str">
        <v>成都</v>
      </c>
      <c r="BC543" t="str">
        <v>计算型 C5</v>
      </c>
      <c r="BD543">
        <v>16</v>
      </c>
      <c r="BE543" cm="1">
        <f t="array" ref="BE543:BF543">TRANSPOSE(_xlfn._xlws.FILTER(cvm_old[内存(G)],(cvm_old[地域]=BB543)*(cvm_old[机型]=BC543)*(cvm_old[CPU(核)]=BD543)))</f>
        <v>32</v>
      </c>
      <c r="BF543">
        <v>64</v>
      </c>
    </row>
    <row r="544" spans="2:59" x14ac:dyDescent="0.4">
      <c r="B544" t="e" vm="1240">
        <v>#VALUE!</v>
      </c>
      <c r="C544" t="s">
        <v>61</v>
      </c>
      <c r="D544" t="s">
        <v>1818</v>
      </c>
      <c r="E544">
        <v>1</v>
      </c>
      <c r="F544">
        <v>1</v>
      </c>
      <c r="G544" t="s">
        <v>1579</v>
      </c>
      <c r="H544">
        <v>32</v>
      </c>
      <c r="I544">
        <v>1</v>
      </c>
      <c r="J544" t="s">
        <v>2280</v>
      </c>
      <c r="P544" t="s">
        <v>61</v>
      </c>
      <c r="Q544" t="s">
        <v>1698</v>
      </c>
      <c r="R544">
        <v>8</v>
      </c>
      <c r="S544" t="str">
        <f>"cvm!"&amp;ADDRESS(ROW(BE556),COLUMN(BE556))&amp;"#"</f>
        <v>cvm!$BE$556#</v>
      </c>
      <c r="W544" t="e" cm="1" vm="2">
        <f t="array" ref="W544">TRANSPOSE(_xlfn.UNIQUE(_xlfn._xlws.FILTER(cvm_old[CPU(核)],(cvm_old[地域]=U544)*(cvm_old[机型]=V544))))</f>
        <v>#VALUE!</v>
      </c>
      <c r="BB544" t="str">
        <v>成都</v>
      </c>
      <c r="BC544" t="str">
        <v>计算型 C5</v>
      </c>
      <c r="BD544">
        <v>32</v>
      </c>
      <c r="BE544" cm="1">
        <f t="array" ref="BE544:BG544">TRANSPOSE(_xlfn._xlws.FILTER(cvm_old[内存(G)],(cvm_old[地域]=BB544)*(cvm_old[机型]=BC544)*(cvm_old[CPU(核)]=BD544)))</f>
        <v>64</v>
      </c>
      <c r="BF544">
        <v>128</v>
      </c>
      <c r="BG544">
        <v>256</v>
      </c>
    </row>
    <row r="545" spans="2:58" x14ac:dyDescent="0.4">
      <c r="B545" t="e" vm="1239">
        <v>#VALUE!</v>
      </c>
      <c r="C545" t="s">
        <v>61</v>
      </c>
      <c r="D545" t="s">
        <v>1818</v>
      </c>
      <c r="E545">
        <v>1</v>
      </c>
      <c r="F545">
        <v>2</v>
      </c>
      <c r="G545" t="s">
        <v>1582</v>
      </c>
      <c r="H545">
        <v>64</v>
      </c>
      <c r="I545">
        <v>1</v>
      </c>
      <c r="J545" t="s">
        <v>2281</v>
      </c>
      <c r="P545" t="s">
        <v>61</v>
      </c>
      <c r="Q545" t="s">
        <v>1698</v>
      </c>
      <c r="R545">
        <v>16</v>
      </c>
      <c r="S545" t="str">
        <f>"cvm!"&amp;ADDRESS(ROW(BE557),COLUMN(BE557))&amp;"#"</f>
        <v>cvm!$BE$557#</v>
      </c>
      <c r="W545" t="e" cm="1" vm="2">
        <f t="array" ref="W545">TRANSPOSE(_xlfn.UNIQUE(_xlfn._xlws.FILTER(cvm_old[CPU(核)],(cvm_old[地域]=U545)*(cvm_old[机型]=V545))))</f>
        <v>#VALUE!</v>
      </c>
      <c r="BB545" t="str">
        <v>成都</v>
      </c>
      <c r="BC545" t="str">
        <v>计算型 C5</v>
      </c>
      <c r="BD545">
        <v>48</v>
      </c>
      <c r="BE545" cm="1">
        <f t="array" ref="BE545:BF545">TRANSPOSE(_xlfn._xlws.FILTER(cvm_old[内存(G)],(cvm_old[地域]=BB545)*(cvm_old[机型]=BC545)*(cvm_old[CPU(核)]=BD545)))</f>
        <v>96</v>
      </c>
      <c r="BF545">
        <v>192</v>
      </c>
    </row>
    <row r="546" spans="2:58" x14ac:dyDescent="0.4">
      <c r="B546" t="e" vm="1238">
        <v>#VALUE!</v>
      </c>
      <c r="C546" t="s">
        <v>61</v>
      </c>
      <c r="D546" t="s">
        <v>1818</v>
      </c>
      <c r="E546">
        <v>1</v>
      </c>
      <c r="F546">
        <v>4</v>
      </c>
      <c r="G546" t="s">
        <v>1584</v>
      </c>
      <c r="H546">
        <v>96</v>
      </c>
      <c r="I546">
        <v>1</v>
      </c>
      <c r="J546" t="s">
        <v>2282</v>
      </c>
      <c r="P546" t="s">
        <v>61</v>
      </c>
      <c r="Q546" t="s">
        <v>1698</v>
      </c>
      <c r="R546">
        <v>32</v>
      </c>
      <c r="S546" t="str">
        <f>"cvm!"&amp;ADDRESS(ROW(BE558),COLUMN(BE558))&amp;"#"</f>
        <v>cvm!$BE$558#</v>
      </c>
      <c r="W546" t="e" cm="1" vm="2">
        <f t="array" ref="W546">TRANSPOSE(_xlfn.UNIQUE(_xlfn._xlws.FILTER(cvm_old[CPU(核)],(cvm_old[地域]=U546)*(cvm_old[机型]=V546))))</f>
        <v>#VALUE!</v>
      </c>
      <c r="BB546" t="str">
        <v>成都</v>
      </c>
      <c r="BC546" t="str">
        <v>计算型 C5</v>
      </c>
      <c r="BD546">
        <v>52</v>
      </c>
      <c r="BE546" cm="1">
        <f t="array" ref="BE546">TRANSPOSE(_xlfn._xlws.FILTER(cvm_old[内存(G)],(cvm_old[地域]=BB546)*(cvm_old[机型]=BC546)*(cvm_old[CPU(核)]=BD546)))</f>
        <v>184</v>
      </c>
    </row>
    <row r="547" spans="2:58" x14ac:dyDescent="0.4">
      <c r="B547" t="e" vm="1241">
        <v>#VALUE!</v>
      </c>
      <c r="C547" t="s">
        <v>61</v>
      </c>
      <c r="D547" t="s">
        <v>1818</v>
      </c>
      <c r="E547">
        <v>2</v>
      </c>
      <c r="F547">
        <v>4</v>
      </c>
      <c r="G547" t="s">
        <v>1586</v>
      </c>
      <c r="H547">
        <v>128</v>
      </c>
      <c r="I547">
        <v>1</v>
      </c>
      <c r="J547" t="s">
        <v>2283</v>
      </c>
      <c r="P547" t="s">
        <v>61</v>
      </c>
      <c r="Q547" t="s">
        <v>1698</v>
      </c>
      <c r="R547">
        <v>64</v>
      </c>
      <c r="S547" t="str">
        <f>"cvm!"&amp;ADDRESS(ROW(BE559),COLUMN(BE559))&amp;"#"</f>
        <v>cvm!$BE$559#</v>
      </c>
      <c r="W547" t="e" cm="1" vm="2">
        <f t="array" ref="W547">TRANSPOSE(_xlfn.UNIQUE(_xlfn._xlws.FILTER(cvm_old[CPU(核)],(cvm_old[地域]=U547)*(cvm_old[机型]=V547))))</f>
        <v>#VALUE!</v>
      </c>
      <c r="BB547" t="str">
        <v>成都</v>
      </c>
      <c r="BC547" t="str">
        <v>计算型 C5</v>
      </c>
      <c r="BD547">
        <v>64</v>
      </c>
      <c r="BE547" cm="1">
        <f t="array" ref="BE547:BF547">TRANSPOSE(_xlfn._xlws.FILTER(cvm_old[内存(G)],(cvm_old[地域]=BB547)*(cvm_old[机型]=BC547)*(cvm_old[CPU(核)]=BD547)))</f>
        <v>128</v>
      </c>
      <c r="BF547">
        <v>256</v>
      </c>
    </row>
    <row r="548" spans="2:58" x14ac:dyDescent="0.4">
      <c r="B548" t="e" vm="1242">
        <v>#VALUE!</v>
      </c>
      <c r="C548" t="s">
        <v>61</v>
      </c>
      <c r="D548" t="s">
        <v>1818</v>
      </c>
      <c r="E548">
        <v>2</v>
      </c>
      <c r="F548">
        <v>8</v>
      </c>
      <c r="G548" t="s">
        <v>1589</v>
      </c>
      <c r="H548">
        <v>192</v>
      </c>
      <c r="I548">
        <v>1</v>
      </c>
      <c r="J548" t="s">
        <v>2284</v>
      </c>
      <c r="P548" t="s">
        <v>1566</v>
      </c>
      <c r="Q548" t="s">
        <v>1698</v>
      </c>
      <c r="R548">
        <v>4</v>
      </c>
      <c r="S548" t="str">
        <f>"cvm!"&amp;ADDRESS(ROW(BE560),COLUMN(BE560))&amp;"#"</f>
        <v>cvm!$BE$560#</v>
      </c>
      <c r="W548" t="e" cm="1" vm="2">
        <f t="array" ref="W548">TRANSPOSE(_xlfn.UNIQUE(_xlfn._xlws.FILTER(cvm_old[CPU(核)],(cvm_old[地域]=U548)*(cvm_old[机型]=V548))))</f>
        <v>#VALUE!</v>
      </c>
      <c r="BB548" t="str">
        <v>成都</v>
      </c>
      <c r="BC548" t="str">
        <v>计算型 C5</v>
      </c>
      <c r="BD548">
        <v>104</v>
      </c>
      <c r="BE548" cm="1">
        <f t="array" ref="BE548">TRANSPOSE(_xlfn._xlws.FILTER(cvm_old[内存(G)],(cvm_old[地域]=BB548)*(cvm_old[机型]=BC548)*(cvm_old[CPU(核)]=BD548)))</f>
        <v>368</v>
      </c>
    </row>
    <row r="549" spans="2:58" x14ac:dyDescent="0.4">
      <c r="B549" t="e" vm="1243">
        <v>#VALUE!</v>
      </c>
      <c r="C549" t="s">
        <v>61</v>
      </c>
      <c r="D549" t="s">
        <v>1818</v>
      </c>
      <c r="E549">
        <v>4</v>
      </c>
      <c r="F549">
        <v>8</v>
      </c>
      <c r="G549" t="s">
        <v>1591</v>
      </c>
      <c r="H549">
        <v>256</v>
      </c>
      <c r="I549">
        <v>1</v>
      </c>
      <c r="J549" t="s">
        <v>2285</v>
      </c>
      <c r="P549" t="s">
        <v>1566</v>
      </c>
      <c r="Q549" t="s">
        <v>1698</v>
      </c>
      <c r="R549">
        <v>8</v>
      </c>
      <c r="S549" t="str">
        <f>"cvm!"&amp;ADDRESS(ROW(BE561),COLUMN(BE561))&amp;"#"</f>
        <v>cvm!$BE$561#</v>
      </c>
      <c r="W549" t="e" cm="1" vm="2">
        <f t="array" ref="W549">TRANSPOSE(_xlfn.UNIQUE(_xlfn._xlws.FILTER(cvm_old[CPU(核)],(cvm_old[地域]=U549)*(cvm_old[机型]=V549))))</f>
        <v>#VALUE!</v>
      </c>
      <c r="BB549" t="str">
        <v>广州</v>
      </c>
      <c r="BC549" t="str">
        <v>计算型 C4</v>
      </c>
      <c r="BD549">
        <v>4</v>
      </c>
      <c r="BE549" cm="1">
        <f t="array" ref="BE549:BF549">TRANSPOSE(_xlfn._xlws.FILTER(cvm_old[内存(G)],(cvm_old[地域]=BB549)*(cvm_old[机型]=BC549)*(cvm_old[CPU(核)]=BD549)))</f>
        <v>8</v>
      </c>
      <c r="BF549">
        <v>16</v>
      </c>
    </row>
    <row r="550" spans="2:58" x14ac:dyDescent="0.4">
      <c r="B550" t="e" vm="1244">
        <v>#VALUE!</v>
      </c>
      <c r="C550" t="s">
        <v>61</v>
      </c>
      <c r="D550" t="s">
        <v>1818</v>
      </c>
      <c r="E550">
        <v>4</v>
      </c>
      <c r="F550">
        <v>16</v>
      </c>
      <c r="G550" t="s">
        <v>1593</v>
      </c>
      <c r="H550">
        <v>384</v>
      </c>
      <c r="I550">
        <v>1</v>
      </c>
      <c r="J550" t="s">
        <v>2286</v>
      </c>
      <c r="P550" t="s">
        <v>1566</v>
      </c>
      <c r="Q550" t="s">
        <v>1698</v>
      </c>
      <c r="R550">
        <v>16</v>
      </c>
      <c r="S550" t="str">
        <f>"cvm!"&amp;ADDRESS(ROW(BE562),COLUMN(BE562))&amp;"#"</f>
        <v>cvm!$BE$562#</v>
      </c>
      <c r="W550" t="e" cm="1" vm="2">
        <f t="array" ref="W550">TRANSPOSE(_xlfn.UNIQUE(_xlfn._xlws.FILTER(cvm_old[CPU(核)],(cvm_old[地域]=U550)*(cvm_old[机型]=V550))))</f>
        <v>#VALUE!</v>
      </c>
      <c r="BB550" t="str">
        <v>广州</v>
      </c>
      <c r="BC550" t="str">
        <v>计算型 C4</v>
      </c>
      <c r="BD550">
        <v>8</v>
      </c>
      <c r="BE550" cm="1">
        <f t="array" ref="BE550:BF550">TRANSPOSE(_xlfn._xlws.FILTER(cvm_old[内存(G)],(cvm_old[地域]=BB550)*(cvm_old[机型]=BC550)*(cvm_old[CPU(核)]=BD550)))</f>
        <v>16</v>
      </c>
      <c r="BF550">
        <v>32</v>
      </c>
    </row>
    <row r="551" spans="2:58" x14ac:dyDescent="0.4">
      <c r="B551" t="e" vm="1246">
        <v>#VALUE!</v>
      </c>
      <c r="C551" t="s">
        <v>61</v>
      </c>
      <c r="D551" t="s">
        <v>1818</v>
      </c>
      <c r="E551">
        <v>8</v>
      </c>
      <c r="F551">
        <v>16</v>
      </c>
      <c r="G551" t="s">
        <v>1596</v>
      </c>
      <c r="H551">
        <v>512</v>
      </c>
      <c r="I551">
        <v>1</v>
      </c>
      <c r="J551" t="s">
        <v>2287</v>
      </c>
      <c r="P551" t="s">
        <v>1566</v>
      </c>
      <c r="Q551" t="s">
        <v>1698</v>
      </c>
      <c r="R551">
        <v>32</v>
      </c>
      <c r="S551" t="str">
        <f>"cvm!"&amp;ADDRESS(ROW(BE563),COLUMN(BE563))&amp;"#"</f>
        <v>cvm!$BE$563#</v>
      </c>
      <c r="W551" t="e" cm="1" vm="2">
        <f t="array" ref="W551">TRANSPOSE(_xlfn.UNIQUE(_xlfn._xlws.FILTER(cvm_old[CPU(核)],(cvm_old[地域]=U551)*(cvm_old[机型]=V551))))</f>
        <v>#VALUE!</v>
      </c>
      <c r="BB551" t="str">
        <v>广州</v>
      </c>
      <c r="BC551" t="str">
        <v>计算型 C4</v>
      </c>
      <c r="BD551">
        <v>16</v>
      </c>
      <c r="BE551" cm="1">
        <f t="array" ref="BE551:BF551">TRANSPOSE(_xlfn._xlws.FILTER(cvm_old[内存(G)],(cvm_old[地域]=BB551)*(cvm_old[机型]=BC551)*(cvm_old[CPU(核)]=BD551)))</f>
        <v>32</v>
      </c>
      <c r="BF551">
        <v>64</v>
      </c>
    </row>
    <row r="552" spans="2:58" x14ac:dyDescent="0.4">
      <c r="B552" t="e" vm="1245">
        <v>#VALUE!</v>
      </c>
      <c r="C552" t="s">
        <v>61</v>
      </c>
      <c r="D552" t="s">
        <v>1818</v>
      </c>
      <c r="E552">
        <v>8</v>
      </c>
      <c r="F552">
        <v>32</v>
      </c>
      <c r="G552" t="s">
        <v>1598</v>
      </c>
      <c r="H552">
        <v>768</v>
      </c>
      <c r="I552">
        <v>1</v>
      </c>
      <c r="J552" t="s">
        <v>2288</v>
      </c>
      <c r="P552" t="s">
        <v>1566</v>
      </c>
      <c r="Q552" t="s">
        <v>1698</v>
      </c>
      <c r="R552">
        <v>64</v>
      </c>
      <c r="S552" t="str">
        <f>"cvm!"&amp;ADDRESS(ROW(BE564),COLUMN(BE564))&amp;"#"</f>
        <v>cvm!$BE$564#</v>
      </c>
      <c r="W552" t="e" cm="1" vm="2">
        <f t="array" ref="W552">TRANSPOSE(_xlfn.UNIQUE(_xlfn._xlws.FILTER(cvm_old[CPU(核)],(cvm_old[地域]=U552)*(cvm_old[机型]=V552))))</f>
        <v>#VALUE!</v>
      </c>
      <c r="BB552" t="str">
        <v>广州</v>
      </c>
      <c r="BC552" t="str">
        <v>计算型 C4</v>
      </c>
      <c r="BD552">
        <v>32</v>
      </c>
      <c r="BE552" cm="1">
        <f t="array" ref="BE552">TRANSPOSE(_xlfn._xlws.FILTER(cvm_old[内存(G)],(cvm_old[地域]=BB552)*(cvm_old[机型]=BC552)*(cvm_old[CPU(核)]=BD552)))</f>
        <v>174</v>
      </c>
    </row>
    <row r="553" spans="2:58" x14ac:dyDescent="0.4">
      <c r="B553" t="e" vm="1247">
        <v>#VALUE!</v>
      </c>
      <c r="C553" t="s">
        <v>61</v>
      </c>
      <c r="D553" t="s">
        <v>1818</v>
      </c>
      <c r="E553">
        <v>16</v>
      </c>
      <c r="F553">
        <v>32</v>
      </c>
      <c r="G553" t="s">
        <v>1601</v>
      </c>
      <c r="H553">
        <v>1024</v>
      </c>
      <c r="I553">
        <v>1</v>
      </c>
      <c r="J553" t="s">
        <v>2289</v>
      </c>
      <c r="P553" t="s">
        <v>1608</v>
      </c>
      <c r="Q553" t="s">
        <v>1698</v>
      </c>
      <c r="R553">
        <v>2</v>
      </c>
      <c r="S553" t="str">
        <f>"cvm!"&amp;ADDRESS(ROW(BE565),COLUMN(BE565))&amp;"#"</f>
        <v>cvm!$BE$565#</v>
      </c>
      <c r="W553" t="e" cm="1" vm="2">
        <f t="array" ref="W553">TRANSPOSE(_xlfn.UNIQUE(_xlfn._xlws.FILTER(cvm_old[CPU(核)],(cvm_old[地域]=U553)*(cvm_old[机型]=V553))))</f>
        <v>#VALUE!</v>
      </c>
      <c r="BB553" t="str">
        <v>广州</v>
      </c>
      <c r="BC553" t="str">
        <v>计算型 C4</v>
      </c>
      <c r="BD553">
        <v>64</v>
      </c>
      <c r="BE553" cm="1">
        <f t="array" ref="BE553">TRANSPOSE(_xlfn._xlws.FILTER(cvm_old[内存(G)],(cvm_old[地域]=BB553)*(cvm_old[机型]=BC553)*(cvm_old[CPU(核)]=BD553)))</f>
        <v>348</v>
      </c>
    </row>
    <row r="554" spans="2:58" x14ac:dyDescent="0.4">
      <c r="B554" t="e" vm="1248">
        <v>#VALUE!</v>
      </c>
      <c r="C554" t="s">
        <v>61</v>
      </c>
      <c r="D554" t="s">
        <v>1818</v>
      </c>
      <c r="E554">
        <v>16</v>
      </c>
      <c r="F554">
        <v>64</v>
      </c>
      <c r="G554" t="s">
        <v>1603</v>
      </c>
      <c r="H554">
        <v>1536</v>
      </c>
      <c r="I554">
        <v>1</v>
      </c>
      <c r="J554" t="s">
        <v>2290</v>
      </c>
      <c r="P554" t="s">
        <v>1608</v>
      </c>
      <c r="Q554" t="s">
        <v>1698</v>
      </c>
      <c r="R554">
        <v>4</v>
      </c>
      <c r="S554" t="str">
        <f>"cvm!"&amp;ADDRESS(ROW(BE566),COLUMN(BE566))&amp;"#"</f>
        <v>cvm!$BE$566#</v>
      </c>
      <c r="W554" t="e" cm="1" vm="2">
        <f t="array" ref="W554">TRANSPOSE(_xlfn.UNIQUE(_xlfn._xlws.FILTER(cvm_old[CPU(核)],(cvm_old[地域]=U554)*(cvm_old[机型]=V554))))</f>
        <v>#VALUE!</v>
      </c>
      <c r="BB554" t="str">
        <v>上海</v>
      </c>
      <c r="BC554" t="str">
        <v>计算型 C4</v>
      </c>
      <c r="BD554">
        <v>2</v>
      </c>
      <c r="BE554" cm="1">
        <f t="array" ref="BE554">TRANSPOSE(_xlfn._xlws.FILTER(cvm_old[内存(G)],(cvm_old[地域]=BB554)*(cvm_old[机型]=BC554)*(cvm_old[CPU(核)]=BD554)))</f>
        <v>4</v>
      </c>
    </row>
    <row r="555" spans="2:58" x14ac:dyDescent="0.4">
      <c r="B555" t="e" vm="1250">
        <v>#VALUE!</v>
      </c>
      <c r="C555" t="s">
        <v>61</v>
      </c>
      <c r="D555" t="s">
        <v>1818</v>
      </c>
      <c r="E555">
        <v>32</v>
      </c>
      <c r="F555">
        <v>64</v>
      </c>
      <c r="G555" t="s">
        <v>1606</v>
      </c>
      <c r="H555">
        <v>2048</v>
      </c>
      <c r="I555">
        <v>1</v>
      </c>
      <c r="J555" t="s">
        <v>2291</v>
      </c>
      <c r="P555" t="s">
        <v>1608</v>
      </c>
      <c r="Q555" t="s">
        <v>1698</v>
      </c>
      <c r="R555">
        <v>8</v>
      </c>
      <c r="S555" t="str">
        <f>"cvm!"&amp;ADDRESS(ROW(BE567),COLUMN(BE567))&amp;"#"</f>
        <v>cvm!$BE$567#</v>
      </c>
      <c r="W555" t="e" cm="1" vm="2">
        <f t="array" ref="W555">TRANSPOSE(_xlfn.UNIQUE(_xlfn._xlws.FILTER(cvm_old[CPU(核)],(cvm_old[地域]=U555)*(cvm_old[机型]=V555))))</f>
        <v>#VALUE!</v>
      </c>
      <c r="BB555" t="str">
        <v>上海</v>
      </c>
      <c r="BC555" t="str">
        <v>计算型 C4</v>
      </c>
      <c r="BD555">
        <v>4</v>
      </c>
      <c r="BE555" cm="1">
        <f t="array" ref="BE555:BF555">TRANSPOSE(_xlfn._xlws.FILTER(cvm_old[内存(G)],(cvm_old[地域]=BB555)*(cvm_old[机型]=BC555)*(cvm_old[CPU(核)]=BD555)))</f>
        <v>8</v>
      </c>
      <c r="BF555">
        <v>16</v>
      </c>
    </row>
    <row r="556" spans="2:58" x14ac:dyDescent="0.4">
      <c r="B556" t="e" vm="1249">
        <v>#VALUE!</v>
      </c>
      <c r="C556" t="s">
        <v>61</v>
      </c>
      <c r="D556" t="s">
        <v>1818</v>
      </c>
      <c r="E556">
        <v>32</v>
      </c>
      <c r="F556">
        <v>128</v>
      </c>
      <c r="G556" t="s">
        <v>1612</v>
      </c>
      <c r="H556">
        <v>3072</v>
      </c>
      <c r="I556">
        <v>1</v>
      </c>
      <c r="J556" t="s">
        <v>2292</v>
      </c>
      <c r="P556" t="s">
        <v>1608</v>
      </c>
      <c r="Q556" t="s">
        <v>1698</v>
      </c>
      <c r="R556">
        <v>16</v>
      </c>
      <c r="S556" t="str">
        <f>"cvm!"&amp;ADDRESS(ROW(BE568),COLUMN(BE568))&amp;"#"</f>
        <v>cvm!$BE$568#</v>
      </c>
      <c r="W556" t="e" cm="1" vm="2">
        <f t="array" ref="W556">TRANSPOSE(_xlfn.UNIQUE(_xlfn._xlws.FILTER(cvm_old[CPU(核)],(cvm_old[地域]=U556)*(cvm_old[机型]=V556))))</f>
        <v>#VALUE!</v>
      </c>
      <c r="BB556" t="str">
        <v>上海</v>
      </c>
      <c r="BC556" t="str">
        <v>计算型 C4</v>
      </c>
      <c r="BD556">
        <v>8</v>
      </c>
      <c r="BE556" cm="1">
        <f t="array" ref="BE556:BF556">TRANSPOSE(_xlfn._xlws.FILTER(cvm_old[内存(G)],(cvm_old[地域]=BB556)*(cvm_old[机型]=BC556)*(cvm_old[CPU(核)]=BD556)))</f>
        <v>16</v>
      </c>
      <c r="BF556">
        <v>32</v>
      </c>
    </row>
    <row r="557" spans="2:58" x14ac:dyDescent="0.4">
      <c r="B557" t="e" vm="1251">
        <v>#VALUE!</v>
      </c>
      <c r="C557" t="s">
        <v>61</v>
      </c>
      <c r="D557" t="s">
        <v>1818</v>
      </c>
      <c r="E557">
        <v>64</v>
      </c>
      <c r="F557">
        <v>128</v>
      </c>
      <c r="G557" t="s">
        <v>1654</v>
      </c>
      <c r="H557">
        <v>4096</v>
      </c>
      <c r="I557">
        <v>1</v>
      </c>
      <c r="J557" t="s">
        <v>2293</v>
      </c>
      <c r="P557" t="s">
        <v>1608</v>
      </c>
      <c r="Q557" t="s">
        <v>1698</v>
      </c>
      <c r="R557">
        <v>32</v>
      </c>
      <c r="S557" t="str">
        <f>"cvm!"&amp;ADDRESS(ROW(BE569),COLUMN(BE569))&amp;"#"</f>
        <v>cvm!$BE$569#</v>
      </c>
      <c r="W557" t="e" cm="1" vm="2">
        <f t="array" ref="W557">TRANSPOSE(_xlfn.UNIQUE(_xlfn._xlws.FILTER(cvm_old[CPU(核)],(cvm_old[地域]=U557)*(cvm_old[机型]=V557))))</f>
        <v>#VALUE!</v>
      </c>
      <c r="BB557" t="str">
        <v>上海</v>
      </c>
      <c r="BC557" t="str">
        <v>计算型 C4</v>
      </c>
      <c r="BD557">
        <v>16</v>
      </c>
      <c r="BE557" cm="1">
        <f t="array" ref="BE557">TRANSPOSE(_xlfn._xlws.FILTER(cvm_old[内存(G)],(cvm_old[地域]=BB557)*(cvm_old[机型]=BC557)*(cvm_old[CPU(核)]=BD557)))</f>
        <v>64</v>
      </c>
    </row>
    <row r="558" spans="2:58" x14ac:dyDescent="0.4">
      <c r="B558" t="e" vm="1252">
        <v>#VALUE!</v>
      </c>
      <c r="C558" t="s">
        <v>61</v>
      </c>
      <c r="D558" t="s">
        <v>1818</v>
      </c>
      <c r="E558">
        <v>64</v>
      </c>
      <c r="F558">
        <v>256</v>
      </c>
      <c r="G558" t="s">
        <v>1626</v>
      </c>
      <c r="H558">
        <v>6144</v>
      </c>
      <c r="I558">
        <v>1</v>
      </c>
      <c r="J558" t="s">
        <v>2294</v>
      </c>
      <c r="P558" t="s">
        <v>1608</v>
      </c>
      <c r="Q558" t="s">
        <v>1698</v>
      </c>
      <c r="R558">
        <v>64</v>
      </c>
      <c r="S558" t="str">
        <f>"cvm!"&amp;ADDRESS(ROW(BE570),COLUMN(BE570))&amp;"#"</f>
        <v>cvm!$BE$570#</v>
      </c>
      <c r="W558" t="e" cm="1" vm="2">
        <f t="array" ref="W558">TRANSPOSE(_xlfn.UNIQUE(_xlfn._xlws.FILTER(cvm_old[CPU(核)],(cvm_old[地域]=U558)*(cvm_old[机型]=V558))))</f>
        <v>#VALUE!</v>
      </c>
      <c r="BB558" t="str">
        <v>上海</v>
      </c>
      <c r="BC558" t="str">
        <v>计算型 C4</v>
      </c>
      <c r="BD558">
        <v>32</v>
      </c>
      <c r="BE558" cm="1">
        <f t="array" ref="BE558">TRANSPOSE(_xlfn._xlws.FILTER(cvm_old[内存(G)],(cvm_old[地域]=BB558)*(cvm_old[机型]=BC558)*(cvm_old[CPU(核)]=BD558)))</f>
        <v>174</v>
      </c>
    </row>
    <row r="559" spans="2:58" x14ac:dyDescent="0.4">
      <c r="B559" t="e" vm="1253">
        <v>#VALUE!</v>
      </c>
      <c r="C559" t="s">
        <v>61</v>
      </c>
      <c r="D559" t="s">
        <v>1818</v>
      </c>
      <c r="E559">
        <v>128</v>
      </c>
      <c r="F559">
        <v>448</v>
      </c>
      <c r="G559" t="s">
        <v>1836</v>
      </c>
      <c r="H559">
        <v>11264</v>
      </c>
      <c r="I559">
        <v>1</v>
      </c>
      <c r="J559" t="s">
        <v>2295</v>
      </c>
      <c r="P559" t="s">
        <v>1622</v>
      </c>
      <c r="Q559" t="s">
        <v>1698</v>
      </c>
      <c r="R559">
        <v>4</v>
      </c>
      <c r="S559" t="str">
        <f>"cvm!"&amp;ADDRESS(ROW(BE571),COLUMN(BE571))&amp;"#"</f>
        <v>cvm!$BE$571#</v>
      </c>
      <c r="W559" t="e" cm="1" vm="2">
        <f t="array" ref="W559">TRANSPOSE(_xlfn.UNIQUE(_xlfn._xlws.FILTER(cvm_old[CPU(核)],(cvm_old[地域]=U559)*(cvm_old[机型]=V559))))</f>
        <v>#VALUE!</v>
      </c>
      <c r="BB559" t="str">
        <v>上海</v>
      </c>
      <c r="BC559" t="str">
        <v>计算型 C4</v>
      </c>
      <c r="BD559">
        <v>64</v>
      </c>
      <c r="BE559" cm="1">
        <f t="array" ref="BE559">TRANSPOSE(_xlfn._xlws.FILTER(cvm_old[内存(G)],(cvm_old[地域]=BB559)*(cvm_old[机型]=BC559)*(cvm_old[CPU(核)]=BD559)))</f>
        <v>348</v>
      </c>
    </row>
    <row r="560" spans="2:58" x14ac:dyDescent="0.4">
      <c r="B560" t="e" vm="1333">
        <v>#VALUE!</v>
      </c>
      <c r="C560" t="s">
        <v>61</v>
      </c>
      <c r="D560" t="s">
        <v>1838</v>
      </c>
      <c r="E560">
        <v>1</v>
      </c>
      <c r="F560">
        <v>1</v>
      </c>
      <c r="G560" t="s">
        <v>1579</v>
      </c>
      <c r="H560">
        <v>42</v>
      </c>
      <c r="I560">
        <v>1</v>
      </c>
      <c r="J560" t="s">
        <v>2296</v>
      </c>
      <c r="P560" t="s">
        <v>1622</v>
      </c>
      <c r="Q560" t="s">
        <v>1698</v>
      </c>
      <c r="R560">
        <v>8</v>
      </c>
      <c r="S560" t="str">
        <f>"cvm!"&amp;ADDRESS(ROW(BE572),COLUMN(BE572))&amp;"#"</f>
        <v>cvm!$BE$572#</v>
      </c>
      <c r="W560" t="e" cm="1" vm="2">
        <f t="array" ref="W560">TRANSPOSE(_xlfn.UNIQUE(_xlfn._xlws.FILTER(cvm_old[CPU(核)],(cvm_old[地域]=U560)*(cvm_old[机型]=V560))))</f>
        <v>#VALUE!</v>
      </c>
      <c r="BB560" t="str">
        <v>北京</v>
      </c>
      <c r="BC560" t="str">
        <v>计算型 C4</v>
      </c>
      <c r="BD560">
        <v>4</v>
      </c>
      <c r="BE560" cm="1">
        <f t="array" ref="BE560:BF560">TRANSPOSE(_xlfn._xlws.FILTER(cvm_old[内存(G)],(cvm_old[地域]=BB560)*(cvm_old[机型]=BC560)*(cvm_old[CPU(核)]=BD560)))</f>
        <v>8</v>
      </c>
      <c r="BF560">
        <v>16</v>
      </c>
    </row>
    <row r="561" spans="2:59" x14ac:dyDescent="0.4">
      <c r="B561" t="e" vm="1335">
        <v>#VALUE!</v>
      </c>
      <c r="C561" t="s">
        <v>61</v>
      </c>
      <c r="D561" t="s">
        <v>1838</v>
      </c>
      <c r="E561">
        <v>1</v>
      </c>
      <c r="F561">
        <v>2</v>
      </c>
      <c r="G561" t="s">
        <v>1582</v>
      </c>
      <c r="H561">
        <v>79</v>
      </c>
      <c r="I561">
        <v>1</v>
      </c>
      <c r="J561" t="s">
        <v>2297</v>
      </c>
      <c r="P561" t="s">
        <v>1622</v>
      </c>
      <c r="Q561" t="s">
        <v>1698</v>
      </c>
      <c r="R561">
        <v>16</v>
      </c>
      <c r="S561" t="str">
        <f>"cvm!"&amp;ADDRESS(ROW(BE573),COLUMN(BE573))&amp;"#"</f>
        <v>cvm!$BE$573#</v>
      </c>
      <c r="W561" t="e" cm="1" vm="2">
        <f t="array" ref="W561">TRANSPOSE(_xlfn.UNIQUE(_xlfn._xlws.FILTER(cvm_old[CPU(核)],(cvm_old[地域]=U561)*(cvm_old[机型]=V561))))</f>
        <v>#VALUE!</v>
      </c>
      <c r="BB561" t="str">
        <v>北京</v>
      </c>
      <c r="BC561" t="str">
        <v>计算型 C4</v>
      </c>
      <c r="BD561">
        <v>8</v>
      </c>
      <c r="BE561" cm="1">
        <f t="array" ref="BE561:BF561">TRANSPOSE(_xlfn._xlws.FILTER(cvm_old[内存(G)],(cvm_old[地域]=BB561)*(cvm_old[机型]=BC561)*(cvm_old[CPU(核)]=BD561)))</f>
        <v>16</v>
      </c>
      <c r="BF561">
        <v>32</v>
      </c>
    </row>
    <row r="562" spans="2:59" x14ac:dyDescent="0.4">
      <c r="B562" t="e" vm="1334">
        <v>#VALUE!</v>
      </c>
      <c r="C562" t="s">
        <v>61</v>
      </c>
      <c r="D562" t="s">
        <v>1838</v>
      </c>
      <c r="E562">
        <v>1</v>
      </c>
      <c r="F562">
        <v>4</v>
      </c>
      <c r="G562" t="s">
        <v>1584</v>
      </c>
      <c r="H562">
        <v>135</v>
      </c>
      <c r="I562">
        <v>1</v>
      </c>
      <c r="J562" t="s">
        <v>2298</v>
      </c>
      <c r="P562" t="s">
        <v>1622</v>
      </c>
      <c r="Q562" t="s">
        <v>1698</v>
      </c>
      <c r="R562">
        <v>32</v>
      </c>
      <c r="S562" t="str">
        <f>"cvm!"&amp;ADDRESS(ROW(BE574),COLUMN(BE574))&amp;"#"</f>
        <v>cvm!$BE$574#</v>
      </c>
      <c r="W562" t="e" cm="1" vm="2">
        <f t="array" ref="W562">TRANSPOSE(_xlfn.UNIQUE(_xlfn._xlws.FILTER(cvm_old[CPU(核)],(cvm_old[地域]=U562)*(cvm_old[机型]=V562))))</f>
        <v>#VALUE!</v>
      </c>
      <c r="BB562" t="str">
        <v>北京</v>
      </c>
      <c r="BC562" t="str">
        <v>计算型 C4</v>
      </c>
      <c r="BD562">
        <v>16</v>
      </c>
      <c r="BE562" cm="1">
        <f t="array" ref="BE562:BF562">TRANSPOSE(_xlfn._xlws.FILTER(cvm_old[内存(G)],(cvm_old[地域]=BB562)*(cvm_old[机型]=BC562)*(cvm_old[CPU(核)]=BD562)))</f>
        <v>32</v>
      </c>
      <c r="BF562">
        <v>64</v>
      </c>
    </row>
    <row r="563" spans="2:59" x14ac:dyDescent="0.4">
      <c r="B563" t="e" vm="1338">
        <v>#VALUE!</v>
      </c>
      <c r="C563" t="s">
        <v>61</v>
      </c>
      <c r="D563" t="s">
        <v>1838</v>
      </c>
      <c r="E563">
        <v>2</v>
      </c>
      <c r="F563">
        <v>2</v>
      </c>
      <c r="G563" t="s">
        <v>1842</v>
      </c>
      <c r="H563">
        <v>135</v>
      </c>
      <c r="I563">
        <v>1</v>
      </c>
      <c r="J563" t="s">
        <v>2299</v>
      </c>
      <c r="P563" t="s">
        <v>1622</v>
      </c>
      <c r="Q563" t="s">
        <v>1698</v>
      </c>
      <c r="R563">
        <v>64</v>
      </c>
      <c r="S563" t="str">
        <f>"cvm!"&amp;ADDRESS(ROW(BE575),COLUMN(BE575))&amp;"#"</f>
        <v>cvm!$BE$575#</v>
      </c>
      <c r="W563" t="e" cm="1" vm="2">
        <f t="array" ref="W563">TRANSPOSE(_xlfn.UNIQUE(_xlfn._xlws.FILTER(cvm_old[CPU(核)],(cvm_old[地域]=U563)*(cvm_old[机型]=V563))))</f>
        <v>#VALUE!</v>
      </c>
      <c r="BB563" t="str">
        <v>北京</v>
      </c>
      <c r="BC563" t="str">
        <v>计算型 C4</v>
      </c>
      <c r="BD563">
        <v>32</v>
      </c>
      <c r="BE563" cm="1">
        <f t="array" ref="BE563">TRANSPOSE(_xlfn._xlws.FILTER(cvm_old[内存(G)],(cvm_old[地域]=BB563)*(cvm_old[机型]=BC563)*(cvm_old[CPU(核)]=BD563)))</f>
        <v>174</v>
      </c>
    </row>
    <row r="564" spans="2:59" x14ac:dyDescent="0.4">
      <c r="B564" t="e" vm="1337">
        <v>#VALUE!</v>
      </c>
      <c r="C564" t="s">
        <v>61</v>
      </c>
      <c r="D564" t="s">
        <v>1838</v>
      </c>
      <c r="E564">
        <v>2</v>
      </c>
      <c r="F564">
        <v>4</v>
      </c>
      <c r="G564" t="s">
        <v>1586</v>
      </c>
      <c r="H564">
        <v>179</v>
      </c>
      <c r="I564">
        <v>1</v>
      </c>
      <c r="J564" t="s">
        <v>2300</v>
      </c>
      <c r="P564" t="s">
        <v>1631</v>
      </c>
      <c r="Q564" t="s">
        <v>1698</v>
      </c>
      <c r="R564">
        <v>4</v>
      </c>
      <c r="S564" t="str">
        <f>"cvm!"&amp;ADDRESS(ROW(BE576),COLUMN(BE576))&amp;"#"</f>
        <v>cvm!$BE$576#</v>
      </c>
      <c r="W564" t="e" cm="1" vm="2">
        <f t="array" ref="W564">TRANSPOSE(_xlfn.UNIQUE(_xlfn._xlws.FILTER(cvm_old[CPU(核)],(cvm_old[地域]=U564)*(cvm_old[机型]=V564))))</f>
        <v>#VALUE!</v>
      </c>
      <c r="BB564" t="str">
        <v>北京</v>
      </c>
      <c r="BC564" t="str">
        <v>计算型 C4</v>
      </c>
      <c r="BD564">
        <v>64</v>
      </c>
      <c r="BE564" cm="1">
        <f t="array" ref="BE564">TRANSPOSE(_xlfn._xlws.FILTER(cvm_old[内存(G)],(cvm_old[地域]=BB564)*(cvm_old[机型]=BC564)*(cvm_old[CPU(核)]=BD564)))</f>
        <v>348</v>
      </c>
    </row>
    <row r="565" spans="2:59" x14ac:dyDescent="0.4">
      <c r="B565" t="e" vm="1336">
        <v>#VALUE!</v>
      </c>
      <c r="C565" t="s">
        <v>61</v>
      </c>
      <c r="D565" t="s">
        <v>1838</v>
      </c>
      <c r="E565">
        <v>2</v>
      </c>
      <c r="F565">
        <v>8</v>
      </c>
      <c r="G565" t="s">
        <v>1589</v>
      </c>
      <c r="H565">
        <v>270</v>
      </c>
      <c r="I565">
        <v>1</v>
      </c>
      <c r="J565" t="s">
        <v>2301</v>
      </c>
      <c r="P565" t="s">
        <v>1631</v>
      </c>
      <c r="Q565" t="s">
        <v>1698</v>
      </c>
      <c r="R565">
        <v>8</v>
      </c>
      <c r="S565" t="str">
        <f>"cvm!"&amp;ADDRESS(ROW(BE577),COLUMN(BE577))&amp;"#"</f>
        <v>cvm!$BE$577#</v>
      </c>
      <c r="W565" t="e" cm="1" vm="2">
        <f t="array" ref="W565">TRANSPOSE(_xlfn.UNIQUE(_xlfn._xlws.FILTER(cvm_old[CPU(核)],(cvm_old[地域]=U565)*(cvm_old[机型]=V565))))</f>
        <v>#VALUE!</v>
      </c>
      <c r="BB565" t="str">
        <v>中国香港</v>
      </c>
      <c r="BC565" t="str">
        <v>计算型 C4</v>
      </c>
      <c r="BD565">
        <v>2</v>
      </c>
      <c r="BE565" cm="1">
        <f t="array" ref="BE565">TRANSPOSE(_xlfn._xlws.FILTER(cvm_old[内存(G)],(cvm_old[地域]=BB565)*(cvm_old[机型]=BC565)*(cvm_old[CPU(核)]=BD565)))</f>
        <v>4</v>
      </c>
    </row>
    <row r="566" spans="2:59" x14ac:dyDescent="0.4">
      <c r="B566" t="e" vm="1340">
        <v>#VALUE!</v>
      </c>
      <c r="C566" t="s">
        <v>61</v>
      </c>
      <c r="D566" t="s">
        <v>1838</v>
      </c>
      <c r="E566">
        <v>4</v>
      </c>
      <c r="F566">
        <v>8</v>
      </c>
      <c r="G566" t="s">
        <v>1591</v>
      </c>
      <c r="H566">
        <v>360</v>
      </c>
      <c r="I566">
        <v>1</v>
      </c>
      <c r="J566" t="s">
        <v>2302</v>
      </c>
      <c r="P566" t="s">
        <v>1631</v>
      </c>
      <c r="Q566" t="s">
        <v>1698</v>
      </c>
      <c r="R566">
        <v>16</v>
      </c>
      <c r="S566" t="str">
        <f>"cvm!"&amp;ADDRESS(ROW(BE578),COLUMN(BE578))&amp;"#"</f>
        <v>cvm!$BE$578#</v>
      </c>
      <c r="W566" t="e" cm="1" vm="2">
        <f t="array" ref="W566">TRANSPOSE(_xlfn.UNIQUE(_xlfn._xlws.FILTER(cvm_old[CPU(核)],(cvm_old[地域]=U566)*(cvm_old[机型]=V566))))</f>
        <v>#VALUE!</v>
      </c>
      <c r="BB566" t="str">
        <v>中国香港</v>
      </c>
      <c r="BC566" t="str">
        <v>计算型 C4</v>
      </c>
      <c r="BD566">
        <v>4</v>
      </c>
      <c r="BE566" cm="1">
        <f t="array" ref="BE566:BF566">TRANSPOSE(_xlfn._xlws.FILTER(cvm_old[内存(G)],(cvm_old[地域]=BB566)*(cvm_old[机型]=BC566)*(cvm_old[CPU(核)]=BD566)))</f>
        <v>8</v>
      </c>
      <c r="BF566">
        <v>16</v>
      </c>
    </row>
    <row r="567" spans="2:59" x14ac:dyDescent="0.4">
      <c r="B567" t="e" vm="1339">
        <v>#VALUE!</v>
      </c>
      <c r="C567" t="s">
        <v>61</v>
      </c>
      <c r="D567" t="s">
        <v>1838</v>
      </c>
      <c r="E567">
        <v>4</v>
      </c>
      <c r="F567">
        <v>16</v>
      </c>
      <c r="G567" t="s">
        <v>1593</v>
      </c>
      <c r="H567">
        <v>540</v>
      </c>
      <c r="I567">
        <v>1</v>
      </c>
      <c r="J567" t="s">
        <v>2303</v>
      </c>
      <c r="P567" t="s">
        <v>1631</v>
      </c>
      <c r="Q567" t="s">
        <v>1698</v>
      </c>
      <c r="R567">
        <v>32</v>
      </c>
      <c r="S567" t="str">
        <f>"cvm!"&amp;ADDRESS(ROW(BE579),COLUMN(BE579))&amp;"#"</f>
        <v>cvm!$BE$579#</v>
      </c>
      <c r="W567" t="e" cm="1" vm="2">
        <f t="array" ref="W567">TRANSPOSE(_xlfn.UNIQUE(_xlfn._xlws.FILTER(cvm_old[CPU(核)],(cvm_old[地域]=U567)*(cvm_old[机型]=V567))))</f>
        <v>#VALUE!</v>
      </c>
      <c r="BB567" t="str">
        <v>中国香港</v>
      </c>
      <c r="BC567" t="str">
        <v>计算型 C4</v>
      </c>
      <c r="BD567">
        <v>8</v>
      </c>
      <c r="BE567" cm="1">
        <f t="array" ref="BE567:BF567">TRANSPOSE(_xlfn._xlws.FILTER(cvm_old[内存(G)],(cvm_old[地域]=BB567)*(cvm_old[机型]=BC567)*(cvm_old[CPU(核)]=BD567)))</f>
        <v>16</v>
      </c>
      <c r="BF567">
        <v>32</v>
      </c>
    </row>
    <row r="568" spans="2:59" x14ac:dyDescent="0.4">
      <c r="B568" t="e" vm="1342">
        <v>#VALUE!</v>
      </c>
      <c r="C568" t="s">
        <v>61</v>
      </c>
      <c r="D568" t="s">
        <v>1838</v>
      </c>
      <c r="E568">
        <v>8</v>
      </c>
      <c r="F568">
        <v>16</v>
      </c>
      <c r="G568" t="s">
        <v>1596</v>
      </c>
      <c r="H568">
        <v>720</v>
      </c>
      <c r="I568">
        <v>1</v>
      </c>
      <c r="J568" t="s">
        <v>2304</v>
      </c>
      <c r="P568" t="s">
        <v>1631</v>
      </c>
      <c r="Q568" t="s">
        <v>1698</v>
      </c>
      <c r="R568">
        <v>64</v>
      </c>
      <c r="S568" t="str">
        <f>"cvm!"&amp;ADDRESS(ROW(BE580),COLUMN(BE580))&amp;"#"</f>
        <v>cvm!$BE$580#</v>
      </c>
      <c r="W568" t="e" cm="1" vm="2">
        <f t="array" ref="W568">TRANSPOSE(_xlfn.UNIQUE(_xlfn._xlws.FILTER(cvm_old[CPU(核)],(cvm_old[地域]=U568)*(cvm_old[机型]=V568))))</f>
        <v>#VALUE!</v>
      </c>
      <c r="BB568" t="str">
        <v>中国香港</v>
      </c>
      <c r="BC568" t="str">
        <v>计算型 C4</v>
      </c>
      <c r="BD568">
        <v>16</v>
      </c>
      <c r="BE568" cm="1">
        <f t="array" ref="BE568:BF568">TRANSPOSE(_xlfn._xlws.FILTER(cvm_old[内存(G)],(cvm_old[地域]=BB568)*(cvm_old[机型]=BC568)*(cvm_old[CPU(核)]=BD568)))</f>
        <v>32</v>
      </c>
      <c r="BF568">
        <v>64</v>
      </c>
    </row>
    <row r="569" spans="2:59" x14ac:dyDescent="0.4">
      <c r="B569" t="e" vm="1341">
        <v>#VALUE!</v>
      </c>
      <c r="C569" t="s">
        <v>61</v>
      </c>
      <c r="D569" t="s">
        <v>1838</v>
      </c>
      <c r="E569">
        <v>8</v>
      </c>
      <c r="F569">
        <v>32</v>
      </c>
      <c r="G569" t="s">
        <v>1598</v>
      </c>
      <c r="H569">
        <v>1080</v>
      </c>
      <c r="I569">
        <v>1</v>
      </c>
      <c r="J569" t="s">
        <v>2305</v>
      </c>
      <c r="P569" t="s">
        <v>1634</v>
      </c>
      <c r="Q569" t="s">
        <v>1698</v>
      </c>
      <c r="R569">
        <v>2</v>
      </c>
      <c r="S569" t="str">
        <f>"cvm!"&amp;ADDRESS(ROW(BE581),COLUMN(BE581))&amp;"#"</f>
        <v>cvm!$BE$581#</v>
      </c>
      <c r="W569" t="e" cm="1" vm="2">
        <f t="array" ref="W569">TRANSPOSE(_xlfn.UNIQUE(_xlfn._xlws.FILTER(cvm_old[CPU(核)],(cvm_old[地域]=U569)*(cvm_old[机型]=V569))))</f>
        <v>#VALUE!</v>
      </c>
      <c r="BB569" t="str">
        <v>中国香港</v>
      </c>
      <c r="BC569" t="str">
        <v>计算型 C4</v>
      </c>
      <c r="BD569">
        <v>32</v>
      </c>
      <c r="BE569" cm="1">
        <f t="array" ref="BE569:BG569">TRANSPOSE(_xlfn._xlws.FILTER(cvm_old[内存(G)],(cvm_old[地域]=BB569)*(cvm_old[机型]=BC569)*(cvm_old[CPU(核)]=BD569)))</f>
        <v>128</v>
      </c>
      <c r="BF569">
        <v>174</v>
      </c>
      <c r="BG569">
        <v>256</v>
      </c>
    </row>
    <row r="570" spans="2:59" x14ac:dyDescent="0.4">
      <c r="B570" t="e" vm="1344">
        <v>#VALUE!</v>
      </c>
      <c r="C570" t="s">
        <v>61</v>
      </c>
      <c r="D570" t="s">
        <v>1838</v>
      </c>
      <c r="E570">
        <v>12</v>
      </c>
      <c r="F570">
        <v>24</v>
      </c>
      <c r="G570" t="s">
        <v>1776</v>
      </c>
      <c r="H570">
        <v>1080</v>
      </c>
      <c r="I570">
        <v>1</v>
      </c>
      <c r="J570" t="s">
        <v>2306</v>
      </c>
      <c r="P570" t="s">
        <v>1634</v>
      </c>
      <c r="Q570" t="s">
        <v>1698</v>
      </c>
      <c r="R570">
        <v>4</v>
      </c>
      <c r="S570" t="str">
        <f>"cvm!"&amp;ADDRESS(ROW(BE582),COLUMN(BE582))&amp;"#"</f>
        <v>cvm!$BE$582#</v>
      </c>
      <c r="W570" t="e" cm="1" vm="2">
        <f t="array" ref="W570">TRANSPOSE(_xlfn.UNIQUE(_xlfn._xlws.FILTER(cvm_old[CPU(核)],(cvm_old[地域]=U570)*(cvm_old[机型]=V570))))</f>
        <v>#VALUE!</v>
      </c>
      <c r="BB570" t="str">
        <v>中国香港</v>
      </c>
      <c r="BC570" t="str">
        <v>计算型 C4</v>
      </c>
      <c r="BD570">
        <v>64</v>
      </c>
      <c r="BE570" cm="1">
        <f t="array" ref="BE570:BF570">TRANSPOSE(_xlfn._xlws.FILTER(cvm_old[内存(G)],(cvm_old[地域]=BB570)*(cvm_old[机型]=BC570)*(cvm_old[CPU(核)]=BD570)))</f>
        <v>256</v>
      </c>
      <c r="BF570">
        <v>348</v>
      </c>
    </row>
    <row r="571" spans="2:59" x14ac:dyDescent="0.4">
      <c r="B571" t="e" vm="1343">
        <v>#VALUE!</v>
      </c>
      <c r="C571" t="s">
        <v>61</v>
      </c>
      <c r="D571" t="s">
        <v>1838</v>
      </c>
      <c r="E571">
        <v>12</v>
      </c>
      <c r="F571">
        <v>48</v>
      </c>
      <c r="G571" t="s">
        <v>1804</v>
      </c>
      <c r="H571">
        <v>1620</v>
      </c>
      <c r="I571">
        <v>1</v>
      </c>
      <c r="J571" t="s">
        <v>2307</v>
      </c>
      <c r="P571" t="s">
        <v>1634</v>
      </c>
      <c r="Q571" t="s">
        <v>1698</v>
      </c>
      <c r="R571">
        <v>8</v>
      </c>
      <c r="S571" t="str">
        <f>"cvm!"&amp;ADDRESS(ROW(BE583),COLUMN(BE583))&amp;"#"</f>
        <v>cvm!$BE$583#</v>
      </c>
      <c r="W571" t="e" cm="1" vm="2">
        <f t="array" ref="W571">TRANSPOSE(_xlfn.UNIQUE(_xlfn._xlws.FILTER(cvm_old[CPU(核)],(cvm_old[地域]=U571)*(cvm_old[机型]=V571))))</f>
        <v>#VALUE!</v>
      </c>
      <c r="BB571" t="str">
        <v>雅加达</v>
      </c>
      <c r="BC571" t="str">
        <v>计算型 C4</v>
      </c>
      <c r="BD571">
        <v>4</v>
      </c>
      <c r="BE571" cm="1">
        <f t="array" ref="BE571:BF571">TRANSPOSE(_xlfn._xlws.FILTER(cvm_old[内存(G)],(cvm_old[地域]=BB571)*(cvm_old[机型]=BC571)*(cvm_old[CPU(核)]=BD571)))</f>
        <v>8</v>
      </c>
      <c r="BF571">
        <v>16</v>
      </c>
    </row>
    <row r="572" spans="2:59" x14ac:dyDescent="0.4">
      <c r="B572" t="e" vm="1347">
        <v>#VALUE!</v>
      </c>
      <c r="C572" t="s">
        <v>61</v>
      </c>
      <c r="D572" t="s">
        <v>1838</v>
      </c>
      <c r="E572">
        <v>16</v>
      </c>
      <c r="F572">
        <v>32</v>
      </c>
      <c r="G572" t="s">
        <v>1601</v>
      </c>
      <c r="H572">
        <v>1440</v>
      </c>
      <c r="I572">
        <v>1</v>
      </c>
      <c r="J572" t="s">
        <v>2308</v>
      </c>
      <c r="P572" t="s">
        <v>1634</v>
      </c>
      <c r="Q572" t="s">
        <v>1698</v>
      </c>
      <c r="R572">
        <v>16</v>
      </c>
      <c r="S572" t="str">
        <f>"cvm!"&amp;ADDRESS(ROW(BE584),COLUMN(BE584))&amp;"#"</f>
        <v>cvm!$BE$584#</v>
      </c>
      <c r="W572" t="e" cm="1" vm="2">
        <f t="array" ref="W572">TRANSPOSE(_xlfn.UNIQUE(_xlfn._xlws.FILTER(cvm_old[CPU(核)],(cvm_old[地域]=U572)*(cvm_old[机型]=V572))))</f>
        <v>#VALUE!</v>
      </c>
      <c r="BB572" t="str">
        <v>雅加达</v>
      </c>
      <c r="BC572" t="str">
        <v>计算型 C4</v>
      </c>
      <c r="BD572">
        <v>8</v>
      </c>
      <c r="BE572" cm="1">
        <f t="array" ref="BE572:BF572">TRANSPOSE(_xlfn._xlws.FILTER(cvm_old[内存(G)],(cvm_old[地域]=BB572)*(cvm_old[机型]=BC572)*(cvm_old[CPU(核)]=BD572)))</f>
        <v>16</v>
      </c>
      <c r="BF572">
        <v>32</v>
      </c>
    </row>
    <row r="573" spans="2:59" x14ac:dyDescent="0.4">
      <c r="B573" t="e" vm="1346">
        <v>#VALUE!</v>
      </c>
      <c r="C573" t="s">
        <v>61</v>
      </c>
      <c r="D573" t="s">
        <v>1838</v>
      </c>
      <c r="E573">
        <v>16</v>
      </c>
      <c r="F573">
        <v>48</v>
      </c>
      <c r="G573" t="s">
        <v>2309</v>
      </c>
      <c r="H573">
        <v>1800</v>
      </c>
      <c r="I573">
        <v>1</v>
      </c>
      <c r="J573" t="s">
        <v>2310</v>
      </c>
      <c r="P573" t="s">
        <v>1634</v>
      </c>
      <c r="Q573" t="s">
        <v>1698</v>
      </c>
      <c r="R573">
        <v>32</v>
      </c>
      <c r="S573" t="str">
        <f>"cvm!"&amp;ADDRESS(ROW(BE585),COLUMN(BE585))&amp;"#"</f>
        <v>cvm!$BE$585#</v>
      </c>
      <c r="W573" t="e" cm="1" vm="2">
        <f t="array" ref="W573">TRANSPOSE(_xlfn.UNIQUE(_xlfn._xlws.FILTER(cvm_old[CPU(核)],(cvm_old[地域]=U573)*(cvm_old[机型]=V573))))</f>
        <v>#VALUE!</v>
      </c>
      <c r="BB573" t="str">
        <v>雅加达</v>
      </c>
      <c r="BC573" t="str">
        <v>计算型 C4</v>
      </c>
      <c r="BD573">
        <v>16</v>
      </c>
      <c r="BE573" cm="1">
        <f t="array" ref="BE573">TRANSPOSE(_xlfn._xlws.FILTER(cvm_old[内存(G)],(cvm_old[地域]=BB573)*(cvm_old[机型]=BC573)*(cvm_old[CPU(核)]=BD573)))</f>
        <v>64</v>
      </c>
    </row>
    <row r="574" spans="2:59" x14ac:dyDescent="0.4">
      <c r="B574" t="e" vm="1345">
        <v>#VALUE!</v>
      </c>
      <c r="C574" t="s">
        <v>61</v>
      </c>
      <c r="D574" t="s">
        <v>1838</v>
      </c>
      <c r="E574">
        <v>16</v>
      </c>
      <c r="F574">
        <v>64</v>
      </c>
      <c r="G574" t="s">
        <v>1603</v>
      </c>
      <c r="H574">
        <v>2160</v>
      </c>
      <c r="I574">
        <v>1</v>
      </c>
      <c r="J574" t="s">
        <v>2311</v>
      </c>
      <c r="P574" t="s">
        <v>1634</v>
      </c>
      <c r="Q574" t="s">
        <v>1698</v>
      </c>
      <c r="R574">
        <v>64</v>
      </c>
      <c r="S574" t="str">
        <f>"cvm!"&amp;ADDRESS(ROW(BE586),COLUMN(BE586))&amp;"#"</f>
        <v>cvm!$BE$586#</v>
      </c>
      <c r="W574" t="e" cm="1" vm="2">
        <f t="array" ref="W574">TRANSPOSE(_xlfn.UNIQUE(_xlfn._xlws.FILTER(cvm_old[CPU(核)],(cvm_old[地域]=U574)*(cvm_old[机型]=V574))))</f>
        <v>#VALUE!</v>
      </c>
      <c r="BB574" t="str">
        <v>雅加达</v>
      </c>
      <c r="BC574" t="str">
        <v>计算型 C4</v>
      </c>
      <c r="BD574">
        <v>32</v>
      </c>
      <c r="BE574" cm="1">
        <f t="array" ref="BE574:BF574">TRANSPOSE(_xlfn._xlws.FILTER(cvm_old[内存(G)],(cvm_old[地域]=BB574)*(cvm_old[机型]=BC574)*(cvm_old[CPU(核)]=BD574)))</f>
        <v>174</v>
      </c>
      <c r="BF574">
        <v>256</v>
      </c>
    </row>
    <row r="575" spans="2:59" x14ac:dyDescent="0.4">
      <c r="B575" t="e" vm="1349">
        <v>#VALUE!</v>
      </c>
      <c r="C575" t="s">
        <v>61</v>
      </c>
      <c r="D575" t="s">
        <v>1838</v>
      </c>
      <c r="E575">
        <v>24</v>
      </c>
      <c r="F575">
        <v>48</v>
      </c>
      <c r="G575" t="s">
        <v>1680</v>
      </c>
      <c r="H575">
        <v>2160</v>
      </c>
      <c r="I575">
        <v>1</v>
      </c>
      <c r="J575" t="s">
        <v>2312</v>
      </c>
      <c r="P575" t="s">
        <v>1638</v>
      </c>
      <c r="Q575" t="s">
        <v>1698</v>
      </c>
      <c r="R575">
        <v>4</v>
      </c>
      <c r="S575" t="str">
        <f>"cvm!"&amp;ADDRESS(ROW(BE587),COLUMN(BE587))&amp;"#"</f>
        <v>cvm!$BE$587#</v>
      </c>
      <c r="W575" t="e" cm="1" vm="2">
        <f t="array" ref="W575">TRANSPOSE(_xlfn.UNIQUE(_xlfn._xlws.FILTER(cvm_old[CPU(核)],(cvm_old[地域]=U575)*(cvm_old[机型]=V575))))</f>
        <v>#VALUE!</v>
      </c>
      <c r="BB575" t="str">
        <v>雅加达</v>
      </c>
      <c r="BC575" t="str">
        <v>计算型 C4</v>
      </c>
      <c r="BD575">
        <v>64</v>
      </c>
      <c r="BE575" cm="1">
        <f t="array" ref="BE575:BF575">TRANSPOSE(_xlfn._xlws.FILTER(cvm_old[内存(G)],(cvm_old[地域]=BB575)*(cvm_old[机型]=BC575)*(cvm_old[CPU(核)]=BD575)))</f>
        <v>256</v>
      </c>
      <c r="BF575">
        <v>348</v>
      </c>
    </row>
    <row r="576" spans="2:59" x14ac:dyDescent="0.4">
      <c r="B576" t="e" vm="1348">
        <v>#VALUE!</v>
      </c>
      <c r="C576" t="s">
        <v>61</v>
      </c>
      <c r="D576" t="s">
        <v>1838</v>
      </c>
      <c r="E576">
        <v>24</v>
      </c>
      <c r="F576">
        <v>96</v>
      </c>
      <c r="G576" t="s">
        <v>1682</v>
      </c>
      <c r="H576">
        <v>3240</v>
      </c>
      <c r="I576">
        <v>1</v>
      </c>
      <c r="J576" t="s">
        <v>2313</v>
      </c>
      <c r="P576" t="s">
        <v>1638</v>
      </c>
      <c r="Q576" t="s">
        <v>1698</v>
      </c>
      <c r="R576">
        <v>8</v>
      </c>
      <c r="S576" t="str">
        <f>"cvm!"&amp;ADDRESS(ROW(BE588),COLUMN(BE588))&amp;"#"</f>
        <v>cvm!$BE$588#</v>
      </c>
      <c r="W576" t="e" cm="1" vm="2">
        <f t="array" ref="W576">TRANSPOSE(_xlfn.UNIQUE(_xlfn._xlws.FILTER(cvm_old[CPU(核)],(cvm_old[地域]=U576)*(cvm_old[机型]=V576))))</f>
        <v>#VALUE!</v>
      </c>
      <c r="BB576" t="str">
        <v>东京</v>
      </c>
      <c r="BC576" t="str">
        <v>计算型 C4</v>
      </c>
      <c r="BD576">
        <v>4</v>
      </c>
      <c r="BE576" cm="1">
        <f t="array" ref="BE576:BF576">TRANSPOSE(_xlfn._xlws.FILTER(cvm_old[内存(G)],(cvm_old[地域]=BB576)*(cvm_old[机型]=BC576)*(cvm_old[CPU(核)]=BD576)))</f>
        <v>8</v>
      </c>
      <c r="BF576">
        <v>16</v>
      </c>
    </row>
    <row r="577" spans="2:60" x14ac:dyDescent="0.4">
      <c r="B577" t="e" vm="1351">
        <v>#VALUE!</v>
      </c>
      <c r="C577" t="s">
        <v>61</v>
      </c>
      <c r="D577" t="s">
        <v>1838</v>
      </c>
      <c r="E577">
        <v>32</v>
      </c>
      <c r="F577">
        <v>64</v>
      </c>
      <c r="G577" t="s">
        <v>1606</v>
      </c>
      <c r="H577">
        <v>2880</v>
      </c>
      <c r="I577">
        <v>1</v>
      </c>
      <c r="J577" t="s">
        <v>2314</v>
      </c>
      <c r="P577" t="s">
        <v>1638</v>
      </c>
      <c r="Q577" t="s">
        <v>1698</v>
      </c>
      <c r="R577">
        <v>16</v>
      </c>
      <c r="S577" t="str">
        <f>"cvm!"&amp;ADDRESS(ROW(BE589),COLUMN(BE589))&amp;"#"</f>
        <v>cvm!$BE$589#</v>
      </c>
      <c r="W577" t="e" cm="1" vm="2">
        <f t="array" ref="W577">TRANSPOSE(_xlfn.UNIQUE(_xlfn._xlws.FILTER(cvm_old[CPU(核)],(cvm_old[地域]=U577)*(cvm_old[机型]=V577))))</f>
        <v>#VALUE!</v>
      </c>
      <c r="BB577" t="str">
        <v>东京</v>
      </c>
      <c r="BC577" t="str">
        <v>计算型 C4</v>
      </c>
      <c r="BD577">
        <v>8</v>
      </c>
      <c r="BE577" cm="1">
        <f t="array" ref="BE577:BF577">TRANSPOSE(_xlfn._xlws.FILTER(cvm_old[内存(G)],(cvm_old[地域]=BB577)*(cvm_old[机型]=BC577)*(cvm_old[CPU(核)]=BD577)))</f>
        <v>16</v>
      </c>
      <c r="BF577">
        <v>32</v>
      </c>
    </row>
    <row r="578" spans="2:60" x14ac:dyDescent="0.4">
      <c r="B578" t="e" vm="1350">
        <v>#VALUE!</v>
      </c>
      <c r="C578" t="s">
        <v>61</v>
      </c>
      <c r="D578" t="s">
        <v>1838</v>
      </c>
      <c r="E578">
        <v>32</v>
      </c>
      <c r="F578">
        <v>128</v>
      </c>
      <c r="G578" t="s">
        <v>1612</v>
      </c>
      <c r="H578">
        <v>4320</v>
      </c>
      <c r="I578">
        <v>1</v>
      </c>
      <c r="J578" t="s">
        <v>2315</v>
      </c>
      <c r="P578" t="s">
        <v>1638</v>
      </c>
      <c r="Q578" t="s">
        <v>1698</v>
      </c>
      <c r="R578">
        <v>32</v>
      </c>
      <c r="S578" t="str">
        <f>"cvm!"&amp;ADDRESS(ROW(BE590),COLUMN(BE590))&amp;"#"</f>
        <v>cvm!$BE$590#</v>
      </c>
      <c r="W578" t="e" cm="1" vm="2">
        <f t="array" ref="W578">TRANSPOSE(_xlfn.UNIQUE(_xlfn._xlws.FILTER(cvm_old[CPU(核)],(cvm_old[地域]=U578)*(cvm_old[机型]=V578))))</f>
        <v>#VALUE!</v>
      </c>
      <c r="BB578" t="str">
        <v>东京</v>
      </c>
      <c r="BC578" t="str">
        <v>计算型 C4</v>
      </c>
      <c r="BD578">
        <v>16</v>
      </c>
      <c r="BE578" cm="1">
        <f t="array" ref="BE578:BF578">TRANSPOSE(_xlfn._xlws.FILTER(cvm_old[内存(G)],(cvm_old[地域]=BB578)*(cvm_old[机型]=BC578)*(cvm_old[CPU(核)]=BD578)))</f>
        <v>32</v>
      </c>
      <c r="BF578">
        <v>64</v>
      </c>
    </row>
    <row r="579" spans="2:60" x14ac:dyDescent="0.4">
      <c r="B579" t="e" vm="1352">
        <v>#VALUE!</v>
      </c>
      <c r="C579" t="s">
        <v>61</v>
      </c>
      <c r="D579" t="s">
        <v>1838</v>
      </c>
      <c r="E579">
        <v>56</v>
      </c>
      <c r="F579">
        <v>224</v>
      </c>
      <c r="G579" t="s">
        <v>1858</v>
      </c>
      <c r="H579">
        <v>7560</v>
      </c>
      <c r="I579">
        <v>1</v>
      </c>
      <c r="J579" t="s">
        <v>2316</v>
      </c>
      <c r="P579" t="s">
        <v>1638</v>
      </c>
      <c r="Q579" t="s">
        <v>1698</v>
      </c>
      <c r="R579">
        <v>64</v>
      </c>
      <c r="S579" t="str">
        <f>"cvm!"&amp;ADDRESS(ROW(BE591),COLUMN(BE591))&amp;"#"</f>
        <v>cvm!$BE$591#</v>
      </c>
      <c r="W579" t="e" cm="1" vm="2">
        <f t="array" ref="W579">TRANSPOSE(_xlfn.UNIQUE(_xlfn._xlws.FILTER(cvm_old[CPU(核)],(cvm_old[地域]=U579)*(cvm_old[机型]=V579))))</f>
        <v>#VALUE!</v>
      </c>
      <c r="BB579" t="str">
        <v>东京</v>
      </c>
      <c r="BC579" t="str">
        <v>计算型 C4</v>
      </c>
      <c r="BD579">
        <v>32</v>
      </c>
      <c r="BE579" cm="1">
        <f t="array" ref="BE579:BG579">TRANSPOSE(_xlfn._xlws.FILTER(cvm_old[内存(G)],(cvm_old[地域]=BB579)*(cvm_old[机型]=BC579)*(cvm_old[CPU(核)]=BD579)))</f>
        <v>64</v>
      </c>
      <c r="BF579">
        <v>128</v>
      </c>
      <c r="BG579">
        <v>174</v>
      </c>
    </row>
    <row r="580" spans="2:60" x14ac:dyDescent="0.4">
      <c r="B580" t="e" vm="1097">
        <v>#VALUE!</v>
      </c>
      <c r="C580" t="s">
        <v>61</v>
      </c>
      <c r="D580" t="s">
        <v>1775</v>
      </c>
      <c r="E580">
        <v>16</v>
      </c>
      <c r="F580">
        <v>64</v>
      </c>
      <c r="G580" t="s">
        <v>1603</v>
      </c>
      <c r="H580">
        <v>2608</v>
      </c>
      <c r="I580">
        <v>1</v>
      </c>
      <c r="J580" t="s">
        <v>2317</v>
      </c>
      <c r="P580" t="s">
        <v>1640</v>
      </c>
      <c r="Q580" t="s">
        <v>1698</v>
      </c>
      <c r="R580">
        <v>4</v>
      </c>
      <c r="S580" t="str">
        <f>"cvm!"&amp;ADDRESS(ROW(BE592),COLUMN(BE592))&amp;"#"</f>
        <v>cvm!$BE$592#</v>
      </c>
      <c r="W580" t="e" cm="1" vm="2">
        <f t="array" ref="W580">TRANSPOSE(_xlfn.UNIQUE(_xlfn._xlws.FILTER(cvm_old[CPU(核)],(cvm_old[地域]=U580)*(cvm_old[机型]=V580))))</f>
        <v>#VALUE!</v>
      </c>
      <c r="BB580" t="str">
        <v>东京</v>
      </c>
      <c r="BC580" t="str">
        <v>计算型 C4</v>
      </c>
      <c r="BD580">
        <v>64</v>
      </c>
      <c r="BE580" cm="1">
        <f t="array" ref="BE580:BF580">TRANSPOSE(_xlfn._xlws.FILTER(cvm_old[内存(G)],(cvm_old[地域]=BB580)*(cvm_old[机型]=BC580)*(cvm_old[CPU(核)]=BD580)))</f>
        <v>256</v>
      </c>
      <c r="BF580">
        <v>348</v>
      </c>
    </row>
    <row r="581" spans="2:60" x14ac:dyDescent="0.4">
      <c r="B581" t="e" vm="1098">
        <v>#VALUE!</v>
      </c>
      <c r="C581" t="s">
        <v>61</v>
      </c>
      <c r="D581" t="s">
        <v>1775</v>
      </c>
      <c r="E581">
        <v>32</v>
      </c>
      <c r="F581">
        <v>128</v>
      </c>
      <c r="G581" t="s">
        <v>1612</v>
      </c>
      <c r="H581">
        <v>5216</v>
      </c>
      <c r="I581">
        <v>1</v>
      </c>
      <c r="J581" t="s">
        <v>2318</v>
      </c>
      <c r="P581" t="s">
        <v>1640</v>
      </c>
      <c r="Q581" t="s">
        <v>1698</v>
      </c>
      <c r="R581">
        <v>8</v>
      </c>
      <c r="S581" t="str">
        <f>"cvm!"&amp;ADDRESS(ROW(BE593),COLUMN(BE593))&amp;"#"</f>
        <v>cvm!$BE$593#</v>
      </c>
      <c r="W581" t="e" cm="1" vm="2">
        <f t="array" ref="W581">TRANSPOSE(_xlfn.UNIQUE(_xlfn._xlws.FILTER(cvm_old[CPU(核)],(cvm_old[地域]=U581)*(cvm_old[机型]=V581))))</f>
        <v>#VALUE!</v>
      </c>
      <c r="BB581" t="str">
        <v>硅谷</v>
      </c>
      <c r="BC581" t="str">
        <v>计算型 C4</v>
      </c>
      <c r="BD581">
        <v>2</v>
      </c>
      <c r="BE581" cm="1">
        <f t="array" ref="BE581">TRANSPOSE(_xlfn._xlws.FILTER(cvm_old[内存(G)],(cvm_old[地域]=BB581)*(cvm_old[机型]=BC581)*(cvm_old[CPU(核)]=BD581)))</f>
        <v>4</v>
      </c>
    </row>
    <row r="582" spans="2:60" x14ac:dyDescent="0.4">
      <c r="B582" t="e" vm="1099">
        <v>#VALUE!</v>
      </c>
      <c r="C582" t="s">
        <v>61</v>
      </c>
      <c r="D582" t="s">
        <v>1775</v>
      </c>
      <c r="E582">
        <v>64</v>
      </c>
      <c r="F582">
        <v>256</v>
      </c>
      <c r="G582" t="s">
        <v>1626</v>
      </c>
      <c r="H582">
        <v>10432</v>
      </c>
      <c r="I582">
        <v>1</v>
      </c>
      <c r="J582" t="s">
        <v>2319</v>
      </c>
      <c r="P582" t="s">
        <v>1640</v>
      </c>
      <c r="Q582" t="s">
        <v>1698</v>
      </c>
      <c r="R582">
        <v>16</v>
      </c>
      <c r="S582" t="str">
        <f>"cvm!"&amp;ADDRESS(ROW(BE594),COLUMN(BE594))&amp;"#"</f>
        <v>cvm!$BE$594#</v>
      </c>
      <c r="W582" t="e" cm="1" vm="2">
        <f t="array" ref="W582">TRANSPOSE(_xlfn.UNIQUE(_xlfn._xlws.FILTER(cvm_old[CPU(核)],(cvm_old[地域]=U582)*(cvm_old[机型]=V582))))</f>
        <v>#VALUE!</v>
      </c>
      <c r="BB582" t="str">
        <v>硅谷</v>
      </c>
      <c r="BC582" t="str">
        <v>计算型 C4</v>
      </c>
      <c r="BD582">
        <v>4</v>
      </c>
      <c r="BE582" cm="1">
        <f t="array" ref="BE582:BF582">TRANSPOSE(_xlfn._xlws.FILTER(cvm_old[内存(G)],(cvm_old[地域]=BB582)*(cvm_old[机型]=BC582)*(cvm_old[CPU(核)]=BD582)))</f>
        <v>8</v>
      </c>
      <c r="BF582">
        <v>16</v>
      </c>
    </row>
    <row r="583" spans="2:60" x14ac:dyDescent="0.4">
      <c r="B583" t="e" vm="1100">
        <v>#VALUE!</v>
      </c>
      <c r="C583" t="s">
        <v>61</v>
      </c>
      <c r="D583" t="s">
        <v>1775</v>
      </c>
      <c r="E583">
        <v>84</v>
      </c>
      <c r="F583">
        <v>320</v>
      </c>
      <c r="G583" t="s">
        <v>1884</v>
      </c>
      <c r="H583">
        <v>12824</v>
      </c>
      <c r="I583">
        <v>1</v>
      </c>
      <c r="J583" t="s">
        <v>2320</v>
      </c>
      <c r="P583" t="s">
        <v>1640</v>
      </c>
      <c r="Q583" t="s">
        <v>1698</v>
      </c>
      <c r="R583">
        <v>32</v>
      </c>
      <c r="S583" t="str">
        <f>"cvm!"&amp;ADDRESS(ROW(BE595),COLUMN(BE595))&amp;"#"</f>
        <v>cvm!$BE$595#</v>
      </c>
      <c r="W583" t="e" cm="1" vm="2">
        <f t="array" ref="W583">TRANSPOSE(_xlfn.UNIQUE(_xlfn._xlws.FILTER(cvm_old[CPU(核)],(cvm_old[地域]=U583)*(cvm_old[机型]=V583))))</f>
        <v>#VALUE!</v>
      </c>
      <c r="BB583" t="str">
        <v>硅谷</v>
      </c>
      <c r="BC583" t="str">
        <v>计算型 C4</v>
      </c>
      <c r="BD583">
        <v>8</v>
      </c>
      <c r="BE583" cm="1">
        <f t="array" ref="BE583:BF583">TRANSPOSE(_xlfn._xlws.FILTER(cvm_old[内存(G)],(cvm_old[地域]=BB583)*(cvm_old[机型]=BC583)*(cvm_old[CPU(核)]=BD583)))</f>
        <v>16</v>
      </c>
      <c r="BF583">
        <v>32</v>
      </c>
    </row>
    <row r="584" spans="2:60" x14ac:dyDescent="0.4">
      <c r="B584" t="e" vm="1101">
        <v>#VALUE!</v>
      </c>
      <c r="C584" t="s">
        <v>61</v>
      </c>
      <c r="D584" t="s">
        <v>1785</v>
      </c>
      <c r="E584">
        <v>16</v>
      </c>
      <c r="F584">
        <v>64</v>
      </c>
      <c r="G584" t="s">
        <v>1603</v>
      </c>
      <c r="H584">
        <v>2804</v>
      </c>
      <c r="I584">
        <v>1</v>
      </c>
      <c r="J584" t="s">
        <v>2321</v>
      </c>
      <c r="P584" t="s">
        <v>1640</v>
      </c>
      <c r="Q584" t="s">
        <v>1698</v>
      </c>
      <c r="R584">
        <v>64</v>
      </c>
      <c r="S584" t="str">
        <f>"cvm!"&amp;ADDRESS(ROW(BE596),COLUMN(BE596))&amp;"#"</f>
        <v>cvm!$BE$596#</v>
      </c>
      <c r="W584" t="e" cm="1" vm="2">
        <f t="array" ref="W584">TRANSPOSE(_xlfn.UNIQUE(_xlfn._xlws.FILTER(cvm_old[CPU(核)],(cvm_old[地域]=U584)*(cvm_old[机型]=V584))))</f>
        <v>#VALUE!</v>
      </c>
      <c r="BB584" t="str">
        <v>硅谷</v>
      </c>
      <c r="BC584" t="str">
        <v>计算型 C4</v>
      </c>
      <c r="BD584">
        <v>16</v>
      </c>
      <c r="BE584" cm="1">
        <f t="array" ref="BE584:BF584">TRANSPOSE(_xlfn._xlws.FILTER(cvm_old[内存(G)],(cvm_old[地域]=BB584)*(cvm_old[机型]=BC584)*(cvm_old[CPU(核)]=BD584)))</f>
        <v>32</v>
      </c>
      <c r="BF584">
        <v>64</v>
      </c>
    </row>
    <row r="585" spans="2:60" x14ac:dyDescent="0.4">
      <c r="B585" t="e" vm="1102">
        <v>#VALUE!</v>
      </c>
      <c r="C585" t="s">
        <v>61</v>
      </c>
      <c r="D585" t="s">
        <v>1785</v>
      </c>
      <c r="E585">
        <v>32</v>
      </c>
      <c r="F585">
        <v>128</v>
      </c>
      <c r="G585" t="s">
        <v>1612</v>
      </c>
      <c r="H585">
        <v>5608</v>
      </c>
      <c r="I585">
        <v>1</v>
      </c>
      <c r="J585" t="s">
        <v>2322</v>
      </c>
      <c r="P585" t="s">
        <v>1565</v>
      </c>
      <c r="Q585" t="s">
        <v>1709</v>
      </c>
      <c r="R585">
        <v>4</v>
      </c>
      <c r="S585" t="str">
        <f>"cvm!"&amp;ADDRESS(ROW(BE597),COLUMN(BE597))&amp;"#"</f>
        <v>cvm!$BE$597#</v>
      </c>
      <c r="W585" t="e" cm="1" vm="2">
        <f t="array" ref="W585">TRANSPOSE(_xlfn.UNIQUE(_xlfn._xlws.FILTER(cvm_old[CPU(核)],(cvm_old[地域]=U585)*(cvm_old[机型]=V585))))</f>
        <v>#VALUE!</v>
      </c>
      <c r="BB585" t="str">
        <v>硅谷</v>
      </c>
      <c r="BC585" t="str">
        <v>计算型 C4</v>
      </c>
      <c r="BD585">
        <v>32</v>
      </c>
      <c r="BE585" cm="1">
        <f t="array" ref="BE585:BH585">TRANSPOSE(_xlfn._xlws.FILTER(cvm_old[内存(G)],(cvm_old[地域]=BB585)*(cvm_old[机型]=BC585)*(cvm_old[CPU(核)]=BD585)))</f>
        <v>64</v>
      </c>
      <c r="BF585">
        <v>128</v>
      </c>
      <c r="BG585">
        <v>174</v>
      </c>
      <c r="BH585">
        <v>256</v>
      </c>
    </row>
    <row r="586" spans="2:60" x14ac:dyDescent="0.4">
      <c r="B586" t="e" vm="1103">
        <v>#VALUE!</v>
      </c>
      <c r="C586" t="s">
        <v>61</v>
      </c>
      <c r="D586" t="s">
        <v>1785</v>
      </c>
      <c r="E586">
        <v>64</v>
      </c>
      <c r="F586">
        <v>256</v>
      </c>
      <c r="G586" t="s">
        <v>1626</v>
      </c>
      <c r="H586">
        <v>11216</v>
      </c>
      <c r="I586">
        <v>1</v>
      </c>
      <c r="J586" t="s">
        <v>2323</v>
      </c>
      <c r="P586" t="s">
        <v>1565</v>
      </c>
      <c r="Q586" t="s">
        <v>1709</v>
      </c>
      <c r="R586">
        <v>8</v>
      </c>
      <c r="S586" t="str">
        <f>"cvm!"&amp;ADDRESS(ROW(BE598),COLUMN(BE598))&amp;"#"</f>
        <v>cvm!$BE$598#</v>
      </c>
      <c r="W586" t="e" cm="1" vm="2">
        <f t="array" ref="W586">TRANSPOSE(_xlfn.UNIQUE(_xlfn._xlws.FILTER(cvm_old[CPU(核)],(cvm_old[地域]=U586)*(cvm_old[机型]=V586))))</f>
        <v>#VALUE!</v>
      </c>
      <c r="BB586" t="str">
        <v>硅谷</v>
      </c>
      <c r="BC586" t="str">
        <v>计算型 C4</v>
      </c>
      <c r="BD586">
        <v>64</v>
      </c>
      <c r="BE586" cm="1">
        <f t="array" ref="BE586:BF586">TRANSPOSE(_xlfn._xlws.FILTER(cvm_old[内存(G)],(cvm_old[地域]=BB586)*(cvm_old[机型]=BC586)*(cvm_old[CPU(核)]=BD586)))</f>
        <v>256</v>
      </c>
      <c r="BF586">
        <v>348</v>
      </c>
    </row>
    <row r="587" spans="2:60" x14ac:dyDescent="0.4">
      <c r="B587" t="e" vm="1104">
        <v>#VALUE!</v>
      </c>
      <c r="C587" t="s">
        <v>61</v>
      </c>
      <c r="D587" t="s">
        <v>1793</v>
      </c>
      <c r="E587">
        <v>8</v>
      </c>
      <c r="F587">
        <v>32</v>
      </c>
      <c r="G587" t="s">
        <v>1598</v>
      </c>
      <c r="H587">
        <v>1404</v>
      </c>
      <c r="I587">
        <v>1</v>
      </c>
      <c r="J587" t="s">
        <v>2324</v>
      </c>
      <c r="P587" t="s">
        <v>1565</v>
      </c>
      <c r="Q587" t="s">
        <v>1709</v>
      </c>
      <c r="R587">
        <v>16</v>
      </c>
      <c r="S587" t="str">
        <f>"cvm!"&amp;ADDRESS(ROW(BE599),COLUMN(BE599))&amp;"#"</f>
        <v>cvm!$BE$599#</v>
      </c>
      <c r="W587" t="e" cm="1" vm="2">
        <f t="array" ref="W587">TRANSPOSE(_xlfn.UNIQUE(_xlfn._xlws.FILTER(cvm_old[CPU(核)],(cvm_old[地域]=U587)*(cvm_old[机型]=V587))))</f>
        <v>#VALUE!</v>
      </c>
      <c r="BB587" t="str">
        <v>法兰克福</v>
      </c>
      <c r="BC587" t="str">
        <v>计算型 C4</v>
      </c>
      <c r="BD587">
        <v>4</v>
      </c>
      <c r="BE587" cm="1">
        <f t="array" ref="BE587:BF587">TRANSPOSE(_xlfn._xlws.FILTER(cvm_old[内存(G)],(cvm_old[地域]=BB587)*(cvm_old[机型]=BC587)*(cvm_old[CPU(核)]=BD587)))</f>
        <v>8</v>
      </c>
      <c r="BF587">
        <v>16</v>
      </c>
    </row>
    <row r="588" spans="2:60" x14ac:dyDescent="0.4">
      <c r="B588" t="e" vm="1105">
        <v>#VALUE!</v>
      </c>
      <c r="C588" t="s">
        <v>61</v>
      </c>
      <c r="D588" t="s">
        <v>1793</v>
      </c>
      <c r="E588">
        <v>16</v>
      </c>
      <c r="F588">
        <v>64</v>
      </c>
      <c r="G588" t="s">
        <v>1603</v>
      </c>
      <c r="H588">
        <v>2808</v>
      </c>
      <c r="I588">
        <v>1</v>
      </c>
      <c r="J588" t="s">
        <v>2325</v>
      </c>
      <c r="P588" t="s">
        <v>1565</v>
      </c>
      <c r="Q588" t="s">
        <v>1709</v>
      </c>
      <c r="R588">
        <v>32</v>
      </c>
      <c r="S588" t="str">
        <f>"cvm!"&amp;ADDRESS(ROW(BE600),COLUMN(BE600))&amp;"#"</f>
        <v>cvm!$BE$600#</v>
      </c>
      <c r="W588" t="e" cm="1" vm="2">
        <f t="array" ref="W588">TRANSPOSE(_xlfn.UNIQUE(_xlfn._xlws.FILTER(cvm_old[CPU(核)],(cvm_old[地域]=U588)*(cvm_old[机型]=V588))))</f>
        <v>#VALUE!</v>
      </c>
      <c r="BB588" t="str">
        <v>法兰克福</v>
      </c>
      <c r="BC588" t="str">
        <v>计算型 C4</v>
      </c>
      <c r="BD588">
        <v>8</v>
      </c>
      <c r="BE588" cm="1">
        <f t="array" ref="BE588:BF588">TRANSPOSE(_xlfn._xlws.FILTER(cvm_old[内存(G)],(cvm_old[地域]=BB588)*(cvm_old[机型]=BC588)*(cvm_old[CPU(核)]=BD588)))</f>
        <v>16</v>
      </c>
      <c r="BF588">
        <v>32</v>
      </c>
    </row>
    <row r="589" spans="2:60" x14ac:dyDescent="0.4">
      <c r="B589" t="e" vm="1106">
        <v>#VALUE!</v>
      </c>
      <c r="C589" t="s">
        <v>61</v>
      </c>
      <c r="D589" t="s">
        <v>1793</v>
      </c>
      <c r="E589">
        <v>24</v>
      </c>
      <c r="F589">
        <v>96</v>
      </c>
      <c r="G589" t="s">
        <v>1682</v>
      </c>
      <c r="H589">
        <v>4512</v>
      </c>
      <c r="I589">
        <v>1</v>
      </c>
      <c r="J589" t="s">
        <v>2326</v>
      </c>
      <c r="P589" t="s">
        <v>61</v>
      </c>
      <c r="Q589" t="s">
        <v>1709</v>
      </c>
      <c r="R589">
        <v>4</v>
      </c>
      <c r="S589" t="str">
        <f>"cvm!"&amp;ADDRESS(ROW(BE601),COLUMN(BE601))&amp;"#"</f>
        <v>cvm!$BE$601#</v>
      </c>
      <c r="W589" t="e" cm="1" vm="2">
        <f t="array" ref="W589">TRANSPOSE(_xlfn.UNIQUE(_xlfn._xlws.FILTER(cvm_old[CPU(核)],(cvm_old[地域]=U589)*(cvm_old[机型]=V589))))</f>
        <v>#VALUE!</v>
      </c>
      <c r="BB589" t="str">
        <v>法兰克福</v>
      </c>
      <c r="BC589" t="str">
        <v>计算型 C4</v>
      </c>
      <c r="BD589">
        <v>16</v>
      </c>
      <c r="BE589" cm="1">
        <f t="array" ref="BE589:BF589">TRANSPOSE(_xlfn._xlws.FILTER(cvm_old[内存(G)],(cvm_old[地域]=BB589)*(cvm_old[机型]=BC589)*(cvm_old[CPU(核)]=BD589)))</f>
        <v>32</v>
      </c>
      <c r="BF589">
        <v>64</v>
      </c>
    </row>
    <row r="590" spans="2:60" x14ac:dyDescent="0.4">
      <c r="B590" t="e" vm="1107">
        <v>#VALUE!</v>
      </c>
      <c r="C590" t="s">
        <v>61</v>
      </c>
      <c r="D590" t="s">
        <v>1793</v>
      </c>
      <c r="E590">
        <v>32</v>
      </c>
      <c r="F590">
        <v>128</v>
      </c>
      <c r="G590" t="s">
        <v>1612</v>
      </c>
      <c r="H590">
        <v>6216</v>
      </c>
      <c r="I590">
        <v>1</v>
      </c>
      <c r="J590" t="s">
        <v>2327</v>
      </c>
      <c r="P590" t="s">
        <v>61</v>
      </c>
      <c r="Q590" t="s">
        <v>1709</v>
      </c>
      <c r="R590">
        <v>8</v>
      </c>
      <c r="S590" t="str">
        <f>"cvm!"&amp;ADDRESS(ROW(BE602),COLUMN(BE602))&amp;"#"</f>
        <v>cvm!$BE$602#</v>
      </c>
      <c r="W590" t="e" cm="1" vm="2">
        <f t="array" ref="W590">TRANSPOSE(_xlfn.UNIQUE(_xlfn._xlws.FILTER(cvm_old[CPU(核)],(cvm_old[地域]=U590)*(cvm_old[机型]=V590))))</f>
        <v>#VALUE!</v>
      </c>
      <c r="BB590" t="str">
        <v>法兰克福</v>
      </c>
      <c r="BC590" t="str">
        <v>计算型 C4</v>
      </c>
      <c r="BD590">
        <v>32</v>
      </c>
      <c r="BE590" cm="1">
        <f t="array" ref="BE590:BF590">TRANSPOSE(_xlfn._xlws.FILTER(cvm_old[内存(G)],(cvm_old[地域]=BB590)*(cvm_old[机型]=BC590)*(cvm_old[CPU(核)]=BD590)))</f>
        <v>174</v>
      </c>
      <c r="BF590">
        <v>256</v>
      </c>
    </row>
    <row r="591" spans="2:60" x14ac:dyDescent="0.4">
      <c r="B591" t="e" vm="1108">
        <v>#VALUE!</v>
      </c>
      <c r="C591" t="s">
        <v>61</v>
      </c>
      <c r="D591" t="s">
        <v>1793</v>
      </c>
      <c r="E591">
        <v>64</v>
      </c>
      <c r="F591">
        <v>256</v>
      </c>
      <c r="G591" t="s">
        <v>1626</v>
      </c>
      <c r="H591">
        <v>11232</v>
      </c>
      <c r="I591">
        <v>1</v>
      </c>
      <c r="J591" t="s">
        <v>2328</v>
      </c>
      <c r="P591" t="s">
        <v>61</v>
      </c>
      <c r="Q591" t="s">
        <v>1709</v>
      </c>
      <c r="R591">
        <v>16</v>
      </c>
      <c r="S591" t="str">
        <f>"cvm!"&amp;ADDRESS(ROW(BE603),COLUMN(BE603))&amp;"#"</f>
        <v>cvm!$BE$603#</v>
      </c>
      <c r="W591" t="e" cm="1" vm="2">
        <f t="array" ref="W591">TRANSPOSE(_xlfn.UNIQUE(_xlfn._xlws.FILTER(cvm_old[CPU(核)],(cvm_old[地域]=U591)*(cvm_old[机型]=V591))))</f>
        <v>#VALUE!</v>
      </c>
      <c r="BB591" t="str">
        <v>法兰克福</v>
      </c>
      <c r="BC591" t="str">
        <v>计算型 C4</v>
      </c>
      <c r="BD591">
        <v>64</v>
      </c>
      <c r="BE591" cm="1">
        <f t="array" ref="BE591:BF591">TRANSPOSE(_xlfn._xlws.FILTER(cvm_old[内存(G)],(cvm_old[地域]=BB591)*(cvm_old[机型]=BC591)*(cvm_old[CPU(核)]=BD591)))</f>
        <v>256</v>
      </c>
      <c r="BF591">
        <v>348</v>
      </c>
    </row>
    <row r="592" spans="2:60" x14ac:dyDescent="0.4">
      <c r="B592" t="e" vm="1109">
        <v>#VALUE!</v>
      </c>
      <c r="C592" t="s">
        <v>61</v>
      </c>
      <c r="D592" t="s">
        <v>1793</v>
      </c>
      <c r="E592">
        <v>76</v>
      </c>
      <c r="F592">
        <v>320</v>
      </c>
      <c r="G592" t="s">
        <v>2112</v>
      </c>
      <c r="H592">
        <v>14456</v>
      </c>
      <c r="I592">
        <v>1</v>
      </c>
      <c r="J592" t="s">
        <v>2329</v>
      </c>
      <c r="P592" t="s">
        <v>61</v>
      </c>
      <c r="Q592" t="s">
        <v>1709</v>
      </c>
      <c r="R592">
        <v>32</v>
      </c>
      <c r="S592" t="str">
        <f>"cvm!"&amp;ADDRESS(ROW(BE604),COLUMN(BE604))&amp;"#"</f>
        <v>cvm!$BE$604#</v>
      </c>
      <c r="W592" t="e" cm="1" vm="2">
        <f t="array" ref="W592">TRANSPOSE(_xlfn.UNIQUE(_xlfn._xlws.FILTER(cvm_old[CPU(核)],(cvm_old[地域]=U592)*(cvm_old[机型]=V592))))</f>
        <v>#VALUE!</v>
      </c>
      <c r="BB592" t="str">
        <v>莫斯科</v>
      </c>
      <c r="BC592" t="str">
        <v>计算型 C4</v>
      </c>
      <c r="BD592">
        <v>4</v>
      </c>
      <c r="BE592" cm="1">
        <f t="array" ref="BE592:BF592">TRANSPOSE(_xlfn._xlws.FILTER(cvm_old[内存(G)],(cvm_old[地域]=BB592)*(cvm_old[机型]=BC592)*(cvm_old[CPU(核)]=BD592)))</f>
        <v>8</v>
      </c>
      <c r="BF592">
        <v>16</v>
      </c>
    </row>
    <row r="593" spans="2:58" x14ac:dyDescent="0.4">
      <c r="B593" t="e" vm="1378">
        <v>#VALUE!</v>
      </c>
      <c r="C593" t="s">
        <v>61</v>
      </c>
      <c r="D593" t="s">
        <v>1588</v>
      </c>
      <c r="E593">
        <v>1</v>
      </c>
      <c r="F593">
        <v>8</v>
      </c>
      <c r="G593" t="s">
        <v>1894</v>
      </c>
      <c r="H593">
        <v>193.6</v>
      </c>
      <c r="I593">
        <v>1</v>
      </c>
      <c r="J593" t="s">
        <v>2330</v>
      </c>
      <c r="P593" t="s">
        <v>1600</v>
      </c>
      <c r="Q593" t="s">
        <v>1709</v>
      </c>
      <c r="R593">
        <v>2</v>
      </c>
      <c r="S593" t="str">
        <f>"cvm!"&amp;ADDRESS(ROW(BE605),COLUMN(BE605))&amp;"#"</f>
        <v>cvm!$BE$605#</v>
      </c>
      <c r="W593" t="e" cm="1" vm="2">
        <f t="array" ref="W593">TRANSPOSE(_xlfn.UNIQUE(_xlfn._xlws.FILTER(cvm_old[CPU(核)],(cvm_old[地域]=U593)*(cvm_old[机型]=V593))))</f>
        <v>#VALUE!</v>
      </c>
      <c r="BB593" t="str">
        <v>莫斯科</v>
      </c>
      <c r="BC593" t="str">
        <v>计算型 C4</v>
      </c>
      <c r="BD593">
        <v>8</v>
      </c>
      <c r="BE593" cm="1">
        <f t="array" ref="BE593:BF593">TRANSPOSE(_xlfn._xlws.FILTER(cvm_old[内存(G)],(cvm_old[地域]=BB593)*(cvm_old[机型]=BC593)*(cvm_old[CPU(核)]=BD593)))</f>
        <v>16</v>
      </c>
      <c r="BF593">
        <v>32</v>
      </c>
    </row>
    <row r="594" spans="2:58" x14ac:dyDescent="0.4">
      <c r="B594" t="e" vm="1379">
        <v>#VALUE!</v>
      </c>
      <c r="C594" t="s">
        <v>61</v>
      </c>
      <c r="D594" t="s">
        <v>1588</v>
      </c>
      <c r="E594">
        <v>2</v>
      </c>
      <c r="F594">
        <v>12</v>
      </c>
      <c r="G594" t="s">
        <v>1896</v>
      </c>
      <c r="H594">
        <v>316.8</v>
      </c>
      <c r="I594">
        <v>1</v>
      </c>
      <c r="J594" t="s">
        <v>2331</v>
      </c>
      <c r="P594" t="s">
        <v>1600</v>
      </c>
      <c r="Q594" t="s">
        <v>1709</v>
      </c>
      <c r="R594">
        <v>4</v>
      </c>
      <c r="S594" t="str">
        <f>"cvm!"&amp;ADDRESS(ROW(BE606),COLUMN(BE606))&amp;"#"</f>
        <v>cvm!$BE$606#</v>
      </c>
      <c r="W594" t="e" cm="1" vm="2">
        <f t="array" ref="W594">TRANSPOSE(_xlfn.UNIQUE(_xlfn._xlws.FILTER(cvm_old[CPU(核)],(cvm_old[地域]=U594)*(cvm_old[机型]=V594))))</f>
        <v>#VALUE!</v>
      </c>
      <c r="BB594" t="str">
        <v>莫斯科</v>
      </c>
      <c r="BC594" t="str">
        <v>计算型 C4</v>
      </c>
      <c r="BD594">
        <v>16</v>
      </c>
      <c r="BE594" cm="1">
        <f t="array" ref="BE594">TRANSPOSE(_xlfn._xlws.FILTER(cvm_old[内存(G)],(cvm_old[地域]=BB594)*(cvm_old[机型]=BC594)*(cvm_old[CPU(核)]=BD594)))</f>
        <v>64</v>
      </c>
    </row>
    <row r="595" spans="2:58" x14ac:dyDescent="0.4">
      <c r="B595" t="e" vm="1380">
        <v>#VALUE!</v>
      </c>
      <c r="C595" t="s">
        <v>61</v>
      </c>
      <c r="D595" t="s">
        <v>1588</v>
      </c>
      <c r="E595">
        <v>4</v>
      </c>
      <c r="F595">
        <v>32</v>
      </c>
      <c r="G595" t="s">
        <v>1898</v>
      </c>
      <c r="H595">
        <v>774.4</v>
      </c>
      <c r="I595">
        <v>1</v>
      </c>
      <c r="J595" t="s">
        <v>2332</v>
      </c>
      <c r="P595" t="s">
        <v>1600</v>
      </c>
      <c r="Q595" t="s">
        <v>1709</v>
      </c>
      <c r="R595">
        <v>8</v>
      </c>
      <c r="S595" t="str">
        <f>"cvm!"&amp;ADDRESS(ROW(BE607),COLUMN(BE607))&amp;"#"</f>
        <v>cvm!$BE$607#</v>
      </c>
      <c r="W595" t="e" cm="1" vm="2">
        <f t="array" ref="W595">TRANSPOSE(_xlfn.UNIQUE(_xlfn._xlws.FILTER(cvm_old[CPU(核)],(cvm_old[地域]=U595)*(cvm_old[机型]=V595))))</f>
        <v>#VALUE!</v>
      </c>
      <c r="BB595" t="str">
        <v>莫斯科</v>
      </c>
      <c r="BC595" t="str">
        <v>计算型 C4</v>
      </c>
      <c r="BD595">
        <v>32</v>
      </c>
      <c r="BE595" cm="1">
        <f t="array" ref="BE595:BF595">TRANSPOSE(_xlfn._xlws.FILTER(cvm_old[内存(G)],(cvm_old[地域]=BB595)*(cvm_old[机型]=BC595)*(cvm_old[CPU(核)]=BD595)))</f>
        <v>174</v>
      </c>
      <c r="BF595">
        <v>256</v>
      </c>
    </row>
    <row r="596" spans="2:58" x14ac:dyDescent="0.4">
      <c r="B596" t="e" vm="1381">
        <v>#VALUE!</v>
      </c>
      <c r="C596" t="s">
        <v>61</v>
      </c>
      <c r="D596" t="s">
        <v>1588</v>
      </c>
      <c r="E596">
        <v>8</v>
      </c>
      <c r="F596">
        <v>64</v>
      </c>
      <c r="G596" t="s">
        <v>1900</v>
      </c>
      <c r="H596">
        <v>1548.8</v>
      </c>
      <c r="I596">
        <v>1</v>
      </c>
      <c r="J596" t="s">
        <v>2333</v>
      </c>
      <c r="P596" t="s">
        <v>1600</v>
      </c>
      <c r="Q596" t="s">
        <v>1709</v>
      </c>
      <c r="R596">
        <v>16</v>
      </c>
      <c r="S596" t="str">
        <f>"cvm!"&amp;ADDRESS(ROW(BE608),COLUMN(BE608))&amp;"#"</f>
        <v>cvm!$BE$608#</v>
      </c>
      <c r="W596" t="e" cm="1" vm="2">
        <f t="array" ref="W596">TRANSPOSE(_xlfn.UNIQUE(_xlfn._xlws.FILTER(cvm_old[CPU(核)],(cvm_old[地域]=U596)*(cvm_old[机型]=V596))))</f>
        <v>#VALUE!</v>
      </c>
      <c r="BB596" t="str">
        <v>莫斯科</v>
      </c>
      <c r="BC596" t="str">
        <v>计算型 C4</v>
      </c>
      <c r="BD596">
        <v>64</v>
      </c>
      <c r="BE596" cm="1">
        <f t="array" ref="BE596:BF596">TRANSPOSE(_xlfn._xlws.FILTER(cvm_old[内存(G)],(cvm_old[地域]=BB596)*(cvm_old[机型]=BC596)*(cvm_old[CPU(核)]=BD596)))</f>
        <v>256</v>
      </c>
      <c r="BF596">
        <v>348</v>
      </c>
    </row>
    <row r="597" spans="2:58" x14ac:dyDescent="0.4">
      <c r="B597" t="e" vm="1382">
        <v>#VALUE!</v>
      </c>
      <c r="C597" t="s">
        <v>61</v>
      </c>
      <c r="D597" t="s">
        <v>1588</v>
      </c>
      <c r="E597">
        <v>16</v>
      </c>
      <c r="F597">
        <v>128</v>
      </c>
      <c r="G597" t="s">
        <v>1902</v>
      </c>
      <c r="H597">
        <v>3097.6</v>
      </c>
      <c r="I597">
        <v>1</v>
      </c>
      <c r="J597" t="s">
        <v>2334</v>
      </c>
      <c r="P597" t="s">
        <v>1600</v>
      </c>
      <c r="Q597" t="s">
        <v>1709</v>
      </c>
      <c r="R597">
        <v>32</v>
      </c>
      <c r="S597" t="str">
        <f>"cvm!"&amp;ADDRESS(ROW(BE609),COLUMN(BE609))&amp;"#"</f>
        <v>cvm!$BE$609#</v>
      </c>
      <c r="W597" t="e" cm="1" vm="2">
        <f t="array" ref="W597">TRANSPOSE(_xlfn.UNIQUE(_xlfn._xlws.FILTER(cvm_old[CPU(核)],(cvm_old[地域]=U597)*(cvm_old[机型]=V597))))</f>
        <v>#VALUE!</v>
      </c>
      <c r="BB597" t="str">
        <v>广州</v>
      </c>
      <c r="BC597" t="str">
        <v>计算型 C3</v>
      </c>
      <c r="BD597">
        <v>4</v>
      </c>
      <c r="BE597" cm="1">
        <f t="array" ref="BE597:BF597">TRANSPOSE(_xlfn._xlws.FILTER(cvm_old[内存(G)],(cvm_old[地域]=BB597)*(cvm_old[机型]=BC597)*(cvm_old[CPU(核)]=BD597)))</f>
        <v>8</v>
      </c>
      <c r="BF597">
        <v>16</v>
      </c>
    </row>
    <row r="598" spans="2:58" x14ac:dyDescent="0.4">
      <c r="B598" t="e" vm="1383">
        <v>#VALUE!</v>
      </c>
      <c r="C598" t="s">
        <v>61</v>
      </c>
      <c r="D598" t="s">
        <v>1588</v>
      </c>
      <c r="E598">
        <v>32</v>
      </c>
      <c r="F598">
        <v>256</v>
      </c>
      <c r="G598" t="s">
        <v>1904</v>
      </c>
      <c r="H598">
        <v>6195.2</v>
      </c>
      <c r="I598">
        <v>1</v>
      </c>
      <c r="J598" t="s">
        <v>2335</v>
      </c>
      <c r="P598" t="s">
        <v>1566</v>
      </c>
      <c r="Q598" t="s">
        <v>1709</v>
      </c>
      <c r="R598">
        <v>4</v>
      </c>
      <c r="S598" t="str">
        <f>"cvm!"&amp;ADDRESS(ROW(BE610),COLUMN(BE610))&amp;"#"</f>
        <v>cvm!$BE$610#</v>
      </c>
      <c r="W598" t="e" cm="1" vm="2">
        <f t="array" ref="W598">TRANSPOSE(_xlfn.UNIQUE(_xlfn._xlws.FILTER(cvm_old[CPU(核)],(cvm_old[地域]=U598)*(cvm_old[机型]=V598))))</f>
        <v>#VALUE!</v>
      </c>
      <c r="BB598" t="str">
        <v>广州</v>
      </c>
      <c r="BC598" t="str">
        <v>计算型 C3</v>
      </c>
      <c r="BD598">
        <v>8</v>
      </c>
      <c r="BE598" cm="1">
        <f t="array" ref="BE598:BF598">TRANSPOSE(_xlfn._xlws.FILTER(cvm_old[内存(G)],(cvm_old[地域]=BB598)*(cvm_old[机型]=BC598)*(cvm_old[CPU(核)]=BD598)))</f>
        <v>16</v>
      </c>
      <c r="BF598">
        <v>32</v>
      </c>
    </row>
    <row r="599" spans="2:58" x14ac:dyDescent="0.4">
      <c r="B599" t="e" vm="1384">
        <v>#VALUE!</v>
      </c>
      <c r="C599" t="s">
        <v>61</v>
      </c>
      <c r="D599" t="s">
        <v>1588</v>
      </c>
      <c r="E599">
        <v>62</v>
      </c>
      <c r="F599">
        <v>470</v>
      </c>
      <c r="G599" t="s">
        <v>1906</v>
      </c>
      <c r="H599">
        <v>11545.6</v>
      </c>
      <c r="I599">
        <v>1</v>
      </c>
      <c r="J599" t="s">
        <v>2336</v>
      </c>
      <c r="P599" t="s">
        <v>1566</v>
      </c>
      <c r="Q599" t="s">
        <v>1709</v>
      </c>
      <c r="R599">
        <v>8</v>
      </c>
      <c r="S599" t="str">
        <f>"cvm!"&amp;ADDRESS(ROW(BE611),COLUMN(BE611))&amp;"#"</f>
        <v>cvm!$BE$611#</v>
      </c>
      <c r="W599" t="e" cm="1" vm="2">
        <f t="array" ref="W599">TRANSPOSE(_xlfn.UNIQUE(_xlfn._xlws.FILTER(cvm_old[CPU(核)],(cvm_old[地域]=U599)*(cvm_old[机型]=V599))))</f>
        <v>#VALUE!</v>
      </c>
      <c r="BB599" t="str">
        <v>广州</v>
      </c>
      <c r="BC599" t="str">
        <v>计算型 C3</v>
      </c>
      <c r="BD599">
        <v>16</v>
      </c>
      <c r="BE599" cm="1">
        <f t="array" ref="BE599:BF599">TRANSPOSE(_xlfn._xlws.FILTER(cvm_old[内存(G)],(cvm_old[地域]=BB599)*(cvm_old[机型]=BC599)*(cvm_old[CPU(核)]=BD599)))</f>
        <v>32</v>
      </c>
      <c r="BF599">
        <v>64</v>
      </c>
    </row>
    <row r="600" spans="2:58" x14ac:dyDescent="0.4">
      <c r="B600" t="e" vm="1385">
        <v>#VALUE!</v>
      </c>
      <c r="C600" t="s">
        <v>61</v>
      </c>
      <c r="D600" t="s">
        <v>1588</v>
      </c>
      <c r="E600">
        <v>64</v>
      </c>
      <c r="F600">
        <v>512</v>
      </c>
      <c r="G600" t="s">
        <v>1908</v>
      </c>
      <c r="H600">
        <v>12390.4</v>
      </c>
      <c r="I600">
        <v>1</v>
      </c>
      <c r="J600" t="s">
        <v>2337</v>
      </c>
      <c r="P600" t="s">
        <v>1566</v>
      </c>
      <c r="Q600" t="s">
        <v>1709</v>
      </c>
      <c r="R600">
        <v>16</v>
      </c>
      <c r="S600" t="str">
        <f>"cvm!"&amp;ADDRESS(ROW(BE612),COLUMN(BE612))&amp;"#"</f>
        <v>cvm!$BE$612#</v>
      </c>
      <c r="W600" t="e" cm="1" vm="2">
        <f t="array" ref="W600">TRANSPOSE(_xlfn.UNIQUE(_xlfn._xlws.FILTER(cvm_old[CPU(核)],(cvm_old[地域]=U600)*(cvm_old[机型]=V600))))</f>
        <v>#VALUE!</v>
      </c>
      <c r="BB600" t="str">
        <v>广州</v>
      </c>
      <c r="BC600" t="str">
        <v>计算型 C3</v>
      </c>
      <c r="BD600">
        <v>32</v>
      </c>
      <c r="BE600" cm="1">
        <f t="array" ref="BE600:BF600">TRANSPOSE(_xlfn._xlws.FILTER(cvm_old[内存(G)],(cvm_old[地域]=BB600)*(cvm_old[机型]=BC600)*(cvm_old[CPU(核)]=BD600)))</f>
        <v>64</v>
      </c>
      <c r="BF600">
        <v>128</v>
      </c>
    </row>
    <row r="601" spans="2:58" x14ac:dyDescent="0.4">
      <c r="B601" t="e" vm="1386">
        <v>#VALUE!</v>
      </c>
      <c r="C601" t="s">
        <v>61</v>
      </c>
      <c r="D601" t="s">
        <v>1588</v>
      </c>
      <c r="E601">
        <v>124</v>
      </c>
      <c r="F601">
        <v>940</v>
      </c>
      <c r="G601" t="s">
        <v>1910</v>
      </c>
      <c r="H601">
        <v>23091.200000000001</v>
      </c>
      <c r="I601">
        <v>1</v>
      </c>
      <c r="J601" t="s">
        <v>2338</v>
      </c>
      <c r="P601" t="s">
        <v>1566</v>
      </c>
      <c r="Q601" t="s">
        <v>1709</v>
      </c>
      <c r="R601">
        <v>32</v>
      </c>
      <c r="S601" t="str">
        <f>"cvm!"&amp;ADDRESS(ROW(BE613),COLUMN(BE613))&amp;"#"</f>
        <v>cvm!$BE$613#</v>
      </c>
      <c r="W601" t="e" cm="1" vm="2">
        <f t="array" ref="W601">TRANSPOSE(_xlfn.UNIQUE(_xlfn._xlws.FILTER(cvm_old[CPU(核)],(cvm_old[地域]=U601)*(cvm_old[机型]=V601))))</f>
        <v>#VALUE!</v>
      </c>
      <c r="BB601" t="str">
        <v>上海</v>
      </c>
      <c r="BC601" t="str">
        <v>计算型 C3</v>
      </c>
      <c r="BD601">
        <v>4</v>
      </c>
      <c r="BE601" cm="1">
        <f t="array" ref="BE601:BF601">TRANSPOSE(_xlfn._xlws.FILTER(cvm_old[内存(G)],(cvm_old[地域]=BB601)*(cvm_old[机型]=BC601)*(cvm_old[CPU(核)]=BD601)))</f>
        <v>8</v>
      </c>
      <c r="BF601">
        <v>16</v>
      </c>
    </row>
    <row r="602" spans="2:58" x14ac:dyDescent="0.4">
      <c r="B602" t="e" vm="1372">
        <v>#VALUE!</v>
      </c>
      <c r="C602" t="s">
        <v>61</v>
      </c>
      <c r="D602" t="s">
        <v>1581</v>
      </c>
      <c r="E602">
        <v>1</v>
      </c>
      <c r="F602">
        <v>8</v>
      </c>
      <c r="G602" t="s">
        <v>1894</v>
      </c>
      <c r="H602">
        <v>123.2</v>
      </c>
      <c r="I602">
        <v>1</v>
      </c>
      <c r="J602" t="s">
        <v>2339</v>
      </c>
      <c r="P602" t="s">
        <v>1605</v>
      </c>
      <c r="Q602" t="s">
        <v>1709</v>
      </c>
      <c r="R602">
        <v>4</v>
      </c>
      <c r="S602" t="str">
        <f>"cvm!"&amp;ADDRESS(ROW(BE614),COLUMN(BE614))&amp;"#"</f>
        <v>cvm!$BE$614#</v>
      </c>
      <c r="W602" t="e" cm="1" vm="2">
        <f t="array" ref="W602">TRANSPOSE(_xlfn.UNIQUE(_xlfn._xlws.FILTER(cvm_old[CPU(核)],(cvm_old[地域]=U602)*(cvm_old[机型]=V602))))</f>
        <v>#VALUE!</v>
      </c>
      <c r="BB602" t="str">
        <v>上海</v>
      </c>
      <c r="BC602" t="str">
        <v>计算型 C3</v>
      </c>
      <c r="BD602">
        <v>8</v>
      </c>
      <c r="BE602" cm="1">
        <f t="array" ref="BE602:BF602">TRANSPOSE(_xlfn._xlws.FILTER(cvm_old[内存(G)],(cvm_old[地域]=BB602)*(cvm_old[机型]=BC602)*(cvm_old[CPU(核)]=BD602)))</f>
        <v>16</v>
      </c>
      <c r="BF602">
        <v>32</v>
      </c>
    </row>
    <row r="603" spans="2:58" x14ac:dyDescent="0.4">
      <c r="B603" t="e" vm="1373">
        <v>#VALUE!</v>
      </c>
      <c r="C603" t="s">
        <v>61</v>
      </c>
      <c r="D603" t="s">
        <v>1581</v>
      </c>
      <c r="E603">
        <v>4</v>
      </c>
      <c r="F603">
        <v>32</v>
      </c>
      <c r="G603" t="s">
        <v>1898</v>
      </c>
      <c r="H603">
        <v>492.8</v>
      </c>
      <c r="I603">
        <v>1</v>
      </c>
      <c r="J603" t="s">
        <v>2340</v>
      </c>
      <c r="P603" t="s">
        <v>1605</v>
      </c>
      <c r="Q603" t="s">
        <v>1709</v>
      </c>
      <c r="R603">
        <v>8</v>
      </c>
      <c r="S603" t="str">
        <f>"cvm!"&amp;ADDRESS(ROW(BE615),COLUMN(BE615))&amp;"#"</f>
        <v>cvm!$BE$615#</v>
      </c>
      <c r="W603" t="e" cm="1" vm="2">
        <f t="array" ref="W603">TRANSPOSE(_xlfn.UNIQUE(_xlfn._xlws.FILTER(cvm_old[CPU(核)],(cvm_old[地域]=U603)*(cvm_old[机型]=V603))))</f>
        <v>#VALUE!</v>
      </c>
      <c r="BB603" t="str">
        <v>上海</v>
      </c>
      <c r="BC603" t="str">
        <v>计算型 C3</v>
      </c>
      <c r="BD603">
        <v>16</v>
      </c>
      <c r="BE603" cm="1">
        <f t="array" ref="BE603:BF603">TRANSPOSE(_xlfn._xlws.FILTER(cvm_old[内存(G)],(cvm_old[地域]=BB603)*(cvm_old[机型]=BC603)*(cvm_old[CPU(核)]=BD603)))</f>
        <v>32</v>
      </c>
      <c r="BF603">
        <v>64</v>
      </c>
    </row>
    <row r="604" spans="2:58" x14ac:dyDescent="0.4">
      <c r="B604" t="e" vm="1374">
        <v>#VALUE!</v>
      </c>
      <c r="C604" t="s">
        <v>61</v>
      </c>
      <c r="D604" t="s">
        <v>1581</v>
      </c>
      <c r="E604">
        <v>8</v>
      </c>
      <c r="F604">
        <v>64</v>
      </c>
      <c r="G604" t="s">
        <v>1900</v>
      </c>
      <c r="H604">
        <v>985.6</v>
      </c>
      <c r="I604">
        <v>1</v>
      </c>
      <c r="J604" t="s">
        <v>2341</v>
      </c>
      <c r="P604" t="s">
        <v>1605</v>
      </c>
      <c r="Q604" t="s">
        <v>1709</v>
      </c>
      <c r="R604">
        <v>16</v>
      </c>
      <c r="S604" t="str">
        <f>"cvm!"&amp;ADDRESS(ROW(BE616),COLUMN(BE616))&amp;"#"</f>
        <v>cvm!$BE$616#</v>
      </c>
      <c r="W604" t="e" cm="1" vm="2">
        <f t="array" ref="W604">TRANSPOSE(_xlfn.UNIQUE(_xlfn._xlws.FILTER(cvm_old[CPU(核)],(cvm_old[地域]=U604)*(cvm_old[机型]=V604))))</f>
        <v>#VALUE!</v>
      </c>
      <c r="BB604" t="str">
        <v>上海</v>
      </c>
      <c r="BC604" t="str">
        <v>计算型 C3</v>
      </c>
      <c r="BD604">
        <v>32</v>
      </c>
      <c r="BE604" cm="1">
        <f t="array" ref="BE604:BF604">TRANSPOSE(_xlfn._xlws.FILTER(cvm_old[内存(G)],(cvm_old[地域]=BB604)*(cvm_old[机型]=BC604)*(cvm_old[CPU(核)]=BD604)))</f>
        <v>64</v>
      </c>
      <c r="BF604">
        <v>128</v>
      </c>
    </row>
    <row r="605" spans="2:58" x14ac:dyDescent="0.4">
      <c r="B605" t="e" vm="1375">
        <v>#VALUE!</v>
      </c>
      <c r="C605" t="s">
        <v>61</v>
      </c>
      <c r="D605" t="s">
        <v>1581</v>
      </c>
      <c r="E605">
        <v>16</v>
      </c>
      <c r="F605">
        <v>128</v>
      </c>
      <c r="G605" t="s">
        <v>1902</v>
      </c>
      <c r="H605">
        <v>1971.2</v>
      </c>
      <c r="I605">
        <v>1</v>
      </c>
      <c r="J605" t="s">
        <v>2342</v>
      </c>
      <c r="P605" t="s">
        <v>1605</v>
      </c>
      <c r="Q605" t="s">
        <v>1709</v>
      </c>
      <c r="R605">
        <v>32</v>
      </c>
      <c r="S605" t="str">
        <f>"cvm!"&amp;ADDRESS(ROW(BE617),COLUMN(BE617))&amp;"#"</f>
        <v>cvm!$BE$617#</v>
      </c>
      <c r="W605" t="e" cm="1" vm="2">
        <f t="array" ref="W605">TRANSPOSE(_xlfn.UNIQUE(_xlfn._xlws.FILTER(cvm_old[CPU(核)],(cvm_old[地域]=U605)*(cvm_old[机型]=V605))))</f>
        <v>#VALUE!</v>
      </c>
      <c r="BB605" t="str">
        <v>南京</v>
      </c>
      <c r="BC605" t="str">
        <v>计算型 C3</v>
      </c>
      <c r="BD605">
        <v>2</v>
      </c>
      <c r="BE605" cm="1">
        <f t="array" ref="BE605">TRANSPOSE(_xlfn._xlws.FILTER(cvm_old[内存(G)],(cvm_old[地域]=BB605)*(cvm_old[机型]=BC605)*(cvm_old[CPU(核)]=BD605)))</f>
        <v>4</v>
      </c>
    </row>
    <row r="606" spans="2:58" x14ac:dyDescent="0.4">
      <c r="B606" t="e" vm="1376">
        <v>#VALUE!</v>
      </c>
      <c r="C606" t="s">
        <v>61</v>
      </c>
      <c r="D606" t="s">
        <v>1581</v>
      </c>
      <c r="E606">
        <v>32</v>
      </c>
      <c r="F606">
        <v>256</v>
      </c>
      <c r="G606" t="s">
        <v>1904</v>
      </c>
      <c r="H606">
        <v>3942.4</v>
      </c>
      <c r="I606">
        <v>1</v>
      </c>
      <c r="J606" t="s">
        <v>2343</v>
      </c>
      <c r="P606" t="s">
        <v>1650</v>
      </c>
      <c r="Q606" t="s">
        <v>1709</v>
      </c>
      <c r="R606">
        <v>4</v>
      </c>
      <c r="S606" t="str">
        <f>"cvm!"&amp;ADDRESS(ROW(BE618),COLUMN(BE618))&amp;"#"</f>
        <v>cvm!$BE$618#</v>
      </c>
      <c r="W606" t="e" cm="1" vm="2">
        <f t="array" ref="W606">TRANSPOSE(_xlfn.UNIQUE(_xlfn._xlws.FILTER(cvm_old[CPU(核)],(cvm_old[地域]=U606)*(cvm_old[机型]=V606))))</f>
        <v>#VALUE!</v>
      </c>
      <c r="BB606" t="str">
        <v>南京</v>
      </c>
      <c r="BC606" t="str">
        <v>计算型 C3</v>
      </c>
      <c r="BD606">
        <v>4</v>
      </c>
      <c r="BE606" cm="1">
        <f t="array" ref="BE606:BF606">TRANSPOSE(_xlfn._xlws.FILTER(cvm_old[内存(G)],(cvm_old[地域]=BB606)*(cvm_old[机型]=BC606)*(cvm_old[CPU(核)]=BD606)))</f>
        <v>8</v>
      </c>
      <c r="BF606">
        <v>16</v>
      </c>
    </row>
    <row r="607" spans="2:58" x14ac:dyDescent="0.4">
      <c r="B607" t="e" vm="1377">
        <v>#VALUE!</v>
      </c>
      <c r="C607" t="s">
        <v>61</v>
      </c>
      <c r="D607" t="s">
        <v>1581</v>
      </c>
      <c r="E607">
        <v>48</v>
      </c>
      <c r="F607">
        <v>384</v>
      </c>
      <c r="G607" t="s">
        <v>1917</v>
      </c>
      <c r="H607">
        <v>5913.6</v>
      </c>
      <c r="I607">
        <v>1</v>
      </c>
      <c r="J607" t="s">
        <v>2344</v>
      </c>
      <c r="P607" t="s">
        <v>1650</v>
      </c>
      <c r="Q607" t="s">
        <v>1709</v>
      </c>
      <c r="R607">
        <v>8</v>
      </c>
      <c r="S607" t="str">
        <f>"cvm!"&amp;ADDRESS(ROW(BE619),COLUMN(BE619))&amp;"#"</f>
        <v>cvm!$BE$619#</v>
      </c>
      <c r="W607" t="e" cm="1" vm="2">
        <f t="array" ref="W607">TRANSPOSE(_xlfn.UNIQUE(_xlfn._xlws.FILTER(cvm_old[CPU(核)],(cvm_old[地域]=U607)*(cvm_old[机型]=V607))))</f>
        <v>#VALUE!</v>
      </c>
      <c r="BB607" t="str">
        <v>南京</v>
      </c>
      <c r="BC607" t="str">
        <v>计算型 C3</v>
      </c>
      <c r="BD607">
        <v>8</v>
      </c>
      <c r="BE607" cm="1">
        <f t="array" ref="BE607:BF607">TRANSPOSE(_xlfn._xlws.FILTER(cvm_old[内存(G)],(cvm_old[地域]=BB607)*(cvm_old[机型]=BC607)*(cvm_old[CPU(核)]=BD607)))</f>
        <v>16</v>
      </c>
      <c r="BF607">
        <v>32</v>
      </c>
    </row>
    <row r="608" spans="2:58" x14ac:dyDescent="0.4">
      <c r="B608" t="e" vm="1387">
        <v>#VALUE!</v>
      </c>
      <c r="C608" t="s">
        <v>61</v>
      </c>
      <c r="D608" t="s">
        <v>1595</v>
      </c>
      <c r="E608">
        <v>1</v>
      </c>
      <c r="F608">
        <v>8</v>
      </c>
      <c r="G608" t="s">
        <v>1894</v>
      </c>
      <c r="H608">
        <v>176</v>
      </c>
      <c r="I608">
        <v>1</v>
      </c>
      <c r="J608" t="s">
        <v>2345</v>
      </c>
      <c r="P608" t="s">
        <v>1650</v>
      </c>
      <c r="Q608" t="s">
        <v>1709</v>
      </c>
      <c r="R608">
        <v>16</v>
      </c>
      <c r="S608" t="str">
        <f>"cvm!"&amp;ADDRESS(ROW(BE620),COLUMN(BE620))&amp;"#"</f>
        <v>cvm!$BE$620#</v>
      </c>
      <c r="W608" t="e" cm="1" vm="2">
        <f t="array" ref="W608">TRANSPOSE(_xlfn.UNIQUE(_xlfn._xlws.FILTER(cvm_old[CPU(核)],(cvm_old[地域]=U608)*(cvm_old[机型]=V608))))</f>
        <v>#VALUE!</v>
      </c>
      <c r="BB608" t="str">
        <v>南京</v>
      </c>
      <c r="BC608" t="str">
        <v>计算型 C3</v>
      </c>
      <c r="BD608">
        <v>16</v>
      </c>
      <c r="BE608" cm="1">
        <f t="array" ref="BE608:BF608">TRANSPOSE(_xlfn._xlws.FILTER(cvm_old[内存(G)],(cvm_old[地域]=BB608)*(cvm_old[机型]=BC608)*(cvm_old[CPU(核)]=BD608)))</f>
        <v>32</v>
      </c>
      <c r="BF608">
        <v>64</v>
      </c>
    </row>
    <row r="609" spans="2:58" x14ac:dyDescent="0.4">
      <c r="B609" t="e" vm="1388">
        <v>#VALUE!</v>
      </c>
      <c r="C609" t="s">
        <v>61</v>
      </c>
      <c r="D609" t="s">
        <v>1595</v>
      </c>
      <c r="E609">
        <v>2</v>
      </c>
      <c r="F609">
        <v>16</v>
      </c>
      <c r="G609" t="s">
        <v>1920</v>
      </c>
      <c r="H609">
        <v>352</v>
      </c>
      <c r="I609">
        <v>1</v>
      </c>
      <c r="J609" t="s">
        <v>2346</v>
      </c>
      <c r="P609" t="s">
        <v>1650</v>
      </c>
      <c r="Q609" t="s">
        <v>1709</v>
      </c>
      <c r="R609">
        <v>32</v>
      </c>
      <c r="S609" t="str">
        <f>"cvm!"&amp;ADDRESS(ROW(BE621),COLUMN(BE621))&amp;"#"</f>
        <v>cvm!$BE$621#</v>
      </c>
      <c r="W609" t="e" cm="1" vm="2">
        <f t="array" ref="W609">TRANSPOSE(_xlfn.UNIQUE(_xlfn._xlws.FILTER(cvm_old[CPU(核)],(cvm_old[地域]=U609)*(cvm_old[机型]=V609))))</f>
        <v>#VALUE!</v>
      </c>
      <c r="BB609" t="str">
        <v>南京</v>
      </c>
      <c r="BC609" t="str">
        <v>计算型 C3</v>
      </c>
      <c r="BD609">
        <v>32</v>
      </c>
      <c r="BE609" cm="1">
        <f t="array" ref="BE609:BF609">TRANSPOSE(_xlfn._xlws.FILTER(cvm_old[内存(G)],(cvm_old[地域]=BB609)*(cvm_old[机型]=BC609)*(cvm_old[CPU(核)]=BD609)))</f>
        <v>64</v>
      </c>
      <c r="BF609">
        <v>128</v>
      </c>
    </row>
    <row r="610" spans="2:58" x14ac:dyDescent="0.4">
      <c r="B610" t="e" vm="1389">
        <v>#VALUE!</v>
      </c>
      <c r="C610" t="s">
        <v>61</v>
      </c>
      <c r="D610" t="s">
        <v>1595</v>
      </c>
      <c r="E610">
        <v>4</v>
      </c>
      <c r="F610">
        <v>32</v>
      </c>
      <c r="G610" t="s">
        <v>1898</v>
      </c>
      <c r="H610">
        <v>704</v>
      </c>
      <c r="I610">
        <v>1</v>
      </c>
      <c r="J610" t="s">
        <v>2347</v>
      </c>
      <c r="P610" t="s">
        <v>1608</v>
      </c>
      <c r="Q610" t="s">
        <v>1709</v>
      </c>
      <c r="R610">
        <v>4</v>
      </c>
      <c r="S610" t="str">
        <f>"cvm!"&amp;ADDRESS(ROW(BE622),COLUMN(BE622))&amp;"#"</f>
        <v>cvm!$BE$622#</v>
      </c>
      <c r="W610" t="e" cm="1" vm="2">
        <f t="array" ref="W610">TRANSPOSE(_xlfn.UNIQUE(_xlfn._xlws.FILTER(cvm_old[CPU(核)],(cvm_old[地域]=U610)*(cvm_old[机型]=V610))))</f>
        <v>#VALUE!</v>
      </c>
      <c r="BB610" t="str">
        <v>北京</v>
      </c>
      <c r="BC610" t="str">
        <v>计算型 C3</v>
      </c>
      <c r="BD610">
        <v>4</v>
      </c>
      <c r="BE610" cm="1">
        <f t="array" ref="BE610:BF610">TRANSPOSE(_xlfn._xlws.FILTER(cvm_old[内存(G)],(cvm_old[地域]=BB610)*(cvm_old[机型]=BC610)*(cvm_old[CPU(核)]=BD610)))</f>
        <v>8</v>
      </c>
      <c r="BF610">
        <v>16</v>
      </c>
    </row>
    <row r="611" spans="2:58" x14ac:dyDescent="0.4">
      <c r="B611" t="e" vm="1390">
        <v>#VALUE!</v>
      </c>
      <c r="C611" t="s">
        <v>61</v>
      </c>
      <c r="D611" t="s">
        <v>1595</v>
      </c>
      <c r="E611">
        <v>8</v>
      </c>
      <c r="F611">
        <v>64</v>
      </c>
      <c r="G611" t="s">
        <v>1900</v>
      </c>
      <c r="H611">
        <v>1408</v>
      </c>
      <c r="I611">
        <v>1</v>
      </c>
      <c r="J611" t="s">
        <v>2348</v>
      </c>
      <c r="P611" t="s">
        <v>1608</v>
      </c>
      <c r="Q611" t="s">
        <v>1709</v>
      </c>
      <c r="R611">
        <v>8</v>
      </c>
      <c r="S611" t="str">
        <f>"cvm!"&amp;ADDRESS(ROW(BE623),COLUMN(BE623))&amp;"#"</f>
        <v>cvm!$BE$623#</v>
      </c>
      <c r="W611" t="e" cm="1" vm="2">
        <f t="array" ref="W611">TRANSPOSE(_xlfn.UNIQUE(_xlfn._xlws.FILTER(cvm_old[CPU(核)],(cvm_old[地域]=U611)*(cvm_old[机型]=V611))))</f>
        <v>#VALUE!</v>
      </c>
      <c r="BB611" t="str">
        <v>北京</v>
      </c>
      <c r="BC611" t="str">
        <v>计算型 C3</v>
      </c>
      <c r="BD611">
        <v>8</v>
      </c>
      <c r="BE611" cm="1">
        <f t="array" ref="BE611:BF611">TRANSPOSE(_xlfn._xlws.FILTER(cvm_old[内存(G)],(cvm_old[地域]=BB611)*(cvm_old[机型]=BC611)*(cvm_old[CPU(核)]=BD611)))</f>
        <v>16</v>
      </c>
      <c r="BF611">
        <v>32</v>
      </c>
    </row>
    <row r="612" spans="2:58" x14ac:dyDescent="0.4">
      <c r="B612" t="e" vm="1391">
        <v>#VALUE!</v>
      </c>
      <c r="C612" t="s">
        <v>61</v>
      </c>
      <c r="D612" t="s">
        <v>1595</v>
      </c>
      <c r="E612">
        <v>12</v>
      </c>
      <c r="F612">
        <v>96</v>
      </c>
      <c r="G612" t="s">
        <v>1924</v>
      </c>
      <c r="H612">
        <v>2112</v>
      </c>
      <c r="I612">
        <v>1</v>
      </c>
      <c r="J612" t="s">
        <v>2349</v>
      </c>
      <c r="P612" t="s">
        <v>1608</v>
      </c>
      <c r="Q612" t="s">
        <v>1709</v>
      </c>
      <c r="R612">
        <v>16</v>
      </c>
      <c r="S612" t="str">
        <f>"cvm!"&amp;ADDRESS(ROW(BE624),COLUMN(BE624))&amp;"#"</f>
        <v>cvm!$BE$624#</v>
      </c>
      <c r="W612" t="e" cm="1" vm="2">
        <f t="array" ref="W612">TRANSPOSE(_xlfn.UNIQUE(_xlfn._xlws.FILTER(cvm_old[CPU(核)],(cvm_old[地域]=U612)*(cvm_old[机型]=V612))))</f>
        <v>#VALUE!</v>
      </c>
      <c r="BB612" t="str">
        <v>北京</v>
      </c>
      <c r="BC612" t="str">
        <v>计算型 C3</v>
      </c>
      <c r="BD612">
        <v>16</v>
      </c>
      <c r="BE612" cm="1">
        <f t="array" ref="BE612:BF612">TRANSPOSE(_xlfn._xlws.FILTER(cvm_old[内存(G)],(cvm_old[地域]=BB612)*(cvm_old[机型]=BC612)*(cvm_old[CPU(核)]=BD612)))</f>
        <v>32</v>
      </c>
      <c r="BF612">
        <v>64</v>
      </c>
    </row>
    <row r="613" spans="2:58" x14ac:dyDescent="0.4">
      <c r="B613" t="e" vm="1392">
        <v>#VALUE!</v>
      </c>
      <c r="C613" t="s">
        <v>61</v>
      </c>
      <c r="D613" t="s">
        <v>1595</v>
      </c>
      <c r="E613">
        <v>16</v>
      </c>
      <c r="F613">
        <v>128</v>
      </c>
      <c r="G613" t="s">
        <v>1902</v>
      </c>
      <c r="H613">
        <v>2816</v>
      </c>
      <c r="I613">
        <v>1</v>
      </c>
      <c r="J613" t="s">
        <v>2350</v>
      </c>
      <c r="P613" t="s">
        <v>1608</v>
      </c>
      <c r="Q613" t="s">
        <v>1709</v>
      </c>
      <c r="R613">
        <v>32</v>
      </c>
      <c r="S613" t="str">
        <f>"cvm!"&amp;ADDRESS(ROW(BE625),COLUMN(BE625))&amp;"#"</f>
        <v>cvm!$BE$625#</v>
      </c>
      <c r="W613" t="e" cm="1" vm="2">
        <f t="array" ref="W613">TRANSPOSE(_xlfn.UNIQUE(_xlfn._xlws.FILTER(cvm_old[CPU(核)],(cvm_old[地域]=U613)*(cvm_old[机型]=V613))))</f>
        <v>#VALUE!</v>
      </c>
      <c r="BB613" t="str">
        <v>北京</v>
      </c>
      <c r="BC613" t="str">
        <v>计算型 C3</v>
      </c>
      <c r="BD613">
        <v>32</v>
      </c>
      <c r="BE613" cm="1">
        <f t="array" ref="BE613:BF613">TRANSPOSE(_xlfn._xlws.FILTER(cvm_old[内存(G)],(cvm_old[地域]=BB613)*(cvm_old[机型]=BC613)*(cvm_old[CPU(核)]=BD613)))</f>
        <v>64</v>
      </c>
      <c r="BF613">
        <v>128</v>
      </c>
    </row>
    <row r="614" spans="2:58" x14ac:dyDescent="0.4">
      <c r="B614" t="e" vm="1393">
        <v>#VALUE!</v>
      </c>
      <c r="C614" t="s">
        <v>61</v>
      </c>
      <c r="D614" t="s">
        <v>1595</v>
      </c>
      <c r="E614">
        <v>32</v>
      </c>
      <c r="F614">
        <v>256</v>
      </c>
      <c r="G614" t="s">
        <v>1904</v>
      </c>
      <c r="H614">
        <v>5632</v>
      </c>
      <c r="I614">
        <v>1</v>
      </c>
      <c r="J614" t="s">
        <v>2351</v>
      </c>
      <c r="P614" t="s">
        <v>1608</v>
      </c>
      <c r="Q614" t="s">
        <v>1709</v>
      </c>
      <c r="R614">
        <v>48</v>
      </c>
      <c r="S614" t="str">
        <f>"cvm!"&amp;ADDRESS(ROW(BE626),COLUMN(BE626))&amp;"#"</f>
        <v>cvm!$BE$626#</v>
      </c>
      <c r="W614" t="e" cm="1" vm="2">
        <f t="array" ref="W614">TRANSPOSE(_xlfn.UNIQUE(_xlfn._xlws.FILTER(cvm_old[CPU(核)],(cvm_old[地域]=U614)*(cvm_old[机型]=V614))))</f>
        <v>#VALUE!</v>
      </c>
      <c r="BB614" t="str">
        <v>成都</v>
      </c>
      <c r="BC614" t="str">
        <v>计算型 C3</v>
      </c>
      <c r="BD614">
        <v>4</v>
      </c>
      <c r="BE614" cm="1">
        <f t="array" ref="BE614:BF614">TRANSPOSE(_xlfn._xlws.FILTER(cvm_old[内存(G)],(cvm_old[地域]=BB614)*(cvm_old[机型]=BC614)*(cvm_old[CPU(核)]=BD614)))</f>
        <v>8</v>
      </c>
      <c r="BF614">
        <v>16</v>
      </c>
    </row>
    <row r="615" spans="2:58" x14ac:dyDescent="0.4">
      <c r="B615" t="e" vm="1394">
        <v>#VALUE!</v>
      </c>
      <c r="C615" t="s">
        <v>61</v>
      </c>
      <c r="D615" t="s">
        <v>1595</v>
      </c>
      <c r="E615">
        <v>64</v>
      </c>
      <c r="F615">
        <v>512</v>
      </c>
      <c r="G615" t="s">
        <v>1908</v>
      </c>
      <c r="H615">
        <v>11264</v>
      </c>
      <c r="I615">
        <v>1</v>
      </c>
      <c r="J615" t="s">
        <v>2352</v>
      </c>
      <c r="P615" t="s">
        <v>1614</v>
      </c>
      <c r="Q615" t="s">
        <v>1709</v>
      </c>
      <c r="R615">
        <v>4</v>
      </c>
      <c r="S615" t="str">
        <f>"cvm!"&amp;ADDRESS(ROW(BE627),COLUMN(BE627))&amp;"#"</f>
        <v>cvm!$BE$627#</v>
      </c>
      <c r="W615" t="e" cm="1" vm="2">
        <f t="array" ref="W615">TRANSPOSE(_xlfn.UNIQUE(_xlfn._xlws.FILTER(cvm_old[CPU(核)],(cvm_old[地域]=U615)*(cvm_old[机型]=V615))))</f>
        <v>#VALUE!</v>
      </c>
      <c r="BB615" t="str">
        <v>成都</v>
      </c>
      <c r="BC615" t="str">
        <v>计算型 C3</v>
      </c>
      <c r="BD615">
        <v>8</v>
      </c>
      <c r="BE615" cm="1">
        <f t="array" ref="BE615:BF615">TRANSPOSE(_xlfn._xlws.FILTER(cvm_old[内存(G)],(cvm_old[地域]=BB615)*(cvm_old[机型]=BC615)*(cvm_old[CPU(核)]=BD615)))</f>
        <v>16</v>
      </c>
      <c r="BF615">
        <v>32</v>
      </c>
    </row>
    <row r="616" spans="2:58" x14ac:dyDescent="0.4">
      <c r="B616" t="e" vm="1395">
        <v>#VALUE!</v>
      </c>
      <c r="C616" t="s">
        <v>61</v>
      </c>
      <c r="D616" t="s">
        <v>1642</v>
      </c>
      <c r="E616">
        <v>1</v>
      </c>
      <c r="F616">
        <v>8</v>
      </c>
      <c r="G616" t="s">
        <v>1894</v>
      </c>
      <c r="H616">
        <v>176</v>
      </c>
      <c r="I616">
        <v>1</v>
      </c>
      <c r="J616" t="s">
        <v>2353</v>
      </c>
      <c r="P616" t="s">
        <v>1614</v>
      </c>
      <c r="Q616" t="s">
        <v>1709</v>
      </c>
      <c r="R616">
        <v>8</v>
      </c>
      <c r="S616" t="str">
        <f>"cvm!"&amp;ADDRESS(ROW(BE628),COLUMN(BE628))&amp;"#"</f>
        <v>cvm!$BE$628#</v>
      </c>
      <c r="W616" t="e" cm="1" vm="2">
        <f t="array" ref="W616">TRANSPOSE(_xlfn.UNIQUE(_xlfn._xlws.FILTER(cvm_old[CPU(核)],(cvm_old[地域]=U616)*(cvm_old[机型]=V616))))</f>
        <v>#VALUE!</v>
      </c>
      <c r="BB616" t="str">
        <v>成都</v>
      </c>
      <c r="BC616" t="str">
        <v>计算型 C3</v>
      </c>
      <c r="BD616">
        <v>16</v>
      </c>
      <c r="BE616" cm="1">
        <f t="array" ref="BE616:BF616">TRANSPOSE(_xlfn._xlws.FILTER(cvm_old[内存(G)],(cvm_old[地域]=BB616)*(cvm_old[机型]=BC616)*(cvm_old[CPU(核)]=BD616)))</f>
        <v>32</v>
      </c>
      <c r="BF616">
        <v>64</v>
      </c>
    </row>
    <row r="617" spans="2:58" x14ac:dyDescent="0.4">
      <c r="B617" t="e" vm="1396">
        <v>#VALUE!</v>
      </c>
      <c r="C617" t="s">
        <v>61</v>
      </c>
      <c r="D617" t="s">
        <v>1642</v>
      </c>
      <c r="E617">
        <v>2</v>
      </c>
      <c r="F617">
        <v>16</v>
      </c>
      <c r="G617" t="s">
        <v>1920</v>
      </c>
      <c r="H617">
        <v>352</v>
      </c>
      <c r="I617">
        <v>1</v>
      </c>
      <c r="J617" t="s">
        <v>2354</v>
      </c>
      <c r="P617" t="s">
        <v>1614</v>
      </c>
      <c r="Q617" t="s">
        <v>1709</v>
      </c>
      <c r="R617">
        <v>16</v>
      </c>
      <c r="S617" t="str">
        <f>"cvm!"&amp;ADDRESS(ROW(BE629),COLUMN(BE629))&amp;"#"</f>
        <v>cvm!$BE$629#</v>
      </c>
      <c r="W617" t="e" cm="1" vm="2">
        <f t="array" ref="W617">TRANSPOSE(_xlfn.UNIQUE(_xlfn._xlws.FILTER(cvm_old[CPU(核)],(cvm_old[地域]=U617)*(cvm_old[机型]=V617))))</f>
        <v>#VALUE!</v>
      </c>
      <c r="BB617" t="str">
        <v>成都</v>
      </c>
      <c r="BC617" t="str">
        <v>计算型 C3</v>
      </c>
      <c r="BD617">
        <v>32</v>
      </c>
      <c r="BE617" cm="1">
        <f t="array" ref="BE617:BF617">TRANSPOSE(_xlfn._xlws.FILTER(cvm_old[内存(G)],(cvm_old[地域]=BB617)*(cvm_old[机型]=BC617)*(cvm_old[CPU(核)]=BD617)))</f>
        <v>64</v>
      </c>
      <c r="BF617">
        <v>128</v>
      </c>
    </row>
    <row r="618" spans="2:58" x14ac:dyDescent="0.4">
      <c r="B618" t="e" vm="1397">
        <v>#VALUE!</v>
      </c>
      <c r="C618" t="s">
        <v>61</v>
      </c>
      <c r="D618" t="s">
        <v>1642</v>
      </c>
      <c r="E618">
        <v>4</v>
      </c>
      <c r="F618">
        <v>32</v>
      </c>
      <c r="G618" t="s">
        <v>1898</v>
      </c>
      <c r="H618">
        <v>704</v>
      </c>
      <c r="I618">
        <v>1</v>
      </c>
      <c r="J618" t="s">
        <v>2355</v>
      </c>
      <c r="P618" t="s">
        <v>1614</v>
      </c>
      <c r="Q618" t="s">
        <v>1709</v>
      </c>
      <c r="R618">
        <v>32</v>
      </c>
      <c r="S618" t="str">
        <f>"cvm!"&amp;ADDRESS(ROW(BE630),COLUMN(BE630))&amp;"#"</f>
        <v>cvm!$BE$630#</v>
      </c>
      <c r="W618" t="e" cm="1" vm="2">
        <f t="array" ref="W618">TRANSPOSE(_xlfn.UNIQUE(_xlfn._xlws.FILTER(cvm_old[CPU(核)],(cvm_old[地域]=U618)*(cvm_old[机型]=V618))))</f>
        <v>#VALUE!</v>
      </c>
      <c r="BB618" t="str">
        <v>重庆</v>
      </c>
      <c r="BC618" t="str">
        <v>计算型 C3</v>
      </c>
      <c r="BD618">
        <v>4</v>
      </c>
      <c r="BE618" cm="1">
        <f t="array" ref="BE618:BF618">TRANSPOSE(_xlfn._xlws.FILTER(cvm_old[内存(G)],(cvm_old[地域]=BB618)*(cvm_old[机型]=BC618)*(cvm_old[CPU(核)]=BD618)))</f>
        <v>8</v>
      </c>
      <c r="BF618">
        <v>16</v>
      </c>
    </row>
    <row r="619" spans="2:58" x14ac:dyDescent="0.4">
      <c r="B619" t="e" vm="1398">
        <v>#VALUE!</v>
      </c>
      <c r="C619" t="s">
        <v>61</v>
      </c>
      <c r="D619" t="s">
        <v>1642</v>
      </c>
      <c r="E619">
        <v>8</v>
      </c>
      <c r="F619">
        <v>64</v>
      </c>
      <c r="G619" t="s">
        <v>1900</v>
      </c>
      <c r="H619">
        <v>1408</v>
      </c>
      <c r="I619">
        <v>1</v>
      </c>
      <c r="J619" t="s">
        <v>2356</v>
      </c>
      <c r="P619" t="s">
        <v>1614</v>
      </c>
      <c r="Q619" t="s">
        <v>1709</v>
      </c>
      <c r="R619">
        <v>48</v>
      </c>
      <c r="S619" t="str">
        <f>"cvm!"&amp;ADDRESS(ROW(BE631),COLUMN(BE631))&amp;"#"</f>
        <v>cvm!$BE$631#</v>
      </c>
      <c r="W619" t="e" cm="1" vm="2">
        <f t="array" ref="W619">TRANSPOSE(_xlfn.UNIQUE(_xlfn._xlws.FILTER(cvm_old[CPU(核)],(cvm_old[地域]=U619)*(cvm_old[机型]=V619))))</f>
        <v>#VALUE!</v>
      </c>
      <c r="BB619" t="str">
        <v>重庆</v>
      </c>
      <c r="BC619" t="str">
        <v>计算型 C3</v>
      </c>
      <c r="BD619">
        <v>8</v>
      </c>
      <c r="BE619" cm="1">
        <f t="array" ref="BE619:BF619">TRANSPOSE(_xlfn._xlws.FILTER(cvm_old[内存(G)],(cvm_old[地域]=BB619)*(cvm_old[机型]=BC619)*(cvm_old[CPU(核)]=BD619)))</f>
        <v>16</v>
      </c>
      <c r="BF619">
        <v>32</v>
      </c>
    </row>
    <row r="620" spans="2:58" x14ac:dyDescent="0.4">
      <c r="B620" t="e" vm="1400">
        <v>#VALUE!</v>
      </c>
      <c r="C620" t="s">
        <v>61</v>
      </c>
      <c r="D620" t="s">
        <v>1642</v>
      </c>
      <c r="E620">
        <v>12</v>
      </c>
      <c r="F620">
        <v>96</v>
      </c>
      <c r="G620" t="s">
        <v>1924</v>
      </c>
      <c r="H620">
        <v>2112</v>
      </c>
      <c r="I620">
        <v>1</v>
      </c>
      <c r="J620" t="s">
        <v>2357</v>
      </c>
      <c r="P620" t="s">
        <v>1619</v>
      </c>
      <c r="Q620" t="s">
        <v>1709</v>
      </c>
      <c r="R620">
        <v>4</v>
      </c>
      <c r="S620" t="str">
        <f>"cvm!"&amp;ADDRESS(ROW(BE632),COLUMN(BE632))&amp;"#"</f>
        <v>cvm!$BE$632#</v>
      </c>
      <c r="W620" t="e" cm="1" vm="2">
        <f t="array" ref="W620">TRANSPOSE(_xlfn.UNIQUE(_xlfn._xlws.FILTER(cvm_old[CPU(核)],(cvm_old[地域]=U620)*(cvm_old[机型]=V620))))</f>
        <v>#VALUE!</v>
      </c>
      <c r="BB620" t="str">
        <v>重庆</v>
      </c>
      <c r="BC620" t="str">
        <v>计算型 C3</v>
      </c>
      <c r="BD620">
        <v>16</v>
      </c>
      <c r="BE620" cm="1">
        <f t="array" ref="BE620:BF620">TRANSPOSE(_xlfn._xlws.FILTER(cvm_old[内存(G)],(cvm_old[地域]=BB620)*(cvm_old[机型]=BC620)*(cvm_old[CPU(核)]=BD620)))</f>
        <v>32</v>
      </c>
      <c r="BF620">
        <v>64</v>
      </c>
    </row>
    <row r="621" spans="2:58" x14ac:dyDescent="0.4">
      <c r="B621" t="e" vm="1399">
        <v>#VALUE!</v>
      </c>
      <c r="C621" t="s">
        <v>61</v>
      </c>
      <c r="D621" t="s">
        <v>1642</v>
      </c>
      <c r="E621">
        <v>12</v>
      </c>
      <c r="F621">
        <v>144</v>
      </c>
      <c r="G621" t="s">
        <v>1934</v>
      </c>
      <c r="H621">
        <v>2880</v>
      </c>
      <c r="I621">
        <v>1</v>
      </c>
      <c r="J621" t="s">
        <v>2358</v>
      </c>
      <c r="P621" t="s">
        <v>1619</v>
      </c>
      <c r="Q621" t="s">
        <v>1709</v>
      </c>
      <c r="R621">
        <v>8</v>
      </c>
      <c r="S621" t="str">
        <f>"cvm!"&amp;ADDRESS(ROW(BE633),COLUMN(BE633))&amp;"#"</f>
        <v>cvm!$BE$633#</v>
      </c>
      <c r="W621" t="e" cm="1" vm="2">
        <f t="array" ref="W621">TRANSPOSE(_xlfn.UNIQUE(_xlfn._xlws.FILTER(cvm_old[CPU(核)],(cvm_old[地域]=U621)*(cvm_old[机型]=V621))))</f>
        <v>#VALUE!</v>
      </c>
      <c r="BB621" t="str">
        <v>重庆</v>
      </c>
      <c r="BC621" t="str">
        <v>计算型 C3</v>
      </c>
      <c r="BD621">
        <v>32</v>
      </c>
      <c r="BE621" cm="1">
        <f t="array" ref="BE621:BF621">TRANSPOSE(_xlfn._xlws.FILTER(cvm_old[内存(G)],(cvm_old[地域]=BB621)*(cvm_old[机型]=BC621)*(cvm_old[CPU(核)]=BD621)))</f>
        <v>64</v>
      </c>
      <c r="BF621">
        <v>128</v>
      </c>
    </row>
    <row r="622" spans="2:58" x14ac:dyDescent="0.4">
      <c r="B622" t="e" vm="1401">
        <v>#VALUE!</v>
      </c>
      <c r="C622" t="s">
        <v>61</v>
      </c>
      <c r="D622" t="s">
        <v>1642</v>
      </c>
      <c r="E622">
        <v>16</v>
      </c>
      <c r="F622">
        <v>128</v>
      </c>
      <c r="G622" t="s">
        <v>1902</v>
      </c>
      <c r="H622">
        <v>2816</v>
      </c>
      <c r="I622">
        <v>1</v>
      </c>
      <c r="J622" t="s">
        <v>2359</v>
      </c>
      <c r="P622" t="s">
        <v>1619</v>
      </c>
      <c r="Q622" t="s">
        <v>1709</v>
      </c>
      <c r="R622">
        <v>16</v>
      </c>
      <c r="S622" t="str">
        <f>"cvm!"&amp;ADDRESS(ROW(BE634),COLUMN(BE634))&amp;"#"</f>
        <v>cvm!$BE$634#</v>
      </c>
      <c r="W622" t="e" cm="1" vm="2">
        <f t="array" ref="W622">TRANSPOSE(_xlfn.UNIQUE(_xlfn._xlws.FILTER(cvm_old[CPU(核)],(cvm_old[地域]=U622)*(cvm_old[机型]=V622))))</f>
        <v>#VALUE!</v>
      </c>
      <c r="BB622" t="str">
        <v>中国香港</v>
      </c>
      <c r="BC622" t="str">
        <v>计算型 C3</v>
      </c>
      <c r="BD622">
        <v>4</v>
      </c>
      <c r="BE622" cm="1">
        <f t="array" ref="BE622:BF622">TRANSPOSE(_xlfn._xlws.FILTER(cvm_old[内存(G)],(cvm_old[地域]=BB622)*(cvm_old[机型]=BC622)*(cvm_old[CPU(核)]=BD622)))</f>
        <v>8</v>
      </c>
      <c r="BF622">
        <v>16</v>
      </c>
    </row>
    <row r="623" spans="2:58" x14ac:dyDescent="0.4">
      <c r="B623" t="e" vm="1402">
        <v>#VALUE!</v>
      </c>
      <c r="C623" t="s">
        <v>61</v>
      </c>
      <c r="D623" t="s">
        <v>1642</v>
      </c>
      <c r="E623">
        <v>16</v>
      </c>
      <c r="F623">
        <v>192</v>
      </c>
      <c r="G623" t="s">
        <v>1937</v>
      </c>
      <c r="H623">
        <v>3840</v>
      </c>
      <c r="I623">
        <v>1</v>
      </c>
      <c r="J623" t="s">
        <v>2360</v>
      </c>
      <c r="P623" t="s">
        <v>1619</v>
      </c>
      <c r="Q623" t="s">
        <v>1709</v>
      </c>
      <c r="R623">
        <v>32</v>
      </c>
      <c r="S623" t="str">
        <f>"cvm!"&amp;ADDRESS(ROW(BE635),COLUMN(BE635))&amp;"#"</f>
        <v>cvm!$BE$635#</v>
      </c>
      <c r="W623" t="e" cm="1" vm="2">
        <f t="array" ref="W623">TRANSPOSE(_xlfn.UNIQUE(_xlfn._xlws.FILTER(cvm_old[CPU(核)],(cvm_old[地域]=U623)*(cvm_old[机型]=V623))))</f>
        <v>#VALUE!</v>
      </c>
      <c r="BB623" t="str">
        <v>中国香港</v>
      </c>
      <c r="BC623" t="str">
        <v>计算型 C3</v>
      </c>
      <c r="BD623">
        <v>8</v>
      </c>
      <c r="BE623" cm="1">
        <f t="array" ref="BE623:BF623">TRANSPOSE(_xlfn._xlws.FILTER(cvm_old[内存(G)],(cvm_old[地域]=BB623)*(cvm_old[机型]=BC623)*(cvm_old[CPU(核)]=BD623)))</f>
        <v>16</v>
      </c>
      <c r="BF623">
        <v>32</v>
      </c>
    </row>
    <row r="624" spans="2:58" x14ac:dyDescent="0.4">
      <c r="B624" t="e" vm="1403">
        <v>#VALUE!</v>
      </c>
      <c r="C624" t="s">
        <v>61</v>
      </c>
      <c r="D624" t="s">
        <v>1642</v>
      </c>
      <c r="E624">
        <v>24</v>
      </c>
      <c r="F624">
        <v>192</v>
      </c>
      <c r="G624" t="s">
        <v>1964</v>
      </c>
      <c r="H624">
        <v>4224</v>
      </c>
      <c r="I624">
        <v>1</v>
      </c>
      <c r="J624" t="s">
        <v>2361</v>
      </c>
      <c r="P624" t="s">
        <v>1619</v>
      </c>
      <c r="Q624" t="s">
        <v>1709</v>
      </c>
      <c r="R624">
        <v>48</v>
      </c>
      <c r="S624" t="str">
        <f>"cvm!"&amp;ADDRESS(ROW(BE636),COLUMN(BE636))&amp;"#"</f>
        <v>cvm!$BE$636#</v>
      </c>
      <c r="W624" t="e" cm="1" vm="2">
        <f t="array" ref="W624">TRANSPOSE(_xlfn.UNIQUE(_xlfn._xlws.FILTER(cvm_old[CPU(核)],(cvm_old[地域]=U624)*(cvm_old[机型]=V624))))</f>
        <v>#VALUE!</v>
      </c>
      <c r="BB624" t="str">
        <v>中国香港</v>
      </c>
      <c r="BC624" t="str">
        <v>计算型 C3</v>
      </c>
      <c r="BD624">
        <v>16</v>
      </c>
      <c r="BE624" cm="1">
        <f t="array" ref="BE624:BF624">TRANSPOSE(_xlfn._xlws.FILTER(cvm_old[内存(G)],(cvm_old[地域]=BB624)*(cvm_old[机型]=BC624)*(cvm_old[CPU(核)]=BD624)))</f>
        <v>32</v>
      </c>
      <c r="BF624">
        <v>64</v>
      </c>
    </row>
    <row r="625" spans="2:58" x14ac:dyDescent="0.4">
      <c r="B625" t="e" vm="1405">
        <v>#VALUE!</v>
      </c>
      <c r="C625" t="s">
        <v>61</v>
      </c>
      <c r="D625" t="s">
        <v>1642</v>
      </c>
      <c r="E625">
        <v>32</v>
      </c>
      <c r="F625">
        <v>256</v>
      </c>
      <c r="G625" t="s">
        <v>1904</v>
      </c>
      <c r="H625">
        <v>5632</v>
      </c>
      <c r="I625">
        <v>1</v>
      </c>
      <c r="J625" t="s">
        <v>2362</v>
      </c>
      <c r="P625" t="s">
        <v>1625</v>
      </c>
      <c r="Q625" t="s">
        <v>1709</v>
      </c>
      <c r="R625">
        <v>4</v>
      </c>
      <c r="S625" t="str">
        <f>"cvm!"&amp;ADDRESS(ROW(BE637),COLUMN(BE637))&amp;"#"</f>
        <v>cvm!$BE$637#</v>
      </c>
      <c r="W625" t="e" cm="1" vm="2">
        <f t="array" ref="W625">TRANSPOSE(_xlfn.UNIQUE(_xlfn._xlws.FILTER(cvm_old[CPU(核)],(cvm_old[地域]=U625)*(cvm_old[机型]=V625))))</f>
        <v>#VALUE!</v>
      </c>
      <c r="BB625" t="str">
        <v>中国香港</v>
      </c>
      <c r="BC625" t="str">
        <v>计算型 C3</v>
      </c>
      <c r="BD625">
        <v>32</v>
      </c>
      <c r="BE625" cm="1">
        <f t="array" ref="BE625:BF625">TRANSPOSE(_xlfn._xlws.FILTER(cvm_old[内存(G)],(cvm_old[地域]=BB625)*(cvm_old[机型]=BC625)*(cvm_old[CPU(核)]=BD625)))</f>
        <v>64</v>
      </c>
      <c r="BF625">
        <v>128</v>
      </c>
    </row>
    <row r="626" spans="2:58" x14ac:dyDescent="0.4">
      <c r="B626" t="e" vm="1404">
        <v>#VALUE!</v>
      </c>
      <c r="C626" t="s">
        <v>61</v>
      </c>
      <c r="D626" t="s">
        <v>1642</v>
      </c>
      <c r="E626">
        <v>32</v>
      </c>
      <c r="F626">
        <v>384</v>
      </c>
      <c r="G626" t="s">
        <v>1940</v>
      </c>
      <c r="H626">
        <v>7680</v>
      </c>
      <c r="I626">
        <v>1</v>
      </c>
      <c r="J626" t="s">
        <v>2363</v>
      </c>
      <c r="P626" t="s">
        <v>1625</v>
      </c>
      <c r="Q626" t="s">
        <v>1709</v>
      </c>
      <c r="R626">
        <v>8</v>
      </c>
      <c r="S626" t="str">
        <f>"cvm!"&amp;ADDRESS(ROW(BE638),COLUMN(BE638))&amp;"#"</f>
        <v>cvm!$BE$638#</v>
      </c>
      <c r="W626" t="e" cm="1" vm="2">
        <f t="array" ref="W626">TRANSPOSE(_xlfn.UNIQUE(_xlfn._xlws.FILTER(cvm_old[CPU(核)],(cvm_old[地域]=U626)*(cvm_old[机型]=V626))))</f>
        <v>#VALUE!</v>
      </c>
      <c r="BB626" t="str">
        <v>中国香港</v>
      </c>
      <c r="BC626" t="str">
        <v>计算型 C3</v>
      </c>
      <c r="BD626">
        <v>48</v>
      </c>
      <c r="BE626" cm="1">
        <f t="array" ref="BE626">TRANSPOSE(_xlfn._xlws.FILTER(cvm_old[内存(G)],(cvm_old[地域]=BB626)*(cvm_old[机型]=BC626)*(cvm_old[CPU(核)]=BD626)))</f>
        <v>160</v>
      </c>
    </row>
    <row r="627" spans="2:58" x14ac:dyDescent="0.4">
      <c r="B627" t="e" vm="1406">
        <v>#VALUE!</v>
      </c>
      <c r="C627" t="s">
        <v>61</v>
      </c>
      <c r="D627" t="s">
        <v>1642</v>
      </c>
      <c r="E627">
        <v>64</v>
      </c>
      <c r="F627">
        <v>512</v>
      </c>
      <c r="G627" t="s">
        <v>1908</v>
      </c>
      <c r="H627">
        <v>11264</v>
      </c>
      <c r="I627">
        <v>1</v>
      </c>
      <c r="J627" t="s">
        <v>2364</v>
      </c>
      <c r="P627" t="s">
        <v>1625</v>
      </c>
      <c r="Q627" t="s">
        <v>1709</v>
      </c>
      <c r="R627">
        <v>16</v>
      </c>
      <c r="S627" t="str">
        <f>"cvm!"&amp;ADDRESS(ROW(BE639),COLUMN(BE639))&amp;"#"</f>
        <v>cvm!$BE$639#</v>
      </c>
      <c r="W627" t="e" cm="1" vm="2">
        <f t="array" ref="W627">TRANSPOSE(_xlfn.UNIQUE(_xlfn._xlws.FILTER(cvm_old[CPU(核)],(cvm_old[地域]=U627)*(cvm_old[机型]=V627))))</f>
        <v>#VALUE!</v>
      </c>
      <c r="BB627" t="str">
        <v>新加坡</v>
      </c>
      <c r="BC627" t="str">
        <v>计算型 C3</v>
      </c>
      <c r="BD627">
        <v>4</v>
      </c>
      <c r="BE627" cm="1">
        <f t="array" ref="BE627:BF627">TRANSPOSE(_xlfn._xlws.FILTER(cvm_old[内存(G)],(cvm_old[地域]=BB627)*(cvm_old[机型]=BC627)*(cvm_old[CPU(核)]=BD627)))</f>
        <v>8</v>
      </c>
      <c r="BF627">
        <v>16</v>
      </c>
    </row>
    <row r="628" spans="2:58" x14ac:dyDescent="0.4">
      <c r="B628" t="e" vm="1407">
        <v>#VALUE!</v>
      </c>
      <c r="C628" t="s">
        <v>61</v>
      </c>
      <c r="D628" t="s">
        <v>1642</v>
      </c>
      <c r="E628">
        <v>72</v>
      </c>
      <c r="F628">
        <v>648</v>
      </c>
      <c r="G628" t="s">
        <v>1943</v>
      </c>
      <c r="H628">
        <v>13824</v>
      </c>
      <c r="I628">
        <v>1</v>
      </c>
      <c r="J628" t="s">
        <v>2365</v>
      </c>
      <c r="P628" t="s">
        <v>1625</v>
      </c>
      <c r="Q628" t="s">
        <v>1709</v>
      </c>
      <c r="R628">
        <v>32</v>
      </c>
      <c r="S628" t="str">
        <f>"cvm!"&amp;ADDRESS(ROW(BE640),COLUMN(BE640))&amp;"#"</f>
        <v>cvm!$BE$640#</v>
      </c>
      <c r="W628" t="e" cm="1" vm="2">
        <f t="array" ref="W628">TRANSPOSE(_xlfn.UNIQUE(_xlfn._xlws.FILTER(cvm_old[CPU(核)],(cvm_old[地域]=U628)*(cvm_old[机型]=V628))))</f>
        <v>#VALUE!</v>
      </c>
      <c r="BB628" t="str">
        <v>新加坡</v>
      </c>
      <c r="BC628" t="str">
        <v>计算型 C3</v>
      </c>
      <c r="BD628">
        <v>8</v>
      </c>
      <c r="BE628" cm="1">
        <f t="array" ref="BE628:BF628">TRANSPOSE(_xlfn._xlws.FILTER(cvm_old[内存(G)],(cvm_old[地域]=BB628)*(cvm_old[机型]=BC628)*(cvm_old[CPU(核)]=BD628)))</f>
        <v>16</v>
      </c>
      <c r="BF628">
        <v>32</v>
      </c>
    </row>
    <row r="629" spans="2:58" x14ac:dyDescent="0.4">
      <c r="B629" t="e" vm="1408">
        <v>#VALUE!</v>
      </c>
      <c r="C629" t="s">
        <v>61</v>
      </c>
      <c r="D629" t="s">
        <v>1647</v>
      </c>
      <c r="E629">
        <v>1</v>
      </c>
      <c r="F629">
        <v>8</v>
      </c>
      <c r="G629" t="s">
        <v>1894</v>
      </c>
      <c r="H629">
        <v>176</v>
      </c>
      <c r="I629">
        <v>1</v>
      </c>
      <c r="J629" t="s">
        <v>2366</v>
      </c>
      <c r="P629" t="s">
        <v>1628</v>
      </c>
      <c r="Q629" t="s">
        <v>1709</v>
      </c>
      <c r="R629">
        <v>4</v>
      </c>
      <c r="S629" t="str">
        <f>"cvm!"&amp;ADDRESS(ROW(BE641),COLUMN(BE641))&amp;"#"</f>
        <v>cvm!$BE$641#</v>
      </c>
      <c r="W629" t="e" cm="1" vm="2">
        <f t="array" ref="W629">TRANSPOSE(_xlfn.UNIQUE(_xlfn._xlws.FILTER(cvm_old[CPU(核)],(cvm_old[地域]=U629)*(cvm_old[机型]=V629))))</f>
        <v>#VALUE!</v>
      </c>
      <c r="BB629" t="str">
        <v>新加坡</v>
      </c>
      <c r="BC629" t="str">
        <v>计算型 C3</v>
      </c>
      <c r="BD629">
        <v>16</v>
      </c>
      <c r="BE629" cm="1">
        <f t="array" ref="BE629:BF629">TRANSPOSE(_xlfn._xlws.FILTER(cvm_old[内存(G)],(cvm_old[地域]=BB629)*(cvm_old[机型]=BC629)*(cvm_old[CPU(核)]=BD629)))</f>
        <v>32</v>
      </c>
      <c r="BF629">
        <v>64</v>
      </c>
    </row>
    <row r="630" spans="2:58" x14ac:dyDescent="0.4">
      <c r="B630" t="e" vm="1409">
        <v>#VALUE!</v>
      </c>
      <c r="C630" t="s">
        <v>61</v>
      </c>
      <c r="D630" t="s">
        <v>1647</v>
      </c>
      <c r="E630">
        <v>2</v>
      </c>
      <c r="F630">
        <v>16</v>
      </c>
      <c r="G630" t="s">
        <v>1920</v>
      </c>
      <c r="H630">
        <v>352</v>
      </c>
      <c r="I630">
        <v>1</v>
      </c>
      <c r="J630" t="s">
        <v>2367</v>
      </c>
      <c r="P630" t="s">
        <v>1628</v>
      </c>
      <c r="Q630" t="s">
        <v>1709</v>
      </c>
      <c r="R630">
        <v>8</v>
      </c>
      <c r="S630" t="str">
        <f>"cvm!"&amp;ADDRESS(ROW(BE642),COLUMN(BE642))&amp;"#"</f>
        <v>cvm!$BE$642#</v>
      </c>
      <c r="W630" t="e" cm="1" vm="2">
        <f t="array" ref="W630">TRANSPOSE(_xlfn.UNIQUE(_xlfn._xlws.FILTER(cvm_old[CPU(核)],(cvm_old[地域]=U630)*(cvm_old[机型]=V630))))</f>
        <v>#VALUE!</v>
      </c>
      <c r="BB630" t="str">
        <v>新加坡</v>
      </c>
      <c r="BC630" t="str">
        <v>计算型 C3</v>
      </c>
      <c r="BD630">
        <v>32</v>
      </c>
      <c r="BE630" cm="1">
        <f t="array" ref="BE630:BF630">TRANSPOSE(_xlfn._xlws.FILTER(cvm_old[内存(G)],(cvm_old[地域]=BB630)*(cvm_old[机型]=BC630)*(cvm_old[CPU(核)]=BD630)))</f>
        <v>64</v>
      </c>
      <c r="BF630">
        <v>128</v>
      </c>
    </row>
    <row r="631" spans="2:58" x14ac:dyDescent="0.4">
      <c r="B631" t="e" vm="1410">
        <v>#VALUE!</v>
      </c>
      <c r="C631" t="s">
        <v>61</v>
      </c>
      <c r="D631" t="s">
        <v>1647</v>
      </c>
      <c r="E631">
        <v>4</v>
      </c>
      <c r="F631">
        <v>32</v>
      </c>
      <c r="G631" t="s">
        <v>1898</v>
      </c>
      <c r="H631">
        <v>704</v>
      </c>
      <c r="I631">
        <v>1</v>
      </c>
      <c r="J631" t="s">
        <v>2368</v>
      </c>
      <c r="P631" t="s">
        <v>1628</v>
      </c>
      <c r="Q631" t="s">
        <v>1709</v>
      </c>
      <c r="R631">
        <v>16</v>
      </c>
      <c r="S631" t="str">
        <f>"cvm!"&amp;ADDRESS(ROW(BE643),COLUMN(BE643))&amp;"#"</f>
        <v>cvm!$BE$643#</v>
      </c>
      <c r="W631" t="e" cm="1" vm="2">
        <f t="array" ref="W631">TRANSPOSE(_xlfn.UNIQUE(_xlfn._xlws.FILTER(cvm_old[CPU(核)],(cvm_old[地域]=U631)*(cvm_old[机型]=V631))))</f>
        <v>#VALUE!</v>
      </c>
      <c r="BB631" t="str">
        <v>新加坡</v>
      </c>
      <c r="BC631" t="str">
        <v>计算型 C3</v>
      </c>
      <c r="BD631">
        <v>48</v>
      </c>
      <c r="BE631" cm="1">
        <f t="array" ref="BE631">TRANSPOSE(_xlfn._xlws.FILTER(cvm_old[内存(G)],(cvm_old[地域]=BB631)*(cvm_old[机型]=BC631)*(cvm_old[CPU(核)]=BD631)))</f>
        <v>160</v>
      </c>
    </row>
    <row r="632" spans="2:58" x14ac:dyDescent="0.4">
      <c r="B632" t="e" vm="1411">
        <v>#VALUE!</v>
      </c>
      <c r="C632" t="s">
        <v>61</v>
      </c>
      <c r="D632" t="s">
        <v>1647</v>
      </c>
      <c r="E632">
        <v>8</v>
      </c>
      <c r="F632">
        <v>64</v>
      </c>
      <c r="G632" t="s">
        <v>1900</v>
      </c>
      <c r="H632">
        <v>1408</v>
      </c>
      <c r="I632">
        <v>1</v>
      </c>
      <c r="J632" t="s">
        <v>2369</v>
      </c>
      <c r="P632" t="s">
        <v>1628</v>
      </c>
      <c r="Q632" t="s">
        <v>1709</v>
      </c>
      <c r="R632">
        <v>32</v>
      </c>
      <c r="S632" t="str">
        <f>"cvm!"&amp;ADDRESS(ROW(BE644),COLUMN(BE644))&amp;"#"</f>
        <v>cvm!$BE$644#</v>
      </c>
      <c r="W632" t="e" cm="1" vm="2">
        <f t="array" ref="W632">TRANSPOSE(_xlfn.UNIQUE(_xlfn._xlws.FILTER(cvm_old[CPU(核)],(cvm_old[地域]=U632)*(cvm_old[机型]=V632))))</f>
        <v>#VALUE!</v>
      </c>
      <c r="BB632" t="str">
        <v>曼谷</v>
      </c>
      <c r="BC632" t="str">
        <v>计算型 C3</v>
      </c>
      <c r="BD632">
        <v>4</v>
      </c>
      <c r="BE632" cm="1">
        <f t="array" ref="BE632:BF632">TRANSPOSE(_xlfn._xlws.FILTER(cvm_old[内存(G)],(cvm_old[地域]=BB632)*(cvm_old[机型]=BC632)*(cvm_old[CPU(核)]=BD632)))</f>
        <v>8</v>
      </c>
      <c r="BF632">
        <v>16</v>
      </c>
    </row>
    <row r="633" spans="2:58" x14ac:dyDescent="0.4">
      <c r="B633" t="e" vm="1412">
        <v>#VALUE!</v>
      </c>
      <c r="C633" t="s">
        <v>61</v>
      </c>
      <c r="D633" t="s">
        <v>1647</v>
      </c>
      <c r="E633">
        <v>12</v>
      </c>
      <c r="F633">
        <v>96</v>
      </c>
      <c r="G633" t="s">
        <v>1924</v>
      </c>
      <c r="H633">
        <v>2112</v>
      </c>
      <c r="I633">
        <v>1</v>
      </c>
      <c r="J633" t="s">
        <v>2370</v>
      </c>
      <c r="P633" t="s">
        <v>1634</v>
      </c>
      <c r="Q633" t="s">
        <v>1709</v>
      </c>
      <c r="R633">
        <v>4</v>
      </c>
      <c r="S633" t="str">
        <f>"cvm!"&amp;ADDRESS(ROW(BE645),COLUMN(BE645))&amp;"#"</f>
        <v>cvm!$BE$645#</v>
      </c>
      <c r="W633" t="e" cm="1" vm="2">
        <f t="array" ref="W633">TRANSPOSE(_xlfn.UNIQUE(_xlfn._xlws.FILTER(cvm_old[CPU(核)],(cvm_old[地域]=U633)*(cvm_old[机型]=V633))))</f>
        <v>#VALUE!</v>
      </c>
      <c r="BB633" t="str">
        <v>曼谷</v>
      </c>
      <c r="BC633" t="str">
        <v>计算型 C3</v>
      </c>
      <c r="BD633">
        <v>8</v>
      </c>
      <c r="BE633" cm="1">
        <f t="array" ref="BE633:BF633">TRANSPOSE(_xlfn._xlws.FILTER(cvm_old[内存(G)],(cvm_old[地域]=BB633)*(cvm_old[机型]=BC633)*(cvm_old[CPU(核)]=BD633)))</f>
        <v>16</v>
      </c>
      <c r="BF633">
        <v>32</v>
      </c>
    </row>
    <row r="634" spans="2:58" x14ac:dyDescent="0.4">
      <c r="B634" t="e" vm="1413">
        <v>#VALUE!</v>
      </c>
      <c r="C634" t="s">
        <v>61</v>
      </c>
      <c r="D634" t="s">
        <v>1647</v>
      </c>
      <c r="E634">
        <v>12</v>
      </c>
      <c r="F634">
        <v>144</v>
      </c>
      <c r="G634" t="s">
        <v>1934</v>
      </c>
      <c r="H634">
        <v>2880</v>
      </c>
      <c r="I634">
        <v>1</v>
      </c>
      <c r="J634" t="s">
        <v>2371</v>
      </c>
      <c r="P634" t="s">
        <v>1634</v>
      </c>
      <c r="Q634" t="s">
        <v>1709</v>
      </c>
      <c r="R634">
        <v>8</v>
      </c>
      <c r="S634" t="str">
        <f>"cvm!"&amp;ADDRESS(ROW(BE646),COLUMN(BE646))&amp;"#"</f>
        <v>cvm!$BE$646#</v>
      </c>
      <c r="W634" t="e" cm="1" vm="2">
        <f t="array" ref="W634">TRANSPOSE(_xlfn.UNIQUE(_xlfn._xlws.FILTER(cvm_old[CPU(核)],(cvm_old[地域]=U634)*(cvm_old[机型]=V634))))</f>
        <v>#VALUE!</v>
      </c>
      <c r="BB634" t="str">
        <v>曼谷</v>
      </c>
      <c r="BC634" t="str">
        <v>计算型 C3</v>
      </c>
      <c r="BD634">
        <v>16</v>
      </c>
      <c r="BE634" cm="1">
        <f t="array" ref="BE634:BF634">TRANSPOSE(_xlfn._xlws.FILTER(cvm_old[内存(G)],(cvm_old[地域]=BB634)*(cvm_old[机型]=BC634)*(cvm_old[CPU(核)]=BD634)))</f>
        <v>32</v>
      </c>
      <c r="BF634">
        <v>64</v>
      </c>
    </row>
    <row r="635" spans="2:58" x14ac:dyDescent="0.4">
      <c r="B635" t="e" vm="1415">
        <v>#VALUE!</v>
      </c>
      <c r="C635" t="s">
        <v>61</v>
      </c>
      <c r="D635" t="s">
        <v>1647</v>
      </c>
      <c r="E635">
        <v>16</v>
      </c>
      <c r="F635">
        <v>128</v>
      </c>
      <c r="G635" t="s">
        <v>1902</v>
      </c>
      <c r="H635">
        <v>2816</v>
      </c>
      <c r="I635">
        <v>1</v>
      </c>
      <c r="J635" t="s">
        <v>2372</v>
      </c>
      <c r="P635" t="s">
        <v>1634</v>
      </c>
      <c r="Q635" t="s">
        <v>1709</v>
      </c>
      <c r="R635">
        <v>16</v>
      </c>
      <c r="S635" t="str">
        <f>"cvm!"&amp;ADDRESS(ROW(BE647),COLUMN(BE647))&amp;"#"</f>
        <v>cvm!$BE$647#</v>
      </c>
      <c r="W635" t="e" cm="1" vm="2">
        <f t="array" ref="W635">TRANSPOSE(_xlfn.UNIQUE(_xlfn._xlws.FILTER(cvm_old[CPU(核)],(cvm_old[地域]=U635)*(cvm_old[机型]=V635))))</f>
        <v>#VALUE!</v>
      </c>
      <c r="BB635" t="str">
        <v>曼谷</v>
      </c>
      <c r="BC635" t="str">
        <v>计算型 C3</v>
      </c>
      <c r="BD635">
        <v>32</v>
      </c>
      <c r="BE635" cm="1">
        <f t="array" ref="BE635:BF635">TRANSPOSE(_xlfn._xlws.FILTER(cvm_old[内存(G)],(cvm_old[地域]=BB635)*(cvm_old[机型]=BC635)*(cvm_old[CPU(核)]=BD635)))</f>
        <v>64</v>
      </c>
      <c r="BF635">
        <v>128</v>
      </c>
    </row>
    <row r="636" spans="2:58" x14ac:dyDescent="0.4">
      <c r="B636" t="e" vm="1414">
        <v>#VALUE!</v>
      </c>
      <c r="C636" t="s">
        <v>61</v>
      </c>
      <c r="D636" t="s">
        <v>1647</v>
      </c>
      <c r="E636">
        <v>16</v>
      </c>
      <c r="F636">
        <v>192</v>
      </c>
      <c r="G636" t="s">
        <v>1937</v>
      </c>
      <c r="H636">
        <v>3840</v>
      </c>
      <c r="I636">
        <v>1</v>
      </c>
      <c r="J636" t="s">
        <v>2373</v>
      </c>
      <c r="P636" t="s">
        <v>1634</v>
      </c>
      <c r="Q636" t="s">
        <v>1709</v>
      </c>
      <c r="R636">
        <v>32</v>
      </c>
      <c r="S636" t="str">
        <f>"cvm!"&amp;ADDRESS(ROW(BE648),COLUMN(BE648))&amp;"#"</f>
        <v>cvm!$BE$648#</v>
      </c>
      <c r="W636" t="e" cm="1" vm="2">
        <f t="array" ref="W636">TRANSPOSE(_xlfn.UNIQUE(_xlfn._xlws.FILTER(cvm_old[CPU(核)],(cvm_old[地域]=U636)*(cvm_old[机型]=V636))))</f>
        <v>#VALUE!</v>
      </c>
      <c r="BB636" t="str">
        <v>曼谷</v>
      </c>
      <c r="BC636" t="str">
        <v>计算型 C3</v>
      </c>
      <c r="BD636">
        <v>48</v>
      </c>
      <c r="BE636" cm="1">
        <f t="array" ref="BE636">TRANSPOSE(_xlfn._xlws.FILTER(cvm_old[内存(G)],(cvm_old[地域]=BB636)*(cvm_old[机型]=BC636)*(cvm_old[CPU(核)]=BD636)))</f>
        <v>160</v>
      </c>
    </row>
    <row r="637" spans="2:58" x14ac:dyDescent="0.4">
      <c r="B637" t="e" vm="1416">
        <v>#VALUE!</v>
      </c>
      <c r="C637" t="s">
        <v>61</v>
      </c>
      <c r="D637" t="s">
        <v>1647</v>
      </c>
      <c r="E637">
        <v>32</v>
      </c>
      <c r="F637">
        <v>256</v>
      </c>
      <c r="G637" t="s">
        <v>1904</v>
      </c>
      <c r="H637">
        <v>5632</v>
      </c>
      <c r="I637">
        <v>1</v>
      </c>
      <c r="J637" t="s">
        <v>2374</v>
      </c>
      <c r="P637" t="s">
        <v>1636</v>
      </c>
      <c r="Q637" t="s">
        <v>1709</v>
      </c>
      <c r="R637">
        <v>2</v>
      </c>
      <c r="S637" t="str">
        <f>"cvm!"&amp;ADDRESS(ROW(BE649),COLUMN(BE649))&amp;"#"</f>
        <v>cvm!$BE$649#</v>
      </c>
      <c r="W637" t="e" cm="1" vm="2">
        <f t="array" ref="W637">TRANSPOSE(_xlfn.UNIQUE(_xlfn._xlws.FILTER(cvm_old[CPU(核)],(cvm_old[地域]=U637)*(cvm_old[机型]=V637))))</f>
        <v>#VALUE!</v>
      </c>
      <c r="BB637" t="str">
        <v>孟买</v>
      </c>
      <c r="BC637" t="str">
        <v>计算型 C3</v>
      </c>
      <c r="BD637">
        <v>4</v>
      </c>
      <c r="BE637" cm="1">
        <f t="array" ref="BE637:BF637">TRANSPOSE(_xlfn._xlws.FILTER(cvm_old[内存(G)],(cvm_old[地域]=BB637)*(cvm_old[机型]=BC637)*(cvm_old[CPU(核)]=BD637)))</f>
        <v>8</v>
      </c>
      <c r="BF637">
        <v>16</v>
      </c>
    </row>
    <row r="638" spans="2:58" x14ac:dyDescent="0.4">
      <c r="B638" t="e" vm="1417">
        <v>#VALUE!</v>
      </c>
      <c r="C638" t="s">
        <v>61</v>
      </c>
      <c r="D638" t="s">
        <v>1647</v>
      </c>
      <c r="E638">
        <v>32</v>
      </c>
      <c r="F638">
        <v>384</v>
      </c>
      <c r="G638" t="s">
        <v>1940</v>
      </c>
      <c r="H638">
        <v>7680</v>
      </c>
      <c r="I638">
        <v>1</v>
      </c>
      <c r="J638" t="s">
        <v>2375</v>
      </c>
      <c r="P638" t="s">
        <v>1636</v>
      </c>
      <c r="Q638" t="s">
        <v>1709</v>
      </c>
      <c r="R638">
        <v>4</v>
      </c>
      <c r="S638" t="str">
        <f>"cvm!"&amp;ADDRESS(ROW(BE650),COLUMN(BE650))&amp;"#"</f>
        <v>cvm!$BE$650#</v>
      </c>
      <c r="W638" t="e" cm="1" vm="2">
        <f t="array" ref="W638">TRANSPOSE(_xlfn.UNIQUE(_xlfn._xlws.FILTER(cvm_old[CPU(核)],(cvm_old[地域]=U638)*(cvm_old[机型]=V638))))</f>
        <v>#VALUE!</v>
      </c>
      <c r="BB638" t="str">
        <v>孟买</v>
      </c>
      <c r="BC638" t="str">
        <v>计算型 C3</v>
      </c>
      <c r="BD638">
        <v>8</v>
      </c>
      <c r="BE638" cm="1">
        <f t="array" ref="BE638:BF638">TRANSPOSE(_xlfn._xlws.FILTER(cvm_old[内存(G)],(cvm_old[地域]=BB638)*(cvm_old[机型]=BC638)*(cvm_old[CPU(核)]=BD638)))</f>
        <v>16</v>
      </c>
      <c r="BF638">
        <v>32</v>
      </c>
    </row>
    <row r="639" spans="2:58" x14ac:dyDescent="0.4">
      <c r="B639" t="e" vm="1418">
        <v>#VALUE!</v>
      </c>
      <c r="C639" t="s">
        <v>61</v>
      </c>
      <c r="D639" t="s">
        <v>1647</v>
      </c>
      <c r="E639">
        <v>64</v>
      </c>
      <c r="F639">
        <v>512</v>
      </c>
      <c r="G639" t="s">
        <v>1908</v>
      </c>
      <c r="H639">
        <v>11264</v>
      </c>
      <c r="I639">
        <v>1</v>
      </c>
      <c r="J639" t="s">
        <v>2376</v>
      </c>
      <c r="P639" t="s">
        <v>1636</v>
      </c>
      <c r="Q639" t="s">
        <v>1709</v>
      </c>
      <c r="R639">
        <v>8</v>
      </c>
      <c r="S639" t="str">
        <f>"cvm!"&amp;ADDRESS(ROW(BE651),COLUMN(BE651))&amp;"#"</f>
        <v>cvm!$BE$651#</v>
      </c>
      <c r="W639" t="e" cm="1" vm="2">
        <f t="array" ref="W639">TRANSPOSE(_xlfn.UNIQUE(_xlfn._xlws.FILTER(cvm_old[CPU(核)],(cvm_old[地域]=U639)*(cvm_old[机型]=V639))))</f>
        <v>#VALUE!</v>
      </c>
      <c r="BB639" t="str">
        <v>孟买</v>
      </c>
      <c r="BC639" t="str">
        <v>计算型 C3</v>
      </c>
      <c r="BD639">
        <v>16</v>
      </c>
      <c r="BE639" cm="1">
        <f t="array" ref="BE639:BF639">TRANSPOSE(_xlfn._xlws.FILTER(cvm_old[内存(G)],(cvm_old[地域]=BB639)*(cvm_old[机型]=BC639)*(cvm_old[CPU(核)]=BD639)))</f>
        <v>32</v>
      </c>
      <c r="BF639">
        <v>64</v>
      </c>
    </row>
    <row r="640" spans="2:58" x14ac:dyDescent="0.4">
      <c r="B640" t="e" vm="1419">
        <v>#VALUE!</v>
      </c>
      <c r="C640" t="s">
        <v>61</v>
      </c>
      <c r="D640" t="s">
        <v>1664</v>
      </c>
      <c r="E640">
        <v>1</v>
      </c>
      <c r="F640">
        <v>8</v>
      </c>
      <c r="G640" t="s">
        <v>1894</v>
      </c>
      <c r="H640">
        <v>176</v>
      </c>
      <c r="I640">
        <v>1</v>
      </c>
      <c r="J640" t="s">
        <v>2377</v>
      </c>
      <c r="P640" t="s">
        <v>1636</v>
      </c>
      <c r="Q640" t="s">
        <v>1709</v>
      </c>
      <c r="R640">
        <v>16</v>
      </c>
      <c r="S640" t="str">
        <f>"cvm!"&amp;ADDRESS(ROW(BE652),COLUMN(BE652))&amp;"#"</f>
        <v>cvm!$BE$652#</v>
      </c>
      <c r="W640" t="e" cm="1" vm="2">
        <f t="array" ref="W640">TRANSPOSE(_xlfn.UNIQUE(_xlfn._xlws.FILTER(cvm_old[CPU(核)],(cvm_old[地域]=U640)*(cvm_old[机型]=V640))))</f>
        <v>#VALUE!</v>
      </c>
      <c r="BB640" t="str">
        <v>孟买</v>
      </c>
      <c r="BC640" t="str">
        <v>计算型 C3</v>
      </c>
      <c r="BD640">
        <v>32</v>
      </c>
      <c r="BE640" cm="1">
        <f t="array" ref="BE640:BF640">TRANSPOSE(_xlfn._xlws.FILTER(cvm_old[内存(G)],(cvm_old[地域]=BB640)*(cvm_old[机型]=BC640)*(cvm_old[CPU(核)]=BD640)))</f>
        <v>64</v>
      </c>
      <c r="BF640">
        <v>128</v>
      </c>
    </row>
    <row r="641" spans="2:58" x14ac:dyDescent="0.4">
      <c r="B641" t="e" vm="1420">
        <v>#VALUE!</v>
      </c>
      <c r="C641" t="s">
        <v>61</v>
      </c>
      <c r="D641" t="s">
        <v>1664</v>
      </c>
      <c r="E641">
        <v>2</v>
      </c>
      <c r="F641">
        <v>16</v>
      </c>
      <c r="G641" t="s">
        <v>1920</v>
      </c>
      <c r="H641">
        <v>352</v>
      </c>
      <c r="I641">
        <v>1</v>
      </c>
      <c r="J641" t="s">
        <v>2378</v>
      </c>
      <c r="P641" t="s">
        <v>1636</v>
      </c>
      <c r="Q641" t="s">
        <v>1709</v>
      </c>
      <c r="R641">
        <v>32</v>
      </c>
      <c r="S641" t="str">
        <f>"cvm!"&amp;ADDRESS(ROW(BE653),COLUMN(BE653))&amp;"#"</f>
        <v>cvm!$BE$653#</v>
      </c>
      <c r="W641" t="e" cm="1" vm="2">
        <f t="array" ref="W641">TRANSPOSE(_xlfn.UNIQUE(_xlfn._xlws.FILTER(cvm_old[CPU(核)],(cvm_old[地域]=U641)*(cvm_old[机型]=V641))))</f>
        <v>#VALUE!</v>
      </c>
      <c r="BB641" t="str">
        <v>首尔</v>
      </c>
      <c r="BC641" t="str">
        <v>计算型 C3</v>
      </c>
      <c r="BD641">
        <v>4</v>
      </c>
      <c r="BE641" cm="1">
        <f t="array" ref="BE641:BF641">TRANSPOSE(_xlfn._xlws.FILTER(cvm_old[内存(G)],(cvm_old[地域]=BB641)*(cvm_old[机型]=BC641)*(cvm_old[CPU(核)]=BD641)))</f>
        <v>8</v>
      </c>
      <c r="BF641">
        <v>16</v>
      </c>
    </row>
    <row r="642" spans="2:58" x14ac:dyDescent="0.4">
      <c r="B642" t="e" vm="1421">
        <v>#VALUE!</v>
      </c>
      <c r="C642" t="s">
        <v>61</v>
      </c>
      <c r="D642" t="s">
        <v>1664</v>
      </c>
      <c r="E642">
        <v>4</v>
      </c>
      <c r="F642">
        <v>32</v>
      </c>
      <c r="G642" t="s">
        <v>1898</v>
      </c>
      <c r="H642">
        <v>704</v>
      </c>
      <c r="I642">
        <v>1</v>
      </c>
      <c r="J642" t="s">
        <v>2379</v>
      </c>
      <c r="P642" t="s">
        <v>1638</v>
      </c>
      <c r="Q642" t="s">
        <v>1709</v>
      </c>
      <c r="R642">
        <v>4</v>
      </c>
      <c r="S642" t="str">
        <f>"cvm!"&amp;ADDRESS(ROW(BE654),COLUMN(BE654))&amp;"#"</f>
        <v>cvm!$BE$654#</v>
      </c>
      <c r="W642" t="e" cm="1" vm="2">
        <f t="array" ref="W642">TRANSPOSE(_xlfn.UNIQUE(_xlfn._xlws.FILTER(cvm_old[CPU(核)],(cvm_old[地域]=U642)*(cvm_old[机型]=V642))))</f>
        <v>#VALUE!</v>
      </c>
      <c r="BB642" t="str">
        <v>首尔</v>
      </c>
      <c r="BC642" t="str">
        <v>计算型 C3</v>
      </c>
      <c r="BD642">
        <v>8</v>
      </c>
      <c r="BE642" cm="1">
        <f t="array" ref="BE642:BF642">TRANSPOSE(_xlfn._xlws.FILTER(cvm_old[内存(G)],(cvm_old[地域]=BB642)*(cvm_old[机型]=BC642)*(cvm_old[CPU(核)]=BD642)))</f>
        <v>16</v>
      </c>
      <c r="BF642">
        <v>32</v>
      </c>
    </row>
    <row r="643" spans="2:58" x14ac:dyDescent="0.4">
      <c r="B643" t="e" vm="1422">
        <v>#VALUE!</v>
      </c>
      <c r="C643" t="s">
        <v>61</v>
      </c>
      <c r="D643" t="s">
        <v>1664</v>
      </c>
      <c r="E643">
        <v>8</v>
      </c>
      <c r="F643">
        <v>64</v>
      </c>
      <c r="G643" t="s">
        <v>1900</v>
      </c>
      <c r="H643">
        <v>1408</v>
      </c>
      <c r="I643">
        <v>1</v>
      </c>
      <c r="J643" t="s">
        <v>2380</v>
      </c>
      <c r="P643" t="s">
        <v>1638</v>
      </c>
      <c r="Q643" t="s">
        <v>1709</v>
      </c>
      <c r="R643">
        <v>8</v>
      </c>
      <c r="S643" t="str">
        <f>"cvm!"&amp;ADDRESS(ROW(BE655),COLUMN(BE655))&amp;"#"</f>
        <v>cvm!$BE$655#</v>
      </c>
      <c r="W643" t="e" cm="1" vm="2">
        <f t="array" ref="W643">TRANSPOSE(_xlfn.UNIQUE(_xlfn._xlws.FILTER(cvm_old[CPU(核)],(cvm_old[地域]=U643)*(cvm_old[机型]=V643))))</f>
        <v>#VALUE!</v>
      </c>
      <c r="BB643" t="str">
        <v>首尔</v>
      </c>
      <c r="BC643" t="str">
        <v>计算型 C3</v>
      </c>
      <c r="BD643">
        <v>16</v>
      </c>
      <c r="BE643" cm="1">
        <f t="array" ref="BE643:BF643">TRANSPOSE(_xlfn._xlws.FILTER(cvm_old[内存(G)],(cvm_old[地域]=BB643)*(cvm_old[机型]=BC643)*(cvm_old[CPU(核)]=BD643)))</f>
        <v>32</v>
      </c>
      <c r="BF643">
        <v>64</v>
      </c>
    </row>
    <row r="644" spans="2:58" x14ac:dyDescent="0.4">
      <c r="B644" t="e" vm="1423">
        <v>#VALUE!</v>
      </c>
      <c r="C644" t="s">
        <v>61</v>
      </c>
      <c r="D644" t="s">
        <v>1664</v>
      </c>
      <c r="E644">
        <v>12</v>
      </c>
      <c r="F644">
        <v>96</v>
      </c>
      <c r="G644" t="s">
        <v>1924</v>
      </c>
      <c r="H644">
        <v>2112</v>
      </c>
      <c r="I644">
        <v>1</v>
      </c>
      <c r="J644" t="s">
        <v>2381</v>
      </c>
      <c r="P644" t="s">
        <v>1638</v>
      </c>
      <c r="Q644" t="s">
        <v>1709</v>
      </c>
      <c r="R644">
        <v>16</v>
      </c>
      <c r="S644" t="str">
        <f>"cvm!"&amp;ADDRESS(ROW(BE656),COLUMN(BE656))&amp;"#"</f>
        <v>cvm!$BE$656#</v>
      </c>
      <c r="W644" t="e" cm="1" vm="2">
        <f t="array" ref="W644">TRANSPOSE(_xlfn.UNIQUE(_xlfn._xlws.FILTER(cvm_old[CPU(核)],(cvm_old[地域]=U644)*(cvm_old[机型]=V644))))</f>
        <v>#VALUE!</v>
      </c>
      <c r="BB644" t="str">
        <v>首尔</v>
      </c>
      <c r="BC644" t="str">
        <v>计算型 C3</v>
      </c>
      <c r="BD644">
        <v>32</v>
      </c>
      <c r="BE644" cm="1">
        <f t="array" ref="BE644:BF644">TRANSPOSE(_xlfn._xlws.FILTER(cvm_old[内存(G)],(cvm_old[地域]=BB644)*(cvm_old[机型]=BC644)*(cvm_old[CPU(核)]=BD644)))</f>
        <v>64</v>
      </c>
      <c r="BF644">
        <v>128</v>
      </c>
    </row>
    <row r="645" spans="2:58" x14ac:dyDescent="0.4">
      <c r="B645" t="e" vm="1424">
        <v>#VALUE!</v>
      </c>
      <c r="C645" t="s">
        <v>61</v>
      </c>
      <c r="D645" t="s">
        <v>1664</v>
      </c>
      <c r="E645">
        <v>16</v>
      </c>
      <c r="F645">
        <v>128</v>
      </c>
      <c r="G645" t="s">
        <v>1902</v>
      </c>
      <c r="H645">
        <v>2816</v>
      </c>
      <c r="I645">
        <v>1</v>
      </c>
      <c r="J645" t="s">
        <v>2382</v>
      </c>
      <c r="P645" t="s">
        <v>1638</v>
      </c>
      <c r="Q645" t="s">
        <v>1709</v>
      </c>
      <c r="R645">
        <v>32</v>
      </c>
      <c r="S645" t="str">
        <f>"cvm!"&amp;ADDRESS(ROW(BE657),COLUMN(BE657))&amp;"#"</f>
        <v>cvm!$BE$657#</v>
      </c>
      <c r="W645" t="e" cm="1" vm="2">
        <f t="array" ref="W645">TRANSPOSE(_xlfn.UNIQUE(_xlfn._xlws.FILTER(cvm_old[CPU(核)],(cvm_old[地域]=U645)*(cvm_old[机型]=V645))))</f>
        <v>#VALUE!</v>
      </c>
      <c r="BB645" t="str">
        <v>硅谷</v>
      </c>
      <c r="BC645" t="str">
        <v>计算型 C3</v>
      </c>
      <c r="BD645">
        <v>4</v>
      </c>
      <c r="BE645" cm="1">
        <f t="array" ref="BE645:BF645">TRANSPOSE(_xlfn._xlws.FILTER(cvm_old[内存(G)],(cvm_old[地域]=BB645)*(cvm_old[机型]=BC645)*(cvm_old[CPU(核)]=BD645)))</f>
        <v>8</v>
      </c>
      <c r="BF645">
        <v>16</v>
      </c>
    </row>
    <row r="646" spans="2:58" x14ac:dyDescent="0.4">
      <c r="B646" t="e" vm="1425">
        <v>#VALUE!</v>
      </c>
      <c r="C646" t="s">
        <v>61</v>
      </c>
      <c r="D646" t="s">
        <v>1664</v>
      </c>
      <c r="E646">
        <v>24</v>
      </c>
      <c r="F646">
        <v>192</v>
      </c>
      <c r="G646" t="s">
        <v>1964</v>
      </c>
      <c r="H646">
        <v>4224</v>
      </c>
      <c r="I646">
        <v>1</v>
      </c>
      <c r="J646" t="s">
        <v>2383</v>
      </c>
      <c r="P646" t="s">
        <v>1640</v>
      </c>
      <c r="Q646" t="s">
        <v>1709</v>
      </c>
      <c r="R646">
        <v>2</v>
      </c>
      <c r="S646" t="str">
        <f>"cvm!"&amp;ADDRESS(ROW(BE658),COLUMN(BE658))&amp;"#"</f>
        <v>cvm!$BE$658#</v>
      </c>
      <c r="W646" t="e" cm="1" vm="2">
        <f t="array" ref="W646">TRANSPOSE(_xlfn.UNIQUE(_xlfn._xlws.FILTER(cvm_old[CPU(核)],(cvm_old[地域]=U646)*(cvm_old[机型]=V646))))</f>
        <v>#VALUE!</v>
      </c>
      <c r="BB646" t="str">
        <v>硅谷</v>
      </c>
      <c r="BC646" t="str">
        <v>计算型 C3</v>
      </c>
      <c r="BD646">
        <v>8</v>
      </c>
      <c r="BE646" cm="1">
        <f t="array" ref="BE646:BF646">TRANSPOSE(_xlfn._xlws.FILTER(cvm_old[内存(G)],(cvm_old[地域]=BB646)*(cvm_old[机型]=BC646)*(cvm_old[CPU(核)]=BD646)))</f>
        <v>16</v>
      </c>
      <c r="BF646">
        <v>32</v>
      </c>
    </row>
    <row r="647" spans="2:58" x14ac:dyDescent="0.4">
      <c r="B647" t="e" vm="1426">
        <v>#VALUE!</v>
      </c>
      <c r="C647" t="s">
        <v>61</v>
      </c>
      <c r="D647" t="s">
        <v>1664</v>
      </c>
      <c r="E647">
        <v>32</v>
      </c>
      <c r="F647">
        <v>256</v>
      </c>
      <c r="G647" t="s">
        <v>1904</v>
      </c>
      <c r="H647">
        <v>5632</v>
      </c>
      <c r="I647">
        <v>1</v>
      </c>
      <c r="J647" t="s">
        <v>2384</v>
      </c>
      <c r="P647" t="s">
        <v>1640</v>
      </c>
      <c r="Q647" t="s">
        <v>1709</v>
      </c>
      <c r="R647">
        <v>4</v>
      </c>
      <c r="S647" t="str">
        <f>"cvm!"&amp;ADDRESS(ROW(BE659),COLUMN(BE659))&amp;"#"</f>
        <v>cvm!$BE$659#</v>
      </c>
      <c r="W647" t="e" cm="1" vm="2">
        <f t="array" ref="W647">TRANSPOSE(_xlfn.UNIQUE(_xlfn._xlws.FILTER(cvm_old[CPU(核)],(cvm_old[地域]=U647)*(cvm_old[机型]=V647))))</f>
        <v>#VALUE!</v>
      </c>
      <c r="BB647" t="str">
        <v>硅谷</v>
      </c>
      <c r="BC647" t="str">
        <v>计算型 C3</v>
      </c>
      <c r="BD647">
        <v>16</v>
      </c>
      <c r="BE647" cm="1">
        <f t="array" ref="BE647:BF647">TRANSPOSE(_xlfn._xlws.FILTER(cvm_old[内存(G)],(cvm_old[地域]=BB647)*(cvm_old[机型]=BC647)*(cvm_old[CPU(核)]=BD647)))</f>
        <v>32</v>
      </c>
      <c r="BF647">
        <v>64</v>
      </c>
    </row>
    <row r="648" spans="2:58" x14ac:dyDescent="0.4">
      <c r="B648" t="e" vm="1427">
        <v>#VALUE!</v>
      </c>
      <c r="C648" t="s">
        <v>61</v>
      </c>
      <c r="D648" t="s">
        <v>1664</v>
      </c>
      <c r="E648">
        <v>48</v>
      </c>
      <c r="F648">
        <v>384</v>
      </c>
      <c r="G648" t="s">
        <v>1917</v>
      </c>
      <c r="H648">
        <v>8448</v>
      </c>
      <c r="I648">
        <v>1</v>
      </c>
      <c r="J648" t="s">
        <v>2385</v>
      </c>
      <c r="P648" t="s">
        <v>1640</v>
      </c>
      <c r="Q648" t="s">
        <v>1709</v>
      </c>
      <c r="R648">
        <v>8</v>
      </c>
      <c r="S648" t="str">
        <f>"cvm!"&amp;ADDRESS(ROW(BE660),COLUMN(BE660))&amp;"#"</f>
        <v>cvm!$BE$660#</v>
      </c>
      <c r="W648" t="e" cm="1" vm="2">
        <f t="array" ref="W648">TRANSPOSE(_xlfn.UNIQUE(_xlfn._xlws.FILTER(cvm_old[CPU(核)],(cvm_old[地域]=U648)*(cvm_old[机型]=V648))))</f>
        <v>#VALUE!</v>
      </c>
      <c r="BB648" t="str">
        <v>硅谷</v>
      </c>
      <c r="BC648" t="str">
        <v>计算型 C3</v>
      </c>
      <c r="BD648">
        <v>32</v>
      </c>
      <c r="BE648" cm="1">
        <f t="array" ref="BE648:BF648">TRANSPOSE(_xlfn._xlws.FILTER(cvm_old[内存(G)],(cvm_old[地域]=BB648)*(cvm_old[机型]=BC648)*(cvm_old[CPU(核)]=BD648)))</f>
        <v>64</v>
      </c>
      <c r="BF648">
        <v>128</v>
      </c>
    </row>
    <row r="649" spans="2:58" x14ac:dyDescent="0.4">
      <c r="B649" t="e" vm="1428">
        <v>#VALUE!</v>
      </c>
      <c r="C649" t="s">
        <v>61</v>
      </c>
      <c r="D649" t="s">
        <v>1664</v>
      </c>
      <c r="E649">
        <v>56</v>
      </c>
      <c r="F649">
        <v>448</v>
      </c>
      <c r="G649" t="s">
        <v>1969</v>
      </c>
      <c r="H649">
        <v>9856</v>
      </c>
      <c r="I649">
        <v>1</v>
      </c>
      <c r="J649" t="s">
        <v>2386</v>
      </c>
      <c r="P649" t="s">
        <v>1640</v>
      </c>
      <c r="Q649" t="s">
        <v>1709</v>
      </c>
      <c r="R649">
        <v>16</v>
      </c>
      <c r="S649" t="str">
        <f>"cvm!"&amp;ADDRESS(ROW(BE661),COLUMN(BE661))&amp;"#"</f>
        <v>cvm!$BE$661#</v>
      </c>
      <c r="W649" t="e" cm="1" vm="2">
        <f t="array" ref="W649">TRANSPOSE(_xlfn.UNIQUE(_xlfn._xlws.FILTER(cvm_old[CPU(核)],(cvm_old[地域]=U649)*(cvm_old[机型]=V649))))</f>
        <v>#VALUE!</v>
      </c>
      <c r="BB649" t="str">
        <v>弗吉尼亚</v>
      </c>
      <c r="BC649" t="str">
        <v>计算型 C3</v>
      </c>
      <c r="BD649">
        <v>2</v>
      </c>
      <c r="BE649" cm="1">
        <f t="array" ref="BE649">TRANSPOSE(_xlfn._xlws.FILTER(cvm_old[内存(G)],(cvm_old[地域]=BB649)*(cvm_old[机型]=BC649)*(cvm_old[CPU(核)]=BD649)))</f>
        <v>4</v>
      </c>
    </row>
    <row r="650" spans="2:58" x14ac:dyDescent="0.4">
      <c r="B650" t="e" vm="1118">
        <v>#VALUE!</v>
      </c>
      <c r="C650" t="s">
        <v>61</v>
      </c>
      <c r="D650" t="s">
        <v>1691</v>
      </c>
      <c r="E650">
        <v>2</v>
      </c>
      <c r="F650">
        <v>4</v>
      </c>
      <c r="G650" t="s">
        <v>1586</v>
      </c>
      <c r="H650">
        <v>200</v>
      </c>
      <c r="I650">
        <v>1</v>
      </c>
      <c r="J650" t="s">
        <v>2387</v>
      </c>
      <c r="P650" t="s">
        <v>1640</v>
      </c>
      <c r="Q650" t="s">
        <v>1709</v>
      </c>
      <c r="R650">
        <v>32</v>
      </c>
      <c r="S650" t="str">
        <f>"cvm!"&amp;ADDRESS(ROW(BE662),COLUMN(BE662))&amp;"#"</f>
        <v>cvm!$BE$662#</v>
      </c>
      <c r="W650" t="e" cm="1" vm="2">
        <f t="array" ref="W650">TRANSPOSE(_xlfn.UNIQUE(_xlfn._xlws.FILTER(cvm_old[CPU(核)],(cvm_old[地域]=U650)*(cvm_old[机型]=V650))))</f>
        <v>#VALUE!</v>
      </c>
      <c r="BB650" t="str">
        <v>弗吉尼亚</v>
      </c>
      <c r="BC650" t="str">
        <v>计算型 C3</v>
      </c>
      <c r="BD650">
        <v>4</v>
      </c>
      <c r="BE650" cm="1">
        <f t="array" ref="BE650:BF650">TRANSPOSE(_xlfn._xlws.FILTER(cvm_old[内存(G)],(cvm_old[地域]=BB650)*(cvm_old[机型]=BC650)*(cvm_old[CPU(核)]=BD650)))</f>
        <v>8</v>
      </c>
      <c r="BF650">
        <v>16</v>
      </c>
    </row>
    <row r="651" spans="2:58" x14ac:dyDescent="0.4">
      <c r="B651" t="e" vm="1119">
        <v>#VALUE!</v>
      </c>
      <c r="C651" t="s">
        <v>61</v>
      </c>
      <c r="D651" t="s">
        <v>1691</v>
      </c>
      <c r="E651">
        <v>4</v>
      </c>
      <c r="F651">
        <v>8</v>
      </c>
      <c r="G651" t="s">
        <v>1591</v>
      </c>
      <c r="H651">
        <v>400</v>
      </c>
      <c r="I651">
        <v>1</v>
      </c>
      <c r="J651" t="s">
        <v>2388</v>
      </c>
      <c r="P651" t="s">
        <v>1640</v>
      </c>
      <c r="Q651" t="s">
        <v>1709</v>
      </c>
      <c r="R651">
        <v>48</v>
      </c>
      <c r="S651" t="str">
        <f>"cvm!"&amp;ADDRESS(ROW(BE663),COLUMN(BE663))&amp;"#"</f>
        <v>cvm!$BE$663#</v>
      </c>
      <c r="W651" t="e" cm="1" vm="2">
        <f t="array" ref="W651">TRANSPOSE(_xlfn.UNIQUE(_xlfn._xlws.FILTER(cvm_old[CPU(核)],(cvm_old[地域]=U651)*(cvm_old[机型]=V651))))</f>
        <v>#VALUE!</v>
      </c>
      <c r="BB651" t="str">
        <v>弗吉尼亚</v>
      </c>
      <c r="BC651" t="str">
        <v>计算型 C3</v>
      </c>
      <c r="BD651">
        <v>8</v>
      </c>
      <c r="BE651" cm="1">
        <f t="array" ref="BE651:BF651">TRANSPOSE(_xlfn._xlws.FILTER(cvm_old[内存(G)],(cvm_old[地域]=BB651)*(cvm_old[机型]=BC651)*(cvm_old[CPU(核)]=BD651)))</f>
        <v>16</v>
      </c>
      <c r="BF651">
        <v>32</v>
      </c>
    </row>
    <row r="652" spans="2:58" x14ac:dyDescent="0.4">
      <c r="B652" t="e" vm="1120">
        <v>#VALUE!</v>
      </c>
      <c r="C652" t="s">
        <v>61</v>
      </c>
      <c r="D652" t="s">
        <v>1691</v>
      </c>
      <c r="E652">
        <v>4</v>
      </c>
      <c r="F652">
        <v>16</v>
      </c>
      <c r="G652" t="s">
        <v>1593</v>
      </c>
      <c r="H652">
        <v>600</v>
      </c>
      <c r="I652">
        <v>1</v>
      </c>
      <c r="J652" t="s">
        <v>2389</v>
      </c>
      <c r="P652" t="s">
        <v>1565</v>
      </c>
      <c r="Q652" t="s">
        <v>1728</v>
      </c>
      <c r="R652">
        <v>4</v>
      </c>
      <c r="S652" t="str">
        <f>"cvm!"&amp;ADDRESS(ROW(BE664),COLUMN(BE664))&amp;"#"</f>
        <v>cvm!$BE$664#</v>
      </c>
      <c r="W652" t="e" cm="1" vm="2">
        <f t="array" ref="W652">TRANSPOSE(_xlfn.UNIQUE(_xlfn._xlws.FILTER(cvm_old[CPU(核)],(cvm_old[地域]=U652)*(cvm_old[机型]=V652))))</f>
        <v>#VALUE!</v>
      </c>
      <c r="BB652" t="str">
        <v>弗吉尼亚</v>
      </c>
      <c r="BC652" t="str">
        <v>计算型 C3</v>
      </c>
      <c r="BD652">
        <v>16</v>
      </c>
      <c r="BE652" cm="1">
        <f t="array" ref="BE652:BF652">TRANSPOSE(_xlfn._xlws.FILTER(cvm_old[内存(G)],(cvm_old[地域]=BB652)*(cvm_old[机型]=BC652)*(cvm_old[CPU(核)]=BD652)))</f>
        <v>32</v>
      </c>
      <c r="BF652">
        <v>64</v>
      </c>
    </row>
    <row r="653" spans="2:58" x14ac:dyDescent="0.4">
      <c r="B653" t="e" vm="1122">
        <v>#VALUE!</v>
      </c>
      <c r="C653" t="s">
        <v>61</v>
      </c>
      <c r="D653" t="s">
        <v>1691</v>
      </c>
      <c r="E653">
        <v>8</v>
      </c>
      <c r="F653">
        <v>16</v>
      </c>
      <c r="G653" t="s">
        <v>1596</v>
      </c>
      <c r="H653">
        <v>800</v>
      </c>
      <c r="I653">
        <v>1</v>
      </c>
      <c r="J653" t="s">
        <v>2390</v>
      </c>
      <c r="P653" t="s">
        <v>1565</v>
      </c>
      <c r="Q653" t="s">
        <v>1728</v>
      </c>
      <c r="R653">
        <v>8</v>
      </c>
      <c r="S653" t="str">
        <f>"cvm!"&amp;ADDRESS(ROW(BE665),COLUMN(BE665))&amp;"#"</f>
        <v>cvm!$BE$665#</v>
      </c>
      <c r="W653" t="e" cm="1" vm="2">
        <f t="array" ref="W653">TRANSPOSE(_xlfn.UNIQUE(_xlfn._xlws.FILTER(cvm_old[CPU(核)],(cvm_old[地域]=U653)*(cvm_old[机型]=V653))))</f>
        <v>#VALUE!</v>
      </c>
      <c r="BB653" t="str">
        <v>弗吉尼亚</v>
      </c>
      <c r="BC653" t="str">
        <v>计算型 C3</v>
      </c>
      <c r="BD653">
        <v>32</v>
      </c>
      <c r="BE653" cm="1">
        <f t="array" ref="BE653:BF653">TRANSPOSE(_xlfn._xlws.FILTER(cvm_old[内存(G)],(cvm_old[地域]=BB653)*(cvm_old[机型]=BC653)*(cvm_old[CPU(核)]=BD653)))</f>
        <v>64</v>
      </c>
      <c r="BF653">
        <v>128</v>
      </c>
    </row>
    <row r="654" spans="2:58" x14ac:dyDescent="0.4">
      <c r="B654" t="e" vm="1121">
        <v>#VALUE!</v>
      </c>
      <c r="C654" t="s">
        <v>61</v>
      </c>
      <c r="D654" t="s">
        <v>1691</v>
      </c>
      <c r="E654">
        <v>8</v>
      </c>
      <c r="F654">
        <v>32</v>
      </c>
      <c r="G654" t="s">
        <v>1598</v>
      </c>
      <c r="H654">
        <v>1200</v>
      </c>
      <c r="I654">
        <v>1</v>
      </c>
      <c r="J654" t="s">
        <v>2391</v>
      </c>
      <c r="P654" t="s">
        <v>1565</v>
      </c>
      <c r="Q654" t="s">
        <v>1728</v>
      </c>
      <c r="R654">
        <v>16</v>
      </c>
      <c r="S654" t="str">
        <f>"cvm!"&amp;ADDRESS(ROW(BE666),COLUMN(BE666))&amp;"#"</f>
        <v>cvm!$BE$666#</v>
      </c>
      <c r="W654" t="e" cm="1" vm="2">
        <f t="array" ref="W654">TRANSPOSE(_xlfn.UNIQUE(_xlfn._xlws.FILTER(cvm_old[CPU(核)],(cvm_old[地域]=U654)*(cvm_old[机型]=V654))))</f>
        <v>#VALUE!</v>
      </c>
      <c r="BB654" t="str">
        <v>法兰克福</v>
      </c>
      <c r="BC654" t="str">
        <v>计算型 C3</v>
      </c>
      <c r="BD654">
        <v>4</v>
      </c>
      <c r="BE654" cm="1">
        <f t="array" ref="BE654:BF654">TRANSPOSE(_xlfn._xlws.FILTER(cvm_old[内存(G)],(cvm_old[地域]=BB654)*(cvm_old[机型]=BC654)*(cvm_old[CPU(核)]=BD654)))</f>
        <v>8</v>
      </c>
      <c r="BF654">
        <v>16</v>
      </c>
    </row>
    <row r="655" spans="2:58" x14ac:dyDescent="0.4">
      <c r="B655" t="e" vm="1124">
        <v>#VALUE!</v>
      </c>
      <c r="C655" t="s">
        <v>61</v>
      </c>
      <c r="D655" t="s">
        <v>1691</v>
      </c>
      <c r="E655">
        <v>16</v>
      </c>
      <c r="F655">
        <v>32</v>
      </c>
      <c r="G655" t="s">
        <v>1601</v>
      </c>
      <c r="H655">
        <v>1600</v>
      </c>
      <c r="I655">
        <v>1</v>
      </c>
      <c r="J655" t="s">
        <v>2392</v>
      </c>
      <c r="P655" t="s">
        <v>1565</v>
      </c>
      <c r="Q655" t="s">
        <v>1728</v>
      </c>
      <c r="R655">
        <v>32</v>
      </c>
      <c r="S655" t="str">
        <f>"cvm!"&amp;ADDRESS(ROW(BE667),COLUMN(BE667))&amp;"#"</f>
        <v>cvm!$BE$667#</v>
      </c>
      <c r="W655" t="e" cm="1" vm="2">
        <f t="array" ref="W655">TRANSPOSE(_xlfn.UNIQUE(_xlfn._xlws.FILTER(cvm_old[CPU(核)],(cvm_old[地域]=U655)*(cvm_old[机型]=V655))))</f>
        <v>#VALUE!</v>
      </c>
      <c r="BB655" t="str">
        <v>法兰克福</v>
      </c>
      <c r="BC655" t="str">
        <v>计算型 C3</v>
      </c>
      <c r="BD655">
        <v>8</v>
      </c>
      <c r="BE655" cm="1">
        <f t="array" ref="BE655:BF655">TRANSPOSE(_xlfn._xlws.FILTER(cvm_old[内存(G)],(cvm_old[地域]=BB655)*(cvm_old[机型]=BC655)*(cvm_old[CPU(核)]=BD655)))</f>
        <v>16</v>
      </c>
      <c r="BF655">
        <v>32</v>
      </c>
    </row>
    <row r="656" spans="2:58" x14ac:dyDescent="0.4">
      <c r="B656" t="e" vm="1123">
        <v>#VALUE!</v>
      </c>
      <c r="C656" t="s">
        <v>61</v>
      </c>
      <c r="D656" t="s">
        <v>1691</v>
      </c>
      <c r="E656">
        <v>16</v>
      </c>
      <c r="F656">
        <v>64</v>
      </c>
      <c r="G656" t="s">
        <v>1603</v>
      </c>
      <c r="H656">
        <v>2400</v>
      </c>
      <c r="I656">
        <v>1</v>
      </c>
      <c r="J656" t="s">
        <v>2393</v>
      </c>
      <c r="P656" t="s">
        <v>61</v>
      </c>
      <c r="Q656" t="s">
        <v>1728</v>
      </c>
      <c r="R656">
        <v>4</v>
      </c>
      <c r="S656" t="str">
        <f>"cvm!"&amp;ADDRESS(ROW(BE668),COLUMN(BE668))&amp;"#"</f>
        <v>cvm!$BE$668#</v>
      </c>
      <c r="W656" t="e" cm="1" vm="2">
        <f t="array" ref="W656">TRANSPOSE(_xlfn.UNIQUE(_xlfn._xlws.FILTER(cvm_old[CPU(核)],(cvm_old[地域]=U656)*(cvm_old[机型]=V656))))</f>
        <v>#VALUE!</v>
      </c>
      <c r="BB656" t="str">
        <v>法兰克福</v>
      </c>
      <c r="BC656" t="str">
        <v>计算型 C3</v>
      </c>
      <c r="BD656">
        <v>16</v>
      </c>
      <c r="BE656" cm="1">
        <f t="array" ref="BE656:BF656">TRANSPOSE(_xlfn._xlws.FILTER(cvm_old[内存(G)],(cvm_old[地域]=BB656)*(cvm_old[机型]=BC656)*(cvm_old[CPU(核)]=BD656)))</f>
        <v>32</v>
      </c>
      <c r="BF656">
        <v>64</v>
      </c>
    </row>
    <row r="657" spans="2:59" x14ac:dyDescent="0.4">
      <c r="B657" t="e" vm="1126">
        <v>#VALUE!</v>
      </c>
      <c r="C657" t="s">
        <v>61</v>
      </c>
      <c r="D657" t="s">
        <v>1691</v>
      </c>
      <c r="E657">
        <v>32</v>
      </c>
      <c r="F657">
        <v>64</v>
      </c>
      <c r="G657" t="s">
        <v>1606</v>
      </c>
      <c r="H657">
        <v>3200</v>
      </c>
      <c r="I657">
        <v>1</v>
      </c>
      <c r="J657" t="s">
        <v>2394</v>
      </c>
      <c r="P657" t="s">
        <v>61</v>
      </c>
      <c r="Q657" t="s">
        <v>1728</v>
      </c>
      <c r="R657">
        <v>8</v>
      </c>
      <c r="S657" t="str">
        <f>"cvm!"&amp;ADDRESS(ROW(BE669),COLUMN(BE669))&amp;"#"</f>
        <v>cvm!$BE$669#</v>
      </c>
      <c r="W657" t="e" cm="1" vm="2">
        <f t="array" ref="W657">TRANSPOSE(_xlfn.UNIQUE(_xlfn._xlws.FILTER(cvm_old[CPU(核)],(cvm_old[地域]=U657)*(cvm_old[机型]=V657))))</f>
        <v>#VALUE!</v>
      </c>
      <c r="BB657" t="str">
        <v>法兰克福</v>
      </c>
      <c r="BC657" t="str">
        <v>计算型 C3</v>
      </c>
      <c r="BD657">
        <v>32</v>
      </c>
      <c r="BE657" cm="1">
        <f t="array" ref="BE657:BF657">TRANSPOSE(_xlfn._xlws.FILTER(cvm_old[内存(G)],(cvm_old[地域]=BB657)*(cvm_old[机型]=BC657)*(cvm_old[CPU(核)]=BD657)))</f>
        <v>64</v>
      </c>
      <c r="BF657">
        <v>128</v>
      </c>
    </row>
    <row r="658" spans="2:59" x14ac:dyDescent="0.4">
      <c r="B658" t="e" vm="1125">
        <v>#VALUE!</v>
      </c>
      <c r="C658" t="s">
        <v>61</v>
      </c>
      <c r="D658" t="s">
        <v>1691</v>
      </c>
      <c r="E658">
        <v>32</v>
      </c>
      <c r="F658">
        <v>128</v>
      </c>
      <c r="G658" t="s">
        <v>1612</v>
      </c>
      <c r="H658">
        <v>4800</v>
      </c>
      <c r="I658">
        <v>1</v>
      </c>
      <c r="J658" t="s">
        <v>2395</v>
      </c>
      <c r="P658" t="s">
        <v>61</v>
      </c>
      <c r="Q658" t="s">
        <v>1728</v>
      </c>
      <c r="R658">
        <v>16</v>
      </c>
      <c r="S658" t="str">
        <f>"cvm!"&amp;ADDRESS(ROW(BE670),COLUMN(BE670))&amp;"#"</f>
        <v>cvm!$BE$670#</v>
      </c>
      <c r="W658" t="e" cm="1" vm="2">
        <f t="array" ref="W658">TRANSPOSE(_xlfn.UNIQUE(_xlfn._xlws.FILTER(cvm_old[CPU(核)],(cvm_old[地域]=U658)*(cvm_old[机型]=V658))))</f>
        <v>#VALUE!</v>
      </c>
      <c r="BB658" t="str">
        <v>莫斯科</v>
      </c>
      <c r="BC658" t="str">
        <v>计算型 C3</v>
      </c>
      <c r="BD658">
        <v>2</v>
      </c>
      <c r="BE658" cm="1">
        <f t="array" ref="BE658">TRANSPOSE(_xlfn._xlws.FILTER(cvm_old[内存(G)],(cvm_old[地域]=BB658)*(cvm_old[机型]=BC658)*(cvm_old[CPU(核)]=BD658)))</f>
        <v>4</v>
      </c>
    </row>
    <row r="659" spans="2:59" x14ac:dyDescent="0.4">
      <c r="B659" t="e" vm="1127">
        <v>#VALUE!</v>
      </c>
      <c r="C659" t="s">
        <v>61</v>
      </c>
      <c r="D659" t="s">
        <v>1691</v>
      </c>
      <c r="E659">
        <v>32</v>
      </c>
      <c r="F659">
        <v>256</v>
      </c>
      <c r="G659" t="s">
        <v>1904</v>
      </c>
      <c r="H659">
        <v>8000</v>
      </c>
      <c r="I659">
        <v>1</v>
      </c>
      <c r="J659" t="s">
        <v>2396</v>
      </c>
      <c r="P659" t="s">
        <v>61</v>
      </c>
      <c r="Q659" t="s">
        <v>1728</v>
      </c>
      <c r="R659">
        <v>32</v>
      </c>
      <c r="S659" t="str">
        <f>"cvm!"&amp;ADDRESS(ROW(BE671),COLUMN(BE671))&amp;"#"</f>
        <v>cvm!$BE$671#</v>
      </c>
      <c r="W659" t="e" cm="1" vm="2">
        <f t="array" ref="W659">TRANSPOSE(_xlfn.UNIQUE(_xlfn._xlws.FILTER(cvm_old[CPU(核)],(cvm_old[地域]=U659)*(cvm_old[机型]=V659))))</f>
        <v>#VALUE!</v>
      </c>
      <c r="BB659" t="str">
        <v>莫斯科</v>
      </c>
      <c r="BC659" t="str">
        <v>计算型 C3</v>
      </c>
      <c r="BD659">
        <v>4</v>
      </c>
      <c r="BE659" cm="1">
        <f t="array" ref="BE659:BF659">TRANSPOSE(_xlfn._xlws.FILTER(cvm_old[内存(G)],(cvm_old[地域]=BB659)*(cvm_old[机型]=BC659)*(cvm_old[CPU(核)]=BD659)))</f>
        <v>8</v>
      </c>
      <c r="BF659">
        <v>16</v>
      </c>
    </row>
    <row r="660" spans="2:59" x14ac:dyDescent="0.4">
      <c r="B660" t="e" vm="1128">
        <v>#VALUE!</v>
      </c>
      <c r="C660" t="s">
        <v>61</v>
      </c>
      <c r="D660" t="s">
        <v>1691</v>
      </c>
      <c r="E660">
        <v>48</v>
      </c>
      <c r="F660">
        <v>96</v>
      </c>
      <c r="G660" t="s">
        <v>1617</v>
      </c>
      <c r="H660">
        <v>4800</v>
      </c>
      <c r="I660">
        <v>1</v>
      </c>
      <c r="J660" t="s">
        <v>2397</v>
      </c>
      <c r="P660" t="s">
        <v>1566</v>
      </c>
      <c r="Q660" t="s">
        <v>1728</v>
      </c>
      <c r="R660">
        <v>4</v>
      </c>
      <c r="S660" t="str">
        <f>"cvm!"&amp;ADDRESS(ROW(BE672),COLUMN(BE672))&amp;"#"</f>
        <v>cvm!$BE$672#</v>
      </c>
      <c r="W660" t="e" cm="1" vm="2">
        <f t="array" ref="W660">TRANSPOSE(_xlfn.UNIQUE(_xlfn._xlws.FILTER(cvm_old[CPU(核)],(cvm_old[地域]=U660)*(cvm_old[机型]=V660))))</f>
        <v>#VALUE!</v>
      </c>
      <c r="BB660" t="str">
        <v>莫斯科</v>
      </c>
      <c r="BC660" t="str">
        <v>计算型 C3</v>
      </c>
      <c r="BD660">
        <v>8</v>
      </c>
      <c r="BE660" cm="1">
        <f t="array" ref="BE660:BF660">TRANSPOSE(_xlfn._xlws.FILTER(cvm_old[内存(G)],(cvm_old[地域]=BB660)*(cvm_old[机型]=BC660)*(cvm_old[CPU(核)]=BD660)))</f>
        <v>16</v>
      </c>
      <c r="BF660">
        <v>32</v>
      </c>
    </row>
    <row r="661" spans="2:59" x14ac:dyDescent="0.4">
      <c r="B661" t="e" vm="1129">
        <v>#VALUE!</v>
      </c>
      <c r="C661" t="s">
        <v>61</v>
      </c>
      <c r="D661" t="s">
        <v>1691</v>
      </c>
      <c r="E661">
        <v>48</v>
      </c>
      <c r="F661">
        <v>192</v>
      </c>
      <c r="G661" t="s">
        <v>1620</v>
      </c>
      <c r="H661">
        <v>7200</v>
      </c>
      <c r="I661">
        <v>1</v>
      </c>
      <c r="J661" t="s">
        <v>2398</v>
      </c>
      <c r="P661" t="s">
        <v>1566</v>
      </c>
      <c r="Q661" t="s">
        <v>1728</v>
      </c>
      <c r="R661">
        <v>8</v>
      </c>
      <c r="S661" t="str">
        <f>"cvm!"&amp;ADDRESS(ROW(BE673),COLUMN(BE673))&amp;"#"</f>
        <v>cvm!$BE$673#</v>
      </c>
      <c r="W661" t="e" cm="1" vm="2">
        <f t="array" ref="W661">TRANSPOSE(_xlfn.UNIQUE(_xlfn._xlws.FILTER(cvm_old[CPU(核)],(cvm_old[地域]=U661)*(cvm_old[机型]=V661))))</f>
        <v>#VALUE!</v>
      </c>
      <c r="BB661" t="str">
        <v>莫斯科</v>
      </c>
      <c r="BC661" t="str">
        <v>计算型 C3</v>
      </c>
      <c r="BD661">
        <v>16</v>
      </c>
      <c r="BE661" cm="1">
        <f t="array" ref="BE661:BF661">TRANSPOSE(_xlfn._xlws.FILTER(cvm_old[内存(G)],(cvm_old[地域]=BB661)*(cvm_old[机型]=BC661)*(cvm_old[CPU(核)]=BD661)))</f>
        <v>32</v>
      </c>
      <c r="BF661">
        <v>64</v>
      </c>
    </row>
    <row r="662" spans="2:59" x14ac:dyDescent="0.4">
      <c r="B662" t="e" vm="1130">
        <v>#VALUE!</v>
      </c>
      <c r="C662" t="s">
        <v>61</v>
      </c>
      <c r="D662" t="s">
        <v>1691</v>
      </c>
      <c r="E662">
        <v>52</v>
      </c>
      <c r="F662">
        <v>184</v>
      </c>
      <c r="G662" t="s">
        <v>2006</v>
      </c>
      <c r="H662">
        <v>7200</v>
      </c>
      <c r="I662">
        <v>1</v>
      </c>
      <c r="J662" t="s">
        <v>2399</v>
      </c>
      <c r="P662" t="s">
        <v>1566</v>
      </c>
      <c r="Q662" t="s">
        <v>1728</v>
      </c>
      <c r="R662">
        <v>16</v>
      </c>
      <c r="S662" t="str">
        <f>"cvm!"&amp;ADDRESS(ROW(BE674),COLUMN(BE674))&amp;"#"</f>
        <v>cvm!$BE$674#</v>
      </c>
      <c r="W662" t="e" cm="1" vm="2">
        <f t="array" ref="W662">TRANSPOSE(_xlfn.UNIQUE(_xlfn._xlws.FILTER(cvm_old[CPU(核)],(cvm_old[地域]=U662)*(cvm_old[机型]=V662))))</f>
        <v>#VALUE!</v>
      </c>
      <c r="BB662" t="str">
        <v>莫斯科</v>
      </c>
      <c r="BC662" t="str">
        <v>计算型 C3</v>
      </c>
      <c r="BD662">
        <v>32</v>
      </c>
      <c r="BE662" cm="1">
        <f t="array" ref="BE662:BF662">TRANSPOSE(_xlfn._xlws.FILTER(cvm_old[内存(G)],(cvm_old[地域]=BB662)*(cvm_old[机型]=BC662)*(cvm_old[CPU(核)]=BD662)))</f>
        <v>64</v>
      </c>
      <c r="BF662">
        <v>128</v>
      </c>
    </row>
    <row r="663" spans="2:59" x14ac:dyDescent="0.4">
      <c r="B663" t="e" vm="1132">
        <v>#VALUE!</v>
      </c>
      <c r="C663" t="s">
        <v>61</v>
      </c>
      <c r="D663" t="s">
        <v>1691</v>
      </c>
      <c r="E663">
        <v>64</v>
      </c>
      <c r="F663">
        <v>128</v>
      </c>
      <c r="G663" t="s">
        <v>1654</v>
      </c>
      <c r="H663">
        <v>6400</v>
      </c>
      <c r="I663">
        <v>1</v>
      </c>
      <c r="J663" t="s">
        <v>2400</v>
      </c>
      <c r="P663" t="s">
        <v>1566</v>
      </c>
      <c r="Q663" t="s">
        <v>1728</v>
      </c>
      <c r="R663">
        <v>32</v>
      </c>
      <c r="S663" t="str">
        <f>"cvm!"&amp;ADDRESS(ROW(BE675),COLUMN(BE675))&amp;"#"</f>
        <v>cvm!$BE$675#</v>
      </c>
      <c r="W663" t="e" cm="1" vm="2">
        <f t="array" ref="W663">TRANSPOSE(_xlfn.UNIQUE(_xlfn._xlws.FILTER(cvm_old[CPU(核)],(cvm_old[地域]=U663)*(cvm_old[机型]=V663))))</f>
        <v>#VALUE!</v>
      </c>
      <c r="BB663" t="str">
        <v>莫斯科</v>
      </c>
      <c r="BC663" t="str">
        <v>计算型 C3</v>
      </c>
      <c r="BD663">
        <v>48</v>
      </c>
      <c r="BE663" cm="1">
        <f t="array" ref="BE663">TRANSPOSE(_xlfn._xlws.FILTER(cvm_old[内存(G)],(cvm_old[地域]=BB663)*(cvm_old[机型]=BC663)*(cvm_old[CPU(核)]=BD663)))</f>
        <v>160</v>
      </c>
    </row>
    <row r="664" spans="2:59" x14ac:dyDescent="0.4">
      <c r="B664" t="e" vm="1131">
        <v>#VALUE!</v>
      </c>
      <c r="C664" t="s">
        <v>61</v>
      </c>
      <c r="D664" t="s">
        <v>1691</v>
      </c>
      <c r="E664">
        <v>64</v>
      </c>
      <c r="F664">
        <v>256</v>
      </c>
      <c r="G664" t="s">
        <v>1626</v>
      </c>
      <c r="H664">
        <v>9600</v>
      </c>
      <c r="I664">
        <v>1</v>
      </c>
      <c r="J664" t="s">
        <v>2401</v>
      </c>
      <c r="P664" t="s">
        <v>1605</v>
      </c>
      <c r="Q664" t="s">
        <v>1728</v>
      </c>
      <c r="R664">
        <v>4</v>
      </c>
      <c r="S664" t="str">
        <f>"cvm!"&amp;ADDRESS(ROW(BE676),COLUMN(BE676))&amp;"#"</f>
        <v>cvm!$BE$676#</v>
      </c>
      <c r="W664" t="e" cm="1" vm="2">
        <f t="array" ref="W664">TRANSPOSE(_xlfn.UNIQUE(_xlfn._xlws.FILTER(cvm_old[CPU(核)],(cvm_old[地域]=U664)*(cvm_old[机型]=V664))))</f>
        <v>#VALUE!</v>
      </c>
      <c r="BB664" t="str">
        <v>广州</v>
      </c>
      <c r="BC664" t="str">
        <v>计算型 C2</v>
      </c>
      <c r="BD664">
        <v>4</v>
      </c>
      <c r="BE664" cm="1">
        <f t="array" ref="BE664:BF664">TRANSPOSE(_xlfn._xlws.FILTER(cvm_old[内存(G)],(cvm_old[地域]=BB664)*(cvm_old[机型]=BC664)*(cvm_old[CPU(核)]=BD664)))</f>
        <v>8</v>
      </c>
      <c r="BF664">
        <v>16</v>
      </c>
    </row>
    <row r="665" spans="2:59" x14ac:dyDescent="0.4">
      <c r="B665" t="e" vm="1133">
        <v>#VALUE!</v>
      </c>
      <c r="C665" t="s">
        <v>61</v>
      </c>
      <c r="D665" t="s">
        <v>1691</v>
      </c>
      <c r="E665">
        <v>104</v>
      </c>
      <c r="F665">
        <v>368</v>
      </c>
      <c r="G665" t="s">
        <v>2011</v>
      </c>
      <c r="H665">
        <v>14400</v>
      </c>
      <c r="I665">
        <v>1</v>
      </c>
      <c r="J665" t="s">
        <v>2402</v>
      </c>
      <c r="P665" t="s">
        <v>1605</v>
      </c>
      <c r="Q665" t="s">
        <v>1728</v>
      </c>
      <c r="R665">
        <v>8</v>
      </c>
      <c r="S665" t="str">
        <f>"cvm!"&amp;ADDRESS(ROW(BE677),COLUMN(BE677))&amp;"#"</f>
        <v>cvm!$BE$677#</v>
      </c>
      <c r="W665" t="e" cm="1" vm="2">
        <f t="array" ref="W665">TRANSPOSE(_xlfn.UNIQUE(_xlfn._xlws.FILTER(cvm_old[CPU(核)],(cvm_old[地域]=U665)*(cvm_old[机型]=V665))))</f>
        <v>#VALUE!</v>
      </c>
      <c r="BB665" t="str">
        <v>广州</v>
      </c>
      <c r="BC665" t="str">
        <v>计算型 C2</v>
      </c>
      <c r="BD665">
        <v>8</v>
      </c>
      <c r="BE665" cm="1">
        <f t="array" ref="BE665:BF665">TRANSPOSE(_xlfn._xlws.FILTER(cvm_old[内存(G)],(cvm_old[地域]=BB665)*(cvm_old[机型]=BC665)*(cvm_old[CPU(核)]=BD665)))</f>
        <v>16</v>
      </c>
      <c r="BF665">
        <v>32</v>
      </c>
    </row>
    <row r="666" spans="2:59" x14ac:dyDescent="0.4">
      <c r="B666" t="e" vm="1134">
        <v>#VALUE!</v>
      </c>
      <c r="C666" t="s">
        <v>61</v>
      </c>
      <c r="D666" t="s">
        <v>1698</v>
      </c>
      <c r="E666">
        <v>2</v>
      </c>
      <c r="F666">
        <v>4</v>
      </c>
      <c r="G666" t="s">
        <v>1586</v>
      </c>
      <c r="H666">
        <v>226</v>
      </c>
      <c r="I666">
        <v>1</v>
      </c>
      <c r="J666" t="s">
        <v>2403</v>
      </c>
      <c r="P666" t="s">
        <v>1605</v>
      </c>
      <c r="Q666" t="s">
        <v>1728</v>
      </c>
      <c r="R666">
        <v>16</v>
      </c>
      <c r="S666" t="str">
        <f>"cvm!"&amp;ADDRESS(ROW(BE678),COLUMN(BE678))&amp;"#"</f>
        <v>cvm!$BE$678#</v>
      </c>
      <c r="W666" t="e" cm="1" vm="2">
        <f t="array" ref="W666">TRANSPOSE(_xlfn.UNIQUE(_xlfn._xlws.FILTER(cvm_old[CPU(核)],(cvm_old[地域]=U666)*(cvm_old[机型]=V666))))</f>
        <v>#VALUE!</v>
      </c>
      <c r="BB666" t="str">
        <v>广州</v>
      </c>
      <c r="BC666" t="str">
        <v>计算型 C2</v>
      </c>
      <c r="BD666">
        <v>16</v>
      </c>
      <c r="BE666" cm="1">
        <f t="array" ref="BE666:BF666">TRANSPOSE(_xlfn._xlws.FILTER(cvm_old[内存(G)],(cvm_old[地域]=BB666)*(cvm_old[机型]=BC666)*(cvm_old[CPU(核)]=BD666)))</f>
        <v>32</v>
      </c>
      <c r="BF666">
        <v>64</v>
      </c>
    </row>
    <row r="667" spans="2:59" x14ac:dyDescent="0.4">
      <c r="B667" t="e" vm="1135">
        <v>#VALUE!</v>
      </c>
      <c r="C667" t="s">
        <v>61</v>
      </c>
      <c r="D667" t="s">
        <v>1698</v>
      </c>
      <c r="E667">
        <v>4</v>
      </c>
      <c r="F667">
        <v>8</v>
      </c>
      <c r="G667" t="s">
        <v>1591</v>
      </c>
      <c r="H667">
        <v>452</v>
      </c>
      <c r="I667">
        <v>1</v>
      </c>
      <c r="J667" t="s">
        <v>2404</v>
      </c>
      <c r="P667" t="s">
        <v>1605</v>
      </c>
      <c r="Q667" t="s">
        <v>1728</v>
      </c>
      <c r="R667">
        <v>32</v>
      </c>
      <c r="S667" t="str">
        <f>"cvm!"&amp;ADDRESS(ROW(BE679),COLUMN(BE679))&amp;"#"</f>
        <v>cvm!$BE$679#</v>
      </c>
      <c r="W667" t="e" cm="1" vm="2">
        <f t="array" ref="W667">TRANSPOSE(_xlfn.UNIQUE(_xlfn._xlws.FILTER(cvm_old[CPU(核)],(cvm_old[地域]=U667)*(cvm_old[机型]=V667))))</f>
        <v>#VALUE!</v>
      </c>
      <c r="BB667" t="str">
        <v>广州</v>
      </c>
      <c r="BC667" t="str">
        <v>计算型 C2</v>
      </c>
      <c r="BD667">
        <v>32</v>
      </c>
      <c r="BE667" cm="1">
        <f t="array" ref="BE667:BF667">TRANSPOSE(_xlfn._xlws.FILTER(cvm_old[内存(G)],(cvm_old[地域]=BB667)*(cvm_old[机型]=BC667)*(cvm_old[CPU(核)]=BD667)))</f>
        <v>64</v>
      </c>
      <c r="BF667">
        <v>96</v>
      </c>
    </row>
    <row r="668" spans="2:59" x14ac:dyDescent="0.4">
      <c r="B668" t="e" vm="1136">
        <v>#VALUE!</v>
      </c>
      <c r="C668" t="s">
        <v>61</v>
      </c>
      <c r="D668" t="s">
        <v>1698</v>
      </c>
      <c r="E668">
        <v>4</v>
      </c>
      <c r="F668">
        <v>16</v>
      </c>
      <c r="G668" t="s">
        <v>1593</v>
      </c>
      <c r="H668">
        <v>678</v>
      </c>
      <c r="I668">
        <v>1</v>
      </c>
      <c r="J668" t="s">
        <v>2405</v>
      </c>
      <c r="P668" t="s">
        <v>1608</v>
      </c>
      <c r="Q668" t="s">
        <v>1728</v>
      </c>
      <c r="R668">
        <v>4</v>
      </c>
      <c r="S668" t="str">
        <f>"cvm!"&amp;ADDRESS(ROW(BE680),COLUMN(BE680))&amp;"#"</f>
        <v>cvm!$BE$680#</v>
      </c>
      <c r="W668" t="e" cm="1" vm="2">
        <f t="array" ref="W668">TRANSPOSE(_xlfn.UNIQUE(_xlfn._xlws.FILTER(cvm_old[CPU(核)],(cvm_old[地域]=U668)*(cvm_old[机型]=V668))))</f>
        <v>#VALUE!</v>
      </c>
      <c r="BB668" t="str">
        <v>上海</v>
      </c>
      <c r="BC668" t="str">
        <v>计算型 C2</v>
      </c>
      <c r="BD668">
        <v>4</v>
      </c>
      <c r="BE668" cm="1">
        <f t="array" ref="BE668:BG668">TRANSPOSE(_xlfn._xlws.FILTER(cvm_old[内存(G)],(cvm_old[地域]=BB668)*(cvm_old[机型]=BC668)*(cvm_old[CPU(核)]=BD668)))</f>
        <v>8</v>
      </c>
      <c r="BF668">
        <v>16</v>
      </c>
      <c r="BG668">
        <v>32</v>
      </c>
    </row>
    <row r="669" spans="2:59" x14ac:dyDescent="0.4">
      <c r="B669" t="e" vm="1137">
        <v>#VALUE!</v>
      </c>
      <c r="C669" t="s">
        <v>61</v>
      </c>
      <c r="D669" t="s">
        <v>1698</v>
      </c>
      <c r="E669">
        <v>8</v>
      </c>
      <c r="F669">
        <v>16</v>
      </c>
      <c r="G669" t="s">
        <v>1596</v>
      </c>
      <c r="H669">
        <v>904</v>
      </c>
      <c r="I669">
        <v>1</v>
      </c>
      <c r="J669" t="s">
        <v>2406</v>
      </c>
      <c r="P669" t="s">
        <v>1608</v>
      </c>
      <c r="Q669" t="s">
        <v>1728</v>
      </c>
      <c r="R669">
        <v>8</v>
      </c>
      <c r="S669" t="str">
        <f>"cvm!"&amp;ADDRESS(ROW(BE681),COLUMN(BE681))&amp;"#"</f>
        <v>cvm!$BE$681#</v>
      </c>
      <c r="W669" t="e" cm="1" vm="2">
        <f t="array" ref="W669">TRANSPOSE(_xlfn.UNIQUE(_xlfn._xlws.FILTER(cvm_old[CPU(核)],(cvm_old[地域]=U669)*(cvm_old[机型]=V669))))</f>
        <v>#VALUE!</v>
      </c>
      <c r="BB669" t="str">
        <v>上海</v>
      </c>
      <c r="BC669" t="str">
        <v>计算型 C2</v>
      </c>
      <c r="BD669">
        <v>8</v>
      </c>
      <c r="BE669" cm="1">
        <f t="array" ref="BE669:BF669">TRANSPOSE(_xlfn._xlws.FILTER(cvm_old[内存(G)],(cvm_old[地域]=BB669)*(cvm_old[机型]=BC669)*(cvm_old[CPU(核)]=BD669)))</f>
        <v>16</v>
      </c>
      <c r="BF669">
        <v>32</v>
      </c>
    </row>
    <row r="670" spans="2:59" x14ac:dyDescent="0.4">
      <c r="B670" t="e" vm="1138">
        <v>#VALUE!</v>
      </c>
      <c r="C670" t="s">
        <v>61</v>
      </c>
      <c r="D670" t="s">
        <v>1698</v>
      </c>
      <c r="E670">
        <v>8</v>
      </c>
      <c r="F670">
        <v>32</v>
      </c>
      <c r="G670" t="s">
        <v>1598</v>
      </c>
      <c r="H670">
        <v>1356</v>
      </c>
      <c r="I670">
        <v>1</v>
      </c>
      <c r="J670" t="s">
        <v>2407</v>
      </c>
      <c r="P670" t="s">
        <v>1608</v>
      </c>
      <c r="Q670" t="s">
        <v>1728</v>
      </c>
      <c r="R670">
        <v>16</v>
      </c>
      <c r="S670" t="str">
        <f>"cvm!"&amp;ADDRESS(ROW(BE682),COLUMN(BE682))&amp;"#"</f>
        <v>cvm!$BE$682#</v>
      </c>
      <c r="W670" t="e" cm="1" vm="2">
        <f t="array" ref="W670">TRANSPOSE(_xlfn.UNIQUE(_xlfn._xlws.FILTER(cvm_old[CPU(核)],(cvm_old[地域]=U670)*(cvm_old[机型]=V670))))</f>
        <v>#VALUE!</v>
      </c>
      <c r="BB670" t="str">
        <v>上海</v>
      </c>
      <c r="BC670" t="str">
        <v>计算型 C2</v>
      </c>
      <c r="BD670">
        <v>16</v>
      </c>
      <c r="BE670" cm="1">
        <f t="array" ref="BE670:BF670">TRANSPOSE(_xlfn._xlws.FILTER(cvm_old[内存(G)],(cvm_old[地域]=BB670)*(cvm_old[机型]=BC670)*(cvm_old[CPU(核)]=BD670)))</f>
        <v>32</v>
      </c>
      <c r="BF670">
        <v>64</v>
      </c>
    </row>
    <row r="671" spans="2:59" x14ac:dyDescent="0.4">
      <c r="B671" t="e" vm="1139">
        <v>#VALUE!</v>
      </c>
      <c r="C671" t="s">
        <v>61</v>
      </c>
      <c r="D671" t="s">
        <v>1698</v>
      </c>
      <c r="E671">
        <v>16</v>
      </c>
      <c r="F671">
        <v>64</v>
      </c>
      <c r="G671" t="s">
        <v>1603</v>
      </c>
      <c r="H671">
        <v>2712</v>
      </c>
      <c r="I671">
        <v>1</v>
      </c>
      <c r="J671" t="s">
        <v>2408</v>
      </c>
      <c r="P671" t="s">
        <v>1608</v>
      </c>
      <c r="Q671" t="s">
        <v>1728</v>
      </c>
      <c r="R671">
        <v>32</v>
      </c>
      <c r="S671" t="str">
        <f>"cvm!"&amp;ADDRESS(ROW(BE683),COLUMN(BE683))&amp;"#"</f>
        <v>cvm!$BE$683#</v>
      </c>
      <c r="W671" t="e" cm="1" vm="2">
        <f t="array" ref="W671">TRANSPOSE(_xlfn.UNIQUE(_xlfn._xlws.FILTER(cvm_old[CPU(核)],(cvm_old[地域]=U671)*(cvm_old[机型]=V671))))</f>
        <v>#VALUE!</v>
      </c>
      <c r="BB671" t="str">
        <v>上海</v>
      </c>
      <c r="BC671" t="str">
        <v>计算型 C2</v>
      </c>
      <c r="BD671">
        <v>32</v>
      </c>
      <c r="BE671" cm="1">
        <f t="array" ref="BE671">TRANSPOSE(_xlfn._xlws.FILTER(cvm_old[内存(G)],(cvm_old[地域]=BB671)*(cvm_old[机型]=BC671)*(cvm_old[CPU(核)]=BD671)))</f>
        <v>96</v>
      </c>
    </row>
    <row r="672" spans="2:59" x14ac:dyDescent="0.4">
      <c r="B672" t="e" vm="1140">
        <v>#VALUE!</v>
      </c>
      <c r="C672" t="s">
        <v>61</v>
      </c>
      <c r="D672" t="s">
        <v>1698</v>
      </c>
      <c r="E672">
        <v>32</v>
      </c>
      <c r="F672">
        <v>174</v>
      </c>
      <c r="G672" t="s">
        <v>2020</v>
      </c>
      <c r="H672">
        <v>6723.5</v>
      </c>
      <c r="I672">
        <v>1</v>
      </c>
      <c r="J672" t="s">
        <v>2409</v>
      </c>
      <c r="P672" t="s">
        <v>1614</v>
      </c>
      <c r="Q672" t="s">
        <v>1728</v>
      </c>
      <c r="R672">
        <v>4</v>
      </c>
      <c r="S672" t="str">
        <f>"cvm!"&amp;ADDRESS(ROW(BE684),COLUMN(BE684))&amp;"#"</f>
        <v>cvm!$BE$684#</v>
      </c>
      <c r="W672" t="e" cm="1" vm="2">
        <f t="array" ref="W672">TRANSPOSE(_xlfn.UNIQUE(_xlfn._xlws.FILTER(cvm_old[CPU(核)],(cvm_old[地域]=U672)*(cvm_old[机型]=V672))))</f>
        <v>#VALUE!</v>
      </c>
      <c r="BB672" t="str">
        <v>北京</v>
      </c>
      <c r="BC672" t="str">
        <v>计算型 C2</v>
      </c>
      <c r="BD672">
        <v>4</v>
      </c>
      <c r="BE672" cm="1">
        <f t="array" ref="BE672:BF672">TRANSPOSE(_xlfn._xlws.FILTER(cvm_old[内存(G)],(cvm_old[地域]=BB672)*(cvm_old[机型]=BC672)*(cvm_old[CPU(核)]=BD672)))</f>
        <v>8</v>
      </c>
      <c r="BF672">
        <v>16</v>
      </c>
    </row>
    <row r="673" spans="2:59" x14ac:dyDescent="0.4">
      <c r="B673" t="e" vm="1141">
        <v>#VALUE!</v>
      </c>
      <c r="C673" t="s">
        <v>61</v>
      </c>
      <c r="D673" t="s">
        <v>1698</v>
      </c>
      <c r="E673">
        <v>64</v>
      </c>
      <c r="F673">
        <v>348</v>
      </c>
      <c r="G673" t="s">
        <v>2022</v>
      </c>
      <c r="H673">
        <v>13447</v>
      </c>
      <c r="I673">
        <v>1</v>
      </c>
      <c r="J673" t="s">
        <v>2410</v>
      </c>
      <c r="P673" t="s">
        <v>1614</v>
      </c>
      <c r="Q673" t="s">
        <v>1728</v>
      </c>
      <c r="R673">
        <v>8</v>
      </c>
      <c r="S673" t="str">
        <f>"cvm!"&amp;ADDRESS(ROW(BE685),COLUMN(BE685))&amp;"#"</f>
        <v>cvm!$BE$685#</v>
      </c>
      <c r="W673" t="e" cm="1" vm="2">
        <f t="array" ref="W673">TRANSPOSE(_xlfn.UNIQUE(_xlfn._xlws.FILTER(cvm_old[CPU(核)],(cvm_old[地域]=U673)*(cvm_old[机型]=V673))))</f>
        <v>#VALUE!</v>
      </c>
      <c r="BB673" t="str">
        <v>北京</v>
      </c>
      <c r="BC673" t="str">
        <v>计算型 C2</v>
      </c>
      <c r="BD673">
        <v>8</v>
      </c>
      <c r="BE673" cm="1">
        <f t="array" ref="BE673:BF673">TRANSPOSE(_xlfn._xlws.FILTER(cvm_old[内存(G)],(cvm_old[地域]=BB673)*(cvm_old[机型]=BC673)*(cvm_old[CPU(核)]=BD673)))</f>
        <v>16</v>
      </c>
      <c r="BF673">
        <v>32</v>
      </c>
    </row>
    <row r="674" spans="2:59" x14ac:dyDescent="0.4">
      <c r="B674" t="e" vm="1111">
        <v>#VALUE!</v>
      </c>
      <c r="C674" t="s">
        <v>61</v>
      </c>
      <c r="D674" t="s">
        <v>1749</v>
      </c>
      <c r="E674">
        <v>4</v>
      </c>
      <c r="F674">
        <v>8</v>
      </c>
      <c r="G674" t="s">
        <v>1591</v>
      </c>
      <c r="H674">
        <v>452</v>
      </c>
      <c r="I674">
        <v>1</v>
      </c>
      <c r="J674" t="s">
        <v>2411</v>
      </c>
      <c r="P674" t="s">
        <v>1614</v>
      </c>
      <c r="Q674" t="s">
        <v>1728</v>
      </c>
      <c r="R674">
        <v>16</v>
      </c>
      <c r="S674" t="str">
        <f>"cvm!"&amp;ADDRESS(ROW(BE686),COLUMN(BE686))&amp;"#"</f>
        <v>cvm!$BE$686#</v>
      </c>
      <c r="W674" t="e" cm="1" vm="2">
        <f t="array" ref="W674">TRANSPOSE(_xlfn.UNIQUE(_xlfn._xlws.FILTER(cvm_old[CPU(核)],(cvm_old[地域]=U674)*(cvm_old[机型]=V674))))</f>
        <v>#VALUE!</v>
      </c>
      <c r="BB674" t="str">
        <v>北京</v>
      </c>
      <c r="BC674" t="str">
        <v>计算型 C2</v>
      </c>
      <c r="BD674">
        <v>16</v>
      </c>
      <c r="BE674" cm="1">
        <f t="array" ref="BE674:BF674">TRANSPOSE(_xlfn._xlws.FILTER(cvm_old[内存(G)],(cvm_old[地域]=BB674)*(cvm_old[机型]=BC674)*(cvm_old[CPU(核)]=BD674)))</f>
        <v>32</v>
      </c>
      <c r="BF674">
        <v>64</v>
      </c>
    </row>
    <row r="675" spans="2:59" x14ac:dyDescent="0.4">
      <c r="B675" t="e" vm="1110">
        <v>#VALUE!</v>
      </c>
      <c r="C675" t="s">
        <v>61</v>
      </c>
      <c r="D675" t="s">
        <v>1749</v>
      </c>
      <c r="E675">
        <v>4</v>
      </c>
      <c r="F675">
        <v>16</v>
      </c>
      <c r="G675" t="s">
        <v>1593</v>
      </c>
      <c r="H675">
        <v>678</v>
      </c>
      <c r="I675">
        <v>1</v>
      </c>
      <c r="J675" t="s">
        <v>2412</v>
      </c>
      <c r="P675" t="s">
        <v>1614</v>
      </c>
      <c r="Q675" t="s">
        <v>1728</v>
      </c>
      <c r="R675">
        <v>32</v>
      </c>
      <c r="S675" t="str">
        <f>"cvm!"&amp;ADDRESS(ROW(BE687),COLUMN(BE687))&amp;"#"</f>
        <v>cvm!$BE$687#</v>
      </c>
      <c r="W675" t="e" cm="1" vm="2">
        <f t="array" ref="W675">TRANSPOSE(_xlfn.UNIQUE(_xlfn._xlws.FILTER(cvm_old[CPU(核)],(cvm_old[地域]=U675)*(cvm_old[机型]=V675))))</f>
        <v>#VALUE!</v>
      </c>
      <c r="BB675" t="str">
        <v>北京</v>
      </c>
      <c r="BC675" t="str">
        <v>计算型 C2</v>
      </c>
      <c r="BD675">
        <v>32</v>
      </c>
      <c r="BE675" cm="1">
        <f t="array" ref="BE675">TRANSPOSE(_xlfn._xlws.FILTER(cvm_old[内存(G)],(cvm_old[地域]=BB675)*(cvm_old[机型]=BC675)*(cvm_old[CPU(核)]=BD675)))</f>
        <v>96</v>
      </c>
    </row>
    <row r="676" spans="2:59" x14ac:dyDescent="0.4">
      <c r="B676" t="e" vm="1113">
        <v>#VALUE!</v>
      </c>
      <c r="C676" t="s">
        <v>61</v>
      </c>
      <c r="D676" t="s">
        <v>1749</v>
      </c>
      <c r="E676">
        <v>8</v>
      </c>
      <c r="F676">
        <v>16</v>
      </c>
      <c r="G676" t="s">
        <v>1596</v>
      </c>
      <c r="H676">
        <v>904</v>
      </c>
      <c r="I676">
        <v>1</v>
      </c>
      <c r="J676" t="s">
        <v>2413</v>
      </c>
      <c r="P676" t="s">
        <v>1619</v>
      </c>
      <c r="Q676" t="s">
        <v>1728</v>
      </c>
      <c r="R676">
        <v>4</v>
      </c>
      <c r="S676" t="str">
        <f>"cvm!"&amp;ADDRESS(ROW(BE688),COLUMN(BE688))&amp;"#"</f>
        <v>cvm!$BE$688#</v>
      </c>
      <c r="W676" t="e" cm="1" vm="2">
        <f t="array" ref="W676">TRANSPOSE(_xlfn.UNIQUE(_xlfn._xlws.FILTER(cvm_old[CPU(核)],(cvm_old[地域]=U676)*(cvm_old[机型]=V676))))</f>
        <v>#VALUE!</v>
      </c>
      <c r="BB676" t="str">
        <v>成都</v>
      </c>
      <c r="BC676" t="str">
        <v>计算型 C2</v>
      </c>
      <c r="BD676">
        <v>4</v>
      </c>
      <c r="BE676" cm="1">
        <f t="array" ref="BE676:BG676">TRANSPOSE(_xlfn._xlws.FILTER(cvm_old[内存(G)],(cvm_old[地域]=BB676)*(cvm_old[机型]=BC676)*(cvm_old[CPU(核)]=BD676)))</f>
        <v>8</v>
      </c>
      <c r="BF676">
        <v>16</v>
      </c>
      <c r="BG676">
        <v>32</v>
      </c>
    </row>
    <row r="677" spans="2:59" x14ac:dyDescent="0.4">
      <c r="B677" t="e" vm="1112">
        <v>#VALUE!</v>
      </c>
      <c r="C677" t="s">
        <v>61</v>
      </c>
      <c r="D677" t="s">
        <v>1749</v>
      </c>
      <c r="E677">
        <v>8</v>
      </c>
      <c r="F677">
        <v>32</v>
      </c>
      <c r="G677" t="s">
        <v>1598</v>
      </c>
      <c r="H677">
        <v>1356</v>
      </c>
      <c r="I677">
        <v>1</v>
      </c>
      <c r="J677" t="s">
        <v>2414</v>
      </c>
      <c r="P677" t="s">
        <v>1619</v>
      </c>
      <c r="Q677" t="s">
        <v>1728</v>
      </c>
      <c r="R677">
        <v>8</v>
      </c>
      <c r="S677" t="str">
        <f>"cvm!"&amp;ADDRESS(ROW(BE689),COLUMN(BE689))&amp;"#"</f>
        <v>cvm!$BE$689#</v>
      </c>
      <c r="W677" t="e" cm="1" vm="2">
        <f t="array" ref="W677">TRANSPOSE(_xlfn.UNIQUE(_xlfn._xlws.FILTER(cvm_old[CPU(核)],(cvm_old[地域]=U677)*(cvm_old[机型]=V677))))</f>
        <v>#VALUE!</v>
      </c>
      <c r="BB677" t="str">
        <v>成都</v>
      </c>
      <c r="BC677" t="str">
        <v>计算型 C2</v>
      </c>
      <c r="BD677">
        <v>8</v>
      </c>
      <c r="BE677" cm="1">
        <f t="array" ref="BE677:BF677">TRANSPOSE(_xlfn._xlws.FILTER(cvm_old[内存(G)],(cvm_old[地域]=BB677)*(cvm_old[机型]=BC677)*(cvm_old[CPU(核)]=BD677)))</f>
        <v>16</v>
      </c>
      <c r="BF677">
        <v>32</v>
      </c>
    </row>
    <row r="678" spans="2:59" x14ac:dyDescent="0.4">
      <c r="B678" t="e" vm="1115">
        <v>#VALUE!</v>
      </c>
      <c r="C678" t="s">
        <v>61</v>
      </c>
      <c r="D678" t="s">
        <v>1749</v>
      </c>
      <c r="E678">
        <v>16</v>
      </c>
      <c r="F678">
        <v>32</v>
      </c>
      <c r="G678" t="s">
        <v>1601</v>
      </c>
      <c r="H678">
        <v>1808</v>
      </c>
      <c r="I678">
        <v>1</v>
      </c>
      <c r="J678" t="s">
        <v>2415</v>
      </c>
      <c r="P678" t="s">
        <v>1619</v>
      </c>
      <c r="Q678" t="s">
        <v>1728</v>
      </c>
      <c r="R678">
        <v>16</v>
      </c>
      <c r="S678" t="str">
        <f>"cvm!"&amp;ADDRESS(ROW(BE690),COLUMN(BE690))&amp;"#"</f>
        <v>cvm!$BE$690#</v>
      </c>
      <c r="W678" t="e" cm="1" vm="2">
        <f t="array" ref="W678">TRANSPOSE(_xlfn.UNIQUE(_xlfn._xlws.FILTER(cvm_old[CPU(核)],(cvm_old[地域]=U678)*(cvm_old[机型]=V678))))</f>
        <v>#VALUE!</v>
      </c>
      <c r="BB678" t="str">
        <v>成都</v>
      </c>
      <c r="BC678" t="str">
        <v>计算型 C2</v>
      </c>
      <c r="BD678">
        <v>16</v>
      </c>
      <c r="BE678" cm="1">
        <f t="array" ref="BE678:BF678">TRANSPOSE(_xlfn._xlws.FILTER(cvm_old[内存(G)],(cvm_old[地域]=BB678)*(cvm_old[机型]=BC678)*(cvm_old[CPU(核)]=BD678)))</f>
        <v>32</v>
      </c>
      <c r="BF678">
        <v>64</v>
      </c>
    </row>
    <row r="679" spans="2:59" x14ac:dyDescent="0.4">
      <c r="B679" t="e" vm="1114">
        <v>#VALUE!</v>
      </c>
      <c r="C679" t="s">
        <v>61</v>
      </c>
      <c r="D679" t="s">
        <v>1749</v>
      </c>
      <c r="E679">
        <v>16</v>
      </c>
      <c r="F679">
        <v>64</v>
      </c>
      <c r="G679" t="s">
        <v>1603</v>
      </c>
      <c r="H679">
        <v>2712</v>
      </c>
      <c r="I679">
        <v>1</v>
      </c>
      <c r="J679" t="s">
        <v>2416</v>
      </c>
      <c r="P679" t="s">
        <v>1619</v>
      </c>
      <c r="Q679" t="s">
        <v>1728</v>
      </c>
      <c r="R679">
        <v>32</v>
      </c>
      <c r="S679" t="str">
        <f>"cvm!"&amp;ADDRESS(ROW(BE691),COLUMN(BE691))&amp;"#"</f>
        <v>cvm!$BE$691#</v>
      </c>
      <c r="W679" t="e" cm="1" vm="2">
        <f t="array" ref="W679">TRANSPOSE(_xlfn.UNIQUE(_xlfn._xlws.FILTER(cvm_old[CPU(核)],(cvm_old[地域]=U679)*(cvm_old[机型]=V679))))</f>
        <v>#VALUE!</v>
      </c>
      <c r="BB679" t="str">
        <v>成都</v>
      </c>
      <c r="BC679" t="str">
        <v>计算型 C2</v>
      </c>
      <c r="BD679">
        <v>32</v>
      </c>
      <c r="BE679" cm="1">
        <f t="array" ref="BE679">TRANSPOSE(_xlfn._xlws.FILTER(cvm_old[内存(G)],(cvm_old[地域]=BB679)*(cvm_old[机型]=BC679)*(cvm_old[CPU(核)]=BD679)))</f>
        <v>96</v>
      </c>
    </row>
    <row r="680" spans="2:59" x14ac:dyDescent="0.4">
      <c r="B680" t="e" vm="1117">
        <v>#VALUE!</v>
      </c>
      <c r="C680" t="s">
        <v>61</v>
      </c>
      <c r="D680" t="s">
        <v>1749</v>
      </c>
      <c r="E680">
        <v>32</v>
      </c>
      <c r="F680">
        <v>64</v>
      </c>
      <c r="G680" t="s">
        <v>1606</v>
      </c>
      <c r="H680">
        <v>3616</v>
      </c>
      <c r="I680">
        <v>1</v>
      </c>
      <c r="J680" t="s">
        <v>2417</v>
      </c>
      <c r="P680" t="s">
        <v>1625</v>
      </c>
      <c r="Q680" t="s">
        <v>1728</v>
      </c>
      <c r="R680">
        <v>4</v>
      </c>
      <c r="S680" t="str">
        <f>"cvm!"&amp;ADDRESS(ROW(BE692),COLUMN(BE692))&amp;"#"</f>
        <v>cvm!$BE$692#</v>
      </c>
      <c r="W680" t="e" cm="1" vm="2">
        <f t="array" ref="W680">TRANSPOSE(_xlfn.UNIQUE(_xlfn._xlws.FILTER(cvm_old[CPU(核)],(cvm_old[地域]=U680)*(cvm_old[机型]=V680))))</f>
        <v>#VALUE!</v>
      </c>
      <c r="BB680" t="str">
        <v>中国香港</v>
      </c>
      <c r="BC680" t="str">
        <v>计算型 C2</v>
      </c>
      <c r="BD680">
        <v>4</v>
      </c>
      <c r="BE680" cm="1">
        <f t="array" ref="BE680:BF680">TRANSPOSE(_xlfn._xlws.FILTER(cvm_old[内存(G)],(cvm_old[地域]=BB680)*(cvm_old[机型]=BC680)*(cvm_old[CPU(核)]=BD680)))</f>
        <v>8</v>
      </c>
      <c r="BF680">
        <v>16</v>
      </c>
    </row>
    <row r="681" spans="2:59" x14ac:dyDescent="0.4">
      <c r="B681" t="e" vm="1116">
        <v>#VALUE!</v>
      </c>
      <c r="C681" t="s">
        <v>61</v>
      </c>
      <c r="D681" t="s">
        <v>1749</v>
      </c>
      <c r="E681">
        <v>32</v>
      </c>
      <c r="F681">
        <v>128</v>
      </c>
      <c r="G681" t="s">
        <v>1612</v>
      </c>
      <c r="H681">
        <v>5424</v>
      </c>
      <c r="I681">
        <v>1</v>
      </c>
      <c r="J681" t="s">
        <v>2418</v>
      </c>
      <c r="P681" t="s">
        <v>1625</v>
      </c>
      <c r="Q681" t="s">
        <v>1728</v>
      </c>
      <c r="R681">
        <v>8</v>
      </c>
      <c r="S681" t="str">
        <f>"cvm!"&amp;ADDRESS(ROW(BE693),COLUMN(BE693))&amp;"#"</f>
        <v>cvm!$BE$693#</v>
      </c>
      <c r="W681" t="e" cm="1" vm="2">
        <f t="array" ref="W681">TRANSPOSE(_xlfn.UNIQUE(_xlfn._xlws.FILTER(cvm_old[CPU(核)],(cvm_old[地域]=U681)*(cvm_old[机型]=V681))))</f>
        <v>#VALUE!</v>
      </c>
      <c r="BB681" t="str">
        <v>中国香港</v>
      </c>
      <c r="BC681" t="str">
        <v>计算型 C2</v>
      </c>
      <c r="BD681">
        <v>8</v>
      </c>
      <c r="BE681" cm="1">
        <f t="array" ref="BE681:BF681">TRANSPOSE(_xlfn._xlws.FILTER(cvm_old[内存(G)],(cvm_old[地域]=BB681)*(cvm_old[机型]=BC681)*(cvm_old[CPU(核)]=BD681)))</f>
        <v>16</v>
      </c>
      <c r="BF681">
        <v>32</v>
      </c>
    </row>
    <row r="682" spans="2:59" x14ac:dyDescent="0.4">
      <c r="B682" t="e" vm="1143">
        <v>#VALUE!</v>
      </c>
      <c r="C682" t="s">
        <v>61</v>
      </c>
      <c r="D682" t="s">
        <v>1709</v>
      </c>
      <c r="E682">
        <v>4</v>
      </c>
      <c r="F682">
        <v>8</v>
      </c>
      <c r="G682" t="s">
        <v>1591</v>
      </c>
      <c r="H682">
        <v>560</v>
      </c>
      <c r="I682">
        <v>1</v>
      </c>
      <c r="J682" t="s">
        <v>2419</v>
      </c>
      <c r="P682" t="s">
        <v>1625</v>
      </c>
      <c r="Q682" t="s">
        <v>1728</v>
      </c>
      <c r="R682">
        <v>16</v>
      </c>
      <c r="S682" t="str">
        <f>"cvm!"&amp;ADDRESS(ROW(BE694),COLUMN(BE694))&amp;"#"</f>
        <v>cvm!$BE$694#</v>
      </c>
      <c r="W682" t="e" cm="1" vm="2">
        <f t="array" ref="W682">TRANSPOSE(_xlfn.UNIQUE(_xlfn._xlws.FILTER(cvm_old[CPU(核)],(cvm_old[地域]=U682)*(cvm_old[机型]=V682))))</f>
        <v>#VALUE!</v>
      </c>
      <c r="BB682" t="str">
        <v>中国香港</v>
      </c>
      <c r="BC682" t="str">
        <v>计算型 C2</v>
      </c>
      <c r="BD682">
        <v>16</v>
      </c>
      <c r="BE682" cm="1">
        <f t="array" ref="BE682:BF682">TRANSPOSE(_xlfn._xlws.FILTER(cvm_old[内存(G)],(cvm_old[地域]=BB682)*(cvm_old[机型]=BC682)*(cvm_old[CPU(核)]=BD682)))</f>
        <v>32</v>
      </c>
      <c r="BF682">
        <v>64</v>
      </c>
    </row>
    <row r="683" spans="2:59" x14ac:dyDescent="0.4">
      <c r="B683" t="e" vm="1142">
        <v>#VALUE!</v>
      </c>
      <c r="C683" t="s">
        <v>61</v>
      </c>
      <c r="D683" t="s">
        <v>1709</v>
      </c>
      <c r="E683">
        <v>4</v>
      </c>
      <c r="F683">
        <v>16</v>
      </c>
      <c r="G683" t="s">
        <v>1593</v>
      </c>
      <c r="H683">
        <v>840</v>
      </c>
      <c r="I683">
        <v>1</v>
      </c>
      <c r="J683" t="s">
        <v>2420</v>
      </c>
      <c r="P683" t="s">
        <v>1625</v>
      </c>
      <c r="Q683" t="s">
        <v>1728</v>
      </c>
      <c r="R683">
        <v>32</v>
      </c>
      <c r="S683" t="str">
        <f>"cvm!"&amp;ADDRESS(ROW(BE695),COLUMN(BE695))&amp;"#"</f>
        <v>cvm!$BE$695#</v>
      </c>
      <c r="W683" t="e" cm="1" vm="2">
        <f t="array" ref="W683">TRANSPOSE(_xlfn.UNIQUE(_xlfn._xlws.FILTER(cvm_old[CPU(核)],(cvm_old[地域]=U683)*(cvm_old[机型]=V683))))</f>
        <v>#VALUE!</v>
      </c>
      <c r="BB683" t="str">
        <v>中国香港</v>
      </c>
      <c r="BC683" t="str">
        <v>计算型 C2</v>
      </c>
      <c r="BD683">
        <v>32</v>
      </c>
      <c r="BE683" cm="1">
        <f t="array" ref="BE683:BF683">TRANSPOSE(_xlfn._xlws.FILTER(cvm_old[内存(G)],(cvm_old[地域]=BB683)*(cvm_old[机型]=BC683)*(cvm_old[CPU(核)]=BD683)))</f>
        <v>64</v>
      </c>
      <c r="BF683">
        <v>96</v>
      </c>
    </row>
    <row r="684" spans="2:59" x14ac:dyDescent="0.4">
      <c r="B684" t="e" vm="1144">
        <v>#VALUE!</v>
      </c>
      <c r="C684" t="s">
        <v>61</v>
      </c>
      <c r="D684" t="s">
        <v>1709</v>
      </c>
      <c r="E684">
        <v>8</v>
      </c>
      <c r="F684">
        <v>16</v>
      </c>
      <c r="G684" t="s">
        <v>1596</v>
      </c>
      <c r="H684">
        <v>1120</v>
      </c>
      <c r="I684">
        <v>1</v>
      </c>
      <c r="J684" t="s">
        <v>2421</v>
      </c>
      <c r="P684" t="s">
        <v>1628</v>
      </c>
      <c r="Q684" t="s">
        <v>1728</v>
      </c>
      <c r="R684">
        <v>4</v>
      </c>
      <c r="S684" t="str">
        <f>"cvm!"&amp;ADDRESS(ROW(BE696),COLUMN(BE696))&amp;"#"</f>
        <v>cvm!$BE$696#</v>
      </c>
      <c r="W684" t="e" cm="1" vm="2">
        <f t="array" ref="W684">TRANSPOSE(_xlfn.UNIQUE(_xlfn._xlws.FILTER(cvm_old[CPU(核)],(cvm_old[地域]=U684)*(cvm_old[机型]=V684))))</f>
        <v>#VALUE!</v>
      </c>
      <c r="BB684" t="str">
        <v>新加坡</v>
      </c>
      <c r="BC684" t="str">
        <v>计算型 C2</v>
      </c>
      <c r="BD684">
        <v>4</v>
      </c>
      <c r="BE684" cm="1">
        <f t="array" ref="BE684:BF684">TRANSPOSE(_xlfn._xlws.FILTER(cvm_old[内存(G)],(cvm_old[地域]=BB684)*(cvm_old[机型]=BC684)*(cvm_old[CPU(核)]=BD684)))</f>
        <v>8</v>
      </c>
      <c r="BF684">
        <v>16</v>
      </c>
    </row>
    <row r="685" spans="2:59" x14ac:dyDescent="0.4">
      <c r="B685" t="e" vm="1145">
        <v>#VALUE!</v>
      </c>
      <c r="C685" t="s">
        <v>61</v>
      </c>
      <c r="D685" t="s">
        <v>1709</v>
      </c>
      <c r="E685">
        <v>8</v>
      </c>
      <c r="F685">
        <v>32</v>
      </c>
      <c r="G685" t="s">
        <v>1598</v>
      </c>
      <c r="H685">
        <v>1680</v>
      </c>
      <c r="I685">
        <v>1</v>
      </c>
      <c r="J685" t="s">
        <v>2422</v>
      </c>
      <c r="P685" t="s">
        <v>1628</v>
      </c>
      <c r="Q685" t="s">
        <v>1728</v>
      </c>
      <c r="R685">
        <v>8</v>
      </c>
      <c r="S685" t="str">
        <f>"cvm!"&amp;ADDRESS(ROW(BE697),COLUMN(BE697))&amp;"#"</f>
        <v>cvm!$BE$697#</v>
      </c>
      <c r="W685" t="e" cm="1" vm="2">
        <f t="array" ref="W685">TRANSPOSE(_xlfn.UNIQUE(_xlfn._xlws.FILTER(cvm_old[CPU(核)],(cvm_old[地域]=U685)*(cvm_old[机型]=V685))))</f>
        <v>#VALUE!</v>
      </c>
      <c r="BB685" t="str">
        <v>新加坡</v>
      </c>
      <c r="BC685" t="str">
        <v>计算型 C2</v>
      </c>
      <c r="BD685">
        <v>8</v>
      </c>
      <c r="BE685" cm="1">
        <f t="array" ref="BE685:BF685">TRANSPOSE(_xlfn._xlws.FILTER(cvm_old[内存(G)],(cvm_old[地域]=BB685)*(cvm_old[机型]=BC685)*(cvm_old[CPU(核)]=BD685)))</f>
        <v>16</v>
      </c>
      <c r="BF685">
        <v>32</v>
      </c>
    </row>
    <row r="686" spans="2:59" x14ac:dyDescent="0.4">
      <c r="B686" t="e" vm="1147">
        <v>#VALUE!</v>
      </c>
      <c r="C686" t="s">
        <v>61</v>
      </c>
      <c r="D686" t="s">
        <v>1709</v>
      </c>
      <c r="E686">
        <v>16</v>
      </c>
      <c r="F686">
        <v>32</v>
      </c>
      <c r="G686" t="s">
        <v>1601</v>
      </c>
      <c r="H686">
        <v>2240</v>
      </c>
      <c r="I686">
        <v>1</v>
      </c>
      <c r="J686" t="s">
        <v>2423</v>
      </c>
      <c r="P686" t="s">
        <v>1628</v>
      </c>
      <c r="Q686" t="s">
        <v>1728</v>
      </c>
      <c r="R686">
        <v>16</v>
      </c>
      <c r="S686" t="str">
        <f>"cvm!"&amp;ADDRESS(ROW(BE698),COLUMN(BE698))&amp;"#"</f>
        <v>cvm!$BE$698#</v>
      </c>
      <c r="W686" t="e" cm="1" vm="2">
        <f t="array" ref="W686">TRANSPOSE(_xlfn.UNIQUE(_xlfn._xlws.FILTER(cvm_old[CPU(核)],(cvm_old[地域]=U686)*(cvm_old[机型]=V686))))</f>
        <v>#VALUE!</v>
      </c>
      <c r="BB686" t="str">
        <v>新加坡</v>
      </c>
      <c r="BC686" t="str">
        <v>计算型 C2</v>
      </c>
      <c r="BD686">
        <v>16</v>
      </c>
      <c r="BE686" cm="1">
        <f t="array" ref="BE686:BF686">TRANSPOSE(_xlfn._xlws.FILTER(cvm_old[内存(G)],(cvm_old[地域]=BB686)*(cvm_old[机型]=BC686)*(cvm_old[CPU(核)]=BD686)))</f>
        <v>32</v>
      </c>
      <c r="BF686">
        <v>64</v>
      </c>
    </row>
    <row r="687" spans="2:59" x14ac:dyDescent="0.4">
      <c r="B687" t="e" vm="1146">
        <v>#VALUE!</v>
      </c>
      <c r="C687" t="s">
        <v>61</v>
      </c>
      <c r="D687" t="s">
        <v>1709</v>
      </c>
      <c r="E687">
        <v>16</v>
      </c>
      <c r="F687">
        <v>64</v>
      </c>
      <c r="G687" t="s">
        <v>1603</v>
      </c>
      <c r="H687">
        <v>3360</v>
      </c>
      <c r="I687">
        <v>1</v>
      </c>
      <c r="J687" t="s">
        <v>2424</v>
      </c>
      <c r="P687" t="s">
        <v>1628</v>
      </c>
      <c r="Q687" t="s">
        <v>1728</v>
      </c>
      <c r="R687">
        <v>32</v>
      </c>
      <c r="S687" t="str">
        <f>"cvm!"&amp;ADDRESS(ROW(BE699),COLUMN(BE699))&amp;"#"</f>
        <v>cvm!$BE$699#</v>
      </c>
      <c r="W687" t="e" cm="1" vm="2">
        <f t="array" ref="W687">TRANSPOSE(_xlfn.UNIQUE(_xlfn._xlws.FILTER(cvm_old[CPU(核)],(cvm_old[地域]=U687)*(cvm_old[机型]=V687))))</f>
        <v>#VALUE!</v>
      </c>
      <c r="BB687" t="str">
        <v>新加坡</v>
      </c>
      <c r="BC687" t="str">
        <v>计算型 C2</v>
      </c>
      <c r="BD687">
        <v>32</v>
      </c>
      <c r="BE687" cm="1">
        <f t="array" ref="BE687">TRANSPOSE(_xlfn._xlws.FILTER(cvm_old[内存(G)],(cvm_old[地域]=BB687)*(cvm_old[机型]=BC687)*(cvm_old[CPU(核)]=BD687)))</f>
        <v>96</v>
      </c>
    </row>
    <row r="688" spans="2:59" x14ac:dyDescent="0.4">
      <c r="B688" t="e" vm="1149">
        <v>#VALUE!</v>
      </c>
      <c r="C688" t="s">
        <v>61</v>
      </c>
      <c r="D688" t="s">
        <v>1709</v>
      </c>
      <c r="E688">
        <v>32</v>
      </c>
      <c r="F688">
        <v>64</v>
      </c>
      <c r="G688" t="s">
        <v>1606</v>
      </c>
      <c r="H688">
        <v>4480</v>
      </c>
      <c r="I688">
        <v>1</v>
      </c>
      <c r="J688" t="s">
        <v>2425</v>
      </c>
      <c r="P688" t="s">
        <v>1631</v>
      </c>
      <c r="Q688" t="s">
        <v>1728</v>
      </c>
      <c r="R688">
        <v>4</v>
      </c>
      <c r="S688" t="str">
        <f>"cvm!"&amp;ADDRESS(ROW(BE700),COLUMN(BE700))&amp;"#"</f>
        <v>cvm!$BE$700#</v>
      </c>
      <c r="W688" t="e" cm="1" vm="2">
        <f t="array" ref="W688">TRANSPOSE(_xlfn.UNIQUE(_xlfn._xlws.FILTER(cvm_old[CPU(核)],(cvm_old[地域]=U688)*(cvm_old[机型]=V688))))</f>
        <v>#VALUE!</v>
      </c>
      <c r="BB688" t="str">
        <v>曼谷</v>
      </c>
      <c r="BC688" t="str">
        <v>计算型 C2</v>
      </c>
      <c r="BD688">
        <v>4</v>
      </c>
      <c r="BE688" cm="1">
        <f t="array" ref="BE688:BF688">TRANSPOSE(_xlfn._xlws.FILTER(cvm_old[内存(G)],(cvm_old[地域]=BB688)*(cvm_old[机型]=BC688)*(cvm_old[CPU(核)]=BD688)))</f>
        <v>8</v>
      </c>
      <c r="BF688">
        <v>16</v>
      </c>
    </row>
    <row r="689" spans="2:58" x14ac:dyDescent="0.4">
      <c r="B689" t="e" vm="1148">
        <v>#VALUE!</v>
      </c>
      <c r="C689" t="s">
        <v>61</v>
      </c>
      <c r="D689" t="s">
        <v>1709</v>
      </c>
      <c r="E689">
        <v>32</v>
      </c>
      <c r="F689">
        <v>128</v>
      </c>
      <c r="G689" t="s">
        <v>1612</v>
      </c>
      <c r="H689">
        <v>6720</v>
      </c>
      <c r="I689">
        <v>1</v>
      </c>
      <c r="J689" t="s">
        <v>2426</v>
      </c>
      <c r="P689" t="s">
        <v>1631</v>
      </c>
      <c r="Q689" t="s">
        <v>1728</v>
      </c>
      <c r="R689">
        <v>8</v>
      </c>
      <c r="S689" t="str">
        <f>"cvm!"&amp;ADDRESS(ROW(BE701),COLUMN(BE701))&amp;"#"</f>
        <v>cvm!$BE$701#</v>
      </c>
      <c r="W689" t="e" cm="1" vm="2">
        <f t="array" ref="W689">TRANSPOSE(_xlfn.UNIQUE(_xlfn._xlws.FILTER(cvm_old[CPU(核)],(cvm_old[地域]=U689)*(cvm_old[机型]=V689))))</f>
        <v>#VALUE!</v>
      </c>
      <c r="BB689" t="str">
        <v>曼谷</v>
      </c>
      <c r="BC689" t="str">
        <v>计算型 C2</v>
      </c>
      <c r="BD689">
        <v>8</v>
      </c>
      <c r="BE689" cm="1">
        <f t="array" ref="BE689:BF689">TRANSPOSE(_xlfn._xlws.FILTER(cvm_old[内存(G)],(cvm_old[地域]=BB689)*(cvm_old[机型]=BC689)*(cvm_old[CPU(核)]=BD689)))</f>
        <v>16</v>
      </c>
      <c r="BF689">
        <v>32</v>
      </c>
    </row>
    <row r="690" spans="2:58" x14ac:dyDescent="0.4">
      <c r="B690" t="e" vm="1151">
        <v>#VALUE!</v>
      </c>
      <c r="C690" t="s">
        <v>61</v>
      </c>
      <c r="D690" t="s">
        <v>1728</v>
      </c>
      <c r="E690">
        <v>4</v>
      </c>
      <c r="F690">
        <v>8</v>
      </c>
      <c r="G690" t="s">
        <v>1591</v>
      </c>
      <c r="H690">
        <v>528</v>
      </c>
      <c r="I690">
        <v>1</v>
      </c>
      <c r="J690" t="s">
        <v>2427</v>
      </c>
      <c r="P690" t="s">
        <v>1631</v>
      </c>
      <c r="Q690" t="s">
        <v>1728</v>
      </c>
      <c r="R690">
        <v>16</v>
      </c>
      <c r="S690" t="str">
        <f>"cvm!"&amp;ADDRESS(ROW(BE702),COLUMN(BE702))&amp;"#"</f>
        <v>cvm!$BE$702#</v>
      </c>
      <c r="W690" t="e" cm="1" vm="2">
        <f t="array" ref="W690">TRANSPOSE(_xlfn.UNIQUE(_xlfn._xlws.FILTER(cvm_old[CPU(核)],(cvm_old[地域]=U690)*(cvm_old[机型]=V690))))</f>
        <v>#VALUE!</v>
      </c>
      <c r="BB690" t="str">
        <v>曼谷</v>
      </c>
      <c r="BC690" t="str">
        <v>计算型 C2</v>
      </c>
      <c r="BD690">
        <v>16</v>
      </c>
      <c r="BE690" cm="1">
        <f t="array" ref="BE690:BF690">TRANSPOSE(_xlfn._xlws.FILTER(cvm_old[内存(G)],(cvm_old[地域]=BB690)*(cvm_old[机型]=BC690)*(cvm_old[CPU(核)]=BD690)))</f>
        <v>32</v>
      </c>
      <c r="BF690">
        <v>64</v>
      </c>
    </row>
    <row r="691" spans="2:58" x14ac:dyDescent="0.4">
      <c r="B691" t="e" vm="1152">
        <v>#VALUE!</v>
      </c>
      <c r="C691" t="s">
        <v>61</v>
      </c>
      <c r="D691" t="s">
        <v>1728</v>
      </c>
      <c r="E691">
        <v>4</v>
      </c>
      <c r="F691">
        <v>16</v>
      </c>
      <c r="G691" t="s">
        <v>1593</v>
      </c>
      <c r="H691">
        <v>792</v>
      </c>
      <c r="I691">
        <v>1</v>
      </c>
      <c r="J691" t="s">
        <v>2428</v>
      </c>
      <c r="P691" t="s">
        <v>1631</v>
      </c>
      <c r="Q691" t="s">
        <v>1728</v>
      </c>
      <c r="R691">
        <v>32</v>
      </c>
      <c r="S691" t="str">
        <f>"cvm!"&amp;ADDRESS(ROW(BE703),COLUMN(BE703))&amp;"#"</f>
        <v>cvm!$BE$703#</v>
      </c>
      <c r="W691" t="e" cm="1" vm="2">
        <f t="array" ref="W691">TRANSPOSE(_xlfn.UNIQUE(_xlfn._xlws.FILTER(cvm_old[CPU(核)],(cvm_old[地域]=U691)*(cvm_old[机型]=V691))))</f>
        <v>#VALUE!</v>
      </c>
      <c r="BB691" t="str">
        <v>曼谷</v>
      </c>
      <c r="BC691" t="str">
        <v>计算型 C2</v>
      </c>
      <c r="BD691">
        <v>32</v>
      </c>
      <c r="BE691" cm="1">
        <f t="array" ref="BE691">TRANSPOSE(_xlfn._xlws.FILTER(cvm_old[内存(G)],(cvm_old[地域]=BB691)*(cvm_old[机型]=BC691)*(cvm_old[CPU(核)]=BD691)))</f>
        <v>96</v>
      </c>
    </row>
    <row r="692" spans="2:58" x14ac:dyDescent="0.4">
      <c r="B692" t="e" vm="1150">
        <v>#VALUE!</v>
      </c>
      <c r="C692" t="s">
        <v>61</v>
      </c>
      <c r="D692" t="s">
        <v>1728</v>
      </c>
      <c r="E692">
        <v>4</v>
      </c>
      <c r="F692">
        <v>32</v>
      </c>
      <c r="G692" t="s">
        <v>1898</v>
      </c>
      <c r="H692">
        <v>1320</v>
      </c>
      <c r="I692">
        <v>1</v>
      </c>
      <c r="J692" t="s">
        <v>2429</v>
      </c>
      <c r="P692" t="s">
        <v>1634</v>
      </c>
      <c r="Q692" t="s">
        <v>1728</v>
      </c>
      <c r="R692">
        <v>4</v>
      </c>
      <c r="S692" t="str">
        <f>"cvm!"&amp;ADDRESS(ROW(BE704),COLUMN(BE704))&amp;"#"</f>
        <v>cvm!$BE$704#</v>
      </c>
      <c r="W692" t="e" cm="1" vm="2">
        <f t="array" ref="W692">TRANSPOSE(_xlfn.UNIQUE(_xlfn._xlws.FILTER(cvm_old[CPU(核)],(cvm_old[地域]=U692)*(cvm_old[机型]=V692))))</f>
        <v>#VALUE!</v>
      </c>
      <c r="BB692" t="str">
        <v>孟买</v>
      </c>
      <c r="BC692" t="str">
        <v>计算型 C2</v>
      </c>
      <c r="BD692">
        <v>4</v>
      </c>
      <c r="BE692" cm="1">
        <f t="array" ref="BE692:BF692">TRANSPOSE(_xlfn._xlws.FILTER(cvm_old[内存(G)],(cvm_old[地域]=BB692)*(cvm_old[机型]=BC692)*(cvm_old[CPU(核)]=BD692)))</f>
        <v>8</v>
      </c>
      <c r="BF692">
        <v>16</v>
      </c>
    </row>
    <row r="693" spans="2:58" x14ac:dyDescent="0.4">
      <c r="B693" t="e" vm="1153">
        <v>#VALUE!</v>
      </c>
      <c r="C693" t="s">
        <v>61</v>
      </c>
      <c r="D693" t="s">
        <v>1728</v>
      </c>
      <c r="E693">
        <v>8</v>
      </c>
      <c r="F693">
        <v>16</v>
      </c>
      <c r="G693" t="s">
        <v>1596</v>
      </c>
      <c r="H693">
        <v>1056</v>
      </c>
      <c r="I693">
        <v>1</v>
      </c>
      <c r="J693" t="s">
        <v>2430</v>
      </c>
      <c r="P693" t="s">
        <v>1634</v>
      </c>
      <c r="Q693" t="s">
        <v>1728</v>
      </c>
      <c r="R693">
        <v>8</v>
      </c>
      <c r="S693" t="str">
        <f>"cvm!"&amp;ADDRESS(ROW(BE705),COLUMN(BE705))&amp;"#"</f>
        <v>cvm!$BE$705#</v>
      </c>
      <c r="W693" t="e" cm="1" vm="2">
        <f t="array" ref="W693">TRANSPOSE(_xlfn.UNIQUE(_xlfn._xlws.FILTER(cvm_old[CPU(核)],(cvm_old[地域]=U693)*(cvm_old[机型]=V693))))</f>
        <v>#VALUE!</v>
      </c>
      <c r="BB693" t="str">
        <v>孟买</v>
      </c>
      <c r="BC693" t="str">
        <v>计算型 C2</v>
      </c>
      <c r="BD693">
        <v>8</v>
      </c>
      <c r="BE693" cm="1">
        <f t="array" ref="BE693:BF693">TRANSPOSE(_xlfn._xlws.FILTER(cvm_old[内存(G)],(cvm_old[地域]=BB693)*(cvm_old[机型]=BC693)*(cvm_old[CPU(核)]=BD693)))</f>
        <v>16</v>
      </c>
      <c r="BF693">
        <v>32</v>
      </c>
    </row>
    <row r="694" spans="2:58" x14ac:dyDescent="0.4">
      <c r="B694" t="e" vm="1154">
        <v>#VALUE!</v>
      </c>
      <c r="C694" t="s">
        <v>61</v>
      </c>
      <c r="D694" t="s">
        <v>1728</v>
      </c>
      <c r="E694">
        <v>8</v>
      </c>
      <c r="F694">
        <v>32</v>
      </c>
      <c r="G694" t="s">
        <v>1598</v>
      </c>
      <c r="H694">
        <v>1584</v>
      </c>
      <c r="I694">
        <v>1</v>
      </c>
      <c r="J694" t="s">
        <v>2431</v>
      </c>
      <c r="P694" t="s">
        <v>1634</v>
      </c>
      <c r="Q694" t="s">
        <v>1728</v>
      </c>
      <c r="R694">
        <v>16</v>
      </c>
      <c r="S694" t="str">
        <f>"cvm!"&amp;ADDRESS(ROW(BE706),COLUMN(BE706))&amp;"#"</f>
        <v>cvm!$BE$706#</v>
      </c>
      <c r="W694" t="e" cm="1" vm="2">
        <f t="array" ref="W694">TRANSPOSE(_xlfn.UNIQUE(_xlfn._xlws.FILTER(cvm_old[CPU(核)],(cvm_old[地域]=U694)*(cvm_old[机型]=V694))))</f>
        <v>#VALUE!</v>
      </c>
      <c r="BB694" t="str">
        <v>孟买</v>
      </c>
      <c r="BC694" t="str">
        <v>计算型 C2</v>
      </c>
      <c r="BD694">
        <v>16</v>
      </c>
      <c r="BE694" cm="1">
        <f t="array" ref="BE694:BF694">TRANSPOSE(_xlfn._xlws.FILTER(cvm_old[内存(G)],(cvm_old[地域]=BB694)*(cvm_old[机型]=BC694)*(cvm_old[CPU(核)]=BD694)))</f>
        <v>32</v>
      </c>
      <c r="BF694">
        <v>64</v>
      </c>
    </row>
    <row r="695" spans="2:58" x14ac:dyDescent="0.4">
      <c r="B695" t="e" vm="1156">
        <v>#VALUE!</v>
      </c>
      <c r="C695" t="s">
        <v>61</v>
      </c>
      <c r="D695" t="s">
        <v>1728</v>
      </c>
      <c r="E695">
        <v>16</v>
      </c>
      <c r="F695">
        <v>32</v>
      </c>
      <c r="G695" t="s">
        <v>1601</v>
      </c>
      <c r="H695">
        <v>2112</v>
      </c>
      <c r="I695">
        <v>1</v>
      </c>
      <c r="J695" t="s">
        <v>2432</v>
      </c>
      <c r="P695" t="s">
        <v>1634</v>
      </c>
      <c r="Q695" t="s">
        <v>1728</v>
      </c>
      <c r="R695">
        <v>32</v>
      </c>
      <c r="S695" t="str">
        <f>"cvm!"&amp;ADDRESS(ROW(BE707),COLUMN(BE707))&amp;"#"</f>
        <v>cvm!$BE$707#</v>
      </c>
      <c r="W695" t="e" cm="1" vm="2">
        <f t="array" ref="W695">TRANSPOSE(_xlfn.UNIQUE(_xlfn._xlws.FILTER(cvm_old[CPU(核)],(cvm_old[地域]=U695)*(cvm_old[机型]=V695))))</f>
        <v>#VALUE!</v>
      </c>
      <c r="BB695" t="str">
        <v>孟买</v>
      </c>
      <c r="BC695" t="str">
        <v>计算型 C2</v>
      </c>
      <c r="BD695">
        <v>32</v>
      </c>
      <c r="BE695" cm="1">
        <f t="array" ref="BE695">TRANSPOSE(_xlfn._xlws.FILTER(cvm_old[内存(G)],(cvm_old[地域]=BB695)*(cvm_old[机型]=BC695)*(cvm_old[CPU(核)]=BD695)))</f>
        <v>96</v>
      </c>
    </row>
    <row r="696" spans="2:58" x14ac:dyDescent="0.4">
      <c r="B696" t="e" vm="1155">
        <v>#VALUE!</v>
      </c>
      <c r="C696" t="s">
        <v>61</v>
      </c>
      <c r="D696" t="s">
        <v>1728</v>
      </c>
      <c r="E696">
        <v>16</v>
      </c>
      <c r="F696">
        <v>64</v>
      </c>
      <c r="G696" t="s">
        <v>1603</v>
      </c>
      <c r="H696">
        <v>3168</v>
      </c>
      <c r="I696">
        <v>1</v>
      </c>
      <c r="J696" t="s">
        <v>2433</v>
      </c>
      <c r="P696" t="s">
        <v>1636</v>
      </c>
      <c r="Q696" t="s">
        <v>1728</v>
      </c>
      <c r="R696">
        <v>4</v>
      </c>
      <c r="S696" t="str">
        <f>"cvm!"&amp;ADDRESS(ROW(BE708),COLUMN(BE708))&amp;"#"</f>
        <v>cvm!$BE$708#</v>
      </c>
      <c r="W696" t="e" cm="1" vm="2">
        <f t="array" ref="W696">TRANSPOSE(_xlfn.UNIQUE(_xlfn._xlws.FILTER(cvm_old[CPU(核)],(cvm_old[地域]=U696)*(cvm_old[机型]=V696))))</f>
        <v>#VALUE!</v>
      </c>
      <c r="BB696" t="str">
        <v>首尔</v>
      </c>
      <c r="BC696" t="str">
        <v>计算型 C2</v>
      </c>
      <c r="BD696">
        <v>4</v>
      </c>
      <c r="BE696" cm="1">
        <f t="array" ref="BE696:BF696">TRANSPOSE(_xlfn._xlws.FILTER(cvm_old[内存(G)],(cvm_old[地域]=BB696)*(cvm_old[机型]=BC696)*(cvm_old[CPU(核)]=BD696)))</f>
        <v>8</v>
      </c>
      <c r="BF696">
        <v>16</v>
      </c>
    </row>
    <row r="697" spans="2:58" x14ac:dyDescent="0.4">
      <c r="B697" t="e" vm="1157">
        <v>#VALUE!</v>
      </c>
      <c r="C697" t="s">
        <v>61</v>
      </c>
      <c r="D697" t="s">
        <v>1728</v>
      </c>
      <c r="E697">
        <v>32</v>
      </c>
      <c r="F697">
        <v>96</v>
      </c>
      <c r="G697" t="s">
        <v>2049</v>
      </c>
      <c r="H697">
        <v>5280</v>
      </c>
      <c r="I697">
        <v>1</v>
      </c>
      <c r="J697" t="s">
        <v>2434</v>
      </c>
      <c r="P697" t="s">
        <v>1636</v>
      </c>
      <c r="Q697" t="s">
        <v>1728</v>
      </c>
      <c r="R697">
        <v>8</v>
      </c>
      <c r="S697" t="str">
        <f>"cvm!"&amp;ADDRESS(ROW(BE709),COLUMN(BE709))&amp;"#"</f>
        <v>cvm!$BE$709#</v>
      </c>
      <c r="W697" t="e" cm="1" vm="2">
        <f t="array" ref="W697">TRANSPOSE(_xlfn.UNIQUE(_xlfn._xlws.FILTER(cvm_old[CPU(核)],(cvm_old[地域]=U697)*(cvm_old[机型]=V697))))</f>
        <v>#VALUE!</v>
      </c>
      <c r="BB697" t="str">
        <v>首尔</v>
      </c>
      <c r="BC697" t="str">
        <v>计算型 C2</v>
      </c>
      <c r="BD697">
        <v>8</v>
      </c>
      <c r="BE697" cm="1">
        <f t="array" ref="BE697:BF697">TRANSPOSE(_xlfn._xlws.FILTER(cvm_old[内存(G)],(cvm_old[地域]=BB697)*(cvm_old[机型]=BC697)*(cvm_old[CPU(核)]=BD697)))</f>
        <v>16</v>
      </c>
      <c r="BF697">
        <v>32</v>
      </c>
    </row>
    <row r="698" spans="2:58" x14ac:dyDescent="0.4">
      <c r="B698" t="e" vm="1444">
        <v>#VALUE!</v>
      </c>
      <c r="C698" t="s">
        <v>61</v>
      </c>
      <c r="D698" t="s">
        <v>2005</v>
      </c>
      <c r="E698">
        <v>4</v>
      </c>
      <c r="F698">
        <v>20</v>
      </c>
      <c r="G698" t="s">
        <v>2051</v>
      </c>
      <c r="H698">
        <v>2000</v>
      </c>
      <c r="I698">
        <v>1</v>
      </c>
      <c r="J698" t="s">
        <v>2435</v>
      </c>
      <c r="P698" t="s">
        <v>1636</v>
      </c>
      <c r="Q698" t="s">
        <v>1728</v>
      </c>
      <c r="R698">
        <v>16</v>
      </c>
      <c r="S698" t="str">
        <f>"cvm!"&amp;ADDRESS(ROW(BE710),COLUMN(BE710))&amp;"#"</f>
        <v>cvm!$BE$710#</v>
      </c>
      <c r="W698" t="e" cm="1" vm="2">
        <f t="array" ref="W698">TRANSPOSE(_xlfn.UNIQUE(_xlfn._xlws.FILTER(cvm_old[CPU(核)],(cvm_old[地域]=U698)*(cvm_old[机型]=V698))))</f>
        <v>#VALUE!</v>
      </c>
      <c r="BB698" t="str">
        <v>首尔</v>
      </c>
      <c r="BC698" t="str">
        <v>计算型 C2</v>
      </c>
      <c r="BD698">
        <v>16</v>
      </c>
      <c r="BE698" cm="1">
        <f t="array" ref="BE698:BF698">TRANSPOSE(_xlfn._xlws.FILTER(cvm_old[内存(G)],(cvm_old[地域]=BB698)*(cvm_old[机型]=BC698)*(cvm_old[CPU(核)]=BD698)))</f>
        <v>32</v>
      </c>
      <c r="BF698">
        <v>64</v>
      </c>
    </row>
    <row r="699" spans="2:58" x14ac:dyDescent="0.4">
      <c r="B699" t="e" vm="1445">
        <v>#VALUE!</v>
      </c>
      <c r="C699" t="s">
        <v>61</v>
      </c>
      <c r="D699" t="s">
        <v>2005</v>
      </c>
      <c r="E699">
        <v>8</v>
      </c>
      <c r="F699">
        <v>40</v>
      </c>
      <c r="G699" t="s">
        <v>2053</v>
      </c>
      <c r="H699">
        <v>4000</v>
      </c>
      <c r="I699">
        <v>1</v>
      </c>
      <c r="J699" t="s">
        <v>2436</v>
      </c>
      <c r="P699" t="s">
        <v>1636</v>
      </c>
      <c r="Q699" t="s">
        <v>1728</v>
      </c>
      <c r="R699">
        <v>32</v>
      </c>
      <c r="S699" t="str">
        <f>"cvm!"&amp;ADDRESS(ROW(BE711),COLUMN(BE711))&amp;"#"</f>
        <v>cvm!$BE$711#</v>
      </c>
      <c r="W699" t="e" cm="1" vm="2">
        <f t="array" ref="W699">TRANSPOSE(_xlfn.UNIQUE(_xlfn._xlws.FILTER(cvm_old[CPU(核)],(cvm_old[地域]=U699)*(cvm_old[机型]=V699))))</f>
        <v>#VALUE!</v>
      </c>
      <c r="BB699" t="str">
        <v>首尔</v>
      </c>
      <c r="BC699" t="str">
        <v>计算型 C2</v>
      </c>
      <c r="BD699">
        <v>32</v>
      </c>
      <c r="BE699" cm="1">
        <f t="array" ref="BE699">TRANSPOSE(_xlfn._xlws.FILTER(cvm_old[内存(G)],(cvm_old[地域]=BB699)*(cvm_old[机型]=BC699)*(cvm_old[CPU(核)]=BD699)))</f>
        <v>96</v>
      </c>
    </row>
    <row r="700" spans="2:58" x14ac:dyDescent="0.4">
      <c r="B700" t="e" vm="1437">
        <v>#VALUE!</v>
      </c>
      <c r="C700" t="s">
        <v>61</v>
      </c>
      <c r="D700" t="s">
        <v>1986</v>
      </c>
      <c r="E700">
        <v>4</v>
      </c>
      <c r="F700">
        <v>20</v>
      </c>
      <c r="G700" t="s">
        <v>2051</v>
      </c>
      <c r="H700">
        <v>975</v>
      </c>
      <c r="I700">
        <v>1</v>
      </c>
      <c r="J700" t="s">
        <v>2437</v>
      </c>
      <c r="P700" t="s">
        <v>1638</v>
      </c>
      <c r="Q700" t="s">
        <v>1728</v>
      </c>
      <c r="R700">
        <v>4</v>
      </c>
      <c r="S700" t="str">
        <f>"cvm!"&amp;ADDRESS(ROW(BE712),COLUMN(BE712))&amp;"#"</f>
        <v>cvm!$BE$712#</v>
      </c>
      <c r="W700" t="e" cm="1" vm="2">
        <f t="array" ref="W700">TRANSPOSE(_xlfn.UNIQUE(_xlfn._xlws.FILTER(cvm_old[CPU(核)],(cvm_old[地域]=U700)*(cvm_old[机型]=V700))))</f>
        <v>#VALUE!</v>
      </c>
      <c r="BB700" t="str">
        <v>东京</v>
      </c>
      <c r="BC700" t="str">
        <v>计算型 C2</v>
      </c>
      <c r="BD700">
        <v>4</v>
      </c>
      <c r="BE700" cm="1">
        <f t="array" ref="BE700:BF700">TRANSPOSE(_xlfn._xlws.FILTER(cvm_old[内存(G)],(cvm_old[地域]=BB700)*(cvm_old[机型]=BC700)*(cvm_old[CPU(核)]=BD700)))</f>
        <v>8</v>
      </c>
      <c r="BF700">
        <v>16</v>
      </c>
    </row>
    <row r="701" spans="2:58" x14ac:dyDescent="0.4">
      <c r="B701" t="e" vm="1438">
        <v>#VALUE!</v>
      </c>
      <c r="C701" t="s">
        <v>61</v>
      </c>
      <c r="D701" t="s">
        <v>1986</v>
      </c>
      <c r="E701">
        <v>8</v>
      </c>
      <c r="F701">
        <v>32</v>
      </c>
      <c r="G701" t="s">
        <v>1598</v>
      </c>
      <c r="H701">
        <v>2500</v>
      </c>
      <c r="I701">
        <v>1</v>
      </c>
      <c r="J701" t="s">
        <v>2438</v>
      </c>
      <c r="P701" t="s">
        <v>1638</v>
      </c>
      <c r="Q701" t="s">
        <v>1728</v>
      </c>
      <c r="R701">
        <v>8</v>
      </c>
      <c r="S701" t="str">
        <f>"cvm!"&amp;ADDRESS(ROW(BE713),COLUMN(BE713))&amp;"#"</f>
        <v>cvm!$BE$713#</v>
      </c>
      <c r="W701" t="e" cm="1" vm="2">
        <f t="array" ref="W701">TRANSPOSE(_xlfn.UNIQUE(_xlfn._xlws.FILTER(cvm_old[CPU(核)],(cvm_old[地域]=U701)*(cvm_old[机型]=V701))))</f>
        <v>#VALUE!</v>
      </c>
      <c r="BB701" t="str">
        <v>东京</v>
      </c>
      <c r="BC701" t="str">
        <v>计算型 C2</v>
      </c>
      <c r="BD701">
        <v>8</v>
      </c>
      <c r="BE701" cm="1">
        <f t="array" ref="BE701:BF701">TRANSPOSE(_xlfn._xlws.FILTER(cvm_old[内存(G)],(cvm_old[地域]=BB701)*(cvm_old[机型]=BC701)*(cvm_old[CPU(核)]=BD701)))</f>
        <v>16</v>
      </c>
      <c r="BF701">
        <v>32</v>
      </c>
    </row>
    <row r="702" spans="2:58" x14ac:dyDescent="0.4">
      <c r="B702" t="e" vm="1439">
        <v>#VALUE!</v>
      </c>
      <c r="C702" t="s">
        <v>61</v>
      </c>
      <c r="D702" t="s">
        <v>1986</v>
      </c>
      <c r="E702">
        <v>10</v>
      </c>
      <c r="F702">
        <v>40</v>
      </c>
      <c r="G702" t="s">
        <v>2057</v>
      </c>
      <c r="H702">
        <v>2000</v>
      </c>
      <c r="I702">
        <v>1</v>
      </c>
      <c r="J702" t="s">
        <v>2439</v>
      </c>
      <c r="P702" t="s">
        <v>1638</v>
      </c>
      <c r="Q702" t="s">
        <v>1728</v>
      </c>
      <c r="R702">
        <v>16</v>
      </c>
      <c r="S702" t="str">
        <f>"cvm!"&amp;ADDRESS(ROW(BE714),COLUMN(BE714))&amp;"#"</f>
        <v>cvm!$BE$714#</v>
      </c>
      <c r="W702" t="e" cm="1" vm="2">
        <f t="array" ref="W702">TRANSPOSE(_xlfn.UNIQUE(_xlfn._xlws.FILTER(cvm_old[CPU(核)],(cvm_old[地域]=U702)*(cvm_old[机型]=V702))))</f>
        <v>#VALUE!</v>
      </c>
      <c r="BB702" t="str">
        <v>东京</v>
      </c>
      <c r="BC702" t="str">
        <v>计算型 C2</v>
      </c>
      <c r="BD702">
        <v>16</v>
      </c>
      <c r="BE702" cm="1">
        <f t="array" ref="BE702:BF702">TRANSPOSE(_xlfn._xlws.FILTER(cvm_old[内存(G)],(cvm_old[地域]=BB702)*(cvm_old[机型]=BC702)*(cvm_old[CPU(核)]=BD702)))</f>
        <v>32</v>
      </c>
      <c r="BF702">
        <v>64</v>
      </c>
    </row>
    <row r="703" spans="2:58" x14ac:dyDescent="0.4">
      <c r="B703" t="e" vm="1440">
        <v>#VALUE!</v>
      </c>
      <c r="C703" t="s">
        <v>61</v>
      </c>
      <c r="D703" t="s">
        <v>1986</v>
      </c>
      <c r="E703">
        <v>20</v>
      </c>
      <c r="F703">
        <v>80</v>
      </c>
      <c r="G703" t="s">
        <v>2059</v>
      </c>
      <c r="H703">
        <v>4000</v>
      </c>
      <c r="I703">
        <v>1</v>
      </c>
      <c r="J703" t="s">
        <v>2440</v>
      </c>
      <c r="P703" t="s">
        <v>1638</v>
      </c>
      <c r="Q703" t="s">
        <v>1728</v>
      </c>
      <c r="R703">
        <v>32</v>
      </c>
      <c r="S703" t="str">
        <f>"cvm!"&amp;ADDRESS(ROW(BE715),COLUMN(BE715))&amp;"#"</f>
        <v>cvm!$BE$715#</v>
      </c>
      <c r="W703" t="e" cm="1" vm="2">
        <f t="array" ref="W703">TRANSPOSE(_xlfn.UNIQUE(_xlfn._xlws.FILTER(cvm_old[CPU(核)],(cvm_old[地域]=U703)*(cvm_old[机型]=V703))))</f>
        <v>#VALUE!</v>
      </c>
      <c r="BB703" t="str">
        <v>东京</v>
      </c>
      <c r="BC703" t="str">
        <v>计算型 C2</v>
      </c>
      <c r="BD703">
        <v>32</v>
      </c>
      <c r="BE703" cm="1">
        <f t="array" ref="BE703">TRANSPOSE(_xlfn._xlws.FILTER(cvm_old[内存(G)],(cvm_old[地域]=BB703)*(cvm_old[机型]=BC703)*(cvm_old[CPU(核)]=BD703)))</f>
        <v>96</v>
      </c>
    </row>
    <row r="704" spans="2:58" x14ac:dyDescent="0.4">
      <c r="B704" t="e" vm="1441">
        <v>#VALUE!</v>
      </c>
      <c r="C704" t="s">
        <v>61</v>
      </c>
      <c r="D704" t="s">
        <v>1986</v>
      </c>
      <c r="E704">
        <v>32</v>
      </c>
      <c r="F704">
        <v>128</v>
      </c>
      <c r="G704" t="s">
        <v>1612</v>
      </c>
      <c r="H704">
        <v>5500</v>
      </c>
      <c r="I704">
        <v>1</v>
      </c>
      <c r="J704" t="s">
        <v>2441</v>
      </c>
      <c r="P704" t="s">
        <v>1565</v>
      </c>
      <c r="Q704" t="s">
        <v>1749</v>
      </c>
      <c r="R704">
        <v>4</v>
      </c>
      <c r="S704" t="str">
        <f>"cvm!"&amp;ADDRESS(ROW(BE716),COLUMN(BE716))&amp;"#"</f>
        <v>cvm!$BE$716#</v>
      </c>
      <c r="W704" t="e" cm="1" vm="2">
        <f t="array" ref="W704">TRANSPOSE(_xlfn.UNIQUE(_xlfn._xlws.FILTER(cvm_old[CPU(核)],(cvm_old[地域]=U704)*(cvm_old[机型]=V704))))</f>
        <v>#VALUE!</v>
      </c>
      <c r="BB704" t="str">
        <v>硅谷</v>
      </c>
      <c r="BC704" t="str">
        <v>计算型 C2</v>
      </c>
      <c r="BD704">
        <v>4</v>
      </c>
      <c r="BE704" cm="1">
        <f t="array" ref="BE704:BF704">TRANSPOSE(_xlfn._xlws.FILTER(cvm_old[内存(G)],(cvm_old[地域]=BB704)*(cvm_old[机型]=BC704)*(cvm_old[CPU(核)]=BD704)))</f>
        <v>8</v>
      </c>
      <c r="BF704">
        <v>16</v>
      </c>
    </row>
    <row r="705" spans="2:58" x14ac:dyDescent="0.4">
      <c r="B705" t="e" vm="1442">
        <v>#VALUE!</v>
      </c>
      <c r="C705" t="s">
        <v>61</v>
      </c>
      <c r="D705" t="s">
        <v>1986</v>
      </c>
      <c r="E705">
        <v>40</v>
      </c>
      <c r="F705">
        <v>160</v>
      </c>
      <c r="G705" t="s">
        <v>2062</v>
      </c>
      <c r="H705">
        <v>8000</v>
      </c>
      <c r="I705">
        <v>1</v>
      </c>
      <c r="J705" t="s">
        <v>2442</v>
      </c>
      <c r="P705" t="s">
        <v>1565</v>
      </c>
      <c r="Q705" t="s">
        <v>1749</v>
      </c>
      <c r="R705">
        <v>8</v>
      </c>
      <c r="S705" t="str">
        <f>"cvm!"&amp;ADDRESS(ROW(BE717),COLUMN(BE717))&amp;"#"</f>
        <v>cvm!$BE$717#</v>
      </c>
      <c r="W705" t="e" cm="1" vm="2">
        <f t="array" ref="W705">TRANSPOSE(_xlfn.UNIQUE(_xlfn._xlws.FILTER(cvm_old[CPU(核)],(cvm_old[地域]=U705)*(cvm_old[机型]=V705))))</f>
        <v>#VALUE!</v>
      </c>
      <c r="BB705" t="str">
        <v>硅谷</v>
      </c>
      <c r="BC705" t="str">
        <v>计算型 C2</v>
      </c>
      <c r="BD705">
        <v>8</v>
      </c>
      <c r="BE705" cm="1">
        <f t="array" ref="BE705:BF705">TRANSPOSE(_xlfn._xlws.FILTER(cvm_old[内存(G)],(cvm_old[地域]=BB705)*(cvm_old[机型]=BC705)*(cvm_old[CPU(核)]=BD705)))</f>
        <v>16</v>
      </c>
      <c r="BF705">
        <v>32</v>
      </c>
    </row>
    <row r="706" spans="2:58" x14ac:dyDescent="0.4">
      <c r="B706" t="e" vm="1443">
        <v>#VALUE!</v>
      </c>
      <c r="C706" t="s">
        <v>61</v>
      </c>
      <c r="D706" t="s">
        <v>1986</v>
      </c>
      <c r="E706">
        <v>80</v>
      </c>
      <c r="F706">
        <v>320</v>
      </c>
      <c r="G706" t="s">
        <v>1722</v>
      </c>
      <c r="H706">
        <v>16000</v>
      </c>
      <c r="I706">
        <v>1</v>
      </c>
      <c r="J706" t="s">
        <v>2443</v>
      </c>
      <c r="P706" t="s">
        <v>1565</v>
      </c>
      <c r="Q706" t="s">
        <v>1749</v>
      </c>
      <c r="R706">
        <v>16</v>
      </c>
      <c r="S706" t="str">
        <f>"cvm!"&amp;ADDRESS(ROW(BE718),COLUMN(BE718))&amp;"#"</f>
        <v>cvm!$BE$718#</v>
      </c>
      <c r="W706" t="e" cm="1" vm="2">
        <f t="array" ref="W706">TRANSPOSE(_xlfn.UNIQUE(_xlfn._xlws.FILTER(cvm_old[CPU(核)],(cvm_old[地域]=U706)*(cvm_old[机型]=V706))))</f>
        <v>#VALUE!</v>
      </c>
      <c r="BB706" t="str">
        <v>硅谷</v>
      </c>
      <c r="BC706" t="str">
        <v>计算型 C2</v>
      </c>
      <c r="BD706">
        <v>16</v>
      </c>
      <c r="BE706" cm="1">
        <f t="array" ref="BE706:BF706">TRANSPOSE(_xlfn._xlws.FILTER(cvm_old[内存(G)],(cvm_old[地域]=BB706)*(cvm_old[机型]=BC706)*(cvm_old[CPU(核)]=BD706)))</f>
        <v>32</v>
      </c>
      <c r="BF706">
        <v>64</v>
      </c>
    </row>
    <row r="707" spans="2:58" x14ac:dyDescent="0.4">
      <c r="B707" t="e" vm="1433">
        <v>#VALUE!</v>
      </c>
      <c r="C707" t="s">
        <v>61</v>
      </c>
      <c r="D707" t="s">
        <v>1978</v>
      </c>
      <c r="E707">
        <v>6</v>
      </c>
      <c r="F707">
        <v>56</v>
      </c>
      <c r="G707" t="s">
        <v>2065</v>
      </c>
      <c r="H707">
        <v>4400</v>
      </c>
      <c r="I707">
        <v>1</v>
      </c>
      <c r="J707" t="s">
        <v>2444</v>
      </c>
      <c r="P707" t="s">
        <v>1565</v>
      </c>
      <c r="Q707" t="s">
        <v>1749</v>
      </c>
      <c r="R707">
        <v>32</v>
      </c>
      <c r="S707" t="str">
        <f>"cvm!"&amp;ADDRESS(ROW(BE719),COLUMN(BE719))&amp;"#"</f>
        <v>cvm!$BE$719#</v>
      </c>
      <c r="W707" t="e" cm="1" vm="2">
        <f t="array" ref="W707">TRANSPOSE(_xlfn.UNIQUE(_xlfn._xlws.FILTER(cvm_old[CPU(核)],(cvm_old[地域]=U707)*(cvm_old[机型]=V707))))</f>
        <v>#VALUE!</v>
      </c>
      <c r="BB707" t="str">
        <v>硅谷</v>
      </c>
      <c r="BC707" t="str">
        <v>计算型 C2</v>
      </c>
      <c r="BD707">
        <v>32</v>
      </c>
      <c r="BE707" cm="1">
        <f t="array" ref="BE707">TRANSPOSE(_xlfn._xlws.FILTER(cvm_old[内存(G)],(cvm_old[地域]=BB707)*(cvm_old[机型]=BC707)*(cvm_old[CPU(核)]=BD707)))</f>
        <v>96</v>
      </c>
    </row>
    <row r="708" spans="2:58" x14ac:dyDescent="0.4">
      <c r="B708" t="e" vm="1434">
        <v>#VALUE!</v>
      </c>
      <c r="C708" t="s">
        <v>61</v>
      </c>
      <c r="D708" t="s">
        <v>1978</v>
      </c>
      <c r="E708">
        <v>14</v>
      </c>
      <c r="F708">
        <v>112</v>
      </c>
      <c r="G708" t="s">
        <v>2067</v>
      </c>
      <c r="H708">
        <v>9000</v>
      </c>
      <c r="I708">
        <v>1</v>
      </c>
      <c r="J708" t="s">
        <v>2445</v>
      </c>
      <c r="P708" t="s">
        <v>61</v>
      </c>
      <c r="Q708" t="s">
        <v>1749</v>
      </c>
      <c r="R708">
        <v>4</v>
      </c>
      <c r="S708" t="str">
        <f>"cvm!"&amp;ADDRESS(ROW(BE720),COLUMN(BE720))&amp;"#"</f>
        <v>cvm!$BE$720#</v>
      </c>
      <c r="W708" t="e" cm="1" vm="2">
        <f t="array" ref="W708">TRANSPOSE(_xlfn.UNIQUE(_xlfn._xlws.FILTER(cvm_old[CPU(核)],(cvm_old[地域]=U708)*(cvm_old[机型]=V708))))</f>
        <v>#VALUE!</v>
      </c>
      <c r="BB708" t="str">
        <v>弗吉尼亚</v>
      </c>
      <c r="BC708" t="str">
        <v>计算型 C2</v>
      </c>
      <c r="BD708">
        <v>4</v>
      </c>
      <c r="BE708" cm="1">
        <f t="array" ref="BE708:BF708">TRANSPOSE(_xlfn._xlws.FILTER(cvm_old[内存(G)],(cvm_old[地域]=BB708)*(cvm_old[机型]=BC708)*(cvm_old[CPU(核)]=BD708)))</f>
        <v>8</v>
      </c>
      <c r="BF708">
        <v>16</v>
      </c>
    </row>
    <row r="709" spans="2:58" x14ac:dyDescent="0.4">
      <c r="B709" t="e" vm="1435">
        <v>#VALUE!</v>
      </c>
      <c r="C709" t="s">
        <v>61</v>
      </c>
      <c r="D709" t="s">
        <v>1978</v>
      </c>
      <c r="E709">
        <v>28</v>
      </c>
      <c r="F709">
        <v>224</v>
      </c>
      <c r="G709" t="s">
        <v>2069</v>
      </c>
      <c r="H709">
        <v>18000</v>
      </c>
      <c r="I709">
        <v>1</v>
      </c>
      <c r="J709" t="s">
        <v>2446</v>
      </c>
      <c r="P709" t="s">
        <v>61</v>
      </c>
      <c r="Q709" t="s">
        <v>1749</v>
      </c>
      <c r="R709">
        <v>8</v>
      </c>
      <c r="S709" t="str">
        <f>"cvm!"&amp;ADDRESS(ROW(BE721),COLUMN(BE721))&amp;"#"</f>
        <v>cvm!$BE$721#</v>
      </c>
      <c r="W709" t="e" cm="1" vm="2">
        <f t="array" ref="W709">TRANSPOSE(_xlfn.UNIQUE(_xlfn._xlws.FILTER(cvm_old[CPU(核)],(cvm_old[地域]=U709)*(cvm_old[机型]=V709))))</f>
        <v>#VALUE!</v>
      </c>
      <c r="BB709" t="str">
        <v>弗吉尼亚</v>
      </c>
      <c r="BC709" t="str">
        <v>计算型 C2</v>
      </c>
      <c r="BD709">
        <v>8</v>
      </c>
      <c r="BE709" cm="1">
        <f t="array" ref="BE709:BF709">TRANSPOSE(_xlfn._xlws.FILTER(cvm_old[内存(G)],(cvm_old[地域]=BB709)*(cvm_old[机型]=BC709)*(cvm_old[CPU(核)]=BD709)))</f>
        <v>16</v>
      </c>
      <c r="BF709">
        <v>32</v>
      </c>
    </row>
    <row r="710" spans="2:58" x14ac:dyDescent="0.4">
      <c r="B710" t="e" vm="1436">
        <v>#VALUE!</v>
      </c>
      <c r="C710" t="s">
        <v>61</v>
      </c>
      <c r="D710" t="s">
        <v>1978</v>
      </c>
      <c r="E710">
        <v>56</v>
      </c>
      <c r="F710">
        <v>448</v>
      </c>
      <c r="G710" t="s">
        <v>1969</v>
      </c>
      <c r="H710">
        <v>36000</v>
      </c>
      <c r="I710">
        <v>1</v>
      </c>
      <c r="J710" t="s">
        <v>2447</v>
      </c>
      <c r="P710" t="s">
        <v>61</v>
      </c>
      <c r="Q710" t="s">
        <v>1749</v>
      </c>
      <c r="R710">
        <v>16</v>
      </c>
      <c r="S710" t="str">
        <f>"cvm!"&amp;ADDRESS(ROW(BE722),COLUMN(BE722))&amp;"#"</f>
        <v>cvm!$BE$722#</v>
      </c>
      <c r="W710" t="e" cm="1" vm="2">
        <f t="array" ref="W710">TRANSPOSE(_xlfn.UNIQUE(_xlfn._xlws.FILTER(cvm_old[CPU(核)],(cvm_old[地域]=U710)*(cvm_old[机型]=V710))))</f>
        <v>#VALUE!</v>
      </c>
      <c r="BB710" t="str">
        <v>弗吉尼亚</v>
      </c>
      <c r="BC710" t="str">
        <v>计算型 C2</v>
      </c>
      <c r="BD710">
        <v>16</v>
      </c>
      <c r="BE710" cm="1">
        <f t="array" ref="BE710:BF710">TRANSPOSE(_xlfn._xlws.FILTER(cvm_old[内存(G)],(cvm_old[地域]=BB710)*(cvm_old[机型]=BC710)*(cvm_old[CPU(核)]=BD710)))</f>
        <v>32</v>
      </c>
      <c r="BF710">
        <v>64</v>
      </c>
    </row>
    <row r="711" spans="2:58" x14ac:dyDescent="0.4">
      <c r="B711" t="e" vm="1450">
        <v>#VALUE!</v>
      </c>
      <c r="C711" t="s">
        <v>61</v>
      </c>
      <c r="D711" t="s">
        <v>2029</v>
      </c>
      <c r="E711">
        <v>8</v>
      </c>
      <c r="F711">
        <v>40</v>
      </c>
      <c r="G711" t="s">
        <v>2053</v>
      </c>
      <c r="H711">
        <v>5190</v>
      </c>
      <c r="I711">
        <v>1</v>
      </c>
      <c r="J711" t="s">
        <v>2448</v>
      </c>
      <c r="P711" t="s">
        <v>61</v>
      </c>
      <c r="Q711" t="s">
        <v>1749</v>
      </c>
      <c r="R711">
        <v>32</v>
      </c>
      <c r="S711" t="str">
        <f>"cvm!"&amp;ADDRESS(ROW(BE723),COLUMN(BE723))&amp;"#"</f>
        <v>cvm!$BE$723#</v>
      </c>
      <c r="W711" t="e" cm="1" vm="2">
        <f t="array" ref="W711">TRANSPOSE(_xlfn.UNIQUE(_xlfn._xlws.FILTER(cvm_old[CPU(核)],(cvm_old[地域]=U711)*(cvm_old[机型]=V711))))</f>
        <v>#VALUE!</v>
      </c>
      <c r="BB711" t="str">
        <v>弗吉尼亚</v>
      </c>
      <c r="BC711" t="str">
        <v>计算型 C2</v>
      </c>
      <c r="BD711">
        <v>32</v>
      </c>
      <c r="BE711" cm="1">
        <f t="array" ref="BE711:BF711">TRANSPOSE(_xlfn._xlws.FILTER(cvm_old[内存(G)],(cvm_old[地域]=BB711)*(cvm_old[机型]=BC711)*(cvm_old[CPU(核)]=BD711)))</f>
        <v>64</v>
      </c>
      <c r="BF711">
        <v>96</v>
      </c>
    </row>
    <row r="712" spans="2:58" x14ac:dyDescent="0.4">
      <c r="B712" t="e" vm="1451">
        <v>#VALUE!</v>
      </c>
      <c r="C712" t="s">
        <v>61</v>
      </c>
      <c r="D712" t="s">
        <v>2029</v>
      </c>
      <c r="E712">
        <v>36</v>
      </c>
      <c r="F712">
        <v>160</v>
      </c>
      <c r="G712" t="s">
        <v>2075</v>
      </c>
      <c r="H712">
        <v>21000</v>
      </c>
      <c r="I712">
        <v>1</v>
      </c>
      <c r="J712" t="s">
        <v>2449</v>
      </c>
      <c r="P712" t="s">
        <v>1566</v>
      </c>
      <c r="Q712" t="s">
        <v>1749</v>
      </c>
      <c r="R712">
        <v>4</v>
      </c>
      <c r="S712" t="str">
        <f>"cvm!"&amp;ADDRESS(ROW(BE724),COLUMN(BE724))&amp;"#"</f>
        <v>cvm!$BE$724#</v>
      </c>
      <c r="W712" t="e" cm="1" vm="2">
        <f t="array" ref="W712">TRANSPOSE(_xlfn.UNIQUE(_xlfn._xlws.FILTER(cvm_old[CPU(核)],(cvm_old[地域]=U712)*(cvm_old[机型]=V712))))</f>
        <v>#VALUE!</v>
      </c>
      <c r="BB712" t="str">
        <v>法兰克福</v>
      </c>
      <c r="BC712" t="str">
        <v>计算型 C2</v>
      </c>
      <c r="BD712">
        <v>4</v>
      </c>
      <c r="BE712" cm="1">
        <f t="array" ref="BE712:BF712">TRANSPOSE(_xlfn._xlws.FILTER(cvm_old[内存(G)],(cvm_old[地域]=BB712)*(cvm_old[机型]=BC712)*(cvm_old[CPU(核)]=BD712)))</f>
        <v>8</v>
      </c>
      <c r="BF712">
        <v>16</v>
      </c>
    </row>
    <row r="713" spans="2:58" x14ac:dyDescent="0.4">
      <c r="B713" t="e" vm="1452">
        <v>#VALUE!</v>
      </c>
      <c r="C713" t="s">
        <v>61</v>
      </c>
      <c r="D713" t="s">
        <v>2029</v>
      </c>
      <c r="E713">
        <v>72</v>
      </c>
      <c r="F713">
        <v>320</v>
      </c>
      <c r="G713" t="s">
        <v>2077</v>
      </c>
      <c r="H713">
        <v>42000</v>
      </c>
      <c r="I713">
        <v>1</v>
      </c>
      <c r="J713" t="s">
        <v>2450</v>
      </c>
      <c r="P713" t="s">
        <v>1566</v>
      </c>
      <c r="Q713" t="s">
        <v>1749</v>
      </c>
      <c r="R713">
        <v>8</v>
      </c>
      <c r="S713" t="str">
        <f>"cvm!"&amp;ADDRESS(ROW(BE725),COLUMN(BE725))&amp;"#"</f>
        <v>cvm!$BE$725#</v>
      </c>
      <c r="W713" t="e" cm="1" vm="2">
        <f t="array" ref="W713">TRANSPOSE(_xlfn.UNIQUE(_xlfn._xlws.FILTER(cvm_old[CPU(核)],(cvm_old[地域]=U713)*(cvm_old[机型]=V713))))</f>
        <v>#VALUE!</v>
      </c>
      <c r="BB713" t="str">
        <v>法兰克福</v>
      </c>
      <c r="BC713" t="str">
        <v>计算型 C2</v>
      </c>
      <c r="BD713">
        <v>8</v>
      </c>
      <c r="BE713" cm="1">
        <f t="array" ref="BE713:BF713">TRANSPOSE(_xlfn._xlws.FILTER(cvm_old[内存(G)],(cvm_old[地域]=BB713)*(cvm_old[机型]=BC713)*(cvm_old[CPU(核)]=BD713)))</f>
        <v>16</v>
      </c>
      <c r="BF713">
        <v>32</v>
      </c>
    </row>
    <row r="714" spans="2:58" x14ac:dyDescent="0.4">
      <c r="B714" t="e" vm="1446">
        <v>#VALUE!</v>
      </c>
      <c r="C714" t="s">
        <v>61</v>
      </c>
      <c r="D714" t="s">
        <v>2014</v>
      </c>
      <c r="E714">
        <v>10</v>
      </c>
      <c r="F714">
        <v>40</v>
      </c>
      <c r="G714" t="s">
        <v>2057</v>
      </c>
      <c r="H714">
        <v>5750</v>
      </c>
      <c r="I714">
        <v>1</v>
      </c>
      <c r="J714" t="s">
        <v>2451</v>
      </c>
      <c r="P714" t="s">
        <v>1566</v>
      </c>
      <c r="Q714" t="s">
        <v>1749</v>
      </c>
      <c r="R714">
        <v>16</v>
      </c>
      <c r="S714" t="str">
        <f>"cvm!"&amp;ADDRESS(ROW(BE726),COLUMN(BE726))&amp;"#"</f>
        <v>cvm!$BE$726#</v>
      </c>
      <c r="W714" t="e" cm="1" vm="2">
        <f t="array" ref="W714">TRANSPOSE(_xlfn.UNIQUE(_xlfn._xlws.FILTER(cvm_old[CPU(核)],(cvm_old[地域]=U714)*(cvm_old[机型]=V714))))</f>
        <v>#VALUE!</v>
      </c>
      <c r="BB714" t="str">
        <v>法兰克福</v>
      </c>
      <c r="BC714" t="str">
        <v>计算型 C2</v>
      </c>
      <c r="BD714">
        <v>16</v>
      </c>
      <c r="BE714" cm="1">
        <f t="array" ref="BE714:BF714">TRANSPOSE(_xlfn._xlws.FILTER(cvm_old[内存(G)],(cvm_old[地域]=BB714)*(cvm_old[机型]=BC714)*(cvm_old[CPU(核)]=BD714)))</f>
        <v>32</v>
      </c>
      <c r="BF714">
        <v>64</v>
      </c>
    </row>
    <row r="715" spans="2:58" x14ac:dyDescent="0.4">
      <c r="B715" t="e" vm="1447">
        <v>#VALUE!</v>
      </c>
      <c r="C715" t="s">
        <v>61</v>
      </c>
      <c r="D715" t="s">
        <v>2014</v>
      </c>
      <c r="E715">
        <v>20</v>
      </c>
      <c r="F715">
        <v>80</v>
      </c>
      <c r="G715" t="s">
        <v>2059</v>
      </c>
      <c r="H715">
        <v>11500</v>
      </c>
      <c r="I715">
        <v>1</v>
      </c>
      <c r="J715" t="s">
        <v>2452</v>
      </c>
      <c r="P715" t="s">
        <v>1566</v>
      </c>
      <c r="Q715" t="s">
        <v>1749</v>
      </c>
      <c r="R715">
        <v>32</v>
      </c>
      <c r="S715" t="str">
        <f>"cvm!"&amp;ADDRESS(ROW(BE727),COLUMN(BE727))&amp;"#"</f>
        <v>cvm!$BE$727#</v>
      </c>
      <c r="W715" t="e" cm="1" vm="2">
        <f t="array" ref="W715">TRANSPOSE(_xlfn.UNIQUE(_xlfn._xlws.FILTER(cvm_old[CPU(核)],(cvm_old[地域]=U715)*(cvm_old[机型]=V715))))</f>
        <v>#VALUE!</v>
      </c>
      <c r="BB715" t="str">
        <v>法兰克福</v>
      </c>
      <c r="BC715" t="str">
        <v>计算型 C2</v>
      </c>
      <c r="BD715">
        <v>32</v>
      </c>
      <c r="BE715" cm="1">
        <f t="array" ref="BE715">TRANSPOSE(_xlfn._xlws.FILTER(cvm_old[内存(G)],(cvm_old[地域]=BB715)*(cvm_old[机型]=BC715)*(cvm_old[CPU(核)]=BD715)))</f>
        <v>96</v>
      </c>
    </row>
    <row r="716" spans="2:58" x14ac:dyDescent="0.4">
      <c r="B716" t="e" vm="1448">
        <v>#VALUE!</v>
      </c>
      <c r="C716" t="s">
        <v>61</v>
      </c>
      <c r="D716" t="s">
        <v>2014</v>
      </c>
      <c r="E716">
        <v>40</v>
      </c>
      <c r="F716">
        <v>160</v>
      </c>
      <c r="G716" t="s">
        <v>2062</v>
      </c>
      <c r="H716">
        <v>23000</v>
      </c>
      <c r="I716">
        <v>1</v>
      </c>
      <c r="J716" t="s">
        <v>2453</v>
      </c>
      <c r="P716" t="s">
        <v>1605</v>
      </c>
      <c r="Q716" t="s">
        <v>1749</v>
      </c>
      <c r="R716">
        <v>4</v>
      </c>
      <c r="S716" t="str">
        <f>"cvm!"&amp;ADDRESS(ROW(BE728),COLUMN(BE728))&amp;"#"</f>
        <v>cvm!$BE$728#</v>
      </c>
      <c r="W716" t="e" cm="1" vm="2">
        <f t="array" ref="W716">TRANSPOSE(_xlfn.UNIQUE(_xlfn._xlws.FILTER(cvm_old[CPU(核)],(cvm_old[地域]=U716)*(cvm_old[机型]=V716))))</f>
        <v>#VALUE!</v>
      </c>
      <c r="BB716" t="str">
        <v>广州</v>
      </c>
      <c r="BC716" t="str">
        <v>计算网络增强型 CN3</v>
      </c>
      <c r="BD716">
        <v>4</v>
      </c>
      <c r="BE716" cm="1">
        <f t="array" ref="BE716:BF716">TRANSPOSE(_xlfn._xlws.FILTER(cvm_old[内存(G)],(cvm_old[地域]=BB716)*(cvm_old[机型]=BC716)*(cvm_old[CPU(核)]=BD716)))</f>
        <v>8</v>
      </c>
      <c r="BF716">
        <v>16</v>
      </c>
    </row>
    <row r="717" spans="2:58" x14ac:dyDescent="0.4">
      <c r="B717" t="e" vm="1449">
        <v>#VALUE!</v>
      </c>
      <c r="C717" t="s">
        <v>61</v>
      </c>
      <c r="D717" t="s">
        <v>2014</v>
      </c>
      <c r="E717">
        <v>80</v>
      </c>
      <c r="F717">
        <v>320</v>
      </c>
      <c r="G717" t="s">
        <v>1722</v>
      </c>
      <c r="H717">
        <v>46000</v>
      </c>
      <c r="I717">
        <v>1</v>
      </c>
      <c r="J717" t="s">
        <v>2454</v>
      </c>
      <c r="P717" t="s">
        <v>1605</v>
      </c>
      <c r="Q717" t="s">
        <v>1749</v>
      </c>
      <c r="R717">
        <v>8</v>
      </c>
      <c r="S717" t="str">
        <f>"cvm!"&amp;ADDRESS(ROW(BE729),COLUMN(BE729))&amp;"#"</f>
        <v>cvm!$BE$729#</v>
      </c>
      <c r="W717" t="e" cm="1" vm="2">
        <f t="array" ref="W717">TRANSPOSE(_xlfn.UNIQUE(_xlfn._xlws.FILTER(cvm_old[CPU(核)],(cvm_old[地域]=U717)*(cvm_old[机型]=V717))))</f>
        <v>#VALUE!</v>
      </c>
      <c r="BB717" t="str">
        <v>广州</v>
      </c>
      <c r="BC717" t="str">
        <v>计算网络增强型 CN3</v>
      </c>
      <c r="BD717">
        <v>8</v>
      </c>
      <c r="BE717" cm="1">
        <f t="array" ref="BE717:BF717">TRANSPOSE(_xlfn._xlws.FILTER(cvm_old[内存(G)],(cvm_old[地域]=BB717)*(cvm_old[机型]=BC717)*(cvm_old[CPU(核)]=BD717)))</f>
        <v>16</v>
      </c>
      <c r="BF717">
        <v>32</v>
      </c>
    </row>
    <row r="718" spans="2:58" x14ac:dyDescent="0.4">
      <c r="B718" t="e" vm="1453">
        <v>#VALUE!</v>
      </c>
      <c r="C718" t="s">
        <v>61</v>
      </c>
      <c r="D718" t="s">
        <v>1966</v>
      </c>
      <c r="E718">
        <v>32</v>
      </c>
      <c r="F718">
        <v>64</v>
      </c>
      <c r="G718" t="s">
        <v>1606</v>
      </c>
      <c r="H718">
        <v>4600</v>
      </c>
      <c r="I718">
        <v>1</v>
      </c>
      <c r="J718" t="s">
        <v>2455</v>
      </c>
      <c r="P718" t="s">
        <v>1605</v>
      </c>
      <c r="Q718" t="s">
        <v>1749</v>
      </c>
      <c r="R718">
        <v>16</v>
      </c>
      <c r="S718" t="str">
        <f>"cvm!"&amp;ADDRESS(ROW(BE730),COLUMN(BE730))&amp;"#"</f>
        <v>cvm!$BE$730#</v>
      </c>
      <c r="W718" t="e" cm="1" vm="2">
        <f t="array" ref="W718">TRANSPOSE(_xlfn.UNIQUE(_xlfn._xlws.FILTER(cvm_old[CPU(核)],(cvm_old[地域]=U718)*(cvm_old[机型]=V718))))</f>
        <v>#VALUE!</v>
      </c>
      <c r="BB718" t="str">
        <v>广州</v>
      </c>
      <c r="BC718" t="str">
        <v>计算网络增强型 CN3</v>
      </c>
      <c r="BD718">
        <v>16</v>
      </c>
      <c r="BE718" cm="1">
        <f t="array" ref="BE718:BF718">TRANSPOSE(_xlfn._xlws.FILTER(cvm_old[内存(G)],(cvm_old[地域]=BB718)*(cvm_old[机型]=BC718)*(cvm_old[CPU(核)]=BD718)))</f>
        <v>32</v>
      </c>
      <c r="BF718">
        <v>64</v>
      </c>
    </row>
    <row r="719" spans="2:58" x14ac:dyDescent="0.4">
      <c r="B719" t="e" vm="1454">
        <v>#VALUE!</v>
      </c>
      <c r="C719" t="s">
        <v>61</v>
      </c>
      <c r="D719" t="s">
        <v>1966</v>
      </c>
      <c r="E719">
        <v>90</v>
      </c>
      <c r="F719">
        <v>226</v>
      </c>
      <c r="G719" t="s">
        <v>2084</v>
      </c>
      <c r="H719">
        <v>9200</v>
      </c>
      <c r="I719">
        <v>1</v>
      </c>
      <c r="J719" t="s">
        <v>2456</v>
      </c>
      <c r="P719" t="s">
        <v>1605</v>
      </c>
      <c r="Q719" t="s">
        <v>1749</v>
      </c>
      <c r="R719">
        <v>32</v>
      </c>
      <c r="S719" t="str">
        <f>"cvm!"&amp;ADDRESS(ROW(BE731),COLUMN(BE731))&amp;"#"</f>
        <v>cvm!$BE$731#</v>
      </c>
      <c r="W719" t="e" cm="1" vm="2">
        <f t="array" ref="W719">TRANSPOSE(_xlfn.UNIQUE(_xlfn._xlws.FILTER(cvm_old[CPU(核)],(cvm_old[地域]=U719)*(cvm_old[机型]=V719))))</f>
        <v>#VALUE!</v>
      </c>
      <c r="BB719" t="str">
        <v>广州</v>
      </c>
      <c r="BC719" t="str">
        <v>计算网络增强型 CN3</v>
      </c>
      <c r="BD719">
        <v>32</v>
      </c>
      <c r="BE719" cm="1">
        <f t="array" ref="BE719:BF719">TRANSPOSE(_xlfn._xlws.FILTER(cvm_old[内存(G)],(cvm_old[地域]=BB719)*(cvm_old[机型]=BC719)*(cvm_old[CPU(核)]=BD719)))</f>
        <v>64</v>
      </c>
      <c r="BF719">
        <v>128</v>
      </c>
    </row>
    <row r="720" spans="2:58" x14ac:dyDescent="0.4">
      <c r="B720" t="e" vm="1455">
        <v>#VALUE!</v>
      </c>
      <c r="C720" t="s">
        <v>61</v>
      </c>
      <c r="D720" t="s">
        <v>1966</v>
      </c>
      <c r="E720">
        <v>180</v>
      </c>
      <c r="F720">
        <v>452</v>
      </c>
      <c r="G720" t="s">
        <v>2086</v>
      </c>
      <c r="H720">
        <v>18400</v>
      </c>
      <c r="I720">
        <v>1</v>
      </c>
      <c r="J720" t="s">
        <v>2457</v>
      </c>
      <c r="P720" t="s">
        <v>1650</v>
      </c>
      <c r="Q720" t="s">
        <v>1749</v>
      </c>
      <c r="R720">
        <v>4</v>
      </c>
      <c r="S720" t="str">
        <f>"cvm!"&amp;ADDRESS(ROW(BE732),COLUMN(BE732))&amp;"#"</f>
        <v>cvm!$BE$732#</v>
      </c>
      <c r="W720" t="e" cm="1" vm="2">
        <f t="array" ref="W720">TRANSPOSE(_xlfn.UNIQUE(_xlfn._xlws.FILTER(cvm_old[CPU(核)],(cvm_old[地域]=U720)*(cvm_old[机型]=V720))))</f>
        <v>#VALUE!</v>
      </c>
      <c r="BB720" t="str">
        <v>上海</v>
      </c>
      <c r="BC720" t="str">
        <v>计算网络增强型 CN3</v>
      </c>
      <c r="BD720">
        <v>4</v>
      </c>
      <c r="BE720" cm="1">
        <f t="array" ref="BE720:BF720">TRANSPOSE(_xlfn._xlws.FILTER(cvm_old[内存(G)],(cvm_old[地域]=BB720)*(cvm_old[机型]=BC720)*(cvm_old[CPU(核)]=BD720)))</f>
        <v>8</v>
      </c>
      <c r="BF720">
        <v>16</v>
      </c>
    </row>
    <row r="721" spans="2:58" x14ac:dyDescent="0.4">
      <c r="B721" t="e" vm="1429">
        <v>#VALUE!</v>
      </c>
      <c r="C721" t="s">
        <v>61</v>
      </c>
      <c r="D721" t="s">
        <v>1974</v>
      </c>
      <c r="E721">
        <v>16</v>
      </c>
      <c r="F721">
        <v>96</v>
      </c>
      <c r="G721" t="s">
        <v>2088</v>
      </c>
      <c r="H721">
        <v>13748</v>
      </c>
      <c r="I721">
        <v>1</v>
      </c>
      <c r="J721" t="s">
        <v>2458</v>
      </c>
      <c r="P721" t="s">
        <v>1650</v>
      </c>
      <c r="Q721" t="s">
        <v>1749</v>
      </c>
      <c r="R721">
        <v>8</v>
      </c>
      <c r="S721" t="str">
        <f>"cvm!"&amp;ADDRESS(ROW(BE733),COLUMN(BE733))&amp;"#"</f>
        <v>cvm!$BE$733#</v>
      </c>
      <c r="W721" t="e" cm="1" vm="2">
        <f t="array" ref="W721">TRANSPOSE(_xlfn.UNIQUE(_xlfn._xlws.FILTER(cvm_old[CPU(核)],(cvm_old[地域]=U721)*(cvm_old[机型]=V721))))</f>
        <v>#VALUE!</v>
      </c>
      <c r="BB721" t="str">
        <v>上海</v>
      </c>
      <c r="BC721" t="str">
        <v>计算网络增强型 CN3</v>
      </c>
      <c r="BD721">
        <v>8</v>
      </c>
      <c r="BE721" cm="1">
        <f t="array" ref="BE721:BF721">TRANSPOSE(_xlfn._xlws.FILTER(cvm_old[内存(G)],(cvm_old[地域]=BB721)*(cvm_old[机型]=BC721)*(cvm_old[CPU(核)]=BD721)))</f>
        <v>16</v>
      </c>
      <c r="BF721">
        <v>32</v>
      </c>
    </row>
    <row r="722" spans="2:58" x14ac:dyDescent="0.4">
      <c r="B722" t="e" vm="1430">
        <v>#VALUE!</v>
      </c>
      <c r="C722" t="s">
        <v>61</v>
      </c>
      <c r="D722" t="s">
        <v>1974</v>
      </c>
      <c r="E722">
        <v>32</v>
      </c>
      <c r="F722">
        <v>192</v>
      </c>
      <c r="G722" t="s">
        <v>2090</v>
      </c>
      <c r="H722">
        <v>27496</v>
      </c>
      <c r="I722">
        <v>1</v>
      </c>
      <c r="J722" t="s">
        <v>2459</v>
      </c>
      <c r="P722" t="s">
        <v>1650</v>
      </c>
      <c r="Q722" t="s">
        <v>1749</v>
      </c>
      <c r="R722">
        <v>16</v>
      </c>
      <c r="S722" t="str">
        <f>"cvm!"&amp;ADDRESS(ROW(BE734),COLUMN(BE734))&amp;"#"</f>
        <v>cvm!$BE$734#</v>
      </c>
      <c r="W722" t="e" cm="1" vm="2">
        <f t="array" ref="W722">TRANSPOSE(_xlfn.UNIQUE(_xlfn._xlws.FILTER(cvm_old[CPU(核)],(cvm_old[地域]=U722)*(cvm_old[机型]=V722))))</f>
        <v>#VALUE!</v>
      </c>
      <c r="BB722" t="str">
        <v>上海</v>
      </c>
      <c r="BC722" t="str">
        <v>计算网络增强型 CN3</v>
      </c>
      <c r="BD722">
        <v>16</v>
      </c>
      <c r="BE722" cm="1">
        <f t="array" ref="BE722:BF722">TRANSPOSE(_xlfn._xlws.FILTER(cvm_old[内存(G)],(cvm_old[地域]=BB722)*(cvm_old[机型]=BC722)*(cvm_old[CPU(核)]=BD722)))</f>
        <v>32</v>
      </c>
      <c r="BF722">
        <v>64</v>
      </c>
    </row>
    <row r="723" spans="2:58" x14ac:dyDescent="0.4">
      <c r="B723" t="e" vm="1431">
        <v>#VALUE!</v>
      </c>
      <c r="C723" t="s">
        <v>61</v>
      </c>
      <c r="D723" t="s">
        <v>1974</v>
      </c>
      <c r="E723">
        <v>82</v>
      </c>
      <c r="F723">
        <v>474</v>
      </c>
      <c r="G723" t="s">
        <v>2092</v>
      </c>
      <c r="H723">
        <v>57008</v>
      </c>
      <c r="I723">
        <v>1</v>
      </c>
      <c r="J723" t="s">
        <v>2460</v>
      </c>
      <c r="P723" t="s">
        <v>1650</v>
      </c>
      <c r="Q723" t="s">
        <v>1749</v>
      </c>
      <c r="R723">
        <v>32</v>
      </c>
      <c r="S723" t="str">
        <f>"cvm!"&amp;ADDRESS(ROW(BE735),COLUMN(BE735))&amp;"#"</f>
        <v>cvm!$BE$735#</v>
      </c>
      <c r="W723" t="e" cm="1" vm="2">
        <f t="array" ref="W723">TRANSPOSE(_xlfn.UNIQUE(_xlfn._xlws.FILTER(cvm_old[CPU(核)],(cvm_old[地域]=U723)*(cvm_old[机型]=V723))))</f>
        <v>#VALUE!</v>
      </c>
      <c r="BB723" t="str">
        <v>上海</v>
      </c>
      <c r="BC723" t="str">
        <v>计算网络增强型 CN3</v>
      </c>
      <c r="BD723">
        <v>32</v>
      </c>
      <c r="BE723" cm="1">
        <f t="array" ref="BE723:BF723">TRANSPOSE(_xlfn._xlws.FILTER(cvm_old[内存(G)],(cvm_old[地域]=BB723)*(cvm_old[机型]=BC723)*(cvm_old[CPU(核)]=BD723)))</f>
        <v>64</v>
      </c>
      <c r="BF723">
        <v>128</v>
      </c>
    </row>
    <row r="724" spans="2:58" x14ac:dyDescent="0.4">
      <c r="B724" t="e" vm="1432">
        <v>#VALUE!</v>
      </c>
      <c r="C724" t="s">
        <v>61</v>
      </c>
      <c r="D724" t="s">
        <v>1974</v>
      </c>
      <c r="E724">
        <v>164</v>
      </c>
      <c r="F724">
        <v>948</v>
      </c>
      <c r="G724" t="s">
        <v>2094</v>
      </c>
      <c r="H724">
        <v>114016</v>
      </c>
      <c r="I724">
        <v>1</v>
      </c>
      <c r="J724" t="s">
        <v>2461</v>
      </c>
      <c r="P724" t="s">
        <v>1614</v>
      </c>
      <c r="Q724" t="s">
        <v>1749</v>
      </c>
      <c r="R724">
        <v>4</v>
      </c>
      <c r="S724" t="str">
        <f>"cvm!"&amp;ADDRESS(ROW(BE736),COLUMN(BE736))&amp;"#"</f>
        <v>cvm!$BE$736#</v>
      </c>
      <c r="W724" t="e" cm="1" vm="2">
        <f t="array" ref="W724">TRANSPOSE(_xlfn.UNIQUE(_xlfn._xlws.FILTER(cvm_old[CPU(核)],(cvm_old[地域]=U724)*(cvm_old[机型]=V724))))</f>
        <v>#VALUE!</v>
      </c>
      <c r="BB724" t="str">
        <v>北京</v>
      </c>
      <c r="BC724" t="str">
        <v>计算网络增强型 CN3</v>
      </c>
      <c r="BD724">
        <v>4</v>
      </c>
      <c r="BE724" cm="1">
        <f t="array" ref="BE724:BF724">TRANSPOSE(_xlfn._xlws.FILTER(cvm_old[内存(G)],(cvm_old[地域]=BB724)*(cvm_old[机型]=BC724)*(cvm_old[CPU(核)]=BD724)))</f>
        <v>8</v>
      </c>
      <c r="BF724">
        <v>16</v>
      </c>
    </row>
    <row r="725" spans="2:58" x14ac:dyDescent="0.4">
      <c r="B725" t="e" vm="1457">
        <v>#VALUE!</v>
      </c>
      <c r="C725" t="s">
        <v>61</v>
      </c>
      <c r="D725" t="s">
        <v>2040</v>
      </c>
      <c r="E725">
        <v>10</v>
      </c>
      <c r="F725">
        <v>88</v>
      </c>
      <c r="G725" t="s">
        <v>2096</v>
      </c>
      <c r="H725">
        <v>5225</v>
      </c>
      <c r="I725">
        <v>1</v>
      </c>
      <c r="J725" t="s">
        <v>2462</v>
      </c>
      <c r="P725" t="s">
        <v>1614</v>
      </c>
      <c r="Q725" t="s">
        <v>1749</v>
      </c>
      <c r="R725">
        <v>8</v>
      </c>
      <c r="S725" t="str">
        <f>"cvm!"&amp;ADDRESS(ROW(BE737),COLUMN(BE737))&amp;"#"</f>
        <v>cvm!$BE$737#</v>
      </c>
      <c r="W725" t="e" cm="1" vm="2">
        <f t="array" ref="W725">TRANSPOSE(_xlfn.UNIQUE(_xlfn._xlws.FILTER(cvm_old[CPU(核)],(cvm_old[地域]=U725)*(cvm_old[机型]=V725))))</f>
        <v>#VALUE!</v>
      </c>
      <c r="BB725" t="str">
        <v>北京</v>
      </c>
      <c r="BC725" t="str">
        <v>计算网络增强型 CN3</v>
      </c>
      <c r="BD725">
        <v>8</v>
      </c>
      <c r="BE725" cm="1">
        <f t="array" ref="BE725:BF725">TRANSPOSE(_xlfn._xlws.FILTER(cvm_old[内存(G)],(cvm_old[地域]=BB725)*(cvm_old[机型]=BC725)*(cvm_old[CPU(核)]=BD725)))</f>
        <v>16</v>
      </c>
      <c r="BF725">
        <v>32</v>
      </c>
    </row>
    <row r="726" spans="2:58" x14ac:dyDescent="0.4">
      <c r="B726" t="e" vm="1458">
        <v>#VALUE!</v>
      </c>
      <c r="C726" t="s">
        <v>61</v>
      </c>
      <c r="D726" t="s">
        <v>2040</v>
      </c>
      <c r="E726">
        <v>22</v>
      </c>
      <c r="F726">
        <v>176</v>
      </c>
      <c r="G726" t="s">
        <v>2098</v>
      </c>
      <c r="H726">
        <v>10500</v>
      </c>
      <c r="I726">
        <v>1</v>
      </c>
      <c r="J726" t="s">
        <v>2463</v>
      </c>
      <c r="P726" t="s">
        <v>1614</v>
      </c>
      <c r="Q726" t="s">
        <v>1749</v>
      </c>
      <c r="R726">
        <v>16</v>
      </c>
      <c r="S726" t="str">
        <f>"cvm!"&amp;ADDRESS(ROW(BE738),COLUMN(BE738))&amp;"#"</f>
        <v>cvm!$BE$738#</v>
      </c>
      <c r="W726" t="e" cm="1" vm="2">
        <f t="array" ref="W726">TRANSPOSE(_xlfn.UNIQUE(_xlfn._xlws.FILTER(cvm_old[CPU(核)],(cvm_old[地域]=U726)*(cvm_old[机型]=V726))))</f>
        <v>#VALUE!</v>
      </c>
      <c r="BB726" t="str">
        <v>北京</v>
      </c>
      <c r="BC726" t="str">
        <v>计算网络增强型 CN3</v>
      </c>
      <c r="BD726">
        <v>16</v>
      </c>
      <c r="BE726" cm="1">
        <f t="array" ref="BE726:BF726">TRANSPOSE(_xlfn._xlws.FILTER(cvm_old[内存(G)],(cvm_old[地域]=BB726)*(cvm_old[机型]=BC726)*(cvm_old[CPU(核)]=BD726)))</f>
        <v>32</v>
      </c>
      <c r="BF726">
        <v>64</v>
      </c>
    </row>
    <row r="727" spans="2:58" x14ac:dyDescent="0.4">
      <c r="B727" t="e" vm="1459">
        <v>#VALUE!</v>
      </c>
      <c r="C727" t="s">
        <v>61</v>
      </c>
      <c r="D727" t="s">
        <v>2040</v>
      </c>
      <c r="E727">
        <v>44</v>
      </c>
      <c r="F727">
        <v>352</v>
      </c>
      <c r="G727" t="s">
        <v>2100</v>
      </c>
      <c r="H727">
        <v>21000</v>
      </c>
      <c r="I727">
        <v>1</v>
      </c>
      <c r="J727" t="s">
        <v>2464</v>
      </c>
      <c r="P727" t="s">
        <v>1614</v>
      </c>
      <c r="Q727" t="s">
        <v>1749</v>
      </c>
      <c r="R727">
        <v>32</v>
      </c>
      <c r="S727" t="str">
        <f>"cvm!"&amp;ADDRESS(ROW(BE739),COLUMN(BE739))&amp;"#"</f>
        <v>cvm!$BE$739#</v>
      </c>
      <c r="W727" t="e" cm="1" vm="2">
        <f t="array" ref="W727">TRANSPOSE(_xlfn.UNIQUE(_xlfn._xlws.FILTER(cvm_old[CPU(核)],(cvm_old[地域]=U727)*(cvm_old[机型]=V727))))</f>
        <v>#VALUE!</v>
      </c>
      <c r="BB727" t="str">
        <v>北京</v>
      </c>
      <c r="BC727" t="str">
        <v>计算网络增强型 CN3</v>
      </c>
      <c r="BD727">
        <v>32</v>
      </c>
      <c r="BE727" cm="1">
        <f t="array" ref="BE727:BF727">TRANSPOSE(_xlfn._xlws.FILTER(cvm_old[内存(G)],(cvm_old[地域]=BB727)*(cvm_old[机型]=BC727)*(cvm_old[CPU(核)]=BD727)))</f>
        <v>64</v>
      </c>
      <c r="BF727">
        <v>128</v>
      </c>
    </row>
    <row r="728" spans="2:58" x14ac:dyDescent="0.4">
      <c r="B728" t="e" vm="1355">
        <v>#VALUE!</v>
      </c>
      <c r="C728" t="s">
        <v>61</v>
      </c>
      <c r="D728" t="s">
        <v>1808</v>
      </c>
      <c r="E728">
        <v>8</v>
      </c>
      <c r="F728">
        <v>32</v>
      </c>
      <c r="G728" t="s">
        <v>1598</v>
      </c>
      <c r="H728">
        <v>1584</v>
      </c>
      <c r="I728">
        <v>1</v>
      </c>
      <c r="J728" t="s">
        <v>2465</v>
      </c>
      <c r="P728" t="s">
        <v>1614</v>
      </c>
      <c r="Q728" t="s">
        <v>1749</v>
      </c>
      <c r="R728">
        <v>48</v>
      </c>
      <c r="S728" t="str">
        <f>"cvm!"&amp;ADDRESS(ROW(BE740),COLUMN(BE740))&amp;"#"</f>
        <v>cvm!$BE$740#</v>
      </c>
      <c r="W728" t="e" cm="1" vm="2">
        <f t="array" ref="W728">TRANSPOSE(_xlfn.UNIQUE(_xlfn._xlws.FILTER(cvm_old[CPU(核)],(cvm_old[地域]=U728)*(cvm_old[机型]=V728))))</f>
        <v>#VALUE!</v>
      </c>
      <c r="BB728" t="str">
        <v>成都</v>
      </c>
      <c r="BC728" t="str">
        <v>计算网络增强型 CN3</v>
      </c>
      <c r="BD728">
        <v>4</v>
      </c>
      <c r="BE728" cm="1">
        <f t="array" ref="BE728:BF728">TRANSPOSE(_xlfn._xlws.FILTER(cvm_old[内存(G)],(cvm_old[地域]=BB728)*(cvm_old[机型]=BC728)*(cvm_old[CPU(核)]=BD728)))</f>
        <v>8</v>
      </c>
      <c r="BF728">
        <v>16</v>
      </c>
    </row>
    <row r="729" spans="2:58" x14ac:dyDescent="0.4">
      <c r="B729" t="e" vm="1356">
        <v>#VALUE!</v>
      </c>
      <c r="C729" t="s">
        <v>61</v>
      </c>
      <c r="D729" t="s">
        <v>1808</v>
      </c>
      <c r="E729">
        <v>16</v>
      </c>
      <c r="F729">
        <v>64</v>
      </c>
      <c r="G729" t="s">
        <v>1603</v>
      </c>
      <c r="H729">
        <v>3168</v>
      </c>
      <c r="I729">
        <v>1</v>
      </c>
      <c r="J729" t="s">
        <v>2466</v>
      </c>
      <c r="P729" t="s">
        <v>1628</v>
      </c>
      <c r="Q729" t="s">
        <v>1749</v>
      </c>
      <c r="R729">
        <v>4</v>
      </c>
      <c r="S729" t="str">
        <f>"cvm!"&amp;ADDRESS(ROW(BE741),COLUMN(BE741))&amp;"#"</f>
        <v>cvm!$BE$741#</v>
      </c>
      <c r="W729" t="e" cm="1" vm="2">
        <f t="array" ref="W729">TRANSPOSE(_xlfn.UNIQUE(_xlfn._xlws.FILTER(cvm_old[CPU(核)],(cvm_old[地域]=U729)*(cvm_old[机型]=V729))))</f>
        <v>#VALUE!</v>
      </c>
      <c r="BB729" t="str">
        <v>成都</v>
      </c>
      <c r="BC729" t="str">
        <v>计算网络增强型 CN3</v>
      </c>
      <c r="BD729">
        <v>8</v>
      </c>
      <c r="BE729" cm="1">
        <f t="array" ref="BE729:BF729">TRANSPOSE(_xlfn._xlws.FILTER(cvm_old[内存(G)],(cvm_old[地域]=BB729)*(cvm_old[机型]=BC729)*(cvm_old[CPU(核)]=BD729)))</f>
        <v>16</v>
      </c>
      <c r="BF729">
        <v>32</v>
      </c>
    </row>
    <row r="730" spans="2:58" x14ac:dyDescent="0.4">
      <c r="B730" t="e" vm="1357">
        <v>#VALUE!</v>
      </c>
      <c r="C730" t="s">
        <v>61</v>
      </c>
      <c r="D730" t="s">
        <v>1808</v>
      </c>
      <c r="E730">
        <v>32</v>
      </c>
      <c r="F730">
        <v>128</v>
      </c>
      <c r="G730" t="s">
        <v>1612</v>
      </c>
      <c r="H730">
        <v>5856</v>
      </c>
      <c r="I730">
        <v>1</v>
      </c>
      <c r="J730" t="s">
        <v>2467</v>
      </c>
      <c r="P730" t="s">
        <v>1628</v>
      </c>
      <c r="Q730" t="s">
        <v>1749</v>
      </c>
      <c r="R730">
        <v>8</v>
      </c>
      <c r="S730" t="str">
        <f>"cvm!"&amp;ADDRESS(ROW(BE742),COLUMN(BE742))&amp;"#"</f>
        <v>cvm!$BE$742#</v>
      </c>
      <c r="W730" t="e" cm="1" vm="2">
        <f t="array" ref="W730">TRANSPOSE(_xlfn.UNIQUE(_xlfn._xlws.FILTER(cvm_old[CPU(核)],(cvm_old[地域]=U730)*(cvm_old[机型]=V730))))</f>
        <v>#VALUE!</v>
      </c>
      <c r="BB730" t="str">
        <v>成都</v>
      </c>
      <c r="BC730" t="str">
        <v>计算网络增强型 CN3</v>
      </c>
      <c r="BD730">
        <v>16</v>
      </c>
      <c r="BE730" cm="1">
        <f t="array" ref="BE730:BF730">TRANSPOSE(_xlfn._xlws.FILTER(cvm_old[内存(G)],(cvm_old[地域]=BB730)*(cvm_old[机型]=BC730)*(cvm_old[CPU(核)]=BD730)))</f>
        <v>32</v>
      </c>
      <c r="BF730">
        <v>64</v>
      </c>
    </row>
    <row r="731" spans="2:58" x14ac:dyDescent="0.4">
      <c r="B731" t="e" vm="1358">
        <v>#VALUE!</v>
      </c>
      <c r="C731" t="s">
        <v>61</v>
      </c>
      <c r="D731" t="s">
        <v>1808</v>
      </c>
      <c r="E731">
        <v>64</v>
      </c>
      <c r="F731">
        <v>256</v>
      </c>
      <c r="G731" t="s">
        <v>1626</v>
      </c>
      <c r="H731">
        <v>11712</v>
      </c>
      <c r="I731">
        <v>1</v>
      </c>
      <c r="J731" t="s">
        <v>2468</v>
      </c>
      <c r="P731" t="s">
        <v>1628</v>
      </c>
      <c r="Q731" t="s">
        <v>1749</v>
      </c>
      <c r="R731">
        <v>16</v>
      </c>
      <c r="S731" t="str">
        <f>"cvm!"&amp;ADDRESS(ROW(BE743),COLUMN(BE743))&amp;"#"</f>
        <v>cvm!$BE$743#</v>
      </c>
      <c r="W731" t="e" cm="1" vm="2">
        <f t="array" ref="W731">TRANSPOSE(_xlfn.UNIQUE(_xlfn._xlws.FILTER(cvm_old[CPU(核)],(cvm_old[地域]=U731)*(cvm_old[机型]=V731))))</f>
        <v>#VALUE!</v>
      </c>
      <c r="BB731" t="str">
        <v>成都</v>
      </c>
      <c r="BC731" t="str">
        <v>计算网络增强型 CN3</v>
      </c>
      <c r="BD731">
        <v>32</v>
      </c>
      <c r="BE731" cm="1">
        <f t="array" ref="BE731:BF731">TRANSPOSE(_xlfn._xlws.FILTER(cvm_old[内存(G)],(cvm_old[地域]=BB731)*(cvm_old[机型]=BC731)*(cvm_old[CPU(核)]=BD731)))</f>
        <v>64</v>
      </c>
      <c r="BF731">
        <v>128</v>
      </c>
    </row>
    <row r="732" spans="2:58" x14ac:dyDescent="0.4">
      <c r="B732" t="e" vm="1359">
        <v>#VALUE!</v>
      </c>
      <c r="C732" t="s">
        <v>61</v>
      </c>
      <c r="D732" t="s">
        <v>1808</v>
      </c>
      <c r="E732">
        <v>84</v>
      </c>
      <c r="F732">
        <v>320</v>
      </c>
      <c r="G732" t="s">
        <v>1884</v>
      </c>
      <c r="H732">
        <v>14104</v>
      </c>
      <c r="I732">
        <v>1</v>
      </c>
      <c r="J732" t="s">
        <v>2469</v>
      </c>
      <c r="P732" t="s">
        <v>1628</v>
      </c>
      <c r="Q732" t="s">
        <v>1749</v>
      </c>
      <c r="R732">
        <v>32</v>
      </c>
      <c r="S732" t="str">
        <f>"cvm!"&amp;ADDRESS(ROW(BE744),COLUMN(BE744))&amp;"#"</f>
        <v>cvm!$BE$744#</v>
      </c>
      <c r="W732" t="e" cm="1" vm="2">
        <f t="array" ref="W732">TRANSPOSE(_xlfn.UNIQUE(_xlfn._xlws.FILTER(cvm_old[CPU(核)],(cvm_old[地域]=U732)*(cvm_old[机型]=V732))))</f>
        <v>#VALUE!</v>
      </c>
      <c r="BB732" t="str">
        <v>重庆</v>
      </c>
      <c r="BC732" t="str">
        <v>计算网络增强型 CN3</v>
      </c>
      <c r="BD732">
        <v>4</v>
      </c>
      <c r="BE732" cm="1">
        <f t="array" ref="BE732:BF732">TRANSPOSE(_xlfn._xlws.FILTER(cvm_old[内存(G)],(cvm_old[地域]=BB732)*(cvm_old[机型]=BC732)*(cvm_old[CPU(核)]=BD732)))</f>
        <v>8</v>
      </c>
      <c r="BF732">
        <v>16</v>
      </c>
    </row>
    <row r="733" spans="2:58" x14ac:dyDescent="0.4">
      <c r="B733" t="e" vm="1360">
        <v>#VALUE!</v>
      </c>
      <c r="C733" t="s">
        <v>61</v>
      </c>
      <c r="D733" t="s">
        <v>1816</v>
      </c>
      <c r="E733">
        <v>8</v>
      </c>
      <c r="F733">
        <v>32</v>
      </c>
      <c r="G733" t="s">
        <v>1598</v>
      </c>
      <c r="H733">
        <v>1404</v>
      </c>
      <c r="I733">
        <v>1</v>
      </c>
      <c r="J733" t="s">
        <v>2470</v>
      </c>
      <c r="P733" t="s">
        <v>1628</v>
      </c>
      <c r="Q733" t="s">
        <v>1749</v>
      </c>
      <c r="R733">
        <v>48</v>
      </c>
      <c r="S733" t="str">
        <f>"cvm!"&amp;ADDRESS(ROW(BE745),COLUMN(BE745))&amp;"#"</f>
        <v>cvm!$BE$745#</v>
      </c>
      <c r="W733" t="e" cm="1" vm="2">
        <f t="array" ref="W733">TRANSPOSE(_xlfn.UNIQUE(_xlfn._xlws.FILTER(cvm_old[CPU(核)],(cvm_old[地域]=U733)*(cvm_old[机型]=V733))))</f>
        <v>#VALUE!</v>
      </c>
      <c r="BB733" t="str">
        <v>重庆</v>
      </c>
      <c r="BC733" t="str">
        <v>计算网络增强型 CN3</v>
      </c>
      <c r="BD733">
        <v>8</v>
      </c>
      <c r="BE733" cm="1">
        <f t="array" ref="BE733:BF733">TRANSPOSE(_xlfn._xlws.FILTER(cvm_old[内存(G)],(cvm_old[地域]=BB733)*(cvm_old[机型]=BC733)*(cvm_old[CPU(核)]=BD733)))</f>
        <v>16</v>
      </c>
      <c r="BF733">
        <v>32</v>
      </c>
    </row>
    <row r="734" spans="2:58" x14ac:dyDescent="0.4">
      <c r="B734" t="e" vm="1361">
        <v>#VALUE!</v>
      </c>
      <c r="C734" t="s">
        <v>61</v>
      </c>
      <c r="D734" t="s">
        <v>1816</v>
      </c>
      <c r="E734">
        <v>16</v>
      </c>
      <c r="F734">
        <v>64</v>
      </c>
      <c r="G734" t="s">
        <v>1603</v>
      </c>
      <c r="H734">
        <v>2808</v>
      </c>
      <c r="I734">
        <v>1</v>
      </c>
      <c r="J734" t="s">
        <v>2471</v>
      </c>
      <c r="P734" t="s">
        <v>1636</v>
      </c>
      <c r="Q734" t="s">
        <v>1749</v>
      </c>
      <c r="R734">
        <v>4</v>
      </c>
      <c r="S734" t="str">
        <f>"cvm!"&amp;ADDRESS(ROW(BE746),COLUMN(BE746))&amp;"#"</f>
        <v>cvm!$BE$746#</v>
      </c>
      <c r="W734" t="e" cm="1" vm="2">
        <f t="array" ref="W734">TRANSPOSE(_xlfn.UNIQUE(_xlfn._xlws.FILTER(cvm_old[CPU(核)],(cvm_old[地域]=U734)*(cvm_old[机型]=V734))))</f>
        <v>#VALUE!</v>
      </c>
      <c r="BB734" t="str">
        <v>重庆</v>
      </c>
      <c r="BC734" t="str">
        <v>计算网络增强型 CN3</v>
      </c>
      <c r="BD734">
        <v>16</v>
      </c>
      <c r="BE734" cm="1">
        <f t="array" ref="BE734:BF734">TRANSPOSE(_xlfn._xlws.FILTER(cvm_old[内存(G)],(cvm_old[地域]=BB734)*(cvm_old[机型]=BC734)*(cvm_old[CPU(核)]=BD734)))</f>
        <v>32</v>
      </c>
      <c r="BF734">
        <v>64</v>
      </c>
    </row>
    <row r="735" spans="2:58" x14ac:dyDescent="0.4">
      <c r="B735" t="e" vm="1362">
        <v>#VALUE!</v>
      </c>
      <c r="C735" t="s">
        <v>61</v>
      </c>
      <c r="D735" t="s">
        <v>1816</v>
      </c>
      <c r="E735">
        <v>24</v>
      </c>
      <c r="F735">
        <v>96</v>
      </c>
      <c r="G735" t="s">
        <v>1682</v>
      </c>
      <c r="H735">
        <v>4212</v>
      </c>
      <c r="I735">
        <v>1</v>
      </c>
      <c r="J735" t="s">
        <v>2472</v>
      </c>
      <c r="P735" t="s">
        <v>1636</v>
      </c>
      <c r="Q735" t="s">
        <v>1749</v>
      </c>
      <c r="R735">
        <v>8</v>
      </c>
      <c r="S735" t="str">
        <f>"cvm!"&amp;ADDRESS(ROW(BE747),COLUMN(BE747))&amp;"#"</f>
        <v>cvm!$BE$747#</v>
      </c>
      <c r="W735" t="e" cm="1" vm="2">
        <f t="array" ref="W735">TRANSPOSE(_xlfn.UNIQUE(_xlfn._xlws.FILTER(cvm_old[CPU(核)],(cvm_old[地域]=U735)*(cvm_old[机型]=V735))))</f>
        <v>#VALUE!</v>
      </c>
      <c r="BB735" t="str">
        <v>重庆</v>
      </c>
      <c r="BC735" t="str">
        <v>计算网络增强型 CN3</v>
      </c>
      <c r="BD735">
        <v>32</v>
      </c>
      <c r="BE735" cm="1">
        <f t="array" ref="BE735:BF735">TRANSPOSE(_xlfn._xlws.FILTER(cvm_old[内存(G)],(cvm_old[地域]=BB735)*(cvm_old[机型]=BC735)*(cvm_old[CPU(核)]=BD735)))</f>
        <v>64</v>
      </c>
      <c r="BF735">
        <v>128</v>
      </c>
    </row>
    <row r="736" spans="2:58" x14ac:dyDescent="0.4">
      <c r="B736" t="e" vm="1363">
        <v>#VALUE!</v>
      </c>
      <c r="C736" t="s">
        <v>61</v>
      </c>
      <c r="D736" t="s">
        <v>1816</v>
      </c>
      <c r="E736">
        <v>32</v>
      </c>
      <c r="F736">
        <v>128</v>
      </c>
      <c r="G736" t="s">
        <v>1612</v>
      </c>
      <c r="H736">
        <v>5616</v>
      </c>
      <c r="I736">
        <v>1</v>
      </c>
      <c r="J736" t="s">
        <v>2473</v>
      </c>
      <c r="P736" t="s">
        <v>1636</v>
      </c>
      <c r="Q736" t="s">
        <v>1749</v>
      </c>
      <c r="R736">
        <v>16</v>
      </c>
      <c r="S736" t="str">
        <f>"cvm!"&amp;ADDRESS(ROW(BE748),COLUMN(BE748))&amp;"#"</f>
        <v>cvm!$BE$748#</v>
      </c>
      <c r="W736" t="e" cm="1" vm="2">
        <f t="array" ref="W736">TRANSPOSE(_xlfn.UNIQUE(_xlfn._xlws.FILTER(cvm_old[CPU(核)],(cvm_old[地域]=U736)*(cvm_old[机型]=V736))))</f>
        <v>#VALUE!</v>
      </c>
      <c r="BB736" t="str">
        <v>新加坡</v>
      </c>
      <c r="BC736" t="str">
        <v>计算网络增强型 CN3</v>
      </c>
      <c r="BD736">
        <v>4</v>
      </c>
      <c r="BE736" cm="1">
        <f t="array" ref="BE736:BF736">TRANSPOSE(_xlfn._xlws.FILTER(cvm_old[内存(G)],(cvm_old[地域]=BB736)*(cvm_old[机型]=BC736)*(cvm_old[CPU(核)]=BD736)))</f>
        <v>8</v>
      </c>
      <c r="BF736">
        <v>16</v>
      </c>
    </row>
    <row r="737" spans="2:58" x14ac:dyDescent="0.4">
      <c r="B737" t="e" vm="1364">
        <v>#VALUE!</v>
      </c>
      <c r="C737" t="s">
        <v>61</v>
      </c>
      <c r="D737" t="s">
        <v>1816</v>
      </c>
      <c r="E737">
        <v>48</v>
      </c>
      <c r="F737">
        <v>192</v>
      </c>
      <c r="G737" t="s">
        <v>1620</v>
      </c>
      <c r="H737">
        <v>10224</v>
      </c>
      <c r="I737">
        <v>1</v>
      </c>
      <c r="J737" t="s">
        <v>2474</v>
      </c>
      <c r="P737" t="s">
        <v>1636</v>
      </c>
      <c r="Q737" t="s">
        <v>1749</v>
      </c>
      <c r="R737">
        <v>32</v>
      </c>
      <c r="S737" t="str">
        <f>"cvm!"&amp;ADDRESS(ROW(BE749),COLUMN(BE749))&amp;"#"</f>
        <v>cvm!$BE$749#</v>
      </c>
      <c r="W737" t="e" cm="1" vm="2">
        <f t="array" ref="W737">TRANSPOSE(_xlfn.UNIQUE(_xlfn._xlws.FILTER(cvm_old[CPU(核)],(cvm_old[地域]=U737)*(cvm_old[机型]=V737))))</f>
        <v>#VALUE!</v>
      </c>
      <c r="BB737" t="str">
        <v>新加坡</v>
      </c>
      <c r="BC737" t="str">
        <v>计算网络增强型 CN3</v>
      </c>
      <c r="BD737">
        <v>8</v>
      </c>
      <c r="BE737" cm="1">
        <f t="array" ref="BE737:BF737">TRANSPOSE(_xlfn._xlws.FILTER(cvm_old[内存(G)],(cvm_old[地域]=BB737)*(cvm_old[机型]=BC737)*(cvm_old[CPU(核)]=BD737)))</f>
        <v>16</v>
      </c>
      <c r="BF737">
        <v>32</v>
      </c>
    </row>
    <row r="738" spans="2:58" x14ac:dyDescent="0.4">
      <c r="B738" t="e" vm="1365">
        <v>#VALUE!</v>
      </c>
      <c r="C738" t="s">
        <v>61</v>
      </c>
      <c r="D738" t="s">
        <v>1816</v>
      </c>
      <c r="E738">
        <v>64</v>
      </c>
      <c r="F738">
        <v>256</v>
      </c>
      <c r="G738" t="s">
        <v>1626</v>
      </c>
      <c r="H738">
        <v>11232</v>
      </c>
      <c r="I738">
        <v>1</v>
      </c>
      <c r="J738" t="s">
        <v>2475</v>
      </c>
      <c r="P738" t="s">
        <v>1636</v>
      </c>
      <c r="Q738" t="s">
        <v>1749</v>
      </c>
      <c r="R738">
        <v>48</v>
      </c>
      <c r="S738" t="str">
        <f>"cvm!"&amp;ADDRESS(ROW(BE750),COLUMN(BE750))&amp;"#"</f>
        <v>cvm!$BE$750#</v>
      </c>
      <c r="W738" t="e" cm="1" vm="2">
        <f t="array" ref="W738">TRANSPOSE(_xlfn.UNIQUE(_xlfn._xlws.FILTER(cvm_old[CPU(核)],(cvm_old[地域]=U738)*(cvm_old[机型]=V738))))</f>
        <v>#VALUE!</v>
      </c>
      <c r="BB738" t="str">
        <v>新加坡</v>
      </c>
      <c r="BC738" t="str">
        <v>计算网络增强型 CN3</v>
      </c>
      <c r="BD738">
        <v>16</v>
      </c>
      <c r="BE738" cm="1">
        <f t="array" ref="BE738:BF738">TRANSPOSE(_xlfn._xlws.FILTER(cvm_old[内存(G)],(cvm_old[地域]=BB738)*(cvm_old[机型]=BC738)*(cvm_old[CPU(核)]=BD738)))</f>
        <v>32</v>
      </c>
      <c r="BF738">
        <v>64</v>
      </c>
    </row>
    <row r="739" spans="2:58" x14ac:dyDescent="0.4">
      <c r="B739" t="e" vm="1366">
        <v>#VALUE!</v>
      </c>
      <c r="C739" t="s">
        <v>61</v>
      </c>
      <c r="D739" t="s">
        <v>1816</v>
      </c>
      <c r="E739">
        <v>76</v>
      </c>
      <c r="F739">
        <v>320</v>
      </c>
      <c r="G739" t="s">
        <v>2112</v>
      </c>
      <c r="H739">
        <v>14456</v>
      </c>
      <c r="I739">
        <v>1</v>
      </c>
      <c r="J739" t="s">
        <v>2476</v>
      </c>
      <c r="P739" t="s">
        <v>1638</v>
      </c>
      <c r="Q739" t="s">
        <v>1749</v>
      </c>
      <c r="R739">
        <v>4</v>
      </c>
      <c r="S739" t="str">
        <f>"cvm!"&amp;ADDRESS(ROW(BE751),COLUMN(BE751))&amp;"#"</f>
        <v>cvm!$BE$751#</v>
      </c>
      <c r="W739" t="e" cm="1" vm="2">
        <f t="array" ref="W739">TRANSPOSE(_xlfn.UNIQUE(_xlfn._xlws.FILTER(cvm_old[CPU(核)],(cvm_old[地域]=U739)*(cvm_old[机型]=V739))))</f>
        <v>#VALUE!</v>
      </c>
      <c r="BB739" t="str">
        <v>新加坡</v>
      </c>
      <c r="BC739" t="str">
        <v>计算网络增强型 CN3</v>
      </c>
      <c r="BD739">
        <v>32</v>
      </c>
      <c r="BE739" cm="1">
        <f t="array" ref="BE739:BF739">TRANSPOSE(_xlfn._xlws.FILTER(cvm_old[内存(G)],(cvm_old[地域]=BB739)*(cvm_old[机型]=BC739)*(cvm_old[CPU(核)]=BD739)))</f>
        <v>64</v>
      </c>
      <c r="BF739">
        <v>128</v>
      </c>
    </row>
    <row r="740" spans="2:58" x14ac:dyDescent="0.4">
      <c r="B740" t="e" vm="1367">
        <v>#VALUE!</v>
      </c>
      <c r="C740" t="s">
        <v>61</v>
      </c>
      <c r="D740" t="s">
        <v>1823</v>
      </c>
      <c r="E740">
        <v>8</v>
      </c>
      <c r="F740">
        <v>32</v>
      </c>
      <c r="G740" t="s">
        <v>1598</v>
      </c>
      <c r="H740">
        <v>1200</v>
      </c>
      <c r="I740">
        <v>1</v>
      </c>
      <c r="J740" t="s">
        <v>2477</v>
      </c>
      <c r="P740" t="s">
        <v>1638</v>
      </c>
      <c r="Q740" t="s">
        <v>1749</v>
      </c>
      <c r="R740">
        <v>8</v>
      </c>
      <c r="S740" t="str">
        <f>"cvm!"&amp;ADDRESS(ROW(BE752),COLUMN(BE752))&amp;"#"</f>
        <v>cvm!$BE$752#</v>
      </c>
      <c r="W740" t="e" cm="1" vm="2">
        <f t="array" ref="W740">TRANSPOSE(_xlfn.UNIQUE(_xlfn._xlws.FILTER(cvm_old[CPU(核)],(cvm_old[地域]=U740)*(cvm_old[机型]=V740))))</f>
        <v>#VALUE!</v>
      </c>
      <c r="BB740" t="str">
        <v>新加坡</v>
      </c>
      <c r="BC740" t="str">
        <v>计算网络增强型 CN3</v>
      </c>
      <c r="BD740">
        <v>48</v>
      </c>
      <c r="BE740" cm="1">
        <f t="array" ref="BE740">TRANSPOSE(_xlfn._xlws.FILTER(cvm_old[内存(G)],(cvm_old[地域]=BB740)*(cvm_old[机型]=BC740)*(cvm_old[CPU(核)]=BD740)))</f>
        <v>160</v>
      </c>
    </row>
    <row r="741" spans="2:58" x14ac:dyDescent="0.4">
      <c r="B741" t="e" vm="1368">
        <v>#VALUE!</v>
      </c>
      <c r="C741" t="s">
        <v>61</v>
      </c>
      <c r="D741" t="s">
        <v>1823</v>
      </c>
      <c r="E741">
        <v>16</v>
      </c>
      <c r="F741">
        <v>64</v>
      </c>
      <c r="G741" t="s">
        <v>1603</v>
      </c>
      <c r="H741">
        <v>2400</v>
      </c>
      <c r="I741">
        <v>1</v>
      </c>
      <c r="J741" t="s">
        <v>2478</v>
      </c>
      <c r="P741" t="s">
        <v>1638</v>
      </c>
      <c r="Q741" t="s">
        <v>1749</v>
      </c>
      <c r="R741">
        <v>16</v>
      </c>
      <c r="S741" t="str">
        <f>"cvm!"&amp;ADDRESS(ROW(BE753),COLUMN(BE753))&amp;"#"</f>
        <v>cvm!$BE$753#</v>
      </c>
      <c r="W741" t="e" cm="1" vm="2">
        <f t="array" ref="W741">TRANSPOSE(_xlfn.UNIQUE(_xlfn._xlws.FILTER(cvm_old[CPU(核)],(cvm_old[地域]=U741)*(cvm_old[机型]=V741))))</f>
        <v>#VALUE!</v>
      </c>
      <c r="BB741" t="str">
        <v>首尔</v>
      </c>
      <c r="BC741" t="str">
        <v>计算网络增强型 CN3</v>
      </c>
      <c r="BD741">
        <v>4</v>
      </c>
      <c r="BE741" cm="1">
        <f t="array" ref="BE741:BF741">TRANSPOSE(_xlfn._xlws.FILTER(cvm_old[内存(G)],(cvm_old[地域]=BB741)*(cvm_old[机型]=BC741)*(cvm_old[CPU(核)]=BD741)))</f>
        <v>8</v>
      </c>
      <c r="BF741">
        <v>16</v>
      </c>
    </row>
    <row r="742" spans="2:58" x14ac:dyDescent="0.4">
      <c r="B742" t="e" vm="1369">
        <v>#VALUE!</v>
      </c>
      <c r="C742" t="s">
        <v>61</v>
      </c>
      <c r="D742" t="s">
        <v>1823</v>
      </c>
      <c r="E742">
        <v>24</v>
      </c>
      <c r="F742">
        <v>96</v>
      </c>
      <c r="G742" t="s">
        <v>1682</v>
      </c>
      <c r="H742">
        <v>3600</v>
      </c>
      <c r="I742">
        <v>1</v>
      </c>
      <c r="J742" t="s">
        <v>2479</v>
      </c>
      <c r="P742" t="s">
        <v>1638</v>
      </c>
      <c r="Q742" t="s">
        <v>1749</v>
      </c>
      <c r="R742">
        <v>32</v>
      </c>
      <c r="S742" t="str">
        <f>"cvm!"&amp;ADDRESS(ROW(BE754),COLUMN(BE754))&amp;"#"</f>
        <v>cvm!$BE$754#</v>
      </c>
      <c r="W742" t="e" cm="1" vm="2">
        <f t="array" ref="W742">TRANSPOSE(_xlfn.UNIQUE(_xlfn._xlws.FILTER(cvm_old[CPU(核)],(cvm_old[地域]=U742)*(cvm_old[机型]=V742))))</f>
        <v>#VALUE!</v>
      </c>
      <c r="BB742" t="str">
        <v>首尔</v>
      </c>
      <c r="BC742" t="str">
        <v>计算网络增强型 CN3</v>
      </c>
      <c r="BD742">
        <v>8</v>
      </c>
      <c r="BE742" cm="1">
        <f t="array" ref="BE742:BF742">TRANSPOSE(_xlfn._xlws.FILTER(cvm_old[内存(G)],(cvm_old[地域]=BB742)*(cvm_old[机型]=BC742)*(cvm_old[CPU(核)]=BD742)))</f>
        <v>16</v>
      </c>
      <c r="BF742">
        <v>32</v>
      </c>
    </row>
    <row r="743" spans="2:58" x14ac:dyDescent="0.4">
      <c r="B743" t="e" vm="1370">
        <v>#VALUE!</v>
      </c>
      <c r="C743" t="s">
        <v>61</v>
      </c>
      <c r="D743" t="s">
        <v>1823</v>
      </c>
      <c r="E743">
        <v>32</v>
      </c>
      <c r="F743">
        <v>128</v>
      </c>
      <c r="G743" t="s">
        <v>1612</v>
      </c>
      <c r="H743">
        <v>4800</v>
      </c>
      <c r="I743">
        <v>1</v>
      </c>
      <c r="J743" t="s">
        <v>2480</v>
      </c>
      <c r="P743" t="s">
        <v>1565</v>
      </c>
      <c r="Q743" t="s">
        <v>1759</v>
      </c>
      <c r="R743">
        <v>96</v>
      </c>
      <c r="S743" t="str">
        <f>"cvm!"&amp;ADDRESS(ROW(BE755),COLUMN(BE755))&amp;"#"</f>
        <v>cvm!$BE$755#</v>
      </c>
      <c r="W743" t="e" cm="1" vm="2">
        <f t="array" ref="W743">TRANSPOSE(_xlfn.UNIQUE(_xlfn._xlws.FILTER(cvm_old[CPU(核)],(cvm_old[地域]=U743)*(cvm_old[机型]=V743))))</f>
        <v>#VALUE!</v>
      </c>
      <c r="BB743" t="str">
        <v>首尔</v>
      </c>
      <c r="BC743" t="str">
        <v>计算网络增强型 CN3</v>
      </c>
      <c r="BD743">
        <v>16</v>
      </c>
      <c r="BE743" cm="1">
        <f t="array" ref="BE743:BF743">TRANSPOSE(_xlfn._xlws.FILTER(cvm_old[内存(G)],(cvm_old[地域]=BB743)*(cvm_old[机型]=BC743)*(cvm_old[CPU(核)]=BD743)))</f>
        <v>32</v>
      </c>
      <c r="BF743">
        <v>64</v>
      </c>
    </row>
    <row r="744" spans="2:58" x14ac:dyDescent="0.4">
      <c r="B744" t="e" vm="1371">
        <v>#VALUE!</v>
      </c>
      <c r="C744" t="s">
        <v>61</v>
      </c>
      <c r="D744" t="s">
        <v>1823</v>
      </c>
      <c r="E744">
        <v>56</v>
      </c>
      <c r="F744">
        <v>224</v>
      </c>
      <c r="G744" t="s">
        <v>1858</v>
      </c>
      <c r="H744">
        <v>8160</v>
      </c>
      <c r="I744">
        <v>1</v>
      </c>
      <c r="J744" t="s">
        <v>2481</v>
      </c>
      <c r="P744" t="s">
        <v>61</v>
      </c>
      <c r="Q744" t="s">
        <v>1759</v>
      </c>
      <c r="R744">
        <v>96</v>
      </c>
      <c r="S744" t="str">
        <f>"cvm!"&amp;ADDRESS(ROW(BE756),COLUMN(BE756))&amp;"#"</f>
        <v>cvm!$BE$756#</v>
      </c>
      <c r="W744" t="e" cm="1" vm="2">
        <f t="array" ref="W744">TRANSPOSE(_xlfn.UNIQUE(_xlfn._xlws.FILTER(cvm_old[CPU(核)],(cvm_old[地域]=U744)*(cvm_old[机型]=V744))))</f>
        <v>#VALUE!</v>
      </c>
      <c r="BB744" t="str">
        <v>首尔</v>
      </c>
      <c r="BC744" t="str">
        <v>计算网络增强型 CN3</v>
      </c>
      <c r="BD744">
        <v>32</v>
      </c>
      <c r="BE744" cm="1">
        <f t="array" ref="BE744:BF744">TRANSPOSE(_xlfn._xlws.FILTER(cvm_old[内存(G)],(cvm_old[地域]=BB744)*(cvm_old[机型]=BC744)*(cvm_old[CPU(核)]=BD744)))</f>
        <v>64</v>
      </c>
      <c r="BF744">
        <v>128</v>
      </c>
    </row>
    <row r="745" spans="2:58" x14ac:dyDescent="0.4">
      <c r="B745" t="e" vm="1184">
        <v>#VALUE!</v>
      </c>
      <c r="C745" t="s">
        <v>61</v>
      </c>
      <c r="D745" t="s">
        <v>1829</v>
      </c>
      <c r="E745">
        <v>80</v>
      </c>
      <c r="F745">
        <v>384</v>
      </c>
      <c r="G745" t="s">
        <v>2114</v>
      </c>
      <c r="H745">
        <v>14096</v>
      </c>
      <c r="I745">
        <v>1</v>
      </c>
      <c r="J745" t="s">
        <v>2482</v>
      </c>
      <c r="P745" t="s">
        <v>1600</v>
      </c>
      <c r="Q745" t="s">
        <v>1759</v>
      </c>
      <c r="R745">
        <v>96</v>
      </c>
      <c r="S745" t="str">
        <f>"cvm!"&amp;ADDRESS(ROW(BE757),COLUMN(BE757))&amp;"#"</f>
        <v>cvm!$BE$757#</v>
      </c>
      <c r="W745" t="e" cm="1" vm="2">
        <f t="array" ref="W745">TRANSPOSE(_xlfn.UNIQUE(_xlfn._xlws.FILTER(cvm_old[CPU(核)],(cvm_old[地域]=U745)*(cvm_old[机型]=V745))))</f>
        <v>#VALUE!</v>
      </c>
      <c r="BB745" t="str">
        <v>首尔</v>
      </c>
      <c r="BC745" t="str">
        <v>计算网络增强型 CN3</v>
      </c>
      <c r="BD745">
        <v>48</v>
      </c>
      <c r="BE745" cm="1">
        <f t="array" ref="BE745">TRANSPOSE(_xlfn._xlws.FILTER(cvm_old[内存(G)],(cvm_old[地域]=BB745)*(cvm_old[机型]=BC745)*(cvm_old[CPU(核)]=BD745)))</f>
        <v>160</v>
      </c>
    </row>
    <row r="746" spans="2:58" x14ac:dyDescent="0.4">
      <c r="B746" t="e" vm="1354">
        <v>#VALUE!</v>
      </c>
      <c r="C746" t="s">
        <v>61</v>
      </c>
      <c r="D746" t="s">
        <v>1801</v>
      </c>
      <c r="E746">
        <v>80</v>
      </c>
      <c r="F746">
        <v>384</v>
      </c>
      <c r="G746" t="s">
        <v>2114</v>
      </c>
      <c r="H746">
        <v>16376</v>
      </c>
      <c r="I746">
        <v>1</v>
      </c>
      <c r="J746" t="s">
        <v>2483</v>
      </c>
      <c r="P746" t="s">
        <v>1566</v>
      </c>
      <c r="Q746" t="s">
        <v>1759</v>
      </c>
      <c r="R746">
        <v>96</v>
      </c>
      <c r="S746" t="str">
        <f>"cvm!"&amp;ADDRESS(ROW(BE758),COLUMN(BE758))&amp;"#"</f>
        <v>cvm!$BE$758#</v>
      </c>
      <c r="W746" t="e" cm="1" vm="2">
        <f t="array" ref="W746">TRANSPOSE(_xlfn.UNIQUE(_xlfn._xlws.FILTER(cvm_old[CPU(核)],(cvm_old[地域]=U746)*(cvm_old[机型]=V746))))</f>
        <v>#VALUE!</v>
      </c>
      <c r="BB746" t="str">
        <v>弗吉尼亚</v>
      </c>
      <c r="BC746" t="str">
        <v>计算网络增强型 CN3</v>
      </c>
      <c r="BD746">
        <v>4</v>
      </c>
      <c r="BE746" cm="1">
        <f t="array" ref="BE746:BF746">TRANSPOSE(_xlfn._xlws.FILTER(cvm_old[内存(G)],(cvm_old[地域]=BB746)*(cvm_old[机型]=BC746)*(cvm_old[CPU(核)]=BD746)))</f>
        <v>8</v>
      </c>
      <c r="BF746">
        <v>16</v>
      </c>
    </row>
    <row r="747" spans="2:58" x14ac:dyDescent="0.4">
      <c r="B747" t="e" vm="1353">
        <v>#VALUE!</v>
      </c>
      <c r="C747" t="s">
        <v>61</v>
      </c>
      <c r="D747" t="s">
        <v>1797</v>
      </c>
      <c r="E747">
        <v>96</v>
      </c>
      <c r="F747">
        <v>192</v>
      </c>
      <c r="G747" t="s">
        <v>1724</v>
      </c>
      <c r="H747">
        <v>18500</v>
      </c>
      <c r="I747">
        <v>1</v>
      </c>
      <c r="J747" t="s">
        <v>2484</v>
      </c>
      <c r="P747" t="s">
        <v>1650</v>
      </c>
      <c r="Q747" t="s">
        <v>1759</v>
      </c>
      <c r="R747">
        <v>96</v>
      </c>
      <c r="S747" t="str">
        <f>"cvm!"&amp;ADDRESS(ROW(BE759),COLUMN(BE759))&amp;"#"</f>
        <v>cvm!$BE$759#</v>
      </c>
      <c r="W747" t="e" cm="1" vm="2">
        <f t="array" ref="W747">TRANSPOSE(_xlfn.UNIQUE(_xlfn._xlws.FILTER(cvm_old[CPU(核)],(cvm_old[地域]=U747)*(cvm_old[机型]=V747))))</f>
        <v>#VALUE!</v>
      </c>
      <c r="BB747" t="str">
        <v>弗吉尼亚</v>
      </c>
      <c r="BC747" t="str">
        <v>计算网络增强型 CN3</v>
      </c>
      <c r="BD747">
        <v>8</v>
      </c>
      <c r="BE747" cm="1">
        <f t="array" ref="BE747:BF747">TRANSPOSE(_xlfn._xlws.FILTER(cvm_old[内存(G)],(cvm_old[地域]=BB747)*(cvm_old[机型]=BC747)*(cvm_old[CPU(核)]=BD747)))</f>
        <v>16</v>
      </c>
      <c r="BF747">
        <v>32</v>
      </c>
    </row>
    <row r="748" spans="2:58" x14ac:dyDescent="0.4">
      <c r="B748" t="e" vm="1096">
        <v>#VALUE!</v>
      </c>
      <c r="C748" t="s">
        <v>61</v>
      </c>
      <c r="D748" t="s">
        <v>1759</v>
      </c>
      <c r="E748">
        <v>96</v>
      </c>
      <c r="F748">
        <v>384</v>
      </c>
      <c r="G748" t="s">
        <v>1726</v>
      </c>
      <c r="H748">
        <v>12884</v>
      </c>
      <c r="I748">
        <v>1</v>
      </c>
      <c r="J748" t="s">
        <v>2485</v>
      </c>
      <c r="P748" t="s">
        <v>1608</v>
      </c>
      <c r="Q748" t="s">
        <v>1759</v>
      </c>
      <c r="R748">
        <v>96</v>
      </c>
      <c r="S748" t="str">
        <f>"cvm!"&amp;ADDRESS(ROW(BE760),COLUMN(BE760))&amp;"#"</f>
        <v>cvm!$BE$760#</v>
      </c>
      <c r="W748" t="e" cm="1" vm="2">
        <f t="array" ref="W748">TRANSPOSE(_xlfn.UNIQUE(_xlfn._xlws.FILTER(cvm_old[CPU(核)],(cvm_old[地域]=U748)*(cvm_old[机型]=V748))))</f>
        <v>#VALUE!</v>
      </c>
      <c r="BB748" t="str">
        <v>弗吉尼亚</v>
      </c>
      <c r="BC748" t="str">
        <v>计算网络增强型 CN3</v>
      </c>
      <c r="BD748">
        <v>16</v>
      </c>
      <c r="BE748" cm="1">
        <f t="array" ref="BE748:BF748">TRANSPOSE(_xlfn._xlws.FILTER(cvm_old[内存(G)],(cvm_old[地域]=BB748)*(cvm_old[机型]=BC748)*(cvm_old[CPU(核)]=BD748)))</f>
        <v>32</v>
      </c>
      <c r="BF748">
        <v>64</v>
      </c>
    </row>
    <row r="749" spans="2:58" x14ac:dyDescent="0.4">
      <c r="B749" t="e" vm="1456">
        <v>#VALUE!</v>
      </c>
      <c r="C749" t="s">
        <v>61</v>
      </c>
      <c r="D749" t="s">
        <v>1954</v>
      </c>
      <c r="E749">
        <v>96</v>
      </c>
      <c r="F749">
        <v>384</v>
      </c>
      <c r="G749" t="s">
        <v>1726</v>
      </c>
      <c r="H749">
        <v>25248</v>
      </c>
      <c r="I749">
        <v>1</v>
      </c>
      <c r="J749" t="s">
        <v>2486</v>
      </c>
      <c r="P749" t="s">
        <v>1614</v>
      </c>
      <c r="Q749" t="s">
        <v>1759</v>
      </c>
      <c r="R749">
        <v>96</v>
      </c>
      <c r="S749" t="str">
        <f>"cvm!"&amp;ADDRESS(ROW(BE761),COLUMN(BE761))&amp;"#"</f>
        <v>cvm!$BE$761#</v>
      </c>
      <c r="W749" t="e" cm="1" vm="2">
        <f t="array" ref="W749">TRANSPOSE(_xlfn.UNIQUE(_xlfn._xlws.FILTER(cvm_old[CPU(核)],(cvm_old[地域]=U749)*(cvm_old[机型]=V749))))</f>
        <v>#VALUE!</v>
      </c>
      <c r="BB749" t="str">
        <v>弗吉尼亚</v>
      </c>
      <c r="BC749" t="str">
        <v>计算网络增强型 CN3</v>
      </c>
      <c r="BD749">
        <v>32</v>
      </c>
      <c r="BE749" cm="1">
        <f t="array" ref="BE749:BF749">TRANSPOSE(_xlfn._xlws.FILTER(cvm_old[内存(G)],(cvm_old[地域]=BB749)*(cvm_old[机型]=BC749)*(cvm_old[CPU(核)]=BD749)))</f>
        <v>64</v>
      </c>
      <c r="BF749">
        <v>128</v>
      </c>
    </row>
    <row r="750" spans="2:58" x14ac:dyDescent="0.4">
      <c r="B750" t="e" vm="1460">
        <v>#VALUE!</v>
      </c>
      <c r="C750" t="s">
        <v>1600</v>
      </c>
      <c r="D750" t="s">
        <v>1632</v>
      </c>
      <c r="E750">
        <v>1</v>
      </c>
      <c r="F750">
        <v>1</v>
      </c>
      <c r="G750" t="s">
        <v>1579</v>
      </c>
      <c r="H750">
        <v>18</v>
      </c>
      <c r="I750">
        <v>1</v>
      </c>
      <c r="J750" t="s">
        <v>2487</v>
      </c>
      <c r="P750" t="s">
        <v>1619</v>
      </c>
      <c r="Q750" t="s">
        <v>1759</v>
      </c>
      <c r="R750">
        <v>96</v>
      </c>
      <c r="S750" t="str">
        <f>"cvm!"&amp;ADDRESS(ROW(BE762),COLUMN(BE762))&amp;"#"</f>
        <v>cvm!$BE$762#</v>
      </c>
      <c r="W750" t="e" cm="1" vm="2">
        <f t="array" ref="W750">TRANSPOSE(_xlfn.UNIQUE(_xlfn._xlws.FILTER(cvm_old[CPU(核)],(cvm_old[地域]=U750)*(cvm_old[机型]=V750))))</f>
        <v>#VALUE!</v>
      </c>
      <c r="BB750" t="str">
        <v>弗吉尼亚</v>
      </c>
      <c r="BC750" t="str">
        <v>计算网络增强型 CN3</v>
      </c>
      <c r="BD750">
        <v>48</v>
      </c>
      <c r="BE750" cm="1">
        <f t="array" ref="BE750">TRANSPOSE(_xlfn._xlws.FILTER(cvm_old[内存(G)],(cvm_old[地域]=BB750)*(cvm_old[机型]=BC750)*(cvm_old[CPU(核)]=BD750)))</f>
        <v>160</v>
      </c>
    </row>
    <row r="751" spans="2:58" x14ac:dyDescent="0.4">
      <c r="B751" t="e" vm="1461">
        <v>#VALUE!</v>
      </c>
      <c r="C751" t="s">
        <v>1600</v>
      </c>
      <c r="D751" t="s">
        <v>1632</v>
      </c>
      <c r="E751">
        <v>1</v>
      </c>
      <c r="F751">
        <v>2</v>
      </c>
      <c r="G751" t="s">
        <v>1582</v>
      </c>
      <c r="H751">
        <v>28</v>
      </c>
      <c r="I751">
        <v>1</v>
      </c>
      <c r="J751" t="s">
        <v>2488</v>
      </c>
      <c r="P751" t="s">
        <v>1628</v>
      </c>
      <c r="Q751" t="s">
        <v>1759</v>
      </c>
      <c r="R751">
        <v>96</v>
      </c>
      <c r="S751" t="str">
        <f>"cvm!"&amp;ADDRESS(ROW(BE763),COLUMN(BE763))&amp;"#"</f>
        <v>cvm!$BE$763#</v>
      </c>
      <c r="W751" t="e" cm="1" vm="2">
        <f t="array" ref="W751">TRANSPOSE(_xlfn.UNIQUE(_xlfn._xlws.FILTER(cvm_old[CPU(核)],(cvm_old[地域]=U751)*(cvm_old[机型]=V751))))</f>
        <v>#VALUE!</v>
      </c>
      <c r="BB751" t="str">
        <v>法兰克福</v>
      </c>
      <c r="BC751" t="str">
        <v>计算网络增强型 CN3</v>
      </c>
      <c r="BD751">
        <v>4</v>
      </c>
      <c r="BE751" cm="1">
        <f t="array" ref="BE751:BF751">TRANSPOSE(_xlfn._xlws.FILTER(cvm_old[内存(G)],(cvm_old[地域]=BB751)*(cvm_old[机型]=BC751)*(cvm_old[CPU(核)]=BD751)))</f>
        <v>8</v>
      </c>
      <c r="BF751">
        <v>16</v>
      </c>
    </row>
    <row r="752" spans="2:58" x14ac:dyDescent="0.4">
      <c r="B752" t="e" vm="1462">
        <v>#VALUE!</v>
      </c>
      <c r="C752" t="s">
        <v>1600</v>
      </c>
      <c r="D752" t="s">
        <v>1632</v>
      </c>
      <c r="E752">
        <v>1</v>
      </c>
      <c r="F752">
        <v>4</v>
      </c>
      <c r="G752" t="s">
        <v>1584</v>
      </c>
      <c r="H752">
        <v>86.4</v>
      </c>
      <c r="I752">
        <v>1</v>
      </c>
      <c r="J752" t="s">
        <v>2489</v>
      </c>
      <c r="P752" t="s">
        <v>1634</v>
      </c>
      <c r="Q752" t="s">
        <v>1759</v>
      </c>
      <c r="R752">
        <v>96</v>
      </c>
      <c r="S752" t="str">
        <f>"cvm!"&amp;ADDRESS(ROW(BE764),COLUMN(BE764))&amp;"#"</f>
        <v>cvm!$BE$764#</v>
      </c>
      <c r="W752" t="e" cm="1" vm="2">
        <f t="array" ref="W752">TRANSPOSE(_xlfn.UNIQUE(_xlfn._xlws.FILTER(cvm_old[CPU(核)],(cvm_old[地域]=U752)*(cvm_old[机型]=V752))))</f>
        <v>#VALUE!</v>
      </c>
      <c r="BB752" t="str">
        <v>法兰克福</v>
      </c>
      <c r="BC752" t="str">
        <v>计算网络增强型 CN3</v>
      </c>
      <c r="BD752">
        <v>8</v>
      </c>
      <c r="BE752" cm="1">
        <f t="array" ref="BE752:BF752">TRANSPOSE(_xlfn._xlws.FILTER(cvm_old[内存(G)],(cvm_old[地域]=BB752)*(cvm_old[机型]=BC752)*(cvm_old[CPU(核)]=BD752)))</f>
        <v>16</v>
      </c>
      <c r="BF752">
        <v>32</v>
      </c>
    </row>
    <row r="753" spans="2:58" x14ac:dyDescent="0.4">
      <c r="B753" t="e" vm="1463">
        <v>#VALUE!</v>
      </c>
      <c r="C753" t="s">
        <v>1600</v>
      </c>
      <c r="D753" t="s">
        <v>1632</v>
      </c>
      <c r="E753">
        <v>2</v>
      </c>
      <c r="F753">
        <v>4</v>
      </c>
      <c r="G753" t="s">
        <v>1586</v>
      </c>
      <c r="H753">
        <v>122</v>
      </c>
      <c r="I753">
        <v>1</v>
      </c>
      <c r="J753" t="s">
        <v>2490</v>
      </c>
      <c r="P753" t="s">
        <v>1636</v>
      </c>
      <c r="Q753" t="s">
        <v>1759</v>
      </c>
      <c r="R753">
        <v>96</v>
      </c>
      <c r="S753" t="str">
        <f>"cvm!"&amp;ADDRESS(ROW(BE765),COLUMN(BE765))&amp;"#"</f>
        <v>cvm!$BE$765#</v>
      </c>
      <c r="W753" t="e" cm="1" vm="2">
        <f t="array" ref="W753">TRANSPOSE(_xlfn.UNIQUE(_xlfn._xlws.FILTER(cvm_old[CPU(核)],(cvm_old[地域]=U753)*(cvm_old[机型]=V753))))</f>
        <v>#VALUE!</v>
      </c>
      <c r="BB753" t="str">
        <v>法兰克福</v>
      </c>
      <c r="BC753" t="str">
        <v>计算网络增强型 CN3</v>
      </c>
      <c r="BD753">
        <v>16</v>
      </c>
      <c r="BE753" cm="1">
        <f t="array" ref="BE753:BF753">TRANSPOSE(_xlfn._xlws.FILTER(cvm_old[内存(G)],(cvm_old[地域]=BB753)*(cvm_old[机型]=BC753)*(cvm_old[CPU(核)]=BD753)))</f>
        <v>32</v>
      </c>
      <c r="BF753">
        <v>64</v>
      </c>
    </row>
    <row r="754" spans="2:58" x14ac:dyDescent="0.4">
      <c r="B754" t="e" vm="1464">
        <v>#VALUE!</v>
      </c>
      <c r="C754" t="s">
        <v>1600</v>
      </c>
      <c r="D754" t="s">
        <v>1632</v>
      </c>
      <c r="E754">
        <v>2</v>
      </c>
      <c r="F754">
        <v>8</v>
      </c>
      <c r="G754" t="s">
        <v>1589</v>
      </c>
      <c r="H754">
        <v>172.8</v>
      </c>
      <c r="I754">
        <v>1</v>
      </c>
      <c r="J754" t="s">
        <v>2491</v>
      </c>
      <c r="P754" t="s">
        <v>1640</v>
      </c>
      <c r="Q754" t="s">
        <v>1759</v>
      </c>
      <c r="R754">
        <v>96</v>
      </c>
      <c r="S754" t="str">
        <f>"cvm!"&amp;ADDRESS(ROW(BE766),COLUMN(BE766))&amp;"#"</f>
        <v>cvm!$BE$766#</v>
      </c>
      <c r="W754" t="e" cm="1" vm="2">
        <f t="array" ref="W754">TRANSPOSE(_xlfn.UNIQUE(_xlfn._xlws.FILTER(cvm_old[CPU(核)],(cvm_old[地域]=U754)*(cvm_old[机型]=V754))))</f>
        <v>#VALUE!</v>
      </c>
      <c r="BB754" t="str">
        <v>法兰克福</v>
      </c>
      <c r="BC754" t="str">
        <v>计算网络增强型 CN3</v>
      </c>
      <c r="BD754">
        <v>32</v>
      </c>
      <c r="BE754" cm="1">
        <f t="array" ref="BE754:BF754">TRANSPOSE(_xlfn._xlws.FILTER(cvm_old[内存(G)],(cvm_old[地域]=BB754)*(cvm_old[机型]=BC754)*(cvm_old[CPU(核)]=BD754)))</f>
        <v>64</v>
      </c>
      <c r="BF754">
        <v>128</v>
      </c>
    </row>
    <row r="755" spans="2:58" x14ac:dyDescent="0.4">
      <c r="B755" t="e" vm="1465">
        <v>#VALUE!</v>
      </c>
      <c r="C755" t="s">
        <v>1600</v>
      </c>
      <c r="D755" t="s">
        <v>1632</v>
      </c>
      <c r="E755">
        <v>4</v>
      </c>
      <c r="F755">
        <v>8</v>
      </c>
      <c r="G755" t="s">
        <v>1591</v>
      </c>
      <c r="H755">
        <v>230.4</v>
      </c>
      <c r="I755">
        <v>1</v>
      </c>
      <c r="J755" t="s">
        <v>2492</v>
      </c>
      <c r="P755" t="s">
        <v>1565</v>
      </c>
      <c r="Q755" t="s">
        <v>1775</v>
      </c>
      <c r="R755">
        <v>16</v>
      </c>
      <c r="S755" t="str">
        <f>"cvm!"&amp;ADDRESS(ROW(BE767),COLUMN(BE767))&amp;"#"</f>
        <v>cvm!$BE$767#</v>
      </c>
      <c r="W755" t="e" cm="1" vm="2">
        <f t="array" ref="W755">TRANSPOSE(_xlfn.UNIQUE(_xlfn._xlws.FILTER(cvm_old[CPU(核)],(cvm_old[地域]=U755)*(cvm_old[机型]=V755))))</f>
        <v>#VALUE!</v>
      </c>
      <c r="BB755" t="str">
        <v>广州</v>
      </c>
      <c r="BC755" t="str">
        <v>高IO型 黑石物理服务器BMI5</v>
      </c>
      <c r="BD755">
        <v>96</v>
      </c>
      <c r="BE755" cm="1">
        <f t="array" ref="BE755">TRANSPOSE(_xlfn._xlws.FILTER(cvm_old[内存(G)],(cvm_old[地域]=BB755)*(cvm_old[机型]=BC755)*(cvm_old[CPU(核)]=BD755)))</f>
        <v>384</v>
      </c>
    </row>
    <row r="756" spans="2:58" x14ac:dyDescent="0.4">
      <c r="B756" t="e" vm="1466">
        <v>#VALUE!</v>
      </c>
      <c r="C756" t="s">
        <v>1600</v>
      </c>
      <c r="D756" t="s">
        <v>1632</v>
      </c>
      <c r="E756">
        <v>4</v>
      </c>
      <c r="F756">
        <v>16</v>
      </c>
      <c r="G756" t="s">
        <v>1593</v>
      </c>
      <c r="H756">
        <v>345.6</v>
      </c>
      <c r="I756">
        <v>1</v>
      </c>
      <c r="J756" t="s">
        <v>2493</v>
      </c>
      <c r="P756" t="s">
        <v>1565</v>
      </c>
      <c r="Q756" t="s">
        <v>1775</v>
      </c>
      <c r="R756">
        <v>32</v>
      </c>
      <c r="S756" t="str">
        <f>"cvm!"&amp;ADDRESS(ROW(BE768),COLUMN(BE768))&amp;"#"</f>
        <v>cvm!$BE$768#</v>
      </c>
      <c r="W756" t="e" cm="1" vm="2">
        <f t="array" ref="W756">TRANSPOSE(_xlfn.UNIQUE(_xlfn._xlws.FILTER(cvm_old[CPU(核)],(cvm_old[地域]=U756)*(cvm_old[机型]=V756))))</f>
        <v>#VALUE!</v>
      </c>
      <c r="BB756" t="str">
        <v>上海</v>
      </c>
      <c r="BC756" t="str">
        <v>高IO型 黑石物理服务器BMI5</v>
      </c>
      <c r="BD756">
        <v>96</v>
      </c>
      <c r="BE756" cm="1">
        <f t="array" ref="BE756">TRANSPOSE(_xlfn._xlws.FILTER(cvm_old[内存(G)],(cvm_old[地域]=BB756)*(cvm_old[机型]=BC756)*(cvm_old[CPU(核)]=BD756)))</f>
        <v>384</v>
      </c>
    </row>
    <row r="757" spans="2:58" x14ac:dyDescent="0.4">
      <c r="B757" t="e" vm="1467">
        <v>#VALUE!</v>
      </c>
      <c r="C757" t="s">
        <v>1600</v>
      </c>
      <c r="D757" t="s">
        <v>1632</v>
      </c>
      <c r="E757">
        <v>8</v>
      </c>
      <c r="F757">
        <v>16</v>
      </c>
      <c r="G757" t="s">
        <v>1596</v>
      </c>
      <c r="H757">
        <v>460.8</v>
      </c>
      <c r="I757">
        <v>1</v>
      </c>
      <c r="J757" t="s">
        <v>2494</v>
      </c>
      <c r="P757" t="s">
        <v>1565</v>
      </c>
      <c r="Q757" t="s">
        <v>1775</v>
      </c>
      <c r="R757">
        <v>64</v>
      </c>
      <c r="S757" t="str">
        <f>"cvm!"&amp;ADDRESS(ROW(BE769),COLUMN(BE769))&amp;"#"</f>
        <v>cvm!$BE$769#</v>
      </c>
      <c r="W757" t="e" cm="1" vm="2">
        <f t="array" ref="W757">TRANSPOSE(_xlfn.UNIQUE(_xlfn._xlws.FILTER(cvm_old[CPU(核)],(cvm_old[地域]=U757)*(cvm_old[机型]=V757))))</f>
        <v>#VALUE!</v>
      </c>
      <c r="BB757" t="str">
        <v>南京</v>
      </c>
      <c r="BC757" t="str">
        <v>高IO型 黑石物理服务器BMI5</v>
      </c>
      <c r="BD757">
        <v>96</v>
      </c>
      <c r="BE757" cm="1">
        <f t="array" ref="BE757">TRANSPOSE(_xlfn._xlws.FILTER(cvm_old[内存(G)],(cvm_old[地域]=BB757)*(cvm_old[机型]=BC757)*(cvm_old[CPU(核)]=BD757)))</f>
        <v>384</v>
      </c>
    </row>
    <row r="758" spans="2:58" x14ac:dyDescent="0.4">
      <c r="B758" t="e" vm="1468">
        <v>#VALUE!</v>
      </c>
      <c r="C758" t="s">
        <v>1600</v>
      </c>
      <c r="D758" t="s">
        <v>1632</v>
      </c>
      <c r="E758">
        <v>8</v>
      </c>
      <c r="F758">
        <v>32</v>
      </c>
      <c r="G758" t="s">
        <v>1598</v>
      </c>
      <c r="H758">
        <v>691.2</v>
      </c>
      <c r="I758">
        <v>1</v>
      </c>
      <c r="J758" t="s">
        <v>2495</v>
      </c>
      <c r="P758" t="s">
        <v>1565</v>
      </c>
      <c r="Q758" t="s">
        <v>1775</v>
      </c>
      <c r="R758">
        <v>84</v>
      </c>
      <c r="S758" t="str">
        <f>"cvm!"&amp;ADDRESS(ROW(BE770),COLUMN(BE770))&amp;"#"</f>
        <v>cvm!$BE$770#</v>
      </c>
      <c r="W758" t="e" cm="1" vm="2">
        <f t="array" ref="W758">TRANSPOSE(_xlfn.UNIQUE(_xlfn._xlws.FILTER(cvm_old[CPU(核)],(cvm_old[地域]=U758)*(cvm_old[机型]=V758))))</f>
        <v>#VALUE!</v>
      </c>
      <c r="BB758" t="str">
        <v>北京</v>
      </c>
      <c r="BC758" t="str">
        <v>高IO型 黑石物理服务器BMI5</v>
      </c>
      <c r="BD758">
        <v>96</v>
      </c>
      <c r="BE758" cm="1">
        <f t="array" ref="BE758">TRANSPOSE(_xlfn._xlws.FILTER(cvm_old[内存(G)],(cvm_old[地域]=BB758)*(cvm_old[机型]=BC758)*(cvm_old[CPU(核)]=BD758)))</f>
        <v>384</v>
      </c>
    </row>
    <row r="759" spans="2:58" x14ac:dyDescent="0.4">
      <c r="B759" t="e" vm="1469">
        <v>#VALUE!</v>
      </c>
      <c r="C759" t="s">
        <v>1600</v>
      </c>
      <c r="D759" t="s">
        <v>1632</v>
      </c>
      <c r="E759">
        <v>16</v>
      </c>
      <c r="F759">
        <v>32</v>
      </c>
      <c r="G759" t="s">
        <v>1601</v>
      </c>
      <c r="H759">
        <v>921.6</v>
      </c>
      <c r="I759">
        <v>1</v>
      </c>
      <c r="J759" t="s">
        <v>2496</v>
      </c>
      <c r="P759" t="s">
        <v>61</v>
      </c>
      <c r="Q759" t="s">
        <v>1775</v>
      </c>
      <c r="R759">
        <v>16</v>
      </c>
      <c r="S759" t="str">
        <f>"cvm!"&amp;ADDRESS(ROW(BE771),COLUMN(BE771))&amp;"#"</f>
        <v>cvm!$BE$771#</v>
      </c>
      <c r="W759" t="e" cm="1" vm="2">
        <f t="array" ref="W759">TRANSPOSE(_xlfn.UNIQUE(_xlfn._xlws.FILTER(cvm_old[CPU(核)],(cvm_old[地域]=U759)*(cvm_old[机型]=V759))))</f>
        <v>#VALUE!</v>
      </c>
      <c r="BB759" t="str">
        <v>重庆</v>
      </c>
      <c r="BC759" t="str">
        <v>高IO型 黑石物理服务器BMI5</v>
      </c>
      <c r="BD759">
        <v>96</v>
      </c>
      <c r="BE759" cm="1">
        <f t="array" ref="BE759">TRANSPOSE(_xlfn._xlws.FILTER(cvm_old[内存(G)],(cvm_old[地域]=BB759)*(cvm_old[机型]=BC759)*(cvm_old[CPU(核)]=BD759)))</f>
        <v>384</v>
      </c>
    </row>
    <row r="760" spans="2:58" x14ac:dyDescent="0.4">
      <c r="B760" t="e" vm="1470">
        <v>#VALUE!</v>
      </c>
      <c r="C760" t="s">
        <v>1600</v>
      </c>
      <c r="D760" t="s">
        <v>1632</v>
      </c>
      <c r="E760">
        <v>16</v>
      </c>
      <c r="F760">
        <v>64</v>
      </c>
      <c r="G760" t="s">
        <v>1603</v>
      </c>
      <c r="H760">
        <v>1382.4</v>
      </c>
      <c r="I760">
        <v>1</v>
      </c>
      <c r="J760" t="s">
        <v>2497</v>
      </c>
      <c r="P760" t="s">
        <v>61</v>
      </c>
      <c r="Q760" t="s">
        <v>1775</v>
      </c>
      <c r="R760">
        <v>32</v>
      </c>
      <c r="S760" t="str">
        <f>"cvm!"&amp;ADDRESS(ROW(BE772),COLUMN(BE772))&amp;"#"</f>
        <v>cvm!$BE$772#</v>
      </c>
      <c r="W760" t="e" cm="1" vm="2">
        <f t="array" ref="W760">TRANSPOSE(_xlfn.UNIQUE(_xlfn._xlws.FILTER(cvm_old[CPU(核)],(cvm_old[地域]=U760)*(cvm_old[机型]=V760))))</f>
        <v>#VALUE!</v>
      </c>
      <c r="BB760" t="str">
        <v>中国香港</v>
      </c>
      <c r="BC760" t="str">
        <v>高IO型 黑石物理服务器BMI5</v>
      </c>
      <c r="BD760">
        <v>96</v>
      </c>
      <c r="BE760" cm="1">
        <f t="array" ref="BE760">TRANSPOSE(_xlfn._xlws.FILTER(cvm_old[内存(G)],(cvm_old[地域]=BB760)*(cvm_old[机型]=BC760)*(cvm_old[CPU(核)]=BD760)))</f>
        <v>384</v>
      </c>
    </row>
    <row r="761" spans="2:58" x14ac:dyDescent="0.4">
      <c r="B761" t="e" vm="1471">
        <v>#VALUE!</v>
      </c>
      <c r="C761" t="s">
        <v>1600</v>
      </c>
      <c r="D761" t="s">
        <v>1632</v>
      </c>
      <c r="E761">
        <v>32</v>
      </c>
      <c r="F761">
        <v>64</v>
      </c>
      <c r="G761" t="s">
        <v>1606</v>
      </c>
      <c r="H761">
        <v>1843.2</v>
      </c>
      <c r="I761">
        <v>1</v>
      </c>
      <c r="J761" t="s">
        <v>2498</v>
      </c>
      <c r="P761" t="s">
        <v>61</v>
      </c>
      <c r="Q761" t="s">
        <v>1775</v>
      </c>
      <c r="R761">
        <v>64</v>
      </c>
      <c r="S761" t="str">
        <f>"cvm!"&amp;ADDRESS(ROW(BE773),COLUMN(BE773))&amp;"#"</f>
        <v>cvm!$BE$773#</v>
      </c>
      <c r="W761" t="e" cm="1" vm="2">
        <f t="array" ref="W761">TRANSPOSE(_xlfn.UNIQUE(_xlfn._xlws.FILTER(cvm_old[CPU(核)],(cvm_old[地域]=U761)*(cvm_old[机型]=V761))))</f>
        <v>#VALUE!</v>
      </c>
      <c r="BB761" t="str">
        <v>新加坡</v>
      </c>
      <c r="BC761" t="str">
        <v>高IO型 黑石物理服务器BMI5</v>
      </c>
      <c r="BD761">
        <v>96</v>
      </c>
      <c r="BE761" cm="1">
        <f t="array" ref="BE761">TRANSPOSE(_xlfn._xlws.FILTER(cvm_old[内存(G)],(cvm_old[地域]=BB761)*(cvm_old[机型]=BC761)*(cvm_old[CPU(核)]=BD761)))</f>
        <v>384</v>
      </c>
    </row>
    <row r="762" spans="2:58" x14ac:dyDescent="0.4">
      <c r="B762" t="e" vm="1472">
        <v>#VALUE!</v>
      </c>
      <c r="C762" t="s">
        <v>1600</v>
      </c>
      <c r="D762" t="s">
        <v>1632</v>
      </c>
      <c r="E762">
        <v>48</v>
      </c>
      <c r="F762">
        <v>96</v>
      </c>
      <c r="G762" t="s">
        <v>1617</v>
      </c>
      <c r="H762">
        <v>2764.8</v>
      </c>
      <c r="I762">
        <v>1</v>
      </c>
      <c r="J762" t="s">
        <v>2499</v>
      </c>
      <c r="P762" t="s">
        <v>61</v>
      </c>
      <c r="Q762" t="s">
        <v>1775</v>
      </c>
      <c r="R762">
        <v>84</v>
      </c>
      <c r="S762" t="str">
        <f>"cvm!"&amp;ADDRESS(ROW(BE774),COLUMN(BE774))&amp;"#"</f>
        <v>cvm!$BE$774#</v>
      </c>
      <c r="W762" t="e" cm="1" vm="2">
        <f t="array" ref="W762">TRANSPOSE(_xlfn.UNIQUE(_xlfn._xlws.FILTER(cvm_old[CPU(核)],(cvm_old[地域]=U762)*(cvm_old[机型]=V762))))</f>
        <v>#VALUE!</v>
      </c>
      <c r="BB762" t="str">
        <v>曼谷</v>
      </c>
      <c r="BC762" t="str">
        <v>高IO型 黑石物理服务器BMI5</v>
      </c>
      <c r="BD762">
        <v>96</v>
      </c>
      <c r="BE762" cm="1">
        <f t="array" ref="BE762">TRANSPOSE(_xlfn._xlws.FILTER(cvm_old[内存(G)],(cvm_old[地域]=BB762)*(cvm_old[机型]=BC762)*(cvm_old[CPU(核)]=BD762)))</f>
        <v>384</v>
      </c>
    </row>
    <row r="763" spans="2:58" x14ac:dyDescent="0.4">
      <c r="B763" t="e" vm="1473">
        <v>#VALUE!</v>
      </c>
      <c r="C763" t="s">
        <v>1600</v>
      </c>
      <c r="D763" t="s">
        <v>1632</v>
      </c>
      <c r="E763">
        <v>64</v>
      </c>
      <c r="F763">
        <v>128</v>
      </c>
      <c r="G763" t="s">
        <v>1654</v>
      </c>
      <c r="H763">
        <v>3686.4</v>
      </c>
      <c r="I763">
        <v>1</v>
      </c>
      <c r="J763" t="s">
        <v>2500</v>
      </c>
      <c r="P763" t="s">
        <v>1600</v>
      </c>
      <c r="Q763" t="s">
        <v>1775</v>
      </c>
      <c r="R763">
        <v>16</v>
      </c>
      <c r="S763" t="str">
        <f>"cvm!"&amp;ADDRESS(ROW(BE775),COLUMN(BE775))&amp;"#"</f>
        <v>cvm!$BE$775#</v>
      </c>
      <c r="W763" t="e" cm="1" vm="2">
        <f t="array" ref="W763">TRANSPOSE(_xlfn.UNIQUE(_xlfn._xlws.FILTER(cvm_old[CPU(核)],(cvm_old[地域]=U763)*(cvm_old[机型]=V763))))</f>
        <v>#VALUE!</v>
      </c>
      <c r="BB763" t="str">
        <v>首尔</v>
      </c>
      <c r="BC763" t="str">
        <v>高IO型 黑石物理服务器BMI5</v>
      </c>
      <c r="BD763">
        <v>96</v>
      </c>
      <c r="BE763" cm="1">
        <f t="array" ref="BE763">TRANSPOSE(_xlfn._xlws.FILTER(cvm_old[内存(G)],(cvm_old[地域]=BB763)*(cvm_old[机型]=BC763)*(cvm_old[CPU(核)]=BD763)))</f>
        <v>384</v>
      </c>
    </row>
    <row r="764" spans="2:58" x14ac:dyDescent="0.4">
      <c r="B764" t="e" vm="1474">
        <v>#VALUE!</v>
      </c>
      <c r="C764" t="s">
        <v>1600</v>
      </c>
      <c r="D764" t="s">
        <v>1632</v>
      </c>
      <c r="E764">
        <v>64</v>
      </c>
      <c r="F764">
        <v>256</v>
      </c>
      <c r="G764" t="s">
        <v>1626</v>
      </c>
      <c r="H764">
        <v>5529.6</v>
      </c>
      <c r="I764">
        <v>1</v>
      </c>
      <c r="J764" t="s">
        <v>2501</v>
      </c>
      <c r="P764" t="s">
        <v>1600</v>
      </c>
      <c r="Q764" t="s">
        <v>1775</v>
      </c>
      <c r="R764">
        <v>32</v>
      </c>
      <c r="S764" t="str">
        <f>"cvm!"&amp;ADDRESS(ROW(BE776),COLUMN(BE776))&amp;"#"</f>
        <v>cvm!$BE$776#</v>
      </c>
      <c r="W764" t="e" cm="1" vm="2">
        <f t="array" ref="W764">TRANSPOSE(_xlfn.UNIQUE(_xlfn._xlws.FILTER(cvm_old[CPU(核)],(cvm_old[地域]=U764)*(cvm_old[机型]=V764))))</f>
        <v>#VALUE!</v>
      </c>
      <c r="BB764" t="str">
        <v>硅谷</v>
      </c>
      <c r="BC764" t="str">
        <v>高IO型 黑石物理服务器BMI5</v>
      </c>
      <c r="BD764">
        <v>96</v>
      </c>
      <c r="BE764" cm="1">
        <f t="array" ref="BE764">TRANSPOSE(_xlfn._xlws.FILTER(cvm_old[内存(G)],(cvm_old[地域]=BB764)*(cvm_old[机型]=BC764)*(cvm_old[CPU(核)]=BD764)))</f>
        <v>384</v>
      </c>
    </row>
    <row r="765" spans="2:58" x14ac:dyDescent="0.4">
      <c r="B765" t="e" vm="1475">
        <v>#VALUE!</v>
      </c>
      <c r="C765" t="s">
        <v>1600</v>
      </c>
      <c r="D765" t="s">
        <v>1632</v>
      </c>
      <c r="E765">
        <v>80</v>
      </c>
      <c r="F765">
        <v>160</v>
      </c>
      <c r="G765" t="s">
        <v>1657</v>
      </c>
      <c r="H765">
        <v>4608</v>
      </c>
      <c r="I765">
        <v>1</v>
      </c>
      <c r="J765" t="s">
        <v>2502</v>
      </c>
      <c r="P765" t="s">
        <v>1600</v>
      </c>
      <c r="Q765" t="s">
        <v>1775</v>
      </c>
      <c r="R765">
        <v>64</v>
      </c>
      <c r="S765" t="str">
        <f>"cvm!"&amp;ADDRESS(ROW(BE777),COLUMN(BE777))&amp;"#"</f>
        <v>cvm!$BE$777#</v>
      </c>
      <c r="W765" t="e" cm="1" vm="2">
        <f t="array" ref="W765">TRANSPOSE(_xlfn.UNIQUE(_xlfn._xlws.FILTER(cvm_old[CPU(核)],(cvm_old[地域]=U765)*(cvm_old[机型]=V765))))</f>
        <v>#VALUE!</v>
      </c>
      <c r="BB765" t="str">
        <v>弗吉尼亚</v>
      </c>
      <c r="BC765" t="str">
        <v>高IO型 黑石物理服务器BMI5</v>
      </c>
      <c r="BD765">
        <v>96</v>
      </c>
      <c r="BE765" cm="1">
        <f t="array" ref="BE765">TRANSPOSE(_xlfn._xlws.FILTER(cvm_old[内存(G)],(cvm_old[地域]=BB765)*(cvm_old[机型]=BC765)*(cvm_old[CPU(核)]=BD765)))</f>
        <v>384</v>
      </c>
    </row>
    <row r="766" spans="2:58" x14ac:dyDescent="0.4">
      <c r="B766" t="e" vm="1476">
        <v>#VALUE!</v>
      </c>
      <c r="C766" t="s">
        <v>1600</v>
      </c>
      <c r="D766" t="s">
        <v>1632</v>
      </c>
      <c r="E766">
        <v>90</v>
      </c>
      <c r="F766">
        <v>224</v>
      </c>
      <c r="G766" t="s">
        <v>1660</v>
      </c>
      <c r="H766">
        <v>5817.6</v>
      </c>
      <c r="I766">
        <v>1</v>
      </c>
      <c r="J766" t="s">
        <v>2503</v>
      </c>
      <c r="P766" t="s">
        <v>1600</v>
      </c>
      <c r="Q766" t="s">
        <v>1775</v>
      </c>
      <c r="R766">
        <v>84</v>
      </c>
      <c r="S766" t="str">
        <f>"cvm!"&amp;ADDRESS(ROW(BE778),COLUMN(BE778))&amp;"#"</f>
        <v>cvm!$BE$778#</v>
      </c>
      <c r="W766" t="e" cm="1" vm="2">
        <f t="array" ref="W766">TRANSPOSE(_xlfn.UNIQUE(_xlfn._xlws.FILTER(cvm_old[CPU(核)],(cvm_old[地域]=U766)*(cvm_old[机型]=V766))))</f>
        <v>#VALUE!</v>
      </c>
      <c r="BB766" t="str">
        <v>莫斯科</v>
      </c>
      <c r="BC766" t="str">
        <v>高IO型 黑石物理服务器BMI5</v>
      </c>
      <c r="BD766">
        <v>96</v>
      </c>
      <c r="BE766" cm="1">
        <f t="array" ref="BE766">TRANSPOSE(_xlfn._xlws.FILTER(cvm_old[内存(G)],(cvm_old[地域]=BB766)*(cvm_old[机型]=BC766)*(cvm_old[CPU(核)]=BD766)))</f>
        <v>384</v>
      </c>
    </row>
    <row r="767" spans="2:58" x14ac:dyDescent="0.4">
      <c r="B767" t="e" vm="1477">
        <v>#VALUE!</v>
      </c>
      <c r="C767" t="s">
        <v>1600</v>
      </c>
      <c r="D767" t="s">
        <v>1632</v>
      </c>
      <c r="E767">
        <v>128</v>
      </c>
      <c r="F767">
        <v>256</v>
      </c>
      <c r="G767" t="s">
        <v>1662</v>
      </c>
      <c r="H767">
        <v>7372.8</v>
      </c>
      <c r="I767">
        <v>1</v>
      </c>
      <c r="J767" t="s">
        <v>2504</v>
      </c>
      <c r="P767" t="s">
        <v>1566</v>
      </c>
      <c r="Q767" t="s">
        <v>1775</v>
      </c>
      <c r="R767">
        <v>16</v>
      </c>
      <c r="S767" t="str">
        <f>"cvm!"&amp;ADDRESS(ROW(BE779),COLUMN(BE779))&amp;"#"</f>
        <v>cvm!$BE$779#</v>
      </c>
      <c r="W767" t="e" cm="1" vm="2">
        <f t="array" ref="W767">TRANSPOSE(_xlfn.UNIQUE(_xlfn._xlws.FILTER(cvm_old[CPU(核)],(cvm_old[地域]=U767)*(cvm_old[机型]=V767))))</f>
        <v>#VALUE!</v>
      </c>
      <c r="BB767" t="str">
        <v>广州</v>
      </c>
      <c r="BC767" t="str">
        <v>高IO型 IT5</v>
      </c>
      <c r="BD767">
        <v>16</v>
      </c>
      <c r="BE767" cm="1">
        <f t="array" ref="BE767">TRANSPOSE(_xlfn._xlws.FILTER(cvm_old[内存(G)],(cvm_old[地域]=BB767)*(cvm_old[机型]=BC767)*(cvm_old[CPU(核)]=BD767)))</f>
        <v>64</v>
      </c>
    </row>
    <row r="768" spans="2:58" x14ac:dyDescent="0.4">
      <c r="B768" t="e" vm="1478">
        <v>#VALUE!</v>
      </c>
      <c r="C768" t="s">
        <v>1600</v>
      </c>
      <c r="D768" t="s">
        <v>1632</v>
      </c>
      <c r="E768">
        <v>160</v>
      </c>
      <c r="F768">
        <v>320</v>
      </c>
      <c r="G768" t="s">
        <v>1665</v>
      </c>
      <c r="H768">
        <v>9216</v>
      </c>
      <c r="I768">
        <v>1</v>
      </c>
      <c r="J768" t="s">
        <v>2505</v>
      </c>
      <c r="P768" t="s">
        <v>1566</v>
      </c>
      <c r="Q768" t="s">
        <v>1775</v>
      </c>
      <c r="R768">
        <v>32</v>
      </c>
      <c r="S768" t="str">
        <f>"cvm!"&amp;ADDRESS(ROW(BE780),COLUMN(BE780))&amp;"#"</f>
        <v>cvm!$BE$780#</v>
      </c>
      <c r="W768" t="e" cm="1" vm="2">
        <f t="array" ref="W768">TRANSPOSE(_xlfn.UNIQUE(_xlfn._xlws.FILTER(cvm_old[CPU(核)],(cvm_old[地域]=U768)*(cvm_old[机型]=V768))))</f>
        <v>#VALUE!</v>
      </c>
      <c r="BB768" t="str">
        <v>广州</v>
      </c>
      <c r="BC768" t="str">
        <v>高IO型 IT5</v>
      </c>
      <c r="BD768">
        <v>32</v>
      </c>
      <c r="BE768" cm="1">
        <f t="array" ref="BE768">TRANSPOSE(_xlfn._xlws.FILTER(cvm_old[内存(G)],(cvm_old[地域]=BB768)*(cvm_old[机型]=BC768)*(cvm_old[CPU(核)]=BD768)))</f>
        <v>128</v>
      </c>
    </row>
    <row r="769" spans="2:57" x14ac:dyDescent="0.4">
      <c r="B769" t="e" vm="1479">
        <v>#VALUE!</v>
      </c>
      <c r="C769" t="s">
        <v>1600</v>
      </c>
      <c r="D769" t="s">
        <v>1632</v>
      </c>
      <c r="E769">
        <v>180</v>
      </c>
      <c r="F769">
        <v>464</v>
      </c>
      <c r="G769" t="s">
        <v>1667</v>
      </c>
      <c r="H769">
        <v>11865.6</v>
      </c>
      <c r="I769">
        <v>1</v>
      </c>
      <c r="J769" t="s">
        <v>2506</v>
      </c>
      <c r="P769" t="s">
        <v>1566</v>
      </c>
      <c r="Q769" t="s">
        <v>1775</v>
      </c>
      <c r="R769">
        <v>64</v>
      </c>
      <c r="S769" t="str">
        <f>"cvm!"&amp;ADDRESS(ROW(BE781),COLUMN(BE781))&amp;"#"</f>
        <v>cvm!$BE$781#</v>
      </c>
      <c r="W769" t="e" cm="1" vm="2">
        <f t="array" ref="W769">TRANSPOSE(_xlfn.UNIQUE(_xlfn._xlws.FILTER(cvm_old[CPU(核)],(cvm_old[地域]=U769)*(cvm_old[机型]=V769))))</f>
        <v>#VALUE!</v>
      </c>
      <c r="BB769" t="str">
        <v>广州</v>
      </c>
      <c r="BC769" t="str">
        <v>高IO型 IT5</v>
      </c>
      <c r="BD769">
        <v>64</v>
      </c>
      <c r="BE769" cm="1">
        <f t="array" ref="BE769">TRANSPOSE(_xlfn._xlws.FILTER(cvm_old[内存(G)],(cvm_old[地域]=BB769)*(cvm_old[机型]=BC769)*(cvm_old[CPU(核)]=BD769)))</f>
        <v>256</v>
      </c>
    </row>
    <row r="770" spans="2:57" x14ac:dyDescent="0.4">
      <c r="B770" t="e" vm="1480">
        <v>#VALUE!</v>
      </c>
      <c r="C770" t="s">
        <v>1600</v>
      </c>
      <c r="D770" t="s">
        <v>1669</v>
      </c>
      <c r="E770">
        <v>1</v>
      </c>
      <c r="F770">
        <v>1</v>
      </c>
      <c r="G770" t="s">
        <v>1579</v>
      </c>
      <c r="H770">
        <v>37.799999999999997</v>
      </c>
      <c r="I770">
        <v>1</v>
      </c>
      <c r="J770" t="s">
        <v>2507</v>
      </c>
      <c r="P770" t="s">
        <v>1605</v>
      </c>
      <c r="Q770" t="s">
        <v>1775</v>
      </c>
      <c r="R770">
        <v>16</v>
      </c>
      <c r="S770" t="str">
        <f>"cvm!"&amp;ADDRESS(ROW(BE782),COLUMN(BE782))&amp;"#"</f>
        <v>cvm!$BE$782#</v>
      </c>
      <c r="W770" t="e" cm="1" vm="2">
        <f t="array" ref="W770">TRANSPOSE(_xlfn.UNIQUE(_xlfn._xlws.FILTER(cvm_old[CPU(核)],(cvm_old[地域]=U770)*(cvm_old[机型]=V770))))</f>
        <v>#VALUE!</v>
      </c>
      <c r="BB770" t="str">
        <v>广州</v>
      </c>
      <c r="BC770" t="str">
        <v>高IO型 IT5</v>
      </c>
      <c r="BD770">
        <v>84</v>
      </c>
      <c r="BE770" cm="1">
        <f t="array" ref="BE770">TRANSPOSE(_xlfn._xlws.FILTER(cvm_old[内存(G)],(cvm_old[地域]=BB770)*(cvm_old[机型]=BC770)*(cvm_old[CPU(核)]=BD770)))</f>
        <v>320</v>
      </c>
    </row>
    <row r="771" spans="2:57" x14ac:dyDescent="0.4">
      <c r="B771" t="e" vm="1481">
        <v>#VALUE!</v>
      </c>
      <c r="C771" t="s">
        <v>1600</v>
      </c>
      <c r="D771" t="s">
        <v>1669</v>
      </c>
      <c r="E771">
        <v>1</v>
      </c>
      <c r="F771">
        <v>2</v>
      </c>
      <c r="G771" t="s">
        <v>1582</v>
      </c>
      <c r="H771">
        <v>40.5</v>
      </c>
      <c r="I771">
        <v>1</v>
      </c>
      <c r="J771" t="s">
        <v>2508</v>
      </c>
      <c r="P771" t="s">
        <v>1605</v>
      </c>
      <c r="Q771" t="s">
        <v>1775</v>
      </c>
      <c r="R771">
        <v>32</v>
      </c>
      <c r="S771" t="str">
        <f>"cvm!"&amp;ADDRESS(ROW(BE783),COLUMN(BE783))&amp;"#"</f>
        <v>cvm!$BE$783#</v>
      </c>
      <c r="W771" t="e" cm="1" vm="2">
        <f t="array" ref="W771">TRANSPOSE(_xlfn.UNIQUE(_xlfn._xlws.FILTER(cvm_old[CPU(核)],(cvm_old[地域]=U771)*(cvm_old[机型]=V771))))</f>
        <v>#VALUE!</v>
      </c>
      <c r="BB771" t="str">
        <v>上海</v>
      </c>
      <c r="BC771" t="str">
        <v>高IO型 IT5</v>
      </c>
      <c r="BD771">
        <v>16</v>
      </c>
      <c r="BE771" cm="1">
        <f t="array" ref="BE771">TRANSPOSE(_xlfn._xlws.FILTER(cvm_old[内存(G)],(cvm_old[地域]=BB771)*(cvm_old[机型]=BC771)*(cvm_old[CPU(核)]=BD771)))</f>
        <v>64</v>
      </c>
    </row>
    <row r="772" spans="2:57" x14ac:dyDescent="0.4">
      <c r="B772" t="e" vm="1482">
        <v>#VALUE!</v>
      </c>
      <c r="C772" t="s">
        <v>1600</v>
      </c>
      <c r="D772" t="s">
        <v>1669</v>
      </c>
      <c r="E772">
        <v>1</v>
      </c>
      <c r="F772">
        <v>4</v>
      </c>
      <c r="G772" t="s">
        <v>1584</v>
      </c>
      <c r="H772">
        <v>124.2</v>
      </c>
      <c r="I772">
        <v>1</v>
      </c>
      <c r="J772" t="s">
        <v>2509</v>
      </c>
      <c r="P772" t="s">
        <v>1605</v>
      </c>
      <c r="Q772" t="s">
        <v>1775</v>
      </c>
      <c r="R772">
        <v>64</v>
      </c>
      <c r="S772" t="str">
        <f>"cvm!"&amp;ADDRESS(ROW(BE784),COLUMN(BE784))&amp;"#"</f>
        <v>cvm!$BE$784#</v>
      </c>
      <c r="W772" t="e" cm="1" vm="2">
        <f t="array" ref="W772">TRANSPOSE(_xlfn.UNIQUE(_xlfn._xlws.FILTER(cvm_old[CPU(核)],(cvm_old[地域]=U772)*(cvm_old[机型]=V772))))</f>
        <v>#VALUE!</v>
      </c>
      <c r="BB772" t="str">
        <v>上海</v>
      </c>
      <c r="BC772" t="str">
        <v>高IO型 IT5</v>
      </c>
      <c r="BD772">
        <v>32</v>
      </c>
      <c r="BE772" cm="1">
        <f t="array" ref="BE772">TRANSPOSE(_xlfn._xlws.FILTER(cvm_old[内存(G)],(cvm_old[地域]=BB772)*(cvm_old[机型]=BC772)*(cvm_old[CPU(核)]=BD772)))</f>
        <v>128</v>
      </c>
    </row>
    <row r="773" spans="2:57" x14ac:dyDescent="0.4">
      <c r="B773" t="e" vm="1483">
        <v>#VALUE!</v>
      </c>
      <c r="C773" t="s">
        <v>1600</v>
      </c>
      <c r="D773" t="s">
        <v>1669</v>
      </c>
      <c r="E773">
        <v>2</v>
      </c>
      <c r="F773">
        <v>4</v>
      </c>
      <c r="G773" t="s">
        <v>1586</v>
      </c>
      <c r="H773">
        <v>153</v>
      </c>
      <c r="I773">
        <v>1</v>
      </c>
      <c r="J773" t="s">
        <v>2510</v>
      </c>
      <c r="P773" t="s">
        <v>1605</v>
      </c>
      <c r="Q773" t="s">
        <v>1775</v>
      </c>
      <c r="R773">
        <v>84</v>
      </c>
      <c r="S773" t="str">
        <f>"cvm!"&amp;ADDRESS(ROW(BE785),COLUMN(BE785))&amp;"#"</f>
        <v>cvm!$BE$785#</v>
      </c>
      <c r="W773" t="e" cm="1" vm="2">
        <f t="array" ref="W773">TRANSPOSE(_xlfn.UNIQUE(_xlfn._xlws.FILTER(cvm_old[CPU(核)],(cvm_old[地域]=U773)*(cvm_old[机型]=V773))))</f>
        <v>#VALUE!</v>
      </c>
      <c r="BB773" t="str">
        <v>上海</v>
      </c>
      <c r="BC773" t="str">
        <v>高IO型 IT5</v>
      </c>
      <c r="BD773">
        <v>64</v>
      </c>
      <c r="BE773" cm="1">
        <f t="array" ref="BE773">TRANSPOSE(_xlfn._xlws.FILTER(cvm_old[内存(G)],(cvm_old[地域]=BB773)*(cvm_old[机型]=BC773)*(cvm_old[CPU(核)]=BD773)))</f>
        <v>256</v>
      </c>
    </row>
    <row r="774" spans="2:57" x14ac:dyDescent="0.4">
      <c r="B774" t="e" vm="1484">
        <v>#VALUE!</v>
      </c>
      <c r="C774" t="s">
        <v>1600</v>
      </c>
      <c r="D774" t="s">
        <v>1669</v>
      </c>
      <c r="E774">
        <v>2</v>
      </c>
      <c r="F774">
        <v>8</v>
      </c>
      <c r="G774" t="s">
        <v>1589</v>
      </c>
      <c r="H774">
        <v>248.4</v>
      </c>
      <c r="I774">
        <v>1</v>
      </c>
      <c r="J774" t="s">
        <v>2511</v>
      </c>
      <c r="P774" t="s">
        <v>1650</v>
      </c>
      <c r="Q774" t="s">
        <v>1775</v>
      </c>
      <c r="R774">
        <v>16</v>
      </c>
      <c r="S774" t="str">
        <f>"cvm!"&amp;ADDRESS(ROW(BE786),COLUMN(BE786))&amp;"#"</f>
        <v>cvm!$BE$786#</v>
      </c>
      <c r="W774" t="e" cm="1" vm="2">
        <f t="array" ref="W774">TRANSPOSE(_xlfn.UNIQUE(_xlfn._xlws.FILTER(cvm_old[CPU(核)],(cvm_old[地域]=U774)*(cvm_old[机型]=V774))))</f>
        <v>#VALUE!</v>
      </c>
      <c r="BB774" t="str">
        <v>上海</v>
      </c>
      <c r="BC774" t="str">
        <v>高IO型 IT5</v>
      </c>
      <c r="BD774">
        <v>84</v>
      </c>
      <c r="BE774" cm="1">
        <f t="array" ref="BE774">TRANSPOSE(_xlfn._xlws.FILTER(cvm_old[内存(G)],(cvm_old[地域]=BB774)*(cvm_old[机型]=BC774)*(cvm_old[CPU(核)]=BD774)))</f>
        <v>320</v>
      </c>
    </row>
    <row r="775" spans="2:57" x14ac:dyDescent="0.4">
      <c r="B775" t="e" vm="1485">
        <v>#VALUE!</v>
      </c>
      <c r="C775" t="s">
        <v>1600</v>
      </c>
      <c r="D775" t="s">
        <v>1669</v>
      </c>
      <c r="E775">
        <v>4</v>
      </c>
      <c r="F775">
        <v>8</v>
      </c>
      <c r="G775" t="s">
        <v>1591</v>
      </c>
      <c r="H775">
        <v>331.2</v>
      </c>
      <c r="I775">
        <v>1</v>
      </c>
      <c r="J775" t="s">
        <v>2512</v>
      </c>
      <c r="P775" t="s">
        <v>1650</v>
      </c>
      <c r="Q775" t="s">
        <v>1775</v>
      </c>
      <c r="R775">
        <v>32</v>
      </c>
      <c r="S775" t="str">
        <f>"cvm!"&amp;ADDRESS(ROW(BE787),COLUMN(BE787))&amp;"#"</f>
        <v>cvm!$BE$787#</v>
      </c>
      <c r="W775" t="e" cm="1" vm="2">
        <f t="array" ref="W775">TRANSPOSE(_xlfn.UNIQUE(_xlfn._xlws.FILTER(cvm_old[CPU(核)],(cvm_old[地域]=U775)*(cvm_old[机型]=V775))))</f>
        <v>#VALUE!</v>
      </c>
      <c r="BB775" t="str">
        <v>南京</v>
      </c>
      <c r="BC775" t="str">
        <v>高IO型 IT5</v>
      </c>
      <c r="BD775">
        <v>16</v>
      </c>
      <c r="BE775" cm="1">
        <f t="array" ref="BE775">TRANSPOSE(_xlfn._xlws.FILTER(cvm_old[内存(G)],(cvm_old[地域]=BB775)*(cvm_old[机型]=BC775)*(cvm_old[CPU(核)]=BD775)))</f>
        <v>64</v>
      </c>
    </row>
    <row r="776" spans="2:57" x14ac:dyDescent="0.4">
      <c r="B776" t="e" vm="1486">
        <v>#VALUE!</v>
      </c>
      <c r="C776" t="s">
        <v>1600</v>
      </c>
      <c r="D776" t="s">
        <v>1669</v>
      </c>
      <c r="E776">
        <v>4</v>
      </c>
      <c r="F776">
        <v>16</v>
      </c>
      <c r="G776" t="s">
        <v>1593</v>
      </c>
      <c r="H776">
        <v>496.8</v>
      </c>
      <c r="I776">
        <v>1</v>
      </c>
      <c r="J776" t="s">
        <v>2513</v>
      </c>
      <c r="P776" t="s">
        <v>1650</v>
      </c>
      <c r="Q776" t="s">
        <v>1775</v>
      </c>
      <c r="R776">
        <v>64</v>
      </c>
      <c r="S776" t="str">
        <f>"cvm!"&amp;ADDRESS(ROW(BE788),COLUMN(BE788))&amp;"#"</f>
        <v>cvm!$BE$788#</v>
      </c>
      <c r="W776" t="e" cm="1" vm="2">
        <f t="array" ref="W776">TRANSPOSE(_xlfn.UNIQUE(_xlfn._xlws.FILTER(cvm_old[CPU(核)],(cvm_old[地域]=U776)*(cvm_old[机型]=V776))))</f>
        <v>#VALUE!</v>
      </c>
      <c r="BB776" t="str">
        <v>南京</v>
      </c>
      <c r="BC776" t="str">
        <v>高IO型 IT5</v>
      </c>
      <c r="BD776">
        <v>32</v>
      </c>
      <c r="BE776" cm="1">
        <f t="array" ref="BE776">TRANSPOSE(_xlfn._xlws.FILTER(cvm_old[内存(G)],(cvm_old[地域]=BB776)*(cvm_old[机型]=BC776)*(cvm_old[CPU(核)]=BD776)))</f>
        <v>128</v>
      </c>
    </row>
    <row r="777" spans="2:57" x14ac:dyDescent="0.4">
      <c r="B777" t="e" vm="1487">
        <v>#VALUE!</v>
      </c>
      <c r="C777" t="s">
        <v>1600</v>
      </c>
      <c r="D777" t="s">
        <v>1669</v>
      </c>
      <c r="E777">
        <v>8</v>
      </c>
      <c r="F777">
        <v>16</v>
      </c>
      <c r="G777" t="s">
        <v>1596</v>
      </c>
      <c r="H777">
        <v>662.4</v>
      </c>
      <c r="I777">
        <v>1</v>
      </c>
      <c r="J777" t="s">
        <v>2514</v>
      </c>
      <c r="P777" t="s">
        <v>1608</v>
      </c>
      <c r="Q777" t="s">
        <v>1775</v>
      </c>
      <c r="R777">
        <v>16</v>
      </c>
      <c r="S777" t="str">
        <f>"cvm!"&amp;ADDRESS(ROW(BE789),COLUMN(BE789))&amp;"#"</f>
        <v>cvm!$BE$789#</v>
      </c>
      <c r="W777" t="e" cm="1" vm="2">
        <f t="array" ref="W777">TRANSPOSE(_xlfn.UNIQUE(_xlfn._xlws.FILTER(cvm_old[CPU(核)],(cvm_old[地域]=U777)*(cvm_old[机型]=V777))))</f>
        <v>#VALUE!</v>
      </c>
      <c r="BB777" t="str">
        <v>南京</v>
      </c>
      <c r="BC777" t="str">
        <v>高IO型 IT5</v>
      </c>
      <c r="BD777">
        <v>64</v>
      </c>
      <c r="BE777" cm="1">
        <f t="array" ref="BE777">TRANSPOSE(_xlfn._xlws.FILTER(cvm_old[内存(G)],(cvm_old[地域]=BB777)*(cvm_old[机型]=BC777)*(cvm_old[CPU(核)]=BD777)))</f>
        <v>256</v>
      </c>
    </row>
    <row r="778" spans="2:57" x14ac:dyDescent="0.4">
      <c r="B778" t="e" vm="1488">
        <v>#VALUE!</v>
      </c>
      <c r="C778" t="s">
        <v>1600</v>
      </c>
      <c r="D778" t="s">
        <v>1669</v>
      </c>
      <c r="E778">
        <v>8</v>
      </c>
      <c r="F778">
        <v>32</v>
      </c>
      <c r="G778" t="s">
        <v>1598</v>
      </c>
      <c r="H778">
        <v>993.6</v>
      </c>
      <c r="I778">
        <v>1</v>
      </c>
      <c r="J778" t="s">
        <v>2515</v>
      </c>
      <c r="P778" t="s">
        <v>1608</v>
      </c>
      <c r="Q778" t="s">
        <v>1775</v>
      </c>
      <c r="R778">
        <v>32</v>
      </c>
      <c r="S778" t="str">
        <f>"cvm!"&amp;ADDRESS(ROW(BE790),COLUMN(BE790))&amp;"#"</f>
        <v>cvm!$BE$790#</v>
      </c>
      <c r="W778" t="e" cm="1" vm="2">
        <f t="array" ref="W778">TRANSPOSE(_xlfn.UNIQUE(_xlfn._xlws.FILTER(cvm_old[CPU(核)],(cvm_old[地域]=U778)*(cvm_old[机型]=V778))))</f>
        <v>#VALUE!</v>
      </c>
      <c r="BB778" t="str">
        <v>南京</v>
      </c>
      <c r="BC778" t="str">
        <v>高IO型 IT5</v>
      </c>
      <c r="BD778">
        <v>84</v>
      </c>
      <c r="BE778" cm="1">
        <f t="array" ref="BE778">TRANSPOSE(_xlfn._xlws.FILTER(cvm_old[内存(G)],(cvm_old[地域]=BB778)*(cvm_old[机型]=BC778)*(cvm_old[CPU(核)]=BD778)))</f>
        <v>320</v>
      </c>
    </row>
    <row r="779" spans="2:57" x14ac:dyDescent="0.4">
      <c r="B779" t="e" vm="1489">
        <v>#VALUE!</v>
      </c>
      <c r="C779" t="s">
        <v>1600</v>
      </c>
      <c r="D779" t="s">
        <v>1669</v>
      </c>
      <c r="E779">
        <v>16</v>
      </c>
      <c r="F779">
        <v>32</v>
      </c>
      <c r="G779" t="s">
        <v>1601</v>
      </c>
      <c r="H779">
        <v>1324.8</v>
      </c>
      <c r="I779">
        <v>1</v>
      </c>
      <c r="J779" t="s">
        <v>2516</v>
      </c>
      <c r="P779" t="s">
        <v>1608</v>
      </c>
      <c r="Q779" t="s">
        <v>1775</v>
      </c>
      <c r="R779">
        <v>64</v>
      </c>
      <c r="S779" t="str">
        <f>"cvm!"&amp;ADDRESS(ROW(BE791),COLUMN(BE791))&amp;"#"</f>
        <v>cvm!$BE$791#</v>
      </c>
      <c r="W779" t="e" cm="1" vm="2">
        <f t="array" ref="W779">TRANSPOSE(_xlfn.UNIQUE(_xlfn._xlws.FILTER(cvm_old[CPU(核)],(cvm_old[地域]=U779)*(cvm_old[机型]=V779))))</f>
        <v>#VALUE!</v>
      </c>
      <c r="BB779" t="str">
        <v>北京</v>
      </c>
      <c r="BC779" t="str">
        <v>高IO型 IT5</v>
      </c>
      <c r="BD779">
        <v>16</v>
      </c>
      <c r="BE779" cm="1">
        <f t="array" ref="BE779">TRANSPOSE(_xlfn._xlws.FILTER(cvm_old[内存(G)],(cvm_old[地域]=BB779)*(cvm_old[机型]=BC779)*(cvm_old[CPU(核)]=BD779)))</f>
        <v>64</v>
      </c>
    </row>
    <row r="780" spans="2:57" x14ac:dyDescent="0.4">
      <c r="B780" t="e" vm="1490">
        <v>#VALUE!</v>
      </c>
      <c r="C780" t="s">
        <v>1600</v>
      </c>
      <c r="D780" t="s">
        <v>1669</v>
      </c>
      <c r="E780">
        <v>16</v>
      </c>
      <c r="F780">
        <v>64</v>
      </c>
      <c r="G780" t="s">
        <v>1603</v>
      </c>
      <c r="H780">
        <v>1987.2</v>
      </c>
      <c r="I780">
        <v>1</v>
      </c>
      <c r="J780" t="s">
        <v>2517</v>
      </c>
      <c r="P780" t="s">
        <v>1634</v>
      </c>
      <c r="Q780" t="s">
        <v>1775</v>
      </c>
      <c r="R780">
        <v>16</v>
      </c>
      <c r="S780" t="str">
        <f>"cvm!"&amp;ADDRESS(ROW(BE792),COLUMN(BE792))&amp;"#"</f>
        <v>cvm!$BE$792#</v>
      </c>
      <c r="W780" t="e" cm="1" vm="2">
        <f t="array" ref="W780">TRANSPOSE(_xlfn.UNIQUE(_xlfn._xlws.FILTER(cvm_old[CPU(核)],(cvm_old[地域]=U780)*(cvm_old[机型]=V780))))</f>
        <v>#VALUE!</v>
      </c>
      <c r="BB780" t="str">
        <v>北京</v>
      </c>
      <c r="BC780" t="str">
        <v>高IO型 IT5</v>
      </c>
      <c r="BD780">
        <v>32</v>
      </c>
      <c r="BE780" cm="1">
        <f t="array" ref="BE780">TRANSPOSE(_xlfn._xlws.FILTER(cvm_old[内存(G)],(cvm_old[地域]=BB780)*(cvm_old[机型]=BC780)*(cvm_old[CPU(核)]=BD780)))</f>
        <v>128</v>
      </c>
    </row>
    <row r="781" spans="2:57" x14ac:dyDescent="0.4">
      <c r="B781" t="e" vm="1491">
        <v>#VALUE!</v>
      </c>
      <c r="C781" t="s">
        <v>1600</v>
      </c>
      <c r="D781" t="s">
        <v>1669</v>
      </c>
      <c r="E781">
        <v>16</v>
      </c>
      <c r="F781">
        <v>128</v>
      </c>
      <c r="G781" t="s">
        <v>1902</v>
      </c>
      <c r="H781">
        <v>3312</v>
      </c>
      <c r="I781">
        <v>1</v>
      </c>
      <c r="J781" t="s">
        <v>2518</v>
      </c>
      <c r="P781" t="s">
        <v>1634</v>
      </c>
      <c r="Q781" t="s">
        <v>1775</v>
      </c>
      <c r="R781">
        <v>32</v>
      </c>
      <c r="S781" t="str">
        <f>"cvm!"&amp;ADDRESS(ROW(BE793),COLUMN(BE793))&amp;"#"</f>
        <v>cvm!$BE$793#</v>
      </c>
      <c r="W781" t="e" cm="1" vm="2">
        <f t="array" ref="W781">TRANSPOSE(_xlfn.UNIQUE(_xlfn._xlws.FILTER(cvm_old[CPU(核)],(cvm_old[地域]=U781)*(cvm_old[机型]=V781))))</f>
        <v>#VALUE!</v>
      </c>
      <c r="BB781" t="str">
        <v>北京</v>
      </c>
      <c r="BC781" t="str">
        <v>高IO型 IT5</v>
      </c>
      <c r="BD781">
        <v>64</v>
      </c>
      <c r="BE781" cm="1">
        <f t="array" ref="BE781">TRANSPOSE(_xlfn._xlws.FILTER(cvm_old[内存(G)],(cvm_old[地域]=BB781)*(cvm_old[机型]=BC781)*(cvm_old[CPU(核)]=BD781)))</f>
        <v>256</v>
      </c>
    </row>
    <row r="782" spans="2:57" x14ac:dyDescent="0.4">
      <c r="B782" t="e" vm="1492">
        <v>#VALUE!</v>
      </c>
      <c r="C782" t="s">
        <v>1600</v>
      </c>
      <c r="D782" t="s">
        <v>1669</v>
      </c>
      <c r="E782">
        <v>24</v>
      </c>
      <c r="F782">
        <v>48</v>
      </c>
      <c r="G782" t="s">
        <v>1680</v>
      </c>
      <c r="H782">
        <v>1987.2</v>
      </c>
      <c r="I782">
        <v>1</v>
      </c>
      <c r="J782" t="s">
        <v>2519</v>
      </c>
      <c r="P782" t="s">
        <v>1634</v>
      </c>
      <c r="Q782" t="s">
        <v>1775</v>
      </c>
      <c r="R782">
        <v>64</v>
      </c>
      <c r="S782" t="str">
        <f>"cvm!"&amp;ADDRESS(ROW(BE794),COLUMN(BE794))&amp;"#"</f>
        <v>cvm!$BE$794#</v>
      </c>
      <c r="W782" t="e" cm="1" vm="2">
        <f t="array" ref="W782">TRANSPOSE(_xlfn.UNIQUE(_xlfn._xlws.FILTER(cvm_old[CPU(核)],(cvm_old[地域]=U782)*(cvm_old[机型]=V782))))</f>
        <v>#VALUE!</v>
      </c>
      <c r="BB782" t="str">
        <v>成都</v>
      </c>
      <c r="BC782" t="str">
        <v>高IO型 IT5</v>
      </c>
      <c r="BD782">
        <v>16</v>
      </c>
      <c r="BE782" cm="1">
        <f t="array" ref="BE782">TRANSPOSE(_xlfn._xlws.FILTER(cvm_old[内存(G)],(cvm_old[地域]=BB782)*(cvm_old[机型]=BC782)*(cvm_old[CPU(核)]=BD782)))</f>
        <v>64</v>
      </c>
    </row>
    <row r="783" spans="2:57" x14ac:dyDescent="0.4">
      <c r="B783" t="e" vm="1493">
        <v>#VALUE!</v>
      </c>
      <c r="C783" t="s">
        <v>1600</v>
      </c>
      <c r="D783" t="s">
        <v>1669</v>
      </c>
      <c r="E783">
        <v>24</v>
      </c>
      <c r="F783">
        <v>64</v>
      </c>
      <c r="G783" t="s">
        <v>2520</v>
      </c>
      <c r="H783">
        <v>2318.4</v>
      </c>
      <c r="I783">
        <v>1</v>
      </c>
      <c r="J783" t="s">
        <v>2521</v>
      </c>
      <c r="P783" t="s">
        <v>1565</v>
      </c>
      <c r="Q783" t="s">
        <v>1785</v>
      </c>
      <c r="R783">
        <v>16</v>
      </c>
      <c r="S783" t="str">
        <f>"cvm!"&amp;ADDRESS(ROW(BE795),COLUMN(BE795))&amp;"#"</f>
        <v>cvm!$BE$795#</v>
      </c>
      <c r="W783" t="e" cm="1" vm="2">
        <f t="array" ref="W783">TRANSPOSE(_xlfn.UNIQUE(_xlfn._xlws.FILTER(cvm_old[CPU(核)],(cvm_old[地域]=U783)*(cvm_old[机型]=V783))))</f>
        <v>#VALUE!</v>
      </c>
      <c r="BB783" t="str">
        <v>成都</v>
      </c>
      <c r="BC783" t="str">
        <v>高IO型 IT5</v>
      </c>
      <c r="BD783">
        <v>32</v>
      </c>
      <c r="BE783" cm="1">
        <f t="array" ref="BE783">TRANSPOSE(_xlfn._xlws.FILTER(cvm_old[内存(G)],(cvm_old[地域]=BB783)*(cvm_old[机型]=BC783)*(cvm_old[CPU(核)]=BD783)))</f>
        <v>128</v>
      </c>
    </row>
    <row r="784" spans="2:57" x14ac:dyDescent="0.4">
      <c r="B784" t="e" vm="1494">
        <v>#VALUE!</v>
      </c>
      <c r="C784" t="s">
        <v>1600</v>
      </c>
      <c r="D784" t="s">
        <v>1669</v>
      </c>
      <c r="E784">
        <v>24</v>
      </c>
      <c r="F784">
        <v>96</v>
      </c>
      <c r="G784" t="s">
        <v>1682</v>
      </c>
      <c r="H784">
        <v>2980.8</v>
      </c>
      <c r="I784">
        <v>1</v>
      </c>
      <c r="J784" t="s">
        <v>2522</v>
      </c>
      <c r="P784" t="s">
        <v>1565</v>
      </c>
      <c r="Q784" t="s">
        <v>1785</v>
      </c>
      <c r="R784">
        <v>32</v>
      </c>
      <c r="S784" t="str">
        <f>"cvm!"&amp;ADDRESS(ROW(BE796),COLUMN(BE796))&amp;"#"</f>
        <v>cvm!$BE$796#</v>
      </c>
      <c r="W784" t="e" cm="1" vm="2">
        <f t="array" ref="W784">TRANSPOSE(_xlfn.UNIQUE(_xlfn._xlws.FILTER(cvm_old[CPU(核)],(cvm_old[地域]=U784)*(cvm_old[机型]=V784))))</f>
        <v>#VALUE!</v>
      </c>
      <c r="BB784" t="str">
        <v>成都</v>
      </c>
      <c r="BC784" t="str">
        <v>高IO型 IT5</v>
      </c>
      <c r="BD784">
        <v>64</v>
      </c>
      <c r="BE784" cm="1">
        <f t="array" ref="BE784">TRANSPOSE(_xlfn._xlws.FILTER(cvm_old[内存(G)],(cvm_old[地域]=BB784)*(cvm_old[机型]=BC784)*(cvm_old[CPU(核)]=BD784)))</f>
        <v>256</v>
      </c>
    </row>
    <row r="785" spans="2:57" x14ac:dyDescent="0.4">
      <c r="B785" t="e" vm="1495">
        <v>#VALUE!</v>
      </c>
      <c r="C785" t="s">
        <v>1600</v>
      </c>
      <c r="D785" t="s">
        <v>1669</v>
      </c>
      <c r="E785">
        <v>24</v>
      </c>
      <c r="F785">
        <v>160</v>
      </c>
      <c r="G785" t="s">
        <v>2523</v>
      </c>
      <c r="H785">
        <v>4305.6000000000004</v>
      </c>
      <c r="I785">
        <v>1</v>
      </c>
      <c r="J785" t="s">
        <v>2524</v>
      </c>
      <c r="P785" t="s">
        <v>1565</v>
      </c>
      <c r="Q785" t="s">
        <v>1785</v>
      </c>
      <c r="R785">
        <v>64</v>
      </c>
      <c r="S785" t="str">
        <f>"cvm!"&amp;ADDRESS(ROW(BE797),COLUMN(BE797))&amp;"#"</f>
        <v>cvm!$BE$797#</v>
      </c>
      <c r="W785" t="e" cm="1" vm="2">
        <f t="array" ref="W785">TRANSPOSE(_xlfn.UNIQUE(_xlfn._xlws.FILTER(cvm_old[CPU(核)],(cvm_old[地域]=U785)*(cvm_old[机型]=V785))))</f>
        <v>#VALUE!</v>
      </c>
      <c r="BB785" t="str">
        <v>成都</v>
      </c>
      <c r="BC785" t="str">
        <v>高IO型 IT5</v>
      </c>
      <c r="BD785">
        <v>84</v>
      </c>
      <c r="BE785" cm="1">
        <f t="array" ref="BE785">TRANSPOSE(_xlfn._xlws.FILTER(cvm_old[内存(G)],(cvm_old[地域]=BB785)*(cvm_old[机型]=BC785)*(cvm_old[CPU(核)]=BD785)))</f>
        <v>320</v>
      </c>
    </row>
    <row r="786" spans="2:57" x14ac:dyDescent="0.4">
      <c r="B786" t="e" vm="1496">
        <v>#VALUE!</v>
      </c>
      <c r="C786" t="s">
        <v>1600</v>
      </c>
      <c r="D786" t="s">
        <v>1669</v>
      </c>
      <c r="E786">
        <v>32</v>
      </c>
      <c r="F786">
        <v>64</v>
      </c>
      <c r="G786" t="s">
        <v>1606</v>
      </c>
      <c r="H786">
        <v>2649.6</v>
      </c>
      <c r="I786">
        <v>1</v>
      </c>
      <c r="J786" t="s">
        <v>2525</v>
      </c>
      <c r="P786" t="s">
        <v>61</v>
      </c>
      <c r="Q786" t="s">
        <v>1785</v>
      </c>
      <c r="R786">
        <v>16</v>
      </c>
      <c r="S786" t="str">
        <f>"cvm!"&amp;ADDRESS(ROW(BE798),COLUMN(BE798))&amp;"#"</f>
        <v>cvm!$BE$798#</v>
      </c>
      <c r="W786" t="e" cm="1" vm="2">
        <f t="array" ref="W786">TRANSPOSE(_xlfn.UNIQUE(_xlfn._xlws.FILTER(cvm_old[CPU(核)],(cvm_old[地域]=U786)*(cvm_old[机型]=V786))))</f>
        <v>#VALUE!</v>
      </c>
      <c r="BB786" t="str">
        <v>重庆</v>
      </c>
      <c r="BC786" t="str">
        <v>高IO型 IT5</v>
      </c>
      <c r="BD786">
        <v>16</v>
      </c>
      <c r="BE786" cm="1">
        <f t="array" ref="BE786">TRANSPOSE(_xlfn._xlws.FILTER(cvm_old[内存(G)],(cvm_old[地域]=BB786)*(cvm_old[机型]=BC786)*(cvm_old[CPU(核)]=BD786)))</f>
        <v>64</v>
      </c>
    </row>
    <row r="787" spans="2:57" x14ac:dyDescent="0.4">
      <c r="B787" t="e" vm="1497">
        <v>#VALUE!</v>
      </c>
      <c r="C787" t="s">
        <v>1600</v>
      </c>
      <c r="D787" t="s">
        <v>1669</v>
      </c>
      <c r="E787">
        <v>32</v>
      </c>
      <c r="F787">
        <v>128</v>
      </c>
      <c r="G787" t="s">
        <v>1612</v>
      </c>
      <c r="H787">
        <v>3974.4</v>
      </c>
      <c r="I787">
        <v>1</v>
      </c>
      <c r="J787" t="s">
        <v>2526</v>
      </c>
      <c r="P787" t="s">
        <v>61</v>
      </c>
      <c r="Q787" t="s">
        <v>1785</v>
      </c>
      <c r="R787">
        <v>32</v>
      </c>
      <c r="S787" t="str">
        <f>"cvm!"&amp;ADDRESS(ROW(BE799),COLUMN(BE799))&amp;"#"</f>
        <v>cvm!$BE$799#</v>
      </c>
      <c r="W787" t="e" cm="1" vm="2">
        <f t="array" ref="W787">TRANSPOSE(_xlfn.UNIQUE(_xlfn._xlws.FILTER(cvm_old[CPU(核)],(cvm_old[地域]=U787)*(cvm_old[机型]=V787))))</f>
        <v>#VALUE!</v>
      </c>
      <c r="BB787" t="str">
        <v>重庆</v>
      </c>
      <c r="BC787" t="str">
        <v>高IO型 IT5</v>
      </c>
      <c r="BD787">
        <v>32</v>
      </c>
      <c r="BE787" cm="1">
        <f t="array" ref="BE787">TRANSPOSE(_xlfn._xlws.FILTER(cvm_old[内存(G)],(cvm_old[地域]=BB787)*(cvm_old[机型]=BC787)*(cvm_old[CPU(核)]=BD787)))</f>
        <v>128</v>
      </c>
    </row>
    <row r="788" spans="2:57" x14ac:dyDescent="0.4">
      <c r="B788" t="e" vm="1498">
        <v>#VALUE!</v>
      </c>
      <c r="C788" t="s">
        <v>1600</v>
      </c>
      <c r="D788" t="s">
        <v>1669</v>
      </c>
      <c r="E788">
        <v>42</v>
      </c>
      <c r="F788">
        <v>160</v>
      </c>
      <c r="G788" t="s">
        <v>2527</v>
      </c>
      <c r="H788">
        <v>5050.8</v>
      </c>
      <c r="I788">
        <v>1</v>
      </c>
      <c r="J788" t="s">
        <v>2528</v>
      </c>
      <c r="P788" t="s">
        <v>61</v>
      </c>
      <c r="Q788" t="s">
        <v>1785</v>
      </c>
      <c r="R788">
        <v>64</v>
      </c>
      <c r="S788" t="str">
        <f>"cvm!"&amp;ADDRESS(ROW(BE800),COLUMN(BE800))&amp;"#"</f>
        <v>cvm!$BE$800#</v>
      </c>
      <c r="W788" t="e" cm="1" vm="2">
        <f t="array" ref="W788">TRANSPOSE(_xlfn.UNIQUE(_xlfn._xlws.FILTER(cvm_old[CPU(核)],(cvm_old[地域]=U788)*(cvm_old[机型]=V788))))</f>
        <v>#VALUE!</v>
      </c>
      <c r="BB788" t="str">
        <v>重庆</v>
      </c>
      <c r="BC788" t="str">
        <v>高IO型 IT5</v>
      </c>
      <c r="BD788">
        <v>64</v>
      </c>
      <c r="BE788" cm="1">
        <f t="array" ref="BE788">TRANSPOSE(_xlfn._xlws.FILTER(cvm_old[内存(G)],(cvm_old[地域]=BB788)*(cvm_old[机型]=BC788)*(cvm_old[CPU(核)]=BD788)))</f>
        <v>256</v>
      </c>
    </row>
    <row r="789" spans="2:57" x14ac:dyDescent="0.4">
      <c r="B789" t="e" vm="1499">
        <v>#VALUE!</v>
      </c>
      <c r="C789" t="s">
        <v>1600</v>
      </c>
      <c r="D789" t="s">
        <v>1669</v>
      </c>
      <c r="E789">
        <v>48</v>
      </c>
      <c r="F789">
        <v>96</v>
      </c>
      <c r="G789" t="s">
        <v>1617</v>
      </c>
      <c r="H789">
        <v>3974.4</v>
      </c>
      <c r="I789">
        <v>1</v>
      </c>
      <c r="J789" t="s">
        <v>2529</v>
      </c>
      <c r="P789" t="s">
        <v>1600</v>
      </c>
      <c r="Q789" t="s">
        <v>1785</v>
      </c>
      <c r="R789">
        <v>16</v>
      </c>
      <c r="S789" t="str">
        <f>"cvm!"&amp;ADDRESS(ROW(BE801),COLUMN(BE801))&amp;"#"</f>
        <v>cvm!$BE$801#</v>
      </c>
      <c r="W789" t="e" cm="1" vm="2">
        <f t="array" ref="W789">TRANSPOSE(_xlfn.UNIQUE(_xlfn._xlws.FILTER(cvm_old[CPU(核)],(cvm_old[地域]=U789)*(cvm_old[机型]=V789))))</f>
        <v>#VALUE!</v>
      </c>
      <c r="BB789" t="str">
        <v>中国香港</v>
      </c>
      <c r="BC789" t="str">
        <v>高IO型 IT5</v>
      </c>
      <c r="BD789">
        <v>16</v>
      </c>
      <c r="BE789" cm="1">
        <f t="array" ref="BE789">TRANSPOSE(_xlfn._xlws.FILTER(cvm_old[内存(G)],(cvm_old[地域]=BB789)*(cvm_old[机型]=BC789)*(cvm_old[CPU(核)]=BD789)))</f>
        <v>64</v>
      </c>
    </row>
    <row r="790" spans="2:57" x14ac:dyDescent="0.4">
      <c r="B790" t="e" vm="1500">
        <v>#VALUE!</v>
      </c>
      <c r="C790" t="s">
        <v>1600</v>
      </c>
      <c r="D790" t="s">
        <v>1669</v>
      </c>
      <c r="E790">
        <v>48</v>
      </c>
      <c r="F790">
        <v>192</v>
      </c>
      <c r="G790" t="s">
        <v>1620</v>
      </c>
      <c r="H790">
        <v>5961.6</v>
      </c>
      <c r="I790">
        <v>1</v>
      </c>
      <c r="J790" t="s">
        <v>2530</v>
      </c>
      <c r="P790" t="s">
        <v>1600</v>
      </c>
      <c r="Q790" t="s">
        <v>1785</v>
      </c>
      <c r="R790">
        <v>32</v>
      </c>
      <c r="S790" t="str">
        <f>"cvm!"&amp;ADDRESS(ROW(BE802),COLUMN(BE802))&amp;"#"</f>
        <v>cvm!$BE$802#</v>
      </c>
      <c r="W790" t="e" cm="1" vm="2">
        <f t="array" ref="W790">TRANSPOSE(_xlfn.UNIQUE(_xlfn._xlws.FILTER(cvm_old[CPU(核)],(cvm_old[地域]=U790)*(cvm_old[机型]=V790))))</f>
        <v>#VALUE!</v>
      </c>
      <c r="BB790" t="str">
        <v>中国香港</v>
      </c>
      <c r="BC790" t="str">
        <v>高IO型 IT5</v>
      </c>
      <c r="BD790">
        <v>32</v>
      </c>
      <c r="BE790" cm="1">
        <f t="array" ref="BE790">TRANSPOSE(_xlfn._xlws.FILTER(cvm_old[内存(G)],(cvm_old[地域]=BB790)*(cvm_old[机型]=BC790)*(cvm_old[CPU(核)]=BD790)))</f>
        <v>128</v>
      </c>
    </row>
    <row r="791" spans="2:57" x14ac:dyDescent="0.4">
      <c r="B791" t="e" vm="1501">
        <v>#VALUE!</v>
      </c>
      <c r="C791" t="s">
        <v>1600</v>
      </c>
      <c r="D791" t="s">
        <v>1669</v>
      </c>
      <c r="E791">
        <v>64</v>
      </c>
      <c r="F791">
        <v>192</v>
      </c>
      <c r="G791" t="s">
        <v>1763</v>
      </c>
      <c r="H791">
        <v>6624</v>
      </c>
      <c r="I791">
        <v>1</v>
      </c>
      <c r="J791" t="s">
        <v>2531</v>
      </c>
      <c r="P791" t="s">
        <v>1600</v>
      </c>
      <c r="Q791" t="s">
        <v>1785</v>
      </c>
      <c r="R791">
        <v>64</v>
      </c>
      <c r="S791" t="str">
        <f>"cvm!"&amp;ADDRESS(ROW(BE803),COLUMN(BE803))&amp;"#"</f>
        <v>cvm!$BE$803#</v>
      </c>
      <c r="W791" t="e" cm="1" vm="2">
        <f t="array" ref="W791">TRANSPOSE(_xlfn.UNIQUE(_xlfn._xlws.FILTER(cvm_old[CPU(核)],(cvm_old[地域]=U791)*(cvm_old[机型]=V791))))</f>
        <v>#VALUE!</v>
      </c>
      <c r="BB791" t="str">
        <v>中国香港</v>
      </c>
      <c r="BC791" t="str">
        <v>高IO型 IT5</v>
      </c>
      <c r="BD791">
        <v>64</v>
      </c>
      <c r="BE791" cm="1">
        <f t="array" ref="BE791">TRANSPOSE(_xlfn._xlws.FILTER(cvm_old[内存(G)],(cvm_old[地域]=BB791)*(cvm_old[机型]=BC791)*(cvm_old[CPU(核)]=BD791)))</f>
        <v>256</v>
      </c>
    </row>
    <row r="792" spans="2:57" x14ac:dyDescent="0.4">
      <c r="B792" t="e" vm="1502">
        <v>#VALUE!</v>
      </c>
      <c r="C792" t="s">
        <v>1600</v>
      </c>
      <c r="D792" t="s">
        <v>1669</v>
      </c>
      <c r="E792">
        <v>64</v>
      </c>
      <c r="F792">
        <v>256</v>
      </c>
      <c r="G792" t="s">
        <v>1626</v>
      </c>
      <c r="H792">
        <v>7948.8</v>
      </c>
      <c r="I792">
        <v>1</v>
      </c>
      <c r="J792" t="s">
        <v>2532</v>
      </c>
      <c r="P792" t="s">
        <v>1566</v>
      </c>
      <c r="Q792" t="s">
        <v>1785</v>
      </c>
      <c r="R792">
        <v>8</v>
      </c>
      <c r="S792" t="str">
        <f>"cvm!"&amp;ADDRESS(ROW(BE804),COLUMN(BE804))&amp;"#"</f>
        <v>cvm!$BE$804#</v>
      </c>
      <c r="W792" t="e" cm="1" vm="2">
        <f t="array" ref="W792">TRANSPOSE(_xlfn.UNIQUE(_xlfn._xlws.FILTER(cvm_old[CPU(核)],(cvm_old[地域]=U792)*(cvm_old[机型]=V792))))</f>
        <v>#VALUE!</v>
      </c>
      <c r="BB792" t="str">
        <v>硅谷</v>
      </c>
      <c r="BC792" t="str">
        <v>高IO型 IT5</v>
      </c>
      <c r="BD792">
        <v>16</v>
      </c>
      <c r="BE792" cm="1">
        <f t="array" ref="BE792">TRANSPOSE(_xlfn._xlws.FILTER(cvm_old[内存(G)],(cvm_old[地域]=BB792)*(cvm_old[机型]=BC792)*(cvm_old[CPU(核)]=BD792)))</f>
        <v>64</v>
      </c>
    </row>
    <row r="793" spans="2:57" x14ac:dyDescent="0.4">
      <c r="B793" t="e" vm="1503">
        <v>#VALUE!</v>
      </c>
      <c r="C793" t="s">
        <v>1600</v>
      </c>
      <c r="D793" t="s">
        <v>1669</v>
      </c>
      <c r="E793">
        <v>76</v>
      </c>
      <c r="F793">
        <v>256</v>
      </c>
      <c r="G793" t="s">
        <v>2533</v>
      </c>
      <c r="H793">
        <v>8445.6</v>
      </c>
      <c r="I793">
        <v>1</v>
      </c>
      <c r="J793" t="s">
        <v>2534</v>
      </c>
      <c r="P793" t="s">
        <v>1566</v>
      </c>
      <c r="Q793" t="s">
        <v>1785</v>
      </c>
      <c r="R793">
        <v>16</v>
      </c>
      <c r="S793" t="str">
        <f>"cvm!"&amp;ADDRESS(ROW(BE805),COLUMN(BE805))&amp;"#"</f>
        <v>cvm!$BE$805#</v>
      </c>
      <c r="W793" t="e" cm="1" vm="2">
        <f t="array" ref="W793">TRANSPOSE(_xlfn.UNIQUE(_xlfn._xlws.FILTER(cvm_old[CPU(核)],(cvm_old[地域]=U793)*(cvm_old[机型]=V793))))</f>
        <v>#VALUE!</v>
      </c>
      <c r="BB793" t="str">
        <v>硅谷</v>
      </c>
      <c r="BC793" t="str">
        <v>高IO型 IT5</v>
      </c>
      <c r="BD793">
        <v>32</v>
      </c>
      <c r="BE793" cm="1">
        <f t="array" ref="BE793">TRANSPOSE(_xlfn._xlws.FILTER(cvm_old[内存(G)],(cvm_old[地域]=BB793)*(cvm_old[机型]=BC793)*(cvm_old[CPU(核)]=BD793)))</f>
        <v>128</v>
      </c>
    </row>
    <row r="794" spans="2:57" x14ac:dyDescent="0.4">
      <c r="B794" t="e" vm="1504">
        <v>#VALUE!</v>
      </c>
      <c r="C794" t="s">
        <v>1600</v>
      </c>
      <c r="D794" t="s">
        <v>1669</v>
      </c>
      <c r="E794">
        <v>84</v>
      </c>
      <c r="F794">
        <v>320</v>
      </c>
      <c r="G794" t="s">
        <v>1884</v>
      </c>
      <c r="H794">
        <v>10101.6</v>
      </c>
      <c r="I794">
        <v>1</v>
      </c>
      <c r="J794" t="s">
        <v>2535</v>
      </c>
      <c r="P794" t="s">
        <v>1566</v>
      </c>
      <c r="Q794" t="s">
        <v>1785</v>
      </c>
      <c r="R794">
        <v>32</v>
      </c>
      <c r="S794" t="str">
        <f>"cvm!"&amp;ADDRESS(ROW(BE806),COLUMN(BE806))&amp;"#"</f>
        <v>cvm!$BE$806#</v>
      </c>
      <c r="W794" t="e" cm="1" vm="2">
        <f t="array" ref="W794">TRANSPOSE(_xlfn.UNIQUE(_xlfn._xlws.FILTER(cvm_old[CPU(核)],(cvm_old[地域]=U794)*(cvm_old[机型]=V794))))</f>
        <v>#VALUE!</v>
      </c>
      <c r="BB794" t="str">
        <v>硅谷</v>
      </c>
      <c r="BC794" t="str">
        <v>高IO型 IT5</v>
      </c>
      <c r="BD794">
        <v>64</v>
      </c>
      <c r="BE794" cm="1">
        <f t="array" ref="BE794">TRANSPOSE(_xlfn._xlws.FILTER(cvm_old[内存(G)],(cvm_old[地域]=BB794)*(cvm_old[机型]=BC794)*(cvm_old[CPU(核)]=BD794)))</f>
        <v>256</v>
      </c>
    </row>
    <row r="795" spans="2:57" x14ac:dyDescent="0.4">
      <c r="B795" t="e" vm="1505">
        <v>#VALUE!</v>
      </c>
      <c r="C795" t="s">
        <v>1600</v>
      </c>
      <c r="D795" t="s">
        <v>62</v>
      </c>
      <c r="E795">
        <v>1</v>
      </c>
      <c r="F795">
        <v>1</v>
      </c>
      <c r="G795" t="s">
        <v>1579</v>
      </c>
      <c r="H795">
        <v>18</v>
      </c>
      <c r="I795">
        <v>1</v>
      </c>
      <c r="J795" t="s">
        <v>2536</v>
      </c>
      <c r="P795" t="s">
        <v>1566</v>
      </c>
      <c r="Q795" t="s">
        <v>1785</v>
      </c>
      <c r="R795">
        <v>64</v>
      </c>
      <c r="S795" t="str">
        <f>"cvm!"&amp;ADDRESS(ROW(BE807),COLUMN(BE807))&amp;"#"</f>
        <v>cvm!$BE$807#</v>
      </c>
      <c r="W795" t="e" cm="1" vm="2">
        <f t="array" ref="W795">TRANSPOSE(_xlfn.UNIQUE(_xlfn._xlws.FILTER(cvm_old[CPU(核)],(cvm_old[地域]=U795)*(cvm_old[机型]=V795))))</f>
        <v>#VALUE!</v>
      </c>
      <c r="BB795" t="str">
        <v>广州</v>
      </c>
      <c r="BC795" t="str">
        <v>高IO型 IT3</v>
      </c>
      <c r="BD795">
        <v>16</v>
      </c>
      <c r="BE795" cm="1">
        <f t="array" ref="BE795">TRANSPOSE(_xlfn._xlws.FILTER(cvm_old[内存(G)],(cvm_old[地域]=BB795)*(cvm_old[机型]=BC795)*(cvm_old[CPU(核)]=BD795)))</f>
        <v>64</v>
      </c>
    </row>
    <row r="796" spans="2:57" x14ac:dyDescent="0.4">
      <c r="B796" t="e" vm="1506">
        <v>#VALUE!</v>
      </c>
      <c r="C796" t="s">
        <v>1600</v>
      </c>
      <c r="D796" t="s">
        <v>62</v>
      </c>
      <c r="E796">
        <v>1</v>
      </c>
      <c r="F796">
        <v>2</v>
      </c>
      <c r="G796" t="s">
        <v>1582</v>
      </c>
      <c r="H796">
        <v>28</v>
      </c>
      <c r="I796">
        <v>1</v>
      </c>
      <c r="J796" t="s">
        <v>2537</v>
      </c>
      <c r="P796" t="s">
        <v>1605</v>
      </c>
      <c r="Q796" t="s">
        <v>1785</v>
      </c>
      <c r="R796">
        <v>16</v>
      </c>
      <c r="S796" t="str">
        <f>"cvm!"&amp;ADDRESS(ROW(BE808),COLUMN(BE808))&amp;"#"</f>
        <v>cvm!$BE$808#</v>
      </c>
      <c r="W796" t="e" cm="1" vm="2">
        <f t="array" ref="W796">TRANSPOSE(_xlfn.UNIQUE(_xlfn._xlws.FILTER(cvm_old[CPU(核)],(cvm_old[地域]=U796)*(cvm_old[机型]=V796))))</f>
        <v>#VALUE!</v>
      </c>
      <c r="BB796" t="str">
        <v>广州</v>
      </c>
      <c r="BC796" t="str">
        <v>高IO型 IT3</v>
      </c>
      <c r="BD796">
        <v>32</v>
      </c>
      <c r="BE796" cm="1">
        <f t="array" ref="BE796">TRANSPOSE(_xlfn._xlws.FILTER(cvm_old[内存(G)],(cvm_old[地域]=BB796)*(cvm_old[机型]=BC796)*(cvm_old[CPU(核)]=BD796)))</f>
        <v>128</v>
      </c>
    </row>
    <row r="797" spans="2:57" x14ac:dyDescent="0.4">
      <c r="B797" t="e" vm="1507">
        <v>#VALUE!</v>
      </c>
      <c r="C797" t="s">
        <v>1600</v>
      </c>
      <c r="D797" t="s">
        <v>62</v>
      </c>
      <c r="E797">
        <v>1</v>
      </c>
      <c r="F797">
        <v>4</v>
      </c>
      <c r="G797" t="s">
        <v>1584</v>
      </c>
      <c r="H797">
        <v>90.6</v>
      </c>
      <c r="I797">
        <v>1</v>
      </c>
      <c r="J797" t="s">
        <v>2538</v>
      </c>
      <c r="P797" t="s">
        <v>1605</v>
      </c>
      <c r="Q797" t="s">
        <v>1785</v>
      </c>
      <c r="R797">
        <v>32</v>
      </c>
      <c r="S797" t="str">
        <f>"cvm!"&amp;ADDRESS(ROW(BE809),COLUMN(BE809))&amp;"#"</f>
        <v>cvm!$BE$809#</v>
      </c>
      <c r="W797" t="e" cm="1" vm="2">
        <f t="array" ref="W797">TRANSPOSE(_xlfn.UNIQUE(_xlfn._xlws.FILTER(cvm_old[CPU(核)],(cvm_old[地域]=U797)*(cvm_old[机型]=V797))))</f>
        <v>#VALUE!</v>
      </c>
      <c r="BB797" t="str">
        <v>广州</v>
      </c>
      <c r="BC797" t="str">
        <v>高IO型 IT3</v>
      </c>
      <c r="BD797">
        <v>64</v>
      </c>
      <c r="BE797" cm="1">
        <f t="array" ref="BE797">TRANSPOSE(_xlfn._xlws.FILTER(cvm_old[内存(G)],(cvm_old[地域]=BB797)*(cvm_old[机型]=BC797)*(cvm_old[CPU(核)]=BD797)))</f>
        <v>256</v>
      </c>
    </row>
    <row r="798" spans="2:57" x14ac:dyDescent="0.4">
      <c r="B798" t="e" vm="1508">
        <v>#VALUE!</v>
      </c>
      <c r="C798" t="s">
        <v>1600</v>
      </c>
      <c r="D798" t="s">
        <v>62</v>
      </c>
      <c r="E798">
        <v>2</v>
      </c>
      <c r="F798">
        <v>4</v>
      </c>
      <c r="G798" t="s">
        <v>1586</v>
      </c>
      <c r="H798">
        <v>110</v>
      </c>
      <c r="I798">
        <v>1</v>
      </c>
      <c r="J798" t="s">
        <v>2539</v>
      </c>
      <c r="P798" t="s">
        <v>1605</v>
      </c>
      <c r="Q798" t="s">
        <v>1785</v>
      </c>
      <c r="R798">
        <v>64</v>
      </c>
      <c r="S798" t="str">
        <f>"cvm!"&amp;ADDRESS(ROW(BE810),COLUMN(BE810))&amp;"#"</f>
        <v>cvm!$BE$810#</v>
      </c>
      <c r="W798" t="e" cm="1" vm="2">
        <f t="array" ref="W798">TRANSPOSE(_xlfn.UNIQUE(_xlfn._xlws.FILTER(cvm_old[CPU(核)],(cvm_old[地域]=U798)*(cvm_old[机型]=V798))))</f>
        <v>#VALUE!</v>
      </c>
      <c r="BB798" t="str">
        <v>上海</v>
      </c>
      <c r="BC798" t="str">
        <v>高IO型 IT3</v>
      </c>
      <c r="BD798">
        <v>16</v>
      </c>
      <c r="BE798" cm="1">
        <f t="array" ref="BE798">TRANSPOSE(_xlfn._xlws.FILTER(cvm_old[内存(G)],(cvm_old[地域]=BB798)*(cvm_old[机型]=BC798)*(cvm_old[CPU(核)]=BD798)))</f>
        <v>64</v>
      </c>
    </row>
    <row r="799" spans="2:57" x14ac:dyDescent="0.4">
      <c r="B799" t="e" vm="1509">
        <v>#VALUE!</v>
      </c>
      <c r="C799" t="s">
        <v>1600</v>
      </c>
      <c r="D799" t="s">
        <v>62</v>
      </c>
      <c r="E799">
        <v>2</v>
      </c>
      <c r="F799">
        <v>8</v>
      </c>
      <c r="G799" t="s">
        <v>1589</v>
      </c>
      <c r="H799">
        <v>181.2</v>
      </c>
      <c r="I799">
        <v>1</v>
      </c>
      <c r="J799" t="s">
        <v>2540</v>
      </c>
      <c r="P799" t="s">
        <v>1650</v>
      </c>
      <c r="Q799" t="s">
        <v>1785</v>
      </c>
      <c r="R799">
        <v>16</v>
      </c>
      <c r="S799" t="str">
        <f>"cvm!"&amp;ADDRESS(ROW(BE811),COLUMN(BE811))&amp;"#"</f>
        <v>cvm!$BE$811#</v>
      </c>
      <c r="W799" t="e" cm="1" vm="2">
        <f t="array" ref="W799">TRANSPOSE(_xlfn.UNIQUE(_xlfn._xlws.FILTER(cvm_old[CPU(核)],(cvm_old[地域]=U799)*(cvm_old[机型]=V799))))</f>
        <v>#VALUE!</v>
      </c>
      <c r="BB799" t="str">
        <v>上海</v>
      </c>
      <c r="BC799" t="str">
        <v>高IO型 IT3</v>
      </c>
      <c r="BD799">
        <v>32</v>
      </c>
      <c r="BE799" cm="1">
        <f t="array" ref="BE799">TRANSPOSE(_xlfn._xlws.FILTER(cvm_old[内存(G)],(cvm_old[地域]=BB799)*(cvm_old[机型]=BC799)*(cvm_old[CPU(核)]=BD799)))</f>
        <v>128</v>
      </c>
    </row>
    <row r="800" spans="2:57" x14ac:dyDescent="0.4">
      <c r="B800" t="e" vm="1510">
        <v>#VALUE!</v>
      </c>
      <c r="C800" t="s">
        <v>1600</v>
      </c>
      <c r="D800" t="s">
        <v>62</v>
      </c>
      <c r="E800">
        <v>4</v>
      </c>
      <c r="F800">
        <v>8</v>
      </c>
      <c r="G800" t="s">
        <v>1591</v>
      </c>
      <c r="H800">
        <v>241.6</v>
      </c>
      <c r="I800">
        <v>1</v>
      </c>
      <c r="J800" t="s">
        <v>2541</v>
      </c>
      <c r="P800" t="s">
        <v>1650</v>
      </c>
      <c r="Q800" t="s">
        <v>1785</v>
      </c>
      <c r="R800">
        <v>32</v>
      </c>
      <c r="S800" t="str">
        <f>"cvm!"&amp;ADDRESS(ROW(BE812),COLUMN(BE812))&amp;"#"</f>
        <v>cvm!$BE$812#</v>
      </c>
      <c r="W800" t="e" cm="1" vm="2">
        <f t="array" ref="W800">TRANSPOSE(_xlfn.UNIQUE(_xlfn._xlws.FILTER(cvm_old[CPU(核)],(cvm_old[地域]=U800)*(cvm_old[机型]=V800))))</f>
        <v>#VALUE!</v>
      </c>
      <c r="BB800" t="str">
        <v>上海</v>
      </c>
      <c r="BC800" t="str">
        <v>高IO型 IT3</v>
      </c>
      <c r="BD800">
        <v>64</v>
      </c>
      <c r="BE800" cm="1">
        <f t="array" ref="BE800">TRANSPOSE(_xlfn._xlws.FILTER(cvm_old[内存(G)],(cvm_old[地域]=BB800)*(cvm_old[机型]=BC800)*(cvm_old[CPU(核)]=BD800)))</f>
        <v>256</v>
      </c>
    </row>
    <row r="801" spans="2:57" x14ac:dyDescent="0.4">
      <c r="B801" t="e" vm="1511">
        <v>#VALUE!</v>
      </c>
      <c r="C801" t="s">
        <v>1600</v>
      </c>
      <c r="D801" t="s">
        <v>62</v>
      </c>
      <c r="E801">
        <v>4</v>
      </c>
      <c r="F801">
        <v>16</v>
      </c>
      <c r="G801" t="s">
        <v>1593</v>
      </c>
      <c r="H801">
        <v>362.4</v>
      </c>
      <c r="I801">
        <v>1</v>
      </c>
      <c r="J801" t="s">
        <v>2542</v>
      </c>
      <c r="P801" t="s">
        <v>1650</v>
      </c>
      <c r="Q801" t="s">
        <v>1785</v>
      </c>
      <c r="R801">
        <v>64</v>
      </c>
      <c r="S801" t="str">
        <f>"cvm!"&amp;ADDRESS(ROW(BE813),COLUMN(BE813))&amp;"#"</f>
        <v>cvm!$BE$813#</v>
      </c>
      <c r="W801" t="e" cm="1" vm="2">
        <f t="array" ref="W801">TRANSPOSE(_xlfn.UNIQUE(_xlfn._xlws.FILTER(cvm_old[CPU(核)],(cvm_old[地域]=U801)*(cvm_old[机型]=V801))))</f>
        <v>#VALUE!</v>
      </c>
      <c r="BB801" t="str">
        <v>南京</v>
      </c>
      <c r="BC801" t="str">
        <v>高IO型 IT3</v>
      </c>
      <c r="BD801">
        <v>16</v>
      </c>
      <c r="BE801" cm="1">
        <f t="array" ref="BE801">TRANSPOSE(_xlfn._xlws.FILTER(cvm_old[内存(G)],(cvm_old[地域]=BB801)*(cvm_old[机型]=BC801)*(cvm_old[CPU(核)]=BD801)))</f>
        <v>64</v>
      </c>
    </row>
    <row r="802" spans="2:57" x14ac:dyDescent="0.4">
      <c r="B802" t="e" vm="1512">
        <v>#VALUE!</v>
      </c>
      <c r="C802" t="s">
        <v>1600</v>
      </c>
      <c r="D802" t="s">
        <v>62</v>
      </c>
      <c r="E802">
        <v>8</v>
      </c>
      <c r="F802">
        <v>16</v>
      </c>
      <c r="G802" t="s">
        <v>1596</v>
      </c>
      <c r="H802">
        <v>483.2</v>
      </c>
      <c r="I802">
        <v>1</v>
      </c>
      <c r="J802" t="s">
        <v>2543</v>
      </c>
      <c r="P802" t="s">
        <v>1565</v>
      </c>
      <c r="Q802" t="s">
        <v>1793</v>
      </c>
      <c r="R802">
        <v>8</v>
      </c>
      <c r="S802" t="str">
        <f>"cvm!"&amp;ADDRESS(ROW(BE814),COLUMN(BE814))&amp;"#"</f>
        <v>cvm!$BE$814#</v>
      </c>
      <c r="W802" t="e" cm="1" vm="2">
        <f t="array" ref="W802">TRANSPOSE(_xlfn.UNIQUE(_xlfn._xlws.FILTER(cvm_old[CPU(核)],(cvm_old[地域]=U802)*(cvm_old[机型]=V802))))</f>
        <v>#VALUE!</v>
      </c>
      <c r="BB802" t="str">
        <v>南京</v>
      </c>
      <c r="BC802" t="str">
        <v>高IO型 IT3</v>
      </c>
      <c r="BD802">
        <v>32</v>
      </c>
      <c r="BE802" cm="1">
        <f t="array" ref="BE802">TRANSPOSE(_xlfn._xlws.FILTER(cvm_old[内存(G)],(cvm_old[地域]=BB802)*(cvm_old[机型]=BC802)*(cvm_old[CPU(核)]=BD802)))</f>
        <v>128</v>
      </c>
    </row>
    <row r="803" spans="2:57" x14ac:dyDescent="0.4">
      <c r="B803" t="e" vm="1513">
        <v>#VALUE!</v>
      </c>
      <c r="C803" t="s">
        <v>1600</v>
      </c>
      <c r="D803" t="s">
        <v>62</v>
      </c>
      <c r="E803">
        <v>8</v>
      </c>
      <c r="F803">
        <v>32</v>
      </c>
      <c r="G803" t="s">
        <v>1598</v>
      </c>
      <c r="H803">
        <v>724.8</v>
      </c>
      <c r="I803">
        <v>1</v>
      </c>
      <c r="J803" t="s">
        <v>2544</v>
      </c>
      <c r="P803" t="s">
        <v>1565</v>
      </c>
      <c r="Q803" t="s">
        <v>1793</v>
      </c>
      <c r="R803">
        <v>16</v>
      </c>
      <c r="S803" t="str">
        <f>"cvm!"&amp;ADDRESS(ROW(BE815),COLUMN(BE815))&amp;"#"</f>
        <v>cvm!$BE$815#</v>
      </c>
      <c r="W803" t="e" cm="1" vm="2">
        <f t="array" ref="W803">TRANSPOSE(_xlfn.UNIQUE(_xlfn._xlws.FILTER(cvm_old[CPU(核)],(cvm_old[地域]=U803)*(cvm_old[机型]=V803))))</f>
        <v>#VALUE!</v>
      </c>
      <c r="BB803" t="str">
        <v>南京</v>
      </c>
      <c r="BC803" t="str">
        <v>高IO型 IT3</v>
      </c>
      <c r="BD803">
        <v>64</v>
      </c>
      <c r="BE803" cm="1">
        <f t="array" ref="BE803">TRANSPOSE(_xlfn._xlws.FILTER(cvm_old[内存(G)],(cvm_old[地域]=BB803)*(cvm_old[机型]=BC803)*(cvm_old[CPU(核)]=BD803)))</f>
        <v>256</v>
      </c>
    </row>
    <row r="804" spans="2:57" x14ac:dyDescent="0.4">
      <c r="B804" t="e" vm="1514">
        <v>#VALUE!</v>
      </c>
      <c r="C804" t="s">
        <v>1600</v>
      </c>
      <c r="D804" t="s">
        <v>62</v>
      </c>
      <c r="E804">
        <v>16</v>
      </c>
      <c r="F804">
        <v>32</v>
      </c>
      <c r="G804" t="s">
        <v>1601</v>
      </c>
      <c r="H804">
        <v>966.4</v>
      </c>
      <c r="I804">
        <v>1</v>
      </c>
      <c r="J804" t="s">
        <v>2545</v>
      </c>
      <c r="P804" t="s">
        <v>1565</v>
      </c>
      <c r="Q804" t="s">
        <v>1793</v>
      </c>
      <c r="R804">
        <v>24</v>
      </c>
      <c r="S804" t="str">
        <f>"cvm!"&amp;ADDRESS(ROW(BE816),COLUMN(BE816))&amp;"#"</f>
        <v>cvm!$BE$816#</v>
      </c>
      <c r="W804" t="e" cm="1" vm="2">
        <f t="array" ref="W804">TRANSPOSE(_xlfn.UNIQUE(_xlfn._xlws.FILTER(cvm_old[CPU(核)],(cvm_old[地域]=U804)*(cvm_old[机型]=V804))))</f>
        <v>#VALUE!</v>
      </c>
      <c r="BB804" t="str">
        <v>北京</v>
      </c>
      <c r="BC804" t="str">
        <v>高IO型 IT3</v>
      </c>
      <c r="BD804">
        <v>8</v>
      </c>
      <c r="BE804" cm="1">
        <f t="array" ref="BE804">TRANSPOSE(_xlfn._xlws.FILTER(cvm_old[内存(G)],(cvm_old[地域]=BB804)*(cvm_old[机型]=BC804)*(cvm_old[CPU(核)]=BD804)))</f>
        <v>32</v>
      </c>
    </row>
    <row r="805" spans="2:57" x14ac:dyDescent="0.4">
      <c r="B805" t="e" vm="1515">
        <v>#VALUE!</v>
      </c>
      <c r="C805" t="s">
        <v>1600</v>
      </c>
      <c r="D805" t="s">
        <v>62</v>
      </c>
      <c r="E805">
        <v>16</v>
      </c>
      <c r="F805">
        <v>64</v>
      </c>
      <c r="G805" t="s">
        <v>1603</v>
      </c>
      <c r="H805">
        <v>1449.6</v>
      </c>
      <c r="I805">
        <v>1</v>
      </c>
      <c r="J805" t="s">
        <v>2546</v>
      </c>
      <c r="P805" t="s">
        <v>1565</v>
      </c>
      <c r="Q805" t="s">
        <v>1793</v>
      </c>
      <c r="R805">
        <v>32</v>
      </c>
      <c r="S805" t="str">
        <f>"cvm!"&amp;ADDRESS(ROW(BE817),COLUMN(BE817))&amp;"#"</f>
        <v>cvm!$BE$817#</v>
      </c>
      <c r="W805" t="e" cm="1" vm="2">
        <f t="array" ref="W805">TRANSPOSE(_xlfn.UNIQUE(_xlfn._xlws.FILTER(cvm_old[CPU(核)],(cvm_old[地域]=U805)*(cvm_old[机型]=V805))))</f>
        <v>#VALUE!</v>
      </c>
      <c r="BB805" t="str">
        <v>北京</v>
      </c>
      <c r="BC805" t="str">
        <v>高IO型 IT3</v>
      </c>
      <c r="BD805">
        <v>16</v>
      </c>
      <c r="BE805" cm="1">
        <f t="array" ref="BE805">TRANSPOSE(_xlfn._xlws.FILTER(cvm_old[内存(G)],(cvm_old[地域]=BB805)*(cvm_old[机型]=BC805)*(cvm_old[CPU(核)]=BD805)))</f>
        <v>64</v>
      </c>
    </row>
    <row r="806" spans="2:57" x14ac:dyDescent="0.4">
      <c r="B806" t="e" vm="1516">
        <v>#VALUE!</v>
      </c>
      <c r="C806" t="s">
        <v>1600</v>
      </c>
      <c r="D806" t="s">
        <v>62</v>
      </c>
      <c r="E806">
        <v>32</v>
      </c>
      <c r="F806">
        <v>64</v>
      </c>
      <c r="G806" t="s">
        <v>1606</v>
      </c>
      <c r="H806">
        <v>1932.8</v>
      </c>
      <c r="I806">
        <v>1</v>
      </c>
      <c r="J806" t="s">
        <v>2547</v>
      </c>
      <c r="P806" t="s">
        <v>1565</v>
      </c>
      <c r="Q806" t="s">
        <v>1793</v>
      </c>
      <c r="R806">
        <v>64</v>
      </c>
      <c r="S806" t="str">
        <f>"cvm!"&amp;ADDRESS(ROW(BE818),COLUMN(BE818))&amp;"#"</f>
        <v>cvm!$BE$818#</v>
      </c>
      <c r="W806" t="e" cm="1" vm="2">
        <f t="array" ref="W806">TRANSPOSE(_xlfn.UNIQUE(_xlfn._xlws.FILTER(cvm_old[CPU(核)],(cvm_old[地域]=U806)*(cvm_old[机型]=V806))))</f>
        <v>#VALUE!</v>
      </c>
      <c r="BB806" t="str">
        <v>北京</v>
      </c>
      <c r="BC806" t="str">
        <v>高IO型 IT3</v>
      </c>
      <c r="BD806">
        <v>32</v>
      </c>
      <c r="BE806" cm="1">
        <f t="array" ref="BE806">TRANSPOSE(_xlfn._xlws.FILTER(cvm_old[内存(G)],(cvm_old[地域]=BB806)*(cvm_old[机型]=BC806)*(cvm_old[CPU(核)]=BD806)))</f>
        <v>128</v>
      </c>
    </row>
    <row r="807" spans="2:57" x14ac:dyDescent="0.4">
      <c r="B807" t="e" vm="1517">
        <v>#VALUE!</v>
      </c>
      <c r="C807" t="s">
        <v>1600</v>
      </c>
      <c r="D807" t="s">
        <v>62</v>
      </c>
      <c r="E807">
        <v>32</v>
      </c>
      <c r="F807">
        <v>128</v>
      </c>
      <c r="G807" t="s">
        <v>1612</v>
      </c>
      <c r="H807">
        <v>2899.2</v>
      </c>
      <c r="I807">
        <v>1</v>
      </c>
      <c r="J807" t="s">
        <v>2548</v>
      </c>
      <c r="P807" t="s">
        <v>61</v>
      </c>
      <c r="Q807" t="s">
        <v>1793</v>
      </c>
      <c r="R807">
        <v>8</v>
      </c>
      <c r="S807" t="str">
        <f>"cvm!"&amp;ADDRESS(ROW(BE819),COLUMN(BE819))&amp;"#"</f>
        <v>cvm!$BE$819#</v>
      </c>
      <c r="W807" t="e" cm="1" vm="2">
        <f t="array" ref="W807">TRANSPOSE(_xlfn.UNIQUE(_xlfn._xlws.FILTER(cvm_old[CPU(核)],(cvm_old[地域]=U807)*(cvm_old[机型]=V807))))</f>
        <v>#VALUE!</v>
      </c>
      <c r="BB807" t="str">
        <v>北京</v>
      </c>
      <c r="BC807" t="str">
        <v>高IO型 IT3</v>
      </c>
      <c r="BD807">
        <v>64</v>
      </c>
      <c r="BE807" cm="1">
        <f t="array" ref="BE807">TRANSPOSE(_xlfn._xlws.FILTER(cvm_old[内存(G)],(cvm_old[地域]=BB807)*(cvm_old[机型]=BC807)*(cvm_old[CPU(核)]=BD807)))</f>
        <v>256</v>
      </c>
    </row>
    <row r="808" spans="2:57" x14ac:dyDescent="0.4">
      <c r="B808" t="e" vm="1518">
        <v>#VALUE!</v>
      </c>
      <c r="C808" t="s">
        <v>1600</v>
      </c>
      <c r="D808" t="s">
        <v>62</v>
      </c>
      <c r="E808">
        <v>48</v>
      </c>
      <c r="F808">
        <v>96</v>
      </c>
      <c r="G808" t="s">
        <v>1617</v>
      </c>
      <c r="H808">
        <v>2899.2</v>
      </c>
      <c r="I808">
        <v>1</v>
      </c>
      <c r="J808" t="s">
        <v>2549</v>
      </c>
      <c r="P808" t="s">
        <v>61</v>
      </c>
      <c r="Q808" t="s">
        <v>1793</v>
      </c>
      <c r="R808">
        <v>16</v>
      </c>
      <c r="S808" t="str">
        <f>"cvm!"&amp;ADDRESS(ROW(BE820),COLUMN(BE820))&amp;"#"</f>
        <v>cvm!$BE$820#</v>
      </c>
      <c r="W808" t="e" cm="1" vm="2">
        <f t="array" ref="W808">TRANSPOSE(_xlfn.UNIQUE(_xlfn._xlws.FILTER(cvm_old[CPU(核)],(cvm_old[地域]=U808)*(cvm_old[机型]=V808))))</f>
        <v>#VALUE!</v>
      </c>
      <c r="BB808" t="str">
        <v>成都</v>
      </c>
      <c r="BC808" t="str">
        <v>高IO型 IT3</v>
      </c>
      <c r="BD808">
        <v>16</v>
      </c>
      <c r="BE808" cm="1">
        <f t="array" ref="BE808">TRANSPOSE(_xlfn._xlws.FILTER(cvm_old[内存(G)],(cvm_old[地域]=BB808)*(cvm_old[机型]=BC808)*(cvm_old[CPU(核)]=BD808)))</f>
        <v>64</v>
      </c>
    </row>
    <row r="809" spans="2:57" x14ac:dyDescent="0.4">
      <c r="B809" t="e" vm="1519">
        <v>#VALUE!</v>
      </c>
      <c r="C809" t="s">
        <v>1600</v>
      </c>
      <c r="D809" t="s">
        <v>62</v>
      </c>
      <c r="E809">
        <v>48</v>
      </c>
      <c r="F809">
        <v>192</v>
      </c>
      <c r="G809" t="s">
        <v>1620</v>
      </c>
      <c r="H809">
        <v>4348.8</v>
      </c>
      <c r="I809">
        <v>1</v>
      </c>
      <c r="J809" t="s">
        <v>2550</v>
      </c>
      <c r="P809" t="s">
        <v>61</v>
      </c>
      <c r="Q809" t="s">
        <v>1793</v>
      </c>
      <c r="R809">
        <v>24</v>
      </c>
      <c r="S809" t="str">
        <f>"cvm!"&amp;ADDRESS(ROW(BE821),COLUMN(BE821))&amp;"#"</f>
        <v>cvm!$BE$821#</v>
      </c>
      <c r="W809" t="e" cm="1" vm="2">
        <f t="array" ref="W809">TRANSPOSE(_xlfn.UNIQUE(_xlfn._xlws.FILTER(cvm_old[CPU(核)],(cvm_old[地域]=U809)*(cvm_old[机型]=V809))))</f>
        <v>#VALUE!</v>
      </c>
      <c r="BB809" t="str">
        <v>成都</v>
      </c>
      <c r="BC809" t="str">
        <v>高IO型 IT3</v>
      </c>
      <c r="BD809">
        <v>32</v>
      </c>
      <c r="BE809" cm="1">
        <f t="array" ref="BE809">TRANSPOSE(_xlfn._xlws.FILTER(cvm_old[内存(G)],(cvm_old[地域]=BB809)*(cvm_old[机型]=BC809)*(cvm_old[CPU(核)]=BD809)))</f>
        <v>128</v>
      </c>
    </row>
    <row r="810" spans="2:57" x14ac:dyDescent="0.4">
      <c r="B810" t="e" vm="1520">
        <v>#VALUE!</v>
      </c>
      <c r="C810" t="s">
        <v>1600</v>
      </c>
      <c r="D810" t="s">
        <v>62</v>
      </c>
      <c r="E810">
        <v>64</v>
      </c>
      <c r="F810">
        <v>128</v>
      </c>
      <c r="G810" t="s">
        <v>1654</v>
      </c>
      <c r="H810">
        <v>3865.6</v>
      </c>
      <c r="I810">
        <v>1</v>
      </c>
      <c r="J810" t="s">
        <v>2551</v>
      </c>
      <c r="P810" t="s">
        <v>61</v>
      </c>
      <c r="Q810" t="s">
        <v>1793</v>
      </c>
      <c r="R810">
        <v>32</v>
      </c>
      <c r="S810" t="str">
        <f>"cvm!"&amp;ADDRESS(ROW(BE822),COLUMN(BE822))&amp;"#"</f>
        <v>cvm!$BE$822#</v>
      </c>
      <c r="W810" t="e" cm="1" vm="2">
        <f t="array" ref="W810">TRANSPOSE(_xlfn.UNIQUE(_xlfn._xlws.FILTER(cvm_old[CPU(核)],(cvm_old[地域]=U810)*(cvm_old[机型]=V810))))</f>
        <v>#VALUE!</v>
      </c>
      <c r="BB810" t="str">
        <v>成都</v>
      </c>
      <c r="BC810" t="str">
        <v>高IO型 IT3</v>
      </c>
      <c r="BD810">
        <v>64</v>
      </c>
      <c r="BE810" cm="1">
        <f t="array" ref="BE810">TRANSPOSE(_xlfn._xlws.FILTER(cvm_old[内存(G)],(cvm_old[地域]=BB810)*(cvm_old[机型]=BC810)*(cvm_old[CPU(核)]=BD810)))</f>
        <v>256</v>
      </c>
    </row>
    <row r="811" spans="2:57" x14ac:dyDescent="0.4">
      <c r="B811" t="e" vm="1521">
        <v>#VALUE!</v>
      </c>
      <c r="C811" t="s">
        <v>1600</v>
      </c>
      <c r="D811" t="s">
        <v>62</v>
      </c>
      <c r="E811">
        <v>64</v>
      </c>
      <c r="F811">
        <v>256</v>
      </c>
      <c r="G811" t="s">
        <v>1626</v>
      </c>
      <c r="H811">
        <v>5798.4</v>
      </c>
      <c r="I811">
        <v>1</v>
      </c>
      <c r="J811" t="s">
        <v>2552</v>
      </c>
      <c r="P811" t="s">
        <v>61</v>
      </c>
      <c r="Q811" t="s">
        <v>1793</v>
      </c>
      <c r="R811">
        <v>64</v>
      </c>
      <c r="S811" t="str">
        <f>"cvm!"&amp;ADDRESS(ROW(BE823),COLUMN(BE823))&amp;"#"</f>
        <v>cvm!$BE$823#</v>
      </c>
      <c r="W811" t="e" cm="1" vm="2">
        <f t="array" ref="W811">TRANSPOSE(_xlfn.UNIQUE(_xlfn._xlws.FILTER(cvm_old[CPU(核)],(cvm_old[地域]=U811)*(cvm_old[机型]=V811))))</f>
        <v>#VALUE!</v>
      </c>
      <c r="BB811" t="str">
        <v>重庆</v>
      </c>
      <c r="BC811" t="str">
        <v>高IO型 IT3</v>
      </c>
      <c r="BD811">
        <v>16</v>
      </c>
      <c r="BE811" cm="1">
        <f t="array" ref="BE811">TRANSPOSE(_xlfn._xlws.FILTER(cvm_old[内存(G)],(cvm_old[地域]=BB811)*(cvm_old[机型]=BC811)*(cvm_old[CPU(核)]=BD811)))</f>
        <v>64</v>
      </c>
    </row>
    <row r="812" spans="2:57" x14ac:dyDescent="0.4">
      <c r="B812" t="e" vm="1522">
        <v>#VALUE!</v>
      </c>
      <c r="C812" t="s">
        <v>1600</v>
      </c>
      <c r="D812" t="s">
        <v>62</v>
      </c>
      <c r="E812">
        <v>80</v>
      </c>
      <c r="F812">
        <v>160</v>
      </c>
      <c r="G812" t="s">
        <v>1657</v>
      </c>
      <c r="H812">
        <v>4832</v>
      </c>
      <c r="I812">
        <v>1</v>
      </c>
      <c r="J812" t="s">
        <v>2553</v>
      </c>
      <c r="P812" t="s">
        <v>61</v>
      </c>
      <c r="Q812" t="s">
        <v>1793</v>
      </c>
      <c r="R812">
        <v>76</v>
      </c>
      <c r="S812" t="str">
        <f>"cvm!"&amp;ADDRESS(ROW(BE824),COLUMN(BE824))&amp;"#"</f>
        <v>cvm!$BE$824#</v>
      </c>
      <c r="W812" t="e" cm="1" vm="2">
        <f t="array" ref="W812">TRANSPOSE(_xlfn.UNIQUE(_xlfn._xlws.FILTER(cvm_old[CPU(核)],(cvm_old[地域]=U812)*(cvm_old[机型]=V812))))</f>
        <v>#VALUE!</v>
      </c>
      <c r="BB812" t="str">
        <v>重庆</v>
      </c>
      <c r="BC812" t="str">
        <v>高IO型 IT3</v>
      </c>
      <c r="BD812">
        <v>32</v>
      </c>
      <c r="BE812" cm="1">
        <f t="array" ref="BE812">TRANSPOSE(_xlfn._xlws.FILTER(cvm_old[内存(G)],(cvm_old[地域]=BB812)*(cvm_old[机型]=BC812)*(cvm_old[CPU(核)]=BD812)))</f>
        <v>128</v>
      </c>
    </row>
    <row r="813" spans="2:57" x14ac:dyDescent="0.4">
      <c r="B813" t="e" vm="1523">
        <v>#VALUE!</v>
      </c>
      <c r="C813" t="s">
        <v>1600</v>
      </c>
      <c r="D813" t="s">
        <v>62</v>
      </c>
      <c r="E813">
        <v>80</v>
      </c>
      <c r="F813">
        <v>320</v>
      </c>
      <c r="G813" t="s">
        <v>1722</v>
      </c>
      <c r="H813">
        <v>7248</v>
      </c>
      <c r="I813">
        <v>1</v>
      </c>
      <c r="J813" t="s">
        <v>2554</v>
      </c>
      <c r="P813" t="s">
        <v>1566</v>
      </c>
      <c r="Q813" t="s">
        <v>1793</v>
      </c>
      <c r="R813">
        <v>8</v>
      </c>
      <c r="S813" t="str">
        <f>"cvm!"&amp;ADDRESS(ROW(BE825),COLUMN(BE825))&amp;"#"</f>
        <v>cvm!$BE$825#</v>
      </c>
      <c r="W813" t="e" cm="1" vm="2">
        <f t="array" ref="W813">TRANSPOSE(_xlfn.UNIQUE(_xlfn._xlws.FILTER(cvm_old[CPU(核)],(cvm_old[地域]=U813)*(cvm_old[机型]=V813))))</f>
        <v>#VALUE!</v>
      </c>
      <c r="BB813" t="str">
        <v>重庆</v>
      </c>
      <c r="BC813" t="str">
        <v>高IO型 IT3</v>
      </c>
      <c r="BD813">
        <v>64</v>
      </c>
      <c r="BE813" cm="1">
        <f t="array" ref="BE813">TRANSPOSE(_xlfn._xlws.FILTER(cvm_old[内存(G)],(cvm_old[地域]=BB813)*(cvm_old[机型]=BC813)*(cvm_old[CPU(核)]=BD813)))</f>
        <v>256</v>
      </c>
    </row>
    <row r="814" spans="2:57" x14ac:dyDescent="0.4">
      <c r="B814" t="e" vm="1524">
        <v>#VALUE!</v>
      </c>
      <c r="C814" t="s">
        <v>1600</v>
      </c>
      <c r="D814" t="s">
        <v>62</v>
      </c>
      <c r="E814">
        <v>96</v>
      </c>
      <c r="F814">
        <v>192</v>
      </c>
      <c r="G814" t="s">
        <v>1724</v>
      </c>
      <c r="H814">
        <v>5798.4</v>
      </c>
      <c r="I814">
        <v>1</v>
      </c>
      <c r="J814" t="s">
        <v>2555</v>
      </c>
      <c r="P814" t="s">
        <v>1566</v>
      </c>
      <c r="Q814" t="s">
        <v>1793</v>
      </c>
      <c r="R814">
        <v>16</v>
      </c>
      <c r="S814" t="str">
        <f>"cvm!"&amp;ADDRESS(ROW(BE826),COLUMN(BE826))&amp;"#"</f>
        <v>cvm!$BE$826#</v>
      </c>
      <c r="W814" t="e" cm="1" vm="2">
        <f t="array" ref="W814">TRANSPOSE(_xlfn.UNIQUE(_xlfn._xlws.FILTER(cvm_old[CPU(核)],(cvm_old[地域]=U814)*(cvm_old[机型]=V814))))</f>
        <v>#VALUE!</v>
      </c>
      <c r="BB814" t="str">
        <v>广州</v>
      </c>
      <c r="BC814" t="str">
        <v>高IO型 I3</v>
      </c>
      <c r="BD814">
        <v>8</v>
      </c>
      <c r="BE814" cm="1">
        <f t="array" ref="BE814">TRANSPOSE(_xlfn._xlws.FILTER(cvm_old[内存(G)],(cvm_old[地域]=BB814)*(cvm_old[机型]=BC814)*(cvm_old[CPU(核)]=BD814)))</f>
        <v>32</v>
      </c>
    </row>
    <row r="815" spans="2:57" x14ac:dyDescent="0.4">
      <c r="B815" t="e" vm="1525">
        <v>#VALUE!</v>
      </c>
      <c r="C815" t="s">
        <v>1600</v>
      </c>
      <c r="D815" t="s">
        <v>62</v>
      </c>
      <c r="E815">
        <v>96</v>
      </c>
      <c r="F815">
        <v>384</v>
      </c>
      <c r="G815" t="s">
        <v>1726</v>
      </c>
      <c r="H815">
        <v>8697.6</v>
      </c>
      <c r="I815">
        <v>1</v>
      </c>
      <c r="J815" t="s">
        <v>2556</v>
      </c>
      <c r="P815" t="s">
        <v>1566</v>
      </c>
      <c r="Q815" t="s">
        <v>1793</v>
      </c>
      <c r="R815">
        <v>24</v>
      </c>
      <c r="S815" t="str">
        <f>"cvm!"&amp;ADDRESS(ROW(BE827),COLUMN(BE827))&amp;"#"</f>
        <v>cvm!$BE$827#</v>
      </c>
      <c r="W815" t="e" cm="1" vm="2">
        <f t="array" ref="W815">TRANSPOSE(_xlfn.UNIQUE(_xlfn._xlws.FILTER(cvm_old[CPU(核)],(cvm_old[地域]=U815)*(cvm_old[机型]=V815))))</f>
        <v>#VALUE!</v>
      </c>
      <c r="BB815" t="str">
        <v>广州</v>
      </c>
      <c r="BC815" t="str">
        <v>高IO型 I3</v>
      </c>
      <c r="BD815">
        <v>16</v>
      </c>
      <c r="BE815" cm="1">
        <f t="array" ref="BE815">TRANSPOSE(_xlfn._xlws.FILTER(cvm_old[内存(G)],(cvm_old[地域]=BB815)*(cvm_old[机型]=BC815)*(cvm_old[CPU(核)]=BD815)))</f>
        <v>64</v>
      </c>
    </row>
    <row r="816" spans="2:57" x14ac:dyDescent="0.4">
      <c r="B816" t="e" vm="1526">
        <v>#VALUE!</v>
      </c>
      <c r="C816" t="s">
        <v>1600</v>
      </c>
      <c r="D816" t="s">
        <v>62</v>
      </c>
      <c r="E816">
        <v>116</v>
      </c>
      <c r="F816">
        <v>216</v>
      </c>
      <c r="G816" t="s">
        <v>1729</v>
      </c>
      <c r="H816">
        <v>6764.8</v>
      </c>
      <c r="I816">
        <v>1</v>
      </c>
      <c r="J816" t="s">
        <v>2557</v>
      </c>
      <c r="P816" t="s">
        <v>1566</v>
      </c>
      <c r="Q816" t="s">
        <v>1793</v>
      </c>
      <c r="R816">
        <v>32</v>
      </c>
      <c r="S816" t="str">
        <f>"cvm!"&amp;ADDRESS(ROW(BE828),COLUMN(BE828))&amp;"#"</f>
        <v>cvm!$BE$828#</v>
      </c>
      <c r="W816" t="e" cm="1" vm="2">
        <f t="array" ref="W816">TRANSPOSE(_xlfn.UNIQUE(_xlfn._xlws.FILTER(cvm_old[CPU(核)],(cvm_old[地域]=U816)*(cvm_old[机型]=V816))))</f>
        <v>#VALUE!</v>
      </c>
      <c r="BB816" t="str">
        <v>广州</v>
      </c>
      <c r="BC816" t="str">
        <v>高IO型 I3</v>
      </c>
      <c r="BD816">
        <v>24</v>
      </c>
      <c r="BE816" cm="1">
        <f t="array" ref="BE816">TRANSPOSE(_xlfn._xlws.FILTER(cvm_old[内存(G)],(cvm_old[地域]=BB816)*(cvm_old[机型]=BC816)*(cvm_old[CPU(核)]=BD816)))</f>
        <v>96</v>
      </c>
    </row>
    <row r="817" spans="2:57" x14ac:dyDescent="0.4">
      <c r="B817" t="e" vm="1527">
        <v>#VALUE!</v>
      </c>
      <c r="C817" t="s">
        <v>1600</v>
      </c>
      <c r="D817" t="s">
        <v>62</v>
      </c>
      <c r="E817">
        <v>116</v>
      </c>
      <c r="F817">
        <v>470</v>
      </c>
      <c r="G817" t="s">
        <v>1731</v>
      </c>
      <c r="H817">
        <v>10600.2</v>
      </c>
      <c r="I817">
        <v>1</v>
      </c>
      <c r="J817" t="s">
        <v>2558</v>
      </c>
      <c r="P817" t="s">
        <v>1566</v>
      </c>
      <c r="Q817" t="s">
        <v>1793</v>
      </c>
      <c r="R817">
        <v>64</v>
      </c>
      <c r="S817" t="str">
        <f>"cvm!"&amp;ADDRESS(ROW(BE829),COLUMN(BE829))&amp;"#"</f>
        <v>cvm!$BE$829#</v>
      </c>
      <c r="W817" t="e" cm="1" vm="2">
        <f t="array" ref="W817">TRANSPOSE(_xlfn.UNIQUE(_xlfn._xlws.FILTER(cvm_old[CPU(核)],(cvm_old[地域]=U817)*(cvm_old[机型]=V817))))</f>
        <v>#VALUE!</v>
      </c>
      <c r="BB817" t="str">
        <v>广州</v>
      </c>
      <c r="BC817" t="str">
        <v>高IO型 I3</v>
      </c>
      <c r="BD817">
        <v>32</v>
      </c>
      <c r="BE817" cm="1">
        <f t="array" ref="BE817">TRANSPOSE(_xlfn._xlws.FILTER(cvm_old[内存(G)],(cvm_old[地域]=BB817)*(cvm_old[机型]=BC817)*(cvm_old[CPU(核)]=BD817)))</f>
        <v>128</v>
      </c>
    </row>
    <row r="818" spans="2:57" x14ac:dyDescent="0.4">
      <c r="B818" t="e" vm="1528">
        <v>#VALUE!</v>
      </c>
      <c r="C818" t="s">
        <v>1600</v>
      </c>
      <c r="D818" t="s">
        <v>62</v>
      </c>
      <c r="E818">
        <v>128</v>
      </c>
      <c r="F818">
        <v>215</v>
      </c>
      <c r="G818" t="s">
        <v>1733</v>
      </c>
      <c r="H818">
        <v>7112.1</v>
      </c>
      <c r="I818">
        <v>1</v>
      </c>
      <c r="J818" t="s">
        <v>2559</v>
      </c>
      <c r="P818" t="s">
        <v>1566</v>
      </c>
      <c r="Q818" t="s">
        <v>1793</v>
      </c>
      <c r="R818">
        <v>76</v>
      </c>
      <c r="S818" t="str">
        <f>"cvm!"&amp;ADDRESS(ROW(BE830),COLUMN(BE830))&amp;"#"</f>
        <v>cvm!$BE$830#</v>
      </c>
      <c r="W818" t="e" cm="1" vm="2">
        <f t="array" ref="W818">TRANSPOSE(_xlfn.UNIQUE(_xlfn._xlws.FILTER(cvm_old[CPU(核)],(cvm_old[地域]=U818)*(cvm_old[机型]=V818))))</f>
        <v>#VALUE!</v>
      </c>
      <c r="BB818" t="str">
        <v>广州</v>
      </c>
      <c r="BC818" t="str">
        <v>高IO型 I3</v>
      </c>
      <c r="BD818">
        <v>64</v>
      </c>
      <c r="BE818" cm="1">
        <f t="array" ref="BE818">TRANSPOSE(_xlfn._xlws.FILTER(cvm_old[内存(G)],(cvm_old[地域]=BB818)*(cvm_old[机型]=BC818)*(cvm_old[CPU(核)]=BD818)))</f>
        <v>256</v>
      </c>
    </row>
    <row r="819" spans="2:57" x14ac:dyDescent="0.4">
      <c r="B819" t="e" vm="1529">
        <v>#VALUE!</v>
      </c>
      <c r="C819" t="s">
        <v>1600</v>
      </c>
      <c r="D819" t="s">
        <v>62</v>
      </c>
      <c r="E819">
        <v>128</v>
      </c>
      <c r="F819">
        <v>256</v>
      </c>
      <c r="G819" t="s">
        <v>1662</v>
      </c>
      <c r="H819">
        <v>7731.2</v>
      </c>
      <c r="I819">
        <v>1</v>
      </c>
      <c r="J819" t="s">
        <v>2560</v>
      </c>
      <c r="P819" t="s">
        <v>61</v>
      </c>
      <c r="Q819" t="s">
        <v>1797</v>
      </c>
      <c r="R819">
        <v>96</v>
      </c>
      <c r="S819" t="str">
        <f>"cvm!"&amp;ADDRESS(ROW(BE831),COLUMN(BE831))&amp;"#"</f>
        <v>cvm!$BE$831#</v>
      </c>
      <c r="W819" t="e" cm="1" vm="2">
        <f t="array" ref="W819">TRANSPOSE(_xlfn.UNIQUE(_xlfn._xlws.FILTER(cvm_old[CPU(核)],(cvm_old[地域]=U819)*(cvm_old[机型]=V819))))</f>
        <v>#VALUE!</v>
      </c>
      <c r="BB819" t="str">
        <v>上海</v>
      </c>
      <c r="BC819" t="str">
        <v>高IO型 I3</v>
      </c>
      <c r="BD819">
        <v>8</v>
      </c>
      <c r="BE819" cm="1">
        <f t="array" ref="BE819">TRANSPOSE(_xlfn._xlws.FILTER(cvm_old[内存(G)],(cvm_old[地域]=BB819)*(cvm_old[机型]=BC819)*(cvm_old[CPU(核)]=BD819)))</f>
        <v>32</v>
      </c>
    </row>
    <row r="820" spans="2:57" x14ac:dyDescent="0.4">
      <c r="B820" t="e" vm="1530">
        <v>#VALUE!</v>
      </c>
      <c r="C820" t="s">
        <v>1600</v>
      </c>
      <c r="D820" t="s">
        <v>62</v>
      </c>
      <c r="E820">
        <v>160</v>
      </c>
      <c r="F820">
        <v>320</v>
      </c>
      <c r="G820" t="s">
        <v>1665</v>
      </c>
      <c r="H820">
        <v>9664</v>
      </c>
      <c r="I820">
        <v>1</v>
      </c>
      <c r="J820" t="s">
        <v>2561</v>
      </c>
      <c r="P820" t="s">
        <v>1600</v>
      </c>
      <c r="Q820" t="s">
        <v>1797</v>
      </c>
      <c r="R820">
        <v>96</v>
      </c>
      <c r="S820" t="str">
        <f>"cvm!"&amp;ADDRESS(ROW(BE832),COLUMN(BE832))&amp;"#"</f>
        <v>cvm!$BE$832#</v>
      </c>
      <c r="W820" t="e" cm="1" vm="2">
        <f t="array" ref="W820">TRANSPOSE(_xlfn.UNIQUE(_xlfn._xlws.FILTER(cvm_old[CPU(核)],(cvm_old[地域]=U820)*(cvm_old[机型]=V820))))</f>
        <v>#VALUE!</v>
      </c>
      <c r="BB820" t="str">
        <v>上海</v>
      </c>
      <c r="BC820" t="str">
        <v>高IO型 I3</v>
      </c>
      <c r="BD820">
        <v>16</v>
      </c>
      <c r="BE820" cm="1">
        <f t="array" ref="BE820">TRANSPOSE(_xlfn._xlws.FILTER(cvm_old[内存(G)],(cvm_old[地域]=BB820)*(cvm_old[机型]=BC820)*(cvm_old[CPU(核)]=BD820)))</f>
        <v>64</v>
      </c>
    </row>
    <row r="821" spans="2:57" x14ac:dyDescent="0.4">
      <c r="B821" t="e" vm="1531">
        <v>#VALUE!</v>
      </c>
      <c r="C821" t="s">
        <v>1600</v>
      </c>
      <c r="D821" t="s">
        <v>62</v>
      </c>
      <c r="E821">
        <v>160</v>
      </c>
      <c r="F821">
        <v>640</v>
      </c>
      <c r="G821" t="s">
        <v>1737</v>
      </c>
      <c r="H821">
        <v>14496</v>
      </c>
      <c r="I821">
        <v>1</v>
      </c>
      <c r="J821" t="s">
        <v>2562</v>
      </c>
      <c r="P821" t="s">
        <v>1566</v>
      </c>
      <c r="Q821" t="s">
        <v>1797</v>
      </c>
      <c r="R821">
        <v>96</v>
      </c>
      <c r="S821" t="str">
        <f>"cvm!"&amp;ADDRESS(ROW(BE833),COLUMN(BE833))&amp;"#"</f>
        <v>cvm!$BE$833#</v>
      </c>
      <c r="W821" t="e" cm="1" vm="2">
        <f t="array" ref="W821">TRANSPOSE(_xlfn.UNIQUE(_xlfn._xlws.FILTER(cvm_old[CPU(核)],(cvm_old[地域]=U821)*(cvm_old[机型]=V821))))</f>
        <v>#VALUE!</v>
      </c>
      <c r="BB821" t="str">
        <v>上海</v>
      </c>
      <c r="BC821" t="str">
        <v>高IO型 I3</v>
      </c>
      <c r="BD821">
        <v>24</v>
      </c>
      <c r="BE821" cm="1">
        <f t="array" ref="BE821">TRANSPOSE(_xlfn._xlws.FILTER(cvm_old[内存(G)],(cvm_old[地域]=BB821)*(cvm_old[机型]=BC821)*(cvm_old[CPU(核)]=BD821)))</f>
        <v>96</v>
      </c>
    </row>
    <row r="822" spans="2:57" x14ac:dyDescent="0.4">
      <c r="B822" t="e" vm="1532">
        <v>#VALUE!</v>
      </c>
      <c r="C822" t="s">
        <v>1600</v>
      </c>
      <c r="D822" t="s">
        <v>62</v>
      </c>
      <c r="E822">
        <v>232</v>
      </c>
      <c r="F822">
        <v>432</v>
      </c>
      <c r="G822" t="s">
        <v>1739</v>
      </c>
      <c r="H822">
        <v>13529.6</v>
      </c>
      <c r="I822">
        <v>1</v>
      </c>
      <c r="J822" t="s">
        <v>2563</v>
      </c>
      <c r="P822" t="s">
        <v>1565</v>
      </c>
      <c r="Q822" t="s">
        <v>1801</v>
      </c>
      <c r="R822">
        <v>80</v>
      </c>
      <c r="S822" t="str">
        <f>"cvm!"&amp;ADDRESS(ROW(BE834),COLUMN(BE834))&amp;"#"</f>
        <v>cvm!$BE$834#</v>
      </c>
      <c r="W822" t="e" cm="1" vm="2">
        <f t="array" ref="W822">TRANSPOSE(_xlfn.UNIQUE(_xlfn._xlws.FILTER(cvm_old[CPU(核)],(cvm_old[地域]=U822)*(cvm_old[机型]=V822))))</f>
        <v>#VALUE!</v>
      </c>
      <c r="BB822" t="str">
        <v>上海</v>
      </c>
      <c r="BC822" t="str">
        <v>高IO型 I3</v>
      </c>
      <c r="BD822">
        <v>32</v>
      </c>
      <c r="BE822" cm="1">
        <f t="array" ref="BE822">TRANSPOSE(_xlfn._xlws.FILTER(cvm_old[内存(G)],(cvm_old[地域]=BB822)*(cvm_old[机型]=BC822)*(cvm_old[CPU(核)]=BD822)))</f>
        <v>128</v>
      </c>
    </row>
    <row r="823" spans="2:57" x14ac:dyDescent="0.4">
      <c r="B823" t="e" vm="1533">
        <v>#VALUE!</v>
      </c>
      <c r="C823" t="s">
        <v>1600</v>
      </c>
      <c r="D823" t="s">
        <v>62</v>
      </c>
      <c r="E823">
        <v>232</v>
      </c>
      <c r="F823">
        <v>940</v>
      </c>
      <c r="G823" t="s">
        <v>1741</v>
      </c>
      <c r="H823">
        <v>21200.400000000001</v>
      </c>
      <c r="I823">
        <v>1</v>
      </c>
      <c r="J823" t="s">
        <v>2564</v>
      </c>
      <c r="P823" t="s">
        <v>61</v>
      </c>
      <c r="Q823" t="s">
        <v>1801</v>
      </c>
      <c r="R823">
        <v>80</v>
      </c>
      <c r="S823" t="str">
        <f>"cvm!"&amp;ADDRESS(ROW(BE835),COLUMN(BE835))&amp;"#"</f>
        <v>cvm!$BE$835#</v>
      </c>
      <c r="W823" t="e" cm="1" vm="2">
        <f t="array" ref="W823">TRANSPOSE(_xlfn.UNIQUE(_xlfn._xlws.FILTER(cvm_old[CPU(核)],(cvm_old[地域]=U823)*(cvm_old[机型]=V823))))</f>
        <v>#VALUE!</v>
      </c>
      <c r="BB823" t="str">
        <v>上海</v>
      </c>
      <c r="BC823" t="str">
        <v>高IO型 I3</v>
      </c>
      <c r="BD823">
        <v>64</v>
      </c>
      <c r="BE823" cm="1">
        <f t="array" ref="BE823">TRANSPOSE(_xlfn._xlws.FILTER(cvm_old[内存(G)],(cvm_old[地域]=BB823)*(cvm_old[机型]=BC823)*(cvm_old[CPU(核)]=BD823)))</f>
        <v>256</v>
      </c>
    </row>
    <row r="824" spans="2:57" x14ac:dyDescent="0.4">
      <c r="B824" t="e" vm="1534">
        <v>#VALUE!</v>
      </c>
      <c r="C824" t="s">
        <v>1600</v>
      </c>
      <c r="D824" t="s">
        <v>1743</v>
      </c>
      <c r="E824">
        <v>1</v>
      </c>
      <c r="F824">
        <v>1</v>
      </c>
      <c r="G824" t="s">
        <v>1579</v>
      </c>
      <c r="H824">
        <v>54</v>
      </c>
      <c r="I824">
        <v>1</v>
      </c>
      <c r="J824" t="s">
        <v>2565</v>
      </c>
      <c r="P824" t="s">
        <v>1600</v>
      </c>
      <c r="Q824" t="s">
        <v>1801</v>
      </c>
      <c r="R824">
        <v>80</v>
      </c>
      <c r="S824" t="str">
        <f>"cvm!"&amp;ADDRESS(ROW(BE836),COLUMN(BE836))&amp;"#"</f>
        <v>cvm!$BE$836#</v>
      </c>
      <c r="W824" t="e" cm="1" vm="2">
        <f t="array" ref="W824">TRANSPOSE(_xlfn.UNIQUE(_xlfn._xlws.FILTER(cvm_old[CPU(核)],(cvm_old[地域]=U824)*(cvm_old[机型]=V824))))</f>
        <v>#VALUE!</v>
      </c>
      <c r="BB824" t="str">
        <v>上海</v>
      </c>
      <c r="BC824" t="str">
        <v>高IO型 I3</v>
      </c>
      <c r="BD824">
        <v>76</v>
      </c>
      <c r="BE824" cm="1">
        <f t="array" ref="BE824">TRANSPOSE(_xlfn._xlws.FILTER(cvm_old[内存(G)],(cvm_old[地域]=BB824)*(cvm_old[机型]=BC824)*(cvm_old[CPU(核)]=BD824)))</f>
        <v>320</v>
      </c>
    </row>
    <row r="825" spans="2:57" x14ac:dyDescent="0.4">
      <c r="B825" t="e" vm="1535">
        <v>#VALUE!</v>
      </c>
      <c r="C825" t="s">
        <v>1600</v>
      </c>
      <c r="D825" t="s">
        <v>1743</v>
      </c>
      <c r="E825">
        <v>1</v>
      </c>
      <c r="F825">
        <v>2</v>
      </c>
      <c r="G825" t="s">
        <v>1582</v>
      </c>
      <c r="H825">
        <v>79.2</v>
      </c>
      <c r="I825">
        <v>1</v>
      </c>
      <c r="J825" t="s">
        <v>2566</v>
      </c>
      <c r="P825" t="s">
        <v>1566</v>
      </c>
      <c r="Q825" t="s">
        <v>1801</v>
      </c>
      <c r="R825">
        <v>80</v>
      </c>
      <c r="S825" t="str">
        <f>"cvm!"&amp;ADDRESS(ROW(BE837),COLUMN(BE837))&amp;"#"</f>
        <v>cvm!$BE$837#</v>
      </c>
      <c r="W825" t="e" cm="1" vm="2">
        <f t="array" ref="W825">TRANSPOSE(_xlfn.UNIQUE(_xlfn._xlws.FILTER(cvm_old[CPU(核)],(cvm_old[地域]=U825)*(cvm_old[机型]=V825))))</f>
        <v>#VALUE!</v>
      </c>
      <c r="BB825" t="str">
        <v>北京</v>
      </c>
      <c r="BC825" t="str">
        <v>高IO型 I3</v>
      </c>
      <c r="BD825">
        <v>8</v>
      </c>
      <c r="BE825" cm="1">
        <f t="array" ref="BE825">TRANSPOSE(_xlfn._xlws.FILTER(cvm_old[内存(G)],(cvm_old[地域]=BB825)*(cvm_old[机型]=BC825)*(cvm_old[CPU(核)]=BD825)))</f>
        <v>32</v>
      </c>
    </row>
    <row r="826" spans="2:57" x14ac:dyDescent="0.4">
      <c r="B826" t="e" vm="1536">
        <v>#VALUE!</v>
      </c>
      <c r="C826" t="s">
        <v>1600</v>
      </c>
      <c r="D826" t="s">
        <v>1743</v>
      </c>
      <c r="E826">
        <v>1</v>
      </c>
      <c r="F826">
        <v>4</v>
      </c>
      <c r="G826" t="s">
        <v>1584</v>
      </c>
      <c r="H826">
        <v>124.2</v>
      </c>
      <c r="I826">
        <v>1</v>
      </c>
      <c r="J826" t="s">
        <v>2567</v>
      </c>
      <c r="P826" t="s">
        <v>1650</v>
      </c>
      <c r="Q826" t="s">
        <v>1801</v>
      </c>
      <c r="R826">
        <v>80</v>
      </c>
      <c r="S826" t="str">
        <f>"cvm!"&amp;ADDRESS(ROW(BE838),COLUMN(BE838))&amp;"#"</f>
        <v>cvm!$BE$838#</v>
      </c>
      <c r="W826" t="e" cm="1" vm="2">
        <f t="array" ref="W826">TRANSPOSE(_xlfn.UNIQUE(_xlfn._xlws.FILTER(cvm_old[CPU(核)],(cvm_old[地域]=U826)*(cvm_old[机型]=V826))))</f>
        <v>#VALUE!</v>
      </c>
      <c r="BB826" t="str">
        <v>北京</v>
      </c>
      <c r="BC826" t="str">
        <v>高IO型 I3</v>
      </c>
      <c r="BD826">
        <v>16</v>
      </c>
      <c r="BE826" cm="1">
        <f t="array" ref="BE826">TRANSPOSE(_xlfn._xlws.FILTER(cvm_old[内存(G)],(cvm_old[地域]=BB826)*(cvm_old[机型]=BC826)*(cvm_old[CPU(核)]=BD826)))</f>
        <v>64</v>
      </c>
    </row>
    <row r="827" spans="2:57" x14ac:dyDescent="0.4">
      <c r="B827" t="e" vm="1537">
        <v>#VALUE!</v>
      </c>
      <c r="C827" t="s">
        <v>1600</v>
      </c>
      <c r="D827" t="s">
        <v>1743</v>
      </c>
      <c r="E827">
        <v>2</v>
      </c>
      <c r="F827">
        <v>4</v>
      </c>
      <c r="G827" t="s">
        <v>1586</v>
      </c>
      <c r="H827">
        <v>124.2</v>
      </c>
      <c r="I827">
        <v>1</v>
      </c>
      <c r="J827" t="s">
        <v>2568</v>
      </c>
      <c r="P827" t="s">
        <v>1565</v>
      </c>
      <c r="Q827" t="s">
        <v>1808</v>
      </c>
      <c r="R827">
        <v>8</v>
      </c>
      <c r="S827" t="str">
        <f>"cvm!"&amp;ADDRESS(ROW(BE839),COLUMN(BE839))&amp;"#"</f>
        <v>cvm!$BE$839#</v>
      </c>
      <c r="W827" t="e" cm="1" vm="2">
        <f t="array" ref="W827">TRANSPOSE(_xlfn.UNIQUE(_xlfn._xlws.FILTER(cvm_old[CPU(核)],(cvm_old[地域]=U827)*(cvm_old[机型]=V827))))</f>
        <v>#VALUE!</v>
      </c>
      <c r="BB827" t="str">
        <v>北京</v>
      </c>
      <c r="BC827" t="str">
        <v>高IO型 I3</v>
      </c>
      <c r="BD827">
        <v>24</v>
      </c>
      <c r="BE827" cm="1">
        <f t="array" ref="BE827">TRANSPOSE(_xlfn._xlws.FILTER(cvm_old[内存(G)],(cvm_old[地域]=BB827)*(cvm_old[机型]=BC827)*(cvm_old[CPU(核)]=BD827)))</f>
        <v>96</v>
      </c>
    </row>
    <row r="828" spans="2:57" x14ac:dyDescent="0.4">
      <c r="B828" t="e" vm="1538">
        <v>#VALUE!</v>
      </c>
      <c r="C828" t="s">
        <v>1600</v>
      </c>
      <c r="D828" t="s">
        <v>1743</v>
      </c>
      <c r="E828">
        <v>2</v>
      </c>
      <c r="F828">
        <v>8</v>
      </c>
      <c r="G828" t="s">
        <v>1589</v>
      </c>
      <c r="H828">
        <v>248.4</v>
      </c>
      <c r="I828">
        <v>1</v>
      </c>
      <c r="J828" t="s">
        <v>2569</v>
      </c>
      <c r="P828" t="s">
        <v>1565</v>
      </c>
      <c r="Q828" t="s">
        <v>1808</v>
      </c>
      <c r="R828">
        <v>16</v>
      </c>
      <c r="S828" t="str">
        <f>"cvm!"&amp;ADDRESS(ROW(BE840),COLUMN(BE840))&amp;"#"</f>
        <v>cvm!$BE$840#</v>
      </c>
      <c r="W828" t="e" cm="1" vm="2">
        <f t="array" ref="W828">TRANSPOSE(_xlfn.UNIQUE(_xlfn._xlws.FILTER(cvm_old[CPU(核)],(cvm_old[地域]=U828)*(cvm_old[机型]=V828))))</f>
        <v>#VALUE!</v>
      </c>
      <c r="BB828" t="str">
        <v>北京</v>
      </c>
      <c r="BC828" t="str">
        <v>高IO型 I3</v>
      </c>
      <c r="BD828">
        <v>32</v>
      </c>
      <c r="BE828" cm="1">
        <f t="array" ref="BE828">TRANSPOSE(_xlfn._xlws.FILTER(cvm_old[内存(G)],(cvm_old[地域]=BB828)*(cvm_old[机型]=BC828)*(cvm_old[CPU(核)]=BD828)))</f>
        <v>128</v>
      </c>
    </row>
    <row r="829" spans="2:57" x14ac:dyDescent="0.4">
      <c r="B829" t="e" vm="1539">
        <v>#VALUE!</v>
      </c>
      <c r="C829" t="s">
        <v>1600</v>
      </c>
      <c r="D829" t="s">
        <v>1743</v>
      </c>
      <c r="E829">
        <v>4</v>
      </c>
      <c r="F829">
        <v>8</v>
      </c>
      <c r="G829" t="s">
        <v>1591</v>
      </c>
      <c r="H829">
        <v>331.2</v>
      </c>
      <c r="I829">
        <v>1</v>
      </c>
      <c r="J829" t="s">
        <v>2570</v>
      </c>
      <c r="P829" t="s">
        <v>1565</v>
      </c>
      <c r="Q829" t="s">
        <v>1808</v>
      </c>
      <c r="R829">
        <v>32</v>
      </c>
      <c r="S829" t="str">
        <f>"cvm!"&amp;ADDRESS(ROW(BE841),COLUMN(BE841))&amp;"#"</f>
        <v>cvm!$BE$841#</v>
      </c>
      <c r="W829" t="e" cm="1" vm="2">
        <f t="array" ref="W829">TRANSPOSE(_xlfn.UNIQUE(_xlfn._xlws.FILTER(cvm_old[CPU(核)],(cvm_old[地域]=U829)*(cvm_old[机型]=V829))))</f>
        <v>#VALUE!</v>
      </c>
      <c r="BB829" t="str">
        <v>北京</v>
      </c>
      <c r="BC829" t="str">
        <v>高IO型 I3</v>
      </c>
      <c r="BD829">
        <v>64</v>
      </c>
      <c r="BE829" cm="1">
        <f t="array" ref="BE829">TRANSPOSE(_xlfn._xlws.FILTER(cvm_old[内存(G)],(cvm_old[地域]=BB829)*(cvm_old[机型]=BC829)*(cvm_old[CPU(核)]=BD829)))</f>
        <v>256</v>
      </c>
    </row>
    <row r="830" spans="2:57" x14ac:dyDescent="0.4">
      <c r="B830" t="e" vm="1540">
        <v>#VALUE!</v>
      </c>
      <c r="C830" t="s">
        <v>1600</v>
      </c>
      <c r="D830" t="s">
        <v>1743</v>
      </c>
      <c r="E830">
        <v>4</v>
      </c>
      <c r="F830">
        <v>16</v>
      </c>
      <c r="G830" t="s">
        <v>1593</v>
      </c>
      <c r="H830">
        <v>496.8</v>
      </c>
      <c r="I830">
        <v>1</v>
      </c>
      <c r="J830" t="s">
        <v>2571</v>
      </c>
      <c r="P830" t="s">
        <v>1565</v>
      </c>
      <c r="Q830" t="s">
        <v>1808</v>
      </c>
      <c r="R830">
        <v>64</v>
      </c>
      <c r="S830" t="str">
        <f>"cvm!"&amp;ADDRESS(ROW(BE842),COLUMN(BE842))&amp;"#"</f>
        <v>cvm!$BE$842#</v>
      </c>
      <c r="W830" t="e" cm="1" vm="2">
        <f t="array" ref="W830">TRANSPOSE(_xlfn.UNIQUE(_xlfn._xlws.FILTER(cvm_old[CPU(核)],(cvm_old[地域]=U830)*(cvm_old[机型]=V830))))</f>
        <v>#VALUE!</v>
      </c>
      <c r="BB830" t="str">
        <v>北京</v>
      </c>
      <c r="BC830" t="str">
        <v>高IO型 I3</v>
      </c>
      <c r="BD830">
        <v>76</v>
      </c>
      <c r="BE830" cm="1">
        <f t="array" ref="BE830">TRANSPOSE(_xlfn._xlws.FILTER(cvm_old[内存(G)],(cvm_old[地域]=BB830)*(cvm_old[机型]=BC830)*(cvm_old[CPU(核)]=BD830)))</f>
        <v>320</v>
      </c>
    </row>
    <row r="831" spans="2:57" x14ac:dyDescent="0.4">
      <c r="B831" t="e" vm="1541">
        <v>#VALUE!</v>
      </c>
      <c r="C831" t="s">
        <v>1600</v>
      </c>
      <c r="D831" t="s">
        <v>1743</v>
      </c>
      <c r="E831">
        <v>8</v>
      </c>
      <c r="F831">
        <v>16</v>
      </c>
      <c r="G831" t="s">
        <v>1596</v>
      </c>
      <c r="H831">
        <v>662.4</v>
      </c>
      <c r="I831">
        <v>1</v>
      </c>
      <c r="J831" t="s">
        <v>2572</v>
      </c>
      <c r="P831" t="s">
        <v>1565</v>
      </c>
      <c r="Q831" t="s">
        <v>1808</v>
      </c>
      <c r="R831">
        <v>84</v>
      </c>
      <c r="S831" t="str">
        <f>"cvm!"&amp;ADDRESS(ROW(BE843),COLUMN(BE843))&amp;"#"</f>
        <v>cvm!$BE$843#</v>
      </c>
      <c r="W831" t="e" cm="1" vm="2">
        <f t="array" ref="W831">TRANSPOSE(_xlfn.UNIQUE(_xlfn._xlws.FILTER(cvm_old[CPU(核)],(cvm_old[地域]=U831)*(cvm_old[机型]=V831))))</f>
        <v>#VALUE!</v>
      </c>
      <c r="BB831" t="str">
        <v>上海</v>
      </c>
      <c r="BC831" t="str">
        <v>大数据型 黑石物理服务器BMD3s</v>
      </c>
      <c r="BD831">
        <v>96</v>
      </c>
      <c r="BE831" cm="1">
        <f t="array" ref="BE831">TRANSPOSE(_xlfn._xlws.FILTER(cvm_old[内存(G)],(cvm_old[地域]=BB831)*(cvm_old[机型]=BC831)*(cvm_old[CPU(核)]=BD831)))</f>
        <v>192</v>
      </c>
    </row>
    <row r="832" spans="2:57" x14ac:dyDescent="0.4">
      <c r="B832" t="e" vm="1542">
        <v>#VALUE!</v>
      </c>
      <c r="C832" t="s">
        <v>1600</v>
      </c>
      <c r="D832" t="s">
        <v>1743</v>
      </c>
      <c r="E832">
        <v>8</v>
      </c>
      <c r="F832">
        <v>32</v>
      </c>
      <c r="G832" t="s">
        <v>1598</v>
      </c>
      <c r="H832">
        <v>993.6</v>
      </c>
      <c r="I832">
        <v>1</v>
      </c>
      <c r="J832" t="s">
        <v>2573</v>
      </c>
      <c r="P832" t="s">
        <v>61</v>
      </c>
      <c r="Q832" t="s">
        <v>1808</v>
      </c>
      <c r="R832">
        <v>8</v>
      </c>
      <c r="S832" t="str">
        <f>"cvm!"&amp;ADDRESS(ROW(BE844),COLUMN(BE844))&amp;"#"</f>
        <v>cvm!$BE$844#</v>
      </c>
      <c r="W832" t="e" cm="1" vm="2">
        <f t="array" ref="W832">TRANSPOSE(_xlfn.UNIQUE(_xlfn._xlws.FILTER(cvm_old[CPU(核)],(cvm_old[地域]=U832)*(cvm_old[机型]=V832))))</f>
        <v>#VALUE!</v>
      </c>
      <c r="BB832" t="str">
        <v>南京</v>
      </c>
      <c r="BC832" t="str">
        <v>大数据型 黑石物理服务器BMD3s</v>
      </c>
      <c r="BD832">
        <v>96</v>
      </c>
      <c r="BE832" cm="1">
        <f t="array" ref="BE832">TRANSPOSE(_xlfn._xlws.FILTER(cvm_old[内存(G)],(cvm_old[地域]=BB832)*(cvm_old[机型]=BC832)*(cvm_old[CPU(核)]=BD832)))</f>
        <v>192</v>
      </c>
    </row>
    <row r="833" spans="2:57" x14ac:dyDescent="0.4">
      <c r="B833" t="e" vm="1543">
        <v>#VALUE!</v>
      </c>
      <c r="C833" t="s">
        <v>1600</v>
      </c>
      <c r="D833" t="s">
        <v>1743</v>
      </c>
      <c r="E833">
        <v>16</v>
      </c>
      <c r="F833">
        <v>32</v>
      </c>
      <c r="G833" t="s">
        <v>1601</v>
      </c>
      <c r="H833">
        <v>1324.8</v>
      </c>
      <c r="I833">
        <v>1</v>
      </c>
      <c r="J833" t="s">
        <v>2574</v>
      </c>
      <c r="P833" t="s">
        <v>61</v>
      </c>
      <c r="Q833" t="s">
        <v>1808</v>
      </c>
      <c r="R833">
        <v>16</v>
      </c>
      <c r="S833" t="str">
        <f>"cvm!"&amp;ADDRESS(ROW(BE845),COLUMN(BE845))&amp;"#"</f>
        <v>cvm!$BE$845#</v>
      </c>
      <c r="W833" t="e" cm="1" vm="2">
        <f t="array" ref="W833">TRANSPOSE(_xlfn.UNIQUE(_xlfn._xlws.FILTER(cvm_old[CPU(核)],(cvm_old[地域]=U833)*(cvm_old[机型]=V833))))</f>
        <v>#VALUE!</v>
      </c>
      <c r="BB833" t="str">
        <v>北京</v>
      </c>
      <c r="BC833" t="str">
        <v>大数据型 黑石物理服务器BMD3s</v>
      </c>
      <c r="BD833">
        <v>96</v>
      </c>
      <c r="BE833" cm="1">
        <f t="array" ref="BE833">TRANSPOSE(_xlfn._xlws.FILTER(cvm_old[内存(G)],(cvm_old[地域]=BB833)*(cvm_old[机型]=BC833)*(cvm_old[CPU(核)]=BD833)))</f>
        <v>192</v>
      </c>
    </row>
    <row r="834" spans="2:57" x14ac:dyDescent="0.4">
      <c r="B834" t="e" vm="1544">
        <v>#VALUE!</v>
      </c>
      <c r="C834" t="s">
        <v>1600</v>
      </c>
      <c r="D834" t="s">
        <v>1743</v>
      </c>
      <c r="E834">
        <v>16</v>
      </c>
      <c r="F834">
        <v>64</v>
      </c>
      <c r="G834" t="s">
        <v>1603</v>
      </c>
      <c r="H834">
        <v>1987.2</v>
      </c>
      <c r="I834">
        <v>1</v>
      </c>
      <c r="J834" t="s">
        <v>2575</v>
      </c>
      <c r="P834" t="s">
        <v>61</v>
      </c>
      <c r="Q834" t="s">
        <v>1808</v>
      </c>
      <c r="R834">
        <v>32</v>
      </c>
      <c r="S834" t="str">
        <f>"cvm!"&amp;ADDRESS(ROW(BE846),COLUMN(BE846))&amp;"#"</f>
        <v>cvm!$BE$846#</v>
      </c>
      <c r="W834" t="e" cm="1" vm="2">
        <f t="array" ref="W834">TRANSPOSE(_xlfn.UNIQUE(_xlfn._xlws.FILTER(cvm_old[CPU(核)],(cvm_old[地域]=U834)*(cvm_old[机型]=V834))))</f>
        <v>#VALUE!</v>
      </c>
      <c r="BB834" t="str">
        <v>广州</v>
      </c>
      <c r="BC834" t="str">
        <v>大数据型 黑石物理服务器BMD2</v>
      </c>
      <c r="BD834">
        <v>80</v>
      </c>
      <c r="BE834" cm="1">
        <f t="array" ref="BE834">TRANSPOSE(_xlfn._xlws.FILTER(cvm_old[内存(G)],(cvm_old[地域]=BB834)*(cvm_old[机型]=BC834)*(cvm_old[CPU(核)]=BD834)))</f>
        <v>384</v>
      </c>
    </row>
    <row r="835" spans="2:57" x14ac:dyDescent="0.4">
      <c r="B835" t="e" vm="1545">
        <v>#VALUE!</v>
      </c>
      <c r="C835" t="s">
        <v>1600</v>
      </c>
      <c r="D835" t="s">
        <v>1743</v>
      </c>
      <c r="E835">
        <v>24</v>
      </c>
      <c r="F835">
        <v>48</v>
      </c>
      <c r="G835" t="s">
        <v>1680</v>
      </c>
      <c r="H835">
        <v>1987.2</v>
      </c>
      <c r="I835">
        <v>1</v>
      </c>
      <c r="J835" t="s">
        <v>2576</v>
      </c>
      <c r="P835" t="s">
        <v>61</v>
      </c>
      <c r="Q835" t="s">
        <v>1808</v>
      </c>
      <c r="R835">
        <v>64</v>
      </c>
      <c r="S835" t="str">
        <f>"cvm!"&amp;ADDRESS(ROW(BE847),COLUMN(BE847))&amp;"#"</f>
        <v>cvm!$BE$847#</v>
      </c>
      <c r="W835" t="e" cm="1" vm="2">
        <f t="array" ref="W835">TRANSPOSE(_xlfn.UNIQUE(_xlfn._xlws.FILTER(cvm_old[CPU(核)],(cvm_old[地域]=U835)*(cvm_old[机型]=V835))))</f>
        <v>#VALUE!</v>
      </c>
      <c r="BB835" t="str">
        <v>上海</v>
      </c>
      <c r="BC835" t="str">
        <v>大数据型 黑石物理服务器BMD2</v>
      </c>
      <c r="BD835">
        <v>80</v>
      </c>
      <c r="BE835" cm="1">
        <f t="array" ref="BE835">TRANSPOSE(_xlfn._xlws.FILTER(cvm_old[内存(G)],(cvm_old[地域]=BB835)*(cvm_old[机型]=BC835)*(cvm_old[CPU(核)]=BD835)))</f>
        <v>384</v>
      </c>
    </row>
    <row r="836" spans="2:57" x14ac:dyDescent="0.4">
      <c r="B836" t="e" vm="1546">
        <v>#VALUE!</v>
      </c>
      <c r="C836" t="s">
        <v>1600</v>
      </c>
      <c r="D836" t="s">
        <v>1743</v>
      </c>
      <c r="E836">
        <v>24</v>
      </c>
      <c r="F836">
        <v>96</v>
      </c>
      <c r="G836" t="s">
        <v>1682</v>
      </c>
      <c r="H836">
        <v>2980.8</v>
      </c>
      <c r="I836">
        <v>1</v>
      </c>
      <c r="J836" t="s">
        <v>2577</v>
      </c>
      <c r="P836" t="s">
        <v>61</v>
      </c>
      <c r="Q836" t="s">
        <v>1808</v>
      </c>
      <c r="R836">
        <v>84</v>
      </c>
      <c r="S836" t="str">
        <f>"cvm!"&amp;ADDRESS(ROW(BE848),COLUMN(BE848))&amp;"#"</f>
        <v>cvm!$BE$848#</v>
      </c>
      <c r="W836" t="e" cm="1" vm="2">
        <f t="array" ref="W836">TRANSPOSE(_xlfn.UNIQUE(_xlfn._xlws.FILTER(cvm_old[CPU(核)],(cvm_old[地域]=U836)*(cvm_old[机型]=V836))))</f>
        <v>#VALUE!</v>
      </c>
      <c r="BB836" t="str">
        <v>南京</v>
      </c>
      <c r="BC836" t="str">
        <v>大数据型 黑石物理服务器BMD2</v>
      </c>
      <c r="BD836">
        <v>80</v>
      </c>
      <c r="BE836" cm="1">
        <f t="array" ref="BE836">TRANSPOSE(_xlfn._xlws.FILTER(cvm_old[内存(G)],(cvm_old[地域]=BB836)*(cvm_old[机型]=BC836)*(cvm_old[CPU(核)]=BD836)))</f>
        <v>384</v>
      </c>
    </row>
    <row r="837" spans="2:57" x14ac:dyDescent="0.4">
      <c r="B837" t="e" vm="1547">
        <v>#VALUE!</v>
      </c>
      <c r="C837" t="s">
        <v>1600</v>
      </c>
      <c r="D837" t="s">
        <v>1743</v>
      </c>
      <c r="E837">
        <v>32</v>
      </c>
      <c r="F837">
        <v>64</v>
      </c>
      <c r="G837" t="s">
        <v>1606</v>
      </c>
      <c r="H837">
        <v>2649.6</v>
      </c>
      <c r="I837">
        <v>1</v>
      </c>
      <c r="J837" t="s">
        <v>2578</v>
      </c>
      <c r="P837" t="s">
        <v>1600</v>
      </c>
      <c r="Q837" t="s">
        <v>1808</v>
      </c>
      <c r="R837">
        <v>8</v>
      </c>
      <c r="S837" t="str">
        <f>"cvm!"&amp;ADDRESS(ROW(BE849),COLUMN(BE849))&amp;"#"</f>
        <v>cvm!$BE$849#</v>
      </c>
      <c r="W837" t="e" cm="1" vm="2">
        <f t="array" ref="W837">TRANSPOSE(_xlfn.UNIQUE(_xlfn._xlws.FILTER(cvm_old[CPU(核)],(cvm_old[地域]=U837)*(cvm_old[机型]=V837))))</f>
        <v>#VALUE!</v>
      </c>
      <c r="BB837" t="str">
        <v>北京</v>
      </c>
      <c r="BC837" t="str">
        <v>大数据型 黑石物理服务器BMD2</v>
      </c>
      <c r="BD837">
        <v>80</v>
      </c>
      <c r="BE837" cm="1">
        <f t="array" ref="BE837">TRANSPOSE(_xlfn._xlws.FILTER(cvm_old[内存(G)],(cvm_old[地域]=BB837)*(cvm_old[机型]=BC837)*(cvm_old[CPU(核)]=BD837)))</f>
        <v>384</v>
      </c>
    </row>
    <row r="838" spans="2:57" x14ac:dyDescent="0.4">
      <c r="B838" t="e" vm="1548">
        <v>#VALUE!</v>
      </c>
      <c r="C838" t="s">
        <v>1600</v>
      </c>
      <c r="D838" t="s">
        <v>1743</v>
      </c>
      <c r="E838">
        <v>32</v>
      </c>
      <c r="F838">
        <v>128</v>
      </c>
      <c r="G838" t="s">
        <v>1612</v>
      </c>
      <c r="H838">
        <v>3974.4</v>
      </c>
      <c r="I838">
        <v>1</v>
      </c>
      <c r="J838" t="s">
        <v>2579</v>
      </c>
      <c r="P838" t="s">
        <v>1600</v>
      </c>
      <c r="Q838" t="s">
        <v>1808</v>
      </c>
      <c r="R838">
        <v>16</v>
      </c>
      <c r="S838" t="str">
        <f>"cvm!"&amp;ADDRESS(ROW(BE850),COLUMN(BE850))&amp;"#"</f>
        <v>cvm!$BE$850#</v>
      </c>
      <c r="W838" t="e" cm="1" vm="2">
        <f t="array" ref="W838">TRANSPOSE(_xlfn.UNIQUE(_xlfn._xlws.FILTER(cvm_old[CPU(核)],(cvm_old[地域]=U838)*(cvm_old[机型]=V838))))</f>
        <v>#VALUE!</v>
      </c>
      <c r="BB838" t="str">
        <v>重庆</v>
      </c>
      <c r="BC838" t="str">
        <v>大数据型 黑石物理服务器BMD2</v>
      </c>
      <c r="BD838">
        <v>80</v>
      </c>
      <c r="BE838" cm="1">
        <f t="array" ref="BE838">TRANSPOSE(_xlfn._xlws.FILTER(cvm_old[内存(G)],(cvm_old[地域]=BB838)*(cvm_old[机型]=BC838)*(cvm_old[CPU(核)]=BD838)))</f>
        <v>384</v>
      </c>
    </row>
    <row r="839" spans="2:57" x14ac:dyDescent="0.4">
      <c r="B839" t="e" vm="1549">
        <v>#VALUE!</v>
      </c>
      <c r="C839" t="s">
        <v>1600</v>
      </c>
      <c r="D839" t="s">
        <v>1743</v>
      </c>
      <c r="E839">
        <v>48</v>
      </c>
      <c r="F839">
        <v>96</v>
      </c>
      <c r="G839" t="s">
        <v>1617</v>
      </c>
      <c r="H839">
        <v>3974.4</v>
      </c>
      <c r="I839">
        <v>1</v>
      </c>
      <c r="J839" t="s">
        <v>2580</v>
      </c>
      <c r="P839" t="s">
        <v>1600</v>
      </c>
      <c r="Q839" t="s">
        <v>1808</v>
      </c>
      <c r="R839">
        <v>32</v>
      </c>
      <c r="S839" t="str">
        <f>"cvm!"&amp;ADDRESS(ROW(BE851),COLUMN(BE851))&amp;"#"</f>
        <v>cvm!$BE$851#</v>
      </c>
      <c r="W839" t="e" cm="1" vm="2">
        <f t="array" ref="W839">TRANSPOSE(_xlfn.UNIQUE(_xlfn._xlws.FILTER(cvm_old[CPU(核)],(cvm_old[地域]=U839)*(cvm_old[机型]=V839))))</f>
        <v>#VALUE!</v>
      </c>
      <c r="BB839" t="str">
        <v>广州</v>
      </c>
      <c r="BC839" t="str">
        <v>大数据型 D3</v>
      </c>
      <c r="BD839">
        <v>8</v>
      </c>
      <c r="BE839" cm="1">
        <f t="array" ref="BE839">TRANSPOSE(_xlfn._xlws.FILTER(cvm_old[内存(G)],(cvm_old[地域]=BB839)*(cvm_old[机型]=BC839)*(cvm_old[CPU(核)]=BD839)))</f>
        <v>32</v>
      </c>
    </row>
    <row r="840" spans="2:57" x14ac:dyDescent="0.4">
      <c r="B840" t="e" vm="1550">
        <v>#VALUE!</v>
      </c>
      <c r="C840" t="s">
        <v>1600</v>
      </c>
      <c r="D840" t="s">
        <v>1743</v>
      </c>
      <c r="E840">
        <v>48</v>
      </c>
      <c r="F840">
        <v>192</v>
      </c>
      <c r="G840" t="s">
        <v>1620</v>
      </c>
      <c r="H840">
        <v>5961.6</v>
      </c>
      <c r="I840">
        <v>1</v>
      </c>
      <c r="J840" t="s">
        <v>2581</v>
      </c>
      <c r="P840" t="s">
        <v>1600</v>
      </c>
      <c r="Q840" t="s">
        <v>1808</v>
      </c>
      <c r="R840">
        <v>64</v>
      </c>
      <c r="S840" t="str">
        <f>"cvm!"&amp;ADDRESS(ROW(BE852),COLUMN(BE852))&amp;"#"</f>
        <v>cvm!$BE$852#</v>
      </c>
      <c r="W840" t="e" cm="1" vm="2">
        <f t="array" ref="W840">TRANSPOSE(_xlfn.UNIQUE(_xlfn._xlws.FILTER(cvm_old[CPU(核)],(cvm_old[地域]=U840)*(cvm_old[机型]=V840))))</f>
        <v>#VALUE!</v>
      </c>
      <c r="BB840" t="str">
        <v>广州</v>
      </c>
      <c r="BC840" t="str">
        <v>大数据型 D3</v>
      </c>
      <c r="BD840">
        <v>16</v>
      </c>
      <c r="BE840" cm="1">
        <f t="array" ref="BE840">TRANSPOSE(_xlfn._xlws.FILTER(cvm_old[内存(G)],(cvm_old[地域]=BB840)*(cvm_old[机型]=BC840)*(cvm_old[CPU(核)]=BD840)))</f>
        <v>64</v>
      </c>
    </row>
    <row r="841" spans="2:57" x14ac:dyDescent="0.4">
      <c r="B841" t="e" vm="1551">
        <v>#VALUE!</v>
      </c>
      <c r="C841" t="s">
        <v>1600</v>
      </c>
      <c r="D841" t="s">
        <v>1743</v>
      </c>
      <c r="E841">
        <v>64</v>
      </c>
      <c r="F841">
        <v>256</v>
      </c>
      <c r="G841" t="s">
        <v>1626</v>
      </c>
      <c r="H841">
        <v>7948.8</v>
      </c>
      <c r="I841">
        <v>1</v>
      </c>
      <c r="J841" t="s">
        <v>2582</v>
      </c>
      <c r="P841" t="s">
        <v>1600</v>
      </c>
      <c r="Q841" t="s">
        <v>1808</v>
      </c>
      <c r="R841">
        <v>84</v>
      </c>
      <c r="S841" t="str">
        <f>"cvm!"&amp;ADDRESS(ROW(BE853),COLUMN(BE853))&amp;"#"</f>
        <v>cvm!$BE$853#</v>
      </c>
      <c r="W841" t="e" cm="1" vm="2">
        <f t="array" ref="W841">TRANSPOSE(_xlfn.UNIQUE(_xlfn._xlws.FILTER(cvm_old[CPU(核)],(cvm_old[地域]=U841)*(cvm_old[机型]=V841))))</f>
        <v>#VALUE!</v>
      </c>
      <c r="BB841" t="str">
        <v>广州</v>
      </c>
      <c r="BC841" t="str">
        <v>大数据型 D3</v>
      </c>
      <c r="BD841">
        <v>32</v>
      </c>
      <c r="BE841" cm="1">
        <f t="array" ref="BE841">TRANSPOSE(_xlfn._xlws.FILTER(cvm_old[内存(G)],(cvm_old[地域]=BB841)*(cvm_old[机型]=BC841)*(cvm_old[CPU(核)]=BD841)))</f>
        <v>128</v>
      </c>
    </row>
    <row r="842" spans="2:57" x14ac:dyDescent="0.4">
      <c r="B842" t="e" vm="1552">
        <v>#VALUE!</v>
      </c>
      <c r="C842" t="s">
        <v>1600</v>
      </c>
      <c r="D842" t="s">
        <v>1743</v>
      </c>
      <c r="E842">
        <v>72</v>
      </c>
      <c r="F842">
        <v>288</v>
      </c>
      <c r="G842" t="s">
        <v>1766</v>
      </c>
      <c r="H842">
        <v>8942.4</v>
      </c>
      <c r="I842">
        <v>1</v>
      </c>
      <c r="J842" t="s">
        <v>2583</v>
      </c>
      <c r="P842" t="s">
        <v>1566</v>
      </c>
      <c r="Q842" t="s">
        <v>1808</v>
      </c>
      <c r="R842">
        <v>8</v>
      </c>
      <c r="S842" t="str">
        <f>"cvm!"&amp;ADDRESS(ROW(BE854),COLUMN(BE854))&amp;"#"</f>
        <v>cvm!$BE$854#</v>
      </c>
      <c r="W842" t="e" cm="1" vm="2">
        <f t="array" ref="W842">TRANSPOSE(_xlfn.UNIQUE(_xlfn._xlws.FILTER(cvm_old[CPU(核)],(cvm_old[地域]=U842)*(cvm_old[机型]=V842))))</f>
        <v>#VALUE!</v>
      </c>
      <c r="BB842" t="str">
        <v>广州</v>
      </c>
      <c r="BC842" t="str">
        <v>大数据型 D3</v>
      </c>
      <c r="BD842">
        <v>64</v>
      </c>
      <c r="BE842" cm="1">
        <f t="array" ref="BE842">TRANSPOSE(_xlfn._xlws.FILTER(cvm_old[内存(G)],(cvm_old[地域]=BB842)*(cvm_old[机型]=BC842)*(cvm_old[CPU(核)]=BD842)))</f>
        <v>256</v>
      </c>
    </row>
    <row r="843" spans="2:57" x14ac:dyDescent="0.4">
      <c r="B843" t="e" vm="1553">
        <v>#VALUE!</v>
      </c>
      <c r="C843" t="s">
        <v>1600</v>
      </c>
      <c r="D843" t="s">
        <v>1790</v>
      </c>
      <c r="E843">
        <v>1</v>
      </c>
      <c r="F843">
        <v>1</v>
      </c>
      <c r="G843" t="s">
        <v>1579</v>
      </c>
      <c r="H843">
        <v>85.5</v>
      </c>
      <c r="I843">
        <v>1</v>
      </c>
      <c r="J843" t="s">
        <v>2584</v>
      </c>
      <c r="P843" t="s">
        <v>1566</v>
      </c>
      <c r="Q843" t="s">
        <v>1808</v>
      </c>
      <c r="R843">
        <v>16</v>
      </c>
      <c r="S843" t="str">
        <f>"cvm!"&amp;ADDRESS(ROW(BE855),COLUMN(BE855))&amp;"#"</f>
        <v>cvm!$BE$855#</v>
      </c>
      <c r="W843" t="e" cm="1" vm="2">
        <f t="array" ref="W843">TRANSPOSE(_xlfn.UNIQUE(_xlfn._xlws.FILTER(cvm_old[CPU(核)],(cvm_old[地域]=U843)*(cvm_old[机型]=V843))))</f>
        <v>#VALUE!</v>
      </c>
      <c r="BB843" t="str">
        <v>广州</v>
      </c>
      <c r="BC843" t="str">
        <v>大数据型 D3</v>
      </c>
      <c r="BD843">
        <v>84</v>
      </c>
      <c r="BE843" cm="1">
        <f t="array" ref="BE843">TRANSPOSE(_xlfn._xlws.FILTER(cvm_old[内存(G)],(cvm_old[地域]=BB843)*(cvm_old[机型]=BC843)*(cvm_old[CPU(核)]=BD843)))</f>
        <v>320</v>
      </c>
    </row>
    <row r="844" spans="2:57" x14ac:dyDescent="0.4">
      <c r="B844" t="e" vm="1554">
        <v>#VALUE!</v>
      </c>
      <c r="C844" t="s">
        <v>1600</v>
      </c>
      <c r="D844" t="s">
        <v>1790</v>
      </c>
      <c r="E844">
        <v>1</v>
      </c>
      <c r="F844">
        <v>2</v>
      </c>
      <c r="G844" t="s">
        <v>1582</v>
      </c>
      <c r="H844">
        <v>125.4</v>
      </c>
      <c r="I844">
        <v>1</v>
      </c>
      <c r="J844" t="s">
        <v>2585</v>
      </c>
      <c r="P844" t="s">
        <v>1566</v>
      </c>
      <c r="Q844" t="s">
        <v>1808</v>
      </c>
      <c r="R844">
        <v>32</v>
      </c>
      <c r="S844" t="str">
        <f>"cvm!"&amp;ADDRESS(ROW(BE856),COLUMN(BE856))&amp;"#"</f>
        <v>cvm!$BE$856#</v>
      </c>
      <c r="W844" t="e" cm="1" vm="2">
        <f t="array" ref="W844">TRANSPOSE(_xlfn.UNIQUE(_xlfn._xlws.FILTER(cvm_old[CPU(核)],(cvm_old[地域]=U844)*(cvm_old[机型]=V844))))</f>
        <v>#VALUE!</v>
      </c>
      <c r="BB844" t="str">
        <v>上海</v>
      </c>
      <c r="BC844" t="str">
        <v>大数据型 D3</v>
      </c>
      <c r="BD844">
        <v>8</v>
      </c>
      <c r="BE844" cm="1">
        <f t="array" ref="BE844">TRANSPOSE(_xlfn._xlws.FILTER(cvm_old[内存(G)],(cvm_old[地域]=BB844)*(cvm_old[机型]=BC844)*(cvm_old[CPU(核)]=BD844)))</f>
        <v>32</v>
      </c>
    </row>
    <row r="845" spans="2:57" x14ac:dyDescent="0.4">
      <c r="B845" t="e" vm="1555">
        <v>#VALUE!</v>
      </c>
      <c r="C845" t="s">
        <v>1600</v>
      </c>
      <c r="D845" t="s">
        <v>1790</v>
      </c>
      <c r="E845">
        <v>1</v>
      </c>
      <c r="F845">
        <v>4</v>
      </c>
      <c r="G845" t="s">
        <v>1584</v>
      </c>
      <c r="H845">
        <v>204.75</v>
      </c>
      <c r="I845">
        <v>1</v>
      </c>
      <c r="J845" t="s">
        <v>2586</v>
      </c>
      <c r="P845" t="s">
        <v>1566</v>
      </c>
      <c r="Q845" t="s">
        <v>1808</v>
      </c>
      <c r="R845">
        <v>64</v>
      </c>
      <c r="S845" t="str">
        <f>"cvm!"&amp;ADDRESS(ROW(BE857),COLUMN(BE857))&amp;"#"</f>
        <v>cvm!$BE$857#</v>
      </c>
      <c r="W845" t="e" cm="1" vm="2">
        <f t="array" ref="W845">TRANSPOSE(_xlfn.UNIQUE(_xlfn._xlws.FILTER(cvm_old[CPU(核)],(cvm_old[地域]=U845)*(cvm_old[机型]=V845))))</f>
        <v>#VALUE!</v>
      </c>
      <c r="BB845" t="str">
        <v>上海</v>
      </c>
      <c r="BC845" t="str">
        <v>大数据型 D3</v>
      </c>
      <c r="BD845">
        <v>16</v>
      </c>
      <c r="BE845" cm="1">
        <f t="array" ref="BE845">TRANSPOSE(_xlfn._xlws.FILTER(cvm_old[内存(G)],(cvm_old[地域]=BB845)*(cvm_old[机型]=BC845)*(cvm_old[CPU(核)]=BD845)))</f>
        <v>64</v>
      </c>
    </row>
    <row r="846" spans="2:57" x14ac:dyDescent="0.4">
      <c r="B846" t="e" vm="1556">
        <v>#VALUE!</v>
      </c>
      <c r="C846" t="s">
        <v>1600</v>
      </c>
      <c r="D846" t="s">
        <v>1790</v>
      </c>
      <c r="E846">
        <v>2</v>
      </c>
      <c r="F846">
        <v>8</v>
      </c>
      <c r="G846" t="s">
        <v>1589</v>
      </c>
      <c r="H846">
        <v>409.5</v>
      </c>
      <c r="I846">
        <v>1</v>
      </c>
      <c r="J846" t="s">
        <v>2587</v>
      </c>
      <c r="P846" t="s">
        <v>1566</v>
      </c>
      <c r="Q846" t="s">
        <v>1808</v>
      </c>
      <c r="R846">
        <v>84</v>
      </c>
      <c r="S846" t="str">
        <f>"cvm!"&amp;ADDRESS(ROW(BE858),COLUMN(BE858))&amp;"#"</f>
        <v>cvm!$BE$858#</v>
      </c>
      <c r="W846" t="e" cm="1" vm="2">
        <f t="array" ref="W846">TRANSPOSE(_xlfn.UNIQUE(_xlfn._xlws.FILTER(cvm_old[CPU(核)],(cvm_old[地域]=U846)*(cvm_old[机型]=V846))))</f>
        <v>#VALUE!</v>
      </c>
      <c r="BB846" t="str">
        <v>上海</v>
      </c>
      <c r="BC846" t="str">
        <v>大数据型 D3</v>
      </c>
      <c r="BD846">
        <v>32</v>
      </c>
      <c r="BE846" cm="1">
        <f t="array" ref="BE846">TRANSPOSE(_xlfn._xlws.FILTER(cvm_old[内存(G)],(cvm_old[地域]=BB846)*(cvm_old[机型]=BC846)*(cvm_old[CPU(核)]=BD846)))</f>
        <v>128</v>
      </c>
    </row>
    <row r="847" spans="2:57" x14ac:dyDescent="0.4">
      <c r="B847" t="e" vm="1557">
        <v>#VALUE!</v>
      </c>
      <c r="C847" t="s">
        <v>1600</v>
      </c>
      <c r="D847" t="s">
        <v>1790</v>
      </c>
      <c r="E847">
        <v>4</v>
      </c>
      <c r="F847">
        <v>16</v>
      </c>
      <c r="G847" t="s">
        <v>1593</v>
      </c>
      <c r="H847">
        <v>819</v>
      </c>
      <c r="I847">
        <v>1</v>
      </c>
      <c r="J847" t="s">
        <v>2588</v>
      </c>
      <c r="P847" t="s">
        <v>1605</v>
      </c>
      <c r="Q847" t="s">
        <v>1808</v>
      </c>
      <c r="R847">
        <v>8</v>
      </c>
      <c r="S847" t="str">
        <f>"cvm!"&amp;ADDRESS(ROW(BE859),COLUMN(BE859))&amp;"#"</f>
        <v>cvm!$BE$859#</v>
      </c>
      <c r="W847" t="e" cm="1" vm="2">
        <f t="array" ref="W847">TRANSPOSE(_xlfn.UNIQUE(_xlfn._xlws.FILTER(cvm_old[CPU(核)],(cvm_old[地域]=U847)*(cvm_old[机型]=V847))))</f>
        <v>#VALUE!</v>
      </c>
      <c r="BB847" t="str">
        <v>上海</v>
      </c>
      <c r="BC847" t="str">
        <v>大数据型 D3</v>
      </c>
      <c r="BD847">
        <v>64</v>
      </c>
      <c r="BE847" cm="1">
        <f t="array" ref="BE847">TRANSPOSE(_xlfn._xlws.FILTER(cvm_old[内存(G)],(cvm_old[地域]=BB847)*(cvm_old[机型]=BC847)*(cvm_old[CPU(核)]=BD847)))</f>
        <v>256</v>
      </c>
    </row>
    <row r="848" spans="2:57" x14ac:dyDescent="0.4">
      <c r="B848" t="e" vm="1558">
        <v>#VALUE!</v>
      </c>
      <c r="C848" t="s">
        <v>1600</v>
      </c>
      <c r="D848" t="s">
        <v>1790</v>
      </c>
      <c r="E848">
        <v>12</v>
      </c>
      <c r="F848">
        <v>48</v>
      </c>
      <c r="G848" t="s">
        <v>1804</v>
      </c>
      <c r="H848">
        <v>2457</v>
      </c>
      <c r="I848">
        <v>1</v>
      </c>
      <c r="J848" t="s">
        <v>2589</v>
      </c>
      <c r="P848" t="s">
        <v>1605</v>
      </c>
      <c r="Q848" t="s">
        <v>1808</v>
      </c>
      <c r="R848">
        <v>16</v>
      </c>
      <c r="S848" t="str">
        <f>"cvm!"&amp;ADDRESS(ROW(BE860),COLUMN(BE860))&amp;"#"</f>
        <v>cvm!$BE$860#</v>
      </c>
      <c r="W848" t="e" cm="1" vm="2">
        <f t="array" ref="W848">TRANSPOSE(_xlfn.UNIQUE(_xlfn._xlws.FILTER(cvm_old[CPU(核)],(cvm_old[地域]=U848)*(cvm_old[机型]=V848))))</f>
        <v>#VALUE!</v>
      </c>
      <c r="BB848" t="str">
        <v>上海</v>
      </c>
      <c r="BC848" t="str">
        <v>大数据型 D3</v>
      </c>
      <c r="BD848">
        <v>84</v>
      </c>
      <c r="BE848" cm="1">
        <f t="array" ref="BE848">TRANSPOSE(_xlfn._xlws.FILTER(cvm_old[内存(G)],(cvm_old[地域]=BB848)*(cvm_old[机型]=BC848)*(cvm_old[CPU(核)]=BD848)))</f>
        <v>320</v>
      </c>
    </row>
    <row r="849" spans="2:57" x14ac:dyDescent="0.4">
      <c r="B849" t="e" vm="1559">
        <v>#VALUE!</v>
      </c>
      <c r="C849" t="s">
        <v>1600</v>
      </c>
      <c r="D849" t="s">
        <v>1790</v>
      </c>
      <c r="E849">
        <v>16</v>
      </c>
      <c r="F849">
        <v>32</v>
      </c>
      <c r="G849" t="s">
        <v>1601</v>
      </c>
      <c r="H849">
        <v>2184</v>
      </c>
      <c r="I849">
        <v>1</v>
      </c>
      <c r="J849" t="s">
        <v>2590</v>
      </c>
      <c r="P849" t="s">
        <v>1605</v>
      </c>
      <c r="Q849" t="s">
        <v>1808</v>
      </c>
      <c r="R849">
        <v>32</v>
      </c>
      <c r="S849" t="str">
        <f>"cvm!"&amp;ADDRESS(ROW(BE861),COLUMN(BE861))&amp;"#"</f>
        <v>cvm!$BE$861#</v>
      </c>
      <c r="W849" t="e" cm="1" vm="2">
        <f t="array" ref="W849">TRANSPOSE(_xlfn.UNIQUE(_xlfn._xlws.FILTER(cvm_old[CPU(核)],(cvm_old[地域]=U849)*(cvm_old[机型]=V849))))</f>
        <v>#VALUE!</v>
      </c>
      <c r="BB849" t="str">
        <v>南京</v>
      </c>
      <c r="BC849" t="str">
        <v>大数据型 D3</v>
      </c>
      <c r="BD849">
        <v>8</v>
      </c>
      <c r="BE849" cm="1">
        <f t="array" ref="BE849">TRANSPOSE(_xlfn._xlws.FILTER(cvm_old[内存(G)],(cvm_old[地域]=BB849)*(cvm_old[机型]=BC849)*(cvm_old[CPU(核)]=BD849)))</f>
        <v>32</v>
      </c>
    </row>
    <row r="850" spans="2:57" x14ac:dyDescent="0.4">
      <c r="B850" t="e" vm="1560">
        <v>#VALUE!</v>
      </c>
      <c r="C850" t="s">
        <v>1600</v>
      </c>
      <c r="D850" t="s">
        <v>1790</v>
      </c>
      <c r="E850">
        <v>24</v>
      </c>
      <c r="F850">
        <v>48</v>
      </c>
      <c r="G850" t="s">
        <v>1680</v>
      </c>
      <c r="H850">
        <v>3276</v>
      </c>
      <c r="I850">
        <v>1</v>
      </c>
      <c r="J850" t="s">
        <v>2591</v>
      </c>
      <c r="P850" t="s">
        <v>1605</v>
      </c>
      <c r="Q850" t="s">
        <v>1808</v>
      </c>
      <c r="R850">
        <v>64</v>
      </c>
      <c r="S850" t="str">
        <f>"cvm!"&amp;ADDRESS(ROW(BE862),COLUMN(BE862))&amp;"#"</f>
        <v>cvm!$BE$862#</v>
      </c>
      <c r="W850" t="e" cm="1" vm="2">
        <f t="array" ref="W850">TRANSPOSE(_xlfn.UNIQUE(_xlfn._xlws.FILTER(cvm_old[CPU(核)],(cvm_old[地域]=U850)*(cvm_old[机型]=V850))))</f>
        <v>#VALUE!</v>
      </c>
      <c r="BB850" t="str">
        <v>南京</v>
      </c>
      <c r="BC850" t="str">
        <v>大数据型 D3</v>
      </c>
      <c r="BD850">
        <v>16</v>
      </c>
      <c r="BE850" cm="1">
        <f t="array" ref="BE850">TRANSPOSE(_xlfn._xlws.FILTER(cvm_old[内存(G)],(cvm_old[地域]=BB850)*(cvm_old[机型]=BC850)*(cvm_old[CPU(核)]=BD850)))</f>
        <v>64</v>
      </c>
    </row>
    <row r="851" spans="2:57" x14ac:dyDescent="0.4">
      <c r="B851" t="e" vm="1561">
        <v>#VALUE!</v>
      </c>
      <c r="C851" t="s">
        <v>1600</v>
      </c>
      <c r="D851" t="s">
        <v>1790</v>
      </c>
      <c r="E851">
        <v>32</v>
      </c>
      <c r="F851">
        <v>64</v>
      </c>
      <c r="G851" t="s">
        <v>1606</v>
      </c>
      <c r="H851">
        <v>4368</v>
      </c>
      <c r="I851">
        <v>1</v>
      </c>
      <c r="J851" t="s">
        <v>2592</v>
      </c>
      <c r="P851" t="s">
        <v>1605</v>
      </c>
      <c r="Q851" t="s">
        <v>1808</v>
      </c>
      <c r="R851">
        <v>84</v>
      </c>
      <c r="S851" t="str">
        <f>"cvm!"&amp;ADDRESS(ROW(BE863),COLUMN(BE863))&amp;"#"</f>
        <v>cvm!$BE$863#</v>
      </c>
      <c r="W851" t="e" cm="1" vm="2">
        <f t="array" ref="W851">TRANSPOSE(_xlfn.UNIQUE(_xlfn._xlws.FILTER(cvm_old[CPU(核)],(cvm_old[地域]=U851)*(cvm_old[机型]=V851))))</f>
        <v>#VALUE!</v>
      </c>
      <c r="BB851" t="str">
        <v>南京</v>
      </c>
      <c r="BC851" t="str">
        <v>大数据型 D3</v>
      </c>
      <c r="BD851">
        <v>32</v>
      </c>
      <c r="BE851" cm="1">
        <f t="array" ref="BE851">TRANSPOSE(_xlfn._xlws.FILTER(cvm_old[内存(G)],(cvm_old[地域]=BB851)*(cvm_old[机型]=BC851)*(cvm_old[CPU(核)]=BD851)))</f>
        <v>128</v>
      </c>
    </row>
    <row r="852" spans="2:57" x14ac:dyDescent="0.4">
      <c r="B852" t="e" vm="1562">
        <v>#VALUE!</v>
      </c>
      <c r="C852" t="s">
        <v>1600</v>
      </c>
      <c r="D852" t="s">
        <v>1790</v>
      </c>
      <c r="E852">
        <v>48</v>
      </c>
      <c r="F852">
        <v>96</v>
      </c>
      <c r="G852" t="s">
        <v>1617</v>
      </c>
      <c r="H852">
        <v>6552</v>
      </c>
      <c r="I852">
        <v>1</v>
      </c>
      <c r="J852" t="s">
        <v>2593</v>
      </c>
      <c r="P852" t="s">
        <v>1650</v>
      </c>
      <c r="Q852" t="s">
        <v>1808</v>
      </c>
      <c r="R852">
        <v>8</v>
      </c>
      <c r="S852" t="str">
        <f>"cvm!"&amp;ADDRESS(ROW(BE864),COLUMN(BE864))&amp;"#"</f>
        <v>cvm!$BE$864#</v>
      </c>
      <c r="W852" t="e" cm="1" vm="2">
        <f t="array" ref="W852">TRANSPOSE(_xlfn.UNIQUE(_xlfn._xlws.FILTER(cvm_old[CPU(核)],(cvm_old[地域]=U852)*(cvm_old[机型]=V852))))</f>
        <v>#VALUE!</v>
      </c>
      <c r="BB852" t="str">
        <v>南京</v>
      </c>
      <c r="BC852" t="str">
        <v>大数据型 D3</v>
      </c>
      <c r="BD852">
        <v>64</v>
      </c>
      <c r="BE852" cm="1">
        <f t="array" ref="BE852">TRANSPOSE(_xlfn._xlws.FILTER(cvm_old[内存(G)],(cvm_old[地域]=BB852)*(cvm_old[机型]=BC852)*(cvm_old[CPU(核)]=BD852)))</f>
        <v>256</v>
      </c>
    </row>
    <row r="853" spans="2:57" x14ac:dyDescent="0.4">
      <c r="B853" t="e" vm="1563">
        <v>#VALUE!</v>
      </c>
      <c r="C853" t="s">
        <v>1600</v>
      </c>
      <c r="D853" t="s">
        <v>1790</v>
      </c>
      <c r="E853">
        <v>48</v>
      </c>
      <c r="F853">
        <v>192</v>
      </c>
      <c r="G853" t="s">
        <v>1620</v>
      </c>
      <c r="H853">
        <v>9828</v>
      </c>
      <c r="I853">
        <v>1</v>
      </c>
      <c r="J853" t="s">
        <v>2594</v>
      </c>
      <c r="P853" t="s">
        <v>1650</v>
      </c>
      <c r="Q853" t="s">
        <v>1808</v>
      </c>
      <c r="R853">
        <v>16</v>
      </c>
      <c r="S853" t="str">
        <f>"cvm!"&amp;ADDRESS(ROW(BE865),COLUMN(BE865))&amp;"#"</f>
        <v>cvm!$BE$865#</v>
      </c>
      <c r="W853" t="e" cm="1" vm="2">
        <f t="array" ref="W853">TRANSPOSE(_xlfn.UNIQUE(_xlfn._xlws.FILTER(cvm_old[CPU(核)],(cvm_old[地域]=U853)*(cvm_old[机型]=V853))))</f>
        <v>#VALUE!</v>
      </c>
      <c r="BB853" t="str">
        <v>南京</v>
      </c>
      <c r="BC853" t="str">
        <v>大数据型 D3</v>
      </c>
      <c r="BD853">
        <v>84</v>
      </c>
      <c r="BE853" cm="1">
        <f t="array" ref="BE853">TRANSPOSE(_xlfn._xlws.FILTER(cvm_old[内存(G)],(cvm_old[地域]=BB853)*(cvm_old[机型]=BC853)*(cvm_old[CPU(核)]=BD853)))</f>
        <v>320</v>
      </c>
    </row>
    <row r="854" spans="2:57" x14ac:dyDescent="0.4">
      <c r="B854" t="e" vm="1564">
        <v>#VALUE!</v>
      </c>
      <c r="C854" t="s">
        <v>1600</v>
      </c>
      <c r="D854" t="s">
        <v>1790</v>
      </c>
      <c r="E854">
        <v>64</v>
      </c>
      <c r="F854">
        <v>256</v>
      </c>
      <c r="G854" t="s">
        <v>1626</v>
      </c>
      <c r="H854">
        <v>13104</v>
      </c>
      <c r="I854">
        <v>1</v>
      </c>
      <c r="J854" t="s">
        <v>2595</v>
      </c>
      <c r="P854" t="s">
        <v>1650</v>
      </c>
      <c r="Q854" t="s">
        <v>1808</v>
      </c>
      <c r="R854">
        <v>32</v>
      </c>
      <c r="S854" t="str">
        <f>"cvm!"&amp;ADDRESS(ROW(BE866),COLUMN(BE866))&amp;"#"</f>
        <v>cvm!$BE$866#</v>
      </c>
      <c r="W854" t="e" cm="1" vm="2">
        <f t="array" ref="W854">TRANSPOSE(_xlfn.UNIQUE(_xlfn._xlws.FILTER(cvm_old[CPU(核)],(cvm_old[地域]=U854)*(cvm_old[机型]=V854))))</f>
        <v>#VALUE!</v>
      </c>
      <c r="BB854" t="str">
        <v>北京</v>
      </c>
      <c r="BC854" t="str">
        <v>大数据型 D3</v>
      </c>
      <c r="BD854">
        <v>8</v>
      </c>
      <c r="BE854" cm="1">
        <f t="array" ref="BE854">TRANSPOSE(_xlfn._xlws.FILTER(cvm_old[内存(G)],(cvm_old[地域]=BB854)*(cvm_old[机型]=BC854)*(cvm_old[CPU(核)]=BD854)))</f>
        <v>32</v>
      </c>
    </row>
    <row r="855" spans="2:57" x14ac:dyDescent="0.4">
      <c r="B855" t="e" vm="1565">
        <v>#VALUE!</v>
      </c>
      <c r="C855" t="s">
        <v>1600</v>
      </c>
      <c r="D855" t="s">
        <v>1790</v>
      </c>
      <c r="E855">
        <v>80</v>
      </c>
      <c r="F855">
        <v>320</v>
      </c>
      <c r="G855" t="s">
        <v>1722</v>
      </c>
      <c r="H855">
        <v>16380</v>
      </c>
      <c r="I855">
        <v>1</v>
      </c>
      <c r="J855" t="s">
        <v>2596</v>
      </c>
      <c r="P855" t="s">
        <v>1650</v>
      </c>
      <c r="Q855" t="s">
        <v>1808</v>
      </c>
      <c r="R855">
        <v>64</v>
      </c>
      <c r="S855" t="str">
        <f>"cvm!"&amp;ADDRESS(ROW(BE867),COLUMN(BE867))&amp;"#"</f>
        <v>cvm!$BE$867#</v>
      </c>
      <c r="W855" t="e" cm="1" vm="2">
        <f t="array" ref="W855">TRANSPOSE(_xlfn.UNIQUE(_xlfn._xlws.FILTER(cvm_old[CPU(核)],(cvm_old[地域]=U855)*(cvm_old[机型]=V855))))</f>
        <v>#VALUE!</v>
      </c>
      <c r="BB855" t="str">
        <v>北京</v>
      </c>
      <c r="BC855" t="str">
        <v>大数据型 D3</v>
      </c>
      <c r="BD855">
        <v>16</v>
      </c>
      <c r="BE855" cm="1">
        <f t="array" ref="BE855">TRANSPOSE(_xlfn._xlws.FILTER(cvm_old[内存(G)],(cvm_old[地域]=BB855)*(cvm_old[机型]=BC855)*(cvm_old[CPU(核)]=BD855)))</f>
        <v>64</v>
      </c>
    </row>
    <row r="856" spans="2:57" x14ac:dyDescent="0.4">
      <c r="B856" t="e" vm="1566">
        <v>#VALUE!</v>
      </c>
      <c r="C856" t="s">
        <v>1600</v>
      </c>
      <c r="D856" t="s">
        <v>1775</v>
      </c>
      <c r="E856">
        <v>16</v>
      </c>
      <c r="F856">
        <v>64</v>
      </c>
      <c r="G856" t="s">
        <v>1603</v>
      </c>
      <c r="H856">
        <v>2347.1999999999998</v>
      </c>
      <c r="I856">
        <v>1</v>
      </c>
      <c r="J856" t="s">
        <v>2597</v>
      </c>
      <c r="P856" t="s">
        <v>1650</v>
      </c>
      <c r="Q856" t="s">
        <v>1808</v>
      </c>
      <c r="R856">
        <v>84</v>
      </c>
      <c r="S856" t="str">
        <f>"cvm!"&amp;ADDRESS(ROW(BE868),COLUMN(BE868))&amp;"#"</f>
        <v>cvm!$BE$868#</v>
      </c>
      <c r="W856" t="e" cm="1" vm="2">
        <f t="array" ref="W856">TRANSPOSE(_xlfn.UNIQUE(_xlfn._xlws.FILTER(cvm_old[CPU(核)],(cvm_old[地域]=U856)*(cvm_old[机型]=V856))))</f>
        <v>#VALUE!</v>
      </c>
      <c r="BB856" t="str">
        <v>北京</v>
      </c>
      <c r="BC856" t="str">
        <v>大数据型 D3</v>
      </c>
      <c r="BD856">
        <v>32</v>
      </c>
      <c r="BE856" cm="1">
        <f t="array" ref="BE856">TRANSPOSE(_xlfn._xlws.FILTER(cvm_old[内存(G)],(cvm_old[地域]=BB856)*(cvm_old[机型]=BC856)*(cvm_old[CPU(核)]=BD856)))</f>
        <v>128</v>
      </c>
    </row>
    <row r="857" spans="2:57" x14ac:dyDescent="0.4">
      <c r="B857" t="e" vm="1567">
        <v>#VALUE!</v>
      </c>
      <c r="C857" t="s">
        <v>1600</v>
      </c>
      <c r="D857" t="s">
        <v>1775</v>
      </c>
      <c r="E857">
        <v>32</v>
      </c>
      <c r="F857">
        <v>128</v>
      </c>
      <c r="G857" t="s">
        <v>1612</v>
      </c>
      <c r="H857">
        <v>4694.3999999999996</v>
      </c>
      <c r="I857">
        <v>1</v>
      </c>
      <c r="J857" t="s">
        <v>2598</v>
      </c>
      <c r="P857" t="s">
        <v>1614</v>
      </c>
      <c r="Q857" t="s">
        <v>1808</v>
      </c>
      <c r="R857">
        <v>84</v>
      </c>
      <c r="S857" t="str">
        <f>"cvm!"&amp;ADDRESS(ROW(BE869),COLUMN(BE869))&amp;"#"</f>
        <v>cvm!$BE$869#</v>
      </c>
      <c r="W857" t="e" cm="1" vm="2">
        <f t="array" ref="W857">TRANSPOSE(_xlfn.UNIQUE(_xlfn._xlws.FILTER(cvm_old[CPU(核)],(cvm_old[地域]=U857)*(cvm_old[机型]=V857))))</f>
        <v>#VALUE!</v>
      </c>
      <c r="BB857" t="str">
        <v>北京</v>
      </c>
      <c r="BC857" t="str">
        <v>大数据型 D3</v>
      </c>
      <c r="BD857">
        <v>64</v>
      </c>
      <c r="BE857" cm="1">
        <f t="array" ref="BE857">TRANSPOSE(_xlfn._xlws.FILTER(cvm_old[内存(G)],(cvm_old[地域]=BB857)*(cvm_old[机型]=BC857)*(cvm_old[CPU(核)]=BD857)))</f>
        <v>256</v>
      </c>
    </row>
    <row r="858" spans="2:57" x14ac:dyDescent="0.4">
      <c r="B858" t="e" vm="1568">
        <v>#VALUE!</v>
      </c>
      <c r="C858" t="s">
        <v>1600</v>
      </c>
      <c r="D858" t="s">
        <v>1775</v>
      </c>
      <c r="E858">
        <v>64</v>
      </c>
      <c r="F858">
        <v>256</v>
      </c>
      <c r="G858" t="s">
        <v>1626</v>
      </c>
      <c r="H858">
        <v>9388.7999999999993</v>
      </c>
      <c r="I858">
        <v>1</v>
      </c>
      <c r="J858" t="s">
        <v>2599</v>
      </c>
      <c r="P858" t="s">
        <v>1565</v>
      </c>
      <c r="Q858" t="s">
        <v>1816</v>
      </c>
      <c r="R858">
        <v>8</v>
      </c>
      <c r="S858" t="str">
        <f>"cvm!"&amp;ADDRESS(ROW(BE870),COLUMN(BE870))&amp;"#"</f>
        <v>cvm!$BE$870#</v>
      </c>
      <c r="W858" t="e" cm="1" vm="2">
        <f t="array" ref="W858">TRANSPOSE(_xlfn.UNIQUE(_xlfn._xlws.FILTER(cvm_old[CPU(核)],(cvm_old[地域]=U858)*(cvm_old[机型]=V858))))</f>
        <v>#VALUE!</v>
      </c>
      <c r="BB858" t="str">
        <v>北京</v>
      </c>
      <c r="BC858" t="str">
        <v>大数据型 D3</v>
      </c>
      <c r="BD858">
        <v>84</v>
      </c>
      <c r="BE858" cm="1">
        <f t="array" ref="BE858">TRANSPOSE(_xlfn._xlws.FILTER(cvm_old[内存(G)],(cvm_old[地域]=BB858)*(cvm_old[机型]=BC858)*(cvm_old[CPU(核)]=BD858)))</f>
        <v>320</v>
      </c>
    </row>
    <row r="859" spans="2:57" x14ac:dyDescent="0.4">
      <c r="B859" t="e" vm="1569">
        <v>#VALUE!</v>
      </c>
      <c r="C859" t="s">
        <v>1600</v>
      </c>
      <c r="D859" t="s">
        <v>1775</v>
      </c>
      <c r="E859">
        <v>84</v>
      </c>
      <c r="F859">
        <v>320</v>
      </c>
      <c r="G859" t="s">
        <v>1884</v>
      </c>
      <c r="H859">
        <v>11541.6</v>
      </c>
      <c r="I859">
        <v>1</v>
      </c>
      <c r="J859" t="s">
        <v>2600</v>
      </c>
      <c r="P859" t="s">
        <v>1565</v>
      </c>
      <c r="Q859" t="s">
        <v>1816</v>
      </c>
      <c r="R859">
        <v>16</v>
      </c>
      <c r="S859" t="str">
        <f>"cvm!"&amp;ADDRESS(ROW(BE871),COLUMN(BE871))&amp;"#"</f>
        <v>cvm!$BE$871#</v>
      </c>
      <c r="W859" t="e" cm="1" vm="2">
        <f t="array" ref="W859">TRANSPOSE(_xlfn.UNIQUE(_xlfn._xlws.FILTER(cvm_old[CPU(核)],(cvm_old[地域]=U859)*(cvm_old[机型]=V859))))</f>
        <v>#VALUE!</v>
      </c>
      <c r="BB859" t="str">
        <v>成都</v>
      </c>
      <c r="BC859" t="str">
        <v>大数据型 D3</v>
      </c>
      <c r="BD859">
        <v>8</v>
      </c>
      <c r="BE859" cm="1">
        <f t="array" ref="BE859">TRANSPOSE(_xlfn._xlws.FILTER(cvm_old[内存(G)],(cvm_old[地域]=BB859)*(cvm_old[机型]=BC859)*(cvm_old[CPU(核)]=BD859)))</f>
        <v>32</v>
      </c>
    </row>
    <row r="860" spans="2:57" x14ac:dyDescent="0.4">
      <c r="B860" t="e" vm="1570">
        <v>#VALUE!</v>
      </c>
      <c r="C860" t="s">
        <v>1600</v>
      </c>
      <c r="D860" t="s">
        <v>1785</v>
      </c>
      <c r="E860">
        <v>16</v>
      </c>
      <c r="F860">
        <v>64</v>
      </c>
      <c r="G860" t="s">
        <v>1603</v>
      </c>
      <c r="H860">
        <v>2523.6</v>
      </c>
      <c r="I860">
        <v>1</v>
      </c>
      <c r="J860" t="s">
        <v>2601</v>
      </c>
      <c r="P860" t="s">
        <v>1565</v>
      </c>
      <c r="Q860" t="s">
        <v>1816</v>
      </c>
      <c r="R860">
        <v>24</v>
      </c>
      <c r="S860" t="str">
        <f>"cvm!"&amp;ADDRESS(ROW(BE872),COLUMN(BE872))&amp;"#"</f>
        <v>cvm!$BE$872#</v>
      </c>
      <c r="W860" t="e" cm="1" vm="2">
        <f t="array" ref="W860">TRANSPOSE(_xlfn.UNIQUE(_xlfn._xlws.FILTER(cvm_old[CPU(核)],(cvm_old[地域]=U860)*(cvm_old[机型]=V860))))</f>
        <v>#VALUE!</v>
      </c>
      <c r="BB860" t="str">
        <v>成都</v>
      </c>
      <c r="BC860" t="str">
        <v>大数据型 D3</v>
      </c>
      <c r="BD860">
        <v>16</v>
      </c>
      <c r="BE860" cm="1">
        <f t="array" ref="BE860">TRANSPOSE(_xlfn._xlws.FILTER(cvm_old[内存(G)],(cvm_old[地域]=BB860)*(cvm_old[机型]=BC860)*(cvm_old[CPU(核)]=BD860)))</f>
        <v>64</v>
      </c>
    </row>
    <row r="861" spans="2:57" x14ac:dyDescent="0.4">
      <c r="B861" t="e" vm="1571">
        <v>#VALUE!</v>
      </c>
      <c r="C861" t="s">
        <v>1600</v>
      </c>
      <c r="D861" t="s">
        <v>1785</v>
      </c>
      <c r="E861">
        <v>32</v>
      </c>
      <c r="F861">
        <v>128</v>
      </c>
      <c r="G861" t="s">
        <v>1612</v>
      </c>
      <c r="H861">
        <v>5047.2</v>
      </c>
      <c r="I861">
        <v>1</v>
      </c>
      <c r="J861" t="s">
        <v>2602</v>
      </c>
      <c r="P861" t="s">
        <v>1565</v>
      </c>
      <c r="Q861" t="s">
        <v>1816</v>
      </c>
      <c r="R861">
        <v>32</v>
      </c>
      <c r="S861" t="str">
        <f>"cvm!"&amp;ADDRESS(ROW(BE873),COLUMN(BE873))&amp;"#"</f>
        <v>cvm!$BE$873#</v>
      </c>
      <c r="W861" t="e" cm="1" vm="2">
        <f t="array" ref="W861">TRANSPOSE(_xlfn.UNIQUE(_xlfn._xlws.FILTER(cvm_old[CPU(核)],(cvm_old[地域]=U861)*(cvm_old[机型]=V861))))</f>
        <v>#VALUE!</v>
      </c>
      <c r="BB861" t="str">
        <v>成都</v>
      </c>
      <c r="BC861" t="str">
        <v>大数据型 D3</v>
      </c>
      <c r="BD861">
        <v>32</v>
      </c>
      <c r="BE861" cm="1">
        <f t="array" ref="BE861">TRANSPOSE(_xlfn._xlws.FILTER(cvm_old[内存(G)],(cvm_old[地域]=BB861)*(cvm_old[机型]=BC861)*(cvm_old[CPU(核)]=BD861)))</f>
        <v>128</v>
      </c>
    </row>
    <row r="862" spans="2:57" x14ac:dyDescent="0.4">
      <c r="B862" t="e" vm="1572">
        <v>#VALUE!</v>
      </c>
      <c r="C862" t="s">
        <v>1600</v>
      </c>
      <c r="D862" t="s">
        <v>1785</v>
      </c>
      <c r="E862">
        <v>64</v>
      </c>
      <c r="F862">
        <v>256</v>
      </c>
      <c r="G862" t="s">
        <v>1626</v>
      </c>
      <c r="H862">
        <v>10094.4</v>
      </c>
      <c r="I862">
        <v>1</v>
      </c>
      <c r="J862" t="s">
        <v>2603</v>
      </c>
      <c r="P862" t="s">
        <v>1565</v>
      </c>
      <c r="Q862" t="s">
        <v>1816</v>
      </c>
      <c r="R862">
        <v>64</v>
      </c>
      <c r="S862" t="str">
        <f>"cvm!"&amp;ADDRESS(ROW(BE874),COLUMN(BE874))&amp;"#"</f>
        <v>cvm!$BE$874#</v>
      </c>
      <c r="W862" t="e" cm="1" vm="2">
        <f t="array" ref="W862">TRANSPOSE(_xlfn.UNIQUE(_xlfn._xlws.FILTER(cvm_old[CPU(核)],(cvm_old[地域]=U862)*(cvm_old[机型]=V862))))</f>
        <v>#VALUE!</v>
      </c>
      <c r="BB862" t="str">
        <v>成都</v>
      </c>
      <c r="BC862" t="str">
        <v>大数据型 D3</v>
      </c>
      <c r="BD862">
        <v>64</v>
      </c>
      <c r="BE862" cm="1">
        <f t="array" ref="BE862">TRANSPOSE(_xlfn._xlws.FILTER(cvm_old[内存(G)],(cvm_old[地域]=BB862)*(cvm_old[机型]=BC862)*(cvm_old[CPU(核)]=BD862)))</f>
        <v>256</v>
      </c>
    </row>
    <row r="863" spans="2:57" x14ac:dyDescent="0.4">
      <c r="B863" t="e" vm="1573">
        <v>#VALUE!</v>
      </c>
      <c r="C863" t="s">
        <v>1600</v>
      </c>
      <c r="D863" t="s">
        <v>1595</v>
      </c>
      <c r="E863">
        <v>1</v>
      </c>
      <c r="F863">
        <v>8</v>
      </c>
      <c r="G863" t="s">
        <v>1894</v>
      </c>
      <c r="H863">
        <v>158.4</v>
      </c>
      <c r="I863">
        <v>1</v>
      </c>
      <c r="J863" t="s">
        <v>2604</v>
      </c>
      <c r="P863" t="s">
        <v>1565</v>
      </c>
      <c r="Q863" t="s">
        <v>1816</v>
      </c>
      <c r="R863">
        <v>76</v>
      </c>
      <c r="S863" t="str">
        <f>"cvm!"&amp;ADDRESS(ROW(BE875),COLUMN(BE875))&amp;"#"</f>
        <v>cvm!$BE$875#</v>
      </c>
      <c r="W863" t="e" cm="1" vm="2">
        <f t="array" ref="W863">TRANSPOSE(_xlfn.UNIQUE(_xlfn._xlws.FILTER(cvm_old[CPU(核)],(cvm_old[地域]=U863)*(cvm_old[机型]=V863))))</f>
        <v>#VALUE!</v>
      </c>
      <c r="BB863" t="str">
        <v>成都</v>
      </c>
      <c r="BC863" t="str">
        <v>大数据型 D3</v>
      </c>
      <c r="BD863">
        <v>84</v>
      </c>
      <c r="BE863" cm="1">
        <f t="array" ref="BE863">TRANSPOSE(_xlfn._xlws.FILTER(cvm_old[内存(G)],(cvm_old[地域]=BB863)*(cvm_old[机型]=BC863)*(cvm_old[CPU(核)]=BD863)))</f>
        <v>320</v>
      </c>
    </row>
    <row r="864" spans="2:57" x14ac:dyDescent="0.4">
      <c r="B864" t="e" vm="1574">
        <v>#VALUE!</v>
      </c>
      <c r="C864" t="s">
        <v>1600</v>
      </c>
      <c r="D864" t="s">
        <v>1595</v>
      </c>
      <c r="E864">
        <v>2</v>
      </c>
      <c r="F864">
        <v>16</v>
      </c>
      <c r="G864" t="s">
        <v>1920</v>
      </c>
      <c r="H864">
        <v>316.8</v>
      </c>
      <c r="I864">
        <v>1</v>
      </c>
      <c r="J864" t="s">
        <v>2605</v>
      </c>
      <c r="P864" t="s">
        <v>61</v>
      </c>
      <c r="Q864" t="s">
        <v>1816</v>
      </c>
      <c r="R864">
        <v>8</v>
      </c>
      <c r="S864" t="str">
        <f>"cvm!"&amp;ADDRESS(ROW(BE876),COLUMN(BE876))&amp;"#"</f>
        <v>cvm!$BE$876#</v>
      </c>
      <c r="W864" t="e" cm="1" vm="2">
        <f t="array" ref="W864">TRANSPOSE(_xlfn.UNIQUE(_xlfn._xlws.FILTER(cvm_old[CPU(核)],(cvm_old[地域]=U864)*(cvm_old[机型]=V864))))</f>
        <v>#VALUE!</v>
      </c>
      <c r="BB864" t="str">
        <v>重庆</v>
      </c>
      <c r="BC864" t="str">
        <v>大数据型 D3</v>
      </c>
      <c r="BD864">
        <v>8</v>
      </c>
      <c r="BE864" cm="1">
        <f t="array" ref="BE864">TRANSPOSE(_xlfn._xlws.FILTER(cvm_old[内存(G)],(cvm_old[地域]=BB864)*(cvm_old[机型]=BC864)*(cvm_old[CPU(核)]=BD864)))</f>
        <v>32</v>
      </c>
    </row>
    <row r="865" spans="2:57" x14ac:dyDescent="0.4">
      <c r="B865" t="e" vm="1575">
        <v>#VALUE!</v>
      </c>
      <c r="C865" t="s">
        <v>1600</v>
      </c>
      <c r="D865" t="s">
        <v>1595</v>
      </c>
      <c r="E865">
        <v>4</v>
      </c>
      <c r="F865">
        <v>32</v>
      </c>
      <c r="G865" t="s">
        <v>1898</v>
      </c>
      <c r="H865">
        <v>633.6</v>
      </c>
      <c r="I865">
        <v>1</v>
      </c>
      <c r="J865" t="s">
        <v>2606</v>
      </c>
      <c r="P865" t="s">
        <v>61</v>
      </c>
      <c r="Q865" t="s">
        <v>1816</v>
      </c>
      <c r="R865">
        <v>16</v>
      </c>
      <c r="S865" t="str">
        <f>"cvm!"&amp;ADDRESS(ROW(BE877),COLUMN(BE877))&amp;"#"</f>
        <v>cvm!$BE$877#</v>
      </c>
      <c r="W865" t="e" cm="1" vm="2">
        <f t="array" ref="W865">TRANSPOSE(_xlfn.UNIQUE(_xlfn._xlws.FILTER(cvm_old[CPU(核)],(cvm_old[地域]=U865)*(cvm_old[机型]=V865))))</f>
        <v>#VALUE!</v>
      </c>
      <c r="BB865" t="str">
        <v>重庆</v>
      </c>
      <c r="BC865" t="str">
        <v>大数据型 D3</v>
      </c>
      <c r="BD865">
        <v>16</v>
      </c>
      <c r="BE865" cm="1">
        <f t="array" ref="BE865">TRANSPOSE(_xlfn._xlws.FILTER(cvm_old[内存(G)],(cvm_old[地域]=BB865)*(cvm_old[机型]=BC865)*(cvm_old[CPU(核)]=BD865)))</f>
        <v>64</v>
      </c>
    </row>
    <row r="866" spans="2:57" x14ac:dyDescent="0.4">
      <c r="B866" t="e" vm="1576">
        <v>#VALUE!</v>
      </c>
      <c r="C866" t="s">
        <v>1600</v>
      </c>
      <c r="D866" t="s">
        <v>1595</v>
      </c>
      <c r="E866">
        <v>8</v>
      </c>
      <c r="F866">
        <v>64</v>
      </c>
      <c r="G866" t="s">
        <v>1900</v>
      </c>
      <c r="H866">
        <v>1267.2</v>
      </c>
      <c r="I866">
        <v>1</v>
      </c>
      <c r="J866" t="s">
        <v>2607</v>
      </c>
      <c r="P866" t="s">
        <v>61</v>
      </c>
      <c r="Q866" t="s">
        <v>1816</v>
      </c>
      <c r="R866">
        <v>24</v>
      </c>
      <c r="S866" t="str">
        <f>"cvm!"&amp;ADDRESS(ROW(BE878),COLUMN(BE878))&amp;"#"</f>
        <v>cvm!$BE$878#</v>
      </c>
      <c r="W866" t="e" cm="1" vm="2">
        <f t="array" ref="W866">TRANSPOSE(_xlfn.UNIQUE(_xlfn._xlws.FILTER(cvm_old[CPU(核)],(cvm_old[地域]=U866)*(cvm_old[机型]=V866))))</f>
        <v>#VALUE!</v>
      </c>
      <c r="BB866" t="str">
        <v>重庆</v>
      </c>
      <c r="BC866" t="str">
        <v>大数据型 D3</v>
      </c>
      <c r="BD866">
        <v>32</v>
      </c>
      <c r="BE866" cm="1">
        <f t="array" ref="BE866">TRANSPOSE(_xlfn._xlws.FILTER(cvm_old[内存(G)],(cvm_old[地域]=BB866)*(cvm_old[机型]=BC866)*(cvm_old[CPU(核)]=BD866)))</f>
        <v>128</v>
      </c>
    </row>
    <row r="867" spans="2:57" x14ac:dyDescent="0.4">
      <c r="B867" t="e" vm="1577">
        <v>#VALUE!</v>
      </c>
      <c r="C867" t="s">
        <v>1600</v>
      </c>
      <c r="D867" t="s">
        <v>1595</v>
      </c>
      <c r="E867">
        <v>12</v>
      </c>
      <c r="F867">
        <v>96</v>
      </c>
      <c r="G867" t="s">
        <v>1924</v>
      </c>
      <c r="H867">
        <v>1900.8</v>
      </c>
      <c r="I867">
        <v>1</v>
      </c>
      <c r="J867" t="s">
        <v>2608</v>
      </c>
      <c r="P867" t="s">
        <v>61</v>
      </c>
      <c r="Q867" t="s">
        <v>1816</v>
      </c>
      <c r="R867">
        <v>32</v>
      </c>
      <c r="S867" t="str">
        <f>"cvm!"&amp;ADDRESS(ROW(BE879),COLUMN(BE879))&amp;"#"</f>
        <v>cvm!$BE$879#</v>
      </c>
      <c r="W867" t="e" cm="1" vm="2">
        <f t="array" ref="W867">TRANSPOSE(_xlfn.UNIQUE(_xlfn._xlws.FILTER(cvm_old[CPU(核)],(cvm_old[地域]=U867)*(cvm_old[机型]=V867))))</f>
        <v>#VALUE!</v>
      </c>
      <c r="BB867" t="str">
        <v>重庆</v>
      </c>
      <c r="BC867" t="str">
        <v>大数据型 D3</v>
      </c>
      <c r="BD867">
        <v>64</v>
      </c>
      <c r="BE867" cm="1">
        <f t="array" ref="BE867">TRANSPOSE(_xlfn._xlws.FILTER(cvm_old[内存(G)],(cvm_old[地域]=BB867)*(cvm_old[机型]=BC867)*(cvm_old[CPU(核)]=BD867)))</f>
        <v>256</v>
      </c>
    </row>
    <row r="868" spans="2:57" x14ac:dyDescent="0.4">
      <c r="B868" t="e" vm="1578">
        <v>#VALUE!</v>
      </c>
      <c r="C868" t="s">
        <v>1600</v>
      </c>
      <c r="D868" t="s">
        <v>1595</v>
      </c>
      <c r="E868">
        <v>16</v>
      </c>
      <c r="F868">
        <v>128</v>
      </c>
      <c r="G868" t="s">
        <v>1902</v>
      </c>
      <c r="H868">
        <v>2534.4</v>
      </c>
      <c r="I868">
        <v>1</v>
      </c>
      <c r="J868" t="s">
        <v>2609</v>
      </c>
      <c r="P868" t="s">
        <v>61</v>
      </c>
      <c r="Q868" t="s">
        <v>1816</v>
      </c>
      <c r="R868">
        <v>48</v>
      </c>
      <c r="S868" t="str">
        <f>"cvm!"&amp;ADDRESS(ROW(BE880),COLUMN(BE880))&amp;"#"</f>
        <v>cvm!$BE$880#</v>
      </c>
      <c r="W868" t="e" cm="1" vm="2">
        <f t="array" ref="W868">TRANSPOSE(_xlfn.UNIQUE(_xlfn._xlws.FILTER(cvm_old[CPU(核)],(cvm_old[地域]=U868)*(cvm_old[机型]=V868))))</f>
        <v>#VALUE!</v>
      </c>
      <c r="BB868" t="str">
        <v>重庆</v>
      </c>
      <c r="BC868" t="str">
        <v>大数据型 D3</v>
      </c>
      <c r="BD868">
        <v>84</v>
      </c>
      <c r="BE868" cm="1">
        <f t="array" ref="BE868">TRANSPOSE(_xlfn._xlws.FILTER(cvm_old[内存(G)],(cvm_old[地域]=BB868)*(cvm_old[机型]=BC868)*(cvm_old[CPU(核)]=BD868)))</f>
        <v>320</v>
      </c>
    </row>
    <row r="869" spans="2:57" x14ac:dyDescent="0.4">
      <c r="B869" t="e" vm="1579">
        <v>#VALUE!</v>
      </c>
      <c r="C869" t="s">
        <v>1600</v>
      </c>
      <c r="D869" t="s">
        <v>1595</v>
      </c>
      <c r="E869">
        <v>32</v>
      </c>
      <c r="F869">
        <v>256</v>
      </c>
      <c r="G869" t="s">
        <v>1904</v>
      </c>
      <c r="H869">
        <v>5068.8</v>
      </c>
      <c r="I869">
        <v>1</v>
      </c>
      <c r="J869" t="s">
        <v>2610</v>
      </c>
      <c r="P869" t="s">
        <v>61</v>
      </c>
      <c r="Q869" t="s">
        <v>1816</v>
      </c>
      <c r="R869">
        <v>64</v>
      </c>
      <c r="S869" t="str">
        <f>"cvm!"&amp;ADDRESS(ROW(BE881),COLUMN(BE881))&amp;"#"</f>
        <v>cvm!$BE$881#</v>
      </c>
      <c r="W869" t="e" cm="1" vm="2">
        <f t="array" ref="W869">TRANSPOSE(_xlfn.UNIQUE(_xlfn._xlws.FILTER(cvm_old[CPU(核)],(cvm_old[地域]=U869)*(cvm_old[机型]=V869))))</f>
        <v>#VALUE!</v>
      </c>
      <c r="BB869" t="str">
        <v>新加坡</v>
      </c>
      <c r="BC869" t="str">
        <v>大数据型 D3</v>
      </c>
      <c r="BD869">
        <v>84</v>
      </c>
      <c r="BE869" cm="1">
        <f t="array" ref="BE869">TRANSPOSE(_xlfn._xlws.FILTER(cvm_old[内存(G)],(cvm_old[地域]=BB869)*(cvm_old[机型]=BC869)*(cvm_old[CPU(核)]=BD869)))</f>
        <v>320</v>
      </c>
    </row>
    <row r="870" spans="2:57" x14ac:dyDescent="0.4">
      <c r="B870" t="e" vm="1580">
        <v>#VALUE!</v>
      </c>
      <c r="C870" t="s">
        <v>1600</v>
      </c>
      <c r="D870" t="s">
        <v>1595</v>
      </c>
      <c r="E870">
        <v>64</v>
      </c>
      <c r="F870">
        <v>512</v>
      </c>
      <c r="G870" t="s">
        <v>1908</v>
      </c>
      <c r="H870">
        <v>10137.6</v>
      </c>
      <c r="I870">
        <v>1</v>
      </c>
      <c r="J870" t="s">
        <v>2611</v>
      </c>
      <c r="P870" t="s">
        <v>61</v>
      </c>
      <c r="Q870" t="s">
        <v>1816</v>
      </c>
      <c r="R870">
        <v>76</v>
      </c>
      <c r="S870" t="str">
        <f>"cvm!"&amp;ADDRESS(ROW(BE882),COLUMN(BE882))&amp;"#"</f>
        <v>cvm!$BE$882#</v>
      </c>
      <c r="W870" t="e" cm="1" vm="2">
        <f t="array" ref="W870">TRANSPOSE(_xlfn.UNIQUE(_xlfn._xlws.FILTER(cvm_old[CPU(核)],(cvm_old[地域]=U870)*(cvm_old[机型]=V870))))</f>
        <v>#VALUE!</v>
      </c>
      <c r="BB870" t="str">
        <v>广州</v>
      </c>
      <c r="BC870" t="str">
        <v>大数据型 D2</v>
      </c>
      <c r="BD870">
        <v>8</v>
      </c>
      <c r="BE870" cm="1">
        <f t="array" ref="BE870">TRANSPOSE(_xlfn._xlws.FILTER(cvm_old[内存(G)],(cvm_old[地域]=BB870)*(cvm_old[机型]=BC870)*(cvm_old[CPU(核)]=BD870)))</f>
        <v>32</v>
      </c>
    </row>
    <row r="871" spans="2:57" x14ac:dyDescent="0.4">
      <c r="B871" t="e" vm="1581">
        <v>#VALUE!</v>
      </c>
      <c r="C871" t="s">
        <v>1600</v>
      </c>
      <c r="D871" t="s">
        <v>1642</v>
      </c>
      <c r="E871">
        <v>1</v>
      </c>
      <c r="F871">
        <v>8</v>
      </c>
      <c r="G871" t="s">
        <v>1894</v>
      </c>
      <c r="H871">
        <v>176</v>
      </c>
      <c r="I871">
        <v>1</v>
      </c>
      <c r="J871" t="s">
        <v>2612</v>
      </c>
      <c r="P871" t="s">
        <v>1600</v>
      </c>
      <c r="Q871" t="s">
        <v>1816</v>
      </c>
      <c r="R871">
        <v>8</v>
      </c>
      <c r="S871" t="str">
        <f>"cvm!"&amp;ADDRESS(ROW(BE883),COLUMN(BE883))&amp;"#"</f>
        <v>cvm!$BE$883#</v>
      </c>
      <c r="W871" t="e" cm="1" vm="2">
        <f t="array" ref="W871">TRANSPOSE(_xlfn.UNIQUE(_xlfn._xlws.FILTER(cvm_old[CPU(核)],(cvm_old[地域]=U871)*(cvm_old[机型]=V871))))</f>
        <v>#VALUE!</v>
      </c>
      <c r="BB871" t="str">
        <v>广州</v>
      </c>
      <c r="BC871" t="str">
        <v>大数据型 D2</v>
      </c>
      <c r="BD871">
        <v>16</v>
      </c>
      <c r="BE871" cm="1">
        <f t="array" ref="BE871">TRANSPOSE(_xlfn._xlws.FILTER(cvm_old[内存(G)],(cvm_old[地域]=BB871)*(cvm_old[机型]=BC871)*(cvm_old[CPU(核)]=BD871)))</f>
        <v>64</v>
      </c>
    </row>
    <row r="872" spans="2:57" x14ac:dyDescent="0.4">
      <c r="B872" t="e" vm="1582">
        <v>#VALUE!</v>
      </c>
      <c r="C872" t="s">
        <v>1600</v>
      </c>
      <c r="D872" t="s">
        <v>1642</v>
      </c>
      <c r="E872">
        <v>2</v>
      </c>
      <c r="F872">
        <v>16</v>
      </c>
      <c r="G872" t="s">
        <v>1920</v>
      </c>
      <c r="H872">
        <v>352</v>
      </c>
      <c r="I872">
        <v>1</v>
      </c>
      <c r="J872" t="s">
        <v>2613</v>
      </c>
      <c r="P872" t="s">
        <v>1600</v>
      </c>
      <c r="Q872" t="s">
        <v>1816</v>
      </c>
      <c r="R872">
        <v>16</v>
      </c>
      <c r="S872" t="str">
        <f>"cvm!"&amp;ADDRESS(ROW(BE884),COLUMN(BE884))&amp;"#"</f>
        <v>cvm!$BE$884#</v>
      </c>
      <c r="W872" t="e" cm="1" vm="2">
        <f t="array" ref="W872">TRANSPOSE(_xlfn.UNIQUE(_xlfn._xlws.FILTER(cvm_old[CPU(核)],(cvm_old[地域]=U872)*(cvm_old[机型]=V872))))</f>
        <v>#VALUE!</v>
      </c>
      <c r="BB872" t="str">
        <v>广州</v>
      </c>
      <c r="BC872" t="str">
        <v>大数据型 D2</v>
      </c>
      <c r="BD872">
        <v>24</v>
      </c>
      <c r="BE872" cm="1">
        <f t="array" ref="BE872">TRANSPOSE(_xlfn._xlws.FILTER(cvm_old[内存(G)],(cvm_old[地域]=BB872)*(cvm_old[机型]=BC872)*(cvm_old[CPU(核)]=BD872)))</f>
        <v>96</v>
      </c>
    </row>
    <row r="873" spans="2:57" x14ac:dyDescent="0.4">
      <c r="B873" t="e" vm="1583">
        <v>#VALUE!</v>
      </c>
      <c r="C873" t="s">
        <v>1600</v>
      </c>
      <c r="D873" t="s">
        <v>1642</v>
      </c>
      <c r="E873">
        <v>4</v>
      </c>
      <c r="F873">
        <v>32</v>
      </c>
      <c r="G873" t="s">
        <v>1898</v>
      </c>
      <c r="H873">
        <v>704</v>
      </c>
      <c r="I873">
        <v>1</v>
      </c>
      <c r="J873" t="s">
        <v>2614</v>
      </c>
      <c r="P873" t="s">
        <v>1600</v>
      </c>
      <c r="Q873" t="s">
        <v>1816</v>
      </c>
      <c r="R873">
        <v>24</v>
      </c>
      <c r="S873" t="str">
        <f>"cvm!"&amp;ADDRESS(ROW(BE885),COLUMN(BE885))&amp;"#"</f>
        <v>cvm!$BE$885#</v>
      </c>
      <c r="W873" t="e" cm="1" vm="2">
        <f t="array" ref="W873">TRANSPOSE(_xlfn.UNIQUE(_xlfn._xlws.FILTER(cvm_old[CPU(核)],(cvm_old[地域]=U873)*(cvm_old[机型]=V873))))</f>
        <v>#VALUE!</v>
      </c>
      <c r="BB873" t="str">
        <v>广州</v>
      </c>
      <c r="BC873" t="str">
        <v>大数据型 D2</v>
      </c>
      <c r="BD873">
        <v>32</v>
      </c>
      <c r="BE873" cm="1">
        <f t="array" ref="BE873">TRANSPOSE(_xlfn._xlws.FILTER(cvm_old[内存(G)],(cvm_old[地域]=BB873)*(cvm_old[机型]=BC873)*(cvm_old[CPU(核)]=BD873)))</f>
        <v>128</v>
      </c>
    </row>
    <row r="874" spans="2:57" x14ac:dyDescent="0.4">
      <c r="B874" t="e" vm="1584">
        <v>#VALUE!</v>
      </c>
      <c r="C874" t="s">
        <v>1600</v>
      </c>
      <c r="D874" t="s">
        <v>1642</v>
      </c>
      <c r="E874">
        <v>8</v>
      </c>
      <c r="F874">
        <v>64</v>
      </c>
      <c r="G874" t="s">
        <v>1900</v>
      </c>
      <c r="H874">
        <v>1408</v>
      </c>
      <c r="I874">
        <v>1</v>
      </c>
      <c r="J874" t="s">
        <v>2615</v>
      </c>
      <c r="P874" t="s">
        <v>1600</v>
      </c>
      <c r="Q874" t="s">
        <v>1816</v>
      </c>
      <c r="R874">
        <v>32</v>
      </c>
      <c r="S874" t="str">
        <f>"cvm!"&amp;ADDRESS(ROW(BE886),COLUMN(BE886))&amp;"#"</f>
        <v>cvm!$BE$886#</v>
      </c>
      <c r="W874" t="e" cm="1" vm="2">
        <f t="array" ref="W874">TRANSPOSE(_xlfn.UNIQUE(_xlfn._xlws.FILTER(cvm_old[CPU(核)],(cvm_old[地域]=U874)*(cvm_old[机型]=V874))))</f>
        <v>#VALUE!</v>
      </c>
      <c r="BB874" t="str">
        <v>广州</v>
      </c>
      <c r="BC874" t="str">
        <v>大数据型 D2</v>
      </c>
      <c r="BD874">
        <v>64</v>
      </c>
      <c r="BE874" cm="1">
        <f t="array" ref="BE874">TRANSPOSE(_xlfn._xlws.FILTER(cvm_old[内存(G)],(cvm_old[地域]=BB874)*(cvm_old[机型]=BC874)*(cvm_old[CPU(核)]=BD874)))</f>
        <v>256</v>
      </c>
    </row>
    <row r="875" spans="2:57" x14ac:dyDescent="0.4">
      <c r="B875" t="e" vm="1585">
        <v>#VALUE!</v>
      </c>
      <c r="C875" t="s">
        <v>1600</v>
      </c>
      <c r="D875" t="s">
        <v>1642</v>
      </c>
      <c r="E875">
        <v>12</v>
      </c>
      <c r="F875">
        <v>96</v>
      </c>
      <c r="G875" t="s">
        <v>1924</v>
      </c>
      <c r="H875">
        <v>2112</v>
      </c>
      <c r="I875">
        <v>1</v>
      </c>
      <c r="J875" t="s">
        <v>2616</v>
      </c>
      <c r="P875" t="s">
        <v>1600</v>
      </c>
      <c r="Q875" t="s">
        <v>1816</v>
      </c>
      <c r="R875">
        <v>64</v>
      </c>
      <c r="S875" t="str">
        <f>"cvm!"&amp;ADDRESS(ROW(BE887),COLUMN(BE887))&amp;"#"</f>
        <v>cvm!$BE$887#</v>
      </c>
      <c r="W875" t="e" cm="1" vm="2">
        <f t="array" ref="W875">TRANSPOSE(_xlfn.UNIQUE(_xlfn._xlws.FILTER(cvm_old[CPU(核)],(cvm_old[地域]=U875)*(cvm_old[机型]=V875))))</f>
        <v>#VALUE!</v>
      </c>
      <c r="BB875" t="str">
        <v>广州</v>
      </c>
      <c r="BC875" t="str">
        <v>大数据型 D2</v>
      </c>
      <c r="BD875">
        <v>76</v>
      </c>
      <c r="BE875" cm="1">
        <f t="array" ref="BE875">TRANSPOSE(_xlfn._xlws.FILTER(cvm_old[内存(G)],(cvm_old[地域]=BB875)*(cvm_old[机型]=BC875)*(cvm_old[CPU(核)]=BD875)))</f>
        <v>320</v>
      </c>
    </row>
    <row r="876" spans="2:57" x14ac:dyDescent="0.4">
      <c r="B876" t="e" vm="1586">
        <v>#VALUE!</v>
      </c>
      <c r="C876" t="s">
        <v>1600</v>
      </c>
      <c r="D876" t="s">
        <v>1642</v>
      </c>
      <c r="E876">
        <v>12</v>
      </c>
      <c r="F876">
        <v>144</v>
      </c>
      <c r="G876" t="s">
        <v>1934</v>
      </c>
      <c r="H876">
        <v>2880</v>
      </c>
      <c r="I876">
        <v>1</v>
      </c>
      <c r="J876" t="s">
        <v>2617</v>
      </c>
      <c r="P876" t="s">
        <v>1600</v>
      </c>
      <c r="Q876" t="s">
        <v>1816</v>
      </c>
      <c r="R876">
        <v>76</v>
      </c>
      <c r="S876" t="str">
        <f>"cvm!"&amp;ADDRESS(ROW(BE888),COLUMN(BE888))&amp;"#"</f>
        <v>cvm!$BE$888#</v>
      </c>
      <c r="W876" t="e" cm="1" vm="2">
        <f t="array" ref="W876">TRANSPOSE(_xlfn.UNIQUE(_xlfn._xlws.FILTER(cvm_old[CPU(核)],(cvm_old[地域]=U876)*(cvm_old[机型]=V876))))</f>
        <v>#VALUE!</v>
      </c>
      <c r="BB876" t="str">
        <v>上海</v>
      </c>
      <c r="BC876" t="str">
        <v>大数据型 D2</v>
      </c>
      <c r="BD876">
        <v>8</v>
      </c>
      <c r="BE876" cm="1">
        <f t="array" ref="BE876">TRANSPOSE(_xlfn._xlws.FILTER(cvm_old[内存(G)],(cvm_old[地域]=BB876)*(cvm_old[机型]=BC876)*(cvm_old[CPU(核)]=BD876)))</f>
        <v>32</v>
      </c>
    </row>
    <row r="877" spans="2:57" x14ac:dyDescent="0.4">
      <c r="B877" t="e" vm="1587">
        <v>#VALUE!</v>
      </c>
      <c r="C877" t="s">
        <v>1600</v>
      </c>
      <c r="D877" t="s">
        <v>1642</v>
      </c>
      <c r="E877">
        <v>16</v>
      </c>
      <c r="F877">
        <v>128</v>
      </c>
      <c r="G877" t="s">
        <v>1902</v>
      </c>
      <c r="H877">
        <v>2816</v>
      </c>
      <c r="I877">
        <v>1</v>
      </c>
      <c r="J877" t="s">
        <v>2618</v>
      </c>
      <c r="P877" t="s">
        <v>1566</v>
      </c>
      <c r="Q877" t="s">
        <v>1816</v>
      </c>
      <c r="R877">
        <v>8</v>
      </c>
      <c r="S877" t="str">
        <f>"cvm!"&amp;ADDRESS(ROW(BE889),COLUMN(BE889))&amp;"#"</f>
        <v>cvm!$BE$889#</v>
      </c>
      <c r="W877" t="e" cm="1" vm="2">
        <f t="array" ref="W877">TRANSPOSE(_xlfn.UNIQUE(_xlfn._xlws.FILTER(cvm_old[CPU(核)],(cvm_old[地域]=U877)*(cvm_old[机型]=V877))))</f>
        <v>#VALUE!</v>
      </c>
      <c r="BB877" t="str">
        <v>上海</v>
      </c>
      <c r="BC877" t="str">
        <v>大数据型 D2</v>
      </c>
      <c r="BD877">
        <v>16</v>
      </c>
      <c r="BE877" cm="1">
        <f t="array" ref="BE877">TRANSPOSE(_xlfn._xlws.FILTER(cvm_old[内存(G)],(cvm_old[地域]=BB877)*(cvm_old[机型]=BC877)*(cvm_old[CPU(核)]=BD877)))</f>
        <v>64</v>
      </c>
    </row>
    <row r="878" spans="2:57" x14ac:dyDescent="0.4">
      <c r="B878" t="e" vm="1588">
        <v>#VALUE!</v>
      </c>
      <c r="C878" t="s">
        <v>1600</v>
      </c>
      <c r="D878" t="s">
        <v>1642</v>
      </c>
      <c r="E878">
        <v>16</v>
      </c>
      <c r="F878">
        <v>192</v>
      </c>
      <c r="G878" t="s">
        <v>1937</v>
      </c>
      <c r="H878">
        <v>3840</v>
      </c>
      <c r="I878">
        <v>1</v>
      </c>
      <c r="J878" t="s">
        <v>2619</v>
      </c>
      <c r="P878" t="s">
        <v>1566</v>
      </c>
      <c r="Q878" t="s">
        <v>1816</v>
      </c>
      <c r="R878">
        <v>16</v>
      </c>
      <c r="S878" t="str">
        <f>"cvm!"&amp;ADDRESS(ROW(BE890),COLUMN(BE890))&amp;"#"</f>
        <v>cvm!$BE$890#</v>
      </c>
      <c r="W878" t="e" cm="1" vm="2">
        <f t="array" ref="W878">TRANSPOSE(_xlfn.UNIQUE(_xlfn._xlws.FILTER(cvm_old[CPU(核)],(cvm_old[地域]=U878)*(cvm_old[机型]=V878))))</f>
        <v>#VALUE!</v>
      </c>
      <c r="BB878" t="str">
        <v>上海</v>
      </c>
      <c r="BC878" t="str">
        <v>大数据型 D2</v>
      </c>
      <c r="BD878">
        <v>24</v>
      </c>
      <c r="BE878" cm="1">
        <f t="array" ref="BE878">TRANSPOSE(_xlfn._xlws.FILTER(cvm_old[内存(G)],(cvm_old[地域]=BB878)*(cvm_old[机型]=BC878)*(cvm_old[CPU(核)]=BD878)))</f>
        <v>96</v>
      </c>
    </row>
    <row r="879" spans="2:57" x14ac:dyDescent="0.4">
      <c r="B879" t="e" vm="1589">
        <v>#VALUE!</v>
      </c>
      <c r="C879" t="s">
        <v>1600</v>
      </c>
      <c r="D879" t="s">
        <v>1642</v>
      </c>
      <c r="E879">
        <v>32</v>
      </c>
      <c r="F879">
        <v>256</v>
      </c>
      <c r="G879" t="s">
        <v>1904</v>
      </c>
      <c r="H879">
        <v>5632</v>
      </c>
      <c r="I879">
        <v>1</v>
      </c>
      <c r="J879" t="s">
        <v>2620</v>
      </c>
      <c r="P879" t="s">
        <v>1566</v>
      </c>
      <c r="Q879" t="s">
        <v>1816</v>
      </c>
      <c r="R879">
        <v>24</v>
      </c>
      <c r="S879" t="str">
        <f>"cvm!"&amp;ADDRESS(ROW(BE891),COLUMN(BE891))&amp;"#"</f>
        <v>cvm!$BE$891#</v>
      </c>
      <c r="W879" t="e" cm="1" vm="2">
        <f t="array" ref="W879">TRANSPOSE(_xlfn.UNIQUE(_xlfn._xlws.FILTER(cvm_old[CPU(核)],(cvm_old[地域]=U879)*(cvm_old[机型]=V879))))</f>
        <v>#VALUE!</v>
      </c>
      <c r="BB879" t="str">
        <v>上海</v>
      </c>
      <c r="BC879" t="str">
        <v>大数据型 D2</v>
      </c>
      <c r="BD879">
        <v>32</v>
      </c>
      <c r="BE879" cm="1">
        <f t="array" ref="BE879">TRANSPOSE(_xlfn._xlws.FILTER(cvm_old[内存(G)],(cvm_old[地域]=BB879)*(cvm_old[机型]=BC879)*(cvm_old[CPU(核)]=BD879)))</f>
        <v>128</v>
      </c>
    </row>
    <row r="880" spans="2:57" x14ac:dyDescent="0.4">
      <c r="B880" t="e" vm="1590">
        <v>#VALUE!</v>
      </c>
      <c r="C880" t="s">
        <v>1600</v>
      </c>
      <c r="D880" t="s">
        <v>1642</v>
      </c>
      <c r="E880">
        <v>32</v>
      </c>
      <c r="F880">
        <v>384</v>
      </c>
      <c r="G880" t="s">
        <v>1940</v>
      </c>
      <c r="H880">
        <v>7680</v>
      </c>
      <c r="I880">
        <v>1</v>
      </c>
      <c r="J880" t="s">
        <v>2621</v>
      </c>
      <c r="P880" t="s">
        <v>1566</v>
      </c>
      <c r="Q880" t="s">
        <v>1816</v>
      </c>
      <c r="R880">
        <v>32</v>
      </c>
      <c r="S880" t="str">
        <f>"cvm!"&amp;ADDRESS(ROW(BE892),COLUMN(BE892))&amp;"#"</f>
        <v>cvm!$BE$892#</v>
      </c>
      <c r="W880" t="e" cm="1" vm="2">
        <f t="array" ref="W880">TRANSPOSE(_xlfn.UNIQUE(_xlfn._xlws.FILTER(cvm_old[CPU(核)],(cvm_old[地域]=U880)*(cvm_old[机型]=V880))))</f>
        <v>#VALUE!</v>
      </c>
      <c r="BB880" t="str">
        <v>上海</v>
      </c>
      <c r="BC880" t="str">
        <v>大数据型 D2</v>
      </c>
      <c r="BD880">
        <v>48</v>
      </c>
      <c r="BE880" cm="1">
        <f t="array" ref="BE880">TRANSPOSE(_xlfn._xlws.FILTER(cvm_old[内存(G)],(cvm_old[地域]=BB880)*(cvm_old[机型]=BC880)*(cvm_old[CPU(核)]=BD880)))</f>
        <v>192</v>
      </c>
    </row>
    <row r="881" spans="2:57" x14ac:dyDescent="0.4">
      <c r="B881" t="e" vm="1591">
        <v>#VALUE!</v>
      </c>
      <c r="C881" t="s">
        <v>1600</v>
      </c>
      <c r="D881" t="s">
        <v>1642</v>
      </c>
      <c r="E881">
        <v>64</v>
      </c>
      <c r="F881">
        <v>512</v>
      </c>
      <c r="G881" t="s">
        <v>1908</v>
      </c>
      <c r="H881">
        <v>11264</v>
      </c>
      <c r="I881">
        <v>1</v>
      </c>
      <c r="J881" t="s">
        <v>2622</v>
      </c>
      <c r="P881" t="s">
        <v>1566</v>
      </c>
      <c r="Q881" t="s">
        <v>1816</v>
      </c>
      <c r="R881">
        <v>64</v>
      </c>
      <c r="S881" t="str">
        <f>"cvm!"&amp;ADDRESS(ROW(BE893),COLUMN(BE893))&amp;"#"</f>
        <v>cvm!$BE$893#</v>
      </c>
      <c r="W881" t="e" cm="1" vm="2">
        <f t="array" ref="W881">TRANSPOSE(_xlfn.UNIQUE(_xlfn._xlws.FILTER(cvm_old[CPU(核)],(cvm_old[地域]=U881)*(cvm_old[机型]=V881))))</f>
        <v>#VALUE!</v>
      </c>
      <c r="BB881" t="str">
        <v>上海</v>
      </c>
      <c r="BC881" t="str">
        <v>大数据型 D2</v>
      </c>
      <c r="BD881">
        <v>64</v>
      </c>
      <c r="BE881" cm="1">
        <f t="array" ref="BE881">TRANSPOSE(_xlfn._xlws.FILTER(cvm_old[内存(G)],(cvm_old[地域]=BB881)*(cvm_old[机型]=BC881)*(cvm_old[CPU(核)]=BD881)))</f>
        <v>256</v>
      </c>
    </row>
    <row r="882" spans="2:57" x14ac:dyDescent="0.4">
      <c r="B882" t="e" vm="1592">
        <v>#VALUE!</v>
      </c>
      <c r="C882" t="s">
        <v>1600</v>
      </c>
      <c r="D882" t="s">
        <v>1642</v>
      </c>
      <c r="E882">
        <v>72</v>
      </c>
      <c r="F882">
        <v>648</v>
      </c>
      <c r="G882" t="s">
        <v>1943</v>
      </c>
      <c r="H882">
        <v>13824</v>
      </c>
      <c r="I882">
        <v>1</v>
      </c>
      <c r="J882" t="s">
        <v>2623</v>
      </c>
      <c r="P882" t="s">
        <v>1566</v>
      </c>
      <c r="Q882" t="s">
        <v>1816</v>
      </c>
      <c r="R882">
        <v>76</v>
      </c>
      <c r="S882" t="str">
        <f>"cvm!"&amp;ADDRESS(ROW(BE894),COLUMN(BE894))&amp;"#"</f>
        <v>cvm!$BE$894#</v>
      </c>
      <c r="W882" t="e" cm="1" vm="2">
        <f t="array" ref="W882">TRANSPOSE(_xlfn.UNIQUE(_xlfn._xlws.FILTER(cvm_old[CPU(核)],(cvm_old[地域]=U882)*(cvm_old[机型]=V882))))</f>
        <v>#VALUE!</v>
      </c>
      <c r="BB882" t="str">
        <v>上海</v>
      </c>
      <c r="BC882" t="str">
        <v>大数据型 D2</v>
      </c>
      <c r="BD882">
        <v>76</v>
      </c>
      <c r="BE882" cm="1">
        <f t="array" ref="BE882">TRANSPOSE(_xlfn._xlws.FILTER(cvm_old[内存(G)],(cvm_old[地域]=BB882)*(cvm_old[机型]=BC882)*(cvm_old[CPU(核)]=BD882)))</f>
        <v>320</v>
      </c>
    </row>
    <row r="883" spans="2:57" x14ac:dyDescent="0.4">
      <c r="B883" t="e" vm="1593">
        <v>#VALUE!</v>
      </c>
      <c r="C883" t="s">
        <v>1600</v>
      </c>
      <c r="D883" t="s">
        <v>1691</v>
      </c>
      <c r="E883">
        <v>2</v>
      </c>
      <c r="F883">
        <v>4</v>
      </c>
      <c r="G883" t="s">
        <v>1586</v>
      </c>
      <c r="H883">
        <v>180</v>
      </c>
      <c r="I883">
        <v>1</v>
      </c>
      <c r="J883" t="s">
        <v>2624</v>
      </c>
      <c r="P883" t="s">
        <v>1650</v>
      </c>
      <c r="Q883" t="s">
        <v>1816</v>
      </c>
      <c r="R883">
        <v>8</v>
      </c>
      <c r="S883" t="str">
        <f>"cvm!"&amp;ADDRESS(ROW(BE895),COLUMN(BE895))&amp;"#"</f>
        <v>cvm!$BE$895#</v>
      </c>
      <c r="W883" t="e" cm="1" vm="2">
        <f t="array" ref="W883">TRANSPOSE(_xlfn.UNIQUE(_xlfn._xlws.FILTER(cvm_old[CPU(核)],(cvm_old[地域]=U883)*(cvm_old[机型]=V883))))</f>
        <v>#VALUE!</v>
      </c>
      <c r="BB883" t="str">
        <v>南京</v>
      </c>
      <c r="BC883" t="str">
        <v>大数据型 D2</v>
      </c>
      <c r="BD883">
        <v>8</v>
      </c>
      <c r="BE883" cm="1">
        <f t="array" ref="BE883">TRANSPOSE(_xlfn._xlws.FILTER(cvm_old[内存(G)],(cvm_old[地域]=BB883)*(cvm_old[机型]=BC883)*(cvm_old[CPU(核)]=BD883)))</f>
        <v>32</v>
      </c>
    </row>
    <row r="884" spans="2:57" x14ac:dyDescent="0.4">
      <c r="B884" t="e" vm="1594">
        <v>#VALUE!</v>
      </c>
      <c r="C884" t="s">
        <v>1600</v>
      </c>
      <c r="D884" t="s">
        <v>1691</v>
      </c>
      <c r="E884">
        <v>4</v>
      </c>
      <c r="F884">
        <v>8</v>
      </c>
      <c r="G884" t="s">
        <v>1591</v>
      </c>
      <c r="H884">
        <v>360</v>
      </c>
      <c r="I884">
        <v>1</v>
      </c>
      <c r="J884" t="s">
        <v>2625</v>
      </c>
      <c r="P884" t="s">
        <v>1650</v>
      </c>
      <c r="Q884" t="s">
        <v>1816</v>
      </c>
      <c r="R884">
        <v>16</v>
      </c>
      <c r="S884" t="str">
        <f>"cvm!"&amp;ADDRESS(ROW(BE896),COLUMN(BE896))&amp;"#"</f>
        <v>cvm!$BE$896#</v>
      </c>
      <c r="W884" t="e" cm="1" vm="2">
        <f t="array" ref="W884">TRANSPOSE(_xlfn.UNIQUE(_xlfn._xlws.FILTER(cvm_old[CPU(核)],(cvm_old[地域]=U884)*(cvm_old[机型]=V884))))</f>
        <v>#VALUE!</v>
      </c>
      <c r="BB884" t="str">
        <v>南京</v>
      </c>
      <c r="BC884" t="str">
        <v>大数据型 D2</v>
      </c>
      <c r="BD884">
        <v>16</v>
      </c>
      <c r="BE884" cm="1">
        <f t="array" ref="BE884">TRANSPOSE(_xlfn._xlws.FILTER(cvm_old[内存(G)],(cvm_old[地域]=BB884)*(cvm_old[机型]=BC884)*(cvm_old[CPU(核)]=BD884)))</f>
        <v>64</v>
      </c>
    </row>
    <row r="885" spans="2:57" x14ac:dyDescent="0.4">
      <c r="B885" t="e" vm="1595">
        <v>#VALUE!</v>
      </c>
      <c r="C885" t="s">
        <v>1600</v>
      </c>
      <c r="D885" t="s">
        <v>1691</v>
      </c>
      <c r="E885">
        <v>4</v>
      </c>
      <c r="F885">
        <v>16</v>
      </c>
      <c r="G885" t="s">
        <v>1593</v>
      </c>
      <c r="H885">
        <v>540</v>
      </c>
      <c r="I885">
        <v>1</v>
      </c>
      <c r="J885" t="s">
        <v>2626</v>
      </c>
      <c r="P885" t="s">
        <v>1650</v>
      </c>
      <c r="Q885" t="s">
        <v>1816</v>
      </c>
      <c r="R885">
        <v>24</v>
      </c>
      <c r="S885" t="str">
        <f>"cvm!"&amp;ADDRESS(ROW(BE897),COLUMN(BE897))&amp;"#"</f>
        <v>cvm!$BE$897#</v>
      </c>
      <c r="W885" t="e" cm="1" vm="2">
        <f t="array" ref="W885">TRANSPOSE(_xlfn.UNIQUE(_xlfn._xlws.FILTER(cvm_old[CPU(核)],(cvm_old[地域]=U885)*(cvm_old[机型]=V885))))</f>
        <v>#VALUE!</v>
      </c>
      <c r="BB885" t="str">
        <v>南京</v>
      </c>
      <c r="BC885" t="str">
        <v>大数据型 D2</v>
      </c>
      <c r="BD885">
        <v>24</v>
      </c>
      <c r="BE885" cm="1">
        <f t="array" ref="BE885">TRANSPOSE(_xlfn._xlws.FILTER(cvm_old[内存(G)],(cvm_old[地域]=BB885)*(cvm_old[机型]=BC885)*(cvm_old[CPU(核)]=BD885)))</f>
        <v>96</v>
      </c>
    </row>
    <row r="886" spans="2:57" x14ac:dyDescent="0.4">
      <c r="B886" t="e" vm="1596">
        <v>#VALUE!</v>
      </c>
      <c r="C886" t="s">
        <v>1600</v>
      </c>
      <c r="D886" t="s">
        <v>1691</v>
      </c>
      <c r="E886">
        <v>8</v>
      </c>
      <c r="F886">
        <v>16</v>
      </c>
      <c r="G886" t="s">
        <v>1596</v>
      </c>
      <c r="H886">
        <v>720</v>
      </c>
      <c r="I886">
        <v>1</v>
      </c>
      <c r="J886" t="s">
        <v>2627</v>
      </c>
      <c r="P886" t="s">
        <v>1650</v>
      </c>
      <c r="Q886" t="s">
        <v>1816</v>
      </c>
      <c r="R886">
        <v>32</v>
      </c>
      <c r="S886" t="str">
        <f>"cvm!"&amp;ADDRESS(ROW(BE898),COLUMN(BE898))&amp;"#"</f>
        <v>cvm!$BE$898#</v>
      </c>
      <c r="W886" t="e" cm="1" vm="2">
        <f t="array" ref="W886">TRANSPOSE(_xlfn.UNIQUE(_xlfn._xlws.FILTER(cvm_old[CPU(核)],(cvm_old[地域]=U886)*(cvm_old[机型]=V886))))</f>
        <v>#VALUE!</v>
      </c>
      <c r="BB886" t="str">
        <v>南京</v>
      </c>
      <c r="BC886" t="str">
        <v>大数据型 D2</v>
      </c>
      <c r="BD886">
        <v>32</v>
      </c>
      <c r="BE886" cm="1">
        <f t="array" ref="BE886">TRANSPOSE(_xlfn._xlws.FILTER(cvm_old[内存(G)],(cvm_old[地域]=BB886)*(cvm_old[机型]=BC886)*(cvm_old[CPU(核)]=BD886)))</f>
        <v>128</v>
      </c>
    </row>
    <row r="887" spans="2:57" x14ac:dyDescent="0.4">
      <c r="B887" t="e" vm="1597">
        <v>#VALUE!</v>
      </c>
      <c r="C887" t="s">
        <v>1600</v>
      </c>
      <c r="D887" t="s">
        <v>1691</v>
      </c>
      <c r="E887">
        <v>8</v>
      </c>
      <c r="F887">
        <v>32</v>
      </c>
      <c r="G887" t="s">
        <v>1598</v>
      </c>
      <c r="H887">
        <v>1080</v>
      </c>
      <c r="I887">
        <v>1</v>
      </c>
      <c r="J887" t="s">
        <v>2628</v>
      </c>
      <c r="P887" t="s">
        <v>1650</v>
      </c>
      <c r="Q887" t="s">
        <v>1816</v>
      </c>
      <c r="R887">
        <v>64</v>
      </c>
      <c r="S887" t="str">
        <f>"cvm!"&amp;ADDRESS(ROW(BE899),COLUMN(BE899))&amp;"#"</f>
        <v>cvm!$BE$899#</v>
      </c>
      <c r="W887" t="e" cm="1" vm="2">
        <f t="array" ref="W887">TRANSPOSE(_xlfn.UNIQUE(_xlfn._xlws.FILTER(cvm_old[CPU(核)],(cvm_old[地域]=U887)*(cvm_old[机型]=V887))))</f>
        <v>#VALUE!</v>
      </c>
      <c r="BB887" t="str">
        <v>南京</v>
      </c>
      <c r="BC887" t="str">
        <v>大数据型 D2</v>
      </c>
      <c r="BD887">
        <v>64</v>
      </c>
      <c r="BE887" cm="1">
        <f t="array" ref="BE887">TRANSPOSE(_xlfn._xlws.FILTER(cvm_old[内存(G)],(cvm_old[地域]=BB887)*(cvm_old[机型]=BC887)*(cvm_old[CPU(核)]=BD887)))</f>
        <v>256</v>
      </c>
    </row>
    <row r="888" spans="2:57" x14ac:dyDescent="0.4">
      <c r="B888" t="e" vm="1598">
        <v>#VALUE!</v>
      </c>
      <c r="C888" t="s">
        <v>1600</v>
      </c>
      <c r="D888" t="s">
        <v>1691</v>
      </c>
      <c r="E888">
        <v>16</v>
      </c>
      <c r="F888">
        <v>32</v>
      </c>
      <c r="G888" t="s">
        <v>1601</v>
      </c>
      <c r="H888">
        <v>1440</v>
      </c>
      <c r="I888">
        <v>1</v>
      </c>
      <c r="J888" t="s">
        <v>2629</v>
      </c>
      <c r="P888" t="s">
        <v>1650</v>
      </c>
      <c r="Q888" t="s">
        <v>1816</v>
      </c>
      <c r="R888">
        <v>76</v>
      </c>
      <c r="S888" t="str">
        <f>"cvm!"&amp;ADDRESS(ROW(BE900),COLUMN(BE900))&amp;"#"</f>
        <v>cvm!$BE$900#</v>
      </c>
      <c r="W888" t="e" cm="1" vm="2">
        <f t="array" ref="W888">TRANSPOSE(_xlfn.UNIQUE(_xlfn._xlws.FILTER(cvm_old[CPU(核)],(cvm_old[地域]=U888)*(cvm_old[机型]=V888))))</f>
        <v>#VALUE!</v>
      </c>
      <c r="BB888" t="str">
        <v>南京</v>
      </c>
      <c r="BC888" t="str">
        <v>大数据型 D2</v>
      </c>
      <c r="BD888">
        <v>76</v>
      </c>
      <c r="BE888" cm="1">
        <f t="array" ref="BE888">TRANSPOSE(_xlfn._xlws.FILTER(cvm_old[内存(G)],(cvm_old[地域]=BB888)*(cvm_old[机型]=BC888)*(cvm_old[CPU(核)]=BD888)))</f>
        <v>320</v>
      </c>
    </row>
    <row r="889" spans="2:57" x14ac:dyDescent="0.4">
      <c r="B889" t="e" vm="1599">
        <v>#VALUE!</v>
      </c>
      <c r="C889" t="s">
        <v>1600</v>
      </c>
      <c r="D889" t="s">
        <v>1691</v>
      </c>
      <c r="E889">
        <v>16</v>
      </c>
      <c r="F889">
        <v>64</v>
      </c>
      <c r="G889" t="s">
        <v>1603</v>
      </c>
      <c r="H889">
        <v>2160</v>
      </c>
      <c r="I889">
        <v>1</v>
      </c>
      <c r="J889" t="s">
        <v>2630</v>
      </c>
      <c r="P889" t="s">
        <v>61</v>
      </c>
      <c r="Q889" t="s">
        <v>1823</v>
      </c>
      <c r="R889">
        <v>8</v>
      </c>
      <c r="S889" t="str">
        <f>"cvm!"&amp;ADDRESS(ROW(BE901),COLUMN(BE901))&amp;"#"</f>
        <v>cvm!$BE$901#</v>
      </c>
      <c r="W889" t="e" cm="1" vm="2">
        <f t="array" ref="W889">TRANSPOSE(_xlfn.UNIQUE(_xlfn._xlws.FILTER(cvm_old[CPU(核)],(cvm_old[地域]=U889)*(cvm_old[机型]=V889))))</f>
        <v>#VALUE!</v>
      </c>
      <c r="BB889" t="str">
        <v>北京</v>
      </c>
      <c r="BC889" t="str">
        <v>大数据型 D2</v>
      </c>
      <c r="BD889">
        <v>8</v>
      </c>
      <c r="BE889" cm="1">
        <f t="array" ref="BE889">TRANSPOSE(_xlfn._xlws.FILTER(cvm_old[内存(G)],(cvm_old[地域]=BB889)*(cvm_old[机型]=BC889)*(cvm_old[CPU(核)]=BD889)))</f>
        <v>32</v>
      </c>
    </row>
    <row r="890" spans="2:57" x14ac:dyDescent="0.4">
      <c r="B890" t="e" vm="1600">
        <v>#VALUE!</v>
      </c>
      <c r="C890" t="s">
        <v>1600</v>
      </c>
      <c r="D890" t="s">
        <v>1691</v>
      </c>
      <c r="E890">
        <v>32</v>
      </c>
      <c r="F890">
        <v>64</v>
      </c>
      <c r="G890" t="s">
        <v>1606</v>
      </c>
      <c r="H890">
        <v>2880</v>
      </c>
      <c r="I890">
        <v>1</v>
      </c>
      <c r="J890" t="s">
        <v>2631</v>
      </c>
      <c r="P890" t="s">
        <v>61</v>
      </c>
      <c r="Q890" t="s">
        <v>1823</v>
      </c>
      <c r="R890">
        <v>16</v>
      </c>
      <c r="S890" t="str">
        <f>"cvm!"&amp;ADDRESS(ROW(BE902),COLUMN(BE902))&amp;"#"</f>
        <v>cvm!$BE$902#</v>
      </c>
      <c r="W890" t="e" cm="1" vm="2">
        <f t="array" ref="W890">TRANSPOSE(_xlfn.UNIQUE(_xlfn._xlws.FILTER(cvm_old[CPU(核)],(cvm_old[地域]=U890)*(cvm_old[机型]=V890))))</f>
        <v>#VALUE!</v>
      </c>
      <c r="BB890" t="str">
        <v>北京</v>
      </c>
      <c r="BC890" t="str">
        <v>大数据型 D2</v>
      </c>
      <c r="BD890">
        <v>16</v>
      </c>
      <c r="BE890" cm="1">
        <f t="array" ref="BE890">TRANSPOSE(_xlfn._xlws.FILTER(cvm_old[内存(G)],(cvm_old[地域]=BB890)*(cvm_old[机型]=BC890)*(cvm_old[CPU(核)]=BD890)))</f>
        <v>64</v>
      </c>
    </row>
    <row r="891" spans="2:57" x14ac:dyDescent="0.4">
      <c r="B891" t="e" vm="1601">
        <v>#VALUE!</v>
      </c>
      <c r="C891" t="s">
        <v>1600</v>
      </c>
      <c r="D891" t="s">
        <v>1691</v>
      </c>
      <c r="E891">
        <v>32</v>
      </c>
      <c r="F891">
        <v>128</v>
      </c>
      <c r="G891" t="s">
        <v>1612</v>
      </c>
      <c r="H891">
        <v>4320</v>
      </c>
      <c r="I891">
        <v>1</v>
      </c>
      <c r="J891" t="s">
        <v>2632</v>
      </c>
      <c r="P891" t="s">
        <v>61</v>
      </c>
      <c r="Q891" t="s">
        <v>1823</v>
      </c>
      <c r="R891">
        <v>24</v>
      </c>
      <c r="S891" t="str">
        <f>"cvm!"&amp;ADDRESS(ROW(BE903),COLUMN(BE903))&amp;"#"</f>
        <v>cvm!$BE$903#</v>
      </c>
      <c r="W891" t="e" cm="1" vm="2">
        <f t="array" ref="W891">TRANSPOSE(_xlfn.UNIQUE(_xlfn._xlws.FILTER(cvm_old[CPU(核)],(cvm_old[地域]=U891)*(cvm_old[机型]=V891))))</f>
        <v>#VALUE!</v>
      </c>
      <c r="BB891" t="str">
        <v>北京</v>
      </c>
      <c r="BC891" t="str">
        <v>大数据型 D2</v>
      </c>
      <c r="BD891">
        <v>24</v>
      </c>
      <c r="BE891" cm="1">
        <f t="array" ref="BE891">TRANSPOSE(_xlfn._xlws.FILTER(cvm_old[内存(G)],(cvm_old[地域]=BB891)*(cvm_old[机型]=BC891)*(cvm_old[CPU(核)]=BD891)))</f>
        <v>96</v>
      </c>
    </row>
    <row r="892" spans="2:57" x14ac:dyDescent="0.4">
      <c r="B892" t="e" vm="1602">
        <v>#VALUE!</v>
      </c>
      <c r="C892" t="s">
        <v>1600</v>
      </c>
      <c r="D892" t="s">
        <v>1691</v>
      </c>
      <c r="E892">
        <v>48</v>
      </c>
      <c r="F892">
        <v>96</v>
      </c>
      <c r="G892" t="s">
        <v>1617</v>
      </c>
      <c r="H892">
        <v>4320</v>
      </c>
      <c r="I892">
        <v>1</v>
      </c>
      <c r="J892" t="s">
        <v>2633</v>
      </c>
      <c r="P892" t="s">
        <v>61</v>
      </c>
      <c r="Q892" t="s">
        <v>1823</v>
      </c>
      <c r="R892">
        <v>32</v>
      </c>
      <c r="S892" t="str">
        <f>"cvm!"&amp;ADDRESS(ROW(BE904),COLUMN(BE904))&amp;"#"</f>
        <v>cvm!$BE$904#</v>
      </c>
      <c r="W892" t="e" cm="1" vm="2">
        <f t="array" ref="W892">TRANSPOSE(_xlfn.UNIQUE(_xlfn._xlws.FILTER(cvm_old[CPU(核)],(cvm_old[地域]=U892)*(cvm_old[机型]=V892))))</f>
        <v>#VALUE!</v>
      </c>
      <c r="BB892" t="str">
        <v>北京</v>
      </c>
      <c r="BC892" t="str">
        <v>大数据型 D2</v>
      </c>
      <c r="BD892">
        <v>32</v>
      </c>
      <c r="BE892" cm="1">
        <f t="array" ref="BE892">TRANSPOSE(_xlfn._xlws.FILTER(cvm_old[内存(G)],(cvm_old[地域]=BB892)*(cvm_old[机型]=BC892)*(cvm_old[CPU(核)]=BD892)))</f>
        <v>128</v>
      </c>
    </row>
    <row r="893" spans="2:57" x14ac:dyDescent="0.4">
      <c r="B893" t="e" vm="1603">
        <v>#VALUE!</v>
      </c>
      <c r="C893" t="s">
        <v>1600</v>
      </c>
      <c r="D893" t="s">
        <v>1691</v>
      </c>
      <c r="E893">
        <v>48</v>
      </c>
      <c r="F893">
        <v>192</v>
      </c>
      <c r="G893" t="s">
        <v>1620</v>
      </c>
      <c r="H893">
        <v>6480</v>
      </c>
      <c r="I893">
        <v>1</v>
      </c>
      <c r="J893" t="s">
        <v>2634</v>
      </c>
      <c r="P893" t="s">
        <v>61</v>
      </c>
      <c r="Q893" t="s">
        <v>1823</v>
      </c>
      <c r="R893">
        <v>56</v>
      </c>
      <c r="S893" t="str">
        <f>"cvm!"&amp;ADDRESS(ROW(BE905),COLUMN(BE905))&amp;"#"</f>
        <v>cvm!$BE$905#</v>
      </c>
      <c r="W893" t="e" cm="1" vm="2">
        <f t="array" ref="W893">TRANSPOSE(_xlfn.UNIQUE(_xlfn._xlws.FILTER(cvm_old[CPU(核)],(cvm_old[地域]=U893)*(cvm_old[机型]=V893))))</f>
        <v>#VALUE!</v>
      </c>
      <c r="BB893" t="str">
        <v>北京</v>
      </c>
      <c r="BC893" t="str">
        <v>大数据型 D2</v>
      </c>
      <c r="BD893">
        <v>64</v>
      </c>
      <c r="BE893" cm="1">
        <f t="array" ref="BE893">TRANSPOSE(_xlfn._xlws.FILTER(cvm_old[内存(G)],(cvm_old[地域]=BB893)*(cvm_old[机型]=BC893)*(cvm_old[CPU(核)]=BD893)))</f>
        <v>256</v>
      </c>
    </row>
    <row r="894" spans="2:57" x14ac:dyDescent="0.4">
      <c r="B894" t="e" vm="1604">
        <v>#VALUE!</v>
      </c>
      <c r="C894" t="s">
        <v>1600</v>
      </c>
      <c r="D894" t="s">
        <v>1691</v>
      </c>
      <c r="E894">
        <v>64</v>
      </c>
      <c r="F894">
        <v>128</v>
      </c>
      <c r="G894" t="s">
        <v>1654</v>
      </c>
      <c r="H894">
        <v>5760</v>
      </c>
      <c r="I894">
        <v>1</v>
      </c>
      <c r="J894" t="s">
        <v>2635</v>
      </c>
      <c r="P894" t="s">
        <v>1566</v>
      </c>
      <c r="Q894" t="s">
        <v>1823</v>
      </c>
      <c r="R894">
        <v>56</v>
      </c>
      <c r="S894" t="str">
        <f>"cvm!"&amp;ADDRESS(ROW(BE906),COLUMN(BE906))&amp;"#"</f>
        <v>cvm!$BE$906#</v>
      </c>
      <c r="W894" t="e" cm="1" vm="2">
        <f t="array" ref="W894">TRANSPOSE(_xlfn.UNIQUE(_xlfn._xlws.FILTER(cvm_old[CPU(核)],(cvm_old[地域]=U894)*(cvm_old[机型]=V894))))</f>
        <v>#VALUE!</v>
      </c>
      <c r="BB894" t="str">
        <v>北京</v>
      </c>
      <c r="BC894" t="str">
        <v>大数据型 D2</v>
      </c>
      <c r="BD894">
        <v>76</v>
      </c>
      <c r="BE894" cm="1">
        <f t="array" ref="BE894">TRANSPOSE(_xlfn._xlws.FILTER(cvm_old[内存(G)],(cvm_old[地域]=BB894)*(cvm_old[机型]=BC894)*(cvm_old[CPU(核)]=BD894)))</f>
        <v>320</v>
      </c>
    </row>
    <row r="895" spans="2:57" x14ac:dyDescent="0.4">
      <c r="B895" t="e" vm="1605">
        <v>#VALUE!</v>
      </c>
      <c r="C895" t="s">
        <v>1600</v>
      </c>
      <c r="D895" t="s">
        <v>1691</v>
      </c>
      <c r="E895">
        <v>64</v>
      </c>
      <c r="F895">
        <v>256</v>
      </c>
      <c r="G895" t="s">
        <v>1626</v>
      </c>
      <c r="H895">
        <v>8640</v>
      </c>
      <c r="I895">
        <v>1</v>
      </c>
      <c r="J895" t="s">
        <v>2636</v>
      </c>
      <c r="P895" t="s">
        <v>1608</v>
      </c>
      <c r="Q895" t="s">
        <v>1823</v>
      </c>
      <c r="R895">
        <v>56</v>
      </c>
      <c r="S895" t="str">
        <f>"cvm!"&amp;ADDRESS(ROW(BE907),COLUMN(BE907))&amp;"#"</f>
        <v>cvm!$BE$907#</v>
      </c>
      <c r="W895" t="e" cm="1" vm="2">
        <f t="array" ref="W895">TRANSPOSE(_xlfn.UNIQUE(_xlfn._xlws.FILTER(cvm_old[CPU(核)],(cvm_old[地域]=U895)*(cvm_old[机型]=V895))))</f>
        <v>#VALUE!</v>
      </c>
      <c r="BB895" t="str">
        <v>重庆</v>
      </c>
      <c r="BC895" t="str">
        <v>大数据型 D2</v>
      </c>
      <c r="BD895">
        <v>8</v>
      </c>
      <c r="BE895" cm="1">
        <f t="array" ref="BE895">TRANSPOSE(_xlfn._xlws.FILTER(cvm_old[内存(G)],(cvm_old[地域]=BB895)*(cvm_old[机型]=BC895)*(cvm_old[CPU(核)]=BD895)))</f>
        <v>32</v>
      </c>
    </row>
    <row r="896" spans="2:57" x14ac:dyDescent="0.4">
      <c r="B896" t="e" vm="1606">
        <v>#VALUE!</v>
      </c>
      <c r="C896" t="s">
        <v>1600</v>
      </c>
      <c r="D896" t="s">
        <v>1691</v>
      </c>
      <c r="E896">
        <v>104</v>
      </c>
      <c r="F896">
        <v>368</v>
      </c>
      <c r="G896" t="s">
        <v>2011</v>
      </c>
      <c r="H896">
        <v>12960</v>
      </c>
      <c r="I896">
        <v>1</v>
      </c>
      <c r="J896" t="s">
        <v>2637</v>
      </c>
      <c r="P896" t="s">
        <v>1614</v>
      </c>
      <c r="Q896" t="s">
        <v>1823</v>
      </c>
      <c r="R896">
        <v>56</v>
      </c>
      <c r="S896" t="str">
        <f>"cvm!"&amp;ADDRESS(ROW(BE908),COLUMN(BE908))&amp;"#"</f>
        <v>cvm!$BE$908#</v>
      </c>
      <c r="W896" t="e" cm="1" vm="2">
        <f t="array" ref="W896">TRANSPOSE(_xlfn.UNIQUE(_xlfn._xlws.FILTER(cvm_old[CPU(核)],(cvm_old[地域]=U896)*(cvm_old[机型]=V896))))</f>
        <v>#VALUE!</v>
      </c>
      <c r="BB896" t="str">
        <v>重庆</v>
      </c>
      <c r="BC896" t="str">
        <v>大数据型 D2</v>
      </c>
      <c r="BD896">
        <v>16</v>
      </c>
      <c r="BE896" cm="1">
        <f t="array" ref="BE896">TRANSPOSE(_xlfn._xlws.FILTER(cvm_old[内存(G)],(cvm_old[地域]=BB896)*(cvm_old[机型]=BC896)*(cvm_old[CPU(核)]=BD896)))</f>
        <v>64</v>
      </c>
    </row>
    <row r="897" spans="2:57" x14ac:dyDescent="0.4">
      <c r="B897" t="e" vm="1607">
        <v>#VALUE!</v>
      </c>
      <c r="C897" t="s">
        <v>1600</v>
      </c>
      <c r="D897" t="s">
        <v>1709</v>
      </c>
      <c r="E897">
        <v>2</v>
      </c>
      <c r="F897">
        <v>4</v>
      </c>
      <c r="G897" t="s">
        <v>1586</v>
      </c>
      <c r="H897">
        <v>226</v>
      </c>
      <c r="I897">
        <v>1</v>
      </c>
      <c r="J897" t="s">
        <v>2638</v>
      </c>
      <c r="P897" t="s">
        <v>1634</v>
      </c>
      <c r="Q897" t="s">
        <v>1823</v>
      </c>
      <c r="R897">
        <v>56</v>
      </c>
      <c r="S897" t="str">
        <f>"cvm!"&amp;ADDRESS(ROW(BE909),COLUMN(BE909))&amp;"#"</f>
        <v>cvm!$BE$909#</v>
      </c>
      <c r="W897" t="e" cm="1" vm="2">
        <f t="array" ref="W897">TRANSPOSE(_xlfn.UNIQUE(_xlfn._xlws.FILTER(cvm_old[CPU(核)],(cvm_old[地域]=U897)*(cvm_old[机型]=V897))))</f>
        <v>#VALUE!</v>
      </c>
      <c r="BB897" t="str">
        <v>重庆</v>
      </c>
      <c r="BC897" t="str">
        <v>大数据型 D2</v>
      </c>
      <c r="BD897">
        <v>24</v>
      </c>
      <c r="BE897" cm="1">
        <f t="array" ref="BE897">TRANSPOSE(_xlfn._xlws.FILTER(cvm_old[内存(G)],(cvm_old[地域]=BB897)*(cvm_old[机型]=BC897)*(cvm_old[CPU(核)]=BD897)))</f>
        <v>96</v>
      </c>
    </row>
    <row r="898" spans="2:57" x14ac:dyDescent="0.4">
      <c r="B898" t="e" vm="1608">
        <v>#VALUE!</v>
      </c>
      <c r="C898" t="s">
        <v>1600</v>
      </c>
      <c r="D898" t="s">
        <v>1709</v>
      </c>
      <c r="E898">
        <v>4</v>
      </c>
      <c r="F898">
        <v>8</v>
      </c>
      <c r="G898" t="s">
        <v>1591</v>
      </c>
      <c r="H898">
        <v>452</v>
      </c>
      <c r="I898">
        <v>1</v>
      </c>
      <c r="J898" t="s">
        <v>2639</v>
      </c>
      <c r="P898" t="s">
        <v>1565</v>
      </c>
      <c r="Q898" t="s">
        <v>1829</v>
      </c>
      <c r="R898">
        <v>80</v>
      </c>
      <c r="S898" t="str">
        <f>"cvm!"&amp;ADDRESS(ROW(BE910),COLUMN(BE910))&amp;"#"</f>
        <v>cvm!$BE$910#</v>
      </c>
      <c r="W898" t="e" cm="1" vm="2">
        <f t="array" ref="W898">TRANSPOSE(_xlfn.UNIQUE(_xlfn._xlws.FILTER(cvm_old[CPU(核)],(cvm_old[地域]=U898)*(cvm_old[机型]=V898))))</f>
        <v>#VALUE!</v>
      </c>
      <c r="BB898" t="str">
        <v>重庆</v>
      </c>
      <c r="BC898" t="str">
        <v>大数据型 D2</v>
      </c>
      <c r="BD898">
        <v>32</v>
      </c>
      <c r="BE898" cm="1">
        <f t="array" ref="BE898">TRANSPOSE(_xlfn._xlws.FILTER(cvm_old[内存(G)],(cvm_old[地域]=BB898)*(cvm_old[机型]=BC898)*(cvm_old[CPU(核)]=BD898)))</f>
        <v>128</v>
      </c>
    </row>
    <row r="899" spans="2:57" x14ac:dyDescent="0.4">
      <c r="B899" t="e" vm="1609">
        <v>#VALUE!</v>
      </c>
      <c r="C899" t="s">
        <v>1600</v>
      </c>
      <c r="D899" t="s">
        <v>1709</v>
      </c>
      <c r="E899">
        <v>4</v>
      </c>
      <c r="F899">
        <v>16</v>
      </c>
      <c r="G899" t="s">
        <v>1593</v>
      </c>
      <c r="H899">
        <v>678</v>
      </c>
      <c r="I899">
        <v>1</v>
      </c>
      <c r="J899" t="s">
        <v>2640</v>
      </c>
      <c r="P899" t="s">
        <v>61</v>
      </c>
      <c r="Q899" t="s">
        <v>1829</v>
      </c>
      <c r="R899">
        <v>80</v>
      </c>
      <c r="S899" t="str">
        <f>"cvm!"&amp;ADDRESS(ROW(BE911),COLUMN(BE911))&amp;"#"</f>
        <v>cvm!$BE$911#</v>
      </c>
      <c r="W899" t="e" cm="1" vm="2">
        <f t="array" ref="W899">TRANSPOSE(_xlfn.UNIQUE(_xlfn._xlws.FILTER(cvm_old[CPU(核)],(cvm_old[地域]=U899)*(cvm_old[机型]=V899))))</f>
        <v>#VALUE!</v>
      </c>
      <c r="BB899" t="str">
        <v>重庆</v>
      </c>
      <c r="BC899" t="str">
        <v>大数据型 D2</v>
      </c>
      <c r="BD899">
        <v>64</v>
      </c>
      <c r="BE899" cm="1">
        <f t="array" ref="BE899">TRANSPOSE(_xlfn._xlws.FILTER(cvm_old[内存(G)],(cvm_old[地域]=BB899)*(cvm_old[机型]=BC899)*(cvm_old[CPU(核)]=BD899)))</f>
        <v>256</v>
      </c>
    </row>
    <row r="900" spans="2:57" x14ac:dyDescent="0.4">
      <c r="B900" t="e" vm="1610">
        <v>#VALUE!</v>
      </c>
      <c r="C900" t="s">
        <v>1600</v>
      </c>
      <c r="D900" t="s">
        <v>1709</v>
      </c>
      <c r="E900">
        <v>8</v>
      </c>
      <c r="F900">
        <v>16</v>
      </c>
      <c r="G900" t="s">
        <v>1596</v>
      </c>
      <c r="H900">
        <v>904</v>
      </c>
      <c r="I900">
        <v>1</v>
      </c>
      <c r="J900" t="s">
        <v>2641</v>
      </c>
      <c r="P900" t="s">
        <v>1600</v>
      </c>
      <c r="Q900" t="s">
        <v>1829</v>
      </c>
      <c r="R900">
        <v>80</v>
      </c>
      <c r="S900" t="str">
        <f>"cvm!"&amp;ADDRESS(ROW(BE912),COLUMN(BE912))&amp;"#"</f>
        <v>cvm!$BE$912#</v>
      </c>
      <c r="W900" t="e" cm="1" vm="2">
        <f t="array" ref="W900">TRANSPOSE(_xlfn.UNIQUE(_xlfn._xlws.FILTER(cvm_old[CPU(核)],(cvm_old[地域]=U900)*(cvm_old[机型]=V900))))</f>
        <v>#VALUE!</v>
      </c>
      <c r="BB900" t="str">
        <v>重庆</v>
      </c>
      <c r="BC900" t="str">
        <v>大数据型 D2</v>
      </c>
      <c r="BD900">
        <v>76</v>
      </c>
      <c r="BE900" cm="1">
        <f t="array" ref="BE900">TRANSPOSE(_xlfn._xlws.FILTER(cvm_old[内存(G)],(cvm_old[地域]=BB900)*(cvm_old[机型]=BC900)*(cvm_old[CPU(核)]=BD900)))</f>
        <v>320</v>
      </c>
    </row>
    <row r="901" spans="2:57" x14ac:dyDescent="0.4">
      <c r="B901" t="e" vm="1611">
        <v>#VALUE!</v>
      </c>
      <c r="C901" t="s">
        <v>1600</v>
      </c>
      <c r="D901" t="s">
        <v>1709</v>
      </c>
      <c r="E901">
        <v>8</v>
      </c>
      <c r="F901">
        <v>32</v>
      </c>
      <c r="G901" t="s">
        <v>1598</v>
      </c>
      <c r="H901">
        <v>1356</v>
      </c>
      <c r="I901">
        <v>1</v>
      </c>
      <c r="J901" t="s">
        <v>2642</v>
      </c>
      <c r="P901" t="s">
        <v>1566</v>
      </c>
      <c r="Q901" t="s">
        <v>1829</v>
      </c>
      <c r="R901">
        <v>80</v>
      </c>
      <c r="S901" t="str">
        <f>"cvm!"&amp;ADDRESS(ROW(BE913),COLUMN(BE913))&amp;"#"</f>
        <v>cvm!$BE$913#</v>
      </c>
      <c r="W901" t="e" cm="1" vm="2">
        <f t="array" ref="W901">TRANSPOSE(_xlfn.UNIQUE(_xlfn._xlws.FILTER(cvm_old[CPU(核)],(cvm_old[地域]=U901)*(cvm_old[机型]=V901))))</f>
        <v>#VALUE!</v>
      </c>
      <c r="BB901" t="str">
        <v>上海</v>
      </c>
      <c r="BC901" t="str">
        <v>大数据型 D1</v>
      </c>
      <c r="BD901">
        <v>8</v>
      </c>
      <c r="BE901" cm="1">
        <f t="array" ref="BE901">TRANSPOSE(_xlfn._xlws.FILTER(cvm_old[内存(G)],(cvm_old[地域]=BB901)*(cvm_old[机型]=BC901)*(cvm_old[CPU(核)]=BD901)))</f>
        <v>32</v>
      </c>
    </row>
    <row r="902" spans="2:57" x14ac:dyDescent="0.4">
      <c r="B902" t="e" vm="1612">
        <v>#VALUE!</v>
      </c>
      <c r="C902" t="s">
        <v>1600</v>
      </c>
      <c r="D902" t="s">
        <v>1709</v>
      </c>
      <c r="E902">
        <v>16</v>
      </c>
      <c r="F902">
        <v>32</v>
      </c>
      <c r="G902" t="s">
        <v>1601</v>
      </c>
      <c r="H902">
        <v>1808</v>
      </c>
      <c r="I902">
        <v>1</v>
      </c>
      <c r="J902" t="s">
        <v>2643</v>
      </c>
      <c r="P902" t="s">
        <v>1605</v>
      </c>
      <c r="Q902" t="s">
        <v>1829</v>
      </c>
      <c r="R902">
        <v>80</v>
      </c>
      <c r="S902" t="str">
        <f>"cvm!"&amp;ADDRESS(ROW(BE914),COLUMN(BE914))&amp;"#"</f>
        <v>cvm!$BE$914#</v>
      </c>
      <c r="W902" t="e" cm="1" vm="2">
        <f t="array" ref="W902">TRANSPOSE(_xlfn.UNIQUE(_xlfn._xlws.FILTER(cvm_old[CPU(核)],(cvm_old[地域]=U902)*(cvm_old[机型]=V902))))</f>
        <v>#VALUE!</v>
      </c>
      <c r="BB902" t="str">
        <v>上海</v>
      </c>
      <c r="BC902" t="str">
        <v>大数据型 D1</v>
      </c>
      <c r="BD902">
        <v>16</v>
      </c>
      <c r="BE902" cm="1">
        <f t="array" ref="BE902">TRANSPOSE(_xlfn._xlws.FILTER(cvm_old[内存(G)],(cvm_old[地域]=BB902)*(cvm_old[机型]=BC902)*(cvm_old[CPU(核)]=BD902)))</f>
        <v>64</v>
      </c>
    </row>
    <row r="903" spans="2:57" x14ac:dyDescent="0.4">
      <c r="B903" t="e" vm="1613">
        <v>#VALUE!</v>
      </c>
      <c r="C903" t="s">
        <v>1600</v>
      </c>
      <c r="D903" t="s">
        <v>1709</v>
      </c>
      <c r="E903">
        <v>16</v>
      </c>
      <c r="F903">
        <v>64</v>
      </c>
      <c r="G903" t="s">
        <v>1603</v>
      </c>
      <c r="H903">
        <v>2712</v>
      </c>
      <c r="I903">
        <v>1</v>
      </c>
      <c r="J903" t="s">
        <v>2644</v>
      </c>
      <c r="P903" t="s">
        <v>1650</v>
      </c>
      <c r="Q903" t="s">
        <v>1829</v>
      </c>
      <c r="R903">
        <v>80</v>
      </c>
      <c r="S903" t="str">
        <f>"cvm!"&amp;ADDRESS(ROW(BE915),COLUMN(BE915))&amp;"#"</f>
        <v>cvm!$BE$915#</v>
      </c>
      <c r="W903" t="e" cm="1" vm="2">
        <f t="array" ref="W903">TRANSPOSE(_xlfn.UNIQUE(_xlfn._xlws.FILTER(cvm_old[CPU(核)],(cvm_old[地域]=U903)*(cvm_old[机型]=V903))))</f>
        <v>#VALUE!</v>
      </c>
      <c r="BB903" t="str">
        <v>上海</v>
      </c>
      <c r="BC903" t="str">
        <v>大数据型 D1</v>
      </c>
      <c r="BD903">
        <v>24</v>
      </c>
      <c r="BE903" cm="1">
        <f t="array" ref="BE903">TRANSPOSE(_xlfn._xlws.FILTER(cvm_old[内存(G)],(cvm_old[地域]=BB903)*(cvm_old[机型]=BC903)*(cvm_old[CPU(核)]=BD903)))</f>
        <v>96</v>
      </c>
    </row>
    <row r="904" spans="2:57" x14ac:dyDescent="0.4">
      <c r="B904" t="e" vm="1614">
        <v>#VALUE!</v>
      </c>
      <c r="C904" t="s">
        <v>1600</v>
      </c>
      <c r="D904" t="s">
        <v>1709</v>
      </c>
      <c r="E904">
        <v>32</v>
      </c>
      <c r="F904">
        <v>64</v>
      </c>
      <c r="G904" t="s">
        <v>1606</v>
      </c>
      <c r="H904">
        <v>3616</v>
      </c>
      <c r="I904">
        <v>1</v>
      </c>
      <c r="J904" t="s">
        <v>2645</v>
      </c>
      <c r="P904" t="s">
        <v>1565</v>
      </c>
      <c r="Q904" t="s">
        <v>62</v>
      </c>
      <c r="R904">
        <v>1</v>
      </c>
      <c r="S904" t="str">
        <f>"cvm!"&amp;ADDRESS(ROW(BE916),COLUMN(BE916))&amp;"#"</f>
        <v>cvm!$BE$916#</v>
      </c>
      <c r="W904" t="e" cm="1" vm="2">
        <f t="array" ref="W904">TRANSPOSE(_xlfn.UNIQUE(_xlfn._xlws.FILTER(cvm_old[CPU(核)],(cvm_old[地域]=U904)*(cvm_old[机型]=V904))))</f>
        <v>#VALUE!</v>
      </c>
      <c r="BB904" t="str">
        <v>上海</v>
      </c>
      <c r="BC904" t="str">
        <v>大数据型 D1</v>
      </c>
      <c r="BD904">
        <v>32</v>
      </c>
      <c r="BE904" cm="1">
        <f t="array" ref="BE904">TRANSPOSE(_xlfn._xlws.FILTER(cvm_old[内存(G)],(cvm_old[地域]=BB904)*(cvm_old[机型]=BC904)*(cvm_old[CPU(核)]=BD904)))</f>
        <v>128</v>
      </c>
    </row>
    <row r="905" spans="2:57" x14ac:dyDescent="0.4">
      <c r="B905" t="e" vm="1615">
        <v>#VALUE!</v>
      </c>
      <c r="C905" t="s">
        <v>1600</v>
      </c>
      <c r="D905" t="s">
        <v>1709</v>
      </c>
      <c r="E905">
        <v>32</v>
      </c>
      <c r="F905">
        <v>128</v>
      </c>
      <c r="G905" t="s">
        <v>1612</v>
      </c>
      <c r="H905">
        <v>5424</v>
      </c>
      <c r="I905">
        <v>1</v>
      </c>
      <c r="J905" t="s">
        <v>2646</v>
      </c>
      <c r="P905" t="s">
        <v>1565</v>
      </c>
      <c r="Q905" t="s">
        <v>62</v>
      </c>
      <c r="R905">
        <v>2</v>
      </c>
      <c r="S905" t="str">
        <f>"cvm!"&amp;ADDRESS(ROW(BE917),COLUMN(BE917))&amp;"#"</f>
        <v>cvm!$BE$917#</v>
      </c>
      <c r="W905" t="e" cm="1" vm="2">
        <f t="array" ref="W905">TRANSPOSE(_xlfn.UNIQUE(_xlfn._xlws.FILTER(cvm_old[CPU(核)],(cvm_old[地域]=U905)*(cvm_old[机型]=V905))))</f>
        <v>#VALUE!</v>
      </c>
      <c r="BB905" t="str">
        <v>上海</v>
      </c>
      <c r="BC905" t="str">
        <v>大数据型 D1</v>
      </c>
      <c r="BD905">
        <v>56</v>
      </c>
      <c r="BE905" cm="1">
        <f t="array" ref="BE905">TRANSPOSE(_xlfn._xlws.FILTER(cvm_old[内存(G)],(cvm_old[地域]=BB905)*(cvm_old[机型]=BC905)*(cvm_old[CPU(核)]=BD905)))</f>
        <v>224</v>
      </c>
    </row>
    <row r="906" spans="2:57" x14ac:dyDescent="0.4">
      <c r="B906" t="e" vm="1616">
        <v>#VALUE!</v>
      </c>
      <c r="C906" t="s">
        <v>1600</v>
      </c>
      <c r="D906" t="s">
        <v>1986</v>
      </c>
      <c r="E906">
        <v>4</v>
      </c>
      <c r="F906">
        <v>20</v>
      </c>
      <c r="G906" t="s">
        <v>2051</v>
      </c>
      <c r="H906">
        <v>975</v>
      </c>
      <c r="I906">
        <v>1</v>
      </c>
      <c r="J906" t="s">
        <v>2647</v>
      </c>
      <c r="P906" t="s">
        <v>1565</v>
      </c>
      <c r="Q906" t="s">
        <v>62</v>
      </c>
      <c r="R906">
        <v>4</v>
      </c>
      <c r="S906" t="str">
        <f>"cvm!"&amp;ADDRESS(ROW(BE918),COLUMN(BE918))&amp;"#"</f>
        <v>cvm!$BE$918#</v>
      </c>
      <c r="W906" t="e" cm="1" vm="2">
        <f t="array" ref="W906">TRANSPOSE(_xlfn.UNIQUE(_xlfn._xlws.FILTER(cvm_old[CPU(核)],(cvm_old[地域]=U906)*(cvm_old[机型]=V906))))</f>
        <v>#VALUE!</v>
      </c>
      <c r="BB906" t="str">
        <v>北京</v>
      </c>
      <c r="BC906" t="str">
        <v>大数据型 D1</v>
      </c>
      <c r="BD906">
        <v>56</v>
      </c>
      <c r="BE906" cm="1">
        <f t="array" ref="BE906">TRANSPOSE(_xlfn._xlws.FILTER(cvm_old[内存(G)],(cvm_old[地域]=BB906)*(cvm_old[机型]=BC906)*(cvm_old[CPU(核)]=BD906)))</f>
        <v>224</v>
      </c>
    </row>
    <row r="907" spans="2:57" x14ac:dyDescent="0.4">
      <c r="B907" t="e" vm="1617">
        <v>#VALUE!</v>
      </c>
      <c r="C907" t="s">
        <v>1600</v>
      </c>
      <c r="D907" t="s">
        <v>1986</v>
      </c>
      <c r="E907">
        <v>8</v>
      </c>
      <c r="F907">
        <v>32</v>
      </c>
      <c r="G907" t="s">
        <v>1598</v>
      </c>
      <c r="H907">
        <v>2500</v>
      </c>
      <c r="I907">
        <v>1</v>
      </c>
      <c r="J907" t="s">
        <v>2648</v>
      </c>
      <c r="P907" t="s">
        <v>1565</v>
      </c>
      <c r="Q907" t="s">
        <v>62</v>
      </c>
      <c r="R907">
        <v>8</v>
      </c>
      <c r="S907" t="str">
        <f>"cvm!"&amp;ADDRESS(ROW(BE919),COLUMN(BE919))&amp;"#"</f>
        <v>cvm!$BE$919#</v>
      </c>
      <c r="W907" t="e" cm="1" vm="2">
        <f t="array" ref="W907">TRANSPOSE(_xlfn.UNIQUE(_xlfn._xlws.FILTER(cvm_old[CPU(核)],(cvm_old[地域]=U907)*(cvm_old[机型]=V907))))</f>
        <v>#VALUE!</v>
      </c>
      <c r="BB907" t="str">
        <v>中国香港</v>
      </c>
      <c r="BC907" t="str">
        <v>大数据型 D1</v>
      </c>
      <c r="BD907">
        <v>56</v>
      </c>
      <c r="BE907" cm="1">
        <f t="array" ref="BE907">TRANSPOSE(_xlfn._xlws.FILTER(cvm_old[内存(G)],(cvm_old[地域]=BB907)*(cvm_old[机型]=BC907)*(cvm_old[CPU(核)]=BD907)))</f>
        <v>224</v>
      </c>
    </row>
    <row r="908" spans="2:57" x14ac:dyDescent="0.4">
      <c r="B908" t="e" vm="1618">
        <v>#VALUE!</v>
      </c>
      <c r="C908" t="s">
        <v>1600</v>
      </c>
      <c r="D908" t="s">
        <v>1986</v>
      </c>
      <c r="E908">
        <v>10</v>
      </c>
      <c r="F908">
        <v>40</v>
      </c>
      <c r="G908" t="s">
        <v>2057</v>
      </c>
      <c r="H908">
        <v>2000</v>
      </c>
      <c r="I908">
        <v>1</v>
      </c>
      <c r="J908" t="s">
        <v>2649</v>
      </c>
      <c r="P908" t="s">
        <v>1565</v>
      </c>
      <c r="Q908" t="s">
        <v>62</v>
      </c>
      <c r="R908">
        <v>16</v>
      </c>
      <c r="S908" t="str">
        <f>"cvm!"&amp;ADDRESS(ROW(BE920),COLUMN(BE920))&amp;"#"</f>
        <v>cvm!$BE$920#</v>
      </c>
      <c r="W908" t="e" cm="1" vm="2">
        <f t="array" ref="W908">TRANSPOSE(_xlfn.UNIQUE(_xlfn._xlws.FILTER(cvm_old[CPU(核)],(cvm_old[地域]=U908)*(cvm_old[机型]=V908))))</f>
        <v>#VALUE!</v>
      </c>
      <c r="BB908" t="str">
        <v>新加坡</v>
      </c>
      <c r="BC908" t="str">
        <v>大数据型 D1</v>
      </c>
      <c r="BD908">
        <v>56</v>
      </c>
      <c r="BE908" cm="1">
        <f t="array" ref="BE908">TRANSPOSE(_xlfn._xlws.FILTER(cvm_old[内存(G)],(cvm_old[地域]=BB908)*(cvm_old[机型]=BC908)*(cvm_old[CPU(核)]=BD908)))</f>
        <v>224</v>
      </c>
    </row>
    <row r="909" spans="2:57" x14ac:dyDescent="0.4">
      <c r="B909" t="e" vm="1619">
        <v>#VALUE!</v>
      </c>
      <c r="C909" t="s">
        <v>1600</v>
      </c>
      <c r="D909" t="s">
        <v>1986</v>
      </c>
      <c r="E909">
        <v>20</v>
      </c>
      <c r="F909">
        <v>80</v>
      </c>
      <c r="G909" t="s">
        <v>2059</v>
      </c>
      <c r="H909">
        <v>4000</v>
      </c>
      <c r="I909">
        <v>1</v>
      </c>
      <c r="J909" t="s">
        <v>2650</v>
      </c>
      <c r="P909" t="s">
        <v>1565</v>
      </c>
      <c r="Q909" t="s">
        <v>62</v>
      </c>
      <c r="R909">
        <v>32</v>
      </c>
      <c r="S909" t="str">
        <f>"cvm!"&amp;ADDRESS(ROW(BE921),COLUMN(BE921))&amp;"#"</f>
        <v>cvm!$BE$921#</v>
      </c>
      <c r="W909" t="e" cm="1" vm="2">
        <f t="array" ref="W909">TRANSPOSE(_xlfn.UNIQUE(_xlfn._xlws.FILTER(cvm_old[CPU(核)],(cvm_old[地域]=U909)*(cvm_old[机型]=V909))))</f>
        <v>#VALUE!</v>
      </c>
      <c r="BB909" t="str">
        <v>硅谷</v>
      </c>
      <c r="BC909" t="str">
        <v>大数据型 D1</v>
      </c>
      <c r="BD909">
        <v>56</v>
      </c>
      <c r="BE909" cm="1">
        <f t="array" ref="BE909">TRANSPOSE(_xlfn._xlws.FILTER(cvm_old[内存(G)],(cvm_old[地域]=BB909)*(cvm_old[机型]=BC909)*(cvm_old[CPU(核)]=BD909)))</f>
        <v>224</v>
      </c>
    </row>
    <row r="910" spans="2:57" x14ac:dyDescent="0.4">
      <c r="B910" t="e" vm="1620">
        <v>#VALUE!</v>
      </c>
      <c r="C910" t="s">
        <v>1600</v>
      </c>
      <c r="D910" t="s">
        <v>1986</v>
      </c>
      <c r="E910">
        <v>32</v>
      </c>
      <c r="F910">
        <v>128</v>
      </c>
      <c r="G910" t="s">
        <v>1612</v>
      </c>
      <c r="H910">
        <v>5500</v>
      </c>
      <c r="I910">
        <v>1</v>
      </c>
      <c r="J910" t="s">
        <v>2651</v>
      </c>
      <c r="P910" t="s">
        <v>1565</v>
      </c>
      <c r="Q910" t="s">
        <v>62</v>
      </c>
      <c r="R910">
        <v>48</v>
      </c>
      <c r="S910" t="str">
        <f>"cvm!"&amp;ADDRESS(ROW(BE922),COLUMN(BE922))&amp;"#"</f>
        <v>cvm!$BE$922#</v>
      </c>
      <c r="W910" t="e" cm="1" vm="2">
        <f t="array" ref="W910">TRANSPOSE(_xlfn.UNIQUE(_xlfn._xlws.FILTER(cvm_old[CPU(核)],(cvm_old[地域]=U910)*(cvm_old[机型]=V910))))</f>
        <v>#VALUE!</v>
      </c>
      <c r="BB910" t="str">
        <v>广州</v>
      </c>
      <c r="BC910" t="str">
        <v>标准型 黑石物理服务器BMS4</v>
      </c>
      <c r="BD910">
        <v>80</v>
      </c>
      <c r="BE910" cm="1">
        <f t="array" ref="BE910">TRANSPOSE(_xlfn._xlws.FILTER(cvm_old[内存(G)],(cvm_old[地域]=BB910)*(cvm_old[机型]=BC910)*(cvm_old[CPU(核)]=BD910)))</f>
        <v>384</v>
      </c>
    </row>
    <row r="911" spans="2:57" x14ac:dyDescent="0.4">
      <c r="B911" t="e" vm="1621">
        <v>#VALUE!</v>
      </c>
      <c r="C911" t="s">
        <v>1600</v>
      </c>
      <c r="D911" t="s">
        <v>1986</v>
      </c>
      <c r="E911">
        <v>40</v>
      </c>
      <c r="F911">
        <v>160</v>
      </c>
      <c r="G911" t="s">
        <v>2062</v>
      </c>
      <c r="H911">
        <v>8000</v>
      </c>
      <c r="I911">
        <v>1</v>
      </c>
      <c r="J911" t="s">
        <v>2652</v>
      </c>
      <c r="P911" t="s">
        <v>1565</v>
      </c>
      <c r="Q911" t="s">
        <v>62</v>
      </c>
      <c r="R911">
        <v>64</v>
      </c>
      <c r="S911" t="str">
        <f>"cvm!"&amp;ADDRESS(ROW(BE923),COLUMN(BE923))&amp;"#"</f>
        <v>cvm!$BE$923#</v>
      </c>
      <c r="W911" t="e" cm="1" vm="2">
        <f t="array" ref="W911">TRANSPOSE(_xlfn.UNIQUE(_xlfn._xlws.FILTER(cvm_old[CPU(核)],(cvm_old[地域]=U911)*(cvm_old[机型]=V911))))</f>
        <v>#VALUE!</v>
      </c>
      <c r="BB911" t="str">
        <v>上海</v>
      </c>
      <c r="BC911" t="str">
        <v>标准型 黑石物理服务器BMS4</v>
      </c>
      <c r="BD911">
        <v>80</v>
      </c>
      <c r="BE911" cm="1">
        <f t="array" ref="BE911">TRANSPOSE(_xlfn._xlws.FILTER(cvm_old[内存(G)],(cvm_old[地域]=BB911)*(cvm_old[机型]=BC911)*(cvm_old[CPU(核)]=BD911)))</f>
        <v>384</v>
      </c>
    </row>
    <row r="912" spans="2:57" x14ac:dyDescent="0.4">
      <c r="B912" t="e" vm="1622">
        <v>#VALUE!</v>
      </c>
      <c r="C912" t="s">
        <v>1600</v>
      </c>
      <c r="D912" t="s">
        <v>1986</v>
      </c>
      <c r="E912">
        <v>80</v>
      </c>
      <c r="F912">
        <v>320</v>
      </c>
      <c r="G912" t="s">
        <v>1722</v>
      </c>
      <c r="H912">
        <v>16000</v>
      </c>
      <c r="I912">
        <v>1</v>
      </c>
      <c r="J912" t="s">
        <v>2653</v>
      </c>
      <c r="P912" t="s">
        <v>1565</v>
      </c>
      <c r="Q912" t="s">
        <v>62</v>
      </c>
      <c r="R912">
        <v>80</v>
      </c>
      <c r="S912" t="str">
        <f>"cvm!"&amp;ADDRESS(ROW(BE924),COLUMN(BE924))&amp;"#"</f>
        <v>cvm!$BE$924#</v>
      </c>
      <c r="W912" t="e" cm="1" vm="2">
        <f t="array" ref="W912">TRANSPOSE(_xlfn.UNIQUE(_xlfn._xlws.FILTER(cvm_old[CPU(核)],(cvm_old[地域]=U912)*(cvm_old[机型]=V912))))</f>
        <v>#VALUE!</v>
      </c>
      <c r="BB912" t="str">
        <v>南京</v>
      </c>
      <c r="BC912" t="str">
        <v>标准型 黑石物理服务器BMS4</v>
      </c>
      <c r="BD912">
        <v>80</v>
      </c>
      <c r="BE912" cm="1">
        <f t="array" ref="BE912">TRANSPOSE(_xlfn._xlws.FILTER(cvm_old[内存(G)],(cvm_old[地域]=BB912)*(cvm_old[机型]=BC912)*(cvm_old[CPU(核)]=BD912)))</f>
        <v>384</v>
      </c>
    </row>
    <row r="913" spans="2:59" x14ac:dyDescent="0.4">
      <c r="B913" t="e" vm="1623">
        <v>#VALUE!</v>
      </c>
      <c r="C913" t="s">
        <v>1600</v>
      </c>
      <c r="D913" t="s">
        <v>2029</v>
      </c>
      <c r="E913">
        <v>8</v>
      </c>
      <c r="F913">
        <v>40</v>
      </c>
      <c r="G913" t="s">
        <v>2053</v>
      </c>
      <c r="H913">
        <v>5190</v>
      </c>
      <c r="I913">
        <v>1</v>
      </c>
      <c r="J913" t="s">
        <v>2654</v>
      </c>
      <c r="P913" t="s">
        <v>1565</v>
      </c>
      <c r="Q913" t="s">
        <v>62</v>
      </c>
      <c r="R913">
        <v>96</v>
      </c>
      <c r="S913" t="str">
        <f>"cvm!"&amp;ADDRESS(ROW(BE925),COLUMN(BE925))&amp;"#"</f>
        <v>cvm!$BE$925#</v>
      </c>
      <c r="W913" t="e" cm="1" vm="2">
        <f t="array" ref="W913">TRANSPOSE(_xlfn.UNIQUE(_xlfn._xlws.FILTER(cvm_old[CPU(核)],(cvm_old[地域]=U913)*(cvm_old[机型]=V913))))</f>
        <v>#VALUE!</v>
      </c>
      <c r="BB913" t="str">
        <v>北京</v>
      </c>
      <c r="BC913" t="str">
        <v>标准型 黑石物理服务器BMS4</v>
      </c>
      <c r="BD913">
        <v>80</v>
      </c>
      <c r="BE913" cm="1">
        <f t="array" ref="BE913">TRANSPOSE(_xlfn._xlws.FILTER(cvm_old[内存(G)],(cvm_old[地域]=BB913)*(cvm_old[机型]=BC913)*(cvm_old[CPU(核)]=BD913)))</f>
        <v>384</v>
      </c>
    </row>
    <row r="914" spans="2:59" x14ac:dyDescent="0.4">
      <c r="B914" t="e" vm="1624">
        <v>#VALUE!</v>
      </c>
      <c r="C914" t="s">
        <v>1600</v>
      </c>
      <c r="D914" t="s">
        <v>2029</v>
      </c>
      <c r="E914">
        <v>18</v>
      </c>
      <c r="F914">
        <v>80</v>
      </c>
      <c r="G914" t="s">
        <v>2073</v>
      </c>
      <c r="H914">
        <v>10500</v>
      </c>
      <c r="I914">
        <v>1</v>
      </c>
      <c r="J914" t="s">
        <v>2655</v>
      </c>
      <c r="P914" t="s">
        <v>1565</v>
      </c>
      <c r="Q914" t="s">
        <v>62</v>
      </c>
      <c r="R914">
        <v>116</v>
      </c>
      <c r="S914" t="str">
        <f>"cvm!"&amp;ADDRESS(ROW(BE926),COLUMN(BE926))&amp;"#"</f>
        <v>cvm!$BE$926#</v>
      </c>
      <c r="W914" t="e" cm="1" vm="2">
        <f t="array" ref="W914">TRANSPOSE(_xlfn.UNIQUE(_xlfn._xlws.FILTER(cvm_old[CPU(核)],(cvm_old[地域]=U914)*(cvm_old[机型]=V914))))</f>
        <v>#VALUE!</v>
      </c>
      <c r="BB914" t="str">
        <v>成都</v>
      </c>
      <c r="BC914" t="str">
        <v>标准型 黑石物理服务器BMS4</v>
      </c>
      <c r="BD914">
        <v>80</v>
      </c>
      <c r="BE914" cm="1">
        <f t="array" ref="BE914">TRANSPOSE(_xlfn._xlws.FILTER(cvm_old[内存(G)],(cvm_old[地域]=BB914)*(cvm_old[机型]=BC914)*(cvm_old[CPU(核)]=BD914)))</f>
        <v>384</v>
      </c>
    </row>
    <row r="915" spans="2:59" x14ac:dyDescent="0.4">
      <c r="B915" t="e" vm="1625">
        <v>#VALUE!</v>
      </c>
      <c r="C915" t="s">
        <v>1600</v>
      </c>
      <c r="D915" t="s">
        <v>2029</v>
      </c>
      <c r="E915">
        <v>36</v>
      </c>
      <c r="F915">
        <v>160</v>
      </c>
      <c r="G915" t="s">
        <v>2075</v>
      </c>
      <c r="H915">
        <v>21000</v>
      </c>
      <c r="I915">
        <v>1</v>
      </c>
      <c r="J915" t="s">
        <v>2656</v>
      </c>
      <c r="P915" t="s">
        <v>1565</v>
      </c>
      <c r="Q915" t="s">
        <v>62</v>
      </c>
      <c r="R915">
        <v>128</v>
      </c>
      <c r="S915" t="str">
        <f>"cvm!"&amp;ADDRESS(ROW(BE927),COLUMN(BE927))&amp;"#"</f>
        <v>cvm!$BE$927#</v>
      </c>
      <c r="W915" t="e" cm="1" vm="2">
        <f t="array" ref="W915">TRANSPOSE(_xlfn.UNIQUE(_xlfn._xlws.FILTER(cvm_old[CPU(核)],(cvm_old[地域]=U915)*(cvm_old[机型]=V915))))</f>
        <v>#VALUE!</v>
      </c>
      <c r="BB915" t="str">
        <v>重庆</v>
      </c>
      <c r="BC915" t="str">
        <v>标准型 黑石物理服务器BMS4</v>
      </c>
      <c r="BD915">
        <v>80</v>
      </c>
      <c r="BE915" cm="1">
        <f t="array" ref="BE915">TRANSPOSE(_xlfn._xlws.FILTER(cvm_old[内存(G)],(cvm_old[地域]=BB915)*(cvm_old[机型]=BC915)*(cvm_old[CPU(核)]=BD915)))</f>
        <v>384</v>
      </c>
    </row>
    <row r="916" spans="2:59" x14ac:dyDescent="0.4">
      <c r="B916" t="e" vm="1626">
        <v>#VALUE!</v>
      </c>
      <c r="C916" t="s">
        <v>1600</v>
      </c>
      <c r="D916" t="s">
        <v>2029</v>
      </c>
      <c r="E916">
        <v>72</v>
      </c>
      <c r="F916">
        <v>320</v>
      </c>
      <c r="G916" t="s">
        <v>2077</v>
      </c>
      <c r="H916">
        <v>42000</v>
      </c>
      <c r="I916">
        <v>1</v>
      </c>
      <c r="J916" t="s">
        <v>2657</v>
      </c>
      <c r="P916" t="s">
        <v>1565</v>
      </c>
      <c r="Q916" t="s">
        <v>62</v>
      </c>
      <c r="R916">
        <v>160</v>
      </c>
      <c r="S916" t="str">
        <f>"cvm!"&amp;ADDRESS(ROW(BE928),COLUMN(BE928))&amp;"#"</f>
        <v>cvm!$BE$928#</v>
      </c>
      <c r="W916" t="e" cm="1" vm="2">
        <f t="array" ref="W916">TRANSPOSE(_xlfn.UNIQUE(_xlfn._xlws.FILTER(cvm_old[CPU(核)],(cvm_old[地域]=U916)*(cvm_old[机型]=V916))))</f>
        <v>#VALUE!</v>
      </c>
      <c r="BB916" t="str">
        <v>广州</v>
      </c>
      <c r="BC916" t="str">
        <v>标准型 SA3</v>
      </c>
      <c r="BD916">
        <v>1</v>
      </c>
      <c r="BE916" cm="1">
        <f t="array" ref="BE916:BG916">TRANSPOSE(_xlfn._xlws.FILTER(cvm_old[内存(G)],(cvm_old[地域]=BB916)*(cvm_old[机型]=BC916)*(cvm_old[CPU(核)]=BD916)))</f>
        <v>1</v>
      </c>
      <c r="BF916">
        <v>2</v>
      </c>
      <c r="BG916">
        <v>4</v>
      </c>
    </row>
    <row r="917" spans="2:59" x14ac:dyDescent="0.4">
      <c r="B917" t="e" vm="1627">
        <v>#VALUE!</v>
      </c>
      <c r="C917" t="s">
        <v>1600</v>
      </c>
      <c r="D917" t="s">
        <v>2014</v>
      </c>
      <c r="E917">
        <v>10</v>
      </c>
      <c r="F917">
        <v>40</v>
      </c>
      <c r="G917" t="s">
        <v>2057</v>
      </c>
      <c r="H917">
        <v>5750</v>
      </c>
      <c r="I917">
        <v>1</v>
      </c>
      <c r="J917" t="s">
        <v>2658</v>
      </c>
      <c r="P917" t="s">
        <v>1565</v>
      </c>
      <c r="Q917" t="s">
        <v>62</v>
      </c>
      <c r="R917">
        <v>232</v>
      </c>
      <c r="S917" t="str">
        <f>"cvm!"&amp;ADDRESS(ROW(BE929),COLUMN(BE929))&amp;"#"</f>
        <v>cvm!$BE$929#</v>
      </c>
      <c r="W917" t="e" cm="1" vm="2">
        <f t="array" ref="W917">TRANSPOSE(_xlfn.UNIQUE(_xlfn._xlws.FILTER(cvm_old[CPU(核)],(cvm_old[地域]=U917)*(cvm_old[机型]=V917))))</f>
        <v>#VALUE!</v>
      </c>
      <c r="BB917" t="str">
        <v>广州</v>
      </c>
      <c r="BC917" t="str">
        <v>标准型 SA3</v>
      </c>
      <c r="BD917">
        <v>2</v>
      </c>
      <c r="BE917" cm="1">
        <f t="array" ref="BE917:BF917">TRANSPOSE(_xlfn._xlws.FILTER(cvm_old[内存(G)],(cvm_old[地域]=BB917)*(cvm_old[机型]=BC917)*(cvm_old[CPU(核)]=BD917)))</f>
        <v>4</v>
      </c>
      <c r="BF917">
        <v>8</v>
      </c>
    </row>
    <row r="918" spans="2:59" x14ac:dyDescent="0.4">
      <c r="B918" t="e" vm="1628">
        <v>#VALUE!</v>
      </c>
      <c r="C918" t="s">
        <v>1600</v>
      </c>
      <c r="D918" t="s">
        <v>2014</v>
      </c>
      <c r="E918">
        <v>20</v>
      </c>
      <c r="F918">
        <v>80</v>
      </c>
      <c r="G918" t="s">
        <v>2059</v>
      </c>
      <c r="H918">
        <v>11500</v>
      </c>
      <c r="I918">
        <v>1</v>
      </c>
      <c r="J918" t="s">
        <v>2659</v>
      </c>
      <c r="P918" t="s">
        <v>61</v>
      </c>
      <c r="Q918" t="s">
        <v>62</v>
      </c>
      <c r="R918">
        <v>1</v>
      </c>
      <c r="S918" t="str">
        <f>"cvm!"&amp;ADDRESS(ROW(BE930),COLUMN(BE930))&amp;"#"</f>
        <v>cvm!$BE$930#</v>
      </c>
      <c r="W918" t="e" cm="1" vm="2">
        <f t="array" ref="W918">TRANSPOSE(_xlfn.UNIQUE(_xlfn._xlws.FILTER(cvm_old[CPU(核)],(cvm_old[地域]=U918)*(cvm_old[机型]=V918))))</f>
        <v>#VALUE!</v>
      </c>
      <c r="BB918" t="str">
        <v>广州</v>
      </c>
      <c r="BC918" t="str">
        <v>标准型 SA3</v>
      </c>
      <c r="BD918">
        <v>4</v>
      </c>
      <c r="BE918" cm="1">
        <f t="array" ref="BE918:BF918">TRANSPOSE(_xlfn._xlws.FILTER(cvm_old[内存(G)],(cvm_old[地域]=BB918)*(cvm_old[机型]=BC918)*(cvm_old[CPU(核)]=BD918)))</f>
        <v>8</v>
      </c>
      <c r="BF918">
        <v>16</v>
      </c>
    </row>
    <row r="919" spans="2:59" x14ac:dyDescent="0.4">
      <c r="B919" t="e" vm="1629">
        <v>#VALUE!</v>
      </c>
      <c r="C919" t="s">
        <v>1600</v>
      </c>
      <c r="D919" t="s">
        <v>2014</v>
      </c>
      <c r="E919">
        <v>40</v>
      </c>
      <c r="F919">
        <v>160</v>
      </c>
      <c r="G919" t="s">
        <v>2062</v>
      </c>
      <c r="H919">
        <v>23000</v>
      </c>
      <c r="I919">
        <v>1</v>
      </c>
      <c r="J919" t="s">
        <v>2660</v>
      </c>
      <c r="P919" t="s">
        <v>61</v>
      </c>
      <c r="Q919" t="s">
        <v>62</v>
      </c>
      <c r="R919">
        <v>2</v>
      </c>
      <c r="S919" t="str">
        <f>"cvm!"&amp;ADDRESS(ROW(BE931),COLUMN(BE931))&amp;"#"</f>
        <v>cvm!$BE$931#</v>
      </c>
      <c r="W919" t="e" cm="1" vm="2">
        <f t="array" ref="W919">TRANSPOSE(_xlfn.UNIQUE(_xlfn._xlws.FILTER(cvm_old[CPU(核)],(cvm_old[地域]=U919)*(cvm_old[机型]=V919))))</f>
        <v>#VALUE!</v>
      </c>
      <c r="BB919" t="str">
        <v>广州</v>
      </c>
      <c r="BC919" t="str">
        <v>标准型 SA3</v>
      </c>
      <c r="BD919">
        <v>8</v>
      </c>
      <c r="BE919" cm="1">
        <f t="array" ref="BE919:BF919">TRANSPOSE(_xlfn._xlws.FILTER(cvm_old[内存(G)],(cvm_old[地域]=BB919)*(cvm_old[机型]=BC919)*(cvm_old[CPU(核)]=BD919)))</f>
        <v>16</v>
      </c>
      <c r="BF919">
        <v>32</v>
      </c>
    </row>
    <row r="920" spans="2:59" x14ac:dyDescent="0.4">
      <c r="B920" t="e" vm="1630">
        <v>#VALUE!</v>
      </c>
      <c r="C920" t="s">
        <v>1600</v>
      </c>
      <c r="D920" t="s">
        <v>2014</v>
      </c>
      <c r="E920">
        <v>80</v>
      </c>
      <c r="F920">
        <v>320</v>
      </c>
      <c r="G920" t="s">
        <v>1722</v>
      </c>
      <c r="H920">
        <v>46000</v>
      </c>
      <c r="I920">
        <v>1</v>
      </c>
      <c r="J920" t="s">
        <v>2661</v>
      </c>
      <c r="P920" t="s">
        <v>61</v>
      </c>
      <c r="Q920" t="s">
        <v>62</v>
      </c>
      <c r="R920">
        <v>4</v>
      </c>
      <c r="S920" t="str">
        <f>"cvm!"&amp;ADDRESS(ROW(BE932),COLUMN(BE932))&amp;"#"</f>
        <v>cvm!$BE$932#</v>
      </c>
      <c r="W920" t="e" cm="1" vm="2">
        <f t="array" ref="W920">TRANSPOSE(_xlfn.UNIQUE(_xlfn._xlws.FILTER(cvm_old[CPU(核)],(cvm_old[地域]=U920)*(cvm_old[机型]=V920))))</f>
        <v>#VALUE!</v>
      </c>
      <c r="BB920" t="str">
        <v>广州</v>
      </c>
      <c r="BC920" t="str">
        <v>标准型 SA3</v>
      </c>
      <c r="BD920">
        <v>16</v>
      </c>
      <c r="BE920" cm="1">
        <f t="array" ref="BE920:BF920">TRANSPOSE(_xlfn._xlws.FILTER(cvm_old[内存(G)],(cvm_old[地域]=BB920)*(cvm_old[机型]=BC920)*(cvm_old[CPU(核)]=BD920)))</f>
        <v>32</v>
      </c>
      <c r="BF920">
        <v>64</v>
      </c>
    </row>
    <row r="921" spans="2:59" x14ac:dyDescent="0.4">
      <c r="B921" t="e" vm="1631">
        <v>#VALUE!</v>
      </c>
      <c r="C921" t="s">
        <v>1600</v>
      </c>
      <c r="D921" t="s">
        <v>1966</v>
      </c>
      <c r="E921">
        <v>32</v>
      </c>
      <c r="F921">
        <v>64</v>
      </c>
      <c r="G921" t="s">
        <v>1606</v>
      </c>
      <c r="H921">
        <v>4600</v>
      </c>
      <c r="I921">
        <v>1</v>
      </c>
      <c r="J921" t="s">
        <v>2662</v>
      </c>
      <c r="P921" t="s">
        <v>61</v>
      </c>
      <c r="Q921" t="s">
        <v>62</v>
      </c>
      <c r="R921">
        <v>8</v>
      </c>
      <c r="S921" t="str">
        <f>"cvm!"&amp;ADDRESS(ROW(BE933),COLUMN(BE933))&amp;"#"</f>
        <v>cvm!$BE$933#</v>
      </c>
      <c r="W921" t="e" cm="1" vm="2">
        <f t="array" ref="W921">TRANSPOSE(_xlfn.UNIQUE(_xlfn._xlws.FILTER(cvm_old[CPU(核)],(cvm_old[地域]=U921)*(cvm_old[机型]=V921))))</f>
        <v>#VALUE!</v>
      </c>
      <c r="BB921" t="str">
        <v>广州</v>
      </c>
      <c r="BC921" t="str">
        <v>标准型 SA3</v>
      </c>
      <c r="BD921">
        <v>32</v>
      </c>
      <c r="BE921" cm="1">
        <f t="array" ref="BE921:BF921">TRANSPOSE(_xlfn._xlws.FILTER(cvm_old[内存(G)],(cvm_old[地域]=BB921)*(cvm_old[机型]=BC921)*(cvm_old[CPU(核)]=BD921)))</f>
        <v>64</v>
      </c>
      <c r="BF921">
        <v>128</v>
      </c>
    </row>
    <row r="922" spans="2:59" x14ac:dyDescent="0.4">
      <c r="B922" t="e" vm="1632">
        <v>#VALUE!</v>
      </c>
      <c r="C922" t="s">
        <v>1600</v>
      </c>
      <c r="D922" t="s">
        <v>1966</v>
      </c>
      <c r="E922">
        <v>90</v>
      </c>
      <c r="F922">
        <v>226</v>
      </c>
      <c r="G922" t="s">
        <v>2084</v>
      </c>
      <c r="H922">
        <v>9200</v>
      </c>
      <c r="I922">
        <v>1</v>
      </c>
      <c r="J922" t="s">
        <v>2663</v>
      </c>
      <c r="P922" t="s">
        <v>61</v>
      </c>
      <c r="Q922" t="s">
        <v>62</v>
      </c>
      <c r="R922">
        <v>16</v>
      </c>
      <c r="S922" t="str">
        <f>"cvm!"&amp;ADDRESS(ROW(BE934),COLUMN(BE934))&amp;"#"</f>
        <v>cvm!$BE$934#</v>
      </c>
      <c r="W922" t="e" cm="1" vm="2">
        <f t="array" ref="W922">TRANSPOSE(_xlfn.UNIQUE(_xlfn._xlws.FILTER(cvm_old[CPU(核)],(cvm_old[地域]=U922)*(cvm_old[机型]=V922))))</f>
        <v>#VALUE!</v>
      </c>
      <c r="BB922" t="str">
        <v>广州</v>
      </c>
      <c r="BC922" t="str">
        <v>标准型 SA3</v>
      </c>
      <c r="BD922">
        <v>48</v>
      </c>
      <c r="BE922" cm="1">
        <f t="array" ref="BE922:BF922">TRANSPOSE(_xlfn._xlws.FILTER(cvm_old[内存(G)],(cvm_old[地域]=BB922)*(cvm_old[机型]=BC922)*(cvm_old[CPU(核)]=BD922)))</f>
        <v>96</v>
      </c>
      <c r="BF922">
        <v>192</v>
      </c>
    </row>
    <row r="923" spans="2:59" x14ac:dyDescent="0.4">
      <c r="B923" t="e" vm="1633">
        <v>#VALUE!</v>
      </c>
      <c r="C923" t="s">
        <v>1600</v>
      </c>
      <c r="D923" t="s">
        <v>1966</v>
      </c>
      <c r="E923">
        <v>180</v>
      </c>
      <c r="F923">
        <v>452</v>
      </c>
      <c r="G923" t="s">
        <v>2086</v>
      </c>
      <c r="H923">
        <v>18400</v>
      </c>
      <c r="I923">
        <v>1</v>
      </c>
      <c r="J923" t="s">
        <v>2664</v>
      </c>
      <c r="P923" t="s">
        <v>61</v>
      </c>
      <c r="Q923" t="s">
        <v>62</v>
      </c>
      <c r="R923">
        <v>32</v>
      </c>
      <c r="S923" t="str">
        <f>"cvm!"&amp;ADDRESS(ROW(BE935),COLUMN(BE935))&amp;"#"</f>
        <v>cvm!$BE$935#</v>
      </c>
      <c r="W923" t="e" cm="1" vm="2">
        <f t="array" ref="W923">TRANSPOSE(_xlfn.UNIQUE(_xlfn._xlws.FILTER(cvm_old[CPU(核)],(cvm_old[地域]=U923)*(cvm_old[机型]=V923))))</f>
        <v>#VALUE!</v>
      </c>
      <c r="BB923" t="str">
        <v>广州</v>
      </c>
      <c r="BC923" t="str">
        <v>标准型 SA3</v>
      </c>
      <c r="BD923">
        <v>64</v>
      </c>
      <c r="BE923" cm="1">
        <f t="array" ref="BE923:BF923">TRANSPOSE(_xlfn._xlws.FILTER(cvm_old[内存(G)],(cvm_old[地域]=BB923)*(cvm_old[机型]=BC923)*(cvm_old[CPU(核)]=BD923)))</f>
        <v>128</v>
      </c>
      <c r="BF923">
        <v>256</v>
      </c>
    </row>
    <row r="924" spans="2:59" x14ac:dyDescent="0.4">
      <c r="B924" t="e" vm="1634">
        <v>#VALUE!</v>
      </c>
      <c r="C924" t="s">
        <v>1600</v>
      </c>
      <c r="D924" t="s">
        <v>1808</v>
      </c>
      <c r="E924">
        <v>8</v>
      </c>
      <c r="F924">
        <v>32</v>
      </c>
      <c r="G924" t="s">
        <v>1598</v>
      </c>
      <c r="H924">
        <v>1425.6</v>
      </c>
      <c r="I924">
        <v>1</v>
      </c>
      <c r="J924" t="s">
        <v>2665</v>
      </c>
      <c r="P924" t="s">
        <v>61</v>
      </c>
      <c r="Q924" t="s">
        <v>62</v>
      </c>
      <c r="R924">
        <v>48</v>
      </c>
      <c r="S924" t="str">
        <f>"cvm!"&amp;ADDRESS(ROW(BE936),COLUMN(BE936))&amp;"#"</f>
        <v>cvm!$BE$936#</v>
      </c>
      <c r="W924" t="e" cm="1" vm="2">
        <f t="array" ref="W924">TRANSPOSE(_xlfn.UNIQUE(_xlfn._xlws.FILTER(cvm_old[CPU(核)],(cvm_old[地域]=U924)*(cvm_old[机型]=V924))))</f>
        <v>#VALUE!</v>
      </c>
      <c r="BB924" t="str">
        <v>广州</v>
      </c>
      <c r="BC924" t="str">
        <v>标准型 SA3</v>
      </c>
      <c r="BD924">
        <v>80</v>
      </c>
      <c r="BE924" cm="1">
        <f t="array" ref="BE924:BF924">TRANSPOSE(_xlfn._xlws.FILTER(cvm_old[内存(G)],(cvm_old[地域]=BB924)*(cvm_old[机型]=BC924)*(cvm_old[CPU(核)]=BD924)))</f>
        <v>160</v>
      </c>
      <c r="BF924">
        <v>320</v>
      </c>
    </row>
    <row r="925" spans="2:59" x14ac:dyDescent="0.4">
      <c r="B925" t="e" vm="1635">
        <v>#VALUE!</v>
      </c>
      <c r="C925" t="s">
        <v>1600</v>
      </c>
      <c r="D925" t="s">
        <v>1808</v>
      </c>
      <c r="E925">
        <v>16</v>
      </c>
      <c r="F925">
        <v>64</v>
      </c>
      <c r="G925" t="s">
        <v>1603</v>
      </c>
      <c r="H925">
        <v>2851.2</v>
      </c>
      <c r="I925">
        <v>1</v>
      </c>
      <c r="J925" t="s">
        <v>2666</v>
      </c>
      <c r="P925" t="s">
        <v>61</v>
      </c>
      <c r="Q925" t="s">
        <v>62</v>
      </c>
      <c r="R925">
        <v>64</v>
      </c>
      <c r="S925" t="str">
        <f>"cvm!"&amp;ADDRESS(ROW(BE937),COLUMN(BE937))&amp;"#"</f>
        <v>cvm!$BE$937#</v>
      </c>
      <c r="W925" t="e" cm="1" vm="2">
        <f t="array" ref="W925">TRANSPOSE(_xlfn.UNIQUE(_xlfn._xlws.FILTER(cvm_old[CPU(核)],(cvm_old[地域]=U925)*(cvm_old[机型]=V925))))</f>
        <v>#VALUE!</v>
      </c>
      <c r="BB925" t="str">
        <v>广州</v>
      </c>
      <c r="BC925" t="str">
        <v>标准型 SA3</v>
      </c>
      <c r="BD925">
        <v>96</v>
      </c>
      <c r="BE925" cm="1">
        <f t="array" ref="BE925:BF925">TRANSPOSE(_xlfn._xlws.FILTER(cvm_old[内存(G)],(cvm_old[地域]=BB925)*(cvm_old[机型]=BC925)*(cvm_old[CPU(核)]=BD925)))</f>
        <v>192</v>
      </c>
      <c r="BF925">
        <v>384</v>
      </c>
    </row>
    <row r="926" spans="2:59" x14ac:dyDescent="0.4">
      <c r="B926" t="e" vm="1636">
        <v>#VALUE!</v>
      </c>
      <c r="C926" t="s">
        <v>1600</v>
      </c>
      <c r="D926" t="s">
        <v>1808</v>
      </c>
      <c r="E926">
        <v>32</v>
      </c>
      <c r="F926">
        <v>128</v>
      </c>
      <c r="G926" t="s">
        <v>1612</v>
      </c>
      <c r="H926">
        <v>5270.4</v>
      </c>
      <c r="I926">
        <v>1</v>
      </c>
      <c r="J926" t="s">
        <v>2667</v>
      </c>
      <c r="P926" t="s">
        <v>61</v>
      </c>
      <c r="Q926" t="s">
        <v>62</v>
      </c>
      <c r="R926">
        <v>80</v>
      </c>
      <c r="S926" t="str">
        <f>"cvm!"&amp;ADDRESS(ROW(BE938),COLUMN(BE938))&amp;"#"</f>
        <v>cvm!$BE$938#</v>
      </c>
      <c r="W926" t="e" cm="1" vm="2">
        <f t="array" ref="W926">TRANSPOSE(_xlfn.UNIQUE(_xlfn._xlws.FILTER(cvm_old[CPU(核)],(cvm_old[地域]=U926)*(cvm_old[机型]=V926))))</f>
        <v>#VALUE!</v>
      </c>
      <c r="BB926" t="str">
        <v>广州</v>
      </c>
      <c r="BC926" t="str">
        <v>标准型 SA3</v>
      </c>
      <c r="BD926">
        <v>116</v>
      </c>
      <c r="BE926" cm="1">
        <f t="array" ref="BE926:BF926">TRANSPOSE(_xlfn._xlws.FILTER(cvm_old[内存(G)],(cvm_old[地域]=BB926)*(cvm_old[机型]=BC926)*(cvm_old[CPU(核)]=BD926)))</f>
        <v>216</v>
      </c>
      <c r="BF926">
        <v>470</v>
      </c>
    </row>
    <row r="927" spans="2:59" x14ac:dyDescent="0.4">
      <c r="B927" t="e" vm="1637">
        <v>#VALUE!</v>
      </c>
      <c r="C927" t="s">
        <v>1600</v>
      </c>
      <c r="D927" t="s">
        <v>1808</v>
      </c>
      <c r="E927">
        <v>64</v>
      </c>
      <c r="F927">
        <v>256</v>
      </c>
      <c r="G927" t="s">
        <v>1626</v>
      </c>
      <c r="H927">
        <v>10540.8</v>
      </c>
      <c r="I927">
        <v>1</v>
      </c>
      <c r="J927" t="s">
        <v>2668</v>
      </c>
      <c r="P927" t="s">
        <v>61</v>
      </c>
      <c r="Q927" t="s">
        <v>62</v>
      </c>
      <c r="R927">
        <v>96</v>
      </c>
      <c r="S927" t="str">
        <f>"cvm!"&amp;ADDRESS(ROW(BE939),COLUMN(BE939))&amp;"#"</f>
        <v>cvm!$BE$939#</v>
      </c>
      <c r="W927" t="e" cm="1" vm="2">
        <f t="array" ref="W927">TRANSPOSE(_xlfn.UNIQUE(_xlfn._xlws.FILTER(cvm_old[CPU(核)],(cvm_old[地域]=U927)*(cvm_old[机型]=V927))))</f>
        <v>#VALUE!</v>
      </c>
      <c r="BB927" t="str">
        <v>广州</v>
      </c>
      <c r="BC927" t="str">
        <v>标准型 SA3</v>
      </c>
      <c r="BD927">
        <v>128</v>
      </c>
      <c r="BE927" cm="1">
        <f t="array" ref="BE927:BF927">TRANSPOSE(_xlfn._xlws.FILTER(cvm_old[内存(G)],(cvm_old[地域]=BB927)*(cvm_old[机型]=BC927)*(cvm_old[CPU(核)]=BD927)))</f>
        <v>215</v>
      </c>
      <c r="BF927">
        <v>256</v>
      </c>
    </row>
    <row r="928" spans="2:59" x14ac:dyDescent="0.4">
      <c r="B928" t="e" vm="1638">
        <v>#VALUE!</v>
      </c>
      <c r="C928" t="s">
        <v>1600</v>
      </c>
      <c r="D928" t="s">
        <v>1808</v>
      </c>
      <c r="E928">
        <v>84</v>
      </c>
      <c r="F928">
        <v>320</v>
      </c>
      <c r="G928" t="s">
        <v>1884</v>
      </c>
      <c r="H928">
        <v>12693.6</v>
      </c>
      <c r="I928">
        <v>1</v>
      </c>
      <c r="J928" t="s">
        <v>2669</v>
      </c>
      <c r="P928" t="s">
        <v>61</v>
      </c>
      <c r="Q928" t="s">
        <v>62</v>
      </c>
      <c r="R928">
        <v>116</v>
      </c>
      <c r="S928" t="str">
        <f>"cvm!"&amp;ADDRESS(ROW(BE940),COLUMN(BE940))&amp;"#"</f>
        <v>cvm!$BE$940#</v>
      </c>
      <c r="W928" t="e" cm="1" vm="2">
        <f t="array" ref="W928">TRANSPOSE(_xlfn.UNIQUE(_xlfn._xlws.FILTER(cvm_old[CPU(核)],(cvm_old[地域]=U928)*(cvm_old[机型]=V928))))</f>
        <v>#VALUE!</v>
      </c>
      <c r="BB928" t="str">
        <v>广州</v>
      </c>
      <c r="BC928" t="str">
        <v>标准型 SA3</v>
      </c>
      <c r="BD928">
        <v>160</v>
      </c>
      <c r="BE928" cm="1">
        <f t="array" ref="BE928:BF928">TRANSPOSE(_xlfn._xlws.FILTER(cvm_old[内存(G)],(cvm_old[地域]=BB928)*(cvm_old[机型]=BC928)*(cvm_old[CPU(核)]=BD928)))</f>
        <v>320</v>
      </c>
      <c r="BF928">
        <v>640</v>
      </c>
    </row>
    <row r="929" spans="2:59" x14ac:dyDescent="0.4">
      <c r="B929" t="e" vm="1639">
        <v>#VALUE!</v>
      </c>
      <c r="C929" t="s">
        <v>1600</v>
      </c>
      <c r="D929" t="s">
        <v>1816</v>
      </c>
      <c r="E929">
        <v>8</v>
      </c>
      <c r="F929">
        <v>32</v>
      </c>
      <c r="G929" t="s">
        <v>1598</v>
      </c>
      <c r="H929">
        <v>1263.5999999999999</v>
      </c>
      <c r="I929">
        <v>1</v>
      </c>
      <c r="J929" t="s">
        <v>2670</v>
      </c>
      <c r="P929" t="s">
        <v>61</v>
      </c>
      <c r="Q929" t="s">
        <v>62</v>
      </c>
      <c r="R929">
        <v>128</v>
      </c>
      <c r="S929" t="str">
        <f>"cvm!"&amp;ADDRESS(ROW(BE941),COLUMN(BE941))&amp;"#"</f>
        <v>cvm!$BE$941#</v>
      </c>
      <c r="W929" t="e" cm="1" vm="2">
        <f t="array" ref="W929">TRANSPOSE(_xlfn.UNIQUE(_xlfn._xlws.FILTER(cvm_old[CPU(核)],(cvm_old[地域]=U929)*(cvm_old[机型]=V929))))</f>
        <v>#VALUE!</v>
      </c>
      <c r="BB929" t="str">
        <v>广州</v>
      </c>
      <c r="BC929" t="str">
        <v>标准型 SA3</v>
      </c>
      <c r="BD929">
        <v>232</v>
      </c>
      <c r="BE929" cm="1">
        <f t="array" ref="BE929:BF929">TRANSPOSE(_xlfn._xlws.FILTER(cvm_old[内存(G)],(cvm_old[地域]=BB929)*(cvm_old[机型]=BC929)*(cvm_old[CPU(核)]=BD929)))</f>
        <v>432</v>
      </c>
      <c r="BF929">
        <v>940</v>
      </c>
    </row>
    <row r="930" spans="2:59" x14ac:dyDescent="0.4">
      <c r="B930" t="e" vm="1640">
        <v>#VALUE!</v>
      </c>
      <c r="C930" t="s">
        <v>1600</v>
      </c>
      <c r="D930" t="s">
        <v>1816</v>
      </c>
      <c r="E930">
        <v>16</v>
      </c>
      <c r="F930">
        <v>64</v>
      </c>
      <c r="G930" t="s">
        <v>1603</v>
      </c>
      <c r="H930">
        <v>2527.1999999999998</v>
      </c>
      <c r="I930">
        <v>1</v>
      </c>
      <c r="J930" t="s">
        <v>2671</v>
      </c>
      <c r="P930" t="s">
        <v>61</v>
      </c>
      <c r="Q930" t="s">
        <v>62</v>
      </c>
      <c r="R930">
        <v>160</v>
      </c>
      <c r="S930" t="str">
        <f>"cvm!"&amp;ADDRESS(ROW(BE942),COLUMN(BE942))&amp;"#"</f>
        <v>cvm!$BE$942#</v>
      </c>
      <c r="W930" t="e" cm="1" vm="2">
        <f t="array" ref="W930">TRANSPOSE(_xlfn.UNIQUE(_xlfn._xlws.FILTER(cvm_old[CPU(核)],(cvm_old[地域]=U930)*(cvm_old[机型]=V930))))</f>
        <v>#VALUE!</v>
      </c>
      <c r="BB930" t="str">
        <v>上海</v>
      </c>
      <c r="BC930" t="str">
        <v>标准型 SA3</v>
      </c>
      <c r="BD930">
        <v>1</v>
      </c>
      <c r="BE930" cm="1">
        <f t="array" ref="BE930:BG930">TRANSPOSE(_xlfn._xlws.FILTER(cvm_old[内存(G)],(cvm_old[地域]=BB930)*(cvm_old[机型]=BC930)*(cvm_old[CPU(核)]=BD930)))</f>
        <v>1</v>
      </c>
      <c r="BF930">
        <v>2</v>
      </c>
      <c r="BG930">
        <v>4</v>
      </c>
    </row>
    <row r="931" spans="2:59" x14ac:dyDescent="0.4">
      <c r="B931" t="e" vm="1641">
        <v>#VALUE!</v>
      </c>
      <c r="C931" t="s">
        <v>1600</v>
      </c>
      <c r="D931" t="s">
        <v>1816</v>
      </c>
      <c r="E931">
        <v>24</v>
      </c>
      <c r="F931">
        <v>96</v>
      </c>
      <c r="G931" t="s">
        <v>1682</v>
      </c>
      <c r="H931">
        <v>3790.8</v>
      </c>
      <c r="I931">
        <v>1</v>
      </c>
      <c r="J931" t="s">
        <v>2672</v>
      </c>
      <c r="P931" t="s">
        <v>61</v>
      </c>
      <c r="Q931" t="s">
        <v>62</v>
      </c>
      <c r="R931">
        <v>232</v>
      </c>
      <c r="S931" t="str">
        <f>"cvm!"&amp;ADDRESS(ROW(BE943),COLUMN(BE943))&amp;"#"</f>
        <v>cvm!$BE$943#</v>
      </c>
      <c r="W931" t="e" cm="1" vm="2">
        <f t="array" ref="W931">TRANSPOSE(_xlfn.UNIQUE(_xlfn._xlws.FILTER(cvm_old[CPU(核)],(cvm_old[地域]=U931)*(cvm_old[机型]=V931))))</f>
        <v>#VALUE!</v>
      </c>
      <c r="BB931" t="str">
        <v>上海</v>
      </c>
      <c r="BC931" t="str">
        <v>标准型 SA3</v>
      </c>
      <c r="BD931">
        <v>2</v>
      </c>
      <c r="BE931" cm="1">
        <f t="array" ref="BE931:BF931">TRANSPOSE(_xlfn._xlws.FILTER(cvm_old[内存(G)],(cvm_old[地域]=BB931)*(cvm_old[机型]=BC931)*(cvm_old[CPU(核)]=BD931)))</f>
        <v>4</v>
      </c>
      <c r="BF931">
        <v>8</v>
      </c>
    </row>
    <row r="932" spans="2:59" x14ac:dyDescent="0.4">
      <c r="B932" t="e" vm="1642">
        <v>#VALUE!</v>
      </c>
      <c r="C932" t="s">
        <v>1600</v>
      </c>
      <c r="D932" t="s">
        <v>1816</v>
      </c>
      <c r="E932">
        <v>32</v>
      </c>
      <c r="F932">
        <v>128</v>
      </c>
      <c r="G932" t="s">
        <v>1612</v>
      </c>
      <c r="H932">
        <v>5054.3999999999996</v>
      </c>
      <c r="I932">
        <v>1</v>
      </c>
      <c r="J932" t="s">
        <v>2673</v>
      </c>
      <c r="P932" t="s">
        <v>1600</v>
      </c>
      <c r="Q932" t="s">
        <v>62</v>
      </c>
      <c r="R932">
        <v>1</v>
      </c>
      <c r="S932" t="str">
        <f>"cvm!"&amp;ADDRESS(ROW(BE944),COLUMN(BE944))&amp;"#"</f>
        <v>cvm!$BE$944#</v>
      </c>
      <c r="W932" t="e" cm="1" vm="2">
        <f t="array" ref="W932">TRANSPOSE(_xlfn.UNIQUE(_xlfn._xlws.FILTER(cvm_old[CPU(核)],(cvm_old[地域]=U932)*(cvm_old[机型]=V932))))</f>
        <v>#VALUE!</v>
      </c>
      <c r="BB932" t="str">
        <v>上海</v>
      </c>
      <c r="BC932" t="str">
        <v>标准型 SA3</v>
      </c>
      <c r="BD932">
        <v>4</v>
      </c>
      <c r="BE932" cm="1">
        <f t="array" ref="BE932:BF932">TRANSPOSE(_xlfn._xlws.FILTER(cvm_old[内存(G)],(cvm_old[地域]=BB932)*(cvm_old[机型]=BC932)*(cvm_old[CPU(核)]=BD932)))</f>
        <v>8</v>
      </c>
      <c r="BF932">
        <v>16</v>
      </c>
    </row>
    <row r="933" spans="2:59" x14ac:dyDescent="0.4">
      <c r="B933" t="e" vm="1643">
        <v>#VALUE!</v>
      </c>
      <c r="C933" t="s">
        <v>1600</v>
      </c>
      <c r="D933" t="s">
        <v>1816</v>
      </c>
      <c r="E933">
        <v>64</v>
      </c>
      <c r="F933">
        <v>256</v>
      </c>
      <c r="G933" t="s">
        <v>1626</v>
      </c>
      <c r="H933">
        <v>10108.799999999999</v>
      </c>
      <c r="I933">
        <v>1</v>
      </c>
      <c r="J933" t="s">
        <v>2674</v>
      </c>
      <c r="P933" t="s">
        <v>1600</v>
      </c>
      <c r="Q933" t="s">
        <v>62</v>
      </c>
      <c r="R933">
        <v>2</v>
      </c>
      <c r="S933" t="str">
        <f>"cvm!"&amp;ADDRESS(ROW(BE945),COLUMN(BE945))&amp;"#"</f>
        <v>cvm!$BE$945#</v>
      </c>
      <c r="W933" t="e" cm="1" vm="2">
        <f t="array" ref="W933">TRANSPOSE(_xlfn.UNIQUE(_xlfn._xlws.FILTER(cvm_old[CPU(核)],(cvm_old[地域]=U933)*(cvm_old[机型]=V933))))</f>
        <v>#VALUE!</v>
      </c>
      <c r="BB933" t="str">
        <v>上海</v>
      </c>
      <c r="BC933" t="str">
        <v>标准型 SA3</v>
      </c>
      <c r="BD933">
        <v>8</v>
      </c>
      <c r="BE933" cm="1">
        <f t="array" ref="BE933:BF933">TRANSPOSE(_xlfn._xlws.FILTER(cvm_old[内存(G)],(cvm_old[地域]=BB933)*(cvm_old[机型]=BC933)*(cvm_old[CPU(核)]=BD933)))</f>
        <v>16</v>
      </c>
      <c r="BF933">
        <v>32</v>
      </c>
    </row>
    <row r="934" spans="2:59" x14ac:dyDescent="0.4">
      <c r="B934" t="e" vm="1644">
        <v>#VALUE!</v>
      </c>
      <c r="C934" t="s">
        <v>1600</v>
      </c>
      <c r="D934" t="s">
        <v>1816</v>
      </c>
      <c r="E934">
        <v>76</v>
      </c>
      <c r="F934">
        <v>320</v>
      </c>
      <c r="G934" t="s">
        <v>2112</v>
      </c>
      <c r="H934">
        <v>13010.4</v>
      </c>
      <c r="I934">
        <v>1</v>
      </c>
      <c r="J934" t="s">
        <v>2675</v>
      </c>
      <c r="P934" t="s">
        <v>1600</v>
      </c>
      <c r="Q934" t="s">
        <v>62</v>
      </c>
      <c r="R934">
        <v>4</v>
      </c>
      <c r="S934" t="str">
        <f>"cvm!"&amp;ADDRESS(ROW(BE946),COLUMN(BE946))&amp;"#"</f>
        <v>cvm!$BE$946#</v>
      </c>
      <c r="W934" t="e" cm="1" vm="2">
        <f t="array" ref="W934">TRANSPOSE(_xlfn.UNIQUE(_xlfn._xlws.FILTER(cvm_old[CPU(核)],(cvm_old[地域]=U934)*(cvm_old[机型]=V934))))</f>
        <v>#VALUE!</v>
      </c>
      <c r="BB934" t="str">
        <v>上海</v>
      </c>
      <c r="BC934" t="str">
        <v>标准型 SA3</v>
      </c>
      <c r="BD934">
        <v>16</v>
      </c>
      <c r="BE934" cm="1">
        <f t="array" ref="BE934:BF934">TRANSPOSE(_xlfn._xlws.FILTER(cvm_old[内存(G)],(cvm_old[地域]=BB934)*(cvm_old[机型]=BC934)*(cvm_old[CPU(核)]=BD934)))</f>
        <v>32</v>
      </c>
      <c r="BF934">
        <v>64</v>
      </c>
    </row>
    <row r="935" spans="2:59" x14ac:dyDescent="0.4">
      <c r="B935" t="e" vm="1645">
        <v>#VALUE!</v>
      </c>
      <c r="C935" t="s">
        <v>1600</v>
      </c>
      <c r="D935" t="s">
        <v>1829</v>
      </c>
      <c r="E935">
        <v>80</v>
      </c>
      <c r="F935">
        <v>384</v>
      </c>
      <c r="G935" t="s">
        <v>2114</v>
      </c>
      <c r="H935">
        <v>14096</v>
      </c>
      <c r="I935">
        <v>1</v>
      </c>
      <c r="J935" t="s">
        <v>2676</v>
      </c>
      <c r="P935" t="s">
        <v>1600</v>
      </c>
      <c r="Q935" t="s">
        <v>62</v>
      </c>
      <c r="R935">
        <v>8</v>
      </c>
      <c r="S935" t="str">
        <f>"cvm!"&amp;ADDRESS(ROW(BE947),COLUMN(BE947))&amp;"#"</f>
        <v>cvm!$BE$947#</v>
      </c>
      <c r="W935" t="e" cm="1" vm="2">
        <f t="array" ref="W935">TRANSPOSE(_xlfn.UNIQUE(_xlfn._xlws.FILTER(cvm_old[CPU(核)],(cvm_old[地域]=U935)*(cvm_old[机型]=V935))))</f>
        <v>#VALUE!</v>
      </c>
      <c r="BB935" t="str">
        <v>上海</v>
      </c>
      <c r="BC935" t="str">
        <v>标准型 SA3</v>
      </c>
      <c r="BD935">
        <v>32</v>
      </c>
      <c r="BE935" cm="1">
        <f t="array" ref="BE935:BF935">TRANSPOSE(_xlfn._xlws.FILTER(cvm_old[内存(G)],(cvm_old[地域]=BB935)*(cvm_old[机型]=BC935)*(cvm_old[CPU(核)]=BD935)))</f>
        <v>64</v>
      </c>
      <c r="BF935">
        <v>128</v>
      </c>
    </row>
    <row r="936" spans="2:59" x14ac:dyDescent="0.4">
      <c r="B936" t="e" vm="1646">
        <v>#VALUE!</v>
      </c>
      <c r="C936" t="s">
        <v>1600</v>
      </c>
      <c r="D936" t="s">
        <v>1801</v>
      </c>
      <c r="E936">
        <v>80</v>
      </c>
      <c r="F936">
        <v>384</v>
      </c>
      <c r="G936" t="s">
        <v>2114</v>
      </c>
      <c r="H936">
        <v>16376</v>
      </c>
      <c r="I936">
        <v>1</v>
      </c>
      <c r="J936" t="s">
        <v>2677</v>
      </c>
      <c r="P936" t="s">
        <v>1600</v>
      </c>
      <c r="Q936" t="s">
        <v>62</v>
      </c>
      <c r="R936">
        <v>16</v>
      </c>
      <c r="S936" t="str">
        <f>"cvm!"&amp;ADDRESS(ROW(BE948),COLUMN(BE948))&amp;"#"</f>
        <v>cvm!$BE$948#</v>
      </c>
      <c r="W936" t="e" cm="1" vm="2">
        <f t="array" ref="W936">TRANSPOSE(_xlfn.UNIQUE(_xlfn._xlws.FILTER(cvm_old[CPU(核)],(cvm_old[地域]=U936)*(cvm_old[机型]=V936))))</f>
        <v>#VALUE!</v>
      </c>
      <c r="BB936" t="str">
        <v>上海</v>
      </c>
      <c r="BC936" t="str">
        <v>标准型 SA3</v>
      </c>
      <c r="BD936">
        <v>48</v>
      </c>
      <c r="BE936" cm="1">
        <f t="array" ref="BE936:BF936">TRANSPOSE(_xlfn._xlws.FILTER(cvm_old[内存(G)],(cvm_old[地域]=BB936)*(cvm_old[机型]=BC936)*(cvm_old[CPU(核)]=BD936)))</f>
        <v>96</v>
      </c>
      <c r="BF936">
        <v>192</v>
      </c>
    </row>
    <row r="937" spans="2:59" x14ac:dyDescent="0.4">
      <c r="B937" t="e" vm="1647">
        <v>#VALUE!</v>
      </c>
      <c r="C937" t="s">
        <v>1600</v>
      </c>
      <c r="D937" t="s">
        <v>1797</v>
      </c>
      <c r="E937">
        <v>96</v>
      </c>
      <c r="F937">
        <v>192</v>
      </c>
      <c r="G937" t="s">
        <v>1724</v>
      </c>
      <c r="H937">
        <v>18500</v>
      </c>
      <c r="I937">
        <v>1</v>
      </c>
      <c r="J937" t="s">
        <v>2678</v>
      </c>
      <c r="P937" t="s">
        <v>1600</v>
      </c>
      <c r="Q937" t="s">
        <v>62</v>
      </c>
      <c r="R937">
        <v>32</v>
      </c>
      <c r="S937" t="str">
        <f>"cvm!"&amp;ADDRESS(ROW(BE949),COLUMN(BE949))&amp;"#"</f>
        <v>cvm!$BE$949#</v>
      </c>
      <c r="W937" t="e" cm="1" vm="2">
        <f t="array" ref="W937">TRANSPOSE(_xlfn.UNIQUE(_xlfn._xlws.FILTER(cvm_old[CPU(核)],(cvm_old[地域]=U937)*(cvm_old[机型]=V937))))</f>
        <v>#VALUE!</v>
      </c>
      <c r="BB937" t="str">
        <v>上海</v>
      </c>
      <c r="BC937" t="str">
        <v>标准型 SA3</v>
      </c>
      <c r="BD937">
        <v>64</v>
      </c>
      <c r="BE937" cm="1">
        <f t="array" ref="BE937:BF937">TRANSPOSE(_xlfn._xlws.FILTER(cvm_old[内存(G)],(cvm_old[地域]=BB937)*(cvm_old[机型]=BC937)*(cvm_old[CPU(核)]=BD937)))</f>
        <v>128</v>
      </c>
      <c r="BF937">
        <v>256</v>
      </c>
    </row>
    <row r="938" spans="2:59" x14ac:dyDescent="0.4">
      <c r="B938" t="e" vm="1648">
        <v>#VALUE!</v>
      </c>
      <c r="C938" t="s">
        <v>1600</v>
      </c>
      <c r="D938" t="s">
        <v>1759</v>
      </c>
      <c r="E938">
        <v>96</v>
      </c>
      <c r="F938">
        <v>384</v>
      </c>
      <c r="G938" t="s">
        <v>1726</v>
      </c>
      <c r="H938">
        <v>12884</v>
      </c>
      <c r="I938">
        <v>1</v>
      </c>
      <c r="J938" t="s">
        <v>2679</v>
      </c>
      <c r="P938" t="s">
        <v>1600</v>
      </c>
      <c r="Q938" t="s">
        <v>62</v>
      </c>
      <c r="R938">
        <v>48</v>
      </c>
      <c r="S938" t="str">
        <f>"cvm!"&amp;ADDRESS(ROW(BE950),COLUMN(BE950))&amp;"#"</f>
        <v>cvm!$BE$950#</v>
      </c>
      <c r="W938" t="e" cm="1" vm="2">
        <f t="array" ref="W938">TRANSPOSE(_xlfn.UNIQUE(_xlfn._xlws.FILTER(cvm_old[CPU(核)],(cvm_old[地域]=U938)*(cvm_old[机型]=V938))))</f>
        <v>#VALUE!</v>
      </c>
      <c r="BB938" t="str">
        <v>上海</v>
      </c>
      <c r="BC938" t="str">
        <v>标准型 SA3</v>
      </c>
      <c r="BD938">
        <v>80</v>
      </c>
      <c r="BE938" cm="1">
        <f t="array" ref="BE938:BF938">TRANSPOSE(_xlfn._xlws.FILTER(cvm_old[内存(G)],(cvm_old[地域]=BB938)*(cvm_old[机型]=BC938)*(cvm_old[CPU(核)]=BD938)))</f>
        <v>160</v>
      </c>
      <c r="BF938">
        <v>320</v>
      </c>
    </row>
    <row r="939" spans="2:59" x14ac:dyDescent="0.4">
      <c r="B939" t="e" vm="1649">
        <v>#VALUE!</v>
      </c>
      <c r="C939" t="s">
        <v>1600</v>
      </c>
      <c r="D939" t="s">
        <v>1954</v>
      </c>
      <c r="E939">
        <v>96</v>
      </c>
      <c r="F939">
        <v>384</v>
      </c>
      <c r="G939" t="s">
        <v>1726</v>
      </c>
      <c r="H939">
        <v>25248</v>
      </c>
      <c r="I939">
        <v>1</v>
      </c>
      <c r="J939" t="s">
        <v>2680</v>
      </c>
      <c r="P939" t="s">
        <v>1600</v>
      </c>
      <c r="Q939" t="s">
        <v>62</v>
      </c>
      <c r="R939">
        <v>64</v>
      </c>
      <c r="S939" t="str">
        <f>"cvm!"&amp;ADDRESS(ROW(BE951),COLUMN(BE951))&amp;"#"</f>
        <v>cvm!$BE$951#</v>
      </c>
      <c r="W939" t="e" cm="1" vm="2">
        <f t="array" ref="W939">TRANSPOSE(_xlfn.UNIQUE(_xlfn._xlws.FILTER(cvm_old[CPU(核)],(cvm_old[地域]=U939)*(cvm_old[机型]=V939))))</f>
        <v>#VALUE!</v>
      </c>
      <c r="BB939" t="str">
        <v>上海</v>
      </c>
      <c r="BC939" t="str">
        <v>标准型 SA3</v>
      </c>
      <c r="BD939">
        <v>96</v>
      </c>
      <c r="BE939" cm="1">
        <f t="array" ref="BE939:BF939">TRANSPOSE(_xlfn._xlws.FILTER(cvm_old[内存(G)],(cvm_old[地域]=BB939)*(cvm_old[机型]=BC939)*(cvm_old[CPU(核)]=BD939)))</f>
        <v>192</v>
      </c>
      <c r="BF939">
        <v>384</v>
      </c>
    </row>
    <row r="940" spans="2:59" x14ac:dyDescent="0.4">
      <c r="B940" t="e" vm="890">
        <v>#VALUE!</v>
      </c>
      <c r="C940" t="s">
        <v>1566</v>
      </c>
      <c r="D940" t="s">
        <v>1578</v>
      </c>
      <c r="E940">
        <v>32</v>
      </c>
      <c r="F940">
        <v>64</v>
      </c>
      <c r="G940" t="s">
        <v>1606</v>
      </c>
      <c r="H940">
        <v>3238.4</v>
      </c>
      <c r="I940">
        <v>1</v>
      </c>
      <c r="J940" t="s">
        <v>2681</v>
      </c>
      <c r="P940" t="s">
        <v>1600</v>
      </c>
      <c r="Q940" t="s">
        <v>62</v>
      </c>
      <c r="R940">
        <v>80</v>
      </c>
      <c r="S940" t="str">
        <f>"cvm!"&amp;ADDRESS(ROW(BE952),COLUMN(BE952))&amp;"#"</f>
        <v>cvm!$BE$952#</v>
      </c>
      <c r="W940" t="e" cm="1" vm="2">
        <f t="array" ref="W940">TRANSPOSE(_xlfn.UNIQUE(_xlfn._xlws.FILTER(cvm_old[CPU(核)],(cvm_old[地域]=U940)*(cvm_old[机型]=V940))))</f>
        <v>#VALUE!</v>
      </c>
      <c r="BB940" t="str">
        <v>上海</v>
      </c>
      <c r="BC940" t="str">
        <v>标准型 SA3</v>
      </c>
      <c r="BD940">
        <v>116</v>
      </c>
      <c r="BE940" cm="1">
        <f t="array" ref="BE940:BF940">TRANSPOSE(_xlfn._xlws.FILTER(cvm_old[内存(G)],(cvm_old[地域]=BB940)*(cvm_old[机型]=BC940)*(cvm_old[CPU(核)]=BD940)))</f>
        <v>216</v>
      </c>
      <c r="BF940">
        <v>470</v>
      </c>
    </row>
    <row r="941" spans="2:59" x14ac:dyDescent="0.4">
      <c r="B941" t="e" vm="891">
        <v>#VALUE!</v>
      </c>
      <c r="C941" t="s">
        <v>1566</v>
      </c>
      <c r="D941" t="s">
        <v>1578</v>
      </c>
      <c r="E941">
        <v>32</v>
      </c>
      <c r="F941">
        <v>128</v>
      </c>
      <c r="G941" t="s">
        <v>1612</v>
      </c>
      <c r="H941">
        <v>4857.6000000000004</v>
      </c>
      <c r="I941">
        <v>1</v>
      </c>
      <c r="J941" t="s">
        <v>2682</v>
      </c>
      <c r="P941" t="s">
        <v>1600</v>
      </c>
      <c r="Q941" t="s">
        <v>62</v>
      </c>
      <c r="R941">
        <v>96</v>
      </c>
      <c r="S941" t="str">
        <f>"cvm!"&amp;ADDRESS(ROW(BE953),COLUMN(BE953))&amp;"#"</f>
        <v>cvm!$BE$953#</v>
      </c>
      <c r="W941" t="e" cm="1" vm="2">
        <f t="array" ref="W941">TRANSPOSE(_xlfn.UNIQUE(_xlfn._xlws.FILTER(cvm_old[CPU(核)],(cvm_old[地域]=U941)*(cvm_old[机型]=V941))))</f>
        <v>#VALUE!</v>
      </c>
      <c r="BB941" t="str">
        <v>上海</v>
      </c>
      <c r="BC941" t="str">
        <v>标准型 SA3</v>
      </c>
      <c r="BD941">
        <v>128</v>
      </c>
      <c r="BE941" cm="1">
        <f t="array" ref="BE941:BF941">TRANSPOSE(_xlfn._xlws.FILTER(cvm_old[内存(G)],(cvm_old[地域]=BB941)*(cvm_old[机型]=BC941)*(cvm_old[CPU(核)]=BD941)))</f>
        <v>215</v>
      </c>
      <c r="BF941">
        <v>256</v>
      </c>
    </row>
    <row r="942" spans="2:59" x14ac:dyDescent="0.4">
      <c r="B942" t="e" vm="892">
        <v>#VALUE!</v>
      </c>
      <c r="C942" t="s">
        <v>1566</v>
      </c>
      <c r="D942" t="s">
        <v>1578</v>
      </c>
      <c r="E942">
        <v>64</v>
      </c>
      <c r="F942">
        <v>256</v>
      </c>
      <c r="G942" t="s">
        <v>1626</v>
      </c>
      <c r="H942">
        <v>9715.2000000000007</v>
      </c>
      <c r="I942">
        <v>1</v>
      </c>
      <c r="J942" t="s">
        <v>2683</v>
      </c>
      <c r="P942" t="s">
        <v>1600</v>
      </c>
      <c r="Q942" t="s">
        <v>62</v>
      </c>
      <c r="R942">
        <v>116</v>
      </c>
      <c r="S942" t="str">
        <f>"cvm!"&amp;ADDRESS(ROW(BE954),COLUMN(BE954))&amp;"#"</f>
        <v>cvm!$BE$954#</v>
      </c>
      <c r="W942" t="e" cm="1" vm="2">
        <f t="array" ref="W942">TRANSPOSE(_xlfn.UNIQUE(_xlfn._xlws.FILTER(cvm_old[CPU(核)],(cvm_old[地域]=U942)*(cvm_old[机型]=V942))))</f>
        <v>#VALUE!</v>
      </c>
      <c r="BB942" t="str">
        <v>上海</v>
      </c>
      <c r="BC942" t="str">
        <v>标准型 SA3</v>
      </c>
      <c r="BD942">
        <v>160</v>
      </c>
      <c r="BE942" cm="1">
        <f t="array" ref="BE942:BF942">TRANSPOSE(_xlfn._xlws.FILTER(cvm_old[内存(G)],(cvm_old[地域]=BB942)*(cvm_old[机型]=BC942)*(cvm_old[CPU(核)]=BD942)))</f>
        <v>320</v>
      </c>
      <c r="BF942">
        <v>640</v>
      </c>
    </row>
    <row r="943" spans="2:59" x14ac:dyDescent="0.4">
      <c r="B943" t="e" vm="893">
        <v>#VALUE!</v>
      </c>
      <c r="C943" t="s">
        <v>1566</v>
      </c>
      <c r="D943" t="s">
        <v>1578</v>
      </c>
      <c r="E943">
        <v>124</v>
      </c>
      <c r="F943">
        <v>432</v>
      </c>
      <c r="G943" t="s">
        <v>1629</v>
      </c>
      <c r="H943">
        <v>17204</v>
      </c>
      <c r="I943">
        <v>1</v>
      </c>
      <c r="J943" t="s">
        <v>2684</v>
      </c>
      <c r="P943" t="s">
        <v>1600</v>
      </c>
      <c r="Q943" t="s">
        <v>62</v>
      </c>
      <c r="R943">
        <v>128</v>
      </c>
      <c r="S943" t="str">
        <f>"cvm!"&amp;ADDRESS(ROW(BE955),COLUMN(BE955))&amp;"#"</f>
        <v>cvm!$BE$955#</v>
      </c>
      <c r="W943" t="e" cm="1" vm="2">
        <f t="array" ref="W943">TRANSPOSE(_xlfn.UNIQUE(_xlfn._xlws.FILTER(cvm_old[CPU(核)],(cvm_old[地域]=U943)*(cvm_old[机型]=V943))))</f>
        <v>#VALUE!</v>
      </c>
      <c r="BB943" t="str">
        <v>上海</v>
      </c>
      <c r="BC943" t="str">
        <v>标准型 SA3</v>
      </c>
      <c r="BD943">
        <v>232</v>
      </c>
      <c r="BE943" cm="1">
        <f t="array" ref="BE943:BF943">TRANSPOSE(_xlfn._xlws.FILTER(cvm_old[内存(G)],(cvm_old[地域]=BB943)*(cvm_old[机型]=BC943)*(cvm_old[CPU(核)]=BD943)))</f>
        <v>432</v>
      </c>
      <c r="BF943">
        <v>940</v>
      </c>
    </row>
    <row r="944" spans="2:59" x14ac:dyDescent="0.4">
      <c r="B944" t="e" vm="850">
        <v>#VALUE!</v>
      </c>
      <c r="C944" t="s">
        <v>1566</v>
      </c>
      <c r="D944" t="s">
        <v>1632</v>
      </c>
      <c r="E944">
        <v>1</v>
      </c>
      <c r="F944">
        <v>1</v>
      </c>
      <c r="G944" t="s">
        <v>1579</v>
      </c>
      <c r="H944">
        <v>29</v>
      </c>
      <c r="I944">
        <v>1</v>
      </c>
      <c r="J944" t="s">
        <v>2685</v>
      </c>
      <c r="P944" t="s">
        <v>1600</v>
      </c>
      <c r="Q944" t="s">
        <v>62</v>
      </c>
      <c r="R944">
        <v>160</v>
      </c>
      <c r="S944" t="str">
        <f>"cvm!"&amp;ADDRESS(ROW(BE956),COLUMN(BE956))&amp;"#"</f>
        <v>cvm!$BE$956#</v>
      </c>
      <c r="W944" t="e" cm="1" vm="2">
        <f t="array" ref="W944">TRANSPOSE(_xlfn.UNIQUE(_xlfn._xlws.FILTER(cvm_old[CPU(核)],(cvm_old[地域]=U944)*(cvm_old[机型]=V944))))</f>
        <v>#VALUE!</v>
      </c>
      <c r="BB944" t="str">
        <v>南京</v>
      </c>
      <c r="BC944" t="str">
        <v>标准型 SA3</v>
      </c>
      <c r="BD944">
        <v>1</v>
      </c>
      <c r="BE944" cm="1">
        <f t="array" ref="BE944:BG944">TRANSPOSE(_xlfn._xlws.FILTER(cvm_old[内存(G)],(cvm_old[地域]=BB944)*(cvm_old[机型]=BC944)*(cvm_old[CPU(核)]=BD944)))</f>
        <v>1</v>
      </c>
      <c r="BF944">
        <v>2</v>
      </c>
      <c r="BG944">
        <v>4</v>
      </c>
    </row>
    <row r="945" spans="2:59" x14ac:dyDescent="0.4">
      <c r="B945" t="e" vm="849">
        <v>#VALUE!</v>
      </c>
      <c r="C945" t="s">
        <v>1566</v>
      </c>
      <c r="D945" t="s">
        <v>1632</v>
      </c>
      <c r="E945">
        <v>1</v>
      </c>
      <c r="F945">
        <v>2</v>
      </c>
      <c r="G945" t="s">
        <v>1582</v>
      </c>
      <c r="H945">
        <v>32</v>
      </c>
      <c r="I945">
        <v>1</v>
      </c>
      <c r="J945" t="s">
        <v>2686</v>
      </c>
      <c r="P945" t="s">
        <v>1600</v>
      </c>
      <c r="Q945" t="s">
        <v>62</v>
      </c>
      <c r="R945">
        <v>232</v>
      </c>
      <c r="S945" t="str">
        <f>"cvm!"&amp;ADDRESS(ROW(BE957),COLUMN(BE957))&amp;"#"</f>
        <v>cvm!$BE$957#</v>
      </c>
      <c r="W945" t="e" cm="1" vm="2">
        <f t="array" ref="W945">TRANSPOSE(_xlfn.UNIQUE(_xlfn._xlws.FILTER(cvm_old[CPU(核)],(cvm_old[地域]=U945)*(cvm_old[机型]=V945))))</f>
        <v>#VALUE!</v>
      </c>
      <c r="BB945" t="str">
        <v>南京</v>
      </c>
      <c r="BC945" t="str">
        <v>标准型 SA3</v>
      </c>
      <c r="BD945">
        <v>2</v>
      </c>
      <c r="BE945" cm="1">
        <f t="array" ref="BE945:BF945">TRANSPOSE(_xlfn._xlws.FILTER(cvm_old[内存(G)],(cvm_old[地域]=BB945)*(cvm_old[机型]=BC945)*(cvm_old[CPU(核)]=BD945)))</f>
        <v>4</v>
      </c>
      <c r="BF945">
        <v>8</v>
      </c>
    </row>
    <row r="946" spans="2:59" x14ac:dyDescent="0.4">
      <c r="B946" t="e" vm="848">
        <v>#VALUE!</v>
      </c>
      <c r="C946" t="s">
        <v>1566</v>
      </c>
      <c r="D946" t="s">
        <v>1632</v>
      </c>
      <c r="E946">
        <v>1</v>
      </c>
      <c r="F946">
        <v>4</v>
      </c>
      <c r="G946" t="s">
        <v>1584</v>
      </c>
      <c r="H946">
        <v>96</v>
      </c>
      <c r="I946">
        <v>1</v>
      </c>
      <c r="J946" t="s">
        <v>2687</v>
      </c>
      <c r="P946" t="s">
        <v>1566</v>
      </c>
      <c r="Q946" t="s">
        <v>62</v>
      </c>
      <c r="R946">
        <v>1</v>
      </c>
      <c r="S946" t="str">
        <f>"cvm!"&amp;ADDRESS(ROW(BE958),COLUMN(BE958))&amp;"#"</f>
        <v>cvm!$BE$958#</v>
      </c>
      <c r="W946" t="e" cm="1" vm="2">
        <f t="array" ref="W946">TRANSPOSE(_xlfn.UNIQUE(_xlfn._xlws.FILTER(cvm_old[CPU(核)],(cvm_old[地域]=U946)*(cvm_old[机型]=V946))))</f>
        <v>#VALUE!</v>
      </c>
      <c r="BB946" t="str">
        <v>南京</v>
      </c>
      <c r="BC946" t="str">
        <v>标准型 SA3</v>
      </c>
      <c r="BD946">
        <v>4</v>
      </c>
      <c r="BE946" cm="1">
        <f t="array" ref="BE946:BF946">TRANSPOSE(_xlfn._xlws.FILTER(cvm_old[内存(G)],(cvm_old[地域]=BB946)*(cvm_old[机型]=BC946)*(cvm_old[CPU(核)]=BD946)))</f>
        <v>8</v>
      </c>
      <c r="BF946">
        <v>16</v>
      </c>
    </row>
    <row r="947" spans="2:59" x14ac:dyDescent="0.4">
      <c r="B947" t="e" vm="851">
        <v>#VALUE!</v>
      </c>
      <c r="C947" t="s">
        <v>1566</v>
      </c>
      <c r="D947" t="s">
        <v>1632</v>
      </c>
      <c r="E947">
        <v>2</v>
      </c>
      <c r="F947">
        <v>4</v>
      </c>
      <c r="G947" t="s">
        <v>1586</v>
      </c>
      <c r="H947">
        <v>136</v>
      </c>
      <c r="I947">
        <v>1</v>
      </c>
      <c r="J947" t="s">
        <v>2688</v>
      </c>
      <c r="P947" t="s">
        <v>1566</v>
      </c>
      <c r="Q947" t="s">
        <v>62</v>
      </c>
      <c r="R947">
        <v>2</v>
      </c>
      <c r="S947" t="str">
        <f>"cvm!"&amp;ADDRESS(ROW(BE959),COLUMN(BE959))&amp;"#"</f>
        <v>cvm!$BE$959#</v>
      </c>
      <c r="W947" t="e" cm="1" vm="2">
        <f t="array" ref="W947">TRANSPOSE(_xlfn.UNIQUE(_xlfn._xlws.FILTER(cvm_old[CPU(核)],(cvm_old[地域]=U947)*(cvm_old[机型]=V947))))</f>
        <v>#VALUE!</v>
      </c>
      <c r="BB947" t="str">
        <v>南京</v>
      </c>
      <c r="BC947" t="str">
        <v>标准型 SA3</v>
      </c>
      <c r="BD947">
        <v>8</v>
      </c>
      <c r="BE947" cm="1">
        <f t="array" ref="BE947:BF947">TRANSPOSE(_xlfn._xlws.FILTER(cvm_old[内存(G)],(cvm_old[地域]=BB947)*(cvm_old[机型]=BC947)*(cvm_old[CPU(核)]=BD947)))</f>
        <v>16</v>
      </c>
      <c r="BF947">
        <v>32</v>
      </c>
    </row>
    <row r="948" spans="2:59" x14ac:dyDescent="0.4">
      <c r="B948" t="e" vm="852">
        <v>#VALUE!</v>
      </c>
      <c r="C948" t="s">
        <v>1566</v>
      </c>
      <c r="D948" t="s">
        <v>1632</v>
      </c>
      <c r="E948">
        <v>2</v>
      </c>
      <c r="F948">
        <v>8</v>
      </c>
      <c r="G948" t="s">
        <v>1589</v>
      </c>
      <c r="H948">
        <v>192</v>
      </c>
      <c r="I948">
        <v>1</v>
      </c>
      <c r="J948" t="s">
        <v>2689</v>
      </c>
      <c r="P948" t="s">
        <v>1566</v>
      </c>
      <c r="Q948" t="s">
        <v>62</v>
      </c>
      <c r="R948">
        <v>4</v>
      </c>
      <c r="S948" t="str">
        <f>"cvm!"&amp;ADDRESS(ROW(BE960),COLUMN(BE960))&amp;"#"</f>
        <v>cvm!$BE$960#</v>
      </c>
      <c r="W948" t="e" cm="1" vm="2">
        <f t="array" ref="W948">TRANSPOSE(_xlfn.UNIQUE(_xlfn._xlws.FILTER(cvm_old[CPU(核)],(cvm_old[地域]=U948)*(cvm_old[机型]=V948))))</f>
        <v>#VALUE!</v>
      </c>
      <c r="BB948" t="str">
        <v>南京</v>
      </c>
      <c r="BC948" t="str">
        <v>标准型 SA3</v>
      </c>
      <c r="BD948">
        <v>16</v>
      </c>
      <c r="BE948" cm="1">
        <f t="array" ref="BE948:BF948">TRANSPOSE(_xlfn._xlws.FILTER(cvm_old[内存(G)],(cvm_old[地域]=BB948)*(cvm_old[机型]=BC948)*(cvm_old[CPU(核)]=BD948)))</f>
        <v>32</v>
      </c>
      <c r="BF948">
        <v>64</v>
      </c>
    </row>
    <row r="949" spans="2:59" x14ac:dyDescent="0.4">
      <c r="B949" t="e" vm="854">
        <v>#VALUE!</v>
      </c>
      <c r="C949" t="s">
        <v>1566</v>
      </c>
      <c r="D949" t="s">
        <v>1632</v>
      </c>
      <c r="E949">
        <v>4</v>
      </c>
      <c r="F949">
        <v>8</v>
      </c>
      <c r="G949" t="s">
        <v>1591</v>
      </c>
      <c r="H949">
        <v>256</v>
      </c>
      <c r="I949">
        <v>1</v>
      </c>
      <c r="J949" t="s">
        <v>2690</v>
      </c>
      <c r="P949" t="s">
        <v>1566</v>
      </c>
      <c r="Q949" t="s">
        <v>62</v>
      </c>
      <c r="R949">
        <v>8</v>
      </c>
      <c r="S949" t="str">
        <f>"cvm!"&amp;ADDRESS(ROW(BE961),COLUMN(BE961))&amp;"#"</f>
        <v>cvm!$BE$961#</v>
      </c>
      <c r="W949" t="e" cm="1" vm="2">
        <f t="array" ref="W949">TRANSPOSE(_xlfn.UNIQUE(_xlfn._xlws.FILTER(cvm_old[CPU(核)],(cvm_old[地域]=U949)*(cvm_old[机型]=V949))))</f>
        <v>#VALUE!</v>
      </c>
      <c r="BB949" t="str">
        <v>南京</v>
      </c>
      <c r="BC949" t="str">
        <v>标准型 SA3</v>
      </c>
      <c r="BD949">
        <v>32</v>
      </c>
      <c r="BE949" cm="1">
        <f t="array" ref="BE949:BF949">TRANSPOSE(_xlfn._xlws.FILTER(cvm_old[内存(G)],(cvm_old[地域]=BB949)*(cvm_old[机型]=BC949)*(cvm_old[CPU(核)]=BD949)))</f>
        <v>64</v>
      </c>
      <c r="BF949">
        <v>128</v>
      </c>
    </row>
    <row r="950" spans="2:59" x14ac:dyDescent="0.4">
      <c r="B950" t="e" vm="853">
        <v>#VALUE!</v>
      </c>
      <c r="C950" t="s">
        <v>1566</v>
      </c>
      <c r="D950" t="s">
        <v>1632</v>
      </c>
      <c r="E950">
        <v>4</v>
      </c>
      <c r="F950">
        <v>16</v>
      </c>
      <c r="G950" t="s">
        <v>1593</v>
      </c>
      <c r="H950">
        <v>384</v>
      </c>
      <c r="I950">
        <v>1</v>
      </c>
      <c r="J950" t="s">
        <v>2691</v>
      </c>
      <c r="P950" t="s">
        <v>1566</v>
      </c>
      <c r="Q950" t="s">
        <v>62</v>
      </c>
      <c r="R950">
        <v>16</v>
      </c>
      <c r="S950" t="str">
        <f>"cvm!"&amp;ADDRESS(ROW(BE962),COLUMN(BE962))&amp;"#"</f>
        <v>cvm!$BE$962#</v>
      </c>
      <c r="W950" t="e" cm="1" vm="2">
        <f t="array" ref="W950">TRANSPOSE(_xlfn.UNIQUE(_xlfn._xlws.FILTER(cvm_old[CPU(核)],(cvm_old[地域]=U950)*(cvm_old[机型]=V950))))</f>
        <v>#VALUE!</v>
      </c>
      <c r="BB950" t="str">
        <v>南京</v>
      </c>
      <c r="BC950" t="str">
        <v>标准型 SA3</v>
      </c>
      <c r="BD950">
        <v>48</v>
      </c>
      <c r="BE950" cm="1">
        <f t="array" ref="BE950:BF950">TRANSPOSE(_xlfn._xlws.FILTER(cvm_old[内存(G)],(cvm_old[地域]=BB950)*(cvm_old[机型]=BC950)*(cvm_old[CPU(核)]=BD950)))</f>
        <v>96</v>
      </c>
      <c r="BF950">
        <v>192</v>
      </c>
    </row>
    <row r="951" spans="2:59" x14ac:dyDescent="0.4">
      <c r="B951" t="e" vm="856">
        <v>#VALUE!</v>
      </c>
      <c r="C951" t="s">
        <v>1566</v>
      </c>
      <c r="D951" t="s">
        <v>1632</v>
      </c>
      <c r="E951">
        <v>8</v>
      </c>
      <c r="F951">
        <v>16</v>
      </c>
      <c r="G951" t="s">
        <v>1596</v>
      </c>
      <c r="H951">
        <v>512</v>
      </c>
      <c r="I951">
        <v>1</v>
      </c>
      <c r="J951" t="s">
        <v>2692</v>
      </c>
      <c r="P951" t="s">
        <v>1566</v>
      </c>
      <c r="Q951" t="s">
        <v>62</v>
      </c>
      <c r="R951">
        <v>32</v>
      </c>
      <c r="S951" t="str">
        <f>"cvm!"&amp;ADDRESS(ROW(BE963),COLUMN(BE963))&amp;"#"</f>
        <v>cvm!$BE$963#</v>
      </c>
      <c r="W951" t="e" cm="1" vm="2">
        <f t="array" ref="W951">TRANSPOSE(_xlfn.UNIQUE(_xlfn._xlws.FILTER(cvm_old[CPU(核)],(cvm_old[地域]=U951)*(cvm_old[机型]=V951))))</f>
        <v>#VALUE!</v>
      </c>
      <c r="BB951" t="str">
        <v>南京</v>
      </c>
      <c r="BC951" t="str">
        <v>标准型 SA3</v>
      </c>
      <c r="BD951">
        <v>64</v>
      </c>
      <c r="BE951" cm="1">
        <f t="array" ref="BE951:BF951">TRANSPOSE(_xlfn._xlws.FILTER(cvm_old[内存(G)],(cvm_old[地域]=BB951)*(cvm_old[机型]=BC951)*(cvm_old[CPU(核)]=BD951)))</f>
        <v>128</v>
      </c>
      <c r="BF951">
        <v>256</v>
      </c>
    </row>
    <row r="952" spans="2:59" x14ac:dyDescent="0.4">
      <c r="B952" t="e" vm="855">
        <v>#VALUE!</v>
      </c>
      <c r="C952" t="s">
        <v>1566</v>
      </c>
      <c r="D952" t="s">
        <v>1632</v>
      </c>
      <c r="E952">
        <v>8</v>
      </c>
      <c r="F952">
        <v>32</v>
      </c>
      <c r="G952" t="s">
        <v>1598</v>
      </c>
      <c r="H952">
        <v>768</v>
      </c>
      <c r="I952">
        <v>1</v>
      </c>
      <c r="J952" t="s">
        <v>2693</v>
      </c>
      <c r="P952" t="s">
        <v>1566</v>
      </c>
      <c r="Q952" t="s">
        <v>62</v>
      </c>
      <c r="R952">
        <v>48</v>
      </c>
      <c r="S952" t="str">
        <f>"cvm!"&amp;ADDRESS(ROW(BE964),COLUMN(BE964))&amp;"#"</f>
        <v>cvm!$BE$964#</v>
      </c>
      <c r="W952" t="e" cm="1" vm="2">
        <f t="array" ref="W952">TRANSPOSE(_xlfn.UNIQUE(_xlfn._xlws.FILTER(cvm_old[CPU(核)],(cvm_old[地域]=U952)*(cvm_old[机型]=V952))))</f>
        <v>#VALUE!</v>
      </c>
      <c r="BB952" t="str">
        <v>南京</v>
      </c>
      <c r="BC952" t="str">
        <v>标准型 SA3</v>
      </c>
      <c r="BD952">
        <v>80</v>
      </c>
      <c r="BE952" cm="1">
        <f t="array" ref="BE952:BF952">TRANSPOSE(_xlfn._xlws.FILTER(cvm_old[内存(G)],(cvm_old[地域]=BB952)*(cvm_old[机型]=BC952)*(cvm_old[CPU(核)]=BD952)))</f>
        <v>160</v>
      </c>
      <c r="BF952">
        <v>320</v>
      </c>
    </row>
    <row r="953" spans="2:59" x14ac:dyDescent="0.4">
      <c r="B953" t="e" vm="858">
        <v>#VALUE!</v>
      </c>
      <c r="C953" t="s">
        <v>1566</v>
      </c>
      <c r="D953" t="s">
        <v>1632</v>
      </c>
      <c r="E953">
        <v>16</v>
      </c>
      <c r="F953">
        <v>32</v>
      </c>
      <c r="G953" t="s">
        <v>1601</v>
      </c>
      <c r="H953">
        <v>1024</v>
      </c>
      <c r="I953">
        <v>1</v>
      </c>
      <c r="J953" t="s">
        <v>2694</v>
      </c>
      <c r="P953" t="s">
        <v>1566</v>
      </c>
      <c r="Q953" t="s">
        <v>62</v>
      </c>
      <c r="R953">
        <v>64</v>
      </c>
      <c r="S953" t="str">
        <f>"cvm!"&amp;ADDRESS(ROW(BE965),COLUMN(BE965))&amp;"#"</f>
        <v>cvm!$BE$965#</v>
      </c>
      <c r="W953" t="e" cm="1" vm="2">
        <f t="array" ref="W953">TRANSPOSE(_xlfn.UNIQUE(_xlfn._xlws.FILTER(cvm_old[CPU(核)],(cvm_old[地域]=U953)*(cvm_old[机型]=V953))))</f>
        <v>#VALUE!</v>
      </c>
      <c r="BB953" t="str">
        <v>南京</v>
      </c>
      <c r="BC953" t="str">
        <v>标准型 SA3</v>
      </c>
      <c r="BD953">
        <v>96</v>
      </c>
      <c r="BE953" cm="1">
        <f t="array" ref="BE953:BF953">TRANSPOSE(_xlfn._xlws.FILTER(cvm_old[内存(G)],(cvm_old[地域]=BB953)*(cvm_old[机型]=BC953)*(cvm_old[CPU(核)]=BD953)))</f>
        <v>192</v>
      </c>
      <c r="BF953">
        <v>384</v>
      </c>
    </row>
    <row r="954" spans="2:59" x14ac:dyDescent="0.4">
      <c r="B954" t="e" vm="857">
        <v>#VALUE!</v>
      </c>
      <c r="C954" t="s">
        <v>1566</v>
      </c>
      <c r="D954" t="s">
        <v>1632</v>
      </c>
      <c r="E954">
        <v>16</v>
      </c>
      <c r="F954">
        <v>64</v>
      </c>
      <c r="G954" t="s">
        <v>1603</v>
      </c>
      <c r="H954">
        <v>1536</v>
      </c>
      <c r="I954">
        <v>1</v>
      </c>
      <c r="J954" t="s">
        <v>2695</v>
      </c>
      <c r="P954" t="s">
        <v>1566</v>
      </c>
      <c r="Q954" t="s">
        <v>62</v>
      </c>
      <c r="R954">
        <v>80</v>
      </c>
      <c r="S954" t="str">
        <f>"cvm!"&amp;ADDRESS(ROW(BE966),COLUMN(BE966))&amp;"#"</f>
        <v>cvm!$BE$966#</v>
      </c>
      <c r="W954" t="e" cm="1" vm="2">
        <f t="array" ref="W954">TRANSPOSE(_xlfn.UNIQUE(_xlfn._xlws.FILTER(cvm_old[CPU(核)],(cvm_old[地域]=U954)*(cvm_old[机型]=V954))))</f>
        <v>#VALUE!</v>
      </c>
      <c r="BB954" t="str">
        <v>南京</v>
      </c>
      <c r="BC954" t="str">
        <v>标准型 SA3</v>
      </c>
      <c r="BD954">
        <v>116</v>
      </c>
      <c r="BE954" cm="1">
        <f t="array" ref="BE954:BF954">TRANSPOSE(_xlfn._xlws.FILTER(cvm_old[内存(G)],(cvm_old[地域]=BB954)*(cvm_old[机型]=BC954)*(cvm_old[CPU(核)]=BD954)))</f>
        <v>216</v>
      </c>
      <c r="BF954">
        <v>470</v>
      </c>
    </row>
    <row r="955" spans="2:59" x14ac:dyDescent="0.4">
      <c r="B955" t="e" vm="859">
        <v>#VALUE!</v>
      </c>
      <c r="C955" t="s">
        <v>1566</v>
      </c>
      <c r="D955" t="s">
        <v>1632</v>
      </c>
      <c r="E955">
        <v>32</v>
      </c>
      <c r="F955">
        <v>64</v>
      </c>
      <c r="G955" t="s">
        <v>1606</v>
      </c>
      <c r="H955">
        <v>2048</v>
      </c>
      <c r="I955">
        <v>1</v>
      </c>
      <c r="J955" t="s">
        <v>2696</v>
      </c>
      <c r="P955" t="s">
        <v>1566</v>
      </c>
      <c r="Q955" t="s">
        <v>62</v>
      </c>
      <c r="R955">
        <v>96</v>
      </c>
      <c r="S955" t="str">
        <f>"cvm!"&amp;ADDRESS(ROW(BE967),COLUMN(BE967))&amp;"#"</f>
        <v>cvm!$BE$967#</v>
      </c>
      <c r="W955" t="e" cm="1" vm="2">
        <f t="array" ref="W955">TRANSPOSE(_xlfn.UNIQUE(_xlfn._xlws.FILTER(cvm_old[CPU(核)],(cvm_old[地域]=U955)*(cvm_old[机型]=V955))))</f>
        <v>#VALUE!</v>
      </c>
      <c r="BB955" t="str">
        <v>南京</v>
      </c>
      <c r="BC955" t="str">
        <v>标准型 SA3</v>
      </c>
      <c r="BD955">
        <v>128</v>
      </c>
      <c r="BE955" cm="1">
        <f t="array" ref="BE955:BF955">TRANSPOSE(_xlfn._xlws.FILTER(cvm_old[内存(G)],(cvm_old[地域]=BB955)*(cvm_old[机型]=BC955)*(cvm_old[CPU(核)]=BD955)))</f>
        <v>215</v>
      </c>
      <c r="BF955">
        <v>256</v>
      </c>
    </row>
    <row r="956" spans="2:59" x14ac:dyDescent="0.4">
      <c r="B956" t="e" vm="860">
        <v>#VALUE!</v>
      </c>
      <c r="C956" t="s">
        <v>1566</v>
      </c>
      <c r="D956" t="s">
        <v>1632</v>
      </c>
      <c r="E956">
        <v>32</v>
      </c>
      <c r="F956">
        <v>128</v>
      </c>
      <c r="G956" t="s">
        <v>1612</v>
      </c>
      <c r="H956">
        <v>3072</v>
      </c>
      <c r="I956">
        <v>1</v>
      </c>
      <c r="J956" t="s">
        <v>2697</v>
      </c>
      <c r="P956" t="s">
        <v>1566</v>
      </c>
      <c r="Q956" t="s">
        <v>62</v>
      </c>
      <c r="R956">
        <v>116</v>
      </c>
      <c r="S956" t="str">
        <f>"cvm!"&amp;ADDRESS(ROW(BE968),COLUMN(BE968))&amp;"#"</f>
        <v>cvm!$BE$968#</v>
      </c>
      <c r="W956" t="e" cm="1" vm="2">
        <f t="array" ref="W956">TRANSPOSE(_xlfn.UNIQUE(_xlfn._xlws.FILTER(cvm_old[CPU(核)],(cvm_old[地域]=U956)*(cvm_old[机型]=V956))))</f>
        <v>#VALUE!</v>
      </c>
      <c r="BB956" t="str">
        <v>南京</v>
      </c>
      <c r="BC956" t="str">
        <v>标准型 SA3</v>
      </c>
      <c r="BD956">
        <v>160</v>
      </c>
      <c r="BE956" cm="1">
        <f t="array" ref="BE956:BF956">TRANSPOSE(_xlfn._xlws.FILTER(cvm_old[内存(G)],(cvm_old[地域]=BB956)*(cvm_old[机型]=BC956)*(cvm_old[CPU(核)]=BD956)))</f>
        <v>320</v>
      </c>
      <c r="BF956">
        <v>640</v>
      </c>
    </row>
    <row r="957" spans="2:59" x14ac:dyDescent="0.4">
      <c r="B957" t="e" vm="863">
        <v>#VALUE!</v>
      </c>
      <c r="C957" t="s">
        <v>1566</v>
      </c>
      <c r="D957" t="s">
        <v>1632</v>
      </c>
      <c r="E957">
        <v>48</v>
      </c>
      <c r="F957">
        <v>96</v>
      </c>
      <c r="G957" t="s">
        <v>1617</v>
      </c>
      <c r="H957">
        <v>3072</v>
      </c>
      <c r="I957">
        <v>1</v>
      </c>
      <c r="J957" t="s">
        <v>2698</v>
      </c>
      <c r="P957" t="s">
        <v>1566</v>
      </c>
      <c r="Q957" t="s">
        <v>62</v>
      </c>
      <c r="R957">
        <v>128</v>
      </c>
      <c r="S957" t="str">
        <f>"cvm!"&amp;ADDRESS(ROW(BE969),COLUMN(BE969))&amp;"#"</f>
        <v>cvm!$BE$969#</v>
      </c>
      <c r="W957" t="e" cm="1" vm="2">
        <f t="array" ref="W957">TRANSPOSE(_xlfn.UNIQUE(_xlfn._xlws.FILTER(cvm_old[CPU(核)],(cvm_old[地域]=U957)*(cvm_old[机型]=V957))))</f>
        <v>#VALUE!</v>
      </c>
      <c r="BB957" t="str">
        <v>南京</v>
      </c>
      <c r="BC957" t="str">
        <v>标准型 SA3</v>
      </c>
      <c r="BD957">
        <v>232</v>
      </c>
      <c r="BE957" cm="1">
        <f t="array" ref="BE957:BF957">TRANSPOSE(_xlfn._xlws.FILTER(cvm_old[内存(G)],(cvm_old[地域]=BB957)*(cvm_old[机型]=BC957)*(cvm_old[CPU(核)]=BD957)))</f>
        <v>432</v>
      </c>
      <c r="BF957">
        <v>940</v>
      </c>
    </row>
    <row r="958" spans="2:59" x14ac:dyDescent="0.4">
      <c r="B958" t="e" vm="862">
        <v>#VALUE!</v>
      </c>
      <c r="C958" t="s">
        <v>1566</v>
      </c>
      <c r="D958" t="s">
        <v>1632</v>
      </c>
      <c r="E958">
        <v>48</v>
      </c>
      <c r="F958">
        <v>128</v>
      </c>
      <c r="G958" t="s">
        <v>2699</v>
      </c>
      <c r="H958">
        <v>3584</v>
      </c>
      <c r="I958">
        <v>1</v>
      </c>
      <c r="J958" t="s">
        <v>2700</v>
      </c>
      <c r="P958" t="s">
        <v>1566</v>
      </c>
      <c r="Q958" t="s">
        <v>62</v>
      </c>
      <c r="R958">
        <v>160</v>
      </c>
      <c r="S958" t="str">
        <f>"cvm!"&amp;ADDRESS(ROW(BE970),COLUMN(BE970))&amp;"#"</f>
        <v>cvm!$BE$970#</v>
      </c>
      <c r="W958" t="e" cm="1" vm="2">
        <f t="array" ref="W958">TRANSPOSE(_xlfn.UNIQUE(_xlfn._xlws.FILTER(cvm_old[CPU(核)],(cvm_old[地域]=U958)*(cvm_old[机型]=V958))))</f>
        <v>#VALUE!</v>
      </c>
      <c r="BB958" t="str">
        <v>北京</v>
      </c>
      <c r="BC958" t="str">
        <v>标准型 SA3</v>
      </c>
      <c r="BD958">
        <v>1</v>
      </c>
      <c r="BE958" cm="1">
        <f t="array" ref="BE958:BG958">TRANSPOSE(_xlfn._xlws.FILTER(cvm_old[内存(G)],(cvm_old[地域]=BB958)*(cvm_old[机型]=BC958)*(cvm_old[CPU(核)]=BD958)))</f>
        <v>1</v>
      </c>
      <c r="BF958">
        <v>2</v>
      </c>
      <c r="BG958">
        <v>4</v>
      </c>
    </row>
    <row r="959" spans="2:59" x14ac:dyDescent="0.4">
      <c r="B959" t="e" vm="861">
        <v>#VALUE!</v>
      </c>
      <c r="C959" t="s">
        <v>1566</v>
      </c>
      <c r="D959" t="s">
        <v>1632</v>
      </c>
      <c r="E959">
        <v>48</v>
      </c>
      <c r="F959">
        <v>192</v>
      </c>
      <c r="G959" t="s">
        <v>1620</v>
      </c>
      <c r="H959">
        <v>4608</v>
      </c>
      <c r="I959">
        <v>1</v>
      </c>
      <c r="J959" t="s">
        <v>2701</v>
      </c>
      <c r="P959" t="s">
        <v>1566</v>
      </c>
      <c r="Q959" t="s">
        <v>62</v>
      </c>
      <c r="R959">
        <v>232</v>
      </c>
      <c r="S959" t="str">
        <f>"cvm!"&amp;ADDRESS(ROW(BE971),COLUMN(BE971))&amp;"#"</f>
        <v>cvm!$BE$971#</v>
      </c>
      <c r="W959" t="e" cm="1" vm="2">
        <f t="array" ref="W959">TRANSPOSE(_xlfn.UNIQUE(_xlfn._xlws.FILTER(cvm_old[CPU(核)],(cvm_old[地域]=U959)*(cvm_old[机型]=V959))))</f>
        <v>#VALUE!</v>
      </c>
      <c r="BB959" t="str">
        <v>北京</v>
      </c>
      <c r="BC959" t="str">
        <v>标准型 SA3</v>
      </c>
      <c r="BD959">
        <v>2</v>
      </c>
      <c r="BE959" cm="1">
        <f t="array" ref="BE959:BF959">TRANSPOSE(_xlfn._xlws.FILTER(cvm_old[内存(G)],(cvm_old[地域]=BB959)*(cvm_old[机型]=BC959)*(cvm_old[CPU(核)]=BD959)))</f>
        <v>4</v>
      </c>
      <c r="BF959">
        <v>8</v>
      </c>
    </row>
    <row r="960" spans="2:59" x14ac:dyDescent="0.4">
      <c r="B960" t="e" vm="865">
        <v>#VALUE!</v>
      </c>
      <c r="C960" t="s">
        <v>1566</v>
      </c>
      <c r="D960" t="s">
        <v>1632</v>
      </c>
      <c r="E960">
        <v>64</v>
      </c>
      <c r="F960">
        <v>128</v>
      </c>
      <c r="G960" t="s">
        <v>1654</v>
      </c>
      <c r="H960">
        <v>4096</v>
      </c>
      <c r="I960">
        <v>1</v>
      </c>
      <c r="J960" t="s">
        <v>2702</v>
      </c>
      <c r="P960" t="s">
        <v>1565</v>
      </c>
      <c r="Q960" t="s">
        <v>1632</v>
      </c>
      <c r="R960">
        <v>1</v>
      </c>
      <c r="S960" t="str">
        <f>"cvm!"&amp;ADDRESS(ROW(BE972),COLUMN(BE972))&amp;"#"</f>
        <v>cvm!$BE$972#</v>
      </c>
      <c r="W960" t="e" cm="1" vm="2">
        <f t="array" ref="W960">TRANSPOSE(_xlfn.UNIQUE(_xlfn._xlws.FILTER(cvm_old[CPU(核)],(cvm_old[地域]=U960)*(cvm_old[机型]=V960))))</f>
        <v>#VALUE!</v>
      </c>
      <c r="BB960" t="str">
        <v>北京</v>
      </c>
      <c r="BC960" t="str">
        <v>标准型 SA3</v>
      </c>
      <c r="BD960">
        <v>4</v>
      </c>
      <c r="BE960" cm="1">
        <f t="array" ref="BE960:BF960">TRANSPOSE(_xlfn._xlws.FILTER(cvm_old[内存(G)],(cvm_old[地域]=BB960)*(cvm_old[机型]=BC960)*(cvm_old[CPU(核)]=BD960)))</f>
        <v>8</v>
      </c>
      <c r="BF960">
        <v>16</v>
      </c>
    </row>
    <row r="961" spans="2:59" x14ac:dyDescent="0.4">
      <c r="B961" t="e" vm="864">
        <v>#VALUE!</v>
      </c>
      <c r="C961" t="s">
        <v>1566</v>
      </c>
      <c r="D961" t="s">
        <v>1632</v>
      </c>
      <c r="E961">
        <v>64</v>
      </c>
      <c r="F961">
        <v>256</v>
      </c>
      <c r="G961" t="s">
        <v>1626</v>
      </c>
      <c r="H961">
        <v>6144</v>
      </c>
      <c r="I961">
        <v>1</v>
      </c>
      <c r="J961" t="s">
        <v>2703</v>
      </c>
      <c r="P961" t="s">
        <v>1565</v>
      </c>
      <c r="Q961" t="s">
        <v>1632</v>
      </c>
      <c r="R961">
        <v>2</v>
      </c>
      <c r="S961" t="str">
        <f>"cvm!"&amp;ADDRESS(ROW(BE973),COLUMN(BE973))&amp;"#"</f>
        <v>cvm!$BE$973#</v>
      </c>
      <c r="W961" t="e" cm="1" vm="2">
        <f t="array" ref="W961">TRANSPOSE(_xlfn.UNIQUE(_xlfn._xlws.FILTER(cvm_old[CPU(核)],(cvm_old[地域]=U961)*(cvm_old[机型]=V961))))</f>
        <v>#VALUE!</v>
      </c>
      <c r="BB961" t="str">
        <v>北京</v>
      </c>
      <c r="BC961" t="str">
        <v>标准型 SA3</v>
      </c>
      <c r="BD961">
        <v>8</v>
      </c>
      <c r="BE961" cm="1">
        <f t="array" ref="BE961:BF961">TRANSPOSE(_xlfn._xlws.FILTER(cvm_old[内存(G)],(cvm_old[地域]=BB961)*(cvm_old[机型]=BC961)*(cvm_old[CPU(核)]=BD961)))</f>
        <v>16</v>
      </c>
      <c r="BF961">
        <v>32</v>
      </c>
    </row>
    <row r="962" spans="2:59" x14ac:dyDescent="0.4">
      <c r="B962" t="e" vm="866">
        <v>#VALUE!</v>
      </c>
      <c r="C962" t="s">
        <v>1566</v>
      </c>
      <c r="D962" t="s">
        <v>1632</v>
      </c>
      <c r="E962">
        <v>80</v>
      </c>
      <c r="F962">
        <v>160</v>
      </c>
      <c r="G962" t="s">
        <v>1657</v>
      </c>
      <c r="H962">
        <v>5120</v>
      </c>
      <c r="I962">
        <v>1</v>
      </c>
      <c r="J962" t="s">
        <v>2704</v>
      </c>
      <c r="P962" t="s">
        <v>1565</v>
      </c>
      <c r="Q962" t="s">
        <v>1632</v>
      </c>
      <c r="R962">
        <v>4</v>
      </c>
      <c r="S962" t="str">
        <f>"cvm!"&amp;ADDRESS(ROW(BE974),COLUMN(BE974))&amp;"#"</f>
        <v>cvm!$BE$974#</v>
      </c>
      <c r="W962" t="e" cm="1" vm="2">
        <f t="array" ref="W962">TRANSPOSE(_xlfn.UNIQUE(_xlfn._xlws.FILTER(cvm_old[CPU(核)],(cvm_old[地域]=U962)*(cvm_old[机型]=V962))))</f>
        <v>#VALUE!</v>
      </c>
      <c r="BB962" t="str">
        <v>北京</v>
      </c>
      <c r="BC962" t="str">
        <v>标准型 SA3</v>
      </c>
      <c r="BD962">
        <v>16</v>
      </c>
      <c r="BE962" cm="1">
        <f t="array" ref="BE962:BF962">TRANSPOSE(_xlfn._xlws.FILTER(cvm_old[内存(G)],(cvm_old[地域]=BB962)*(cvm_old[机型]=BC962)*(cvm_old[CPU(核)]=BD962)))</f>
        <v>32</v>
      </c>
      <c r="BF962">
        <v>64</v>
      </c>
    </row>
    <row r="963" spans="2:59" x14ac:dyDescent="0.4">
      <c r="B963" t="e" vm="867">
        <v>#VALUE!</v>
      </c>
      <c r="C963" t="s">
        <v>1566</v>
      </c>
      <c r="D963" t="s">
        <v>1632</v>
      </c>
      <c r="E963">
        <v>90</v>
      </c>
      <c r="F963">
        <v>224</v>
      </c>
      <c r="G963" t="s">
        <v>1660</v>
      </c>
      <c r="H963">
        <v>6464</v>
      </c>
      <c r="I963">
        <v>1</v>
      </c>
      <c r="J963" t="s">
        <v>2705</v>
      </c>
      <c r="P963" t="s">
        <v>1565</v>
      </c>
      <c r="Q963" t="s">
        <v>1632</v>
      </c>
      <c r="R963">
        <v>8</v>
      </c>
      <c r="S963" t="str">
        <f>"cvm!"&amp;ADDRESS(ROW(BE975),COLUMN(BE975))&amp;"#"</f>
        <v>cvm!$BE$975#</v>
      </c>
      <c r="W963" t="e" cm="1" vm="2">
        <f t="array" ref="W963">TRANSPOSE(_xlfn.UNIQUE(_xlfn._xlws.FILTER(cvm_old[CPU(核)],(cvm_old[地域]=U963)*(cvm_old[机型]=V963))))</f>
        <v>#VALUE!</v>
      </c>
      <c r="BB963" t="str">
        <v>北京</v>
      </c>
      <c r="BC963" t="str">
        <v>标准型 SA3</v>
      </c>
      <c r="BD963">
        <v>32</v>
      </c>
      <c r="BE963" cm="1">
        <f t="array" ref="BE963:BF963">TRANSPOSE(_xlfn._xlws.FILTER(cvm_old[内存(G)],(cvm_old[地域]=BB963)*(cvm_old[机型]=BC963)*(cvm_old[CPU(核)]=BD963)))</f>
        <v>64</v>
      </c>
      <c r="BF963">
        <v>128</v>
      </c>
    </row>
    <row r="964" spans="2:59" x14ac:dyDescent="0.4">
      <c r="B964" t="e" vm="868">
        <v>#VALUE!</v>
      </c>
      <c r="C964" t="s">
        <v>1566</v>
      </c>
      <c r="D964" t="s">
        <v>1632</v>
      </c>
      <c r="E964">
        <v>90</v>
      </c>
      <c r="F964">
        <v>480</v>
      </c>
      <c r="G964" t="s">
        <v>2156</v>
      </c>
      <c r="H964">
        <v>10560</v>
      </c>
      <c r="I964">
        <v>1</v>
      </c>
      <c r="J964" t="s">
        <v>2706</v>
      </c>
      <c r="P964" t="s">
        <v>1565</v>
      </c>
      <c r="Q964" t="s">
        <v>1632</v>
      </c>
      <c r="R964">
        <v>16</v>
      </c>
      <c r="S964" t="str">
        <f>"cvm!"&amp;ADDRESS(ROW(BE976),COLUMN(BE976))&amp;"#"</f>
        <v>cvm!$BE$976#</v>
      </c>
      <c r="W964" t="e" cm="1" vm="2">
        <f t="array" ref="W964">TRANSPOSE(_xlfn.UNIQUE(_xlfn._xlws.FILTER(cvm_old[CPU(核)],(cvm_old[地域]=U964)*(cvm_old[机型]=V964))))</f>
        <v>#VALUE!</v>
      </c>
      <c r="BB964" t="str">
        <v>北京</v>
      </c>
      <c r="BC964" t="str">
        <v>标准型 SA3</v>
      </c>
      <c r="BD964">
        <v>48</v>
      </c>
      <c r="BE964" cm="1">
        <f t="array" ref="BE964:BF964">TRANSPOSE(_xlfn._xlws.FILTER(cvm_old[内存(G)],(cvm_old[地域]=BB964)*(cvm_old[机型]=BC964)*(cvm_old[CPU(核)]=BD964)))</f>
        <v>96</v>
      </c>
      <c r="BF964">
        <v>192</v>
      </c>
    </row>
    <row r="965" spans="2:59" x14ac:dyDescent="0.4">
      <c r="B965" t="e" vm="869">
        <v>#VALUE!</v>
      </c>
      <c r="C965" t="s">
        <v>1566</v>
      </c>
      <c r="D965" t="s">
        <v>1632</v>
      </c>
      <c r="E965">
        <v>96</v>
      </c>
      <c r="F965">
        <v>192</v>
      </c>
      <c r="G965" t="s">
        <v>1724</v>
      </c>
      <c r="H965">
        <v>6144</v>
      </c>
      <c r="I965">
        <v>1</v>
      </c>
      <c r="J965" t="s">
        <v>2707</v>
      </c>
      <c r="P965" t="s">
        <v>1565</v>
      </c>
      <c r="Q965" t="s">
        <v>1632</v>
      </c>
      <c r="R965">
        <v>32</v>
      </c>
      <c r="S965" t="str">
        <f>"cvm!"&amp;ADDRESS(ROW(BE977),COLUMN(BE977))&amp;"#"</f>
        <v>cvm!$BE$977#</v>
      </c>
      <c r="W965" t="e" cm="1" vm="2">
        <f t="array" ref="W965">TRANSPOSE(_xlfn.UNIQUE(_xlfn._xlws.FILTER(cvm_old[CPU(核)],(cvm_old[地域]=U965)*(cvm_old[机型]=V965))))</f>
        <v>#VALUE!</v>
      </c>
      <c r="BB965" t="str">
        <v>北京</v>
      </c>
      <c r="BC965" t="str">
        <v>标准型 SA3</v>
      </c>
      <c r="BD965">
        <v>64</v>
      </c>
      <c r="BE965" cm="1">
        <f t="array" ref="BE965:BF965">TRANSPOSE(_xlfn._xlws.FILTER(cvm_old[内存(G)],(cvm_old[地域]=BB965)*(cvm_old[机型]=BC965)*(cvm_old[CPU(核)]=BD965)))</f>
        <v>128</v>
      </c>
      <c r="BF965">
        <v>256</v>
      </c>
    </row>
    <row r="966" spans="2:59" x14ac:dyDescent="0.4">
      <c r="B966" t="e" vm="870">
        <v>#VALUE!</v>
      </c>
      <c r="C966" t="s">
        <v>1566</v>
      </c>
      <c r="D966" t="s">
        <v>1632</v>
      </c>
      <c r="E966">
        <v>128</v>
      </c>
      <c r="F966">
        <v>256</v>
      </c>
      <c r="G966" t="s">
        <v>1662</v>
      </c>
      <c r="H966">
        <v>8192</v>
      </c>
      <c r="I966">
        <v>1</v>
      </c>
      <c r="J966" t="s">
        <v>2708</v>
      </c>
      <c r="P966" t="s">
        <v>1565</v>
      </c>
      <c r="Q966" t="s">
        <v>1632</v>
      </c>
      <c r="R966">
        <v>48</v>
      </c>
      <c r="S966" t="str">
        <f>"cvm!"&amp;ADDRESS(ROW(BE978),COLUMN(BE978))&amp;"#"</f>
        <v>cvm!$BE$978#</v>
      </c>
      <c r="W966" t="e" cm="1" vm="2">
        <f t="array" ref="W966">TRANSPOSE(_xlfn.UNIQUE(_xlfn._xlws.FILTER(cvm_old[CPU(核)],(cvm_old[地域]=U966)*(cvm_old[机型]=V966))))</f>
        <v>#VALUE!</v>
      </c>
      <c r="BB966" t="str">
        <v>北京</v>
      </c>
      <c r="BC966" t="str">
        <v>标准型 SA3</v>
      </c>
      <c r="BD966">
        <v>80</v>
      </c>
      <c r="BE966" cm="1">
        <f t="array" ref="BE966:BF966">TRANSPOSE(_xlfn._xlws.FILTER(cvm_old[内存(G)],(cvm_old[地域]=BB966)*(cvm_old[机型]=BC966)*(cvm_old[CPU(核)]=BD966)))</f>
        <v>160</v>
      </c>
      <c r="BF966">
        <v>320</v>
      </c>
    </row>
    <row r="967" spans="2:59" x14ac:dyDescent="0.4">
      <c r="B967" t="e" vm="871">
        <v>#VALUE!</v>
      </c>
      <c r="C967" t="s">
        <v>1566</v>
      </c>
      <c r="D967" t="s">
        <v>1632</v>
      </c>
      <c r="E967">
        <v>160</v>
      </c>
      <c r="F967">
        <v>320</v>
      </c>
      <c r="G967" t="s">
        <v>1665</v>
      </c>
      <c r="H967">
        <v>10240</v>
      </c>
      <c r="I967">
        <v>1</v>
      </c>
      <c r="J967" t="s">
        <v>2709</v>
      </c>
      <c r="P967" t="s">
        <v>1565</v>
      </c>
      <c r="Q967" t="s">
        <v>1632</v>
      </c>
      <c r="R967">
        <v>64</v>
      </c>
      <c r="S967" t="str">
        <f>"cvm!"&amp;ADDRESS(ROW(BE979),COLUMN(BE979))&amp;"#"</f>
        <v>cvm!$BE$979#</v>
      </c>
      <c r="W967" t="e" cm="1" vm="2">
        <f t="array" ref="W967">TRANSPOSE(_xlfn.UNIQUE(_xlfn._xlws.FILTER(cvm_old[CPU(核)],(cvm_old[地域]=U967)*(cvm_old[机型]=V967))))</f>
        <v>#VALUE!</v>
      </c>
      <c r="BB967" t="str">
        <v>北京</v>
      </c>
      <c r="BC967" t="str">
        <v>标准型 SA3</v>
      </c>
      <c r="BD967">
        <v>96</v>
      </c>
      <c r="BE967" cm="1">
        <f t="array" ref="BE967:BF967">TRANSPOSE(_xlfn._xlws.FILTER(cvm_old[内存(G)],(cvm_old[地域]=BB967)*(cvm_old[机型]=BC967)*(cvm_old[CPU(核)]=BD967)))</f>
        <v>192</v>
      </c>
      <c r="BF967">
        <v>384</v>
      </c>
    </row>
    <row r="968" spans="2:59" x14ac:dyDescent="0.4">
      <c r="B968" t="e" vm="873">
        <v>#VALUE!</v>
      </c>
      <c r="C968" t="s">
        <v>1566</v>
      </c>
      <c r="D968" t="s">
        <v>1632</v>
      </c>
      <c r="E968">
        <v>180</v>
      </c>
      <c r="F968">
        <v>464</v>
      </c>
      <c r="G968" t="s">
        <v>1667</v>
      </c>
      <c r="H968">
        <v>13184</v>
      </c>
      <c r="I968">
        <v>1</v>
      </c>
      <c r="J968" t="s">
        <v>2710</v>
      </c>
      <c r="P968" t="s">
        <v>1565</v>
      </c>
      <c r="Q968" t="s">
        <v>1632</v>
      </c>
      <c r="R968">
        <v>80</v>
      </c>
      <c r="S968" t="str">
        <f>"cvm!"&amp;ADDRESS(ROW(BE980),COLUMN(BE980))&amp;"#"</f>
        <v>cvm!$BE$980#</v>
      </c>
      <c r="W968" t="e" cm="1" vm="2">
        <f t="array" ref="W968">TRANSPOSE(_xlfn.UNIQUE(_xlfn._xlws.FILTER(cvm_old[CPU(核)],(cvm_old[地域]=U968)*(cvm_old[机型]=V968))))</f>
        <v>#VALUE!</v>
      </c>
      <c r="BB968" t="str">
        <v>北京</v>
      </c>
      <c r="BC968" t="str">
        <v>标准型 SA3</v>
      </c>
      <c r="BD968">
        <v>116</v>
      </c>
      <c r="BE968" cm="1">
        <f t="array" ref="BE968:BF968">TRANSPOSE(_xlfn._xlws.FILTER(cvm_old[内存(G)],(cvm_old[地域]=BB968)*(cvm_old[机型]=BC968)*(cvm_old[CPU(核)]=BD968)))</f>
        <v>216</v>
      </c>
      <c r="BF968">
        <v>470</v>
      </c>
    </row>
    <row r="969" spans="2:59" x14ac:dyDescent="0.4">
      <c r="B969" t="e" vm="872">
        <v>#VALUE!</v>
      </c>
      <c r="C969" t="s">
        <v>1566</v>
      </c>
      <c r="D969" t="s">
        <v>1632</v>
      </c>
      <c r="E969">
        <v>180</v>
      </c>
      <c r="F969">
        <v>960</v>
      </c>
      <c r="G969" t="s">
        <v>2161</v>
      </c>
      <c r="H969">
        <v>21120</v>
      </c>
      <c r="I969">
        <v>1</v>
      </c>
      <c r="J969" t="s">
        <v>2711</v>
      </c>
      <c r="P969" t="s">
        <v>1565</v>
      </c>
      <c r="Q969" t="s">
        <v>1632</v>
      </c>
      <c r="R969">
        <v>90</v>
      </c>
      <c r="S969" t="str">
        <f>"cvm!"&amp;ADDRESS(ROW(BE981),COLUMN(BE981))&amp;"#"</f>
        <v>cvm!$BE$981#</v>
      </c>
      <c r="W969" t="e" cm="1" vm="2">
        <f t="array" ref="W969">TRANSPOSE(_xlfn.UNIQUE(_xlfn._xlws.FILTER(cvm_old[CPU(核)],(cvm_old[地域]=U969)*(cvm_old[机型]=V969))))</f>
        <v>#VALUE!</v>
      </c>
      <c r="BB969" t="str">
        <v>北京</v>
      </c>
      <c r="BC969" t="str">
        <v>标准型 SA3</v>
      </c>
      <c r="BD969">
        <v>128</v>
      </c>
      <c r="BE969" cm="1">
        <f t="array" ref="BE969:BF969">TRANSPOSE(_xlfn._xlws.FILTER(cvm_old[内存(G)],(cvm_old[地域]=BB969)*(cvm_old[机型]=BC969)*(cvm_old[CPU(核)]=BD969)))</f>
        <v>215</v>
      </c>
      <c r="BF969">
        <v>256</v>
      </c>
    </row>
    <row r="970" spans="2:59" x14ac:dyDescent="0.4">
      <c r="B970" t="e" vm="896">
        <v>#VALUE!</v>
      </c>
      <c r="C970" t="s">
        <v>1566</v>
      </c>
      <c r="D970" t="s">
        <v>1669</v>
      </c>
      <c r="E970">
        <v>1</v>
      </c>
      <c r="F970">
        <v>1</v>
      </c>
      <c r="G970" t="s">
        <v>1579</v>
      </c>
      <c r="H970">
        <v>42</v>
      </c>
      <c r="I970">
        <v>1</v>
      </c>
      <c r="J970" t="s">
        <v>2712</v>
      </c>
      <c r="P970" t="s">
        <v>1565</v>
      </c>
      <c r="Q970" t="s">
        <v>1632</v>
      </c>
      <c r="R970">
        <v>128</v>
      </c>
      <c r="S970" t="str">
        <f>"cvm!"&amp;ADDRESS(ROW(BE982),COLUMN(BE982))&amp;"#"</f>
        <v>cvm!$BE$982#</v>
      </c>
      <c r="W970" t="e" cm="1" vm="2">
        <f t="array" ref="W970">TRANSPOSE(_xlfn.UNIQUE(_xlfn._xlws.FILTER(cvm_old[CPU(核)],(cvm_old[地域]=U970)*(cvm_old[机型]=V970))))</f>
        <v>#VALUE!</v>
      </c>
      <c r="BB970" t="str">
        <v>北京</v>
      </c>
      <c r="BC970" t="str">
        <v>标准型 SA3</v>
      </c>
      <c r="BD970">
        <v>160</v>
      </c>
      <c r="BE970" cm="1">
        <f t="array" ref="BE970:BF970">TRANSPOSE(_xlfn._xlws.FILTER(cvm_old[内存(G)],(cvm_old[地域]=BB970)*(cvm_old[机型]=BC970)*(cvm_old[CPU(核)]=BD970)))</f>
        <v>320</v>
      </c>
      <c r="BF970">
        <v>640</v>
      </c>
    </row>
    <row r="971" spans="2:59" x14ac:dyDescent="0.4">
      <c r="B971" t="e" vm="894">
        <v>#VALUE!</v>
      </c>
      <c r="C971" t="s">
        <v>1566</v>
      </c>
      <c r="D971" t="s">
        <v>1669</v>
      </c>
      <c r="E971">
        <v>1</v>
      </c>
      <c r="F971">
        <v>2</v>
      </c>
      <c r="G971" t="s">
        <v>1582</v>
      </c>
      <c r="H971">
        <v>45</v>
      </c>
      <c r="I971">
        <v>1</v>
      </c>
      <c r="J971" t="s">
        <v>2713</v>
      </c>
      <c r="P971" t="s">
        <v>1565</v>
      </c>
      <c r="Q971" t="s">
        <v>1632</v>
      </c>
      <c r="R971">
        <v>160</v>
      </c>
      <c r="S971" t="str">
        <f>"cvm!"&amp;ADDRESS(ROW(BE983),COLUMN(BE983))&amp;"#"</f>
        <v>cvm!$BE$983#</v>
      </c>
      <c r="W971" t="e" cm="1" vm="2">
        <f t="array" ref="W971">TRANSPOSE(_xlfn.UNIQUE(_xlfn._xlws.FILTER(cvm_old[CPU(核)],(cvm_old[地域]=U971)*(cvm_old[机型]=V971))))</f>
        <v>#VALUE!</v>
      </c>
      <c r="BB971" t="str">
        <v>北京</v>
      </c>
      <c r="BC971" t="str">
        <v>标准型 SA3</v>
      </c>
      <c r="BD971">
        <v>232</v>
      </c>
      <c r="BE971" cm="1">
        <f t="array" ref="BE971:BG971">TRANSPOSE(_xlfn._xlws.FILTER(cvm_old[内存(G)],(cvm_old[地域]=BB971)*(cvm_old[机型]=BC971)*(cvm_old[CPU(核)]=BD971)))</f>
        <v>432</v>
      </c>
      <c r="BF971">
        <v>696</v>
      </c>
      <c r="BG971">
        <v>940</v>
      </c>
    </row>
    <row r="972" spans="2:59" x14ac:dyDescent="0.4">
      <c r="B972" t="e" vm="895">
        <v>#VALUE!</v>
      </c>
      <c r="C972" t="s">
        <v>1566</v>
      </c>
      <c r="D972" t="s">
        <v>1669</v>
      </c>
      <c r="E972">
        <v>1</v>
      </c>
      <c r="F972">
        <v>4</v>
      </c>
      <c r="G972" t="s">
        <v>1584</v>
      </c>
      <c r="H972">
        <v>138</v>
      </c>
      <c r="I972">
        <v>1</v>
      </c>
      <c r="J972" t="s">
        <v>2714</v>
      </c>
      <c r="P972" t="s">
        <v>1565</v>
      </c>
      <c r="Q972" t="s">
        <v>1632</v>
      </c>
      <c r="R972">
        <v>180</v>
      </c>
      <c r="S972" t="str">
        <f>"cvm!"&amp;ADDRESS(ROW(BE984),COLUMN(BE984))&amp;"#"</f>
        <v>cvm!$BE$984#</v>
      </c>
      <c r="W972" t="e" cm="1" vm="2">
        <f t="array" ref="W972">TRANSPOSE(_xlfn.UNIQUE(_xlfn._xlws.FILTER(cvm_old[CPU(核)],(cvm_old[地域]=U972)*(cvm_old[机型]=V972))))</f>
        <v>#VALUE!</v>
      </c>
      <c r="BB972" t="str">
        <v>广州</v>
      </c>
      <c r="BC972" t="str">
        <v>标准型 SA2</v>
      </c>
      <c r="BD972">
        <v>1</v>
      </c>
      <c r="BE972" cm="1">
        <f t="array" ref="BE972:BG972">TRANSPOSE(_xlfn._xlws.FILTER(cvm_old[内存(G)],(cvm_old[地域]=BB972)*(cvm_old[机型]=BC972)*(cvm_old[CPU(核)]=BD972)))</f>
        <v>1</v>
      </c>
      <c r="BF972">
        <v>2</v>
      </c>
      <c r="BG972">
        <v>4</v>
      </c>
    </row>
    <row r="973" spans="2:59" x14ac:dyDescent="0.4">
      <c r="B973" t="e" vm="897">
        <v>#VALUE!</v>
      </c>
      <c r="C973" t="s">
        <v>1566</v>
      </c>
      <c r="D973" t="s">
        <v>1669</v>
      </c>
      <c r="E973">
        <v>2</v>
      </c>
      <c r="F973">
        <v>4</v>
      </c>
      <c r="G973" t="s">
        <v>1586</v>
      </c>
      <c r="H973">
        <v>170</v>
      </c>
      <c r="I973">
        <v>1</v>
      </c>
      <c r="J973" t="s">
        <v>2715</v>
      </c>
      <c r="P973" t="s">
        <v>61</v>
      </c>
      <c r="Q973" t="s">
        <v>1632</v>
      </c>
      <c r="R973">
        <v>1</v>
      </c>
      <c r="S973" t="str">
        <f>"cvm!"&amp;ADDRESS(ROW(BE985),COLUMN(BE985))&amp;"#"</f>
        <v>cvm!$BE$985#</v>
      </c>
      <c r="W973" t="e" cm="1" vm="2">
        <f t="array" ref="W973">TRANSPOSE(_xlfn.UNIQUE(_xlfn._xlws.FILTER(cvm_old[CPU(核)],(cvm_old[地域]=U973)*(cvm_old[机型]=V973))))</f>
        <v>#VALUE!</v>
      </c>
      <c r="BB973" t="str">
        <v>广州</v>
      </c>
      <c r="BC973" t="str">
        <v>标准型 SA2</v>
      </c>
      <c r="BD973">
        <v>2</v>
      </c>
      <c r="BE973" cm="1">
        <f t="array" ref="BE973:BF973">TRANSPOSE(_xlfn._xlws.FILTER(cvm_old[内存(G)],(cvm_old[地域]=BB973)*(cvm_old[机型]=BC973)*(cvm_old[CPU(核)]=BD973)))</f>
        <v>4</v>
      </c>
      <c r="BF973">
        <v>8</v>
      </c>
    </row>
    <row r="974" spans="2:59" x14ac:dyDescent="0.4">
      <c r="B974" t="e" vm="898">
        <v>#VALUE!</v>
      </c>
      <c r="C974" t="s">
        <v>1566</v>
      </c>
      <c r="D974" t="s">
        <v>1669</v>
      </c>
      <c r="E974">
        <v>2</v>
      </c>
      <c r="F974">
        <v>8</v>
      </c>
      <c r="G974" t="s">
        <v>1589</v>
      </c>
      <c r="H974">
        <v>276</v>
      </c>
      <c r="I974">
        <v>1</v>
      </c>
      <c r="J974" t="s">
        <v>2716</v>
      </c>
      <c r="P974" t="s">
        <v>61</v>
      </c>
      <c r="Q974" t="s">
        <v>1632</v>
      </c>
      <c r="R974">
        <v>2</v>
      </c>
      <c r="S974" t="str">
        <f>"cvm!"&amp;ADDRESS(ROW(BE986),COLUMN(BE986))&amp;"#"</f>
        <v>cvm!$BE$986#</v>
      </c>
      <c r="W974" t="e" cm="1" vm="2">
        <f t="array" ref="W974">TRANSPOSE(_xlfn.UNIQUE(_xlfn._xlws.FILTER(cvm_old[CPU(核)],(cvm_old[地域]=U974)*(cvm_old[机型]=V974))))</f>
        <v>#VALUE!</v>
      </c>
      <c r="BB974" t="str">
        <v>广州</v>
      </c>
      <c r="BC974" t="str">
        <v>标准型 SA2</v>
      </c>
      <c r="BD974">
        <v>4</v>
      </c>
      <c r="BE974" cm="1">
        <f t="array" ref="BE974:BF974">TRANSPOSE(_xlfn._xlws.FILTER(cvm_old[内存(G)],(cvm_old[地域]=BB974)*(cvm_old[机型]=BC974)*(cvm_old[CPU(核)]=BD974)))</f>
        <v>8</v>
      </c>
      <c r="BF974">
        <v>16</v>
      </c>
    </row>
    <row r="975" spans="2:59" x14ac:dyDescent="0.4">
      <c r="B975" t="e" vm="900">
        <v>#VALUE!</v>
      </c>
      <c r="C975" t="s">
        <v>1566</v>
      </c>
      <c r="D975" t="s">
        <v>1669</v>
      </c>
      <c r="E975">
        <v>4</v>
      </c>
      <c r="F975">
        <v>8</v>
      </c>
      <c r="G975" t="s">
        <v>1591</v>
      </c>
      <c r="H975">
        <v>368</v>
      </c>
      <c r="I975">
        <v>1</v>
      </c>
      <c r="J975" t="s">
        <v>2717</v>
      </c>
      <c r="P975" t="s">
        <v>61</v>
      </c>
      <c r="Q975" t="s">
        <v>1632</v>
      </c>
      <c r="R975">
        <v>4</v>
      </c>
      <c r="S975" t="str">
        <f>"cvm!"&amp;ADDRESS(ROW(BE987),COLUMN(BE987))&amp;"#"</f>
        <v>cvm!$BE$987#</v>
      </c>
      <c r="W975" t="e" cm="1" vm="2">
        <f t="array" ref="W975">TRANSPOSE(_xlfn.UNIQUE(_xlfn._xlws.FILTER(cvm_old[CPU(核)],(cvm_old[地域]=U975)*(cvm_old[机型]=V975))))</f>
        <v>#VALUE!</v>
      </c>
      <c r="BB975" t="str">
        <v>广州</v>
      </c>
      <c r="BC975" t="str">
        <v>标准型 SA2</v>
      </c>
      <c r="BD975">
        <v>8</v>
      </c>
      <c r="BE975" cm="1">
        <f t="array" ref="BE975:BF975">TRANSPOSE(_xlfn._xlws.FILTER(cvm_old[内存(G)],(cvm_old[地域]=BB975)*(cvm_old[机型]=BC975)*(cvm_old[CPU(核)]=BD975)))</f>
        <v>16</v>
      </c>
      <c r="BF975">
        <v>32</v>
      </c>
    </row>
    <row r="976" spans="2:59" x14ac:dyDescent="0.4">
      <c r="B976" t="e" vm="899">
        <v>#VALUE!</v>
      </c>
      <c r="C976" t="s">
        <v>1566</v>
      </c>
      <c r="D976" t="s">
        <v>1669</v>
      </c>
      <c r="E976">
        <v>4</v>
      </c>
      <c r="F976">
        <v>16</v>
      </c>
      <c r="G976" t="s">
        <v>1593</v>
      </c>
      <c r="H976">
        <v>552</v>
      </c>
      <c r="I976">
        <v>1</v>
      </c>
      <c r="J976" t="s">
        <v>2718</v>
      </c>
      <c r="P976" t="s">
        <v>61</v>
      </c>
      <c r="Q976" t="s">
        <v>1632</v>
      </c>
      <c r="R976">
        <v>8</v>
      </c>
      <c r="S976" t="str">
        <f>"cvm!"&amp;ADDRESS(ROW(BE988),COLUMN(BE988))&amp;"#"</f>
        <v>cvm!$BE$988#</v>
      </c>
      <c r="W976" t="e" cm="1" vm="2">
        <f t="array" ref="W976">TRANSPOSE(_xlfn.UNIQUE(_xlfn._xlws.FILTER(cvm_old[CPU(核)],(cvm_old[地域]=U976)*(cvm_old[机型]=V976))))</f>
        <v>#VALUE!</v>
      </c>
      <c r="BB976" t="str">
        <v>广州</v>
      </c>
      <c r="BC976" t="str">
        <v>标准型 SA2</v>
      </c>
      <c r="BD976">
        <v>16</v>
      </c>
      <c r="BE976" cm="1">
        <f t="array" ref="BE976:BF976">TRANSPOSE(_xlfn._xlws.FILTER(cvm_old[内存(G)],(cvm_old[地域]=BB976)*(cvm_old[机型]=BC976)*(cvm_old[CPU(核)]=BD976)))</f>
        <v>32</v>
      </c>
      <c r="BF976">
        <v>64</v>
      </c>
    </row>
    <row r="977" spans="2:59" x14ac:dyDescent="0.4">
      <c r="B977" t="e" vm="901">
        <v>#VALUE!</v>
      </c>
      <c r="C977" t="s">
        <v>1566</v>
      </c>
      <c r="D977" t="s">
        <v>1669</v>
      </c>
      <c r="E977">
        <v>8</v>
      </c>
      <c r="F977">
        <v>16</v>
      </c>
      <c r="G977" t="s">
        <v>1596</v>
      </c>
      <c r="H977">
        <v>736</v>
      </c>
      <c r="I977">
        <v>1</v>
      </c>
      <c r="J977" t="s">
        <v>2719</v>
      </c>
      <c r="P977" t="s">
        <v>61</v>
      </c>
      <c r="Q977" t="s">
        <v>1632</v>
      </c>
      <c r="R977">
        <v>16</v>
      </c>
      <c r="S977" t="str">
        <f>"cvm!"&amp;ADDRESS(ROW(BE989),COLUMN(BE989))&amp;"#"</f>
        <v>cvm!$BE$989#</v>
      </c>
      <c r="W977" t="e" cm="1" vm="2">
        <f t="array" ref="W977">TRANSPOSE(_xlfn.UNIQUE(_xlfn._xlws.FILTER(cvm_old[CPU(核)],(cvm_old[地域]=U977)*(cvm_old[机型]=V977))))</f>
        <v>#VALUE!</v>
      </c>
      <c r="BB977" t="str">
        <v>广州</v>
      </c>
      <c r="BC977" t="str">
        <v>标准型 SA2</v>
      </c>
      <c r="BD977">
        <v>32</v>
      </c>
      <c r="BE977" cm="1">
        <f t="array" ref="BE977:BF977">TRANSPOSE(_xlfn._xlws.FILTER(cvm_old[内存(G)],(cvm_old[地域]=BB977)*(cvm_old[机型]=BC977)*(cvm_old[CPU(核)]=BD977)))</f>
        <v>64</v>
      </c>
      <c r="BF977">
        <v>128</v>
      </c>
    </row>
    <row r="978" spans="2:59" x14ac:dyDescent="0.4">
      <c r="B978" t="e" vm="902">
        <v>#VALUE!</v>
      </c>
      <c r="C978" t="s">
        <v>1566</v>
      </c>
      <c r="D978" t="s">
        <v>1669</v>
      </c>
      <c r="E978">
        <v>8</v>
      </c>
      <c r="F978">
        <v>32</v>
      </c>
      <c r="G978" t="s">
        <v>1598</v>
      </c>
      <c r="H978">
        <v>1104</v>
      </c>
      <c r="I978">
        <v>1</v>
      </c>
      <c r="J978" t="s">
        <v>2720</v>
      </c>
      <c r="P978" t="s">
        <v>61</v>
      </c>
      <c r="Q978" t="s">
        <v>1632</v>
      </c>
      <c r="R978">
        <v>32</v>
      </c>
      <c r="S978" t="str">
        <f>"cvm!"&amp;ADDRESS(ROW(BE990),COLUMN(BE990))&amp;"#"</f>
        <v>cvm!$BE$990#</v>
      </c>
      <c r="W978" t="e" cm="1" vm="2">
        <f t="array" ref="W978">TRANSPOSE(_xlfn.UNIQUE(_xlfn._xlws.FILTER(cvm_old[CPU(核)],(cvm_old[地域]=U978)*(cvm_old[机型]=V978))))</f>
        <v>#VALUE!</v>
      </c>
      <c r="BB978" t="str">
        <v>广州</v>
      </c>
      <c r="BC978" t="str">
        <v>标准型 SA2</v>
      </c>
      <c r="BD978">
        <v>48</v>
      </c>
      <c r="BE978" cm="1">
        <f t="array" ref="BE978">TRANSPOSE(_xlfn._xlws.FILTER(cvm_old[内存(G)],(cvm_old[地域]=BB978)*(cvm_old[机型]=BC978)*(cvm_old[CPU(核)]=BD978)))</f>
        <v>96</v>
      </c>
    </row>
    <row r="979" spans="2:59" x14ac:dyDescent="0.4">
      <c r="B979" t="e" vm="903">
        <v>#VALUE!</v>
      </c>
      <c r="C979" t="s">
        <v>1566</v>
      </c>
      <c r="D979" t="s">
        <v>1669</v>
      </c>
      <c r="E979">
        <v>16</v>
      </c>
      <c r="F979">
        <v>32</v>
      </c>
      <c r="G979" t="s">
        <v>1601</v>
      </c>
      <c r="H979">
        <v>1472</v>
      </c>
      <c r="I979">
        <v>1</v>
      </c>
      <c r="J979" t="s">
        <v>2721</v>
      </c>
      <c r="P979" t="s">
        <v>61</v>
      </c>
      <c r="Q979" t="s">
        <v>1632</v>
      </c>
      <c r="R979">
        <v>48</v>
      </c>
      <c r="S979" t="str">
        <f>"cvm!"&amp;ADDRESS(ROW(BE991),COLUMN(BE991))&amp;"#"</f>
        <v>cvm!$BE$991#</v>
      </c>
      <c r="W979" t="e" cm="1" vm="2">
        <f t="array" ref="W979">TRANSPOSE(_xlfn.UNIQUE(_xlfn._xlws.FILTER(cvm_old[CPU(核)],(cvm_old[地域]=U979)*(cvm_old[机型]=V979))))</f>
        <v>#VALUE!</v>
      </c>
      <c r="BB979" t="str">
        <v>广州</v>
      </c>
      <c r="BC979" t="str">
        <v>标准型 SA2</v>
      </c>
      <c r="BD979">
        <v>64</v>
      </c>
      <c r="BE979" cm="1">
        <f t="array" ref="BE979:BF979">TRANSPOSE(_xlfn._xlws.FILTER(cvm_old[内存(G)],(cvm_old[地域]=BB979)*(cvm_old[机型]=BC979)*(cvm_old[CPU(核)]=BD979)))</f>
        <v>128</v>
      </c>
      <c r="BF979">
        <v>256</v>
      </c>
    </row>
    <row r="980" spans="2:59" x14ac:dyDescent="0.4">
      <c r="B980" t="e" vm="904">
        <v>#VALUE!</v>
      </c>
      <c r="C980" t="s">
        <v>1566</v>
      </c>
      <c r="D980" t="s">
        <v>1669</v>
      </c>
      <c r="E980">
        <v>16</v>
      </c>
      <c r="F980">
        <v>64</v>
      </c>
      <c r="G980" t="s">
        <v>1603</v>
      </c>
      <c r="H980">
        <v>2208</v>
      </c>
      <c r="I980">
        <v>1</v>
      </c>
      <c r="J980" t="s">
        <v>2722</v>
      </c>
      <c r="P980" t="s">
        <v>61</v>
      </c>
      <c r="Q980" t="s">
        <v>1632</v>
      </c>
      <c r="R980">
        <v>64</v>
      </c>
      <c r="S980" t="str">
        <f>"cvm!"&amp;ADDRESS(ROW(BE992),COLUMN(BE992))&amp;"#"</f>
        <v>cvm!$BE$992#</v>
      </c>
      <c r="W980" t="e" cm="1" vm="2">
        <f t="array" ref="W980">TRANSPOSE(_xlfn.UNIQUE(_xlfn._xlws.FILTER(cvm_old[CPU(核)],(cvm_old[地域]=U980)*(cvm_old[机型]=V980))))</f>
        <v>#VALUE!</v>
      </c>
      <c r="BB980" t="str">
        <v>广州</v>
      </c>
      <c r="BC980" t="str">
        <v>标准型 SA2</v>
      </c>
      <c r="BD980">
        <v>80</v>
      </c>
      <c r="BE980" cm="1">
        <f t="array" ref="BE980">TRANSPOSE(_xlfn._xlws.FILTER(cvm_old[内存(G)],(cvm_old[地域]=BB980)*(cvm_old[机型]=BC980)*(cvm_old[CPU(核)]=BD980)))</f>
        <v>160</v>
      </c>
    </row>
    <row r="981" spans="2:59" x14ac:dyDescent="0.4">
      <c r="B981" t="e" vm="905">
        <v>#VALUE!</v>
      </c>
      <c r="C981" t="s">
        <v>1566</v>
      </c>
      <c r="D981" t="s">
        <v>1669</v>
      </c>
      <c r="E981">
        <v>24</v>
      </c>
      <c r="F981">
        <v>48</v>
      </c>
      <c r="G981" t="s">
        <v>1680</v>
      </c>
      <c r="H981">
        <v>2208</v>
      </c>
      <c r="I981">
        <v>1</v>
      </c>
      <c r="J981" t="s">
        <v>2723</v>
      </c>
      <c r="P981" t="s">
        <v>61</v>
      </c>
      <c r="Q981" t="s">
        <v>1632</v>
      </c>
      <c r="R981">
        <v>80</v>
      </c>
      <c r="S981" t="str">
        <f>"cvm!"&amp;ADDRESS(ROW(BE993),COLUMN(BE993))&amp;"#"</f>
        <v>cvm!$BE$993#</v>
      </c>
      <c r="W981" t="e" cm="1" vm="2">
        <f t="array" ref="W981">TRANSPOSE(_xlfn.UNIQUE(_xlfn._xlws.FILTER(cvm_old[CPU(核)],(cvm_old[地域]=U981)*(cvm_old[机型]=V981))))</f>
        <v>#VALUE!</v>
      </c>
      <c r="BB981" t="str">
        <v>广州</v>
      </c>
      <c r="BC981" t="str">
        <v>标准型 SA2</v>
      </c>
      <c r="BD981">
        <v>90</v>
      </c>
      <c r="BE981" cm="1">
        <f t="array" ref="BE981">TRANSPOSE(_xlfn._xlws.FILTER(cvm_old[内存(G)],(cvm_old[地域]=BB981)*(cvm_old[机型]=BC981)*(cvm_old[CPU(核)]=BD981)))</f>
        <v>224</v>
      </c>
    </row>
    <row r="982" spans="2:59" x14ac:dyDescent="0.4">
      <c r="B982" t="e" vm="906">
        <v>#VALUE!</v>
      </c>
      <c r="C982" t="s">
        <v>1566</v>
      </c>
      <c r="D982" t="s">
        <v>1669</v>
      </c>
      <c r="E982">
        <v>24</v>
      </c>
      <c r="F982">
        <v>96</v>
      </c>
      <c r="G982" t="s">
        <v>1682</v>
      </c>
      <c r="H982">
        <v>3312</v>
      </c>
      <c r="I982">
        <v>1</v>
      </c>
      <c r="J982" t="s">
        <v>2724</v>
      </c>
      <c r="P982" t="s">
        <v>61</v>
      </c>
      <c r="Q982" t="s">
        <v>1632</v>
      </c>
      <c r="R982">
        <v>90</v>
      </c>
      <c r="S982" t="str">
        <f>"cvm!"&amp;ADDRESS(ROW(BE994),COLUMN(BE994))&amp;"#"</f>
        <v>cvm!$BE$994#</v>
      </c>
      <c r="W982" t="e" cm="1" vm="2">
        <f t="array" ref="W982">TRANSPOSE(_xlfn.UNIQUE(_xlfn._xlws.FILTER(cvm_old[CPU(核)],(cvm_old[地域]=U982)*(cvm_old[机型]=V982))))</f>
        <v>#VALUE!</v>
      </c>
      <c r="BB982" t="str">
        <v>广州</v>
      </c>
      <c r="BC982" t="str">
        <v>标准型 SA2</v>
      </c>
      <c r="BD982">
        <v>128</v>
      </c>
      <c r="BE982" cm="1">
        <f t="array" ref="BE982">TRANSPOSE(_xlfn._xlws.FILTER(cvm_old[内存(G)],(cvm_old[地域]=BB982)*(cvm_old[机型]=BC982)*(cvm_old[CPU(核)]=BD982)))</f>
        <v>256</v>
      </c>
    </row>
    <row r="983" spans="2:59" x14ac:dyDescent="0.4">
      <c r="B983" t="e" vm="908">
        <v>#VALUE!</v>
      </c>
      <c r="C983" t="s">
        <v>1566</v>
      </c>
      <c r="D983" t="s">
        <v>1669</v>
      </c>
      <c r="E983">
        <v>32</v>
      </c>
      <c r="F983">
        <v>64</v>
      </c>
      <c r="G983" t="s">
        <v>1606</v>
      </c>
      <c r="H983">
        <v>2944</v>
      </c>
      <c r="I983">
        <v>1</v>
      </c>
      <c r="J983" t="s">
        <v>2725</v>
      </c>
      <c r="P983" t="s">
        <v>61</v>
      </c>
      <c r="Q983" t="s">
        <v>1632</v>
      </c>
      <c r="R983">
        <v>128</v>
      </c>
      <c r="S983" t="str">
        <f>"cvm!"&amp;ADDRESS(ROW(BE995),COLUMN(BE995))&amp;"#"</f>
        <v>cvm!$BE$995#</v>
      </c>
      <c r="W983" t="e" cm="1" vm="2">
        <f t="array" ref="W983">TRANSPOSE(_xlfn.UNIQUE(_xlfn._xlws.FILTER(cvm_old[CPU(核)],(cvm_old[地域]=U983)*(cvm_old[机型]=V983))))</f>
        <v>#VALUE!</v>
      </c>
      <c r="BB983" t="str">
        <v>广州</v>
      </c>
      <c r="BC983" t="str">
        <v>标准型 SA2</v>
      </c>
      <c r="BD983">
        <v>160</v>
      </c>
      <c r="BE983" cm="1">
        <f t="array" ref="BE983">TRANSPOSE(_xlfn._xlws.FILTER(cvm_old[内存(G)],(cvm_old[地域]=BB983)*(cvm_old[机型]=BC983)*(cvm_old[CPU(核)]=BD983)))</f>
        <v>320</v>
      </c>
    </row>
    <row r="984" spans="2:59" x14ac:dyDescent="0.4">
      <c r="B984" t="e" vm="907">
        <v>#VALUE!</v>
      </c>
      <c r="C984" t="s">
        <v>1566</v>
      </c>
      <c r="D984" t="s">
        <v>1669</v>
      </c>
      <c r="E984">
        <v>32</v>
      </c>
      <c r="F984">
        <v>128</v>
      </c>
      <c r="G984" t="s">
        <v>1612</v>
      </c>
      <c r="H984">
        <v>4416</v>
      </c>
      <c r="I984">
        <v>1</v>
      </c>
      <c r="J984" t="s">
        <v>2726</v>
      </c>
      <c r="P984" t="s">
        <v>61</v>
      </c>
      <c r="Q984" t="s">
        <v>1632</v>
      </c>
      <c r="R984">
        <v>160</v>
      </c>
      <c r="S984" t="str">
        <f>"cvm!"&amp;ADDRESS(ROW(BE996),COLUMN(BE996))&amp;"#"</f>
        <v>cvm!$BE$996#</v>
      </c>
      <c r="W984" t="e" cm="1" vm="2">
        <f t="array" ref="W984">TRANSPOSE(_xlfn.UNIQUE(_xlfn._xlws.FILTER(cvm_old[CPU(核)],(cvm_old[地域]=U984)*(cvm_old[机型]=V984))))</f>
        <v>#VALUE!</v>
      </c>
      <c r="BB984" t="str">
        <v>广州</v>
      </c>
      <c r="BC984" t="str">
        <v>标准型 SA2</v>
      </c>
      <c r="BD984">
        <v>180</v>
      </c>
      <c r="BE984" cm="1">
        <f t="array" ref="BE984">TRANSPOSE(_xlfn._xlws.FILTER(cvm_old[内存(G)],(cvm_old[地域]=BB984)*(cvm_old[机型]=BC984)*(cvm_old[CPU(核)]=BD984)))</f>
        <v>464</v>
      </c>
    </row>
    <row r="985" spans="2:59" x14ac:dyDescent="0.4">
      <c r="B985" t="e" vm="909">
        <v>#VALUE!</v>
      </c>
      <c r="C985" t="s">
        <v>1566</v>
      </c>
      <c r="D985" t="s">
        <v>1669</v>
      </c>
      <c r="E985">
        <v>48</v>
      </c>
      <c r="F985">
        <v>96</v>
      </c>
      <c r="G985" t="s">
        <v>1617</v>
      </c>
      <c r="H985">
        <v>4416</v>
      </c>
      <c r="I985">
        <v>1</v>
      </c>
      <c r="J985" t="s">
        <v>2727</v>
      </c>
      <c r="P985" t="s">
        <v>61</v>
      </c>
      <c r="Q985" t="s">
        <v>1632</v>
      </c>
      <c r="R985">
        <v>180</v>
      </c>
      <c r="S985" t="str">
        <f>"cvm!"&amp;ADDRESS(ROW(BE997),COLUMN(BE997))&amp;"#"</f>
        <v>cvm!$BE$997#</v>
      </c>
      <c r="W985" t="e" cm="1" vm="2">
        <f t="array" ref="W985">TRANSPOSE(_xlfn.UNIQUE(_xlfn._xlws.FILTER(cvm_old[CPU(核)],(cvm_old[地域]=U985)*(cvm_old[机型]=V985))))</f>
        <v>#VALUE!</v>
      </c>
      <c r="BB985" t="str">
        <v>上海</v>
      </c>
      <c r="BC985" t="str">
        <v>标准型 SA2</v>
      </c>
      <c r="BD985">
        <v>1</v>
      </c>
      <c r="BE985" cm="1">
        <f t="array" ref="BE985:BG985">TRANSPOSE(_xlfn._xlws.FILTER(cvm_old[内存(G)],(cvm_old[地域]=BB985)*(cvm_old[机型]=BC985)*(cvm_old[CPU(核)]=BD985)))</f>
        <v>1</v>
      </c>
      <c r="BF985">
        <v>2</v>
      </c>
      <c r="BG985">
        <v>4</v>
      </c>
    </row>
    <row r="986" spans="2:59" x14ac:dyDescent="0.4">
      <c r="B986" t="e" vm="910">
        <v>#VALUE!</v>
      </c>
      <c r="C986" t="s">
        <v>1566</v>
      </c>
      <c r="D986" t="s">
        <v>1669</v>
      </c>
      <c r="E986">
        <v>48</v>
      </c>
      <c r="F986">
        <v>192</v>
      </c>
      <c r="G986" t="s">
        <v>1620</v>
      </c>
      <c r="H986">
        <v>6624</v>
      </c>
      <c r="I986">
        <v>1</v>
      </c>
      <c r="J986" t="s">
        <v>2728</v>
      </c>
      <c r="P986" t="s">
        <v>1600</v>
      </c>
      <c r="Q986" t="s">
        <v>1632</v>
      </c>
      <c r="R986">
        <v>1</v>
      </c>
      <c r="S986" t="str">
        <f>"cvm!"&amp;ADDRESS(ROW(BE998),COLUMN(BE998))&amp;"#"</f>
        <v>cvm!$BE$998#</v>
      </c>
      <c r="W986" t="e" cm="1" vm="2">
        <f t="array" ref="W986">TRANSPOSE(_xlfn.UNIQUE(_xlfn._xlws.FILTER(cvm_old[CPU(核)],(cvm_old[地域]=U986)*(cvm_old[机型]=V986))))</f>
        <v>#VALUE!</v>
      </c>
      <c r="BB986" t="str">
        <v>上海</v>
      </c>
      <c r="BC986" t="str">
        <v>标准型 SA2</v>
      </c>
      <c r="BD986">
        <v>2</v>
      </c>
      <c r="BE986" cm="1">
        <f t="array" ref="BE986:BF986">TRANSPOSE(_xlfn._xlws.FILTER(cvm_old[内存(G)],(cvm_old[地域]=BB986)*(cvm_old[机型]=BC986)*(cvm_old[CPU(核)]=BD986)))</f>
        <v>4</v>
      </c>
      <c r="BF986">
        <v>8</v>
      </c>
    </row>
    <row r="987" spans="2:59" x14ac:dyDescent="0.4">
      <c r="B987" t="e" vm="911">
        <v>#VALUE!</v>
      </c>
      <c r="C987" t="s">
        <v>1566</v>
      </c>
      <c r="D987" t="s">
        <v>1669</v>
      </c>
      <c r="E987">
        <v>64</v>
      </c>
      <c r="F987">
        <v>256</v>
      </c>
      <c r="G987" t="s">
        <v>1626</v>
      </c>
      <c r="H987">
        <v>8832</v>
      </c>
      <c r="I987">
        <v>1</v>
      </c>
      <c r="J987" t="s">
        <v>2729</v>
      </c>
      <c r="P987" t="s">
        <v>1600</v>
      </c>
      <c r="Q987" t="s">
        <v>1632</v>
      </c>
      <c r="R987">
        <v>2</v>
      </c>
      <c r="S987" t="str">
        <f>"cvm!"&amp;ADDRESS(ROW(BE999),COLUMN(BE999))&amp;"#"</f>
        <v>cvm!$BE$999#</v>
      </c>
      <c r="W987" t="e" cm="1" vm="2">
        <f t="array" ref="W987">TRANSPOSE(_xlfn.UNIQUE(_xlfn._xlws.FILTER(cvm_old[CPU(核)],(cvm_old[地域]=U987)*(cvm_old[机型]=V987))))</f>
        <v>#VALUE!</v>
      </c>
      <c r="BB987" t="str">
        <v>上海</v>
      </c>
      <c r="BC987" t="str">
        <v>标准型 SA2</v>
      </c>
      <c r="BD987">
        <v>4</v>
      </c>
      <c r="BE987" cm="1">
        <f t="array" ref="BE987:BF987">TRANSPOSE(_xlfn._xlws.FILTER(cvm_old[内存(G)],(cvm_old[地域]=BB987)*(cvm_old[机型]=BC987)*(cvm_old[CPU(核)]=BD987)))</f>
        <v>8</v>
      </c>
      <c r="BF987">
        <v>16</v>
      </c>
    </row>
    <row r="988" spans="2:59" x14ac:dyDescent="0.4">
      <c r="B988" t="e" vm="912">
        <v>#VALUE!</v>
      </c>
      <c r="C988" t="s">
        <v>1566</v>
      </c>
      <c r="D988" t="s">
        <v>1669</v>
      </c>
      <c r="E988">
        <v>76</v>
      </c>
      <c r="F988">
        <v>256</v>
      </c>
      <c r="G988" t="s">
        <v>2533</v>
      </c>
      <c r="H988">
        <v>9384</v>
      </c>
      <c r="I988">
        <v>1</v>
      </c>
      <c r="J988" t="s">
        <v>2730</v>
      </c>
      <c r="P988" t="s">
        <v>1600</v>
      </c>
      <c r="Q988" t="s">
        <v>1632</v>
      </c>
      <c r="R988">
        <v>4</v>
      </c>
      <c r="S988" t="str">
        <f>"cvm!"&amp;ADDRESS(ROW(BE1000),COLUMN(BE1000))&amp;"#"</f>
        <v>cvm!$BE$1000#</v>
      </c>
      <c r="W988" t="e" cm="1" vm="2">
        <f t="array" ref="W988">TRANSPOSE(_xlfn.UNIQUE(_xlfn._xlws.FILTER(cvm_old[CPU(核)],(cvm_old[地域]=U988)*(cvm_old[机型]=V988))))</f>
        <v>#VALUE!</v>
      </c>
      <c r="BB988" t="str">
        <v>上海</v>
      </c>
      <c r="BC988" t="str">
        <v>标准型 SA2</v>
      </c>
      <c r="BD988">
        <v>8</v>
      </c>
      <c r="BE988" cm="1">
        <f t="array" ref="BE988:BF988">TRANSPOSE(_xlfn._xlws.FILTER(cvm_old[内存(G)],(cvm_old[地域]=BB988)*(cvm_old[机型]=BC988)*(cvm_old[CPU(核)]=BD988)))</f>
        <v>16</v>
      </c>
      <c r="BF988">
        <v>32</v>
      </c>
    </row>
    <row r="989" spans="2:59" x14ac:dyDescent="0.4">
      <c r="B989" t="e" vm="913">
        <v>#VALUE!</v>
      </c>
      <c r="C989" t="s">
        <v>1566</v>
      </c>
      <c r="D989" t="s">
        <v>1669</v>
      </c>
      <c r="E989">
        <v>80</v>
      </c>
      <c r="F989">
        <v>160</v>
      </c>
      <c r="G989" t="s">
        <v>1657</v>
      </c>
      <c r="H989">
        <v>7360</v>
      </c>
      <c r="I989">
        <v>1</v>
      </c>
      <c r="J989" t="s">
        <v>2731</v>
      </c>
      <c r="P989" t="s">
        <v>1600</v>
      </c>
      <c r="Q989" t="s">
        <v>1632</v>
      </c>
      <c r="R989">
        <v>8</v>
      </c>
      <c r="S989" t="str">
        <f>"cvm!"&amp;ADDRESS(ROW(BE1001),COLUMN(BE1001))&amp;"#"</f>
        <v>cvm!$BE$1001#</v>
      </c>
      <c r="W989" t="e" cm="1" vm="2">
        <f t="array" ref="W989">TRANSPOSE(_xlfn.UNIQUE(_xlfn._xlws.FILTER(cvm_old[CPU(核)],(cvm_old[地域]=U989)*(cvm_old[机型]=V989))))</f>
        <v>#VALUE!</v>
      </c>
      <c r="BB989" t="str">
        <v>上海</v>
      </c>
      <c r="BC989" t="str">
        <v>标准型 SA2</v>
      </c>
      <c r="BD989">
        <v>16</v>
      </c>
      <c r="BE989" cm="1">
        <f t="array" ref="BE989:BF989">TRANSPOSE(_xlfn._xlws.FILTER(cvm_old[内存(G)],(cvm_old[地域]=BB989)*(cvm_old[机型]=BC989)*(cvm_old[CPU(核)]=BD989)))</f>
        <v>32</v>
      </c>
      <c r="BF989">
        <v>64</v>
      </c>
    </row>
    <row r="990" spans="2:59" x14ac:dyDescent="0.4">
      <c r="B990" t="e" vm="914">
        <v>#VALUE!</v>
      </c>
      <c r="C990" t="s">
        <v>1566</v>
      </c>
      <c r="D990" t="s">
        <v>1669</v>
      </c>
      <c r="E990">
        <v>84</v>
      </c>
      <c r="F990">
        <v>320</v>
      </c>
      <c r="G990" t="s">
        <v>1884</v>
      </c>
      <c r="H990">
        <v>11224</v>
      </c>
      <c r="I990">
        <v>1</v>
      </c>
      <c r="J990" t="s">
        <v>2732</v>
      </c>
      <c r="P990" t="s">
        <v>1600</v>
      </c>
      <c r="Q990" t="s">
        <v>1632</v>
      </c>
      <c r="R990">
        <v>16</v>
      </c>
      <c r="S990" t="str">
        <f>"cvm!"&amp;ADDRESS(ROW(BE1002),COLUMN(BE1002))&amp;"#"</f>
        <v>cvm!$BE$1002#</v>
      </c>
      <c r="W990" t="e" cm="1" vm="2">
        <f t="array" ref="W990">TRANSPOSE(_xlfn.UNIQUE(_xlfn._xlws.FILTER(cvm_old[CPU(核)],(cvm_old[地域]=U990)*(cvm_old[机型]=V990))))</f>
        <v>#VALUE!</v>
      </c>
      <c r="BB990" t="str">
        <v>上海</v>
      </c>
      <c r="BC990" t="str">
        <v>标准型 SA2</v>
      </c>
      <c r="BD990">
        <v>32</v>
      </c>
      <c r="BE990" cm="1">
        <f t="array" ref="BE990:BF990">TRANSPOSE(_xlfn._xlws.FILTER(cvm_old[内存(G)],(cvm_old[地域]=BB990)*(cvm_old[机型]=BC990)*(cvm_old[CPU(核)]=BD990)))</f>
        <v>64</v>
      </c>
      <c r="BF990">
        <v>128</v>
      </c>
    </row>
    <row r="991" spans="2:59" x14ac:dyDescent="0.4">
      <c r="B991" t="e" vm="809">
        <v>#VALUE!</v>
      </c>
      <c r="C991" t="s">
        <v>1566</v>
      </c>
      <c r="D991" t="s">
        <v>1692</v>
      </c>
      <c r="E991">
        <v>4</v>
      </c>
      <c r="F991">
        <v>16</v>
      </c>
      <c r="G991" t="s">
        <v>1593</v>
      </c>
      <c r="H991">
        <v>552</v>
      </c>
      <c r="I991">
        <v>1</v>
      </c>
      <c r="J991" t="s">
        <v>2733</v>
      </c>
      <c r="P991" t="s">
        <v>1600</v>
      </c>
      <c r="Q991" t="s">
        <v>1632</v>
      </c>
      <c r="R991">
        <v>32</v>
      </c>
      <c r="S991" t="str">
        <f>"cvm!"&amp;ADDRESS(ROW(BE1003),COLUMN(BE1003))&amp;"#"</f>
        <v>cvm!$BE$1003#</v>
      </c>
      <c r="W991" t="e" cm="1" vm="2">
        <f t="array" ref="W991">TRANSPOSE(_xlfn.UNIQUE(_xlfn._xlws.FILTER(cvm_old[CPU(核)],(cvm_old[地域]=U991)*(cvm_old[机型]=V991))))</f>
        <v>#VALUE!</v>
      </c>
      <c r="BB991" t="str">
        <v>上海</v>
      </c>
      <c r="BC991" t="str">
        <v>标准型 SA2</v>
      </c>
      <c r="BD991">
        <v>48</v>
      </c>
      <c r="BE991" cm="1">
        <f t="array" ref="BE991:BF991">TRANSPOSE(_xlfn._xlws.FILTER(cvm_old[内存(G)],(cvm_old[地域]=BB991)*(cvm_old[机型]=BC991)*(cvm_old[CPU(核)]=BD991)))</f>
        <v>96</v>
      </c>
      <c r="BF991">
        <v>192</v>
      </c>
    </row>
    <row r="992" spans="2:59" x14ac:dyDescent="0.4">
      <c r="B992" t="e" vm="811">
        <v>#VALUE!</v>
      </c>
      <c r="C992" t="s">
        <v>1566</v>
      </c>
      <c r="D992" t="s">
        <v>1692</v>
      </c>
      <c r="E992">
        <v>8</v>
      </c>
      <c r="F992">
        <v>16</v>
      </c>
      <c r="G992" t="s">
        <v>1596</v>
      </c>
      <c r="H992">
        <v>736</v>
      </c>
      <c r="I992">
        <v>1</v>
      </c>
      <c r="J992" t="s">
        <v>2734</v>
      </c>
      <c r="P992" t="s">
        <v>1600</v>
      </c>
      <c r="Q992" t="s">
        <v>1632</v>
      </c>
      <c r="R992">
        <v>48</v>
      </c>
      <c r="S992" t="str">
        <f>"cvm!"&amp;ADDRESS(ROW(BE1004),COLUMN(BE1004))&amp;"#"</f>
        <v>cvm!$BE$1004#</v>
      </c>
      <c r="W992" t="e" cm="1" vm="2">
        <f t="array" ref="W992">TRANSPOSE(_xlfn.UNIQUE(_xlfn._xlws.FILTER(cvm_old[CPU(核)],(cvm_old[地域]=U992)*(cvm_old[机型]=V992))))</f>
        <v>#VALUE!</v>
      </c>
      <c r="BB992" t="str">
        <v>上海</v>
      </c>
      <c r="BC992" t="str">
        <v>标准型 SA2</v>
      </c>
      <c r="BD992">
        <v>64</v>
      </c>
      <c r="BE992" cm="1">
        <f t="array" ref="BE992:BF992">TRANSPOSE(_xlfn._xlws.FILTER(cvm_old[内存(G)],(cvm_old[地域]=BB992)*(cvm_old[机型]=BC992)*(cvm_old[CPU(核)]=BD992)))</f>
        <v>128</v>
      </c>
      <c r="BF992">
        <v>256</v>
      </c>
    </row>
    <row r="993" spans="2:59" x14ac:dyDescent="0.4">
      <c r="B993" t="e" vm="810">
        <v>#VALUE!</v>
      </c>
      <c r="C993" t="s">
        <v>1566</v>
      </c>
      <c r="D993" t="s">
        <v>1692</v>
      </c>
      <c r="E993">
        <v>8</v>
      </c>
      <c r="F993">
        <v>32</v>
      </c>
      <c r="G993" t="s">
        <v>1598</v>
      </c>
      <c r="H993">
        <v>1104</v>
      </c>
      <c r="I993">
        <v>1</v>
      </c>
      <c r="J993" t="s">
        <v>2735</v>
      </c>
      <c r="P993" t="s">
        <v>1600</v>
      </c>
      <c r="Q993" t="s">
        <v>1632</v>
      </c>
      <c r="R993">
        <v>64</v>
      </c>
      <c r="S993" t="str">
        <f>"cvm!"&amp;ADDRESS(ROW(BE1005),COLUMN(BE1005))&amp;"#"</f>
        <v>cvm!$BE$1005#</v>
      </c>
      <c r="W993" t="e" cm="1" vm="2">
        <f t="array" ref="W993">TRANSPOSE(_xlfn.UNIQUE(_xlfn._xlws.FILTER(cvm_old[CPU(核)],(cvm_old[地域]=U993)*(cvm_old[机型]=V993))))</f>
        <v>#VALUE!</v>
      </c>
      <c r="BB993" t="str">
        <v>上海</v>
      </c>
      <c r="BC993" t="str">
        <v>标准型 SA2</v>
      </c>
      <c r="BD993">
        <v>80</v>
      </c>
      <c r="BE993" cm="1">
        <f t="array" ref="BE993">TRANSPOSE(_xlfn._xlws.FILTER(cvm_old[内存(G)],(cvm_old[地域]=BB993)*(cvm_old[机型]=BC993)*(cvm_old[CPU(核)]=BD993)))</f>
        <v>160</v>
      </c>
    </row>
    <row r="994" spans="2:59" x14ac:dyDescent="0.4">
      <c r="B994" t="e" vm="813">
        <v>#VALUE!</v>
      </c>
      <c r="C994" t="s">
        <v>1566</v>
      </c>
      <c r="D994" t="s">
        <v>1692</v>
      </c>
      <c r="E994">
        <v>16</v>
      </c>
      <c r="F994">
        <v>32</v>
      </c>
      <c r="G994" t="s">
        <v>1601</v>
      </c>
      <c r="H994">
        <v>1472</v>
      </c>
      <c r="I994">
        <v>1</v>
      </c>
      <c r="J994" t="s">
        <v>2736</v>
      </c>
      <c r="P994" t="s">
        <v>1600</v>
      </c>
      <c r="Q994" t="s">
        <v>1632</v>
      </c>
      <c r="R994">
        <v>80</v>
      </c>
      <c r="S994" t="str">
        <f>"cvm!"&amp;ADDRESS(ROW(BE1006),COLUMN(BE1006))&amp;"#"</f>
        <v>cvm!$BE$1006#</v>
      </c>
      <c r="W994" t="e" cm="1" vm="2">
        <f t="array" ref="W994">TRANSPOSE(_xlfn.UNIQUE(_xlfn._xlws.FILTER(cvm_old[CPU(核)],(cvm_old[地域]=U994)*(cvm_old[机型]=V994))))</f>
        <v>#VALUE!</v>
      </c>
      <c r="BB994" t="str">
        <v>上海</v>
      </c>
      <c r="BC994" t="str">
        <v>标准型 SA2</v>
      </c>
      <c r="BD994">
        <v>90</v>
      </c>
      <c r="BE994" cm="1">
        <f t="array" ref="BE994:BF994">TRANSPOSE(_xlfn._xlws.FILTER(cvm_old[内存(G)],(cvm_old[地域]=BB994)*(cvm_old[机型]=BC994)*(cvm_old[CPU(核)]=BD994)))</f>
        <v>224</v>
      </c>
      <c r="BF994">
        <v>480</v>
      </c>
    </row>
    <row r="995" spans="2:59" x14ac:dyDescent="0.4">
      <c r="B995" t="e" vm="812">
        <v>#VALUE!</v>
      </c>
      <c r="C995" t="s">
        <v>1566</v>
      </c>
      <c r="D995" t="s">
        <v>1692</v>
      </c>
      <c r="E995">
        <v>16</v>
      </c>
      <c r="F995">
        <v>64</v>
      </c>
      <c r="G995" t="s">
        <v>1603</v>
      </c>
      <c r="H995">
        <v>2208</v>
      </c>
      <c r="I995">
        <v>1</v>
      </c>
      <c r="J995" t="s">
        <v>2737</v>
      </c>
      <c r="P995" t="s">
        <v>1600</v>
      </c>
      <c r="Q995" t="s">
        <v>1632</v>
      </c>
      <c r="R995">
        <v>90</v>
      </c>
      <c r="S995" t="str">
        <f>"cvm!"&amp;ADDRESS(ROW(BE1007),COLUMN(BE1007))&amp;"#"</f>
        <v>cvm!$BE$1007#</v>
      </c>
      <c r="W995" t="e" cm="1" vm="2">
        <f t="array" ref="W995">TRANSPOSE(_xlfn.UNIQUE(_xlfn._xlws.FILTER(cvm_old[CPU(核)],(cvm_old[地域]=U995)*(cvm_old[机型]=V995))))</f>
        <v>#VALUE!</v>
      </c>
      <c r="BB995" t="str">
        <v>上海</v>
      </c>
      <c r="BC995" t="str">
        <v>标准型 SA2</v>
      </c>
      <c r="BD995">
        <v>128</v>
      </c>
      <c r="BE995" cm="1">
        <f t="array" ref="BE995">TRANSPOSE(_xlfn._xlws.FILTER(cvm_old[内存(G)],(cvm_old[地域]=BB995)*(cvm_old[机型]=BC995)*(cvm_old[CPU(核)]=BD995)))</f>
        <v>256</v>
      </c>
    </row>
    <row r="996" spans="2:59" x14ac:dyDescent="0.4">
      <c r="B996" t="e" vm="814">
        <v>#VALUE!</v>
      </c>
      <c r="C996" t="s">
        <v>1566</v>
      </c>
      <c r="D996" t="s">
        <v>1692</v>
      </c>
      <c r="E996">
        <v>32</v>
      </c>
      <c r="F996">
        <v>64</v>
      </c>
      <c r="G996" t="s">
        <v>1606</v>
      </c>
      <c r="H996">
        <v>2944</v>
      </c>
      <c r="I996">
        <v>1</v>
      </c>
      <c r="J996" t="s">
        <v>2738</v>
      </c>
      <c r="P996" t="s">
        <v>1600</v>
      </c>
      <c r="Q996" t="s">
        <v>1632</v>
      </c>
      <c r="R996">
        <v>128</v>
      </c>
      <c r="S996" t="str">
        <f>"cvm!"&amp;ADDRESS(ROW(BE1008),COLUMN(BE1008))&amp;"#"</f>
        <v>cvm!$BE$1008#</v>
      </c>
      <c r="W996" t="e" cm="1" vm="2">
        <f t="array" ref="W996">TRANSPOSE(_xlfn.UNIQUE(_xlfn._xlws.FILTER(cvm_old[CPU(核)],(cvm_old[地域]=U996)*(cvm_old[机型]=V996))))</f>
        <v>#VALUE!</v>
      </c>
      <c r="BB996" t="str">
        <v>上海</v>
      </c>
      <c r="BC996" t="str">
        <v>标准型 SA2</v>
      </c>
      <c r="BD996">
        <v>160</v>
      </c>
      <c r="BE996" cm="1">
        <f t="array" ref="BE996">TRANSPOSE(_xlfn._xlws.FILTER(cvm_old[内存(G)],(cvm_old[地域]=BB996)*(cvm_old[机型]=BC996)*(cvm_old[CPU(核)]=BD996)))</f>
        <v>320</v>
      </c>
    </row>
    <row r="997" spans="2:59" x14ac:dyDescent="0.4">
      <c r="B997" t="e" vm="815">
        <v>#VALUE!</v>
      </c>
      <c r="C997" t="s">
        <v>1566</v>
      </c>
      <c r="D997" t="s">
        <v>1692</v>
      </c>
      <c r="E997">
        <v>32</v>
      </c>
      <c r="F997">
        <v>128</v>
      </c>
      <c r="G997" t="s">
        <v>1612</v>
      </c>
      <c r="H997">
        <v>4416</v>
      </c>
      <c r="I997">
        <v>1</v>
      </c>
      <c r="J997" t="s">
        <v>2739</v>
      </c>
      <c r="P997" t="s">
        <v>1600</v>
      </c>
      <c r="Q997" t="s">
        <v>1632</v>
      </c>
      <c r="R997">
        <v>160</v>
      </c>
      <c r="S997" t="str">
        <f>"cvm!"&amp;ADDRESS(ROW(BE1009),COLUMN(BE1009))&amp;"#"</f>
        <v>cvm!$BE$1009#</v>
      </c>
      <c r="W997" t="e" cm="1" vm="2">
        <f t="array" ref="W997">TRANSPOSE(_xlfn.UNIQUE(_xlfn._xlws.FILTER(cvm_old[CPU(核)],(cvm_old[地域]=U997)*(cvm_old[机型]=V997))))</f>
        <v>#VALUE!</v>
      </c>
      <c r="BB997" t="str">
        <v>上海</v>
      </c>
      <c r="BC997" t="str">
        <v>标准型 SA2</v>
      </c>
      <c r="BD997">
        <v>180</v>
      </c>
      <c r="BE997" cm="1">
        <f t="array" ref="BE997:BF997">TRANSPOSE(_xlfn._xlws.FILTER(cvm_old[内存(G)],(cvm_old[地域]=BB997)*(cvm_old[机型]=BC997)*(cvm_old[CPU(核)]=BD997)))</f>
        <v>464</v>
      </c>
      <c r="BF997">
        <v>960</v>
      </c>
    </row>
    <row r="998" spans="2:59" x14ac:dyDescent="0.4">
      <c r="B998" t="e" vm="816">
        <v>#VALUE!</v>
      </c>
      <c r="C998" t="s">
        <v>1566</v>
      </c>
      <c r="D998" t="s">
        <v>1692</v>
      </c>
      <c r="E998">
        <v>68</v>
      </c>
      <c r="F998">
        <v>316</v>
      </c>
      <c r="G998" t="s">
        <v>1701</v>
      </c>
      <c r="H998">
        <v>10396</v>
      </c>
      <c r="I998">
        <v>1</v>
      </c>
      <c r="J998" t="s">
        <v>2740</v>
      </c>
      <c r="P998" t="s">
        <v>1600</v>
      </c>
      <c r="Q998" t="s">
        <v>1632</v>
      </c>
      <c r="R998">
        <v>180</v>
      </c>
      <c r="S998" t="str">
        <f>"cvm!"&amp;ADDRESS(ROW(BE1010),COLUMN(BE1010))&amp;"#"</f>
        <v>cvm!$BE$1010#</v>
      </c>
      <c r="W998" t="e" cm="1" vm="2">
        <f t="array" ref="W998">TRANSPOSE(_xlfn.UNIQUE(_xlfn._xlws.FILTER(cvm_old[CPU(核)],(cvm_old[地域]=U998)*(cvm_old[机型]=V998))))</f>
        <v>#VALUE!</v>
      </c>
      <c r="BB998" t="str">
        <v>南京</v>
      </c>
      <c r="BC998" t="str">
        <v>标准型 SA2</v>
      </c>
      <c r="BD998">
        <v>1</v>
      </c>
      <c r="BE998" cm="1">
        <f t="array" ref="BE998:BG998">TRANSPOSE(_xlfn._xlws.FILTER(cvm_old[内存(G)],(cvm_old[地域]=BB998)*(cvm_old[机型]=BC998)*(cvm_old[CPU(核)]=BD998)))</f>
        <v>1</v>
      </c>
      <c r="BF998">
        <v>2</v>
      </c>
      <c r="BG998">
        <v>4</v>
      </c>
    </row>
    <row r="999" spans="2:59" x14ac:dyDescent="0.4">
      <c r="B999" t="e" vm="820">
        <v>#VALUE!</v>
      </c>
      <c r="C999" t="s">
        <v>1566</v>
      </c>
      <c r="D999" t="s">
        <v>62</v>
      </c>
      <c r="E999">
        <v>1</v>
      </c>
      <c r="F999">
        <v>1</v>
      </c>
      <c r="G999" t="s">
        <v>1579</v>
      </c>
      <c r="H999">
        <v>18</v>
      </c>
      <c r="I999">
        <v>1</v>
      </c>
      <c r="J999" t="s">
        <v>2741</v>
      </c>
      <c r="P999" t="s">
        <v>1566</v>
      </c>
      <c r="Q999" t="s">
        <v>1632</v>
      </c>
      <c r="R999">
        <v>1</v>
      </c>
      <c r="S999" t="str">
        <f>"cvm!"&amp;ADDRESS(ROW(BE1011),COLUMN(BE1011))&amp;"#"</f>
        <v>cvm!$BE$1011#</v>
      </c>
      <c r="W999" t="e" cm="1" vm="2">
        <f t="array" ref="W999">TRANSPOSE(_xlfn.UNIQUE(_xlfn._xlws.FILTER(cvm_old[CPU(核)],(cvm_old[地域]=U999)*(cvm_old[机型]=V999))))</f>
        <v>#VALUE!</v>
      </c>
      <c r="BB999" t="str">
        <v>南京</v>
      </c>
      <c r="BC999" t="str">
        <v>标准型 SA2</v>
      </c>
      <c r="BD999">
        <v>2</v>
      </c>
      <c r="BE999" cm="1">
        <f t="array" ref="BE999:BF999">TRANSPOSE(_xlfn._xlws.FILTER(cvm_old[内存(G)],(cvm_old[地域]=BB999)*(cvm_old[机型]=BC999)*(cvm_old[CPU(核)]=BD999)))</f>
        <v>4</v>
      </c>
      <c r="BF999">
        <v>8</v>
      </c>
    </row>
    <row r="1000" spans="2:59" x14ac:dyDescent="0.4">
      <c r="B1000" t="e" vm="819">
        <v>#VALUE!</v>
      </c>
      <c r="C1000" t="s">
        <v>1566</v>
      </c>
      <c r="D1000" t="s">
        <v>62</v>
      </c>
      <c r="E1000">
        <v>1</v>
      </c>
      <c r="F1000">
        <v>2</v>
      </c>
      <c r="G1000" t="s">
        <v>1582</v>
      </c>
      <c r="H1000">
        <v>28</v>
      </c>
      <c r="I1000">
        <v>1</v>
      </c>
      <c r="J1000" t="s">
        <v>2742</v>
      </c>
      <c r="P1000" t="s">
        <v>1566</v>
      </c>
      <c r="Q1000" t="s">
        <v>1632</v>
      </c>
      <c r="R1000">
        <v>2</v>
      </c>
      <c r="S1000" t="str">
        <f>"cvm!"&amp;ADDRESS(ROW(BE1012),COLUMN(BE1012))&amp;"#"</f>
        <v>cvm!$BE$1012#</v>
      </c>
      <c r="W1000" t="e" cm="1" vm="2">
        <f t="array" ref="W1000">TRANSPOSE(_xlfn.UNIQUE(_xlfn._xlws.FILTER(cvm_old[CPU(核)],(cvm_old[地域]=U1000)*(cvm_old[机型]=V1000))))</f>
        <v>#VALUE!</v>
      </c>
      <c r="BB1000" t="str">
        <v>南京</v>
      </c>
      <c r="BC1000" t="str">
        <v>标准型 SA2</v>
      </c>
      <c r="BD1000">
        <v>4</v>
      </c>
      <c r="BE1000" cm="1">
        <f t="array" ref="BE1000:BF1000">TRANSPOSE(_xlfn._xlws.FILTER(cvm_old[内存(G)],(cvm_old[地域]=BB1000)*(cvm_old[机型]=BC1000)*(cvm_old[CPU(核)]=BD1000)))</f>
        <v>8</v>
      </c>
      <c r="BF1000">
        <v>16</v>
      </c>
    </row>
    <row r="1001" spans="2:59" x14ac:dyDescent="0.4">
      <c r="B1001" t="e" vm="818">
        <v>#VALUE!</v>
      </c>
      <c r="C1001" t="s">
        <v>1566</v>
      </c>
      <c r="D1001" t="s">
        <v>62</v>
      </c>
      <c r="E1001">
        <v>1</v>
      </c>
      <c r="F1001">
        <v>4</v>
      </c>
      <c r="G1001" t="s">
        <v>1584</v>
      </c>
      <c r="H1001">
        <v>90.6</v>
      </c>
      <c r="I1001">
        <v>1</v>
      </c>
      <c r="J1001" t="s">
        <v>2743</v>
      </c>
      <c r="P1001" t="s">
        <v>1566</v>
      </c>
      <c r="Q1001" t="s">
        <v>1632</v>
      </c>
      <c r="R1001">
        <v>4</v>
      </c>
      <c r="S1001" t="str">
        <f>"cvm!"&amp;ADDRESS(ROW(BE1013),COLUMN(BE1013))&amp;"#"</f>
        <v>cvm!$BE$1013#</v>
      </c>
      <c r="W1001" t="e" cm="1" vm="2">
        <f t="array" ref="W1001">TRANSPOSE(_xlfn.UNIQUE(_xlfn._xlws.FILTER(cvm_old[CPU(核)],(cvm_old[地域]=U1001)*(cvm_old[机型]=V1001))))</f>
        <v>#VALUE!</v>
      </c>
      <c r="BB1001" t="str">
        <v>南京</v>
      </c>
      <c r="BC1001" t="str">
        <v>标准型 SA2</v>
      </c>
      <c r="BD1001">
        <v>8</v>
      </c>
      <c r="BE1001" cm="1">
        <f t="array" ref="BE1001:BF1001">TRANSPOSE(_xlfn._xlws.FILTER(cvm_old[内存(G)],(cvm_old[地域]=BB1001)*(cvm_old[机型]=BC1001)*(cvm_old[CPU(核)]=BD1001)))</f>
        <v>16</v>
      </c>
      <c r="BF1001">
        <v>32</v>
      </c>
    </row>
    <row r="1002" spans="2:59" x14ac:dyDescent="0.4">
      <c r="B1002" t="e" vm="821">
        <v>#VALUE!</v>
      </c>
      <c r="C1002" t="s">
        <v>1566</v>
      </c>
      <c r="D1002" t="s">
        <v>62</v>
      </c>
      <c r="E1002">
        <v>2</v>
      </c>
      <c r="F1002">
        <v>4</v>
      </c>
      <c r="G1002" t="s">
        <v>1586</v>
      </c>
      <c r="H1002">
        <v>110</v>
      </c>
      <c r="I1002">
        <v>1</v>
      </c>
      <c r="J1002" t="s">
        <v>2744</v>
      </c>
      <c r="P1002" t="s">
        <v>1566</v>
      </c>
      <c r="Q1002" t="s">
        <v>1632</v>
      </c>
      <c r="R1002">
        <v>8</v>
      </c>
      <c r="S1002" t="str">
        <f>"cvm!"&amp;ADDRESS(ROW(BE1014),COLUMN(BE1014))&amp;"#"</f>
        <v>cvm!$BE$1014#</v>
      </c>
      <c r="W1002" t="e" cm="1" vm="2">
        <f t="array" ref="W1002">TRANSPOSE(_xlfn.UNIQUE(_xlfn._xlws.FILTER(cvm_old[CPU(核)],(cvm_old[地域]=U1002)*(cvm_old[机型]=V1002))))</f>
        <v>#VALUE!</v>
      </c>
      <c r="BB1002" t="str">
        <v>南京</v>
      </c>
      <c r="BC1002" t="str">
        <v>标准型 SA2</v>
      </c>
      <c r="BD1002">
        <v>16</v>
      </c>
      <c r="BE1002" cm="1">
        <f t="array" ref="BE1002:BF1002">TRANSPOSE(_xlfn._xlws.FILTER(cvm_old[内存(G)],(cvm_old[地域]=BB1002)*(cvm_old[机型]=BC1002)*(cvm_old[CPU(核)]=BD1002)))</f>
        <v>32</v>
      </c>
      <c r="BF1002">
        <v>64</v>
      </c>
    </row>
    <row r="1003" spans="2:59" x14ac:dyDescent="0.4">
      <c r="B1003" t="e" vm="822">
        <v>#VALUE!</v>
      </c>
      <c r="C1003" t="s">
        <v>1566</v>
      </c>
      <c r="D1003" t="s">
        <v>62</v>
      </c>
      <c r="E1003">
        <v>2</v>
      </c>
      <c r="F1003">
        <v>8</v>
      </c>
      <c r="G1003" t="s">
        <v>1589</v>
      </c>
      <c r="H1003">
        <v>181.2</v>
      </c>
      <c r="I1003">
        <v>1</v>
      </c>
      <c r="J1003" t="s">
        <v>2745</v>
      </c>
      <c r="P1003" t="s">
        <v>1566</v>
      </c>
      <c r="Q1003" t="s">
        <v>1632</v>
      </c>
      <c r="R1003">
        <v>16</v>
      </c>
      <c r="S1003" t="str">
        <f>"cvm!"&amp;ADDRESS(ROW(BE1015),COLUMN(BE1015))&amp;"#"</f>
        <v>cvm!$BE$1015#</v>
      </c>
      <c r="W1003" t="e" cm="1" vm="2">
        <f t="array" ref="W1003">TRANSPOSE(_xlfn.UNIQUE(_xlfn._xlws.FILTER(cvm_old[CPU(核)],(cvm_old[地域]=U1003)*(cvm_old[机型]=V1003))))</f>
        <v>#VALUE!</v>
      </c>
      <c r="BB1003" t="str">
        <v>南京</v>
      </c>
      <c r="BC1003" t="str">
        <v>标准型 SA2</v>
      </c>
      <c r="BD1003">
        <v>32</v>
      </c>
      <c r="BE1003" cm="1">
        <f t="array" ref="BE1003">TRANSPOSE(_xlfn._xlws.FILTER(cvm_old[内存(G)],(cvm_old[地域]=BB1003)*(cvm_old[机型]=BC1003)*(cvm_old[CPU(核)]=BD1003)))</f>
        <v>64</v>
      </c>
    </row>
    <row r="1004" spans="2:59" x14ac:dyDescent="0.4">
      <c r="B1004" t="e" vm="824">
        <v>#VALUE!</v>
      </c>
      <c r="C1004" t="s">
        <v>1566</v>
      </c>
      <c r="D1004" t="s">
        <v>62</v>
      </c>
      <c r="E1004">
        <v>4</v>
      </c>
      <c r="F1004">
        <v>8</v>
      </c>
      <c r="G1004" t="s">
        <v>1591</v>
      </c>
      <c r="H1004">
        <v>241.6</v>
      </c>
      <c r="I1004">
        <v>1</v>
      </c>
      <c r="J1004" t="s">
        <v>2746</v>
      </c>
      <c r="P1004" t="s">
        <v>1566</v>
      </c>
      <c r="Q1004" t="s">
        <v>1632</v>
      </c>
      <c r="R1004">
        <v>32</v>
      </c>
      <c r="S1004" t="str">
        <f>"cvm!"&amp;ADDRESS(ROW(BE1016),COLUMN(BE1016))&amp;"#"</f>
        <v>cvm!$BE$1016#</v>
      </c>
      <c r="W1004" t="e" cm="1" vm="2">
        <f t="array" ref="W1004">TRANSPOSE(_xlfn.UNIQUE(_xlfn._xlws.FILTER(cvm_old[CPU(核)],(cvm_old[地域]=U1004)*(cvm_old[机型]=V1004))))</f>
        <v>#VALUE!</v>
      </c>
      <c r="BB1004" t="str">
        <v>南京</v>
      </c>
      <c r="BC1004" t="str">
        <v>标准型 SA2</v>
      </c>
      <c r="BD1004">
        <v>48</v>
      </c>
      <c r="BE1004" cm="1">
        <f t="array" ref="BE1004">TRANSPOSE(_xlfn._xlws.FILTER(cvm_old[内存(G)],(cvm_old[地域]=BB1004)*(cvm_old[机型]=BC1004)*(cvm_old[CPU(核)]=BD1004)))</f>
        <v>96</v>
      </c>
    </row>
    <row r="1005" spans="2:59" x14ac:dyDescent="0.4">
      <c r="B1005" t="e" vm="823">
        <v>#VALUE!</v>
      </c>
      <c r="C1005" t="s">
        <v>1566</v>
      </c>
      <c r="D1005" t="s">
        <v>62</v>
      </c>
      <c r="E1005">
        <v>4</v>
      </c>
      <c r="F1005">
        <v>16</v>
      </c>
      <c r="G1005" t="s">
        <v>1593</v>
      </c>
      <c r="H1005">
        <v>362.4</v>
      </c>
      <c r="I1005">
        <v>1</v>
      </c>
      <c r="J1005" t="s">
        <v>2747</v>
      </c>
      <c r="P1005" t="s">
        <v>1566</v>
      </c>
      <c r="Q1005" t="s">
        <v>1632</v>
      </c>
      <c r="R1005">
        <v>48</v>
      </c>
      <c r="S1005" t="str">
        <f>"cvm!"&amp;ADDRESS(ROW(BE1017),COLUMN(BE1017))&amp;"#"</f>
        <v>cvm!$BE$1017#</v>
      </c>
      <c r="W1005" t="e" cm="1" vm="2">
        <f t="array" ref="W1005">TRANSPOSE(_xlfn.UNIQUE(_xlfn._xlws.FILTER(cvm_old[CPU(核)],(cvm_old[地域]=U1005)*(cvm_old[机型]=V1005))))</f>
        <v>#VALUE!</v>
      </c>
      <c r="BB1005" t="str">
        <v>南京</v>
      </c>
      <c r="BC1005" t="str">
        <v>标准型 SA2</v>
      </c>
      <c r="BD1005">
        <v>64</v>
      </c>
      <c r="BE1005" cm="1">
        <f t="array" ref="BE1005:BF1005">TRANSPOSE(_xlfn._xlws.FILTER(cvm_old[内存(G)],(cvm_old[地域]=BB1005)*(cvm_old[机型]=BC1005)*(cvm_old[CPU(核)]=BD1005)))</f>
        <v>128</v>
      </c>
      <c r="BF1005">
        <v>256</v>
      </c>
    </row>
    <row r="1006" spans="2:59" x14ac:dyDescent="0.4">
      <c r="B1006" t="e" vm="826">
        <v>#VALUE!</v>
      </c>
      <c r="C1006" t="s">
        <v>1566</v>
      </c>
      <c r="D1006" t="s">
        <v>62</v>
      </c>
      <c r="E1006">
        <v>8</v>
      </c>
      <c r="F1006">
        <v>16</v>
      </c>
      <c r="G1006" t="s">
        <v>1596</v>
      </c>
      <c r="H1006">
        <v>483.2</v>
      </c>
      <c r="I1006">
        <v>1</v>
      </c>
      <c r="J1006" t="s">
        <v>2748</v>
      </c>
      <c r="P1006" t="s">
        <v>1566</v>
      </c>
      <c r="Q1006" t="s">
        <v>1632</v>
      </c>
      <c r="R1006">
        <v>64</v>
      </c>
      <c r="S1006" t="str">
        <f>"cvm!"&amp;ADDRESS(ROW(BE1018),COLUMN(BE1018))&amp;"#"</f>
        <v>cvm!$BE$1018#</v>
      </c>
      <c r="W1006" t="e" cm="1" vm="2">
        <f t="array" ref="W1006">TRANSPOSE(_xlfn.UNIQUE(_xlfn._xlws.FILTER(cvm_old[CPU(核)],(cvm_old[地域]=U1006)*(cvm_old[机型]=V1006))))</f>
        <v>#VALUE!</v>
      </c>
      <c r="BB1006" t="str">
        <v>南京</v>
      </c>
      <c r="BC1006" t="str">
        <v>标准型 SA2</v>
      </c>
      <c r="BD1006">
        <v>80</v>
      </c>
      <c r="BE1006" cm="1">
        <f t="array" ref="BE1006">TRANSPOSE(_xlfn._xlws.FILTER(cvm_old[内存(G)],(cvm_old[地域]=BB1006)*(cvm_old[机型]=BC1006)*(cvm_old[CPU(核)]=BD1006)))</f>
        <v>160</v>
      </c>
    </row>
    <row r="1007" spans="2:59" x14ac:dyDescent="0.4">
      <c r="B1007" t="e" vm="825">
        <v>#VALUE!</v>
      </c>
      <c r="C1007" t="s">
        <v>1566</v>
      </c>
      <c r="D1007" t="s">
        <v>62</v>
      </c>
      <c r="E1007">
        <v>8</v>
      </c>
      <c r="F1007">
        <v>32</v>
      </c>
      <c r="G1007" t="s">
        <v>1598</v>
      </c>
      <c r="H1007">
        <v>724.8</v>
      </c>
      <c r="I1007">
        <v>1</v>
      </c>
      <c r="J1007" t="s">
        <v>2749</v>
      </c>
      <c r="P1007" t="s">
        <v>1566</v>
      </c>
      <c r="Q1007" t="s">
        <v>1632</v>
      </c>
      <c r="R1007">
        <v>80</v>
      </c>
      <c r="S1007" t="str">
        <f>"cvm!"&amp;ADDRESS(ROW(BE1019),COLUMN(BE1019))&amp;"#"</f>
        <v>cvm!$BE$1019#</v>
      </c>
      <c r="W1007" t="e" cm="1" vm="2">
        <f t="array" ref="W1007">TRANSPOSE(_xlfn.UNIQUE(_xlfn._xlws.FILTER(cvm_old[CPU(核)],(cvm_old[地域]=U1007)*(cvm_old[机型]=V1007))))</f>
        <v>#VALUE!</v>
      </c>
      <c r="BB1007" t="str">
        <v>南京</v>
      </c>
      <c r="BC1007" t="str">
        <v>标准型 SA2</v>
      </c>
      <c r="BD1007">
        <v>90</v>
      </c>
      <c r="BE1007" cm="1">
        <f t="array" ref="BE1007">TRANSPOSE(_xlfn._xlws.FILTER(cvm_old[内存(G)],(cvm_old[地域]=BB1007)*(cvm_old[机型]=BC1007)*(cvm_old[CPU(核)]=BD1007)))</f>
        <v>224</v>
      </c>
    </row>
    <row r="1008" spans="2:59" x14ac:dyDescent="0.4">
      <c r="B1008" t="e" vm="827">
        <v>#VALUE!</v>
      </c>
      <c r="C1008" t="s">
        <v>1566</v>
      </c>
      <c r="D1008" t="s">
        <v>62</v>
      </c>
      <c r="E1008">
        <v>16</v>
      </c>
      <c r="F1008">
        <v>32</v>
      </c>
      <c r="G1008" t="s">
        <v>1601</v>
      </c>
      <c r="H1008">
        <v>966.4</v>
      </c>
      <c r="I1008">
        <v>1</v>
      </c>
      <c r="J1008" t="s">
        <v>2750</v>
      </c>
      <c r="P1008" t="s">
        <v>1566</v>
      </c>
      <c r="Q1008" t="s">
        <v>1632</v>
      </c>
      <c r="R1008">
        <v>90</v>
      </c>
      <c r="S1008" t="str">
        <f>"cvm!"&amp;ADDRESS(ROW(BE1020),COLUMN(BE1020))&amp;"#"</f>
        <v>cvm!$BE$1020#</v>
      </c>
      <c r="W1008" t="e" cm="1" vm="2">
        <f t="array" ref="W1008">TRANSPOSE(_xlfn.UNIQUE(_xlfn._xlws.FILTER(cvm_old[CPU(核)],(cvm_old[地域]=U1008)*(cvm_old[机型]=V1008))))</f>
        <v>#VALUE!</v>
      </c>
      <c r="BB1008" t="str">
        <v>南京</v>
      </c>
      <c r="BC1008" t="str">
        <v>标准型 SA2</v>
      </c>
      <c r="BD1008">
        <v>128</v>
      </c>
      <c r="BE1008" cm="1">
        <f t="array" ref="BE1008">TRANSPOSE(_xlfn._xlws.FILTER(cvm_old[内存(G)],(cvm_old[地域]=BB1008)*(cvm_old[机型]=BC1008)*(cvm_old[CPU(核)]=BD1008)))</f>
        <v>256</v>
      </c>
    </row>
    <row r="1009" spans="2:59" x14ac:dyDescent="0.4">
      <c r="B1009" t="e" vm="828">
        <v>#VALUE!</v>
      </c>
      <c r="C1009" t="s">
        <v>1566</v>
      </c>
      <c r="D1009" t="s">
        <v>62</v>
      </c>
      <c r="E1009">
        <v>16</v>
      </c>
      <c r="F1009">
        <v>64</v>
      </c>
      <c r="G1009" t="s">
        <v>1603</v>
      </c>
      <c r="H1009">
        <v>1449.6</v>
      </c>
      <c r="I1009">
        <v>1</v>
      </c>
      <c r="J1009" t="s">
        <v>2751</v>
      </c>
      <c r="P1009" t="s">
        <v>1566</v>
      </c>
      <c r="Q1009" t="s">
        <v>1632</v>
      </c>
      <c r="R1009">
        <v>96</v>
      </c>
      <c r="S1009" t="str">
        <f>"cvm!"&amp;ADDRESS(ROW(BE1021),COLUMN(BE1021))&amp;"#"</f>
        <v>cvm!$BE$1021#</v>
      </c>
      <c r="W1009" t="e" cm="1" vm="2">
        <f t="array" ref="W1009">TRANSPOSE(_xlfn.UNIQUE(_xlfn._xlws.FILTER(cvm_old[CPU(核)],(cvm_old[地域]=U1009)*(cvm_old[机型]=V1009))))</f>
        <v>#VALUE!</v>
      </c>
      <c r="BB1009" t="str">
        <v>南京</v>
      </c>
      <c r="BC1009" t="str">
        <v>标准型 SA2</v>
      </c>
      <c r="BD1009">
        <v>160</v>
      </c>
      <c r="BE1009" cm="1">
        <f t="array" ref="BE1009">TRANSPOSE(_xlfn._xlws.FILTER(cvm_old[内存(G)],(cvm_old[地域]=BB1009)*(cvm_old[机型]=BC1009)*(cvm_old[CPU(核)]=BD1009)))</f>
        <v>320</v>
      </c>
    </row>
    <row r="1010" spans="2:59" x14ac:dyDescent="0.4">
      <c r="B1010" t="e" vm="830">
        <v>#VALUE!</v>
      </c>
      <c r="C1010" t="s">
        <v>1566</v>
      </c>
      <c r="D1010" t="s">
        <v>62</v>
      </c>
      <c r="E1010">
        <v>32</v>
      </c>
      <c r="F1010">
        <v>64</v>
      </c>
      <c r="G1010" t="s">
        <v>1606</v>
      </c>
      <c r="H1010">
        <v>1932.8</v>
      </c>
      <c r="I1010">
        <v>1</v>
      </c>
      <c r="J1010" t="s">
        <v>2752</v>
      </c>
      <c r="P1010" t="s">
        <v>1566</v>
      </c>
      <c r="Q1010" t="s">
        <v>1632</v>
      </c>
      <c r="R1010">
        <v>128</v>
      </c>
      <c r="S1010" t="str">
        <f>"cvm!"&amp;ADDRESS(ROW(BE1022),COLUMN(BE1022))&amp;"#"</f>
        <v>cvm!$BE$1022#</v>
      </c>
      <c r="W1010" t="e" cm="1" vm="2">
        <f t="array" ref="W1010">TRANSPOSE(_xlfn.UNIQUE(_xlfn._xlws.FILTER(cvm_old[CPU(核)],(cvm_old[地域]=U1010)*(cvm_old[机型]=V1010))))</f>
        <v>#VALUE!</v>
      </c>
      <c r="BB1010" t="str">
        <v>南京</v>
      </c>
      <c r="BC1010" t="str">
        <v>标准型 SA2</v>
      </c>
      <c r="BD1010">
        <v>180</v>
      </c>
      <c r="BE1010" cm="1">
        <f t="array" ref="BE1010">TRANSPOSE(_xlfn._xlws.FILTER(cvm_old[内存(G)],(cvm_old[地域]=BB1010)*(cvm_old[机型]=BC1010)*(cvm_old[CPU(核)]=BD1010)))</f>
        <v>464</v>
      </c>
    </row>
    <row r="1011" spans="2:59" x14ac:dyDescent="0.4">
      <c r="B1011" t="e" vm="829">
        <v>#VALUE!</v>
      </c>
      <c r="C1011" t="s">
        <v>1566</v>
      </c>
      <c r="D1011" t="s">
        <v>62</v>
      </c>
      <c r="E1011">
        <v>32</v>
      </c>
      <c r="F1011">
        <v>128</v>
      </c>
      <c r="G1011" t="s">
        <v>1612</v>
      </c>
      <c r="H1011">
        <v>2899.2</v>
      </c>
      <c r="I1011">
        <v>1</v>
      </c>
      <c r="J1011" t="s">
        <v>2753</v>
      </c>
      <c r="P1011" t="s">
        <v>1566</v>
      </c>
      <c r="Q1011" t="s">
        <v>1632</v>
      </c>
      <c r="R1011">
        <v>160</v>
      </c>
      <c r="S1011" t="str">
        <f>"cvm!"&amp;ADDRESS(ROW(BE1023),COLUMN(BE1023))&amp;"#"</f>
        <v>cvm!$BE$1023#</v>
      </c>
      <c r="W1011" t="e" cm="1" vm="2">
        <f t="array" ref="W1011">TRANSPOSE(_xlfn.UNIQUE(_xlfn._xlws.FILTER(cvm_old[CPU(核)],(cvm_old[地域]=U1011)*(cvm_old[机型]=V1011))))</f>
        <v>#VALUE!</v>
      </c>
      <c r="BB1011" t="str">
        <v>北京</v>
      </c>
      <c r="BC1011" t="str">
        <v>标准型 SA2</v>
      </c>
      <c r="BD1011">
        <v>1</v>
      </c>
      <c r="BE1011" cm="1">
        <f t="array" ref="BE1011:BG1011">TRANSPOSE(_xlfn._xlws.FILTER(cvm_old[内存(G)],(cvm_old[地域]=BB1011)*(cvm_old[机型]=BC1011)*(cvm_old[CPU(核)]=BD1011)))</f>
        <v>1</v>
      </c>
      <c r="BF1011">
        <v>2</v>
      </c>
      <c r="BG1011">
        <v>4</v>
      </c>
    </row>
    <row r="1012" spans="2:59" x14ac:dyDescent="0.4">
      <c r="B1012" t="e" vm="831">
        <v>#VALUE!</v>
      </c>
      <c r="C1012" t="s">
        <v>1566</v>
      </c>
      <c r="D1012" t="s">
        <v>62</v>
      </c>
      <c r="E1012">
        <v>48</v>
      </c>
      <c r="F1012">
        <v>96</v>
      </c>
      <c r="G1012" t="s">
        <v>1617</v>
      </c>
      <c r="H1012">
        <v>2899.2</v>
      </c>
      <c r="I1012">
        <v>1</v>
      </c>
      <c r="J1012" t="s">
        <v>2754</v>
      </c>
      <c r="P1012" t="s">
        <v>1566</v>
      </c>
      <c r="Q1012" t="s">
        <v>1632</v>
      </c>
      <c r="R1012">
        <v>180</v>
      </c>
      <c r="S1012" t="str">
        <f>"cvm!"&amp;ADDRESS(ROW(BE1024),COLUMN(BE1024))&amp;"#"</f>
        <v>cvm!$BE$1024#</v>
      </c>
      <c r="W1012" t="e" cm="1" vm="2">
        <f t="array" ref="W1012">TRANSPOSE(_xlfn.UNIQUE(_xlfn._xlws.FILTER(cvm_old[CPU(核)],(cvm_old[地域]=U1012)*(cvm_old[机型]=V1012))))</f>
        <v>#VALUE!</v>
      </c>
      <c r="BB1012" t="str">
        <v>北京</v>
      </c>
      <c r="BC1012" t="str">
        <v>标准型 SA2</v>
      </c>
      <c r="BD1012">
        <v>2</v>
      </c>
      <c r="BE1012" cm="1">
        <f t="array" ref="BE1012:BF1012">TRANSPOSE(_xlfn._xlws.FILTER(cvm_old[内存(G)],(cvm_old[地域]=BB1012)*(cvm_old[机型]=BC1012)*(cvm_old[CPU(核)]=BD1012)))</f>
        <v>4</v>
      </c>
      <c r="BF1012">
        <v>8</v>
      </c>
    </row>
    <row r="1013" spans="2:59" x14ac:dyDescent="0.4">
      <c r="B1013" t="e" vm="832">
        <v>#VALUE!</v>
      </c>
      <c r="C1013" t="s">
        <v>1566</v>
      </c>
      <c r="D1013" t="s">
        <v>62</v>
      </c>
      <c r="E1013">
        <v>48</v>
      </c>
      <c r="F1013">
        <v>192</v>
      </c>
      <c r="G1013" t="s">
        <v>1620</v>
      </c>
      <c r="H1013">
        <v>4348.8</v>
      </c>
      <c r="I1013">
        <v>1</v>
      </c>
      <c r="J1013" t="s">
        <v>2755</v>
      </c>
      <c r="P1013" t="s">
        <v>1605</v>
      </c>
      <c r="Q1013" t="s">
        <v>1632</v>
      </c>
      <c r="R1013">
        <v>1</v>
      </c>
      <c r="S1013" t="str">
        <f>"cvm!"&amp;ADDRESS(ROW(BE1025),COLUMN(BE1025))&amp;"#"</f>
        <v>cvm!$BE$1025#</v>
      </c>
      <c r="W1013" t="e" cm="1" vm="2">
        <f t="array" ref="W1013">TRANSPOSE(_xlfn.UNIQUE(_xlfn._xlws.FILTER(cvm_old[CPU(核)],(cvm_old[地域]=U1013)*(cvm_old[机型]=V1013))))</f>
        <v>#VALUE!</v>
      </c>
      <c r="BB1013" t="str">
        <v>北京</v>
      </c>
      <c r="BC1013" t="str">
        <v>标准型 SA2</v>
      </c>
      <c r="BD1013">
        <v>4</v>
      </c>
      <c r="BE1013" cm="1">
        <f t="array" ref="BE1013:BF1013">TRANSPOSE(_xlfn._xlws.FILTER(cvm_old[内存(G)],(cvm_old[地域]=BB1013)*(cvm_old[机型]=BC1013)*(cvm_old[CPU(核)]=BD1013)))</f>
        <v>8</v>
      </c>
      <c r="BF1013">
        <v>16</v>
      </c>
    </row>
    <row r="1014" spans="2:59" x14ac:dyDescent="0.4">
      <c r="B1014" t="e" vm="834">
        <v>#VALUE!</v>
      </c>
      <c r="C1014" t="s">
        <v>1566</v>
      </c>
      <c r="D1014" t="s">
        <v>62</v>
      </c>
      <c r="E1014">
        <v>64</v>
      </c>
      <c r="F1014">
        <v>128</v>
      </c>
      <c r="G1014" t="s">
        <v>1654</v>
      </c>
      <c r="H1014">
        <v>3865.6</v>
      </c>
      <c r="I1014">
        <v>1</v>
      </c>
      <c r="J1014" t="s">
        <v>2756</v>
      </c>
      <c r="P1014" t="s">
        <v>1605</v>
      </c>
      <c r="Q1014" t="s">
        <v>1632</v>
      </c>
      <c r="R1014">
        <v>2</v>
      </c>
      <c r="S1014" t="str">
        <f>"cvm!"&amp;ADDRESS(ROW(BE1026),COLUMN(BE1026))&amp;"#"</f>
        <v>cvm!$BE$1026#</v>
      </c>
      <c r="W1014" t="e" cm="1" vm="2">
        <f t="array" ref="W1014">TRANSPOSE(_xlfn.UNIQUE(_xlfn._xlws.FILTER(cvm_old[CPU(核)],(cvm_old[地域]=U1014)*(cvm_old[机型]=V1014))))</f>
        <v>#VALUE!</v>
      </c>
      <c r="BB1014" t="str">
        <v>北京</v>
      </c>
      <c r="BC1014" t="str">
        <v>标准型 SA2</v>
      </c>
      <c r="BD1014">
        <v>8</v>
      </c>
      <c r="BE1014" cm="1">
        <f t="array" ref="BE1014:BF1014">TRANSPOSE(_xlfn._xlws.FILTER(cvm_old[内存(G)],(cvm_old[地域]=BB1014)*(cvm_old[机型]=BC1014)*(cvm_old[CPU(核)]=BD1014)))</f>
        <v>16</v>
      </c>
      <c r="BF1014">
        <v>32</v>
      </c>
    </row>
    <row r="1015" spans="2:59" x14ac:dyDescent="0.4">
      <c r="B1015" t="e" vm="833">
        <v>#VALUE!</v>
      </c>
      <c r="C1015" t="s">
        <v>1566</v>
      </c>
      <c r="D1015" t="s">
        <v>62</v>
      </c>
      <c r="E1015">
        <v>64</v>
      </c>
      <c r="F1015">
        <v>256</v>
      </c>
      <c r="G1015" t="s">
        <v>1626</v>
      </c>
      <c r="H1015">
        <v>5798.4</v>
      </c>
      <c r="I1015">
        <v>1</v>
      </c>
      <c r="J1015" t="s">
        <v>2757</v>
      </c>
      <c r="P1015" t="s">
        <v>1605</v>
      </c>
      <c r="Q1015" t="s">
        <v>1632</v>
      </c>
      <c r="R1015">
        <v>4</v>
      </c>
      <c r="S1015" t="str">
        <f>"cvm!"&amp;ADDRESS(ROW(BE1027),COLUMN(BE1027))&amp;"#"</f>
        <v>cvm!$BE$1027#</v>
      </c>
      <c r="W1015" t="e" cm="1" vm="2">
        <f t="array" ref="W1015">TRANSPOSE(_xlfn.UNIQUE(_xlfn._xlws.FILTER(cvm_old[CPU(核)],(cvm_old[地域]=U1015)*(cvm_old[机型]=V1015))))</f>
        <v>#VALUE!</v>
      </c>
      <c r="BB1015" t="str">
        <v>北京</v>
      </c>
      <c r="BC1015" t="str">
        <v>标准型 SA2</v>
      </c>
      <c r="BD1015">
        <v>16</v>
      </c>
      <c r="BE1015" cm="1">
        <f t="array" ref="BE1015:BF1015">TRANSPOSE(_xlfn._xlws.FILTER(cvm_old[内存(G)],(cvm_old[地域]=BB1015)*(cvm_old[机型]=BC1015)*(cvm_old[CPU(核)]=BD1015)))</f>
        <v>32</v>
      </c>
      <c r="BF1015">
        <v>64</v>
      </c>
    </row>
    <row r="1016" spans="2:59" x14ac:dyDescent="0.4">
      <c r="B1016" t="e" vm="835">
        <v>#VALUE!</v>
      </c>
      <c r="C1016" t="s">
        <v>1566</v>
      </c>
      <c r="D1016" t="s">
        <v>62</v>
      </c>
      <c r="E1016">
        <v>80</v>
      </c>
      <c r="F1016">
        <v>160</v>
      </c>
      <c r="G1016" t="s">
        <v>1657</v>
      </c>
      <c r="H1016">
        <v>4832</v>
      </c>
      <c r="I1016">
        <v>1</v>
      </c>
      <c r="J1016" t="s">
        <v>2758</v>
      </c>
      <c r="P1016" t="s">
        <v>1605</v>
      </c>
      <c r="Q1016" t="s">
        <v>1632</v>
      </c>
      <c r="R1016">
        <v>8</v>
      </c>
      <c r="S1016" t="str">
        <f>"cvm!"&amp;ADDRESS(ROW(BE1028),COLUMN(BE1028))&amp;"#"</f>
        <v>cvm!$BE$1028#</v>
      </c>
      <c r="W1016" t="e" cm="1" vm="2">
        <f t="array" ref="W1016">TRANSPOSE(_xlfn.UNIQUE(_xlfn._xlws.FILTER(cvm_old[CPU(核)],(cvm_old[地域]=U1016)*(cvm_old[机型]=V1016))))</f>
        <v>#VALUE!</v>
      </c>
      <c r="BB1016" t="str">
        <v>北京</v>
      </c>
      <c r="BC1016" t="str">
        <v>标准型 SA2</v>
      </c>
      <c r="BD1016">
        <v>32</v>
      </c>
      <c r="BE1016" cm="1">
        <f t="array" ref="BE1016:BF1016">TRANSPOSE(_xlfn._xlws.FILTER(cvm_old[内存(G)],(cvm_old[地域]=BB1016)*(cvm_old[机型]=BC1016)*(cvm_old[CPU(核)]=BD1016)))</f>
        <v>64</v>
      </c>
      <c r="BF1016">
        <v>128</v>
      </c>
    </row>
    <row r="1017" spans="2:59" x14ac:dyDescent="0.4">
      <c r="B1017" t="e" vm="836">
        <v>#VALUE!</v>
      </c>
      <c r="C1017" t="s">
        <v>1566</v>
      </c>
      <c r="D1017" t="s">
        <v>62</v>
      </c>
      <c r="E1017">
        <v>80</v>
      </c>
      <c r="F1017">
        <v>320</v>
      </c>
      <c r="G1017" t="s">
        <v>1722</v>
      </c>
      <c r="H1017">
        <v>7248</v>
      </c>
      <c r="I1017">
        <v>1</v>
      </c>
      <c r="J1017" t="s">
        <v>2759</v>
      </c>
      <c r="P1017" t="s">
        <v>1605</v>
      </c>
      <c r="Q1017" t="s">
        <v>1632</v>
      </c>
      <c r="R1017">
        <v>16</v>
      </c>
      <c r="S1017" t="str">
        <f>"cvm!"&amp;ADDRESS(ROW(BE1029),COLUMN(BE1029))&amp;"#"</f>
        <v>cvm!$BE$1029#</v>
      </c>
      <c r="W1017" t="e" cm="1" vm="2">
        <f t="array" ref="W1017">TRANSPOSE(_xlfn.UNIQUE(_xlfn._xlws.FILTER(cvm_old[CPU(核)],(cvm_old[地域]=U1017)*(cvm_old[机型]=V1017))))</f>
        <v>#VALUE!</v>
      </c>
      <c r="BB1017" t="str">
        <v>北京</v>
      </c>
      <c r="BC1017" t="str">
        <v>标准型 SA2</v>
      </c>
      <c r="BD1017">
        <v>48</v>
      </c>
      <c r="BE1017" cm="1">
        <f t="array" ref="BE1017:BG1017">TRANSPOSE(_xlfn._xlws.FILTER(cvm_old[内存(G)],(cvm_old[地域]=BB1017)*(cvm_old[机型]=BC1017)*(cvm_old[CPU(核)]=BD1017)))</f>
        <v>96</v>
      </c>
      <c r="BF1017">
        <v>128</v>
      </c>
      <c r="BG1017">
        <v>192</v>
      </c>
    </row>
    <row r="1018" spans="2:59" x14ac:dyDescent="0.4">
      <c r="B1018" t="e" vm="838">
        <v>#VALUE!</v>
      </c>
      <c r="C1018" t="s">
        <v>1566</v>
      </c>
      <c r="D1018" t="s">
        <v>62</v>
      </c>
      <c r="E1018">
        <v>96</v>
      </c>
      <c r="F1018">
        <v>192</v>
      </c>
      <c r="G1018" t="s">
        <v>1724</v>
      </c>
      <c r="H1018">
        <v>5798.4</v>
      </c>
      <c r="I1018">
        <v>1</v>
      </c>
      <c r="J1018" t="s">
        <v>2760</v>
      </c>
      <c r="P1018" t="s">
        <v>1605</v>
      </c>
      <c r="Q1018" t="s">
        <v>1632</v>
      </c>
      <c r="R1018">
        <v>32</v>
      </c>
      <c r="S1018" t="str">
        <f>"cvm!"&amp;ADDRESS(ROW(BE1030),COLUMN(BE1030))&amp;"#"</f>
        <v>cvm!$BE$1030#</v>
      </c>
      <c r="W1018" t="e" cm="1" vm="2">
        <f t="array" ref="W1018">TRANSPOSE(_xlfn.UNIQUE(_xlfn._xlws.FILTER(cvm_old[CPU(核)],(cvm_old[地域]=U1018)*(cvm_old[机型]=V1018))))</f>
        <v>#VALUE!</v>
      </c>
      <c r="BB1018" t="str">
        <v>北京</v>
      </c>
      <c r="BC1018" t="str">
        <v>标准型 SA2</v>
      </c>
      <c r="BD1018">
        <v>64</v>
      </c>
      <c r="BE1018" cm="1">
        <f t="array" ref="BE1018:BF1018">TRANSPOSE(_xlfn._xlws.FILTER(cvm_old[内存(G)],(cvm_old[地域]=BB1018)*(cvm_old[机型]=BC1018)*(cvm_old[CPU(核)]=BD1018)))</f>
        <v>128</v>
      </c>
      <c r="BF1018">
        <v>256</v>
      </c>
    </row>
    <row r="1019" spans="2:59" x14ac:dyDescent="0.4">
      <c r="B1019" t="e" vm="837">
        <v>#VALUE!</v>
      </c>
      <c r="C1019" t="s">
        <v>1566</v>
      </c>
      <c r="D1019" t="s">
        <v>62</v>
      </c>
      <c r="E1019">
        <v>96</v>
      </c>
      <c r="F1019">
        <v>384</v>
      </c>
      <c r="G1019" t="s">
        <v>1726</v>
      </c>
      <c r="H1019">
        <v>8697.6</v>
      </c>
      <c r="I1019">
        <v>1</v>
      </c>
      <c r="J1019" t="s">
        <v>2761</v>
      </c>
      <c r="P1019" t="s">
        <v>1605</v>
      </c>
      <c r="Q1019" t="s">
        <v>1632</v>
      </c>
      <c r="R1019">
        <v>48</v>
      </c>
      <c r="S1019" t="str">
        <f>"cvm!"&amp;ADDRESS(ROW(BE1031),COLUMN(BE1031))&amp;"#"</f>
        <v>cvm!$BE$1031#</v>
      </c>
      <c r="W1019" t="e" cm="1" vm="2">
        <f t="array" ref="W1019">TRANSPOSE(_xlfn.UNIQUE(_xlfn._xlws.FILTER(cvm_old[CPU(核)],(cvm_old[地域]=U1019)*(cvm_old[机型]=V1019))))</f>
        <v>#VALUE!</v>
      </c>
      <c r="BB1019" t="str">
        <v>北京</v>
      </c>
      <c r="BC1019" t="str">
        <v>标准型 SA2</v>
      </c>
      <c r="BD1019">
        <v>80</v>
      </c>
      <c r="BE1019" cm="1">
        <f t="array" ref="BE1019">TRANSPOSE(_xlfn._xlws.FILTER(cvm_old[内存(G)],(cvm_old[地域]=BB1019)*(cvm_old[机型]=BC1019)*(cvm_old[CPU(核)]=BD1019)))</f>
        <v>160</v>
      </c>
    </row>
    <row r="1020" spans="2:59" x14ac:dyDescent="0.4">
      <c r="B1020" t="e" vm="839">
        <v>#VALUE!</v>
      </c>
      <c r="C1020" t="s">
        <v>1566</v>
      </c>
      <c r="D1020" t="s">
        <v>62</v>
      </c>
      <c r="E1020">
        <v>116</v>
      </c>
      <c r="F1020">
        <v>216</v>
      </c>
      <c r="G1020" t="s">
        <v>1729</v>
      </c>
      <c r="H1020">
        <v>6764.8</v>
      </c>
      <c r="I1020">
        <v>1</v>
      </c>
      <c r="J1020" t="s">
        <v>2762</v>
      </c>
      <c r="P1020" t="s">
        <v>1605</v>
      </c>
      <c r="Q1020" t="s">
        <v>1632</v>
      </c>
      <c r="R1020">
        <v>64</v>
      </c>
      <c r="S1020" t="str">
        <f>"cvm!"&amp;ADDRESS(ROW(BE1032),COLUMN(BE1032))&amp;"#"</f>
        <v>cvm!$BE$1032#</v>
      </c>
      <c r="W1020" t="e" cm="1" vm="2">
        <f t="array" ref="W1020">TRANSPOSE(_xlfn.UNIQUE(_xlfn._xlws.FILTER(cvm_old[CPU(核)],(cvm_old[地域]=U1020)*(cvm_old[机型]=V1020))))</f>
        <v>#VALUE!</v>
      </c>
      <c r="BB1020" t="str">
        <v>北京</v>
      </c>
      <c r="BC1020" t="str">
        <v>标准型 SA2</v>
      </c>
      <c r="BD1020">
        <v>90</v>
      </c>
      <c r="BE1020" cm="1">
        <f t="array" ref="BE1020:BF1020">TRANSPOSE(_xlfn._xlws.FILTER(cvm_old[内存(G)],(cvm_old[地域]=BB1020)*(cvm_old[机型]=BC1020)*(cvm_old[CPU(核)]=BD1020)))</f>
        <v>224</v>
      </c>
      <c r="BF1020">
        <v>480</v>
      </c>
    </row>
    <row r="1021" spans="2:59" x14ac:dyDescent="0.4">
      <c r="B1021" t="e" vm="840">
        <v>#VALUE!</v>
      </c>
      <c r="C1021" t="s">
        <v>1566</v>
      </c>
      <c r="D1021" t="s">
        <v>62</v>
      </c>
      <c r="E1021">
        <v>116</v>
      </c>
      <c r="F1021">
        <v>470</v>
      </c>
      <c r="G1021" t="s">
        <v>1731</v>
      </c>
      <c r="H1021">
        <v>10600.2</v>
      </c>
      <c r="I1021">
        <v>1</v>
      </c>
      <c r="J1021" t="s">
        <v>2763</v>
      </c>
      <c r="P1021" t="s">
        <v>1605</v>
      </c>
      <c r="Q1021" t="s">
        <v>1632</v>
      </c>
      <c r="R1021">
        <v>80</v>
      </c>
      <c r="S1021" t="str">
        <f>"cvm!"&amp;ADDRESS(ROW(BE1033),COLUMN(BE1033))&amp;"#"</f>
        <v>cvm!$BE$1033#</v>
      </c>
      <c r="W1021" t="e" cm="1" vm="2">
        <f t="array" ref="W1021">TRANSPOSE(_xlfn.UNIQUE(_xlfn._xlws.FILTER(cvm_old[CPU(核)],(cvm_old[地域]=U1021)*(cvm_old[机型]=V1021))))</f>
        <v>#VALUE!</v>
      </c>
      <c r="BB1021" t="str">
        <v>北京</v>
      </c>
      <c r="BC1021" t="str">
        <v>标准型 SA2</v>
      </c>
      <c r="BD1021">
        <v>96</v>
      </c>
      <c r="BE1021" cm="1">
        <f t="array" ref="BE1021">TRANSPOSE(_xlfn._xlws.FILTER(cvm_old[内存(G)],(cvm_old[地域]=BB1021)*(cvm_old[机型]=BC1021)*(cvm_old[CPU(核)]=BD1021)))</f>
        <v>192</v>
      </c>
    </row>
    <row r="1022" spans="2:59" x14ac:dyDescent="0.4">
      <c r="B1022" t="e" vm="842">
        <v>#VALUE!</v>
      </c>
      <c r="C1022" t="s">
        <v>1566</v>
      </c>
      <c r="D1022" t="s">
        <v>62</v>
      </c>
      <c r="E1022">
        <v>128</v>
      </c>
      <c r="F1022">
        <v>215</v>
      </c>
      <c r="G1022" t="s">
        <v>1733</v>
      </c>
      <c r="H1022">
        <v>7112.1</v>
      </c>
      <c r="I1022">
        <v>1</v>
      </c>
      <c r="J1022" t="s">
        <v>2764</v>
      </c>
      <c r="P1022" t="s">
        <v>1605</v>
      </c>
      <c r="Q1022" t="s">
        <v>1632</v>
      </c>
      <c r="R1022">
        <v>90</v>
      </c>
      <c r="S1022" t="str">
        <f>"cvm!"&amp;ADDRESS(ROW(BE1034),COLUMN(BE1034))&amp;"#"</f>
        <v>cvm!$BE$1034#</v>
      </c>
      <c r="W1022" t="e" cm="1" vm="2">
        <f t="array" ref="W1022">TRANSPOSE(_xlfn.UNIQUE(_xlfn._xlws.FILTER(cvm_old[CPU(核)],(cvm_old[地域]=U1022)*(cvm_old[机型]=V1022))))</f>
        <v>#VALUE!</v>
      </c>
      <c r="BB1022" t="str">
        <v>北京</v>
      </c>
      <c r="BC1022" t="str">
        <v>标准型 SA2</v>
      </c>
      <c r="BD1022">
        <v>128</v>
      </c>
      <c r="BE1022" cm="1">
        <f t="array" ref="BE1022">TRANSPOSE(_xlfn._xlws.FILTER(cvm_old[内存(G)],(cvm_old[地域]=BB1022)*(cvm_old[机型]=BC1022)*(cvm_old[CPU(核)]=BD1022)))</f>
        <v>256</v>
      </c>
    </row>
    <row r="1023" spans="2:59" x14ac:dyDescent="0.4">
      <c r="B1023" t="e" vm="841">
        <v>#VALUE!</v>
      </c>
      <c r="C1023" t="s">
        <v>1566</v>
      </c>
      <c r="D1023" t="s">
        <v>62</v>
      </c>
      <c r="E1023">
        <v>128</v>
      </c>
      <c r="F1023">
        <v>256</v>
      </c>
      <c r="G1023" t="s">
        <v>1662</v>
      </c>
      <c r="H1023">
        <v>7731.2</v>
      </c>
      <c r="I1023">
        <v>1</v>
      </c>
      <c r="J1023" t="s">
        <v>2765</v>
      </c>
      <c r="P1023" t="s">
        <v>1605</v>
      </c>
      <c r="Q1023" t="s">
        <v>1632</v>
      </c>
      <c r="R1023">
        <v>128</v>
      </c>
      <c r="S1023" t="str">
        <f>"cvm!"&amp;ADDRESS(ROW(BE1035),COLUMN(BE1035))&amp;"#"</f>
        <v>cvm!$BE$1035#</v>
      </c>
      <c r="W1023" t="e" cm="1" vm="2">
        <f t="array" ref="W1023">TRANSPOSE(_xlfn.UNIQUE(_xlfn._xlws.FILTER(cvm_old[CPU(核)],(cvm_old[地域]=U1023)*(cvm_old[机型]=V1023))))</f>
        <v>#VALUE!</v>
      </c>
      <c r="BB1023" t="str">
        <v>北京</v>
      </c>
      <c r="BC1023" t="str">
        <v>标准型 SA2</v>
      </c>
      <c r="BD1023">
        <v>160</v>
      </c>
      <c r="BE1023" cm="1">
        <f t="array" ref="BE1023">TRANSPOSE(_xlfn._xlws.FILTER(cvm_old[内存(G)],(cvm_old[地域]=BB1023)*(cvm_old[机型]=BC1023)*(cvm_old[CPU(核)]=BD1023)))</f>
        <v>320</v>
      </c>
    </row>
    <row r="1024" spans="2:59" x14ac:dyDescent="0.4">
      <c r="B1024" t="e" vm="843">
        <v>#VALUE!</v>
      </c>
      <c r="C1024" t="s">
        <v>1566</v>
      </c>
      <c r="D1024" t="s">
        <v>62</v>
      </c>
      <c r="E1024">
        <v>160</v>
      </c>
      <c r="F1024">
        <v>320</v>
      </c>
      <c r="G1024" t="s">
        <v>1665</v>
      </c>
      <c r="H1024">
        <v>9664</v>
      </c>
      <c r="I1024">
        <v>1</v>
      </c>
      <c r="J1024" t="s">
        <v>2766</v>
      </c>
      <c r="P1024" t="s">
        <v>1605</v>
      </c>
      <c r="Q1024" t="s">
        <v>1632</v>
      </c>
      <c r="R1024">
        <v>160</v>
      </c>
      <c r="S1024" t="str">
        <f>"cvm!"&amp;ADDRESS(ROW(BE1036),COLUMN(BE1036))&amp;"#"</f>
        <v>cvm!$BE$1036#</v>
      </c>
      <c r="W1024" t="e" cm="1" vm="2">
        <f t="array" ref="W1024">TRANSPOSE(_xlfn.UNIQUE(_xlfn._xlws.FILTER(cvm_old[CPU(核)],(cvm_old[地域]=U1024)*(cvm_old[机型]=V1024))))</f>
        <v>#VALUE!</v>
      </c>
      <c r="BB1024" t="str">
        <v>北京</v>
      </c>
      <c r="BC1024" t="str">
        <v>标准型 SA2</v>
      </c>
      <c r="BD1024">
        <v>180</v>
      </c>
      <c r="BE1024" cm="1">
        <f t="array" ref="BE1024:BF1024">TRANSPOSE(_xlfn._xlws.FILTER(cvm_old[内存(G)],(cvm_old[地域]=BB1024)*(cvm_old[机型]=BC1024)*(cvm_old[CPU(核)]=BD1024)))</f>
        <v>464</v>
      </c>
      <c r="BF1024">
        <v>960</v>
      </c>
    </row>
    <row r="1025" spans="2:59" x14ac:dyDescent="0.4">
      <c r="B1025" t="e" vm="844">
        <v>#VALUE!</v>
      </c>
      <c r="C1025" t="s">
        <v>1566</v>
      </c>
      <c r="D1025" t="s">
        <v>62</v>
      </c>
      <c r="E1025">
        <v>160</v>
      </c>
      <c r="F1025">
        <v>640</v>
      </c>
      <c r="G1025" t="s">
        <v>1737</v>
      </c>
      <c r="H1025">
        <v>14496</v>
      </c>
      <c r="I1025">
        <v>1</v>
      </c>
      <c r="J1025" t="s">
        <v>2767</v>
      </c>
      <c r="P1025" t="s">
        <v>1605</v>
      </c>
      <c r="Q1025" t="s">
        <v>1632</v>
      </c>
      <c r="R1025">
        <v>180</v>
      </c>
      <c r="S1025" t="str">
        <f>"cvm!"&amp;ADDRESS(ROW(BE1037),COLUMN(BE1037))&amp;"#"</f>
        <v>cvm!$BE$1037#</v>
      </c>
      <c r="W1025" t="e" cm="1" vm="2">
        <f t="array" ref="W1025">TRANSPOSE(_xlfn.UNIQUE(_xlfn._xlws.FILTER(cvm_old[CPU(核)],(cvm_old[地域]=U1025)*(cvm_old[机型]=V1025))))</f>
        <v>#VALUE!</v>
      </c>
      <c r="BB1025" t="str">
        <v>成都</v>
      </c>
      <c r="BC1025" t="str">
        <v>标准型 SA2</v>
      </c>
      <c r="BD1025">
        <v>1</v>
      </c>
      <c r="BE1025" cm="1">
        <f t="array" ref="BE1025:BG1025">TRANSPOSE(_xlfn._xlws.FILTER(cvm_old[内存(G)],(cvm_old[地域]=BB1025)*(cvm_old[机型]=BC1025)*(cvm_old[CPU(核)]=BD1025)))</f>
        <v>1</v>
      </c>
      <c r="BF1025">
        <v>2</v>
      </c>
      <c r="BG1025">
        <v>4</v>
      </c>
    </row>
    <row r="1026" spans="2:59" x14ac:dyDescent="0.4">
      <c r="B1026" t="e" vm="845">
        <v>#VALUE!</v>
      </c>
      <c r="C1026" t="s">
        <v>1566</v>
      </c>
      <c r="D1026" t="s">
        <v>62</v>
      </c>
      <c r="E1026">
        <v>232</v>
      </c>
      <c r="F1026">
        <v>432</v>
      </c>
      <c r="G1026" t="s">
        <v>1739</v>
      </c>
      <c r="H1026">
        <v>13529.6</v>
      </c>
      <c r="I1026">
        <v>1</v>
      </c>
      <c r="J1026" t="s">
        <v>2768</v>
      </c>
      <c r="P1026" t="s">
        <v>1650</v>
      </c>
      <c r="Q1026" t="s">
        <v>1632</v>
      </c>
      <c r="R1026">
        <v>1</v>
      </c>
      <c r="S1026" t="str">
        <f>"cvm!"&amp;ADDRESS(ROW(BE1038),COLUMN(BE1038))&amp;"#"</f>
        <v>cvm!$BE$1038#</v>
      </c>
      <c r="W1026" t="e" cm="1" vm="2">
        <f t="array" ref="W1026">TRANSPOSE(_xlfn.UNIQUE(_xlfn._xlws.FILTER(cvm_old[CPU(核)],(cvm_old[地域]=U1026)*(cvm_old[机型]=V1026))))</f>
        <v>#VALUE!</v>
      </c>
      <c r="BB1026" t="str">
        <v>成都</v>
      </c>
      <c r="BC1026" t="str">
        <v>标准型 SA2</v>
      </c>
      <c r="BD1026">
        <v>2</v>
      </c>
      <c r="BE1026" cm="1">
        <f t="array" ref="BE1026:BF1026">TRANSPOSE(_xlfn._xlws.FILTER(cvm_old[内存(G)],(cvm_old[地域]=BB1026)*(cvm_old[机型]=BC1026)*(cvm_old[CPU(核)]=BD1026)))</f>
        <v>4</v>
      </c>
      <c r="BF1026">
        <v>8</v>
      </c>
    </row>
    <row r="1027" spans="2:59" x14ac:dyDescent="0.4">
      <c r="B1027" t="e" vm="846">
        <v>#VALUE!</v>
      </c>
      <c r="C1027" t="s">
        <v>1566</v>
      </c>
      <c r="D1027" t="s">
        <v>62</v>
      </c>
      <c r="E1027">
        <v>232</v>
      </c>
      <c r="F1027">
        <v>696</v>
      </c>
      <c r="G1027" t="s">
        <v>2769</v>
      </c>
      <c r="H1027">
        <v>20416</v>
      </c>
      <c r="I1027">
        <v>1</v>
      </c>
      <c r="J1027" t="s">
        <v>2770</v>
      </c>
      <c r="P1027" t="s">
        <v>1650</v>
      </c>
      <c r="Q1027" t="s">
        <v>1632</v>
      </c>
      <c r="R1027">
        <v>2</v>
      </c>
      <c r="S1027" t="str">
        <f>"cvm!"&amp;ADDRESS(ROW(BE1039),COLUMN(BE1039))&amp;"#"</f>
        <v>cvm!$BE$1039#</v>
      </c>
      <c r="W1027" t="e" cm="1" vm="2">
        <f t="array" ref="W1027">TRANSPOSE(_xlfn.UNIQUE(_xlfn._xlws.FILTER(cvm_old[CPU(核)],(cvm_old[地域]=U1027)*(cvm_old[机型]=V1027))))</f>
        <v>#VALUE!</v>
      </c>
      <c r="BB1027" t="str">
        <v>成都</v>
      </c>
      <c r="BC1027" t="str">
        <v>标准型 SA2</v>
      </c>
      <c r="BD1027">
        <v>4</v>
      </c>
      <c r="BE1027" cm="1">
        <f t="array" ref="BE1027:BF1027">TRANSPOSE(_xlfn._xlws.FILTER(cvm_old[内存(G)],(cvm_old[地域]=BB1027)*(cvm_old[机型]=BC1027)*(cvm_old[CPU(核)]=BD1027)))</f>
        <v>8</v>
      </c>
      <c r="BF1027">
        <v>16</v>
      </c>
    </row>
    <row r="1028" spans="2:59" x14ac:dyDescent="0.4">
      <c r="B1028" t="e" vm="847">
        <v>#VALUE!</v>
      </c>
      <c r="C1028" t="s">
        <v>1566</v>
      </c>
      <c r="D1028" t="s">
        <v>62</v>
      </c>
      <c r="E1028">
        <v>232</v>
      </c>
      <c r="F1028">
        <v>940</v>
      </c>
      <c r="G1028" t="s">
        <v>1741</v>
      </c>
      <c r="H1028">
        <v>21200.400000000001</v>
      </c>
      <c r="I1028">
        <v>1</v>
      </c>
      <c r="J1028" t="s">
        <v>2771</v>
      </c>
      <c r="P1028" t="s">
        <v>1650</v>
      </c>
      <c r="Q1028" t="s">
        <v>1632</v>
      </c>
      <c r="R1028">
        <v>4</v>
      </c>
      <c r="S1028" t="str">
        <f>"cvm!"&amp;ADDRESS(ROW(BE1040),COLUMN(BE1040))&amp;"#"</f>
        <v>cvm!$BE$1040#</v>
      </c>
      <c r="W1028" t="e" cm="1" vm="2">
        <f t="array" ref="W1028">TRANSPOSE(_xlfn.UNIQUE(_xlfn._xlws.FILTER(cvm_old[CPU(核)],(cvm_old[地域]=U1028)*(cvm_old[机型]=V1028))))</f>
        <v>#VALUE!</v>
      </c>
      <c r="BB1028" t="str">
        <v>成都</v>
      </c>
      <c r="BC1028" t="str">
        <v>标准型 SA2</v>
      </c>
      <c r="BD1028">
        <v>8</v>
      </c>
      <c r="BE1028" cm="1">
        <f t="array" ref="BE1028:BF1028">TRANSPOSE(_xlfn._xlws.FILTER(cvm_old[内存(G)],(cvm_old[地域]=BB1028)*(cvm_old[机型]=BC1028)*(cvm_old[CPU(核)]=BD1028)))</f>
        <v>16</v>
      </c>
      <c r="BF1028">
        <v>32</v>
      </c>
    </row>
    <row r="1029" spans="2:59" x14ac:dyDescent="0.4">
      <c r="B1029" t="e" vm="917">
        <v>#VALUE!</v>
      </c>
      <c r="C1029" t="s">
        <v>1566</v>
      </c>
      <c r="D1029" t="s">
        <v>1743</v>
      </c>
      <c r="E1029">
        <v>1</v>
      </c>
      <c r="F1029">
        <v>1</v>
      </c>
      <c r="G1029" t="s">
        <v>1579</v>
      </c>
      <c r="H1029">
        <v>60</v>
      </c>
      <c r="I1029">
        <v>1</v>
      </c>
      <c r="J1029" t="s">
        <v>2772</v>
      </c>
      <c r="P1029" t="s">
        <v>1650</v>
      </c>
      <c r="Q1029" t="s">
        <v>1632</v>
      </c>
      <c r="R1029">
        <v>8</v>
      </c>
      <c r="S1029" t="str">
        <f>"cvm!"&amp;ADDRESS(ROW(BE1041),COLUMN(BE1041))&amp;"#"</f>
        <v>cvm!$BE$1041#</v>
      </c>
      <c r="W1029" t="e" cm="1" vm="2">
        <f t="array" ref="W1029">TRANSPOSE(_xlfn.UNIQUE(_xlfn._xlws.FILTER(cvm_old[CPU(核)],(cvm_old[地域]=U1029)*(cvm_old[机型]=V1029))))</f>
        <v>#VALUE!</v>
      </c>
      <c r="BB1029" t="str">
        <v>成都</v>
      </c>
      <c r="BC1029" t="str">
        <v>标准型 SA2</v>
      </c>
      <c r="BD1029">
        <v>16</v>
      </c>
      <c r="BE1029" cm="1">
        <f t="array" ref="BE1029:BF1029">TRANSPOSE(_xlfn._xlws.FILTER(cvm_old[内存(G)],(cvm_old[地域]=BB1029)*(cvm_old[机型]=BC1029)*(cvm_old[CPU(核)]=BD1029)))</f>
        <v>32</v>
      </c>
      <c r="BF1029">
        <v>64</v>
      </c>
    </row>
    <row r="1030" spans="2:59" x14ac:dyDescent="0.4">
      <c r="B1030" t="e" vm="916">
        <v>#VALUE!</v>
      </c>
      <c r="C1030" t="s">
        <v>1566</v>
      </c>
      <c r="D1030" t="s">
        <v>1743</v>
      </c>
      <c r="E1030">
        <v>1</v>
      </c>
      <c r="F1030">
        <v>2</v>
      </c>
      <c r="G1030" t="s">
        <v>1582</v>
      </c>
      <c r="H1030">
        <v>88</v>
      </c>
      <c r="I1030">
        <v>1</v>
      </c>
      <c r="J1030" t="s">
        <v>2773</v>
      </c>
      <c r="P1030" t="s">
        <v>1650</v>
      </c>
      <c r="Q1030" t="s">
        <v>1632</v>
      </c>
      <c r="R1030">
        <v>16</v>
      </c>
      <c r="S1030" t="str">
        <f>"cvm!"&amp;ADDRESS(ROW(BE1042),COLUMN(BE1042))&amp;"#"</f>
        <v>cvm!$BE$1042#</v>
      </c>
      <c r="W1030" t="e" cm="1" vm="2">
        <f t="array" ref="W1030">TRANSPOSE(_xlfn.UNIQUE(_xlfn._xlws.FILTER(cvm_old[CPU(核)],(cvm_old[地域]=U1030)*(cvm_old[机型]=V1030))))</f>
        <v>#VALUE!</v>
      </c>
      <c r="BB1030" t="str">
        <v>成都</v>
      </c>
      <c r="BC1030" t="str">
        <v>标准型 SA2</v>
      </c>
      <c r="BD1030">
        <v>32</v>
      </c>
      <c r="BE1030" cm="1">
        <f t="array" ref="BE1030">TRANSPOSE(_xlfn._xlws.FILTER(cvm_old[内存(G)],(cvm_old[地域]=BB1030)*(cvm_old[机型]=BC1030)*(cvm_old[CPU(核)]=BD1030)))</f>
        <v>64</v>
      </c>
    </row>
    <row r="1031" spans="2:59" x14ac:dyDescent="0.4">
      <c r="B1031" t="e" vm="915">
        <v>#VALUE!</v>
      </c>
      <c r="C1031" t="s">
        <v>1566</v>
      </c>
      <c r="D1031" t="s">
        <v>1743</v>
      </c>
      <c r="E1031">
        <v>1</v>
      </c>
      <c r="F1031">
        <v>4</v>
      </c>
      <c r="G1031" t="s">
        <v>1584</v>
      </c>
      <c r="H1031">
        <v>138</v>
      </c>
      <c r="I1031">
        <v>1</v>
      </c>
      <c r="J1031" t="s">
        <v>2774</v>
      </c>
      <c r="P1031" t="s">
        <v>1650</v>
      </c>
      <c r="Q1031" t="s">
        <v>1632</v>
      </c>
      <c r="R1031">
        <v>32</v>
      </c>
      <c r="S1031" t="str">
        <f>"cvm!"&amp;ADDRESS(ROW(BE1043),COLUMN(BE1043))&amp;"#"</f>
        <v>cvm!$BE$1043#</v>
      </c>
      <c r="W1031" t="e" cm="1" vm="2">
        <f t="array" ref="W1031">TRANSPOSE(_xlfn.UNIQUE(_xlfn._xlws.FILTER(cvm_old[CPU(核)],(cvm_old[地域]=U1031)*(cvm_old[机型]=V1031))))</f>
        <v>#VALUE!</v>
      </c>
      <c r="BB1031" t="str">
        <v>成都</v>
      </c>
      <c r="BC1031" t="str">
        <v>标准型 SA2</v>
      </c>
      <c r="BD1031">
        <v>48</v>
      </c>
      <c r="BE1031" cm="1">
        <f t="array" ref="BE1031">TRANSPOSE(_xlfn._xlws.FILTER(cvm_old[内存(G)],(cvm_old[地域]=BB1031)*(cvm_old[机型]=BC1031)*(cvm_old[CPU(核)]=BD1031)))</f>
        <v>96</v>
      </c>
    </row>
    <row r="1032" spans="2:59" x14ac:dyDescent="0.4">
      <c r="B1032" t="e" vm="919">
        <v>#VALUE!</v>
      </c>
      <c r="C1032" t="s">
        <v>1566</v>
      </c>
      <c r="D1032" t="s">
        <v>1743</v>
      </c>
      <c r="E1032">
        <v>2</v>
      </c>
      <c r="F1032">
        <v>4</v>
      </c>
      <c r="G1032" t="s">
        <v>1586</v>
      </c>
      <c r="H1032">
        <v>184</v>
      </c>
      <c r="I1032">
        <v>1</v>
      </c>
      <c r="J1032" t="s">
        <v>2775</v>
      </c>
      <c r="P1032" t="s">
        <v>1650</v>
      </c>
      <c r="Q1032" t="s">
        <v>1632</v>
      </c>
      <c r="R1032">
        <v>48</v>
      </c>
      <c r="S1032" t="str">
        <f>"cvm!"&amp;ADDRESS(ROW(BE1044),COLUMN(BE1044))&amp;"#"</f>
        <v>cvm!$BE$1044#</v>
      </c>
      <c r="W1032" t="e" cm="1" vm="2">
        <f t="array" ref="W1032">TRANSPOSE(_xlfn.UNIQUE(_xlfn._xlws.FILTER(cvm_old[CPU(核)],(cvm_old[地域]=U1032)*(cvm_old[机型]=V1032))))</f>
        <v>#VALUE!</v>
      </c>
      <c r="BB1032" t="str">
        <v>成都</v>
      </c>
      <c r="BC1032" t="str">
        <v>标准型 SA2</v>
      </c>
      <c r="BD1032">
        <v>64</v>
      </c>
      <c r="BE1032" cm="1">
        <f t="array" ref="BE1032:BF1032">TRANSPOSE(_xlfn._xlws.FILTER(cvm_old[内存(G)],(cvm_old[地域]=BB1032)*(cvm_old[机型]=BC1032)*(cvm_old[CPU(核)]=BD1032)))</f>
        <v>128</v>
      </c>
      <c r="BF1032">
        <v>256</v>
      </c>
    </row>
    <row r="1033" spans="2:59" x14ac:dyDescent="0.4">
      <c r="B1033" t="e" vm="918">
        <v>#VALUE!</v>
      </c>
      <c r="C1033" t="s">
        <v>1566</v>
      </c>
      <c r="D1033" t="s">
        <v>1743</v>
      </c>
      <c r="E1033">
        <v>2</v>
      </c>
      <c r="F1033">
        <v>8</v>
      </c>
      <c r="G1033" t="s">
        <v>1589</v>
      </c>
      <c r="H1033">
        <v>276</v>
      </c>
      <c r="I1033">
        <v>1</v>
      </c>
      <c r="J1033" t="s">
        <v>2776</v>
      </c>
      <c r="P1033" t="s">
        <v>1650</v>
      </c>
      <c r="Q1033" t="s">
        <v>1632</v>
      </c>
      <c r="R1033">
        <v>64</v>
      </c>
      <c r="S1033" t="str">
        <f>"cvm!"&amp;ADDRESS(ROW(BE1045),COLUMN(BE1045))&amp;"#"</f>
        <v>cvm!$BE$1045#</v>
      </c>
      <c r="W1033" t="e" cm="1" vm="2">
        <f t="array" ref="W1033">TRANSPOSE(_xlfn.UNIQUE(_xlfn._xlws.FILTER(cvm_old[CPU(核)],(cvm_old[地域]=U1033)*(cvm_old[机型]=V1033))))</f>
        <v>#VALUE!</v>
      </c>
      <c r="BB1033" t="str">
        <v>成都</v>
      </c>
      <c r="BC1033" t="str">
        <v>标准型 SA2</v>
      </c>
      <c r="BD1033">
        <v>80</v>
      </c>
      <c r="BE1033" cm="1">
        <f t="array" ref="BE1033">TRANSPOSE(_xlfn._xlws.FILTER(cvm_old[内存(G)],(cvm_old[地域]=BB1033)*(cvm_old[机型]=BC1033)*(cvm_old[CPU(核)]=BD1033)))</f>
        <v>160</v>
      </c>
    </row>
    <row r="1034" spans="2:59" x14ac:dyDescent="0.4">
      <c r="B1034" t="e" vm="921">
        <v>#VALUE!</v>
      </c>
      <c r="C1034" t="s">
        <v>1566</v>
      </c>
      <c r="D1034" t="s">
        <v>1743</v>
      </c>
      <c r="E1034">
        <v>4</v>
      </c>
      <c r="F1034">
        <v>8</v>
      </c>
      <c r="G1034" t="s">
        <v>1591</v>
      </c>
      <c r="H1034">
        <v>368</v>
      </c>
      <c r="I1034">
        <v>1</v>
      </c>
      <c r="J1034" t="s">
        <v>2777</v>
      </c>
      <c r="P1034" t="s">
        <v>1650</v>
      </c>
      <c r="Q1034" t="s">
        <v>1632</v>
      </c>
      <c r="R1034">
        <v>80</v>
      </c>
      <c r="S1034" t="str">
        <f>"cvm!"&amp;ADDRESS(ROW(BE1046),COLUMN(BE1046))&amp;"#"</f>
        <v>cvm!$BE$1046#</v>
      </c>
      <c r="W1034" t="e" cm="1" vm="2">
        <f t="array" ref="W1034">TRANSPOSE(_xlfn.UNIQUE(_xlfn._xlws.FILTER(cvm_old[CPU(核)],(cvm_old[地域]=U1034)*(cvm_old[机型]=V1034))))</f>
        <v>#VALUE!</v>
      </c>
      <c r="BB1034" t="str">
        <v>成都</v>
      </c>
      <c r="BC1034" t="str">
        <v>标准型 SA2</v>
      </c>
      <c r="BD1034">
        <v>90</v>
      </c>
      <c r="BE1034" cm="1">
        <f t="array" ref="BE1034">TRANSPOSE(_xlfn._xlws.FILTER(cvm_old[内存(G)],(cvm_old[地域]=BB1034)*(cvm_old[机型]=BC1034)*(cvm_old[CPU(核)]=BD1034)))</f>
        <v>224</v>
      </c>
    </row>
    <row r="1035" spans="2:59" x14ac:dyDescent="0.4">
      <c r="B1035" t="e" vm="920">
        <v>#VALUE!</v>
      </c>
      <c r="C1035" t="s">
        <v>1566</v>
      </c>
      <c r="D1035" t="s">
        <v>1743</v>
      </c>
      <c r="E1035">
        <v>4</v>
      </c>
      <c r="F1035">
        <v>16</v>
      </c>
      <c r="G1035" t="s">
        <v>1593</v>
      </c>
      <c r="H1035">
        <v>552</v>
      </c>
      <c r="I1035">
        <v>1</v>
      </c>
      <c r="J1035" t="s">
        <v>2778</v>
      </c>
      <c r="P1035" t="s">
        <v>1650</v>
      </c>
      <c r="Q1035" t="s">
        <v>1632</v>
      </c>
      <c r="R1035">
        <v>90</v>
      </c>
      <c r="S1035" t="str">
        <f>"cvm!"&amp;ADDRESS(ROW(BE1047),COLUMN(BE1047))&amp;"#"</f>
        <v>cvm!$BE$1047#</v>
      </c>
      <c r="W1035" t="e" cm="1" vm="2">
        <f t="array" ref="W1035">TRANSPOSE(_xlfn.UNIQUE(_xlfn._xlws.FILTER(cvm_old[CPU(核)],(cvm_old[地域]=U1035)*(cvm_old[机型]=V1035))))</f>
        <v>#VALUE!</v>
      </c>
      <c r="BB1035" t="str">
        <v>成都</v>
      </c>
      <c r="BC1035" t="str">
        <v>标准型 SA2</v>
      </c>
      <c r="BD1035">
        <v>128</v>
      </c>
      <c r="BE1035" cm="1">
        <f t="array" ref="BE1035">TRANSPOSE(_xlfn._xlws.FILTER(cvm_old[内存(G)],(cvm_old[地域]=BB1035)*(cvm_old[机型]=BC1035)*(cvm_old[CPU(核)]=BD1035)))</f>
        <v>256</v>
      </c>
    </row>
    <row r="1036" spans="2:59" x14ac:dyDescent="0.4">
      <c r="B1036" t="e" vm="922">
        <v>#VALUE!</v>
      </c>
      <c r="C1036" t="s">
        <v>1566</v>
      </c>
      <c r="D1036" t="s">
        <v>1743</v>
      </c>
      <c r="E1036">
        <v>8</v>
      </c>
      <c r="F1036">
        <v>16</v>
      </c>
      <c r="G1036" t="s">
        <v>1596</v>
      </c>
      <c r="H1036">
        <v>736</v>
      </c>
      <c r="I1036">
        <v>1</v>
      </c>
      <c r="J1036" t="s">
        <v>2779</v>
      </c>
      <c r="P1036" t="s">
        <v>1650</v>
      </c>
      <c r="Q1036" t="s">
        <v>1632</v>
      </c>
      <c r="R1036">
        <v>128</v>
      </c>
      <c r="S1036" t="str">
        <f>"cvm!"&amp;ADDRESS(ROW(BE1048),COLUMN(BE1048))&amp;"#"</f>
        <v>cvm!$BE$1048#</v>
      </c>
      <c r="W1036" t="e" cm="1" vm="2">
        <f t="array" ref="W1036">TRANSPOSE(_xlfn.UNIQUE(_xlfn._xlws.FILTER(cvm_old[CPU(核)],(cvm_old[地域]=U1036)*(cvm_old[机型]=V1036))))</f>
        <v>#VALUE!</v>
      </c>
      <c r="BB1036" t="str">
        <v>成都</v>
      </c>
      <c r="BC1036" t="str">
        <v>标准型 SA2</v>
      </c>
      <c r="BD1036">
        <v>160</v>
      </c>
      <c r="BE1036" cm="1">
        <f t="array" ref="BE1036">TRANSPOSE(_xlfn._xlws.FILTER(cvm_old[内存(G)],(cvm_old[地域]=BB1036)*(cvm_old[机型]=BC1036)*(cvm_old[CPU(核)]=BD1036)))</f>
        <v>320</v>
      </c>
    </row>
    <row r="1037" spans="2:59" x14ac:dyDescent="0.4">
      <c r="B1037" t="e" vm="923">
        <v>#VALUE!</v>
      </c>
      <c r="C1037" t="s">
        <v>1566</v>
      </c>
      <c r="D1037" t="s">
        <v>1743</v>
      </c>
      <c r="E1037">
        <v>8</v>
      </c>
      <c r="F1037">
        <v>32</v>
      </c>
      <c r="G1037" t="s">
        <v>1598</v>
      </c>
      <c r="H1037">
        <v>1104</v>
      </c>
      <c r="I1037">
        <v>1</v>
      </c>
      <c r="J1037" t="s">
        <v>2780</v>
      </c>
      <c r="P1037" t="s">
        <v>1650</v>
      </c>
      <c r="Q1037" t="s">
        <v>1632</v>
      </c>
      <c r="R1037">
        <v>160</v>
      </c>
      <c r="S1037" t="str">
        <f>"cvm!"&amp;ADDRESS(ROW(BE1049),COLUMN(BE1049))&amp;"#"</f>
        <v>cvm!$BE$1049#</v>
      </c>
      <c r="W1037" t="e" cm="1" vm="2">
        <f t="array" ref="W1037">TRANSPOSE(_xlfn.UNIQUE(_xlfn._xlws.FILTER(cvm_old[CPU(核)],(cvm_old[地域]=U1037)*(cvm_old[机型]=V1037))))</f>
        <v>#VALUE!</v>
      </c>
      <c r="BB1037" t="str">
        <v>成都</v>
      </c>
      <c r="BC1037" t="str">
        <v>标准型 SA2</v>
      </c>
      <c r="BD1037">
        <v>180</v>
      </c>
      <c r="BE1037" cm="1">
        <f t="array" ref="BE1037">TRANSPOSE(_xlfn._xlws.FILTER(cvm_old[内存(G)],(cvm_old[地域]=BB1037)*(cvm_old[机型]=BC1037)*(cvm_old[CPU(核)]=BD1037)))</f>
        <v>464</v>
      </c>
    </row>
    <row r="1038" spans="2:59" x14ac:dyDescent="0.4">
      <c r="B1038" t="e" vm="924">
        <v>#VALUE!</v>
      </c>
      <c r="C1038" t="s">
        <v>1566</v>
      </c>
      <c r="D1038" t="s">
        <v>1743</v>
      </c>
      <c r="E1038">
        <v>12</v>
      </c>
      <c r="F1038">
        <v>48</v>
      </c>
      <c r="G1038" t="s">
        <v>1804</v>
      </c>
      <c r="H1038">
        <v>1656</v>
      </c>
      <c r="I1038">
        <v>1</v>
      </c>
      <c r="J1038" t="s">
        <v>2781</v>
      </c>
      <c r="P1038" t="s">
        <v>1650</v>
      </c>
      <c r="Q1038" t="s">
        <v>1632</v>
      </c>
      <c r="R1038">
        <v>180</v>
      </c>
      <c r="S1038" t="str">
        <f>"cvm!"&amp;ADDRESS(ROW(BE1050),COLUMN(BE1050))&amp;"#"</f>
        <v>cvm!$BE$1050#</v>
      </c>
      <c r="W1038" t="e" cm="1" vm="2">
        <f t="array" ref="W1038">TRANSPOSE(_xlfn.UNIQUE(_xlfn._xlws.FILTER(cvm_old[CPU(核)],(cvm_old[地域]=U1038)*(cvm_old[机型]=V1038))))</f>
        <v>#VALUE!</v>
      </c>
      <c r="BB1038" t="str">
        <v>重庆</v>
      </c>
      <c r="BC1038" t="str">
        <v>标准型 SA2</v>
      </c>
      <c r="BD1038">
        <v>1</v>
      </c>
      <c r="BE1038" cm="1">
        <f t="array" ref="BE1038:BG1038">TRANSPOSE(_xlfn._xlws.FILTER(cvm_old[内存(G)],(cvm_old[地域]=BB1038)*(cvm_old[机型]=BC1038)*(cvm_old[CPU(核)]=BD1038)))</f>
        <v>1</v>
      </c>
      <c r="BF1038">
        <v>2</v>
      </c>
      <c r="BG1038">
        <v>4</v>
      </c>
    </row>
    <row r="1039" spans="2:59" x14ac:dyDescent="0.4">
      <c r="B1039" t="e" vm="925">
        <v>#VALUE!</v>
      </c>
      <c r="C1039" t="s">
        <v>1566</v>
      </c>
      <c r="D1039" t="s">
        <v>1743</v>
      </c>
      <c r="E1039">
        <v>16</v>
      </c>
      <c r="F1039">
        <v>32</v>
      </c>
      <c r="G1039" t="s">
        <v>1601</v>
      </c>
      <c r="H1039">
        <v>1472</v>
      </c>
      <c r="I1039">
        <v>1</v>
      </c>
      <c r="J1039" t="s">
        <v>2782</v>
      </c>
      <c r="P1039" t="s">
        <v>1608</v>
      </c>
      <c r="Q1039" t="s">
        <v>1632</v>
      </c>
      <c r="R1039">
        <v>1</v>
      </c>
      <c r="S1039" t="str">
        <f>"cvm!"&amp;ADDRESS(ROW(BE1051),COLUMN(BE1051))&amp;"#"</f>
        <v>cvm!$BE$1051#</v>
      </c>
      <c r="W1039" t="e" cm="1" vm="2">
        <f t="array" ref="W1039">TRANSPOSE(_xlfn.UNIQUE(_xlfn._xlws.FILTER(cvm_old[CPU(核)],(cvm_old[地域]=U1039)*(cvm_old[机型]=V1039))))</f>
        <v>#VALUE!</v>
      </c>
      <c r="BB1039" t="str">
        <v>重庆</v>
      </c>
      <c r="BC1039" t="str">
        <v>标准型 SA2</v>
      </c>
      <c r="BD1039">
        <v>2</v>
      </c>
      <c r="BE1039" cm="1">
        <f t="array" ref="BE1039:BF1039">TRANSPOSE(_xlfn._xlws.FILTER(cvm_old[内存(G)],(cvm_old[地域]=BB1039)*(cvm_old[机型]=BC1039)*(cvm_old[CPU(核)]=BD1039)))</f>
        <v>4</v>
      </c>
      <c r="BF1039">
        <v>8</v>
      </c>
    </row>
    <row r="1040" spans="2:59" x14ac:dyDescent="0.4">
      <c r="B1040" t="e" vm="926">
        <v>#VALUE!</v>
      </c>
      <c r="C1040" t="s">
        <v>1566</v>
      </c>
      <c r="D1040" t="s">
        <v>1743</v>
      </c>
      <c r="E1040">
        <v>16</v>
      </c>
      <c r="F1040">
        <v>64</v>
      </c>
      <c r="G1040" t="s">
        <v>1603</v>
      </c>
      <c r="H1040">
        <v>2208</v>
      </c>
      <c r="I1040">
        <v>1</v>
      </c>
      <c r="J1040" t="s">
        <v>2783</v>
      </c>
      <c r="P1040" t="s">
        <v>1608</v>
      </c>
      <c r="Q1040" t="s">
        <v>1632</v>
      </c>
      <c r="R1040">
        <v>2</v>
      </c>
      <c r="S1040" t="str">
        <f>"cvm!"&amp;ADDRESS(ROW(BE1052),COLUMN(BE1052))&amp;"#"</f>
        <v>cvm!$BE$1052#</v>
      </c>
      <c r="W1040" t="e" cm="1" vm="2">
        <f t="array" ref="W1040">TRANSPOSE(_xlfn.UNIQUE(_xlfn._xlws.FILTER(cvm_old[CPU(核)],(cvm_old[地域]=U1040)*(cvm_old[机型]=V1040))))</f>
        <v>#VALUE!</v>
      </c>
      <c r="BB1040" t="str">
        <v>重庆</v>
      </c>
      <c r="BC1040" t="str">
        <v>标准型 SA2</v>
      </c>
      <c r="BD1040">
        <v>4</v>
      </c>
      <c r="BE1040" cm="1">
        <f t="array" ref="BE1040:BF1040">TRANSPOSE(_xlfn._xlws.FILTER(cvm_old[内存(G)],(cvm_old[地域]=BB1040)*(cvm_old[机型]=BC1040)*(cvm_old[CPU(核)]=BD1040)))</f>
        <v>8</v>
      </c>
      <c r="BF1040">
        <v>16</v>
      </c>
    </row>
    <row r="1041" spans="2:59" x14ac:dyDescent="0.4">
      <c r="B1041" t="e" vm="927">
        <v>#VALUE!</v>
      </c>
      <c r="C1041" t="s">
        <v>1566</v>
      </c>
      <c r="D1041" t="s">
        <v>1743</v>
      </c>
      <c r="E1041">
        <v>24</v>
      </c>
      <c r="F1041">
        <v>48</v>
      </c>
      <c r="G1041" t="s">
        <v>1680</v>
      </c>
      <c r="H1041">
        <v>2208</v>
      </c>
      <c r="I1041">
        <v>1</v>
      </c>
      <c r="J1041" t="s">
        <v>2784</v>
      </c>
      <c r="P1041" t="s">
        <v>1608</v>
      </c>
      <c r="Q1041" t="s">
        <v>1632</v>
      </c>
      <c r="R1041">
        <v>4</v>
      </c>
      <c r="S1041" t="str">
        <f>"cvm!"&amp;ADDRESS(ROW(BE1053),COLUMN(BE1053))&amp;"#"</f>
        <v>cvm!$BE$1053#</v>
      </c>
      <c r="W1041" t="e" cm="1" vm="2">
        <f t="array" ref="W1041">TRANSPOSE(_xlfn.UNIQUE(_xlfn._xlws.FILTER(cvm_old[CPU(核)],(cvm_old[地域]=U1041)*(cvm_old[机型]=V1041))))</f>
        <v>#VALUE!</v>
      </c>
      <c r="BB1041" t="str">
        <v>重庆</v>
      </c>
      <c r="BC1041" t="str">
        <v>标准型 SA2</v>
      </c>
      <c r="BD1041">
        <v>8</v>
      </c>
      <c r="BE1041" cm="1">
        <f t="array" ref="BE1041:BF1041">TRANSPOSE(_xlfn._xlws.FILTER(cvm_old[内存(G)],(cvm_old[地域]=BB1041)*(cvm_old[机型]=BC1041)*(cvm_old[CPU(核)]=BD1041)))</f>
        <v>16</v>
      </c>
      <c r="BF1041">
        <v>32</v>
      </c>
    </row>
    <row r="1042" spans="2:59" x14ac:dyDescent="0.4">
      <c r="B1042" t="e" vm="928">
        <v>#VALUE!</v>
      </c>
      <c r="C1042" t="s">
        <v>1566</v>
      </c>
      <c r="D1042" t="s">
        <v>1743</v>
      </c>
      <c r="E1042">
        <v>24</v>
      </c>
      <c r="F1042">
        <v>96</v>
      </c>
      <c r="G1042" t="s">
        <v>1682</v>
      </c>
      <c r="H1042">
        <v>3312</v>
      </c>
      <c r="I1042">
        <v>1</v>
      </c>
      <c r="J1042" t="s">
        <v>2785</v>
      </c>
      <c r="P1042" t="s">
        <v>1608</v>
      </c>
      <c r="Q1042" t="s">
        <v>1632</v>
      </c>
      <c r="R1042">
        <v>8</v>
      </c>
      <c r="S1042" t="str">
        <f>"cvm!"&amp;ADDRESS(ROW(BE1054),COLUMN(BE1054))&amp;"#"</f>
        <v>cvm!$BE$1054#</v>
      </c>
      <c r="W1042" t="e" cm="1" vm="2">
        <f t="array" ref="W1042">TRANSPOSE(_xlfn.UNIQUE(_xlfn._xlws.FILTER(cvm_old[CPU(核)],(cvm_old[地域]=U1042)*(cvm_old[机型]=V1042))))</f>
        <v>#VALUE!</v>
      </c>
      <c r="BB1042" t="str">
        <v>重庆</v>
      </c>
      <c r="BC1042" t="str">
        <v>标准型 SA2</v>
      </c>
      <c r="BD1042">
        <v>16</v>
      </c>
      <c r="BE1042" cm="1">
        <f t="array" ref="BE1042:BF1042">TRANSPOSE(_xlfn._xlws.FILTER(cvm_old[内存(G)],(cvm_old[地域]=BB1042)*(cvm_old[机型]=BC1042)*(cvm_old[CPU(核)]=BD1042)))</f>
        <v>32</v>
      </c>
      <c r="BF1042">
        <v>64</v>
      </c>
    </row>
    <row r="1043" spans="2:59" x14ac:dyDescent="0.4">
      <c r="B1043" t="e" vm="929">
        <v>#VALUE!</v>
      </c>
      <c r="C1043" t="s">
        <v>1566</v>
      </c>
      <c r="D1043" t="s">
        <v>1743</v>
      </c>
      <c r="E1043">
        <v>28</v>
      </c>
      <c r="F1043">
        <v>128</v>
      </c>
      <c r="G1043" t="s">
        <v>2786</v>
      </c>
      <c r="H1043">
        <v>4232</v>
      </c>
      <c r="I1043">
        <v>1</v>
      </c>
      <c r="J1043" t="s">
        <v>2787</v>
      </c>
      <c r="P1043" t="s">
        <v>1608</v>
      </c>
      <c r="Q1043" t="s">
        <v>1632</v>
      </c>
      <c r="R1043">
        <v>16</v>
      </c>
      <c r="S1043" t="str">
        <f>"cvm!"&amp;ADDRESS(ROW(BE1055),COLUMN(BE1055))&amp;"#"</f>
        <v>cvm!$BE$1055#</v>
      </c>
      <c r="W1043" t="e" cm="1" vm="2">
        <f t="array" ref="W1043">TRANSPOSE(_xlfn.UNIQUE(_xlfn._xlws.FILTER(cvm_old[CPU(核)],(cvm_old[地域]=U1043)*(cvm_old[机型]=V1043))))</f>
        <v>#VALUE!</v>
      </c>
      <c r="BB1043" t="str">
        <v>重庆</v>
      </c>
      <c r="BC1043" t="str">
        <v>标准型 SA2</v>
      </c>
      <c r="BD1043">
        <v>32</v>
      </c>
      <c r="BE1043" cm="1">
        <f t="array" ref="BE1043">TRANSPOSE(_xlfn._xlws.FILTER(cvm_old[内存(G)],(cvm_old[地域]=BB1043)*(cvm_old[机型]=BC1043)*(cvm_old[CPU(核)]=BD1043)))</f>
        <v>64</v>
      </c>
    </row>
    <row r="1044" spans="2:59" x14ac:dyDescent="0.4">
      <c r="B1044" t="e" vm="930">
        <v>#VALUE!</v>
      </c>
      <c r="C1044" t="s">
        <v>1566</v>
      </c>
      <c r="D1044" t="s">
        <v>1743</v>
      </c>
      <c r="E1044">
        <v>32</v>
      </c>
      <c r="F1044">
        <v>64</v>
      </c>
      <c r="G1044" t="s">
        <v>1606</v>
      </c>
      <c r="H1044">
        <v>2944</v>
      </c>
      <c r="I1044">
        <v>1</v>
      </c>
      <c r="J1044" t="s">
        <v>2788</v>
      </c>
      <c r="P1044" t="s">
        <v>1608</v>
      </c>
      <c r="Q1044" t="s">
        <v>1632</v>
      </c>
      <c r="R1044">
        <v>32</v>
      </c>
      <c r="S1044" t="str">
        <f>"cvm!"&amp;ADDRESS(ROW(BE1056),COLUMN(BE1056))&amp;"#"</f>
        <v>cvm!$BE$1056#</v>
      </c>
      <c r="W1044" t="e" cm="1" vm="2">
        <f t="array" ref="W1044">TRANSPOSE(_xlfn.UNIQUE(_xlfn._xlws.FILTER(cvm_old[CPU(核)],(cvm_old[地域]=U1044)*(cvm_old[机型]=V1044))))</f>
        <v>#VALUE!</v>
      </c>
      <c r="BB1044" t="str">
        <v>重庆</v>
      </c>
      <c r="BC1044" t="str">
        <v>标准型 SA2</v>
      </c>
      <c r="BD1044">
        <v>48</v>
      </c>
      <c r="BE1044" cm="1">
        <f t="array" ref="BE1044">TRANSPOSE(_xlfn._xlws.FILTER(cvm_old[内存(G)],(cvm_old[地域]=BB1044)*(cvm_old[机型]=BC1044)*(cvm_old[CPU(核)]=BD1044)))</f>
        <v>96</v>
      </c>
    </row>
    <row r="1045" spans="2:59" x14ac:dyDescent="0.4">
      <c r="B1045" t="e" vm="931">
        <v>#VALUE!</v>
      </c>
      <c r="C1045" t="s">
        <v>1566</v>
      </c>
      <c r="D1045" t="s">
        <v>1743</v>
      </c>
      <c r="E1045">
        <v>32</v>
      </c>
      <c r="F1045">
        <v>128</v>
      </c>
      <c r="G1045" t="s">
        <v>1612</v>
      </c>
      <c r="H1045">
        <v>4416</v>
      </c>
      <c r="I1045">
        <v>1</v>
      </c>
      <c r="J1045" t="s">
        <v>2789</v>
      </c>
      <c r="P1045" t="s">
        <v>1608</v>
      </c>
      <c r="Q1045" t="s">
        <v>1632</v>
      </c>
      <c r="R1045">
        <v>48</v>
      </c>
      <c r="S1045" t="str">
        <f>"cvm!"&amp;ADDRESS(ROW(BE1057),COLUMN(BE1057))&amp;"#"</f>
        <v>cvm!$BE$1057#</v>
      </c>
      <c r="W1045" t="e" cm="1" vm="2">
        <f t="array" ref="W1045">TRANSPOSE(_xlfn.UNIQUE(_xlfn._xlws.FILTER(cvm_old[CPU(核)],(cvm_old[地域]=U1045)*(cvm_old[机型]=V1045))))</f>
        <v>#VALUE!</v>
      </c>
      <c r="BB1045" t="str">
        <v>重庆</v>
      </c>
      <c r="BC1045" t="str">
        <v>标准型 SA2</v>
      </c>
      <c r="BD1045">
        <v>64</v>
      </c>
      <c r="BE1045" cm="1">
        <f t="array" ref="BE1045">TRANSPOSE(_xlfn._xlws.FILTER(cvm_old[内存(G)],(cvm_old[地域]=BB1045)*(cvm_old[机型]=BC1045)*(cvm_old[CPU(核)]=BD1045)))</f>
        <v>128</v>
      </c>
    </row>
    <row r="1046" spans="2:59" x14ac:dyDescent="0.4">
      <c r="B1046" t="e" vm="932">
        <v>#VALUE!</v>
      </c>
      <c r="C1046" t="s">
        <v>1566</v>
      </c>
      <c r="D1046" t="s">
        <v>1743</v>
      </c>
      <c r="E1046">
        <v>48</v>
      </c>
      <c r="F1046">
        <v>96</v>
      </c>
      <c r="G1046" t="s">
        <v>1617</v>
      </c>
      <c r="H1046">
        <v>4416</v>
      </c>
      <c r="I1046">
        <v>1</v>
      </c>
      <c r="J1046" t="s">
        <v>2790</v>
      </c>
      <c r="P1046" t="s">
        <v>1608</v>
      </c>
      <c r="Q1046" t="s">
        <v>1632</v>
      </c>
      <c r="R1046">
        <v>64</v>
      </c>
      <c r="S1046" t="str">
        <f>"cvm!"&amp;ADDRESS(ROW(BE1058),COLUMN(BE1058))&amp;"#"</f>
        <v>cvm!$BE$1058#</v>
      </c>
      <c r="W1046" t="e" cm="1" vm="2">
        <f t="array" ref="W1046">TRANSPOSE(_xlfn.UNIQUE(_xlfn._xlws.FILTER(cvm_old[CPU(核)],(cvm_old[地域]=U1046)*(cvm_old[机型]=V1046))))</f>
        <v>#VALUE!</v>
      </c>
      <c r="BB1046" t="str">
        <v>重庆</v>
      </c>
      <c r="BC1046" t="str">
        <v>标准型 SA2</v>
      </c>
      <c r="BD1046">
        <v>80</v>
      </c>
      <c r="BE1046" cm="1">
        <f t="array" ref="BE1046">TRANSPOSE(_xlfn._xlws.FILTER(cvm_old[内存(G)],(cvm_old[地域]=BB1046)*(cvm_old[机型]=BC1046)*(cvm_old[CPU(核)]=BD1046)))</f>
        <v>160</v>
      </c>
    </row>
    <row r="1047" spans="2:59" x14ac:dyDescent="0.4">
      <c r="B1047" t="e" vm="933">
        <v>#VALUE!</v>
      </c>
      <c r="C1047" t="s">
        <v>1566</v>
      </c>
      <c r="D1047" t="s">
        <v>1743</v>
      </c>
      <c r="E1047">
        <v>48</v>
      </c>
      <c r="F1047">
        <v>192</v>
      </c>
      <c r="G1047" t="s">
        <v>1620</v>
      </c>
      <c r="H1047">
        <v>6624</v>
      </c>
      <c r="I1047">
        <v>1</v>
      </c>
      <c r="J1047" t="s">
        <v>2791</v>
      </c>
      <c r="P1047" t="s">
        <v>1608</v>
      </c>
      <c r="Q1047" t="s">
        <v>1632</v>
      </c>
      <c r="R1047">
        <v>80</v>
      </c>
      <c r="S1047" t="str">
        <f>"cvm!"&amp;ADDRESS(ROW(BE1059),COLUMN(BE1059))&amp;"#"</f>
        <v>cvm!$BE$1059#</v>
      </c>
      <c r="W1047" t="e" cm="1" vm="2">
        <f t="array" ref="W1047">TRANSPOSE(_xlfn.UNIQUE(_xlfn._xlws.FILTER(cvm_old[CPU(核)],(cvm_old[地域]=U1047)*(cvm_old[机型]=V1047))))</f>
        <v>#VALUE!</v>
      </c>
      <c r="BB1047" t="str">
        <v>重庆</v>
      </c>
      <c r="BC1047" t="str">
        <v>标准型 SA2</v>
      </c>
      <c r="BD1047">
        <v>90</v>
      </c>
      <c r="BE1047" cm="1">
        <f t="array" ref="BE1047">TRANSPOSE(_xlfn._xlws.FILTER(cvm_old[内存(G)],(cvm_old[地域]=BB1047)*(cvm_old[机型]=BC1047)*(cvm_old[CPU(核)]=BD1047)))</f>
        <v>224</v>
      </c>
    </row>
    <row r="1048" spans="2:59" x14ac:dyDescent="0.4">
      <c r="B1048" t="e" vm="934">
        <v>#VALUE!</v>
      </c>
      <c r="C1048" t="s">
        <v>1566</v>
      </c>
      <c r="D1048" t="s">
        <v>1743</v>
      </c>
      <c r="E1048">
        <v>64</v>
      </c>
      <c r="F1048">
        <v>256</v>
      </c>
      <c r="G1048" t="s">
        <v>1626</v>
      </c>
      <c r="H1048">
        <v>8832</v>
      </c>
      <c r="I1048">
        <v>1</v>
      </c>
      <c r="J1048" t="s">
        <v>2792</v>
      </c>
      <c r="P1048" t="s">
        <v>1608</v>
      </c>
      <c r="Q1048" t="s">
        <v>1632</v>
      </c>
      <c r="R1048">
        <v>90</v>
      </c>
      <c r="S1048" t="str">
        <f>"cvm!"&amp;ADDRESS(ROW(BE1060),COLUMN(BE1060))&amp;"#"</f>
        <v>cvm!$BE$1060#</v>
      </c>
      <c r="W1048" t="e" cm="1" vm="2">
        <f t="array" ref="W1048">TRANSPOSE(_xlfn.UNIQUE(_xlfn._xlws.FILTER(cvm_old[CPU(核)],(cvm_old[地域]=U1048)*(cvm_old[机型]=V1048))))</f>
        <v>#VALUE!</v>
      </c>
      <c r="BB1048" t="str">
        <v>重庆</v>
      </c>
      <c r="BC1048" t="str">
        <v>标准型 SA2</v>
      </c>
      <c r="BD1048">
        <v>128</v>
      </c>
      <c r="BE1048" cm="1">
        <f t="array" ref="BE1048">TRANSPOSE(_xlfn._xlws.FILTER(cvm_old[内存(G)],(cvm_old[地域]=BB1048)*(cvm_old[机型]=BC1048)*(cvm_old[CPU(核)]=BD1048)))</f>
        <v>256</v>
      </c>
    </row>
    <row r="1049" spans="2:59" x14ac:dyDescent="0.4">
      <c r="B1049" t="e" vm="935">
        <v>#VALUE!</v>
      </c>
      <c r="C1049" t="s">
        <v>1566</v>
      </c>
      <c r="D1049" t="s">
        <v>1743</v>
      </c>
      <c r="E1049">
        <v>72</v>
      </c>
      <c r="F1049">
        <v>288</v>
      </c>
      <c r="G1049" t="s">
        <v>1766</v>
      </c>
      <c r="H1049">
        <v>9936</v>
      </c>
      <c r="I1049">
        <v>1</v>
      </c>
      <c r="J1049" t="s">
        <v>2793</v>
      </c>
      <c r="P1049" t="s">
        <v>1608</v>
      </c>
      <c r="Q1049" t="s">
        <v>1632</v>
      </c>
      <c r="R1049">
        <v>128</v>
      </c>
      <c r="S1049" t="str">
        <f>"cvm!"&amp;ADDRESS(ROW(BE1061),COLUMN(BE1061))&amp;"#"</f>
        <v>cvm!$BE$1061#</v>
      </c>
      <c r="W1049" t="e" cm="1" vm="2">
        <f t="array" ref="W1049">TRANSPOSE(_xlfn.UNIQUE(_xlfn._xlws.FILTER(cvm_old[CPU(核)],(cvm_old[地域]=U1049)*(cvm_old[机型]=V1049))))</f>
        <v>#VALUE!</v>
      </c>
      <c r="BB1049" t="str">
        <v>重庆</v>
      </c>
      <c r="BC1049" t="str">
        <v>标准型 SA2</v>
      </c>
      <c r="BD1049">
        <v>160</v>
      </c>
      <c r="BE1049" cm="1">
        <f t="array" ref="BE1049">TRANSPOSE(_xlfn._xlws.FILTER(cvm_old[内存(G)],(cvm_old[地域]=BB1049)*(cvm_old[机型]=BC1049)*(cvm_old[CPU(核)]=BD1049)))</f>
        <v>320</v>
      </c>
    </row>
    <row r="1050" spans="2:59" x14ac:dyDescent="0.4">
      <c r="B1050" t="e" vm="808">
        <v>#VALUE!</v>
      </c>
      <c r="C1050" t="s">
        <v>1566</v>
      </c>
      <c r="D1050" t="s">
        <v>1768</v>
      </c>
      <c r="E1050">
        <v>32</v>
      </c>
      <c r="F1050">
        <v>64</v>
      </c>
      <c r="G1050" t="s">
        <v>1606</v>
      </c>
      <c r="H1050">
        <v>2944</v>
      </c>
      <c r="I1050">
        <v>1</v>
      </c>
      <c r="J1050" t="s">
        <v>2794</v>
      </c>
      <c r="P1050" t="s">
        <v>1608</v>
      </c>
      <c r="Q1050" t="s">
        <v>1632</v>
      </c>
      <c r="R1050">
        <v>160</v>
      </c>
      <c r="S1050" t="str">
        <f>"cvm!"&amp;ADDRESS(ROW(BE1062),COLUMN(BE1062))&amp;"#"</f>
        <v>cvm!$BE$1062#</v>
      </c>
      <c r="W1050" t="e" cm="1" vm="2">
        <f t="array" ref="W1050">TRANSPOSE(_xlfn.UNIQUE(_xlfn._xlws.FILTER(cvm_old[CPU(核)],(cvm_old[地域]=U1050)*(cvm_old[机型]=V1050))))</f>
        <v>#VALUE!</v>
      </c>
      <c r="BB1050" t="str">
        <v>重庆</v>
      </c>
      <c r="BC1050" t="str">
        <v>标准型 SA2</v>
      </c>
      <c r="BD1050">
        <v>180</v>
      </c>
      <c r="BE1050" cm="1">
        <f t="array" ref="BE1050">TRANSPOSE(_xlfn._xlws.FILTER(cvm_old[内存(G)],(cvm_old[地域]=BB1050)*(cvm_old[机型]=BC1050)*(cvm_old[CPU(核)]=BD1050)))</f>
        <v>464</v>
      </c>
    </row>
    <row r="1051" spans="2:59" x14ac:dyDescent="0.4">
      <c r="B1051" t="e" vm="936">
        <v>#VALUE!</v>
      </c>
      <c r="C1051" t="s">
        <v>1566</v>
      </c>
      <c r="D1051" t="s">
        <v>1790</v>
      </c>
      <c r="E1051">
        <v>1</v>
      </c>
      <c r="F1051">
        <v>1</v>
      </c>
      <c r="G1051" t="s">
        <v>1579</v>
      </c>
      <c r="H1051">
        <v>57</v>
      </c>
      <c r="I1051">
        <v>1</v>
      </c>
      <c r="J1051" t="s">
        <v>2795</v>
      </c>
      <c r="P1051" t="s">
        <v>1608</v>
      </c>
      <c r="Q1051" t="s">
        <v>1632</v>
      </c>
      <c r="R1051">
        <v>180</v>
      </c>
      <c r="S1051" t="str">
        <f>"cvm!"&amp;ADDRESS(ROW(BE1063),COLUMN(BE1063))&amp;"#"</f>
        <v>cvm!$BE$1063#</v>
      </c>
      <c r="W1051" t="e" cm="1" vm="2">
        <f t="array" ref="W1051">TRANSPOSE(_xlfn.UNIQUE(_xlfn._xlws.FILTER(cvm_old[CPU(核)],(cvm_old[地域]=U1051)*(cvm_old[机型]=V1051))))</f>
        <v>#VALUE!</v>
      </c>
      <c r="BB1051" t="str">
        <v>中国香港</v>
      </c>
      <c r="BC1051" t="str">
        <v>标准型 SA2</v>
      </c>
      <c r="BD1051">
        <v>1</v>
      </c>
      <c r="BE1051" cm="1">
        <f t="array" ref="BE1051:BG1051">TRANSPOSE(_xlfn._xlws.FILTER(cvm_old[内存(G)],(cvm_old[地域]=BB1051)*(cvm_old[机型]=BC1051)*(cvm_old[CPU(核)]=BD1051)))</f>
        <v>1</v>
      </c>
      <c r="BF1051">
        <v>2</v>
      </c>
      <c r="BG1051">
        <v>4</v>
      </c>
    </row>
    <row r="1052" spans="2:59" x14ac:dyDescent="0.4">
      <c r="B1052" t="e" vm="937">
        <v>#VALUE!</v>
      </c>
      <c r="C1052" t="s">
        <v>1566</v>
      </c>
      <c r="D1052" t="s">
        <v>1790</v>
      </c>
      <c r="E1052">
        <v>1</v>
      </c>
      <c r="F1052">
        <v>4</v>
      </c>
      <c r="G1052" t="s">
        <v>1584</v>
      </c>
      <c r="H1052">
        <v>136.5</v>
      </c>
      <c r="I1052">
        <v>1</v>
      </c>
      <c r="J1052" t="s">
        <v>2796</v>
      </c>
      <c r="P1052" t="s">
        <v>1614</v>
      </c>
      <c r="Q1052" t="s">
        <v>1632</v>
      </c>
      <c r="R1052">
        <v>1</v>
      </c>
      <c r="S1052" t="str">
        <f>"cvm!"&amp;ADDRESS(ROW(BE1064),COLUMN(BE1064))&amp;"#"</f>
        <v>cvm!$BE$1064#</v>
      </c>
      <c r="W1052" t="e" cm="1" vm="2">
        <f t="array" ref="W1052">TRANSPOSE(_xlfn.UNIQUE(_xlfn._xlws.FILTER(cvm_old[CPU(核)],(cvm_old[地域]=U1052)*(cvm_old[机型]=V1052))))</f>
        <v>#VALUE!</v>
      </c>
      <c r="BB1052" t="str">
        <v>中国香港</v>
      </c>
      <c r="BC1052" t="str">
        <v>标准型 SA2</v>
      </c>
      <c r="BD1052">
        <v>2</v>
      </c>
      <c r="BE1052" cm="1">
        <f t="array" ref="BE1052:BF1052">TRANSPOSE(_xlfn._xlws.FILTER(cvm_old[内存(G)],(cvm_old[地域]=BB1052)*(cvm_old[机型]=BC1052)*(cvm_old[CPU(核)]=BD1052)))</f>
        <v>4</v>
      </c>
      <c r="BF1052">
        <v>8</v>
      </c>
    </row>
    <row r="1053" spans="2:59" x14ac:dyDescent="0.4">
      <c r="B1053" t="e" vm="939">
        <v>#VALUE!</v>
      </c>
      <c r="C1053" t="s">
        <v>1566</v>
      </c>
      <c r="D1053" t="s">
        <v>1790</v>
      </c>
      <c r="E1053">
        <v>2</v>
      </c>
      <c r="F1053">
        <v>4</v>
      </c>
      <c r="G1053" t="s">
        <v>1586</v>
      </c>
      <c r="H1053">
        <v>180</v>
      </c>
      <c r="I1053">
        <v>1</v>
      </c>
      <c r="J1053" t="s">
        <v>2797</v>
      </c>
      <c r="P1053" t="s">
        <v>1614</v>
      </c>
      <c r="Q1053" t="s">
        <v>1632</v>
      </c>
      <c r="R1053">
        <v>2</v>
      </c>
      <c r="S1053" t="str">
        <f>"cvm!"&amp;ADDRESS(ROW(BE1065),COLUMN(BE1065))&amp;"#"</f>
        <v>cvm!$BE$1065#</v>
      </c>
      <c r="W1053" t="e" cm="1" vm="2">
        <f t="array" ref="W1053">TRANSPOSE(_xlfn.UNIQUE(_xlfn._xlws.FILTER(cvm_old[CPU(核)],(cvm_old[地域]=U1053)*(cvm_old[机型]=V1053))))</f>
        <v>#VALUE!</v>
      </c>
      <c r="BB1053" t="str">
        <v>中国香港</v>
      </c>
      <c r="BC1053" t="str">
        <v>标准型 SA2</v>
      </c>
      <c r="BD1053">
        <v>4</v>
      </c>
      <c r="BE1053" cm="1">
        <f t="array" ref="BE1053:BF1053">TRANSPOSE(_xlfn._xlws.FILTER(cvm_old[内存(G)],(cvm_old[地域]=BB1053)*(cvm_old[机型]=BC1053)*(cvm_old[CPU(核)]=BD1053)))</f>
        <v>8</v>
      </c>
      <c r="BF1053">
        <v>16</v>
      </c>
    </row>
    <row r="1054" spans="2:59" x14ac:dyDescent="0.4">
      <c r="B1054" t="e" vm="938">
        <v>#VALUE!</v>
      </c>
      <c r="C1054" t="s">
        <v>1566</v>
      </c>
      <c r="D1054" t="s">
        <v>1790</v>
      </c>
      <c r="E1054">
        <v>2</v>
      </c>
      <c r="F1054">
        <v>8</v>
      </c>
      <c r="G1054" t="s">
        <v>1589</v>
      </c>
      <c r="H1054">
        <v>273</v>
      </c>
      <c r="I1054">
        <v>1</v>
      </c>
      <c r="J1054" t="s">
        <v>2798</v>
      </c>
      <c r="P1054" t="s">
        <v>1614</v>
      </c>
      <c r="Q1054" t="s">
        <v>1632</v>
      </c>
      <c r="R1054">
        <v>4</v>
      </c>
      <c r="S1054" t="str">
        <f>"cvm!"&amp;ADDRESS(ROW(BE1066),COLUMN(BE1066))&amp;"#"</f>
        <v>cvm!$BE$1066#</v>
      </c>
      <c r="W1054" t="e" cm="1" vm="2">
        <f t="array" ref="W1054">TRANSPOSE(_xlfn.UNIQUE(_xlfn._xlws.FILTER(cvm_old[CPU(核)],(cvm_old[地域]=U1054)*(cvm_old[机型]=V1054))))</f>
        <v>#VALUE!</v>
      </c>
      <c r="BB1054" t="str">
        <v>中国香港</v>
      </c>
      <c r="BC1054" t="str">
        <v>标准型 SA2</v>
      </c>
      <c r="BD1054">
        <v>8</v>
      </c>
      <c r="BE1054" cm="1">
        <f t="array" ref="BE1054:BF1054">TRANSPOSE(_xlfn._xlws.FILTER(cvm_old[内存(G)],(cvm_old[地域]=BB1054)*(cvm_old[机型]=BC1054)*(cvm_old[CPU(核)]=BD1054)))</f>
        <v>16</v>
      </c>
      <c r="BF1054">
        <v>32</v>
      </c>
    </row>
    <row r="1055" spans="2:59" x14ac:dyDescent="0.4">
      <c r="B1055" t="e" vm="941">
        <v>#VALUE!</v>
      </c>
      <c r="C1055" t="s">
        <v>1566</v>
      </c>
      <c r="D1055" t="s">
        <v>1790</v>
      </c>
      <c r="E1055">
        <v>4</v>
      </c>
      <c r="F1055">
        <v>8</v>
      </c>
      <c r="G1055" t="s">
        <v>1591</v>
      </c>
      <c r="H1055">
        <v>364</v>
      </c>
      <c r="I1055">
        <v>1</v>
      </c>
      <c r="J1055" t="s">
        <v>2799</v>
      </c>
      <c r="P1055" t="s">
        <v>1614</v>
      </c>
      <c r="Q1055" t="s">
        <v>1632</v>
      </c>
      <c r="R1055">
        <v>8</v>
      </c>
      <c r="S1055" t="str">
        <f>"cvm!"&amp;ADDRESS(ROW(BE1067),COLUMN(BE1067))&amp;"#"</f>
        <v>cvm!$BE$1067#</v>
      </c>
      <c r="W1055" t="e" cm="1" vm="2">
        <f t="array" ref="W1055">TRANSPOSE(_xlfn.UNIQUE(_xlfn._xlws.FILTER(cvm_old[CPU(核)],(cvm_old[地域]=U1055)*(cvm_old[机型]=V1055))))</f>
        <v>#VALUE!</v>
      </c>
      <c r="BB1055" t="str">
        <v>中国香港</v>
      </c>
      <c r="BC1055" t="str">
        <v>标准型 SA2</v>
      </c>
      <c r="BD1055">
        <v>16</v>
      </c>
      <c r="BE1055" cm="1">
        <f t="array" ref="BE1055:BF1055">TRANSPOSE(_xlfn._xlws.FILTER(cvm_old[内存(G)],(cvm_old[地域]=BB1055)*(cvm_old[机型]=BC1055)*(cvm_old[CPU(核)]=BD1055)))</f>
        <v>32</v>
      </c>
      <c r="BF1055">
        <v>64</v>
      </c>
    </row>
    <row r="1056" spans="2:59" x14ac:dyDescent="0.4">
      <c r="B1056" t="e" vm="940">
        <v>#VALUE!</v>
      </c>
      <c r="C1056" t="s">
        <v>1566</v>
      </c>
      <c r="D1056" t="s">
        <v>1790</v>
      </c>
      <c r="E1056">
        <v>4</v>
      </c>
      <c r="F1056">
        <v>16</v>
      </c>
      <c r="G1056" t="s">
        <v>1593</v>
      </c>
      <c r="H1056">
        <v>546</v>
      </c>
      <c r="I1056">
        <v>1</v>
      </c>
      <c r="J1056" t="s">
        <v>2800</v>
      </c>
      <c r="P1056" t="s">
        <v>1614</v>
      </c>
      <c r="Q1056" t="s">
        <v>1632</v>
      </c>
      <c r="R1056">
        <v>16</v>
      </c>
      <c r="S1056" t="str">
        <f>"cvm!"&amp;ADDRESS(ROW(BE1068),COLUMN(BE1068))&amp;"#"</f>
        <v>cvm!$BE$1068#</v>
      </c>
      <c r="W1056" t="e" cm="1" vm="2">
        <f t="array" ref="W1056">TRANSPOSE(_xlfn.UNIQUE(_xlfn._xlws.FILTER(cvm_old[CPU(核)],(cvm_old[地域]=U1056)*(cvm_old[机型]=V1056))))</f>
        <v>#VALUE!</v>
      </c>
      <c r="BB1056" t="str">
        <v>中国香港</v>
      </c>
      <c r="BC1056" t="str">
        <v>标准型 SA2</v>
      </c>
      <c r="BD1056">
        <v>32</v>
      </c>
      <c r="BE1056" cm="1">
        <f t="array" ref="BE1056">TRANSPOSE(_xlfn._xlws.FILTER(cvm_old[内存(G)],(cvm_old[地域]=BB1056)*(cvm_old[机型]=BC1056)*(cvm_old[CPU(核)]=BD1056)))</f>
        <v>64</v>
      </c>
    </row>
    <row r="1057" spans="2:59" x14ac:dyDescent="0.4">
      <c r="B1057" t="e" vm="942">
        <v>#VALUE!</v>
      </c>
      <c r="C1057" t="s">
        <v>1566</v>
      </c>
      <c r="D1057" t="s">
        <v>1790</v>
      </c>
      <c r="E1057">
        <v>8</v>
      </c>
      <c r="F1057">
        <v>16</v>
      </c>
      <c r="G1057" t="s">
        <v>1596</v>
      </c>
      <c r="H1057">
        <v>728</v>
      </c>
      <c r="I1057">
        <v>1</v>
      </c>
      <c r="J1057" t="s">
        <v>2801</v>
      </c>
      <c r="P1057" t="s">
        <v>1614</v>
      </c>
      <c r="Q1057" t="s">
        <v>1632</v>
      </c>
      <c r="R1057">
        <v>32</v>
      </c>
      <c r="S1057" t="str">
        <f>"cvm!"&amp;ADDRESS(ROW(BE1069),COLUMN(BE1069))&amp;"#"</f>
        <v>cvm!$BE$1069#</v>
      </c>
      <c r="W1057" t="e" cm="1" vm="2">
        <f t="array" ref="W1057">TRANSPOSE(_xlfn.UNIQUE(_xlfn._xlws.FILTER(cvm_old[CPU(核)],(cvm_old[地域]=U1057)*(cvm_old[机型]=V1057))))</f>
        <v>#VALUE!</v>
      </c>
      <c r="BB1057" t="str">
        <v>中国香港</v>
      </c>
      <c r="BC1057" t="str">
        <v>标准型 SA2</v>
      </c>
      <c r="BD1057">
        <v>48</v>
      </c>
      <c r="BE1057" cm="1">
        <f t="array" ref="BE1057:BF1057">TRANSPOSE(_xlfn._xlws.FILTER(cvm_old[内存(G)],(cvm_old[地域]=BB1057)*(cvm_old[机型]=BC1057)*(cvm_old[CPU(核)]=BD1057)))</f>
        <v>96</v>
      </c>
      <c r="BF1057">
        <v>128</v>
      </c>
    </row>
    <row r="1058" spans="2:59" x14ac:dyDescent="0.4">
      <c r="B1058" t="e" vm="943">
        <v>#VALUE!</v>
      </c>
      <c r="C1058" t="s">
        <v>1566</v>
      </c>
      <c r="D1058" t="s">
        <v>1790</v>
      </c>
      <c r="E1058">
        <v>8</v>
      </c>
      <c r="F1058">
        <v>32</v>
      </c>
      <c r="G1058" t="s">
        <v>1598</v>
      </c>
      <c r="H1058">
        <v>1092</v>
      </c>
      <c r="I1058">
        <v>1</v>
      </c>
      <c r="J1058" t="s">
        <v>2802</v>
      </c>
      <c r="P1058" t="s">
        <v>1614</v>
      </c>
      <c r="Q1058" t="s">
        <v>1632</v>
      </c>
      <c r="R1058">
        <v>48</v>
      </c>
      <c r="S1058" t="str">
        <f>"cvm!"&amp;ADDRESS(ROW(BE1070),COLUMN(BE1070))&amp;"#"</f>
        <v>cvm!$BE$1070#</v>
      </c>
      <c r="W1058" t="e" cm="1" vm="2">
        <f t="array" ref="W1058">TRANSPOSE(_xlfn.UNIQUE(_xlfn._xlws.FILTER(cvm_old[CPU(核)],(cvm_old[地域]=U1058)*(cvm_old[机型]=V1058))))</f>
        <v>#VALUE!</v>
      </c>
      <c r="BB1058" t="str">
        <v>中国香港</v>
      </c>
      <c r="BC1058" t="str">
        <v>标准型 SA2</v>
      </c>
      <c r="BD1058">
        <v>64</v>
      </c>
      <c r="BE1058" cm="1">
        <f t="array" ref="BE1058">TRANSPOSE(_xlfn._xlws.FILTER(cvm_old[内存(G)],(cvm_old[地域]=BB1058)*(cvm_old[机型]=BC1058)*(cvm_old[CPU(核)]=BD1058)))</f>
        <v>128</v>
      </c>
    </row>
    <row r="1059" spans="2:59" x14ac:dyDescent="0.4">
      <c r="B1059" t="e" vm="944">
        <v>#VALUE!</v>
      </c>
      <c r="C1059" t="s">
        <v>1566</v>
      </c>
      <c r="D1059" t="s">
        <v>1790</v>
      </c>
      <c r="E1059">
        <v>12</v>
      </c>
      <c r="F1059">
        <v>24</v>
      </c>
      <c r="G1059" t="s">
        <v>1776</v>
      </c>
      <c r="H1059">
        <v>1092</v>
      </c>
      <c r="I1059">
        <v>1</v>
      </c>
      <c r="J1059" t="s">
        <v>2803</v>
      </c>
      <c r="P1059" t="s">
        <v>1614</v>
      </c>
      <c r="Q1059" t="s">
        <v>1632</v>
      </c>
      <c r="R1059">
        <v>64</v>
      </c>
      <c r="S1059" t="str">
        <f>"cvm!"&amp;ADDRESS(ROW(BE1071),COLUMN(BE1071))&amp;"#"</f>
        <v>cvm!$BE$1071#</v>
      </c>
      <c r="W1059" t="e" cm="1" vm="2">
        <f t="array" ref="W1059">TRANSPOSE(_xlfn.UNIQUE(_xlfn._xlws.FILTER(cvm_old[CPU(核)],(cvm_old[地域]=U1059)*(cvm_old[机型]=V1059))))</f>
        <v>#VALUE!</v>
      </c>
      <c r="BB1059" t="str">
        <v>中国香港</v>
      </c>
      <c r="BC1059" t="str">
        <v>标准型 SA2</v>
      </c>
      <c r="BD1059">
        <v>80</v>
      </c>
      <c r="BE1059" cm="1">
        <f t="array" ref="BE1059">TRANSPOSE(_xlfn._xlws.FILTER(cvm_old[内存(G)],(cvm_old[地域]=BB1059)*(cvm_old[机型]=BC1059)*(cvm_old[CPU(核)]=BD1059)))</f>
        <v>160</v>
      </c>
    </row>
    <row r="1060" spans="2:59" x14ac:dyDescent="0.4">
      <c r="B1060" t="e" vm="945">
        <v>#VALUE!</v>
      </c>
      <c r="C1060" t="s">
        <v>1566</v>
      </c>
      <c r="D1060" t="s">
        <v>1790</v>
      </c>
      <c r="E1060">
        <v>12</v>
      </c>
      <c r="F1060">
        <v>48</v>
      </c>
      <c r="G1060" t="s">
        <v>1804</v>
      </c>
      <c r="H1060">
        <v>1638</v>
      </c>
      <c r="I1060">
        <v>1</v>
      </c>
      <c r="J1060" t="s">
        <v>2804</v>
      </c>
      <c r="P1060" t="s">
        <v>1614</v>
      </c>
      <c r="Q1060" t="s">
        <v>1632</v>
      </c>
      <c r="R1060">
        <v>80</v>
      </c>
      <c r="S1060" t="str">
        <f>"cvm!"&amp;ADDRESS(ROW(BE1072),COLUMN(BE1072))&amp;"#"</f>
        <v>cvm!$BE$1072#</v>
      </c>
      <c r="W1060" t="e" cm="1" vm="2">
        <f t="array" ref="W1060">TRANSPOSE(_xlfn.UNIQUE(_xlfn._xlws.FILTER(cvm_old[CPU(核)],(cvm_old[地域]=U1060)*(cvm_old[机型]=V1060))))</f>
        <v>#VALUE!</v>
      </c>
      <c r="BB1060" t="str">
        <v>中国香港</v>
      </c>
      <c r="BC1060" t="str">
        <v>标准型 SA2</v>
      </c>
      <c r="BD1060">
        <v>90</v>
      </c>
      <c r="BE1060" cm="1">
        <f t="array" ref="BE1060">TRANSPOSE(_xlfn._xlws.FILTER(cvm_old[内存(G)],(cvm_old[地域]=BB1060)*(cvm_old[机型]=BC1060)*(cvm_old[CPU(核)]=BD1060)))</f>
        <v>224</v>
      </c>
    </row>
    <row r="1061" spans="2:59" x14ac:dyDescent="0.4">
      <c r="B1061" t="e" vm="947">
        <v>#VALUE!</v>
      </c>
      <c r="C1061" t="s">
        <v>1566</v>
      </c>
      <c r="D1061" t="s">
        <v>1790</v>
      </c>
      <c r="E1061">
        <v>16</v>
      </c>
      <c r="F1061">
        <v>32</v>
      </c>
      <c r="G1061" t="s">
        <v>1601</v>
      </c>
      <c r="H1061">
        <v>1456</v>
      </c>
      <c r="I1061">
        <v>1</v>
      </c>
      <c r="J1061" t="s">
        <v>2805</v>
      </c>
      <c r="P1061" t="s">
        <v>1614</v>
      </c>
      <c r="Q1061" t="s">
        <v>1632</v>
      </c>
      <c r="R1061">
        <v>90</v>
      </c>
      <c r="S1061" t="str">
        <f>"cvm!"&amp;ADDRESS(ROW(BE1073),COLUMN(BE1073))&amp;"#"</f>
        <v>cvm!$BE$1073#</v>
      </c>
      <c r="W1061" t="e" cm="1" vm="2">
        <f t="array" ref="W1061">TRANSPOSE(_xlfn.UNIQUE(_xlfn._xlws.FILTER(cvm_old[CPU(核)],(cvm_old[地域]=U1061)*(cvm_old[机型]=V1061))))</f>
        <v>#VALUE!</v>
      </c>
      <c r="BB1061" t="str">
        <v>中国香港</v>
      </c>
      <c r="BC1061" t="str">
        <v>标准型 SA2</v>
      </c>
      <c r="BD1061">
        <v>128</v>
      </c>
      <c r="BE1061" cm="1">
        <f t="array" ref="BE1061">TRANSPOSE(_xlfn._xlws.FILTER(cvm_old[内存(G)],(cvm_old[地域]=BB1061)*(cvm_old[机型]=BC1061)*(cvm_old[CPU(核)]=BD1061)))</f>
        <v>256</v>
      </c>
    </row>
    <row r="1062" spans="2:59" x14ac:dyDescent="0.4">
      <c r="B1062" t="e" vm="946">
        <v>#VALUE!</v>
      </c>
      <c r="C1062" t="s">
        <v>1566</v>
      </c>
      <c r="D1062" t="s">
        <v>1790</v>
      </c>
      <c r="E1062">
        <v>16</v>
      </c>
      <c r="F1062">
        <v>64</v>
      </c>
      <c r="G1062" t="s">
        <v>1603</v>
      </c>
      <c r="H1062">
        <v>2184</v>
      </c>
      <c r="I1062">
        <v>1</v>
      </c>
      <c r="J1062" t="s">
        <v>2806</v>
      </c>
      <c r="P1062" t="s">
        <v>1614</v>
      </c>
      <c r="Q1062" t="s">
        <v>1632</v>
      </c>
      <c r="R1062">
        <v>128</v>
      </c>
      <c r="S1062" t="str">
        <f>"cvm!"&amp;ADDRESS(ROW(BE1074),COLUMN(BE1074))&amp;"#"</f>
        <v>cvm!$BE$1074#</v>
      </c>
      <c r="W1062" t="e" cm="1" vm="2">
        <f t="array" ref="W1062">TRANSPOSE(_xlfn.UNIQUE(_xlfn._xlws.FILTER(cvm_old[CPU(核)],(cvm_old[地域]=U1062)*(cvm_old[机型]=V1062))))</f>
        <v>#VALUE!</v>
      </c>
      <c r="BB1062" t="str">
        <v>中国香港</v>
      </c>
      <c r="BC1062" t="str">
        <v>标准型 SA2</v>
      </c>
      <c r="BD1062">
        <v>160</v>
      </c>
      <c r="BE1062" cm="1">
        <f t="array" ref="BE1062">TRANSPOSE(_xlfn._xlws.FILTER(cvm_old[内存(G)],(cvm_old[地域]=BB1062)*(cvm_old[机型]=BC1062)*(cvm_old[CPU(核)]=BD1062)))</f>
        <v>320</v>
      </c>
    </row>
    <row r="1063" spans="2:59" x14ac:dyDescent="0.4">
      <c r="B1063" t="e" vm="948">
        <v>#VALUE!</v>
      </c>
      <c r="C1063" t="s">
        <v>1566</v>
      </c>
      <c r="D1063" t="s">
        <v>1790</v>
      </c>
      <c r="E1063">
        <v>24</v>
      </c>
      <c r="F1063">
        <v>48</v>
      </c>
      <c r="G1063" t="s">
        <v>1680</v>
      </c>
      <c r="H1063">
        <v>2184</v>
      </c>
      <c r="I1063">
        <v>1</v>
      </c>
      <c r="J1063" t="s">
        <v>2807</v>
      </c>
      <c r="P1063" t="s">
        <v>1614</v>
      </c>
      <c r="Q1063" t="s">
        <v>1632</v>
      </c>
      <c r="R1063">
        <v>160</v>
      </c>
      <c r="S1063" t="str">
        <f>"cvm!"&amp;ADDRESS(ROW(BE1075),COLUMN(BE1075))&amp;"#"</f>
        <v>cvm!$BE$1075#</v>
      </c>
      <c r="W1063" t="e" cm="1" vm="2">
        <f t="array" ref="W1063">TRANSPOSE(_xlfn.UNIQUE(_xlfn._xlws.FILTER(cvm_old[CPU(核)],(cvm_old[地域]=U1063)*(cvm_old[机型]=V1063))))</f>
        <v>#VALUE!</v>
      </c>
      <c r="BB1063" t="str">
        <v>中国香港</v>
      </c>
      <c r="BC1063" t="str">
        <v>标准型 SA2</v>
      </c>
      <c r="BD1063">
        <v>180</v>
      </c>
      <c r="BE1063" cm="1">
        <f t="array" ref="BE1063">TRANSPOSE(_xlfn._xlws.FILTER(cvm_old[内存(G)],(cvm_old[地域]=BB1063)*(cvm_old[机型]=BC1063)*(cvm_old[CPU(核)]=BD1063)))</f>
        <v>464</v>
      </c>
    </row>
    <row r="1064" spans="2:59" x14ac:dyDescent="0.4">
      <c r="B1064" t="e" vm="949">
        <v>#VALUE!</v>
      </c>
      <c r="C1064" t="s">
        <v>1566</v>
      </c>
      <c r="D1064" t="s">
        <v>1790</v>
      </c>
      <c r="E1064">
        <v>24</v>
      </c>
      <c r="F1064">
        <v>96</v>
      </c>
      <c r="G1064" t="s">
        <v>1682</v>
      </c>
      <c r="H1064">
        <v>3276</v>
      </c>
      <c r="I1064">
        <v>1</v>
      </c>
      <c r="J1064" t="s">
        <v>2808</v>
      </c>
      <c r="P1064" t="s">
        <v>1614</v>
      </c>
      <c r="Q1064" t="s">
        <v>1632</v>
      </c>
      <c r="R1064">
        <v>180</v>
      </c>
      <c r="S1064" t="str">
        <f>"cvm!"&amp;ADDRESS(ROW(BE1076),COLUMN(BE1076))&amp;"#"</f>
        <v>cvm!$BE$1076#</v>
      </c>
      <c r="W1064" t="e" cm="1" vm="2">
        <f t="array" ref="W1064">TRANSPOSE(_xlfn.UNIQUE(_xlfn._xlws.FILTER(cvm_old[CPU(核)],(cvm_old[地域]=U1064)*(cvm_old[机型]=V1064))))</f>
        <v>#VALUE!</v>
      </c>
      <c r="BB1064" t="str">
        <v>新加坡</v>
      </c>
      <c r="BC1064" t="str">
        <v>标准型 SA2</v>
      </c>
      <c r="BD1064">
        <v>1</v>
      </c>
      <c r="BE1064" cm="1">
        <f t="array" ref="BE1064:BG1064">TRANSPOSE(_xlfn._xlws.FILTER(cvm_old[内存(G)],(cvm_old[地域]=BB1064)*(cvm_old[机型]=BC1064)*(cvm_old[CPU(核)]=BD1064)))</f>
        <v>1</v>
      </c>
      <c r="BF1064">
        <v>2</v>
      </c>
      <c r="BG1064">
        <v>4</v>
      </c>
    </row>
    <row r="1065" spans="2:59" x14ac:dyDescent="0.4">
      <c r="B1065" t="e" vm="951">
        <v>#VALUE!</v>
      </c>
      <c r="C1065" t="s">
        <v>1566</v>
      </c>
      <c r="D1065" t="s">
        <v>1790</v>
      </c>
      <c r="E1065">
        <v>32</v>
      </c>
      <c r="F1065">
        <v>64</v>
      </c>
      <c r="G1065" t="s">
        <v>1606</v>
      </c>
      <c r="H1065">
        <v>2912</v>
      </c>
      <c r="I1065">
        <v>1</v>
      </c>
      <c r="J1065" t="s">
        <v>2809</v>
      </c>
      <c r="P1065" t="s">
        <v>1628</v>
      </c>
      <c r="Q1065" t="s">
        <v>1632</v>
      </c>
      <c r="R1065">
        <v>1</v>
      </c>
      <c r="S1065" t="str">
        <f>"cvm!"&amp;ADDRESS(ROW(BE1077),COLUMN(BE1077))&amp;"#"</f>
        <v>cvm!$BE$1077#</v>
      </c>
      <c r="W1065" t="e" cm="1" vm="2">
        <f t="array" ref="W1065">TRANSPOSE(_xlfn.UNIQUE(_xlfn._xlws.FILTER(cvm_old[CPU(核)],(cvm_old[地域]=U1065)*(cvm_old[机型]=V1065))))</f>
        <v>#VALUE!</v>
      </c>
      <c r="BB1065" t="str">
        <v>新加坡</v>
      </c>
      <c r="BC1065" t="str">
        <v>标准型 SA2</v>
      </c>
      <c r="BD1065">
        <v>2</v>
      </c>
      <c r="BE1065" cm="1">
        <f t="array" ref="BE1065:BF1065">TRANSPOSE(_xlfn._xlws.FILTER(cvm_old[内存(G)],(cvm_old[地域]=BB1065)*(cvm_old[机型]=BC1065)*(cvm_old[CPU(核)]=BD1065)))</f>
        <v>4</v>
      </c>
      <c r="BF1065">
        <v>8</v>
      </c>
    </row>
    <row r="1066" spans="2:59" x14ac:dyDescent="0.4">
      <c r="B1066" t="e" vm="950">
        <v>#VALUE!</v>
      </c>
      <c r="C1066" t="s">
        <v>1566</v>
      </c>
      <c r="D1066" t="s">
        <v>1790</v>
      </c>
      <c r="E1066">
        <v>32</v>
      </c>
      <c r="F1066">
        <v>128</v>
      </c>
      <c r="G1066" t="s">
        <v>1612</v>
      </c>
      <c r="H1066">
        <v>4368</v>
      </c>
      <c r="I1066">
        <v>1</v>
      </c>
      <c r="J1066" t="s">
        <v>2810</v>
      </c>
      <c r="P1066" t="s">
        <v>1628</v>
      </c>
      <c r="Q1066" t="s">
        <v>1632</v>
      </c>
      <c r="R1066">
        <v>2</v>
      </c>
      <c r="S1066" t="str">
        <f>"cvm!"&amp;ADDRESS(ROW(BE1078),COLUMN(BE1078))&amp;"#"</f>
        <v>cvm!$BE$1078#</v>
      </c>
      <c r="W1066" t="e" cm="1" vm="2">
        <f t="array" ref="W1066">TRANSPOSE(_xlfn.UNIQUE(_xlfn._xlws.FILTER(cvm_old[CPU(核)],(cvm_old[地域]=U1066)*(cvm_old[机型]=V1066))))</f>
        <v>#VALUE!</v>
      </c>
      <c r="BB1066" t="str">
        <v>新加坡</v>
      </c>
      <c r="BC1066" t="str">
        <v>标准型 SA2</v>
      </c>
      <c r="BD1066">
        <v>4</v>
      </c>
      <c r="BE1066" cm="1">
        <f t="array" ref="BE1066:BF1066">TRANSPOSE(_xlfn._xlws.FILTER(cvm_old[内存(G)],(cvm_old[地域]=BB1066)*(cvm_old[机型]=BC1066)*(cvm_old[CPU(核)]=BD1066)))</f>
        <v>8</v>
      </c>
      <c r="BF1066">
        <v>16</v>
      </c>
    </row>
    <row r="1067" spans="2:59" x14ac:dyDescent="0.4">
      <c r="B1067" t="e" vm="953">
        <v>#VALUE!</v>
      </c>
      <c r="C1067" t="s">
        <v>1566</v>
      </c>
      <c r="D1067" t="s">
        <v>1790</v>
      </c>
      <c r="E1067">
        <v>48</v>
      </c>
      <c r="F1067">
        <v>96</v>
      </c>
      <c r="G1067" t="s">
        <v>1617</v>
      </c>
      <c r="H1067">
        <v>4368</v>
      </c>
      <c r="I1067">
        <v>1</v>
      </c>
      <c r="J1067" t="s">
        <v>2811</v>
      </c>
      <c r="P1067" t="s">
        <v>1628</v>
      </c>
      <c r="Q1067" t="s">
        <v>1632</v>
      </c>
      <c r="R1067">
        <v>4</v>
      </c>
      <c r="S1067" t="str">
        <f>"cvm!"&amp;ADDRESS(ROW(BE1079),COLUMN(BE1079))&amp;"#"</f>
        <v>cvm!$BE$1079#</v>
      </c>
      <c r="W1067" t="e" cm="1" vm="2">
        <f t="array" ref="W1067">TRANSPOSE(_xlfn.UNIQUE(_xlfn._xlws.FILTER(cvm_old[CPU(核)],(cvm_old[地域]=U1067)*(cvm_old[机型]=V1067))))</f>
        <v>#VALUE!</v>
      </c>
      <c r="BB1067" t="str">
        <v>新加坡</v>
      </c>
      <c r="BC1067" t="str">
        <v>标准型 SA2</v>
      </c>
      <c r="BD1067">
        <v>8</v>
      </c>
      <c r="BE1067" cm="1">
        <f t="array" ref="BE1067:BF1067">TRANSPOSE(_xlfn._xlws.FILTER(cvm_old[内存(G)],(cvm_old[地域]=BB1067)*(cvm_old[机型]=BC1067)*(cvm_old[CPU(核)]=BD1067)))</f>
        <v>16</v>
      </c>
      <c r="BF1067">
        <v>32</v>
      </c>
    </row>
    <row r="1068" spans="2:59" x14ac:dyDescent="0.4">
      <c r="B1068" t="e" vm="952">
        <v>#VALUE!</v>
      </c>
      <c r="C1068" t="s">
        <v>1566</v>
      </c>
      <c r="D1068" t="s">
        <v>1790</v>
      </c>
      <c r="E1068">
        <v>48</v>
      </c>
      <c r="F1068">
        <v>192</v>
      </c>
      <c r="G1068" t="s">
        <v>1620</v>
      </c>
      <c r="H1068">
        <v>6552</v>
      </c>
      <c r="I1068">
        <v>1</v>
      </c>
      <c r="J1068" t="s">
        <v>2812</v>
      </c>
      <c r="P1068" t="s">
        <v>1628</v>
      </c>
      <c r="Q1068" t="s">
        <v>1632</v>
      </c>
      <c r="R1068">
        <v>8</v>
      </c>
      <c r="S1068" t="str">
        <f>"cvm!"&amp;ADDRESS(ROW(BE1080),COLUMN(BE1080))&amp;"#"</f>
        <v>cvm!$BE$1080#</v>
      </c>
      <c r="W1068" t="e" cm="1" vm="2">
        <f t="array" ref="W1068">TRANSPOSE(_xlfn.UNIQUE(_xlfn._xlws.FILTER(cvm_old[CPU(核)],(cvm_old[地域]=U1068)*(cvm_old[机型]=V1068))))</f>
        <v>#VALUE!</v>
      </c>
      <c r="BB1068" t="str">
        <v>新加坡</v>
      </c>
      <c r="BC1068" t="str">
        <v>标准型 SA2</v>
      </c>
      <c r="BD1068">
        <v>16</v>
      </c>
      <c r="BE1068" cm="1">
        <f t="array" ref="BE1068:BF1068">TRANSPOSE(_xlfn._xlws.FILTER(cvm_old[内存(G)],(cvm_old[地域]=BB1068)*(cvm_old[机型]=BC1068)*(cvm_old[CPU(核)]=BD1068)))</f>
        <v>32</v>
      </c>
      <c r="BF1068">
        <v>64</v>
      </c>
    </row>
    <row r="1069" spans="2:59" x14ac:dyDescent="0.4">
      <c r="B1069" t="e" vm="954">
        <v>#VALUE!</v>
      </c>
      <c r="C1069" t="s">
        <v>1566</v>
      </c>
      <c r="D1069" t="s">
        <v>1790</v>
      </c>
      <c r="E1069">
        <v>64</v>
      </c>
      <c r="F1069">
        <v>256</v>
      </c>
      <c r="G1069" t="s">
        <v>1626</v>
      </c>
      <c r="H1069">
        <v>8736</v>
      </c>
      <c r="I1069">
        <v>1</v>
      </c>
      <c r="J1069" t="s">
        <v>2813</v>
      </c>
      <c r="P1069" t="s">
        <v>1628</v>
      </c>
      <c r="Q1069" t="s">
        <v>1632</v>
      </c>
      <c r="R1069">
        <v>16</v>
      </c>
      <c r="S1069" t="str">
        <f>"cvm!"&amp;ADDRESS(ROW(BE1081),COLUMN(BE1081))&amp;"#"</f>
        <v>cvm!$BE$1081#</v>
      </c>
      <c r="W1069" t="e" cm="1" vm="2">
        <f t="array" ref="W1069">TRANSPOSE(_xlfn.UNIQUE(_xlfn._xlws.FILTER(cvm_old[CPU(核)],(cvm_old[地域]=U1069)*(cvm_old[机型]=V1069))))</f>
        <v>#VALUE!</v>
      </c>
      <c r="BB1069" t="str">
        <v>新加坡</v>
      </c>
      <c r="BC1069" t="str">
        <v>标准型 SA2</v>
      </c>
      <c r="BD1069">
        <v>32</v>
      </c>
      <c r="BE1069" cm="1">
        <f t="array" ref="BE1069">TRANSPOSE(_xlfn._xlws.FILTER(cvm_old[内存(G)],(cvm_old[地域]=BB1069)*(cvm_old[机型]=BC1069)*(cvm_old[CPU(核)]=BD1069)))</f>
        <v>64</v>
      </c>
    </row>
    <row r="1070" spans="2:59" x14ac:dyDescent="0.4">
      <c r="B1070" t="e" vm="955">
        <v>#VALUE!</v>
      </c>
      <c r="C1070" t="s">
        <v>1566</v>
      </c>
      <c r="D1070" t="s">
        <v>1790</v>
      </c>
      <c r="E1070">
        <v>80</v>
      </c>
      <c r="F1070">
        <v>320</v>
      </c>
      <c r="G1070" t="s">
        <v>1722</v>
      </c>
      <c r="H1070">
        <v>10920</v>
      </c>
      <c r="I1070">
        <v>1</v>
      </c>
      <c r="J1070" t="s">
        <v>2814</v>
      </c>
      <c r="P1070" t="s">
        <v>1628</v>
      </c>
      <c r="Q1070" t="s">
        <v>1632</v>
      </c>
      <c r="R1070">
        <v>32</v>
      </c>
      <c r="S1070" t="str">
        <f>"cvm!"&amp;ADDRESS(ROW(BE1082),COLUMN(BE1082))&amp;"#"</f>
        <v>cvm!$BE$1082#</v>
      </c>
      <c r="W1070" t="e" cm="1" vm="2">
        <f t="array" ref="W1070">TRANSPOSE(_xlfn.UNIQUE(_xlfn._xlws.FILTER(cvm_old[CPU(核)],(cvm_old[地域]=U1070)*(cvm_old[机型]=V1070))))</f>
        <v>#VALUE!</v>
      </c>
      <c r="BB1070" t="str">
        <v>新加坡</v>
      </c>
      <c r="BC1070" t="str">
        <v>标准型 SA2</v>
      </c>
      <c r="BD1070">
        <v>48</v>
      </c>
      <c r="BE1070" cm="1">
        <f t="array" ref="BE1070">TRANSPOSE(_xlfn._xlws.FILTER(cvm_old[内存(G)],(cvm_old[地域]=BB1070)*(cvm_old[机型]=BC1070)*(cvm_old[CPU(核)]=BD1070)))</f>
        <v>96</v>
      </c>
    </row>
    <row r="1071" spans="2:59" x14ac:dyDescent="0.4">
      <c r="B1071" t="e" vm="875">
        <v>#VALUE!</v>
      </c>
      <c r="C1071" t="s">
        <v>1566</v>
      </c>
      <c r="D1071" t="s">
        <v>1818</v>
      </c>
      <c r="E1071">
        <v>1</v>
      </c>
      <c r="F1071">
        <v>1</v>
      </c>
      <c r="G1071" t="s">
        <v>1579</v>
      </c>
      <c r="H1071">
        <v>32</v>
      </c>
      <c r="I1071">
        <v>1</v>
      </c>
      <c r="J1071" t="s">
        <v>2815</v>
      </c>
      <c r="P1071" t="s">
        <v>1628</v>
      </c>
      <c r="Q1071" t="s">
        <v>1632</v>
      </c>
      <c r="R1071">
        <v>48</v>
      </c>
      <c r="S1071" t="str">
        <f>"cvm!"&amp;ADDRESS(ROW(BE1083),COLUMN(BE1083))&amp;"#"</f>
        <v>cvm!$BE$1083#</v>
      </c>
      <c r="W1071" t="e" cm="1" vm="2">
        <f t="array" ref="W1071">TRANSPOSE(_xlfn.UNIQUE(_xlfn._xlws.FILTER(cvm_old[CPU(核)],(cvm_old[地域]=U1071)*(cvm_old[机型]=V1071))))</f>
        <v>#VALUE!</v>
      </c>
      <c r="BB1071" t="str">
        <v>新加坡</v>
      </c>
      <c r="BC1071" t="str">
        <v>标准型 SA2</v>
      </c>
      <c r="BD1071">
        <v>64</v>
      </c>
      <c r="BE1071" cm="1">
        <f t="array" ref="BE1071">TRANSPOSE(_xlfn._xlws.FILTER(cvm_old[内存(G)],(cvm_old[地域]=BB1071)*(cvm_old[机型]=BC1071)*(cvm_old[CPU(核)]=BD1071)))</f>
        <v>128</v>
      </c>
    </row>
    <row r="1072" spans="2:59" x14ac:dyDescent="0.4">
      <c r="B1072" t="e" vm="874">
        <v>#VALUE!</v>
      </c>
      <c r="C1072" t="s">
        <v>1566</v>
      </c>
      <c r="D1072" t="s">
        <v>1818</v>
      </c>
      <c r="E1072">
        <v>1</v>
      </c>
      <c r="F1072">
        <v>2</v>
      </c>
      <c r="G1072" t="s">
        <v>1582</v>
      </c>
      <c r="H1072">
        <v>64</v>
      </c>
      <c r="I1072">
        <v>1</v>
      </c>
      <c r="J1072" t="s">
        <v>2816</v>
      </c>
      <c r="P1072" t="s">
        <v>1628</v>
      </c>
      <c r="Q1072" t="s">
        <v>1632</v>
      </c>
      <c r="R1072">
        <v>64</v>
      </c>
      <c r="S1072" t="str">
        <f>"cvm!"&amp;ADDRESS(ROW(BE1084),COLUMN(BE1084))&amp;"#"</f>
        <v>cvm!$BE$1084#</v>
      </c>
      <c r="W1072" t="e" cm="1" vm="2">
        <f t="array" ref="W1072">TRANSPOSE(_xlfn.UNIQUE(_xlfn._xlws.FILTER(cvm_old[CPU(核)],(cvm_old[地域]=U1072)*(cvm_old[机型]=V1072))))</f>
        <v>#VALUE!</v>
      </c>
      <c r="BB1072" t="str">
        <v>新加坡</v>
      </c>
      <c r="BC1072" t="str">
        <v>标准型 SA2</v>
      </c>
      <c r="BD1072">
        <v>80</v>
      </c>
      <c r="BE1072" cm="1">
        <f t="array" ref="BE1072">TRANSPOSE(_xlfn._xlws.FILTER(cvm_old[内存(G)],(cvm_old[地域]=BB1072)*(cvm_old[机型]=BC1072)*(cvm_old[CPU(核)]=BD1072)))</f>
        <v>160</v>
      </c>
    </row>
    <row r="1073" spans="2:59" x14ac:dyDescent="0.4">
      <c r="B1073" t="e" vm="876">
        <v>#VALUE!</v>
      </c>
      <c r="C1073" t="s">
        <v>1566</v>
      </c>
      <c r="D1073" t="s">
        <v>1818</v>
      </c>
      <c r="E1073">
        <v>1</v>
      </c>
      <c r="F1073">
        <v>4</v>
      </c>
      <c r="G1073" t="s">
        <v>1584</v>
      </c>
      <c r="H1073">
        <v>96</v>
      </c>
      <c r="I1073">
        <v>1</v>
      </c>
      <c r="J1073" t="s">
        <v>2817</v>
      </c>
      <c r="P1073" t="s">
        <v>1628</v>
      </c>
      <c r="Q1073" t="s">
        <v>1632</v>
      </c>
      <c r="R1073">
        <v>80</v>
      </c>
      <c r="S1073" t="str">
        <f>"cvm!"&amp;ADDRESS(ROW(BE1085),COLUMN(BE1085))&amp;"#"</f>
        <v>cvm!$BE$1085#</v>
      </c>
      <c r="W1073" t="e" cm="1" vm="2">
        <f t="array" ref="W1073">TRANSPOSE(_xlfn.UNIQUE(_xlfn._xlws.FILTER(cvm_old[CPU(核)],(cvm_old[地域]=U1073)*(cvm_old[机型]=V1073))))</f>
        <v>#VALUE!</v>
      </c>
      <c r="BB1073" t="str">
        <v>新加坡</v>
      </c>
      <c r="BC1073" t="str">
        <v>标准型 SA2</v>
      </c>
      <c r="BD1073">
        <v>90</v>
      </c>
      <c r="BE1073" cm="1">
        <f t="array" ref="BE1073">TRANSPOSE(_xlfn._xlws.FILTER(cvm_old[内存(G)],(cvm_old[地域]=BB1073)*(cvm_old[机型]=BC1073)*(cvm_old[CPU(核)]=BD1073)))</f>
        <v>480</v>
      </c>
    </row>
    <row r="1074" spans="2:59" x14ac:dyDescent="0.4">
      <c r="B1074" t="e" vm="877">
        <v>#VALUE!</v>
      </c>
      <c r="C1074" t="s">
        <v>1566</v>
      </c>
      <c r="D1074" t="s">
        <v>1818</v>
      </c>
      <c r="E1074">
        <v>2</v>
      </c>
      <c r="F1074">
        <v>4</v>
      </c>
      <c r="G1074" t="s">
        <v>1586</v>
      </c>
      <c r="H1074">
        <v>128</v>
      </c>
      <c r="I1074">
        <v>1</v>
      </c>
      <c r="J1074" t="s">
        <v>2818</v>
      </c>
      <c r="P1074" t="s">
        <v>1628</v>
      </c>
      <c r="Q1074" t="s">
        <v>1632</v>
      </c>
      <c r="R1074">
        <v>90</v>
      </c>
      <c r="S1074" t="str">
        <f>"cvm!"&amp;ADDRESS(ROW(BE1086),COLUMN(BE1086))&amp;"#"</f>
        <v>cvm!$BE$1086#</v>
      </c>
      <c r="W1074" t="e" cm="1" vm="2">
        <f t="array" ref="W1074">TRANSPOSE(_xlfn.UNIQUE(_xlfn._xlws.FILTER(cvm_old[CPU(核)],(cvm_old[地域]=U1074)*(cvm_old[机型]=V1074))))</f>
        <v>#VALUE!</v>
      </c>
      <c r="BB1074" t="str">
        <v>新加坡</v>
      </c>
      <c r="BC1074" t="str">
        <v>标准型 SA2</v>
      </c>
      <c r="BD1074">
        <v>128</v>
      </c>
      <c r="BE1074" cm="1">
        <f t="array" ref="BE1074">TRANSPOSE(_xlfn._xlws.FILTER(cvm_old[内存(G)],(cvm_old[地域]=BB1074)*(cvm_old[机型]=BC1074)*(cvm_old[CPU(核)]=BD1074)))</f>
        <v>256</v>
      </c>
    </row>
    <row r="1075" spans="2:59" x14ac:dyDescent="0.4">
      <c r="B1075" t="e" vm="878">
        <v>#VALUE!</v>
      </c>
      <c r="C1075" t="s">
        <v>1566</v>
      </c>
      <c r="D1075" t="s">
        <v>1818</v>
      </c>
      <c r="E1075">
        <v>2</v>
      </c>
      <c r="F1075">
        <v>8</v>
      </c>
      <c r="G1075" t="s">
        <v>1589</v>
      </c>
      <c r="H1075">
        <v>192</v>
      </c>
      <c r="I1075">
        <v>1</v>
      </c>
      <c r="J1075" t="s">
        <v>2819</v>
      </c>
      <c r="P1075" t="s">
        <v>1628</v>
      </c>
      <c r="Q1075" t="s">
        <v>1632</v>
      </c>
      <c r="R1075">
        <v>128</v>
      </c>
      <c r="S1075" t="str">
        <f>"cvm!"&amp;ADDRESS(ROW(BE1087),COLUMN(BE1087))&amp;"#"</f>
        <v>cvm!$BE$1087#</v>
      </c>
      <c r="W1075" t="e" cm="1" vm="2">
        <f t="array" ref="W1075">TRANSPOSE(_xlfn.UNIQUE(_xlfn._xlws.FILTER(cvm_old[CPU(核)],(cvm_old[地域]=U1075)*(cvm_old[机型]=V1075))))</f>
        <v>#VALUE!</v>
      </c>
      <c r="BB1075" t="str">
        <v>新加坡</v>
      </c>
      <c r="BC1075" t="str">
        <v>标准型 SA2</v>
      </c>
      <c r="BD1075">
        <v>160</v>
      </c>
      <c r="BE1075" cm="1">
        <f t="array" ref="BE1075">TRANSPOSE(_xlfn._xlws.FILTER(cvm_old[内存(G)],(cvm_old[地域]=BB1075)*(cvm_old[机型]=BC1075)*(cvm_old[CPU(核)]=BD1075)))</f>
        <v>320</v>
      </c>
    </row>
    <row r="1076" spans="2:59" x14ac:dyDescent="0.4">
      <c r="B1076" t="e" vm="879">
        <v>#VALUE!</v>
      </c>
      <c r="C1076" t="s">
        <v>1566</v>
      </c>
      <c r="D1076" t="s">
        <v>1818</v>
      </c>
      <c r="E1076">
        <v>4</v>
      </c>
      <c r="F1076">
        <v>8</v>
      </c>
      <c r="G1076" t="s">
        <v>1591</v>
      </c>
      <c r="H1076">
        <v>256</v>
      </c>
      <c r="I1076">
        <v>1</v>
      </c>
      <c r="J1076" t="s">
        <v>2820</v>
      </c>
      <c r="P1076" t="s">
        <v>1628</v>
      </c>
      <c r="Q1076" t="s">
        <v>1632</v>
      </c>
      <c r="R1076">
        <v>160</v>
      </c>
      <c r="S1076" t="str">
        <f>"cvm!"&amp;ADDRESS(ROW(BE1088),COLUMN(BE1088))&amp;"#"</f>
        <v>cvm!$BE$1088#</v>
      </c>
      <c r="W1076" t="e" cm="1" vm="2">
        <f t="array" ref="W1076">TRANSPOSE(_xlfn.UNIQUE(_xlfn._xlws.FILTER(cvm_old[CPU(核)],(cvm_old[地域]=U1076)*(cvm_old[机型]=V1076))))</f>
        <v>#VALUE!</v>
      </c>
      <c r="BB1076" t="str">
        <v>新加坡</v>
      </c>
      <c r="BC1076" t="str">
        <v>标准型 SA2</v>
      </c>
      <c r="BD1076">
        <v>180</v>
      </c>
      <c r="BE1076" cm="1">
        <f t="array" ref="BE1076:BF1076">TRANSPOSE(_xlfn._xlws.FILTER(cvm_old[内存(G)],(cvm_old[地域]=BB1076)*(cvm_old[机型]=BC1076)*(cvm_old[CPU(核)]=BD1076)))</f>
        <v>464</v>
      </c>
      <c r="BF1076">
        <v>960</v>
      </c>
    </row>
    <row r="1077" spans="2:59" x14ac:dyDescent="0.4">
      <c r="B1077" t="e" vm="880">
        <v>#VALUE!</v>
      </c>
      <c r="C1077" t="s">
        <v>1566</v>
      </c>
      <c r="D1077" t="s">
        <v>1818</v>
      </c>
      <c r="E1077">
        <v>4</v>
      </c>
      <c r="F1077">
        <v>16</v>
      </c>
      <c r="G1077" t="s">
        <v>1593</v>
      </c>
      <c r="H1077">
        <v>384</v>
      </c>
      <c r="I1077">
        <v>1</v>
      </c>
      <c r="J1077" t="s">
        <v>2821</v>
      </c>
      <c r="P1077" t="s">
        <v>1628</v>
      </c>
      <c r="Q1077" t="s">
        <v>1632</v>
      </c>
      <c r="R1077">
        <v>180</v>
      </c>
      <c r="S1077" t="str">
        <f>"cvm!"&amp;ADDRESS(ROW(BE1089),COLUMN(BE1089))&amp;"#"</f>
        <v>cvm!$BE$1089#</v>
      </c>
      <c r="W1077" t="e" cm="1" vm="2">
        <f t="array" ref="W1077">TRANSPOSE(_xlfn.UNIQUE(_xlfn._xlws.FILTER(cvm_old[CPU(核)],(cvm_old[地域]=U1077)*(cvm_old[机型]=V1077))))</f>
        <v>#VALUE!</v>
      </c>
      <c r="BB1077" t="str">
        <v>首尔</v>
      </c>
      <c r="BC1077" t="str">
        <v>标准型 SA2</v>
      </c>
      <c r="BD1077">
        <v>1</v>
      </c>
      <c r="BE1077" cm="1">
        <f t="array" ref="BE1077:BG1077">TRANSPOSE(_xlfn._xlws.FILTER(cvm_old[内存(G)],(cvm_old[地域]=BB1077)*(cvm_old[机型]=BC1077)*(cvm_old[CPU(核)]=BD1077)))</f>
        <v>1</v>
      </c>
      <c r="BF1077">
        <v>2</v>
      </c>
      <c r="BG1077">
        <v>4</v>
      </c>
    </row>
    <row r="1078" spans="2:59" x14ac:dyDescent="0.4">
      <c r="B1078" t="e" vm="882">
        <v>#VALUE!</v>
      </c>
      <c r="C1078" t="s">
        <v>1566</v>
      </c>
      <c r="D1078" t="s">
        <v>1818</v>
      </c>
      <c r="E1078">
        <v>8</v>
      </c>
      <c r="F1078">
        <v>16</v>
      </c>
      <c r="G1078" t="s">
        <v>1596</v>
      </c>
      <c r="H1078">
        <v>512</v>
      </c>
      <c r="I1078">
        <v>1</v>
      </c>
      <c r="J1078" t="s">
        <v>2822</v>
      </c>
      <c r="P1078" t="s">
        <v>1634</v>
      </c>
      <c r="Q1078" t="s">
        <v>1632</v>
      </c>
      <c r="R1078">
        <v>1</v>
      </c>
      <c r="S1078" t="str">
        <f>"cvm!"&amp;ADDRESS(ROW(BE1090),COLUMN(BE1090))&amp;"#"</f>
        <v>cvm!$BE$1090#</v>
      </c>
      <c r="W1078" t="e" cm="1" vm="2">
        <f t="array" ref="W1078">TRANSPOSE(_xlfn.UNIQUE(_xlfn._xlws.FILTER(cvm_old[CPU(核)],(cvm_old[地域]=U1078)*(cvm_old[机型]=V1078))))</f>
        <v>#VALUE!</v>
      </c>
      <c r="BB1078" t="str">
        <v>首尔</v>
      </c>
      <c r="BC1078" t="str">
        <v>标准型 SA2</v>
      </c>
      <c r="BD1078">
        <v>2</v>
      </c>
      <c r="BE1078" cm="1">
        <f t="array" ref="BE1078:BF1078">TRANSPOSE(_xlfn._xlws.FILTER(cvm_old[内存(G)],(cvm_old[地域]=BB1078)*(cvm_old[机型]=BC1078)*(cvm_old[CPU(核)]=BD1078)))</f>
        <v>4</v>
      </c>
      <c r="BF1078">
        <v>8</v>
      </c>
    </row>
    <row r="1079" spans="2:59" x14ac:dyDescent="0.4">
      <c r="B1079" t="e" vm="881">
        <v>#VALUE!</v>
      </c>
      <c r="C1079" t="s">
        <v>1566</v>
      </c>
      <c r="D1079" t="s">
        <v>1818</v>
      </c>
      <c r="E1079">
        <v>8</v>
      </c>
      <c r="F1079">
        <v>32</v>
      </c>
      <c r="G1079" t="s">
        <v>1598</v>
      </c>
      <c r="H1079">
        <v>768</v>
      </c>
      <c r="I1079">
        <v>1</v>
      </c>
      <c r="J1079" t="s">
        <v>2823</v>
      </c>
      <c r="P1079" t="s">
        <v>1634</v>
      </c>
      <c r="Q1079" t="s">
        <v>1632</v>
      </c>
      <c r="R1079">
        <v>2</v>
      </c>
      <c r="S1079" t="str">
        <f>"cvm!"&amp;ADDRESS(ROW(BE1091),COLUMN(BE1091))&amp;"#"</f>
        <v>cvm!$BE$1091#</v>
      </c>
      <c r="W1079" t="e" cm="1" vm="2">
        <f t="array" ref="W1079">TRANSPOSE(_xlfn.UNIQUE(_xlfn._xlws.FILTER(cvm_old[CPU(核)],(cvm_old[地域]=U1079)*(cvm_old[机型]=V1079))))</f>
        <v>#VALUE!</v>
      </c>
      <c r="BB1079" t="str">
        <v>首尔</v>
      </c>
      <c r="BC1079" t="str">
        <v>标准型 SA2</v>
      </c>
      <c r="BD1079">
        <v>4</v>
      </c>
      <c r="BE1079" cm="1">
        <f t="array" ref="BE1079:BF1079">TRANSPOSE(_xlfn._xlws.FILTER(cvm_old[内存(G)],(cvm_old[地域]=BB1079)*(cvm_old[机型]=BC1079)*(cvm_old[CPU(核)]=BD1079)))</f>
        <v>8</v>
      </c>
      <c r="BF1079">
        <v>16</v>
      </c>
    </row>
    <row r="1080" spans="2:59" x14ac:dyDescent="0.4">
      <c r="B1080" t="e" vm="884">
        <v>#VALUE!</v>
      </c>
      <c r="C1080" t="s">
        <v>1566</v>
      </c>
      <c r="D1080" t="s">
        <v>1818</v>
      </c>
      <c r="E1080">
        <v>16</v>
      </c>
      <c r="F1080">
        <v>32</v>
      </c>
      <c r="G1080" t="s">
        <v>1601</v>
      </c>
      <c r="H1080">
        <v>1024</v>
      </c>
      <c r="I1080">
        <v>1</v>
      </c>
      <c r="J1080" t="s">
        <v>2824</v>
      </c>
      <c r="P1080" t="s">
        <v>1634</v>
      </c>
      <c r="Q1080" t="s">
        <v>1632</v>
      </c>
      <c r="R1080">
        <v>4</v>
      </c>
      <c r="S1080" t="str">
        <f>"cvm!"&amp;ADDRESS(ROW(BE1092),COLUMN(BE1092))&amp;"#"</f>
        <v>cvm!$BE$1092#</v>
      </c>
      <c r="W1080" t="e" cm="1" vm="2">
        <f t="array" ref="W1080">TRANSPOSE(_xlfn.UNIQUE(_xlfn._xlws.FILTER(cvm_old[CPU(核)],(cvm_old[地域]=U1080)*(cvm_old[机型]=V1080))))</f>
        <v>#VALUE!</v>
      </c>
      <c r="BB1080" t="str">
        <v>首尔</v>
      </c>
      <c r="BC1080" t="str">
        <v>标准型 SA2</v>
      </c>
      <c r="BD1080">
        <v>8</v>
      </c>
      <c r="BE1080" cm="1">
        <f t="array" ref="BE1080:BF1080">TRANSPOSE(_xlfn._xlws.FILTER(cvm_old[内存(G)],(cvm_old[地域]=BB1080)*(cvm_old[机型]=BC1080)*(cvm_old[CPU(核)]=BD1080)))</f>
        <v>16</v>
      </c>
      <c r="BF1080">
        <v>32</v>
      </c>
    </row>
    <row r="1081" spans="2:59" x14ac:dyDescent="0.4">
      <c r="B1081" t="e" vm="883">
        <v>#VALUE!</v>
      </c>
      <c r="C1081" t="s">
        <v>1566</v>
      </c>
      <c r="D1081" t="s">
        <v>1818</v>
      </c>
      <c r="E1081">
        <v>16</v>
      </c>
      <c r="F1081">
        <v>64</v>
      </c>
      <c r="G1081" t="s">
        <v>1603</v>
      </c>
      <c r="H1081">
        <v>1536</v>
      </c>
      <c r="I1081">
        <v>1</v>
      </c>
      <c r="J1081" t="s">
        <v>2825</v>
      </c>
      <c r="P1081" t="s">
        <v>1634</v>
      </c>
      <c r="Q1081" t="s">
        <v>1632</v>
      </c>
      <c r="R1081">
        <v>8</v>
      </c>
      <c r="S1081" t="str">
        <f>"cvm!"&amp;ADDRESS(ROW(BE1093),COLUMN(BE1093))&amp;"#"</f>
        <v>cvm!$BE$1093#</v>
      </c>
      <c r="W1081" t="e" cm="1" vm="2">
        <f t="array" ref="W1081">TRANSPOSE(_xlfn.UNIQUE(_xlfn._xlws.FILTER(cvm_old[CPU(核)],(cvm_old[地域]=U1081)*(cvm_old[机型]=V1081))))</f>
        <v>#VALUE!</v>
      </c>
      <c r="BB1081" t="str">
        <v>首尔</v>
      </c>
      <c r="BC1081" t="str">
        <v>标准型 SA2</v>
      </c>
      <c r="BD1081">
        <v>16</v>
      </c>
      <c r="BE1081" cm="1">
        <f t="array" ref="BE1081:BF1081">TRANSPOSE(_xlfn._xlws.FILTER(cvm_old[内存(G)],(cvm_old[地域]=BB1081)*(cvm_old[机型]=BC1081)*(cvm_old[CPU(核)]=BD1081)))</f>
        <v>32</v>
      </c>
      <c r="BF1081">
        <v>64</v>
      </c>
    </row>
    <row r="1082" spans="2:59" x14ac:dyDescent="0.4">
      <c r="B1082" t="e" vm="885">
        <v>#VALUE!</v>
      </c>
      <c r="C1082" t="s">
        <v>1566</v>
      </c>
      <c r="D1082" t="s">
        <v>1818</v>
      </c>
      <c r="E1082">
        <v>32</v>
      </c>
      <c r="F1082">
        <v>64</v>
      </c>
      <c r="G1082" t="s">
        <v>1606</v>
      </c>
      <c r="H1082">
        <v>2048</v>
      </c>
      <c r="I1082">
        <v>1</v>
      </c>
      <c r="J1082" t="s">
        <v>2826</v>
      </c>
      <c r="P1082" t="s">
        <v>1634</v>
      </c>
      <c r="Q1082" t="s">
        <v>1632</v>
      </c>
      <c r="R1082">
        <v>16</v>
      </c>
      <c r="S1082" t="str">
        <f>"cvm!"&amp;ADDRESS(ROW(BE1094),COLUMN(BE1094))&amp;"#"</f>
        <v>cvm!$BE$1094#</v>
      </c>
      <c r="W1082" t="e" cm="1" vm="2">
        <f t="array" ref="W1082">TRANSPOSE(_xlfn.UNIQUE(_xlfn._xlws.FILTER(cvm_old[CPU(核)],(cvm_old[地域]=U1082)*(cvm_old[机型]=V1082))))</f>
        <v>#VALUE!</v>
      </c>
      <c r="BB1082" t="str">
        <v>首尔</v>
      </c>
      <c r="BC1082" t="str">
        <v>标准型 SA2</v>
      </c>
      <c r="BD1082">
        <v>32</v>
      </c>
      <c r="BE1082" cm="1">
        <f t="array" ref="BE1082">TRANSPOSE(_xlfn._xlws.FILTER(cvm_old[内存(G)],(cvm_old[地域]=BB1082)*(cvm_old[机型]=BC1082)*(cvm_old[CPU(核)]=BD1082)))</f>
        <v>64</v>
      </c>
    </row>
    <row r="1083" spans="2:59" x14ac:dyDescent="0.4">
      <c r="B1083" t="e" vm="886">
        <v>#VALUE!</v>
      </c>
      <c r="C1083" t="s">
        <v>1566</v>
      </c>
      <c r="D1083" t="s">
        <v>1818</v>
      </c>
      <c r="E1083">
        <v>32</v>
      </c>
      <c r="F1083">
        <v>128</v>
      </c>
      <c r="G1083" t="s">
        <v>1612</v>
      </c>
      <c r="H1083">
        <v>3072</v>
      </c>
      <c r="I1083">
        <v>1</v>
      </c>
      <c r="J1083" t="s">
        <v>2827</v>
      </c>
      <c r="P1083" t="s">
        <v>1634</v>
      </c>
      <c r="Q1083" t="s">
        <v>1632</v>
      </c>
      <c r="R1083">
        <v>32</v>
      </c>
      <c r="S1083" t="str">
        <f>"cvm!"&amp;ADDRESS(ROW(BE1095),COLUMN(BE1095))&amp;"#"</f>
        <v>cvm!$BE$1095#</v>
      </c>
      <c r="W1083" t="e" cm="1" vm="2">
        <f t="array" ref="W1083">TRANSPOSE(_xlfn.UNIQUE(_xlfn._xlws.FILTER(cvm_old[CPU(核)],(cvm_old[地域]=U1083)*(cvm_old[机型]=V1083))))</f>
        <v>#VALUE!</v>
      </c>
      <c r="BB1083" t="str">
        <v>首尔</v>
      </c>
      <c r="BC1083" t="str">
        <v>标准型 SA2</v>
      </c>
      <c r="BD1083">
        <v>48</v>
      </c>
      <c r="BE1083" cm="1">
        <f t="array" ref="BE1083:BF1083">TRANSPOSE(_xlfn._xlws.FILTER(cvm_old[内存(G)],(cvm_old[地域]=BB1083)*(cvm_old[机型]=BC1083)*(cvm_old[CPU(核)]=BD1083)))</f>
        <v>96</v>
      </c>
      <c r="BF1083">
        <v>128</v>
      </c>
    </row>
    <row r="1084" spans="2:59" x14ac:dyDescent="0.4">
      <c r="B1084" t="e" vm="887">
        <v>#VALUE!</v>
      </c>
      <c r="C1084" t="s">
        <v>1566</v>
      </c>
      <c r="D1084" t="s">
        <v>1818</v>
      </c>
      <c r="E1084">
        <v>64</v>
      </c>
      <c r="F1084">
        <v>128</v>
      </c>
      <c r="G1084" t="s">
        <v>1654</v>
      </c>
      <c r="H1084">
        <v>4096</v>
      </c>
      <c r="I1084">
        <v>1</v>
      </c>
      <c r="J1084" t="s">
        <v>2828</v>
      </c>
      <c r="P1084" t="s">
        <v>1634</v>
      </c>
      <c r="Q1084" t="s">
        <v>1632</v>
      </c>
      <c r="R1084">
        <v>48</v>
      </c>
      <c r="S1084" t="str">
        <f>"cvm!"&amp;ADDRESS(ROW(BE1096),COLUMN(BE1096))&amp;"#"</f>
        <v>cvm!$BE$1096#</v>
      </c>
      <c r="W1084" t="e" cm="1" vm="2">
        <f t="array" ref="W1084">TRANSPOSE(_xlfn.UNIQUE(_xlfn._xlws.FILTER(cvm_old[CPU(核)],(cvm_old[地域]=U1084)*(cvm_old[机型]=V1084))))</f>
        <v>#VALUE!</v>
      </c>
      <c r="BB1084" t="str">
        <v>首尔</v>
      </c>
      <c r="BC1084" t="str">
        <v>标准型 SA2</v>
      </c>
      <c r="BD1084">
        <v>64</v>
      </c>
      <c r="BE1084" cm="1">
        <f t="array" ref="BE1084">TRANSPOSE(_xlfn._xlws.FILTER(cvm_old[内存(G)],(cvm_old[地域]=BB1084)*(cvm_old[机型]=BC1084)*(cvm_old[CPU(核)]=BD1084)))</f>
        <v>128</v>
      </c>
    </row>
    <row r="1085" spans="2:59" x14ac:dyDescent="0.4">
      <c r="B1085" t="e" vm="888">
        <v>#VALUE!</v>
      </c>
      <c r="C1085" t="s">
        <v>1566</v>
      </c>
      <c r="D1085" t="s">
        <v>1818</v>
      </c>
      <c r="E1085">
        <v>64</v>
      </c>
      <c r="F1085">
        <v>256</v>
      </c>
      <c r="G1085" t="s">
        <v>1626</v>
      </c>
      <c r="H1085">
        <v>6144</v>
      </c>
      <c r="I1085">
        <v>1</v>
      </c>
      <c r="J1085" t="s">
        <v>2829</v>
      </c>
      <c r="P1085" t="s">
        <v>1634</v>
      </c>
      <c r="Q1085" t="s">
        <v>1632</v>
      </c>
      <c r="R1085">
        <v>64</v>
      </c>
      <c r="S1085" t="str">
        <f>"cvm!"&amp;ADDRESS(ROW(BE1097),COLUMN(BE1097))&amp;"#"</f>
        <v>cvm!$BE$1097#</v>
      </c>
      <c r="W1085" t="e" cm="1" vm="2">
        <f t="array" ref="W1085">TRANSPOSE(_xlfn.UNIQUE(_xlfn._xlws.FILTER(cvm_old[CPU(核)],(cvm_old[地域]=U1085)*(cvm_old[机型]=V1085))))</f>
        <v>#VALUE!</v>
      </c>
      <c r="BB1085" t="str">
        <v>首尔</v>
      </c>
      <c r="BC1085" t="str">
        <v>标准型 SA2</v>
      </c>
      <c r="BD1085">
        <v>80</v>
      </c>
      <c r="BE1085" cm="1">
        <f t="array" ref="BE1085">TRANSPOSE(_xlfn._xlws.FILTER(cvm_old[内存(G)],(cvm_old[地域]=BB1085)*(cvm_old[机型]=BC1085)*(cvm_old[CPU(核)]=BD1085)))</f>
        <v>160</v>
      </c>
    </row>
    <row r="1086" spans="2:59" x14ac:dyDescent="0.4">
      <c r="B1086" t="e" vm="889">
        <v>#VALUE!</v>
      </c>
      <c r="C1086" t="s">
        <v>1566</v>
      </c>
      <c r="D1086" t="s">
        <v>1818</v>
      </c>
      <c r="E1086">
        <v>128</v>
      </c>
      <c r="F1086">
        <v>448</v>
      </c>
      <c r="G1086" t="s">
        <v>1836</v>
      </c>
      <c r="H1086">
        <v>11264</v>
      </c>
      <c r="I1086">
        <v>1</v>
      </c>
      <c r="J1086" t="s">
        <v>2830</v>
      </c>
      <c r="P1086" t="s">
        <v>1634</v>
      </c>
      <c r="Q1086" t="s">
        <v>1632</v>
      </c>
      <c r="R1086">
        <v>80</v>
      </c>
      <c r="S1086" t="str">
        <f>"cvm!"&amp;ADDRESS(ROW(BE1098),COLUMN(BE1098))&amp;"#"</f>
        <v>cvm!$BE$1098#</v>
      </c>
      <c r="W1086" t="e" cm="1" vm="2">
        <f t="array" ref="W1086">TRANSPOSE(_xlfn.UNIQUE(_xlfn._xlws.FILTER(cvm_old[CPU(核)],(cvm_old[地域]=U1086)*(cvm_old[机型]=V1086))))</f>
        <v>#VALUE!</v>
      </c>
      <c r="BB1086" t="str">
        <v>首尔</v>
      </c>
      <c r="BC1086" t="str">
        <v>标准型 SA2</v>
      </c>
      <c r="BD1086">
        <v>90</v>
      </c>
      <c r="BE1086" cm="1">
        <f t="array" ref="BE1086">TRANSPOSE(_xlfn._xlws.FILTER(cvm_old[内存(G)],(cvm_old[地域]=BB1086)*(cvm_old[机型]=BC1086)*(cvm_old[CPU(核)]=BD1086)))</f>
        <v>224</v>
      </c>
    </row>
    <row r="1087" spans="2:59" x14ac:dyDescent="0.4">
      <c r="B1087" t="e" vm="957">
        <v>#VALUE!</v>
      </c>
      <c r="C1087" t="s">
        <v>1566</v>
      </c>
      <c r="D1087" t="s">
        <v>1838</v>
      </c>
      <c r="E1087">
        <v>1</v>
      </c>
      <c r="F1087">
        <v>1</v>
      </c>
      <c r="G1087" t="s">
        <v>1579</v>
      </c>
      <c r="H1087">
        <v>42</v>
      </c>
      <c r="I1087">
        <v>1</v>
      </c>
      <c r="J1087" t="s">
        <v>2831</v>
      </c>
      <c r="P1087" t="s">
        <v>1634</v>
      </c>
      <c r="Q1087" t="s">
        <v>1632</v>
      </c>
      <c r="R1087">
        <v>90</v>
      </c>
      <c r="S1087" t="str">
        <f>"cvm!"&amp;ADDRESS(ROW(BE1099),COLUMN(BE1099))&amp;"#"</f>
        <v>cvm!$BE$1099#</v>
      </c>
      <c r="W1087" t="e" cm="1" vm="2">
        <f t="array" ref="W1087">TRANSPOSE(_xlfn.UNIQUE(_xlfn._xlws.FILTER(cvm_old[CPU(核)],(cvm_old[地域]=U1087)*(cvm_old[机型]=V1087))))</f>
        <v>#VALUE!</v>
      </c>
      <c r="BB1087" t="str">
        <v>首尔</v>
      </c>
      <c r="BC1087" t="str">
        <v>标准型 SA2</v>
      </c>
      <c r="BD1087">
        <v>128</v>
      </c>
      <c r="BE1087" cm="1">
        <f t="array" ref="BE1087">TRANSPOSE(_xlfn._xlws.FILTER(cvm_old[内存(G)],(cvm_old[地域]=BB1087)*(cvm_old[机型]=BC1087)*(cvm_old[CPU(核)]=BD1087)))</f>
        <v>256</v>
      </c>
    </row>
    <row r="1088" spans="2:59" x14ac:dyDescent="0.4">
      <c r="B1088" t="e" vm="958">
        <v>#VALUE!</v>
      </c>
      <c r="C1088" t="s">
        <v>1566</v>
      </c>
      <c r="D1088" t="s">
        <v>1838</v>
      </c>
      <c r="E1088">
        <v>1</v>
      </c>
      <c r="F1088">
        <v>2</v>
      </c>
      <c r="G1088" t="s">
        <v>1582</v>
      </c>
      <c r="H1088">
        <v>79</v>
      </c>
      <c r="I1088">
        <v>1</v>
      </c>
      <c r="J1088" t="s">
        <v>2832</v>
      </c>
      <c r="P1088" t="s">
        <v>1634</v>
      </c>
      <c r="Q1088" t="s">
        <v>1632</v>
      </c>
      <c r="R1088">
        <v>96</v>
      </c>
      <c r="S1088" t="str">
        <f>"cvm!"&amp;ADDRESS(ROW(BE1100),COLUMN(BE1100))&amp;"#"</f>
        <v>cvm!$BE$1100#</v>
      </c>
      <c r="W1088" t="e" cm="1" vm="2">
        <f t="array" ref="W1088">TRANSPOSE(_xlfn.UNIQUE(_xlfn._xlws.FILTER(cvm_old[CPU(核)],(cvm_old[地域]=U1088)*(cvm_old[机型]=V1088))))</f>
        <v>#VALUE!</v>
      </c>
      <c r="BB1088" t="str">
        <v>首尔</v>
      </c>
      <c r="BC1088" t="str">
        <v>标准型 SA2</v>
      </c>
      <c r="BD1088">
        <v>160</v>
      </c>
      <c r="BE1088" cm="1">
        <f t="array" ref="BE1088">TRANSPOSE(_xlfn._xlws.FILTER(cvm_old[内存(G)],(cvm_old[地域]=BB1088)*(cvm_old[机型]=BC1088)*(cvm_old[CPU(核)]=BD1088)))</f>
        <v>320</v>
      </c>
    </row>
    <row r="1089" spans="2:59" x14ac:dyDescent="0.4">
      <c r="B1089" t="e" vm="956">
        <v>#VALUE!</v>
      </c>
      <c r="C1089" t="s">
        <v>1566</v>
      </c>
      <c r="D1089" t="s">
        <v>1838</v>
      </c>
      <c r="E1089">
        <v>1</v>
      </c>
      <c r="F1089">
        <v>4</v>
      </c>
      <c r="G1089" t="s">
        <v>1584</v>
      </c>
      <c r="H1089">
        <v>135</v>
      </c>
      <c r="I1089">
        <v>1</v>
      </c>
      <c r="J1089" t="s">
        <v>2833</v>
      </c>
      <c r="P1089" t="s">
        <v>1634</v>
      </c>
      <c r="Q1089" t="s">
        <v>1632</v>
      </c>
      <c r="R1089">
        <v>128</v>
      </c>
      <c r="S1089" t="str">
        <f>"cvm!"&amp;ADDRESS(ROW(BE1101),COLUMN(BE1101))&amp;"#"</f>
        <v>cvm!$BE$1101#</v>
      </c>
      <c r="W1089" t="e" cm="1" vm="2">
        <f t="array" ref="W1089">TRANSPOSE(_xlfn.UNIQUE(_xlfn._xlws.FILTER(cvm_old[CPU(核)],(cvm_old[地域]=U1089)*(cvm_old[机型]=V1089))))</f>
        <v>#VALUE!</v>
      </c>
      <c r="BB1089" t="str">
        <v>首尔</v>
      </c>
      <c r="BC1089" t="str">
        <v>标准型 SA2</v>
      </c>
      <c r="BD1089">
        <v>180</v>
      </c>
      <c r="BE1089" cm="1">
        <f t="array" ref="BE1089">TRANSPOSE(_xlfn._xlws.FILTER(cvm_old[内存(G)],(cvm_old[地域]=BB1089)*(cvm_old[机型]=BC1089)*(cvm_old[CPU(核)]=BD1089)))</f>
        <v>464</v>
      </c>
    </row>
    <row r="1090" spans="2:59" x14ac:dyDescent="0.4">
      <c r="B1090" t="e" vm="959">
        <v>#VALUE!</v>
      </c>
      <c r="C1090" t="s">
        <v>1566</v>
      </c>
      <c r="D1090" t="s">
        <v>1838</v>
      </c>
      <c r="E1090">
        <v>2</v>
      </c>
      <c r="F1090">
        <v>2</v>
      </c>
      <c r="G1090" t="s">
        <v>1842</v>
      </c>
      <c r="H1090">
        <v>135</v>
      </c>
      <c r="I1090">
        <v>1</v>
      </c>
      <c r="J1090" t="s">
        <v>2834</v>
      </c>
      <c r="P1090" t="s">
        <v>1634</v>
      </c>
      <c r="Q1090" t="s">
        <v>1632</v>
      </c>
      <c r="R1090">
        <v>160</v>
      </c>
      <c r="S1090" t="str">
        <f>"cvm!"&amp;ADDRESS(ROW(BE1102),COLUMN(BE1102))&amp;"#"</f>
        <v>cvm!$BE$1102#</v>
      </c>
      <c r="W1090" t="e" cm="1" vm="2">
        <f t="array" ref="W1090">TRANSPOSE(_xlfn.UNIQUE(_xlfn._xlws.FILTER(cvm_old[CPU(核)],(cvm_old[地域]=U1090)*(cvm_old[机型]=V1090))))</f>
        <v>#VALUE!</v>
      </c>
      <c r="BB1090" t="str">
        <v>硅谷</v>
      </c>
      <c r="BC1090" t="str">
        <v>标准型 SA2</v>
      </c>
      <c r="BD1090">
        <v>1</v>
      </c>
      <c r="BE1090" cm="1">
        <f t="array" ref="BE1090:BG1090">TRANSPOSE(_xlfn._xlws.FILTER(cvm_old[内存(G)],(cvm_old[地域]=BB1090)*(cvm_old[机型]=BC1090)*(cvm_old[CPU(核)]=BD1090)))</f>
        <v>1</v>
      </c>
      <c r="BF1090">
        <v>2</v>
      </c>
      <c r="BG1090">
        <v>4</v>
      </c>
    </row>
    <row r="1091" spans="2:59" x14ac:dyDescent="0.4">
      <c r="B1091" t="e" vm="960">
        <v>#VALUE!</v>
      </c>
      <c r="C1091" t="s">
        <v>1566</v>
      </c>
      <c r="D1091" t="s">
        <v>1838</v>
      </c>
      <c r="E1091">
        <v>2</v>
      </c>
      <c r="F1091">
        <v>4</v>
      </c>
      <c r="G1091" t="s">
        <v>1586</v>
      </c>
      <c r="H1091">
        <v>179</v>
      </c>
      <c r="I1091">
        <v>1</v>
      </c>
      <c r="J1091" t="s">
        <v>2835</v>
      </c>
      <c r="P1091" t="s">
        <v>1634</v>
      </c>
      <c r="Q1091" t="s">
        <v>1632</v>
      </c>
      <c r="R1091">
        <v>180</v>
      </c>
      <c r="S1091" t="str">
        <f>"cvm!"&amp;ADDRESS(ROW(BE1103),COLUMN(BE1103))&amp;"#"</f>
        <v>cvm!$BE$1103#</v>
      </c>
      <c r="W1091" t="e" cm="1" vm="2">
        <f t="array" ref="W1091">TRANSPOSE(_xlfn.UNIQUE(_xlfn._xlws.FILTER(cvm_old[CPU(核)],(cvm_old[地域]=U1091)*(cvm_old[机型]=V1091))))</f>
        <v>#VALUE!</v>
      </c>
      <c r="BB1091" t="str">
        <v>硅谷</v>
      </c>
      <c r="BC1091" t="str">
        <v>标准型 SA2</v>
      </c>
      <c r="BD1091">
        <v>2</v>
      </c>
      <c r="BE1091" cm="1">
        <f t="array" ref="BE1091:BF1091">TRANSPOSE(_xlfn._xlws.FILTER(cvm_old[内存(G)],(cvm_old[地域]=BB1091)*(cvm_old[机型]=BC1091)*(cvm_old[CPU(核)]=BD1091)))</f>
        <v>4</v>
      </c>
      <c r="BF1091">
        <v>8</v>
      </c>
    </row>
    <row r="1092" spans="2:59" x14ac:dyDescent="0.4">
      <c r="B1092" t="e" vm="961">
        <v>#VALUE!</v>
      </c>
      <c r="C1092" t="s">
        <v>1566</v>
      </c>
      <c r="D1092" t="s">
        <v>1838</v>
      </c>
      <c r="E1092">
        <v>2</v>
      </c>
      <c r="F1092">
        <v>8</v>
      </c>
      <c r="G1092" t="s">
        <v>1589</v>
      </c>
      <c r="H1092">
        <v>270</v>
      </c>
      <c r="I1092">
        <v>1</v>
      </c>
      <c r="J1092" t="s">
        <v>2836</v>
      </c>
      <c r="P1092" t="s">
        <v>1638</v>
      </c>
      <c r="Q1092" t="s">
        <v>1632</v>
      </c>
      <c r="R1092">
        <v>1</v>
      </c>
      <c r="S1092" t="str">
        <f>"cvm!"&amp;ADDRESS(ROW(BE1104),COLUMN(BE1104))&amp;"#"</f>
        <v>cvm!$BE$1104#</v>
      </c>
      <c r="W1092" t="e" cm="1" vm="2">
        <f t="array" ref="W1092">TRANSPOSE(_xlfn.UNIQUE(_xlfn._xlws.FILTER(cvm_old[CPU(核)],(cvm_old[地域]=U1092)*(cvm_old[机型]=V1092))))</f>
        <v>#VALUE!</v>
      </c>
      <c r="BB1092" t="str">
        <v>硅谷</v>
      </c>
      <c r="BC1092" t="str">
        <v>标准型 SA2</v>
      </c>
      <c r="BD1092">
        <v>4</v>
      </c>
      <c r="BE1092" cm="1">
        <f t="array" ref="BE1092:BF1092">TRANSPOSE(_xlfn._xlws.FILTER(cvm_old[内存(G)],(cvm_old[地域]=BB1092)*(cvm_old[机型]=BC1092)*(cvm_old[CPU(核)]=BD1092)))</f>
        <v>8</v>
      </c>
      <c r="BF1092">
        <v>16</v>
      </c>
    </row>
    <row r="1093" spans="2:59" x14ac:dyDescent="0.4">
      <c r="B1093" t="e" vm="963">
        <v>#VALUE!</v>
      </c>
      <c r="C1093" t="s">
        <v>1566</v>
      </c>
      <c r="D1093" t="s">
        <v>1838</v>
      </c>
      <c r="E1093">
        <v>4</v>
      </c>
      <c r="F1093">
        <v>8</v>
      </c>
      <c r="G1093" t="s">
        <v>1591</v>
      </c>
      <c r="H1093">
        <v>360</v>
      </c>
      <c r="I1093">
        <v>1</v>
      </c>
      <c r="J1093" t="s">
        <v>2837</v>
      </c>
      <c r="P1093" t="s">
        <v>1638</v>
      </c>
      <c r="Q1093" t="s">
        <v>1632</v>
      </c>
      <c r="R1093">
        <v>2</v>
      </c>
      <c r="S1093" t="str">
        <f>"cvm!"&amp;ADDRESS(ROW(BE1105),COLUMN(BE1105))&amp;"#"</f>
        <v>cvm!$BE$1105#</v>
      </c>
      <c r="W1093" t="e" cm="1" vm="2">
        <f t="array" ref="W1093">TRANSPOSE(_xlfn.UNIQUE(_xlfn._xlws.FILTER(cvm_old[CPU(核)],(cvm_old[地域]=U1093)*(cvm_old[机型]=V1093))))</f>
        <v>#VALUE!</v>
      </c>
      <c r="BB1093" t="str">
        <v>硅谷</v>
      </c>
      <c r="BC1093" t="str">
        <v>标准型 SA2</v>
      </c>
      <c r="BD1093">
        <v>8</v>
      </c>
      <c r="BE1093" cm="1">
        <f t="array" ref="BE1093:BF1093">TRANSPOSE(_xlfn._xlws.FILTER(cvm_old[内存(G)],(cvm_old[地域]=BB1093)*(cvm_old[机型]=BC1093)*(cvm_old[CPU(核)]=BD1093)))</f>
        <v>16</v>
      </c>
      <c r="BF1093">
        <v>32</v>
      </c>
    </row>
    <row r="1094" spans="2:59" x14ac:dyDescent="0.4">
      <c r="B1094" t="e" vm="962">
        <v>#VALUE!</v>
      </c>
      <c r="C1094" t="s">
        <v>1566</v>
      </c>
      <c r="D1094" t="s">
        <v>1838</v>
      </c>
      <c r="E1094">
        <v>4</v>
      </c>
      <c r="F1094">
        <v>16</v>
      </c>
      <c r="G1094" t="s">
        <v>1593</v>
      </c>
      <c r="H1094">
        <v>540</v>
      </c>
      <c r="I1094">
        <v>1</v>
      </c>
      <c r="J1094" t="s">
        <v>2838</v>
      </c>
      <c r="P1094" t="s">
        <v>1638</v>
      </c>
      <c r="Q1094" t="s">
        <v>1632</v>
      </c>
      <c r="R1094">
        <v>4</v>
      </c>
      <c r="S1094" t="str">
        <f>"cvm!"&amp;ADDRESS(ROW(BE1106),COLUMN(BE1106))&amp;"#"</f>
        <v>cvm!$BE$1106#</v>
      </c>
      <c r="W1094" t="e" cm="1" vm="2">
        <f t="array" ref="W1094">TRANSPOSE(_xlfn.UNIQUE(_xlfn._xlws.FILTER(cvm_old[CPU(核)],(cvm_old[地域]=U1094)*(cvm_old[机型]=V1094))))</f>
        <v>#VALUE!</v>
      </c>
      <c r="BB1094" t="str">
        <v>硅谷</v>
      </c>
      <c r="BC1094" t="str">
        <v>标准型 SA2</v>
      </c>
      <c r="BD1094">
        <v>16</v>
      </c>
      <c r="BE1094" cm="1">
        <f t="array" ref="BE1094:BF1094">TRANSPOSE(_xlfn._xlws.FILTER(cvm_old[内存(G)],(cvm_old[地域]=BB1094)*(cvm_old[机型]=BC1094)*(cvm_old[CPU(核)]=BD1094)))</f>
        <v>32</v>
      </c>
      <c r="BF1094">
        <v>64</v>
      </c>
    </row>
    <row r="1095" spans="2:59" x14ac:dyDescent="0.4">
      <c r="B1095" t="e" vm="964">
        <v>#VALUE!</v>
      </c>
      <c r="C1095" t="s">
        <v>1566</v>
      </c>
      <c r="D1095" t="s">
        <v>1838</v>
      </c>
      <c r="E1095">
        <v>8</v>
      </c>
      <c r="F1095">
        <v>16</v>
      </c>
      <c r="G1095" t="s">
        <v>1596</v>
      </c>
      <c r="H1095">
        <v>720</v>
      </c>
      <c r="I1095">
        <v>1</v>
      </c>
      <c r="J1095" t="s">
        <v>2839</v>
      </c>
      <c r="P1095" t="s">
        <v>1638</v>
      </c>
      <c r="Q1095" t="s">
        <v>1632</v>
      </c>
      <c r="R1095">
        <v>8</v>
      </c>
      <c r="S1095" t="str">
        <f>"cvm!"&amp;ADDRESS(ROW(BE1107),COLUMN(BE1107))&amp;"#"</f>
        <v>cvm!$BE$1107#</v>
      </c>
      <c r="W1095" t="e" cm="1" vm="2">
        <f t="array" ref="W1095">TRANSPOSE(_xlfn.UNIQUE(_xlfn._xlws.FILTER(cvm_old[CPU(核)],(cvm_old[地域]=U1095)*(cvm_old[机型]=V1095))))</f>
        <v>#VALUE!</v>
      </c>
      <c r="BB1095" t="str">
        <v>硅谷</v>
      </c>
      <c r="BC1095" t="str">
        <v>标准型 SA2</v>
      </c>
      <c r="BD1095">
        <v>32</v>
      </c>
      <c r="BE1095" cm="1">
        <f t="array" ref="BE1095:BF1095">TRANSPOSE(_xlfn._xlws.FILTER(cvm_old[内存(G)],(cvm_old[地域]=BB1095)*(cvm_old[机型]=BC1095)*(cvm_old[CPU(核)]=BD1095)))</f>
        <v>64</v>
      </c>
      <c r="BF1095">
        <v>128</v>
      </c>
    </row>
    <row r="1096" spans="2:59" x14ac:dyDescent="0.4">
      <c r="B1096" t="e" vm="965">
        <v>#VALUE!</v>
      </c>
      <c r="C1096" t="s">
        <v>1566</v>
      </c>
      <c r="D1096" t="s">
        <v>1838</v>
      </c>
      <c r="E1096">
        <v>8</v>
      </c>
      <c r="F1096">
        <v>32</v>
      </c>
      <c r="G1096" t="s">
        <v>1598</v>
      </c>
      <c r="H1096">
        <v>1080</v>
      </c>
      <c r="I1096">
        <v>1</v>
      </c>
      <c r="J1096" t="s">
        <v>2840</v>
      </c>
      <c r="P1096" t="s">
        <v>1638</v>
      </c>
      <c r="Q1096" t="s">
        <v>1632</v>
      </c>
      <c r="R1096">
        <v>16</v>
      </c>
      <c r="S1096" t="str">
        <f>"cvm!"&amp;ADDRESS(ROW(BE1108),COLUMN(BE1108))&amp;"#"</f>
        <v>cvm!$BE$1108#</v>
      </c>
      <c r="W1096" t="e" cm="1" vm="2">
        <f t="array" ref="W1096">TRANSPOSE(_xlfn.UNIQUE(_xlfn._xlws.FILTER(cvm_old[CPU(核)],(cvm_old[地域]=U1096)*(cvm_old[机型]=V1096))))</f>
        <v>#VALUE!</v>
      </c>
      <c r="BB1096" t="str">
        <v>硅谷</v>
      </c>
      <c r="BC1096" t="str">
        <v>标准型 SA2</v>
      </c>
      <c r="BD1096">
        <v>48</v>
      </c>
      <c r="BE1096" cm="1">
        <f t="array" ref="BE1096">TRANSPOSE(_xlfn._xlws.FILTER(cvm_old[内存(G)],(cvm_old[地域]=BB1096)*(cvm_old[机型]=BC1096)*(cvm_old[CPU(核)]=BD1096)))</f>
        <v>96</v>
      </c>
    </row>
    <row r="1097" spans="2:59" x14ac:dyDescent="0.4">
      <c r="B1097" t="e" vm="966">
        <v>#VALUE!</v>
      </c>
      <c r="C1097" t="s">
        <v>1566</v>
      </c>
      <c r="D1097" t="s">
        <v>1838</v>
      </c>
      <c r="E1097">
        <v>12</v>
      </c>
      <c r="F1097">
        <v>24</v>
      </c>
      <c r="G1097" t="s">
        <v>1776</v>
      </c>
      <c r="H1097">
        <v>1080</v>
      </c>
      <c r="I1097">
        <v>1</v>
      </c>
      <c r="J1097" t="s">
        <v>2841</v>
      </c>
      <c r="P1097" t="s">
        <v>1638</v>
      </c>
      <c r="Q1097" t="s">
        <v>1632</v>
      </c>
      <c r="R1097">
        <v>32</v>
      </c>
      <c r="S1097" t="str">
        <f>"cvm!"&amp;ADDRESS(ROW(BE1109),COLUMN(BE1109))&amp;"#"</f>
        <v>cvm!$BE$1109#</v>
      </c>
      <c r="W1097" t="e" cm="1" vm="2">
        <f t="array" ref="W1097">TRANSPOSE(_xlfn.UNIQUE(_xlfn._xlws.FILTER(cvm_old[CPU(核)],(cvm_old[地域]=U1097)*(cvm_old[机型]=V1097))))</f>
        <v>#VALUE!</v>
      </c>
      <c r="BB1097" t="str">
        <v>硅谷</v>
      </c>
      <c r="BC1097" t="str">
        <v>标准型 SA2</v>
      </c>
      <c r="BD1097">
        <v>64</v>
      </c>
      <c r="BE1097" cm="1">
        <f t="array" ref="BE1097">TRANSPOSE(_xlfn._xlws.FILTER(cvm_old[内存(G)],(cvm_old[地域]=BB1097)*(cvm_old[机型]=BC1097)*(cvm_old[CPU(核)]=BD1097)))</f>
        <v>128</v>
      </c>
    </row>
    <row r="1098" spans="2:59" x14ac:dyDescent="0.4">
      <c r="B1098" t="e" vm="967">
        <v>#VALUE!</v>
      </c>
      <c r="C1098" t="s">
        <v>1566</v>
      </c>
      <c r="D1098" t="s">
        <v>1838</v>
      </c>
      <c r="E1098">
        <v>12</v>
      </c>
      <c r="F1098">
        <v>48</v>
      </c>
      <c r="G1098" t="s">
        <v>1804</v>
      </c>
      <c r="H1098">
        <v>1620</v>
      </c>
      <c r="I1098">
        <v>1</v>
      </c>
      <c r="J1098" t="s">
        <v>2842</v>
      </c>
      <c r="P1098" t="s">
        <v>1638</v>
      </c>
      <c r="Q1098" t="s">
        <v>1632</v>
      </c>
      <c r="R1098">
        <v>48</v>
      </c>
      <c r="S1098" t="str">
        <f>"cvm!"&amp;ADDRESS(ROW(BE1110),COLUMN(BE1110))&amp;"#"</f>
        <v>cvm!$BE$1110#</v>
      </c>
      <c r="W1098" t="e" cm="1" vm="2">
        <f t="array" ref="W1098">TRANSPOSE(_xlfn.UNIQUE(_xlfn._xlws.FILTER(cvm_old[CPU(核)],(cvm_old[地域]=U1098)*(cvm_old[机型]=V1098))))</f>
        <v>#VALUE!</v>
      </c>
      <c r="BB1098" t="str">
        <v>硅谷</v>
      </c>
      <c r="BC1098" t="str">
        <v>标准型 SA2</v>
      </c>
      <c r="BD1098">
        <v>80</v>
      </c>
      <c r="BE1098" cm="1">
        <f t="array" ref="BE1098">TRANSPOSE(_xlfn._xlws.FILTER(cvm_old[内存(G)],(cvm_old[地域]=BB1098)*(cvm_old[机型]=BC1098)*(cvm_old[CPU(核)]=BD1098)))</f>
        <v>160</v>
      </c>
    </row>
    <row r="1099" spans="2:59" x14ac:dyDescent="0.4">
      <c r="B1099" t="e" vm="969">
        <v>#VALUE!</v>
      </c>
      <c r="C1099" t="s">
        <v>1566</v>
      </c>
      <c r="D1099" t="s">
        <v>1838</v>
      </c>
      <c r="E1099">
        <v>16</v>
      </c>
      <c r="F1099">
        <v>32</v>
      </c>
      <c r="G1099" t="s">
        <v>1601</v>
      </c>
      <c r="H1099">
        <v>1440</v>
      </c>
      <c r="I1099">
        <v>1</v>
      </c>
      <c r="J1099" t="s">
        <v>2843</v>
      </c>
      <c r="P1099" t="s">
        <v>1638</v>
      </c>
      <c r="Q1099" t="s">
        <v>1632</v>
      </c>
      <c r="R1099">
        <v>64</v>
      </c>
      <c r="S1099" t="str">
        <f>"cvm!"&amp;ADDRESS(ROW(BE1111),COLUMN(BE1111))&amp;"#"</f>
        <v>cvm!$BE$1111#</v>
      </c>
      <c r="W1099" t="e" cm="1" vm="2">
        <f t="array" ref="W1099">TRANSPOSE(_xlfn.UNIQUE(_xlfn._xlws.FILTER(cvm_old[CPU(核)],(cvm_old[地域]=U1099)*(cvm_old[机型]=V1099))))</f>
        <v>#VALUE!</v>
      </c>
      <c r="BB1099" t="str">
        <v>硅谷</v>
      </c>
      <c r="BC1099" t="str">
        <v>标准型 SA2</v>
      </c>
      <c r="BD1099">
        <v>90</v>
      </c>
      <c r="BE1099" cm="1">
        <f t="array" ref="BE1099">TRANSPOSE(_xlfn._xlws.FILTER(cvm_old[内存(G)],(cvm_old[地域]=BB1099)*(cvm_old[机型]=BC1099)*(cvm_old[CPU(核)]=BD1099)))</f>
        <v>480</v>
      </c>
    </row>
    <row r="1100" spans="2:59" x14ac:dyDescent="0.4">
      <c r="B1100" t="e" vm="968">
        <v>#VALUE!</v>
      </c>
      <c r="C1100" t="s">
        <v>1566</v>
      </c>
      <c r="D1100" t="s">
        <v>1838</v>
      </c>
      <c r="E1100">
        <v>16</v>
      </c>
      <c r="F1100">
        <v>64</v>
      </c>
      <c r="G1100" t="s">
        <v>1603</v>
      </c>
      <c r="H1100">
        <v>2160</v>
      </c>
      <c r="I1100">
        <v>1</v>
      </c>
      <c r="J1100" t="s">
        <v>2844</v>
      </c>
      <c r="P1100" t="s">
        <v>1638</v>
      </c>
      <c r="Q1100" t="s">
        <v>1632</v>
      </c>
      <c r="R1100">
        <v>80</v>
      </c>
      <c r="S1100" t="str">
        <f>"cvm!"&amp;ADDRESS(ROW(BE1112),COLUMN(BE1112))&amp;"#"</f>
        <v>cvm!$BE$1112#</v>
      </c>
      <c r="W1100" t="e" cm="1" vm="2">
        <f t="array" ref="W1100">TRANSPOSE(_xlfn.UNIQUE(_xlfn._xlws.FILTER(cvm_old[CPU(核)],(cvm_old[地域]=U1100)*(cvm_old[机型]=V1100))))</f>
        <v>#VALUE!</v>
      </c>
      <c r="BB1100" t="str">
        <v>硅谷</v>
      </c>
      <c r="BC1100" t="str">
        <v>标准型 SA2</v>
      </c>
      <c r="BD1100">
        <v>96</v>
      </c>
      <c r="BE1100" cm="1">
        <f t="array" ref="BE1100">TRANSPOSE(_xlfn._xlws.FILTER(cvm_old[内存(G)],(cvm_old[地域]=BB1100)*(cvm_old[机型]=BC1100)*(cvm_old[CPU(核)]=BD1100)))</f>
        <v>192</v>
      </c>
    </row>
    <row r="1101" spans="2:59" x14ac:dyDescent="0.4">
      <c r="B1101" t="e" vm="971">
        <v>#VALUE!</v>
      </c>
      <c r="C1101" t="s">
        <v>1566</v>
      </c>
      <c r="D1101" t="s">
        <v>1838</v>
      </c>
      <c r="E1101">
        <v>24</v>
      </c>
      <c r="F1101">
        <v>48</v>
      </c>
      <c r="G1101" t="s">
        <v>1680</v>
      </c>
      <c r="H1101">
        <v>2160</v>
      </c>
      <c r="I1101">
        <v>1</v>
      </c>
      <c r="J1101" t="s">
        <v>2845</v>
      </c>
      <c r="P1101" t="s">
        <v>1638</v>
      </c>
      <c r="Q1101" t="s">
        <v>1632</v>
      </c>
      <c r="R1101">
        <v>90</v>
      </c>
      <c r="S1101" t="str">
        <f>"cvm!"&amp;ADDRESS(ROW(BE1113),COLUMN(BE1113))&amp;"#"</f>
        <v>cvm!$BE$1113#</v>
      </c>
      <c r="W1101" t="e" cm="1" vm="2">
        <f t="array" ref="W1101">TRANSPOSE(_xlfn.UNIQUE(_xlfn._xlws.FILTER(cvm_old[CPU(核)],(cvm_old[地域]=U1101)*(cvm_old[机型]=V1101))))</f>
        <v>#VALUE!</v>
      </c>
      <c r="BB1101" t="str">
        <v>硅谷</v>
      </c>
      <c r="BC1101" t="str">
        <v>标准型 SA2</v>
      </c>
      <c r="BD1101">
        <v>128</v>
      </c>
      <c r="BE1101" cm="1">
        <f t="array" ref="BE1101">TRANSPOSE(_xlfn._xlws.FILTER(cvm_old[内存(G)],(cvm_old[地域]=BB1101)*(cvm_old[机型]=BC1101)*(cvm_old[CPU(核)]=BD1101)))</f>
        <v>256</v>
      </c>
    </row>
    <row r="1102" spans="2:59" x14ac:dyDescent="0.4">
      <c r="B1102" t="e" vm="970">
        <v>#VALUE!</v>
      </c>
      <c r="C1102" t="s">
        <v>1566</v>
      </c>
      <c r="D1102" t="s">
        <v>1838</v>
      </c>
      <c r="E1102">
        <v>24</v>
      </c>
      <c r="F1102">
        <v>96</v>
      </c>
      <c r="G1102" t="s">
        <v>1682</v>
      </c>
      <c r="H1102">
        <v>3240</v>
      </c>
      <c r="I1102">
        <v>1</v>
      </c>
      <c r="J1102" t="s">
        <v>2846</v>
      </c>
      <c r="P1102" t="s">
        <v>1638</v>
      </c>
      <c r="Q1102" t="s">
        <v>1632</v>
      </c>
      <c r="R1102">
        <v>128</v>
      </c>
      <c r="S1102" t="str">
        <f>"cvm!"&amp;ADDRESS(ROW(BE1114),COLUMN(BE1114))&amp;"#"</f>
        <v>cvm!$BE$1114#</v>
      </c>
      <c r="W1102" t="e" cm="1" vm="2">
        <f t="array" ref="W1102">TRANSPOSE(_xlfn.UNIQUE(_xlfn._xlws.FILTER(cvm_old[CPU(核)],(cvm_old[地域]=U1102)*(cvm_old[机型]=V1102))))</f>
        <v>#VALUE!</v>
      </c>
      <c r="BB1102" t="str">
        <v>硅谷</v>
      </c>
      <c r="BC1102" t="str">
        <v>标准型 SA2</v>
      </c>
      <c r="BD1102">
        <v>160</v>
      </c>
      <c r="BE1102" cm="1">
        <f t="array" ref="BE1102">TRANSPOSE(_xlfn._xlws.FILTER(cvm_old[内存(G)],(cvm_old[地域]=BB1102)*(cvm_old[机型]=BC1102)*(cvm_old[CPU(核)]=BD1102)))</f>
        <v>320</v>
      </c>
    </row>
    <row r="1103" spans="2:59" x14ac:dyDescent="0.4">
      <c r="B1103" t="e" vm="973">
        <v>#VALUE!</v>
      </c>
      <c r="C1103" t="s">
        <v>1566</v>
      </c>
      <c r="D1103" t="s">
        <v>1838</v>
      </c>
      <c r="E1103">
        <v>32</v>
      </c>
      <c r="F1103">
        <v>64</v>
      </c>
      <c r="G1103" t="s">
        <v>1606</v>
      </c>
      <c r="H1103">
        <v>2880</v>
      </c>
      <c r="I1103">
        <v>1</v>
      </c>
      <c r="J1103" t="s">
        <v>2847</v>
      </c>
      <c r="P1103" t="s">
        <v>1638</v>
      </c>
      <c r="Q1103" t="s">
        <v>1632</v>
      </c>
      <c r="R1103">
        <v>160</v>
      </c>
      <c r="S1103" t="str">
        <f>"cvm!"&amp;ADDRESS(ROW(BE1115),COLUMN(BE1115))&amp;"#"</f>
        <v>cvm!$BE$1115#</v>
      </c>
      <c r="W1103" t="e" cm="1" vm="2">
        <f t="array" ref="W1103">TRANSPOSE(_xlfn.UNIQUE(_xlfn._xlws.FILTER(cvm_old[CPU(核)],(cvm_old[地域]=U1103)*(cvm_old[机型]=V1103))))</f>
        <v>#VALUE!</v>
      </c>
      <c r="BB1103" t="str">
        <v>硅谷</v>
      </c>
      <c r="BC1103" t="str">
        <v>标准型 SA2</v>
      </c>
      <c r="BD1103">
        <v>180</v>
      </c>
      <c r="BE1103" cm="1">
        <f t="array" ref="BE1103">TRANSPOSE(_xlfn._xlws.FILTER(cvm_old[内存(G)],(cvm_old[地域]=BB1103)*(cvm_old[机型]=BC1103)*(cvm_old[CPU(核)]=BD1103)))</f>
        <v>464</v>
      </c>
    </row>
    <row r="1104" spans="2:59" x14ac:dyDescent="0.4">
      <c r="B1104" t="e" vm="972">
        <v>#VALUE!</v>
      </c>
      <c r="C1104" t="s">
        <v>1566</v>
      </c>
      <c r="D1104" t="s">
        <v>1838</v>
      </c>
      <c r="E1104">
        <v>32</v>
      </c>
      <c r="F1104">
        <v>128</v>
      </c>
      <c r="G1104" t="s">
        <v>1612</v>
      </c>
      <c r="H1104">
        <v>4320</v>
      </c>
      <c r="I1104">
        <v>1</v>
      </c>
      <c r="J1104" t="s">
        <v>2848</v>
      </c>
      <c r="P1104" t="s">
        <v>1638</v>
      </c>
      <c r="Q1104" t="s">
        <v>1632</v>
      </c>
      <c r="R1104">
        <v>180</v>
      </c>
      <c r="S1104" t="str">
        <f>"cvm!"&amp;ADDRESS(ROW(BE1116),COLUMN(BE1116))&amp;"#"</f>
        <v>cvm!$BE$1116#</v>
      </c>
      <c r="W1104" t="e" cm="1" vm="2">
        <f t="array" ref="W1104">TRANSPOSE(_xlfn.UNIQUE(_xlfn._xlws.FILTER(cvm_old[CPU(核)],(cvm_old[地域]=U1104)*(cvm_old[机型]=V1104))))</f>
        <v>#VALUE!</v>
      </c>
      <c r="BB1104" t="str">
        <v>法兰克福</v>
      </c>
      <c r="BC1104" t="str">
        <v>标准型 SA2</v>
      </c>
      <c r="BD1104">
        <v>1</v>
      </c>
      <c r="BE1104" cm="1">
        <f t="array" ref="BE1104:BG1104">TRANSPOSE(_xlfn._xlws.FILTER(cvm_old[内存(G)],(cvm_old[地域]=BB1104)*(cvm_old[机型]=BC1104)*(cvm_old[CPU(核)]=BD1104)))</f>
        <v>1</v>
      </c>
      <c r="BF1104">
        <v>2</v>
      </c>
      <c r="BG1104">
        <v>4</v>
      </c>
    </row>
    <row r="1105" spans="2:59" x14ac:dyDescent="0.4">
      <c r="B1105" t="e" vm="974">
        <v>#VALUE!</v>
      </c>
      <c r="C1105" t="s">
        <v>1566</v>
      </c>
      <c r="D1105" t="s">
        <v>1838</v>
      </c>
      <c r="E1105">
        <v>56</v>
      </c>
      <c r="F1105">
        <v>224</v>
      </c>
      <c r="G1105" t="s">
        <v>1858</v>
      </c>
      <c r="H1105">
        <v>7560</v>
      </c>
      <c r="I1105">
        <v>1</v>
      </c>
      <c r="J1105" t="s">
        <v>2849</v>
      </c>
      <c r="P1105" t="s">
        <v>1565</v>
      </c>
      <c r="Q1105" t="s">
        <v>1818</v>
      </c>
      <c r="R1105">
        <v>1</v>
      </c>
      <c r="S1105" t="str">
        <f>"cvm!"&amp;ADDRESS(ROW(BE1117),COLUMN(BE1117))&amp;"#"</f>
        <v>cvm!$BE$1117#</v>
      </c>
      <c r="W1105" t="e" cm="1" vm="2">
        <f t="array" ref="W1105">TRANSPOSE(_xlfn.UNIQUE(_xlfn._xlws.FILTER(cvm_old[CPU(核)],(cvm_old[地域]=U1105)*(cvm_old[机型]=V1105))))</f>
        <v>#VALUE!</v>
      </c>
      <c r="BB1105" t="str">
        <v>法兰克福</v>
      </c>
      <c r="BC1105" t="str">
        <v>标准型 SA2</v>
      </c>
      <c r="BD1105">
        <v>2</v>
      </c>
      <c r="BE1105" cm="1">
        <f t="array" ref="BE1105:BF1105">TRANSPOSE(_xlfn._xlws.FILTER(cvm_old[内存(G)],(cvm_old[地域]=BB1105)*(cvm_old[机型]=BC1105)*(cvm_old[CPU(核)]=BD1105)))</f>
        <v>4</v>
      </c>
      <c r="BF1105">
        <v>8</v>
      </c>
    </row>
    <row r="1106" spans="2:59" x14ac:dyDescent="0.4">
      <c r="B1106" t="e" vm="977">
        <v>#VALUE!</v>
      </c>
      <c r="C1106" t="s">
        <v>1566</v>
      </c>
      <c r="D1106" t="s">
        <v>1860</v>
      </c>
      <c r="E1106">
        <v>1</v>
      </c>
      <c r="F1106">
        <v>1</v>
      </c>
      <c r="G1106" t="s">
        <v>1579</v>
      </c>
      <c r="H1106">
        <v>30</v>
      </c>
      <c r="I1106">
        <v>1</v>
      </c>
      <c r="J1106" t="s">
        <v>2850</v>
      </c>
      <c r="P1106" t="s">
        <v>1565</v>
      </c>
      <c r="Q1106" t="s">
        <v>1818</v>
      </c>
      <c r="R1106">
        <v>2</v>
      </c>
      <c r="S1106" t="str">
        <f>"cvm!"&amp;ADDRESS(ROW(BE1118),COLUMN(BE1118))&amp;"#"</f>
        <v>cvm!$BE$1118#</v>
      </c>
      <c r="W1106" t="e" cm="1" vm="2">
        <f t="array" ref="W1106">TRANSPOSE(_xlfn.UNIQUE(_xlfn._xlws.FILTER(cvm_old[CPU(核)],(cvm_old[地域]=U1106)*(cvm_old[机型]=V1106))))</f>
        <v>#VALUE!</v>
      </c>
      <c r="BB1106" t="str">
        <v>法兰克福</v>
      </c>
      <c r="BC1106" t="str">
        <v>标准型 SA2</v>
      </c>
      <c r="BD1106">
        <v>4</v>
      </c>
      <c r="BE1106" cm="1">
        <f t="array" ref="BE1106:BF1106">TRANSPOSE(_xlfn._xlws.FILTER(cvm_old[内存(G)],(cvm_old[地域]=BB1106)*(cvm_old[机型]=BC1106)*(cvm_old[CPU(核)]=BD1106)))</f>
        <v>8</v>
      </c>
      <c r="BF1106">
        <v>16</v>
      </c>
    </row>
    <row r="1107" spans="2:59" x14ac:dyDescent="0.4">
      <c r="B1107" t="e" vm="976">
        <v>#VALUE!</v>
      </c>
      <c r="C1107" t="s">
        <v>1566</v>
      </c>
      <c r="D1107" t="s">
        <v>1860</v>
      </c>
      <c r="E1107">
        <v>1</v>
      </c>
      <c r="F1107">
        <v>2</v>
      </c>
      <c r="G1107" t="s">
        <v>1582</v>
      </c>
      <c r="H1107">
        <v>70</v>
      </c>
      <c r="I1107">
        <v>1</v>
      </c>
      <c r="J1107" t="s">
        <v>2851</v>
      </c>
      <c r="P1107" t="s">
        <v>1565</v>
      </c>
      <c r="Q1107" t="s">
        <v>1818</v>
      </c>
      <c r="R1107">
        <v>4</v>
      </c>
      <c r="S1107" t="str">
        <f>"cvm!"&amp;ADDRESS(ROW(BE1119),COLUMN(BE1119))&amp;"#"</f>
        <v>cvm!$BE$1119#</v>
      </c>
      <c r="W1107" t="e" cm="1" vm="2">
        <f t="array" ref="W1107">TRANSPOSE(_xlfn.UNIQUE(_xlfn._xlws.FILTER(cvm_old[CPU(核)],(cvm_old[地域]=U1107)*(cvm_old[机型]=V1107))))</f>
        <v>#VALUE!</v>
      </c>
      <c r="BB1107" t="str">
        <v>法兰克福</v>
      </c>
      <c r="BC1107" t="str">
        <v>标准型 SA2</v>
      </c>
      <c r="BD1107">
        <v>8</v>
      </c>
      <c r="BE1107" cm="1">
        <f t="array" ref="BE1107:BF1107">TRANSPOSE(_xlfn._xlws.FILTER(cvm_old[内存(G)],(cvm_old[地域]=BB1107)*(cvm_old[机型]=BC1107)*(cvm_old[CPU(核)]=BD1107)))</f>
        <v>16</v>
      </c>
      <c r="BF1107">
        <v>32</v>
      </c>
    </row>
    <row r="1108" spans="2:59" x14ac:dyDescent="0.4">
      <c r="B1108" t="e" vm="975">
        <v>#VALUE!</v>
      </c>
      <c r="C1108" t="s">
        <v>1566</v>
      </c>
      <c r="D1108" t="s">
        <v>1860</v>
      </c>
      <c r="E1108">
        <v>1</v>
      </c>
      <c r="F1108">
        <v>4</v>
      </c>
      <c r="G1108" t="s">
        <v>1584</v>
      </c>
      <c r="H1108">
        <v>132</v>
      </c>
      <c r="I1108">
        <v>1</v>
      </c>
      <c r="J1108" t="s">
        <v>2852</v>
      </c>
      <c r="P1108" t="s">
        <v>1565</v>
      </c>
      <c r="Q1108" t="s">
        <v>1818</v>
      </c>
      <c r="R1108">
        <v>8</v>
      </c>
      <c r="S1108" t="str">
        <f>"cvm!"&amp;ADDRESS(ROW(BE1120),COLUMN(BE1120))&amp;"#"</f>
        <v>cvm!$BE$1120#</v>
      </c>
      <c r="W1108" t="e" cm="1" vm="2">
        <f t="array" ref="W1108">TRANSPOSE(_xlfn.UNIQUE(_xlfn._xlws.FILTER(cvm_old[CPU(核)],(cvm_old[地域]=U1108)*(cvm_old[机型]=V1108))))</f>
        <v>#VALUE!</v>
      </c>
      <c r="BB1108" t="str">
        <v>法兰克福</v>
      </c>
      <c r="BC1108" t="str">
        <v>标准型 SA2</v>
      </c>
      <c r="BD1108">
        <v>16</v>
      </c>
      <c r="BE1108" cm="1">
        <f t="array" ref="BE1108:BF1108">TRANSPOSE(_xlfn._xlws.FILTER(cvm_old[内存(G)],(cvm_old[地域]=BB1108)*(cvm_old[机型]=BC1108)*(cvm_old[CPU(核)]=BD1108)))</f>
        <v>32</v>
      </c>
      <c r="BF1108">
        <v>64</v>
      </c>
    </row>
    <row r="1109" spans="2:59" x14ac:dyDescent="0.4">
      <c r="B1109" t="e" vm="980">
        <v>#VALUE!</v>
      </c>
      <c r="C1109" t="s">
        <v>1566</v>
      </c>
      <c r="D1109" t="s">
        <v>1860</v>
      </c>
      <c r="E1109">
        <v>2</v>
      </c>
      <c r="F1109">
        <v>2</v>
      </c>
      <c r="G1109" t="s">
        <v>1842</v>
      </c>
      <c r="H1109">
        <v>132</v>
      </c>
      <c r="I1109">
        <v>1</v>
      </c>
      <c r="J1109" t="s">
        <v>2853</v>
      </c>
      <c r="P1109" t="s">
        <v>1565</v>
      </c>
      <c r="Q1109" t="s">
        <v>1818</v>
      </c>
      <c r="R1109">
        <v>16</v>
      </c>
      <c r="S1109" t="str">
        <f>"cvm!"&amp;ADDRESS(ROW(BE1121),COLUMN(BE1121))&amp;"#"</f>
        <v>cvm!$BE$1121#</v>
      </c>
      <c r="W1109" t="e" cm="1" vm="2">
        <f t="array" ref="W1109">TRANSPOSE(_xlfn.UNIQUE(_xlfn._xlws.FILTER(cvm_old[CPU(核)],(cvm_old[地域]=U1109)*(cvm_old[机型]=V1109))))</f>
        <v>#VALUE!</v>
      </c>
      <c r="BB1109" t="str">
        <v>法兰克福</v>
      </c>
      <c r="BC1109" t="str">
        <v>标准型 SA2</v>
      </c>
      <c r="BD1109">
        <v>32</v>
      </c>
      <c r="BE1109" cm="1">
        <f t="array" ref="BE1109">TRANSPOSE(_xlfn._xlws.FILTER(cvm_old[内存(G)],(cvm_old[地域]=BB1109)*(cvm_old[机型]=BC1109)*(cvm_old[CPU(核)]=BD1109)))</f>
        <v>64</v>
      </c>
    </row>
    <row r="1110" spans="2:59" x14ac:dyDescent="0.4">
      <c r="B1110" t="e" vm="979">
        <v>#VALUE!</v>
      </c>
      <c r="C1110" t="s">
        <v>1566</v>
      </c>
      <c r="D1110" t="s">
        <v>1860</v>
      </c>
      <c r="E1110">
        <v>2</v>
      </c>
      <c r="F1110">
        <v>4</v>
      </c>
      <c r="G1110" t="s">
        <v>1586</v>
      </c>
      <c r="H1110">
        <v>170</v>
      </c>
      <c r="I1110">
        <v>1</v>
      </c>
      <c r="J1110" t="s">
        <v>2854</v>
      </c>
      <c r="P1110" t="s">
        <v>1565</v>
      </c>
      <c r="Q1110" t="s">
        <v>1818</v>
      </c>
      <c r="R1110">
        <v>32</v>
      </c>
      <c r="S1110" t="str">
        <f>"cvm!"&amp;ADDRESS(ROW(BE1122),COLUMN(BE1122))&amp;"#"</f>
        <v>cvm!$BE$1122#</v>
      </c>
      <c r="W1110" t="e" cm="1" vm="2">
        <f t="array" ref="W1110">TRANSPOSE(_xlfn.UNIQUE(_xlfn._xlws.FILTER(cvm_old[CPU(核)],(cvm_old[地域]=U1110)*(cvm_old[机型]=V1110))))</f>
        <v>#VALUE!</v>
      </c>
      <c r="BB1110" t="str">
        <v>法兰克福</v>
      </c>
      <c r="BC1110" t="str">
        <v>标准型 SA2</v>
      </c>
      <c r="BD1110">
        <v>48</v>
      </c>
      <c r="BE1110" cm="1">
        <f t="array" ref="BE1110:BF1110">TRANSPOSE(_xlfn._xlws.FILTER(cvm_old[内存(G)],(cvm_old[地域]=BB1110)*(cvm_old[机型]=BC1110)*(cvm_old[CPU(核)]=BD1110)))</f>
        <v>96</v>
      </c>
      <c r="BF1110">
        <v>128</v>
      </c>
    </row>
    <row r="1111" spans="2:59" x14ac:dyDescent="0.4">
      <c r="B1111" t="e" vm="978">
        <v>#VALUE!</v>
      </c>
      <c r="C1111" t="s">
        <v>1566</v>
      </c>
      <c r="D1111" t="s">
        <v>1860</v>
      </c>
      <c r="E1111">
        <v>2</v>
      </c>
      <c r="F1111">
        <v>8</v>
      </c>
      <c r="G1111" t="s">
        <v>1589</v>
      </c>
      <c r="H1111">
        <v>264</v>
      </c>
      <c r="I1111">
        <v>1</v>
      </c>
      <c r="J1111" t="s">
        <v>2855</v>
      </c>
      <c r="P1111" t="s">
        <v>1565</v>
      </c>
      <c r="Q1111" t="s">
        <v>1818</v>
      </c>
      <c r="R1111">
        <v>64</v>
      </c>
      <c r="S1111" t="str">
        <f>"cvm!"&amp;ADDRESS(ROW(BE1123),COLUMN(BE1123))&amp;"#"</f>
        <v>cvm!$BE$1123#</v>
      </c>
      <c r="W1111" t="e" cm="1" vm="2">
        <f t="array" ref="W1111">TRANSPOSE(_xlfn.UNIQUE(_xlfn._xlws.FILTER(cvm_old[CPU(核)],(cvm_old[地域]=U1111)*(cvm_old[机型]=V1111))))</f>
        <v>#VALUE!</v>
      </c>
      <c r="BB1111" t="str">
        <v>法兰克福</v>
      </c>
      <c r="BC1111" t="str">
        <v>标准型 SA2</v>
      </c>
      <c r="BD1111">
        <v>64</v>
      </c>
      <c r="BE1111" cm="1">
        <f t="array" ref="BE1111">TRANSPOSE(_xlfn._xlws.FILTER(cvm_old[内存(G)],(cvm_old[地域]=BB1111)*(cvm_old[机型]=BC1111)*(cvm_old[CPU(核)]=BD1111)))</f>
        <v>128</v>
      </c>
    </row>
    <row r="1112" spans="2:59" x14ac:dyDescent="0.4">
      <c r="B1112" t="e" vm="981">
        <v>#VALUE!</v>
      </c>
      <c r="C1112" t="s">
        <v>1566</v>
      </c>
      <c r="D1112" t="s">
        <v>1860</v>
      </c>
      <c r="E1112">
        <v>4</v>
      </c>
      <c r="F1112">
        <v>4</v>
      </c>
      <c r="G1112" t="s">
        <v>1867</v>
      </c>
      <c r="H1112">
        <v>264</v>
      </c>
      <c r="I1112">
        <v>1</v>
      </c>
      <c r="J1112" t="s">
        <v>2856</v>
      </c>
      <c r="P1112" t="s">
        <v>1565</v>
      </c>
      <c r="Q1112" t="s">
        <v>1818</v>
      </c>
      <c r="R1112">
        <v>128</v>
      </c>
      <c r="S1112" t="str">
        <f>"cvm!"&amp;ADDRESS(ROW(BE1124),COLUMN(BE1124))&amp;"#"</f>
        <v>cvm!$BE$1124#</v>
      </c>
      <c r="W1112" t="e" cm="1" vm="2">
        <f t="array" ref="W1112">TRANSPOSE(_xlfn.UNIQUE(_xlfn._xlws.FILTER(cvm_old[CPU(核)],(cvm_old[地域]=U1112)*(cvm_old[机型]=V1112))))</f>
        <v>#VALUE!</v>
      </c>
      <c r="BB1112" t="str">
        <v>法兰克福</v>
      </c>
      <c r="BC1112" t="str">
        <v>标准型 SA2</v>
      </c>
      <c r="BD1112">
        <v>80</v>
      </c>
      <c r="BE1112" cm="1">
        <f t="array" ref="BE1112">TRANSPOSE(_xlfn._xlws.FILTER(cvm_old[内存(G)],(cvm_old[地域]=BB1112)*(cvm_old[机型]=BC1112)*(cvm_old[CPU(核)]=BD1112)))</f>
        <v>160</v>
      </c>
    </row>
    <row r="1113" spans="2:59" x14ac:dyDescent="0.4">
      <c r="B1113" t="e" vm="982">
        <v>#VALUE!</v>
      </c>
      <c r="C1113" t="s">
        <v>1566</v>
      </c>
      <c r="D1113" t="s">
        <v>1860</v>
      </c>
      <c r="E1113">
        <v>4</v>
      </c>
      <c r="F1113">
        <v>8</v>
      </c>
      <c r="G1113" t="s">
        <v>1591</v>
      </c>
      <c r="H1113">
        <v>352</v>
      </c>
      <c r="I1113">
        <v>1</v>
      </c>
      <c r="J1113" t="s">
        <v>2857</v>
      </c>
      <c r="P1113" t="s">
        <v>61</v>
      </c>
      <c r="Q1113" t="s">
        <v>1818</v>
      </c>
      <c r="R1113">
        <v>1</v>
      </c>
      <c r="S1113" t="str">
        <f>"cvm!"&amp;ADDRESS(ROW(BE1125),COLUMN(BE1125))&amp;"#"</f>
        <v>cvm!$BE$1125#</v>
      </c>
      <c r="W1113" t="e" cm="1" vm="2">
        <f t="array" ref="W1113">TRANSPOSE(_xlfn.UNIQUE(_xlfn._xlws.FILTER(cvm_old[CPU(核)],(cvm_old[地域]=U1113)*(cvm_old[机型]=V1113))))</f>
        <v>#VALUE!</v>
      </c>
      <c r="BB1113" t="str">
        <v>法兰克福</v>
      </c>
      <c r="BC1113" t="str">
        <v>标准型 SA2</v>
      </c>
      <c r="BD1113">
        <v>90</v>
      </c>
      <c r="BE1113" cm="1">
        <f t="array" ref="BE1113">TRANSPOSE(_xlfn._xlws.FILTER(cvm_old[内存(G)],(cvm_old[地域]=BB1113)*(cvm_old[机型]=BC1113)*(cvm_old[CPU(核)]=BD1113)))</f>
        <v>224</v>
      </c>
    </row>
    <row r="1114" spans="2:59" x14ac:dyDescent="0.4">
      <c r="B1114" t="e" vm="983">
        <v>#VALUE!</v>
      </c>
      <c r="C1114" t="s">
        <v>1566</v>
      </c>
      <c r="D1114" t="s">
        <v>1860</v>
      </c>
      <c r="E1114">
        <v>4</v>
      </c>
      <c r="F1114">
        <v>16</v>
      </c>
      <c r="G1114" t="s">
        <v>1593</v>
      </c>
      <c r="H1114">
        <v>528</v>
      </c>
      <c r="I1114">
        <v>1</v>
      </c>
      <c r="J1114" t="s">
        <v>2858</v>
      </c>
      <c r="P1114" t="s">
        <v>61</v>
      </c>
      <c r="Q1114" t="s">
        <v>1818</v>
      </c>
      <c r="R1114">
        <v>2</v>
      </c>
      <c r="S1114" t="str">
        <f>"cvm!"&amp;ADDRESS(ROW(BE1126),COLUMN(BE1126))&amp;"#"</f>
        <v>cvm!$BE$1126#</v>
      </c>
      <c r="W1114" t="e" cm="1" vm="2">
        <f t="array" ref="W1114">TRANSPOSE(_xlfn.UNIQUE(_xlfn._xlws.FILTER(cvm_old[CPU(核)],(cvm_old[地域]=U1114)*(cvm_old[机型]=V1114))))</f>
        <v>#VALUE!</v>
      </c>
      <c r="BB1114" t="str">
        <v>法兰克福</v>
      </c>
      <c r="BC1114" t="str">
        <v>标准型 SA2</v>
      </c>
      <c r="BD1114">
        <v>128</v>
      </c>
      <c r="BE1114" cm="1">
        <f t="array" ref="BE1114">TRANSPOSE(_xlfn._xlws.FILTER(cvm_old[内存(G)],(cvm_old[地域]=BB1114)*(cvm_old[机型]=BC1114)*(cvm_old[CPU(核)]=BD1114)))</f>
        <v>256</v>
      </c>
    </row>
    <row r="1115" spans="2:59" x14ac:dyDescent="0.4">
      <c r="B1115" t="e" vm="985">
        <v>#VALUE!</v>
      </c>
      <c r="C1115" t="s">
        <v>1566</v>
      </c>
      <c r="D1115" t="s">
        <v>1860</v>
      </c>
      <c r="E1115">
        <v>8</v>
      </c>
      <c r="F1115">
        <v>16</v>
      </c>
      <c r="G1115" t="s">
        <v>1596</v>
      </c>
      <c r="H1115">
        <v>704</v>
      </c>
      <c r="I1115">
        <v>1</v>
      </c>
      <c r="J1115" t="s">
        <v>2859</v>
      </c>
      <c r="P1115" t="s">
        <v>61</v>
      </c>
      <c r="Q1115" t="s">
        <v>1818</v>
      </c>
      <c r="R1115">
        <v>4</v>
      </c>
      <c r="S1115" t="str">
        <f>"cvm!"&amp;ADDRESS(ROW(BE1127),COLUMN(BE1127))&amp;"#"</f>
        <v>cvm!$BE$1127#</v>
      </c>
      <c r="W1115" t="e" cm="1" vm="2">
        <f t="array" ref="W1115">TRANSPOSE(_xlfn.UNIQUE(_xlfn._xlws.FILTER(cvm_old[CPU(核)],(cvm_old[地域]=U1115)*(cvm_old[机型]=V1115))))</f>
        <v>#VALUE!</v>
      </c>
      <c r="BB1115" t="str">
        <v>法兰克福</v>
      </c>
      <c r="BC1115" t="str">
        <v>标准型 SA2</v>
      </c>
      <c r="BD1115">
        <v>160</v>
      </c>
      <c r="BE1115" cm="1">
        <f t="array" ref="BE1115">TRANSPOSE(_xlfn._xlws.FILTER(cvm_old[内存(G)],(cvm_old[地域]=BB1115)*(cvm_old[机型]=BC1115)*(cvm_old[CPU(核)]=BD1115)))</f>
        <v>320</v>
      </c>
    </row>
    <row r="1116" spans="2:59" x14ac:dyDescent="0.4">
      <c r="B1116" t="e" vm="984">
        <v>#VALUE!</v>
      </c>
      <c r="C1116" t="s">
        <v>1566</v>
      </c>
      <c r="D1116" t="s">
        <v>1860</v>
      </c>
      <c r="E1116">
        <v>8</v>
      </c>
      <c r="F1116">
        <v>32</v>
      </c>
      <c r="G1116" t="s">
        <v>1598</v>
      </c>
      <c r="H1116">
        <v>1056</v>
      </c>
      <c r="I1116">
        <v>1</v>
      </c>
      <c r="J1116" t="s">
        <v>2860</v>
      </c>
      <c r="P1116" t="s">
        <v>61</v>
      </c>
      <c r="Q1116" t="s">
        <v>1818</v>
      </c>
      <c r="R1116">
        <v>8</v>
      </c>
      <c r="S1116" t="str">
        <f>"cvm!"&amp;ADDRESS(ROW(BE1128),COLUMN(BE1128))&amp;"#"</f>
        <v>cvm!$BE$1128#</v>
      </c>
      <c r="W1116" t="e" cm="1" vm="2">
        <f t="array" ref="W1116">TRANSPOSE(_xlfn.UNIQUE(_xlfn._xlws.FILTER(cvm_old[CPU(核)],(cvm_old[地域]=U1116)*(cvm_old[机型]=V1116))))</f>
        <v>#VALUE!</v>
      </c>
      <c r="BB1116" t="str">
        <v>法兰克福</v>
      </c>
      <c r="BC1116" t="str">
        <v>标准型 SA2</v>
      </c>
      <c r="BD1116">
        <v>180</v>
      </c>
      <c r="BE1116" cm="1">
        <f t="array" ref="BE1116">TRANSPOSE(_xlfn._xlws.FILTER(cvm_old[内存(G)],(cvm_old[地域]=BB1116)*(cvm_old[机型]=BC1116)*(cvm_old[CPU(核)]=BD1116)))</f>
        <v>464</v>
      </c>
    </row>
    <row r="1117" spans="2:59" x14ac:dyDescent="0.4">
      <c r="B1117" t="e" vm="986">
        <v>#VALUE!</v>
      </c>
      <c r="C1117" t="s">
        <v>1566</v>
      </c>
      <c r="D1117" t="s">
        <v>1860</v>
      </c>
      <c r="E1117">
        <v>12</v>
      </c>
      <c r="F1117">
        <v>24</v>
      </c>
      <c r="G1117" t="s">
        <v>1776</v>
      </c>
      <c r="H1117">
        <v>1056</v>
      </c>
      <c r="I1117">
        <v>1</v>
      </c>
      <c r="J1117" t="s">
        <v>2861</v>
      </c>
      <c r="P1117" t="s">
        <v>61</v>
      </c>
      <c r="Q1117" t="s">
        <v>1818</v>
      </c>
      <c r="R1117">
        <v>16</v>
      </c>
      <c r="S1117" t="str">
        <f>"cvm!"&amp;ADDRESS(ROW(BE1129),COLUMN(BE1129))&amp;"#"</f>
        <v>cvm!$BE$1129#</v>
      </c>
      <c r="W1117" t="e" cm="1" vm="2">
        <f t="array" ref="W1117">TRANSPOSE(_xlfn.UNIQUE(_xlfn._xlws.FILTER(cvm_old[CPU(核)],(cvm_old[地域]=U1117)*(cvm_old[机型]=V1117))))</f>
        <v>#VALUE!</v>
      </c>
      <c r="BB1117" t="str">
        <v>广州</v>
      </c>
      <c r="BC1117" t="str">
        <v>标准型 SA1</v>
      </c>
      <c r="BD1117">
        <v>1</v>
      </c>
      <c r="BE1117" cm="1">
        <f t="array" ref="BE1117:BG1117">TRANSPOSE(_xlfn._xlws.FILTER(cvm_old[内存(G)],(cvm_old[地域]=BB1117)*(cvm_old[机型]=BC1117)*(cvm_old[CPU(核)]=BD1117)))</f>
        <v>1</v>
      </c>
      <c r="BF1117">
        <v>2</v>
      </c>
      <c r="BG1117">
        <v>4</v>
      </c>
    </row>
    <row r="1118" spans="2:59" x14ac:dyDescent="0.4">
      <c r="B1118" t="e" vm="987">
        <v>#VALUE!</v>
      </c>
      <c r="C1118" t="s">
        <v>1566</v>
      </c>
      <c r="D1118" t="s">
        <v>1860</v>
      </c>
      <c r="E1118">
        <v>12</v>
      </c>
      <c r="F1118">
        <v>48</v>
      </c>
      <c r="G1118" t="s">
        <v>1804</v>
      </c>
      <c r="H1118">
        <v>1584</v>
      </c>
      <c r="I1118">
        <v>1</v>
      </c>
      <c r="J1118" t="s">
        <v>2862</v>
      </c>
      <c r="P1118" t="s">
        <v>61</v>
      </c>
      <c r="Q1118" t="s">
        <v>1818</v>
      </c>
      <c r="R1118">
        <v>32</v>
      </c>
      <c r="S1118" t="str">
        <f>"cvm!"&amp;ADDRESS(ROW(BE1130),COLUMN(BE1130))&amp;"#"</f>
        <v>cvm!$BE$1130#</v>
      </c>
      <c r="W1118" t="e" cm="1" vm="2">
        <f t="array" ref="W1118">TRANSPOSE(_xlfn.UNIQUE(_xlfn._xlws.FILTER(cvm_old[CPU(核)],(cvm_old[地域]=U1118)*(cvm_old[机型]=V1118))))</f>
        <v>#VALUE!</v>
      </c>
      <c r="BB1118" t="str">
        <v>广州</v>
      </c>
      <c r="BC1118" t="str">
        <v>标准型 SA1</v>
      </c>
      <c r="BD1118">
        <v>2</v>
      </c>
      <c r="BE1118" cm="1">
        <f t="array" ref="BE1118:BF1118">TRANSPOSE(_xlfn._xlws.FILTER(cvm_old[内存(G)],(cvm_old[地域]=BB1118)*(cvm_old[机型]=BC1118)*(cvm_old[CPU(核)]=BD1118)))</f>
        <v>4</v>
      </c>
      <c r="BF1118">
        <v>8</v>
      </c>
    </row>
    <row r="1119" spans="2:59" x14ac:dyDescent="0.4">
      <c r="B1119" t="e" vm="988">
        <v>#VALUE!</v>
      </c>
      <c r="C1119" t="s">
        <v>1566</v>
      </c>
      <c r="D1119" t="s">
        <v>1860</v>
      </c>
      <c r="E1119">
        <v>16</v>
      </c>
      <c r="F1119">
        <v>16</v>
      </c>
      <c r="G1119" t="s">
        <v>2863</v>
      </c>
      <c r="H1119">
        <v>1056</v>
      </c>
      <c r="I1119">
        <v>1</v>
      </c>
      <c r="J1119" t="s">
        <v>2864</v>
      </c>
      <c r="P1119" t="s">
        <v>61</v>
      </c>
      <c r="Q1119" t="s">
        <v>1818</v>
      </c>
      <c r="R1119">
        <v>64</v>
      </c>
      <c r="S1119" t="str">
        <f>"cvm!"&amp;ADDRESS(ROW(BE1131),COLUMN(BE1131))&amp;"#"</f>
        <v>cvm!$BE$1131#</v>
      </c>
      <c r="W1119" t="e" cm="1" vm="2">
        <f t="array" ref="W1119">TRANSPOSE(_xlfn.UNIQUE(_xlfn._xlws.FILTER(cvm_old[CPU(核)],(cvm_old[地域]=U1119)*(cvm_old[机型]=V1119))))</f>
        <v>#VALUE!</v>
      </c>
      <c r="BB1119" t="str">
        <v>广州</v>
      </c>
      <c r="BC1119" t="str">
        <v>标准型 SA1</v>
      </c>
      <c r="BD1119">
        <v>4</v>
      </c>
      <c r="BE1119" cm="1">
        <f t="array" ref="BE1119:BF1119">TRANSPOSE(_xlfn._xlws.FILTER(cvm_old[内存(G)],(cvm_old[地域]=BB1119)*(cvm_old[机型]=BC1119)*(cvm_old[CPU(核)]=BD1119)))</f>
        <v>8</v>
      </c>
      <c r="BF1119">
        <v>16</v>
      </c>
    </row>
    <row r="1120" spans="2:59" x14ac:dyDescent="0.4">
      <c r="B1120" t="e" vm="989">
        <v>#VALUE!</v>
      </c>
      <c r="C1120" t="s">
        <v>1566</v>
      </c>
      <c r="D1120" t="s">
        <v>1860</v>
      </c>
      <c r="E1120">
        <v>16</v>
      </c>
      <c r="F1120">
        <v>32</v>
      </c>
      <c r="G1120" t="s">
        <v>1601</v>
      </c>
      <c r="H1120">
        <v>1408</v>
      </c>
      <c r="I1120">
        <v>1</v>
      </c>
      <c r="J1120" t="s">
        <v>2865</v>
      </c>
      <c r="P1120" t="s">
        <v>61</v>
      </c>
      <c r="Q1120" t="s">
        <v>1818</v>
      </c>
      <c r="R1120">
        <v>128</v>
      </c>
      <c r="S1120" t="str">
        <f>"cvm!"&amp;ADDRESS(ROW(BE1132),COLUMN(BE1132))&amp;"#"</f>
        <v>cvm!$BE$1132#</v>
      </c>
      <c r="W1120" t="e" cm="1" vm="2">
        <f t="array" ref="W1120">TRANSPOSE(_xlfn.UNIQUE(_xlfn._xlws.FILTER(cvm_old[CPU(核)],(cvm_old[地域]=U1120)*(cvm_old[机型]=V1120))))</f>
        <v>#VALUE!</v>
      </c>
      <c r="BB1120" t="str">
        <v>广州</v>
      </c>
      <c r="BC1120" t="str">
        <v>标准型 SA1</v>
      </c>
      <c r="BD1120">
        <v>8</v>
      </c>
      <c r="BE1120" cm="1">
        <f t="array" ref="BE1120:BF1120">TRANSPOSE(_xlfn._xlws.FILTER(cvm_old[内存(G)],(cvm_old[地域]=BB1120)*(cvm_old[机型]=BC1120)*(cvm_old[CPU(核)]=BD1120)))</f>
        <v>16</v>
      </c>
      <c r="BF1120">
        <v>32</v>
      </c>
    </row>
    <row r="1121" spans="2:59" x14ac:dyDescent="0.4">
      <c r="B1121" t="e" vm="990">
        <v>#VALUE!</v>
      </c>
      <c r="C1121" t="s">
        <v>1566</v>
      </c>
      <c r="D1121" t="s">
        <v>1860</v>
      </c>
      <c r="E1121">
        <v>24</v>
      </c>
      <c r="F1121">
        <v>48</v>
      </c>
      <c r="G1121" t="s">
        <v>1680</v>
      </c>
      <c r="H1121">
        <v>2112</v>
      </c>
      <c r="I1121">
        <v>1</v>
      </c>
      <c r="J1121" t="s">
        <v>2866</v>
      </c>
      <c r="P1121" t="s">
        <v>1566</v>
      </c>
      <c r="Q1121" t="s">
        <v>1818</v>
      </c>
      <c r="R1121">
        <v>1</v>
      </c>
      <c r="S1121" t="str">
        <f>"cvm!"&amp;ADDRESS(ROW(BE1133),COLUMN(BE1133))&amp;"#"</f>
        <v>cvm!$BE$1133#</v>
      </c>
      <c r="W1121" t="e" cm="1" vm="2">
        <f t="array" ref="W1121">TRANSPOSE(_xlfn.UNIQUE(_xlfn._xlws.FILTER(cvm_old[CPU(核)],(cvm_old[地域]=U1121)*(cvm_old[机型]=V1121))))</f>
        <v>#VALUE!</v>
      </c>
      <c r="BB1121" t="str">
        <v>广州</v>
      </c>
      <c r="BC1121" t="str">
        <v>标准型 SA1</v>
      </c>
      <c r="BD1121">
        <v>16</v>
      </c>
      <c r="BE1121" cm="1">
        <f t="array" ref="BE1121:BF1121">TRANSPOSE(_xlfn._xlws.FILTER(cvm_old[内存(G)],(cvm_old[地域]=BB1121)*(cvm_old[机型]=BC1121)*(cvm_old[CPU(核)]=BD1121)))</f>
        <v>32</v>
      </c>
      <c r="BF1121">
        <v>64</v>
      </c>
    </row>
    <row r="1122" spans="2:59" x14ac:dyDescent="0.4">
      <c r="B1122" t="e" vm="991">
        <v>#VALUE!</v>
      </c>
      <c r="C1122" t="s">
        <v>1566</v>
      </c>
      <c r="D1122" t="s">
        <v>1860</v>
      </c>
      <c r="E1122">
        <v>32</v>
      </c>
      <c r="F1122">
        <v>64</v>
      </c>
      <c r="G1122" t="s">
        <v>1606</v>
      </c>
      <c r="H1122">
        <v>2816</v>
      </c>
      <c r="I1122">
        <v>1</v>
      </c>
      <c r="J1122" t="s">
        <v>2867</v>
      </c>
      <c r="P1122" t="s">
        <v>1566</v>
      </c>
      <c r="Q1122" t="s">
        <v>1818</v>
      </c>
      <c r="R1122">
        <v>2</v>
      </c>
      <c r="S1122" t="str">
        <f>"cvm!"&amp;ADDRESS(ROW(BE1134),COLUMN(BE1134))&amp;"#"</f>
        <v>cvm!$BE$1134#</v>
      </c>
      <c r="W1122" t="e" cm="1" vm="2">
        <f t="array" ref="W1122">TRANSPOSE(_xlfn.UNIQUE(_xlfn._xlws.FILTER(cvm_old[CPU(核)],(cvm_old[地域]=U1122)*(cvm_old[机型]=V1122))))</f>
        <v>#VALUE!</v>
      </c>
      <c r="BB1122" t="str">
        <v>广州</v>
      </c>
      <c r="BC1122" t="str">
        <v>标准型 SA1</v>
      </c>
      <c r="BD1122">
        <v>32</v>
      </c>
      <c r="BE1122" cm="1">
        <f t="array" ref="BE1122:BF1122">TRANSPOSE(_xlfn._xlws.FILTER(cvm_old[内存(G)],(cvm_old[地域]=BB1122)*(cvm_old[机型]=BC1122)*(cvm_old[CPU(核)]=BD1122)))</f>
        <v>64</v>
      </c>
      <c r="BF1122">
        <v>128</v>
      </c>
    </row>
    <row r="1123" spans="2:59" x14ac:dyDescent="0.4">
      <c r="B1123" t="e" vm="992">
        <v>#VALUE!</v>
      </c>
      <c r="C1123" t="s">
        <v>1566</v>
      </c>
      <c r="D1123" t="s">
        <v>1860</v>
      </c>
      <c r="E1123">
        <v>48</v>
      </c>
      <c r="F1123">
        <v>96</v>
      </c>
      <c r="G1123" t="s">
        <v>1617</v>
      </c>
      <c r="H1123">
        <v>4224</v>
      </c>
      <c r="I1123">
        <v>1</v>
      </c>
      <c r="J1123" t="s">
        <v>2868</v>
      </c>
      <c r="P1123" t="s">
        <v>1566</v>
      </c>
      <c r="Q1123" t="s">
        <v>1818</v>
      </c>
      <c r="R1123">
        <v>4</v>
      </c>
      <c r="S1123" t="str">
        <f>"cvm!"&amp;ADDRESS(ROW(BE1135),COLUMN(BE1135))&amp;"#"</f>
        <v>cvm!$BE$1135#</v>
      </c>
      <c r="W1123" t="e" cm="1" vm="2">
        <f t="array" ref="W1123">TRANSPOSE(_xlfn.UNIQUE(_xlfn._xlws.FILTER(cvm_old[CPU(核)],(cvm_old[地域]=U1123)*(cvm_old[机型]=V1123))))</f>
        <v>#VALUE!</v>
      </c>
      <c r="BB1123" t="str">
        <v>广州</v>
      </c>
      <c r="BC1123" t="str">
        <v>标准型 SA1</v>
      </c>
      <c r="BD1123">
        <v>64</v>
      </c>
      <c r="BE1123" cm="1">
        <f t="array" ref="BE1123:BF1123">TRANSPOSE(_xlfn._xlws.FILTER(cvm_old[内存(G)],(cvm_old[地域]=BB1123)*(cvm_old[机型]=BC1123)*(cvm_old[CPU(核)]=BD1123)))</f>
        <v>128</v>
      </c>
      <c r="BF1123">
        <v>256</v>
      </c>
    </row>
    <row r="1124" spans="2:59" x14ac:dyDescent="0.4">
      <c r="B1124" t="e" vm="739">
        <v>#VALUE!</v>
      </c>
      <c r="C1124" t="s">
        <v>1566</v>
      </c>
      <c r="D1124" t="s">
        <v>1775</v>
      </c>
      <c r="E1124">
        <v>16</v>
      </c>
      <c r="F1124">
        <v>64</v>
      </c>
      <c r="G1124" t="s">
        <v>1603</v>
      </c>
      <c r="H1124">
        <v>2608</v>
      </c>
      <c r="I1124">
        <v>1</v>
      </c>
      <c r="J1124" t="s">
        <v>2869</v>
      </c>
      <c r="P1124" t="s">
        <v>1566</v>
      </c>
      <c r="Q1124" t="s">
        <v>1818</v>
      </c>
      <c r="R1124">
        <v>8</v>
      </c>
      <c r="S1124" t="str">
        <f>"cvm!"&amp;ADDRESS(ROW(BE1136),COLUMN(BE1136))&amp;"#"</f>
        <v>cvm!$BE$1136#</v>
      </c>
      <c r="W1124" t="e" cm="1" vm="2">
        <f t="array" ref="W1124">TRANSPOSE(_xlfn.UNIQUE(_xlfn._xlws.FILTER(cvm_old[CPU(核)],(cvm_old[地域]=U1124)*(cvm_old[机型]=V1124))))</f>
        <v>#VALUE!</v>
      </c>
      <c r="BB1124" t="str">
        <v>广州</v>
      </c>
      <c r="BC1124" t="str">
        <v>标准型 SA1</v>
      </c>
      <c r="BD1124">
        <v>128</v>
      </c>
      <c r="BE1124" cm="1">
        <f t="array" ref="BE1124">TRANSPOSE(_xlfn._xlws.FILTER(cvm_old[内存(G)],(cvm_old[地域]=BB1124)*(cvm_old[机型]=BC1124)*(cvm_old[CPU(核)]=BD1124)))</f>
        <v>448</v>
      </c>
    </row>
    <row r="1125" spans="2:59" x14ac:dyDescent="0.4">
      <c r="B1125" t="e" vm="740">
        <v>#VALUE!</v>
      </c>
      <c r="C1125" t="s">
        <v>1566</v>
      </c>
      <c r="D1125" t="s">
        <v>1775</v>
      </c>
      <c r="E1125">
        <v>32</v>
      </c>
      <c r="F1125">
        <v>128</v>
      </c>
      <c r="G1125" t="s">
        <v>1612</v>
      </c>
      <c r="H1125">
        <v>5216</v>
      </c>
      <c r="I1125">
        <v>1</v>
      </c>
      <c r="J1125" t="s">
        <v>2870</v>
      </c>
      <c r="P1125" t="s">
        <v>1566</v>
      </c>
      <c r="Q1125" t="s">
        <v>1818</v>
      </c>
      <c r="R1125">
        <v>16</v>
      </c>
      <c r="S1125" t="str">
        <f>"cvm!"&amp;ADDRESS(ROW(BE1137),COLUMN(BE1137))&amp;"#"</f>
        <v>cvm!$BE$1137#</v>
      </c>
      <c r="W1125" t="e" cm="1" vm="2">
        <f t="array" ref="W1125">TRANSPOSE(_xlfn.UNIQUE(_xlfn._xlws.FILTER(cvm_old[CPU(核)],(cvm_old[地域]=U1125)*(cvm_old[机型]=V1125))))</f>
        <v>#VALUE!</v>
      </c>
      <c r="BB1125" t="str">
        <v>上海</v>
      </c>
      <c r="BC1125" t="str">
        <v>标准型 SA1</v>
      </c>
      <c r="BD1125">
        <v>1</v>
      </c>
      <c r="BE1125" cm="1">
        <f t="array" ref="BE1125:BG1125">TRANSPOSE(_xlfn._xlws.FILTER(cvm_old[内存(G)],(cvm_old[地域]=BB1125)*(cvm_old[机型]=BC1125)*(cvm_old[CPU(核)]=BD1125)))</f>
        <v>1</v>
      </c>
      <c r="BF1125">
        <v>2</v>
      </c>
      <c r="BG1125">
        <v>4</v>
      </c>
    </row>
    <row r="1126" spans="2:59" x14ac:dyDescent="0.4">
      <c r="B1126" t="e" vm="741">
        <v>#VALUE!</v>
      </c>
      <c r="C1126" t="s">
        <v>1566</v>
      </c>
      <c r="D1126" t="s">
        <v>1775</v>
      </c>
      <c r="E1126">
        <v>64</v>
      </c>
      <c r="F1126">
        <v>256</v>
      </c>
      <c r="G1126" t="s">
        <v>1626</v>
      </c>
      <c r="H1126">
        <v>10432</v>
      </c>
      <c r="I1126">
        <v>1</v>
      </c>
      <c r="J1126" t="s">
        <v>2871</v>
      </c>
      <c r="P1126" t="s">
        <v>1566</v>
      </c>
      <c r="Q1126" t="s">
        <v>1818</v>
      </c>
      <c r="R1126">
        <v>32</v>
      </c>
      <c r="S1126" t="str">
        <f>"cvm!"&amp;ADDRESS(ROW(BE1138),COLUMN(BE1138))&amp;"#"</f>
        <v>cvm!$BE$1138#</v>
      </c>
      <c r="W1126" t="e" cm="1" vm="2">
        <f t="array" ref="W1126">TRANSPOSE(_xlfn.UNIQUE(_xlfn._xlws.FILTER(cvm_old[CPU(核)],(cvm_old[地域]=U1126)*(cvm_old[机型]=V1126))))</f>
        <v>#VALUE!</v>
      </c>
      <c r="BB1126" t="str">
        <v>上海</v>
      </c>
      <c r="BC1126" t="str">
        <v>标准型 SA1</v>
      </c>
      <c r="BD1126">
        <v>2</v>
      </c>
      <c r="BE1126" cm="1">
        <f t="array" ref="BE1126:BF1126">TRANSPOSE(_xlfn._xlws.FILTER(cvm_old[内存(G)],(cvm_old[地域]=BB1126)*(cvm_old[机型]=BC1126)*(cvm_old[CPU(核)]=BD1126)))</f>
        <v>4</v>
      </c>
      <c r="BF1126">
        <v>8</v>
      </c>
    </row>
    <row r="1127" spans="2:59" x14ac:dyDescent="0.4">
      <c r="B1127" t="e" vm="742">
        <v>#VALUE!</v>
      </c>
      <c r="C1127" t="s">
        <v>1566</v>
      </c>
      <c r="D1127" t="s">
        <v>1785</v>
      </c>
      <c r="E1127">
        <v>8</v>
      </c>
      <c r="F1127">
        <v>32</v>
      </c>
      <c r="G1127" t="s">
        <v>1598</v>
      </c>
      <c r="H1127">
        <v>1652</v>
      </c>
      <c r="I1127">
        <v>1</v>
      </c>
      <c r="J1127" t="s">
        <v>2872</v>
      </c>
      <c r="P1127" t="s">
        <v>1566</v>
      </c>
      <c r="Q1127" t="s">
        <v>1818</v>
      </c>
      <c r="R1127">
        <v>64</v>
      </c>
      <c r="S1127" t="str">
        <f>"cvm!"&amp;ADDRESS(ROW(BE1139),COLUMN(BE1139))&amp;"#"</f>
        <v>cvm!$BE$1139#</v>
      </c>
      <c r="W1127" t="e" cm="1" vm="2">
        <f t="array" ref="W1127">TRANSPOSE(_xlfn.UNIQUE(_xlfn._xlws.FILTER(cvm_old[CPU(核)],(cvm_old[地域]=U1127)*(cvm_old[机型]=V1127))))</f>
        <v>#VALUE!</v>
      </c>
      <c r="BB1127" t="str">
        <v>上海</v>
      </c>
      <c r="BC1127" t="str">
        <v>标准型 SA1</v>
      </c>
      <c r="BD1127">
        <v>4</v>
      </c>
      <c r="BE1127" cm="1">
        <f t="array" ref="BE1127:BF1127">TRANSPOSE(_xlfn._xlws.FILTER(cvm_old[内存(G)],(cvm_old[地域]=BB1127)*(cvm_old[机型]=BC1127)*(cvm_old[CPU(核)]=BD1127)))</f>
        <v>8</v>
      </c>
      <c r="BF1127">
        <v>16</v>
      </c>
    </row>
    <row r="1128" spans="2:59" x14ac:dyDescent="0.4">
      <c r="B1128" t="e" vm="743">
        <v>#VALUE!</v>
      </c>
      <c r="C1128" t="s">
        <v>1566</v>
      </c>
      <c r="D1128" t="s">
        <v>1785</v>
      </c>
      <c r="E1128">
        <v>16</v>
      </c>
      <c r="F1128">
        <v>64</v>
      </c>
      <c r="G1128" t="s">
        <v>1603</v>
      </c>
      <c r="H1128">
        <v>2804</v>
      </c>
      <c r="I1128">
        <v>1</v>
      </c>
      <c r="J1128" t="s">
        <v>2873</v>
      </c>
      <c r="P1128" t="s">
        <v>1566</v>
      </c>
      <c r="Q1128" t="s">
        <v>1818</v>
      </c>
      <c r="R1128">
        <v>128</v>
      </c>
      <c r="S1128" t="str">
        <f>"cvm!"&amp;ADDRESS(ROW(BE1140),COLUMN(BE1140))&amp;"#"</f>
        <v>cvm!$BE$1140#</v>
      </c>
      <c r="W1128" t="e" cm="1" vm="2">
        <f t="array" ref="W1128">TRANSPOSE(_xlfn.UNIQUE(_xlfn._xlws.FILTER(cvm_old[CPU(核)],(cvm_old[地域]=U1128)*(cvm_old[机型]=V1128))))</f>
        <v>#VALUE!</v>
      </c>
      <c r="BB1128" t="str">
        <v>上海</v>
      </c>
      <c r="BC1128" t="str">
        <v>标准型 SA1</v>
      </c>
      <c r="BD1128">
        <v>8</v>
      </c>
      <c r="BE1128" cm="1">
        <f t="array" ref="BE1128:BF1128">TRANSPOSE(_xlfn._xlws.FILTER(cvm_old[内存(G)],(cvm_old[地域]=BB1128)*(cvm_old[机型]=BC1128)*(cvm_old[CPU(核)]=BD1128)))</f>
        <v>16</v>
      </c>
      <c r="BF1128">
        <v>32</v>
      </c>
    </row>
    <row r="1129" spans="2:59" x14ac:dyDescent="0.4">
      <c r="B1129" t="e" vm="744">
        <v>#VALUE!</v>
      </c>
      <c r="C1129" t="s">
        <v>1566</v>
      </c>
      <c r="D1129" t="s">
        <v>1785</v>
      </c>
      <c r="E1129">
        <v>32</v>
      </c>
      <c r="F1129">
        <v>128</v>
      </c>
      <c r="G1129" t="s">
        <v>1612</v>
      </c>
      <c r="H1129">
        <v>5608</v>
      </c>
      <c r="I1129">
        <v>1</v>
      </c>
      <c r="J1129" t="s">
        <v>2874</v>
      </c>
      <c r="P1129" t="s">
        <v>1605</v>
      </c>
      <c r="Q1129" t="s">
        <v>1818</v>
      </c>
      <c r="R1129">
        <v>1</v>
      </c>
      <c r="S1129" t="str">
        <f>"cvm!"&amp;ADDRESS(ROW(BE1141),COLUMN(BE1141))&amp;"#"</f>
        <v>cvm!$BE$1141#</v>
      </c>
      <c r="W1129" t="e" cm="1" vm="2">
        <f t="array" ref="W1129">TRANSPOSE(_xlfn.UNIQUE(_xlfn._xlws.FILTER(cvm_old[CPU(核)],(cvm_old[地域]=U1129)*(cvm_old[机型]=V1129))))</f>
        <v>#VALUE!</v>
      </c>
      <c r="BB1129" t="str">
        <v>上海</v>
      </c>
      <c r="BC1129" t="str">
        <v>标准型 SA1</v>
      </c>
      <c r="BD1129">
        <v>16</v>
      </c>
      <c r="BE1129" cm="1">
        <f t="array" ref="BE1129:BF1129">TRANSPOSE(_xlfn._xlws.FILTER(cvm_old[内存(G)],(cvm_old[地域]=BB1129)*(cvm_old[机型]=BC1129)*(cvm_old[CPU(核)]=BD1129)))</f>
        <v>32</v>
      </c>
      <c r="BF1129">
        <v>64</v>
      </c>
    </row>
    <row r="1130" spans="2:59" x14ac:dyDescent="0.4">
      <c r="B1130" t="e" vm="745">
        <v>#VALUE!</v>
      </c>
      <c r="C1130" t="s">
        <v>1566</v>
      </c>
      <c r="D1130" t="s">
        <v>1785</v>
      </c>
      <c r="E1130">
        <v>64</v>
      </c>
      <c r="F1130">
        <v>256</v>
      </c>
      <c r="G1130" t="s">
        <v>1626</v>
      </c>
      <c r="H1130">
        <v>11216</v>
      </c>
      <c r="I1130">
        <v>1</v>
      </c>
      <c r="J1130" t="s">
        <v>2875</v>
      </c>
      <c r="P1130" t="s">
        <v>1605</v>
      </c>
      <c r="Q1130" t="s">
        <v>1818</v>
      </c>
      <c r="R1130">
        <v>2</v>
      </c>
      <c r="S1130" t="str">
        <f>"cvm!"&amp;ADDRESS(ROW(BE1142),COLUMN(BE1142))&amp;"#"</f>
        <v>cvm!$BE$1142#</v>
      </c>
      <c r="W1130" t="e" cm="1" vm="2">
        <f t="array" ref="W1130">TRANSPOSE(_xlfn.UNIQUE(_xlfn._xlws.FILTER(cvm_old[CPU(核)],(cvm_old[地域]=U1130)*(cvm_old[机型]=V1130))))</f>
        <v>#VALUE!</v>
      </c>
      <c r="BB1130" t="str">
        <v>上海</v>
      </c>
      <c r="BC1130" t="str">
        <v>标准型 SA1</v>
      </c>
      <c r="BD1130">
        <v>32</v>
      </c>
      <c r="BE1130" cm="1">
        <f t="array" ref="BE1130:BF1130">TRANSPOSE(_xlfn._xlws.FILTER(cvm_old[内存(G)],(cvm_old[地域]=BB1130)*(cvm_old[机型]=BC1130)*(cvm_old[CPU(核)]=BD1130)))</f>
        <v>64</v>
      </c>
      <c r="BF1130">
        <v>128</v>
      </c>
    </row>
    <row r="1131" spans="2:59" x14ac:dyDescent="0.4">
      <c r="B1131" t="e" vm="746">
        <v>#VALUE!</v>
      </c>
      <c r="C1131" t="s">
        <v>1566</v>
      </c>
      <c r="D1131" t="s">
        <v>1793</v>
      </c>
      <c r="E1131">
        <v>8</v>
      </c>
      <c r="F1131">
        <v>32</v>
      </c>
      <c r="G1131" t="s">
        <v>1598</v>
      </c>
      <c r="H1131">
        <v>1404</v>
      </c>
      <c r="I1131">
        <v>1</v>
      </c>
      <c r="J1131" t="s">
        <v>2876</v>
      </c>
      <c r="P1131" t="s">
        <v>1605</v>
      </c>
      <c r="Q1131" t="s">
        <v>1818</v>
      </c>
      <c r="R1131">
        <v>4</v>
      </c>
      <c r="S1131" t="str">
        <f>"cvm!"&amp;ADDRESS(ROW(BE1143),COLUMN(BE1143))&amp;"#"</f>
        <v>cvm!$BE$1143#</v>
      </c>
      <c r="W1131" t="e" cm="1" vm="2">
        <f t="array" ref="W1131">TRANSPOSE(_xlfn.UNIQUE(_xlfn._xlws.FILTER(cvm_old[CPU(核)],(cvm_old[地域]=U1131)*(cvm_old[机型]=V1131))))</f>
        <v>#VALUE!</v>
      </c>
      <c r="BB1131" t="str">
        <v>上海</v>
      </c>
      <c r="BC1131" t="str">
        <v>标准型 SA1</v>
      </c>
      <c r="BD1131">
        <v>64</v>
      </c>
      <c r="BE1131" cm="1">
        <f t="array" ref="BE1131:BF1131">TRANSPOSE(_xlfn._xlws.FILTER(cvm_old[内存(G)],(cvm_old[地域]=BB1131)*(cvm_old[机型]=BC1131)*(cvm_old[CPU(核)]=BD1131)))</f>
        <v>128</v>
      </c>
      <c r="BF1131">
        <v>256</v>
      </c>
    </row>
    <row r="1132" spans="2:59" x14ac:dyDescent="0.4">
      <c r="B1132" t="e" vm="747">
        <v>#VALUE!</v>
      </c>
      <c r="C1132" t="s">
        <v>1566</v>
      </c>
      <c r="D1132" t="s">
        <v>1793</v>
      </c>
      <c r="E1132">
        <v>16</v>
      </c>
      <c r="F1132">
        <v>64</v>
      </c>
      <c r="G1132" t="s">
        <v>1603</v>
      </c>
      <c r="H1132">
        <v>2808</v>
      </c>
      <c r="I1132">
        <v>1</v>
      </c>
      <c r="J1132" t="s">
        <v>2877</v>
      </c>
      <c r="P1132" t="s">
        <v>1605</v>
      </c>
      <c r="Q1132" t="s">
        <v>1818</v>
      </c>
      <c r="R1132">
        <v>8</v>
      </c>
      <c r="S1132" t="str">
        <f>"cvm!"&amp;ADDRESS(ROW(BE1144),COLUMN(BE1144))&amp;"#"</f>
        <v>cvm!$BE$1144#</v>
      </c>
      <c r="W1132" t="e" cm="1" vm="2">
        <f t="array" ref="W1132">TRANSPOSE(_xlfn.UNIQUE(_xlfn._xlws.FILTER(cvm_old[CPU(核)],(cvm_old[地域]=U1132)*(cvm_old[机型]=V1132))))</f>
        <v>#VALUE!</v>
      </c>
      <c r="BB1132" t="str">
        <v>上海</v>
      </c>
      <c r="BC1132" t="str">
        <v>标准型 SA1</v>
      </c>
      <c r="BD1132">
        <v>128</v>
      </c>
      <c r="BE1132" cm="1">
        <f t="array" ref="BE1132">TRANSPOSE(_xlfn._xlws.FILTER(cvm_old[内存(G)],(cvm_old[地域]=BB1132)*(cvm_old[机型]=BC1132)*(cvm_old[CPU(核)]=BD1132)))</f>
        <v>448</v>
      </c>
    </row>
    <row r="1133" spans="2:59" x14ac:dyDescent="0.4">
      <c r="B1133" t="e" vm="748">
        <v>#VALUE!</v>
      </c>
      <c r="C1133" t="s">
        <v>1566</v>
      </c>
      <c r="D1133" t="s">
        <v>1793</v>
      </c>
      <c r="E1133">
        <v>24</v>
      </c>
      <c r="F1133">
        <v>96</v>
      </c>
      <c r="G1133" t="s">
        <v>1682</v>
      </c>
      <c r="H1133">
        <v>4512</v>
      </c>
      <c r="I1133">
        <v>1</v>
      </c>
      <c r="J1133" t="s">
        <v>2878</v>
      </c>
      <c r="P1133" t="s">
        <v>1605</v>
      </c>
      <c r="Q1133" t="s">
        <v>1818</v>
      </c>
      <c r="R1133">
        <v>16</v>
      </c>
      <c r="S1133" t="str">
        <f>"cvm!"&amp;ADDRESS(ROW(BE1145),COLUMN(BE1145))&amp;"#"</f>
        <v>cvm!$BE$1145#</v>
      </c>
      <c r="W1133" t="e" cm="1" vm="2">
        <f t="array" ref="W1133">TRANSPOSE(_xlfn.UNIQUE(_xlfn._xlws.FILTER(cvm_old[CPU(核)],(cvm_old[地域]=U1133)*(cvm_old[机型]=V1133))))</f>
        <v>#VALUE!</v>
      </c>
      <c r="BB1133" t="str">
        <v>北京</v>
      </c>
      <c r="BC1133" t="str">
        <v>标准型 SA1</v>
      </c>
      <c r="BD1133">
        <v>1</v>
      </c>
      <c r="BE1133" cm="1">
        <f t="array" ref="BE1133:BG1133">TRANSPOSE(_xlfn._xlws.FILTER(cvm_old[内存(G)],(cvm_old[地域]=BB1133)*(cvm_old[机型]=BC1133)*(cvm_old[CPU(核)]=BD1133)))</f>
        <v>1</v>
      </c>
      <c r="BF1133">
        <v>2</v>
      </c>
      <c r="BG1133">
        <v>4</v>
      </c>
    </row>
    <row r="1134" spans="2:59" x14ac:dyDescent="0.4">
      <c r="B1134" t="e" vm="749">
        <v>#VALUE!</v>
      </c>
      <c r="C1134" t="s">
        <v>1566</v>
      </c>
      <c r="D1134" t="s">
        <v>1793</v>
      </c>
      <c r="E1134">
        <v>32</v>
      </c>
      <c r="F1134">
        <v>128</v>
      </c>
      <c r="G1134" t="s">
        <v>1612</v>
      </c>
      <c r="H1134">
        <v>6216</v>
      </c>
      <c r="I1134">
        <v>1</v>
      </c>
      <c r="J1134" t="s">
        <v>2879</v>
      </c>
      <c r="P1134" t="s">
        <v>1605</v>
      </c>
      <c r="Q1134" t="s">
        <v>1818</v>
      </c>
      <c r="R1134">
        <v>32</v>
      </c>
      <c r="S1134" t="str">
        <f>"cvm!"&amp;ADDRESS(ROW(BE1146),COLUMN(BE1146))&amp;"#"</f>
        <v>cvm!$BE$1146#</v>
      </c>
      <c r="W1134" t="e" cm="1" vm="2">
        <f t="array" ref="W1134">TRANSPOSE(_xlfn.UNIQUE(_xlfn._xlws.FILTER(cvm_old[CPU(核)],(cvm_old[地域]=U1134)*(cvm_old[机型]=V1134))))</f>
        <v>#VALUE!</v>
      </c>
      <c r="BB1134" t="str">
        <v>北京</v>
      </c>
      <c r="BC1134" t="str">
        <v>标准型 SA1</v>
      </c>
      <c r="BD1134">
        <v>2</v>
      </c>
      <c r="BE1134" cm="1">
        <f t="array" ref="BE1134:BF1134">TRANSPOSE(_xlfn._xlws.FILTER(cvm_old[内存(G)],(cvm_old[地域]=BB1134)*(cvm_old[机型]=BC1134)*(cvm_old[CPU(核)]=BD1134)))</f>
        <v>4</v>
      </c>
      <c r="BF1134">
        <v>8</v>
      </c>
    </row>
    <row r="1135" spans="2:59" x14ac:dyDescent="0.4">
      <c r="B1135" t="e" vm="750">
        <v>#VALUE!</v>
      </c>
      <c r="C1135" t="s">
        <v>1566</v>
      </c>
      <c r="D1135" t="s">
        <v>1793</v>
      </c>
      <c r="E1135">
        <v>64</v>
      </c>
      <c r="F1135">
        <v>256</v>
      </c>
      <c r="G1135" t="s">
        <v>1626</v>
      </c>
      <c r="H1135">
        <v>11232</v>
      </c>
      <c r="I1135">
        <v>1</v>
      </c>
      <c r="J1135" t="s">
        <v>2880</v>
      </c>
      <c r="P1135" t="s">
        <v>1605</v>
      </c>
      <c r="Q1135" t="s">
        <v>1818</v>
      </c>
      <c r="R1135">
        <v>64</v>
      </c>
      <c r="S1135" t="str">
        <f>"cvm!"&amp;ADDRESS(ROW(BE1147),COLUMN(BE1147))&amp;"#"</f>
        <v>cvm!$BE$1147#</v>
      </c>
      <c r="W1135" t="e" cm="1" vm="2">
        <f t="array" ref="W1135">TRANSPOSE(_xlfn.UNIQUE(_xlfn._xlws.FILTER(cvm_old[CPU(核)],(cvm_old[地域]=U1135)*(cvm_old[机型]=V1135))))</f>
        <v>#VALUE!</v>
      </c>
      <c r="BB1135" t="str">
        <v>北京</v>
      </c>
      <c r="BC1135" t="str">
        <v>标准型 SA1</v>
      </c>
      <c r="BD1135">
        <v>4</v>
      </c>
      <c r="BE1135" cm="1">
        <f t="array" ref="BE1135:BF1135">TRANSPOSE(_xlfn._xlws.FILTER(cvm_old[内存(G)],(cvm_old[地域]=BB1135)*(cvm_old[机型]=BC1135)*(cvm_old[CPU(核)]=BD1135)))</f>
        <v>8</v>
      </c>
      <c r="BF1135">
        <v>16</v>
      </c>
    </row>
    <row r="1136" spans="2:59" x14ac:dyDescent="0.4">
      <c r="B1136" t="e" vm="751">
        <v>#VALUE!</v>
      </c>
      <c r="C1136" t="s">
        <v>1566</v>
      </c>
      <c r="D1136" t="s">
        <v>1793</v>
      </c>
      <c r="E1136">
        <v>76</v>
      </c>
      <c r="F1136">
        <v>320</v>
      </c>
      <c r="G1136" t="s">
        <v>2112</v>
      </c>
      <c r="H1136">
        <v>14456</v>
      </c>
      <c r="I1136">
        <v>1</v>
      </c>
      <c r="J1136" t="s">
        <v>2881</v>
      </c>
      <c r="P1136" t="s">
        <v>1605</v>
      </c>
      <c r="Q1136" t="s">
        <v>1818</v>
      </c>
      <c r="R1136">
        <v>128</v>
      </c>
      <c r="S1136" t="str">
        <f>"cvm!"&amp;ADDRESS(ROW(BE1148),COLUMN(BE1148))&amp;"#"</f>
        <v>cvm!$BE$1148#</v>
      </c>
      <c r="W1136" t="e" cm="1" vm="2">
        <f t="array" ref="W1136">TRANSPOSE(_xlfn.UNIQUE(_xlfn._xlws.FILTER(cvm_old[CPU(核)],(cvm_old[地域]=U1136)*(cvm_old[机型]=V1136))))</f>
        <v>#VALUE!</v>
      </c>
      <c r="BB1136" t="str">
        <v>北京</v>
      </c>
      <c r="BC1136" t="str">
        <v>标准型 SA1</v>
      </c>
      <c r="BD1136">
        <v>8</v>
      </c>
      <c r="BE1136" cm="1">
        <f t="array" ref="BE1136:BF1136">TRANSPOSE(_xlfn._xlws.FILTER(cvm_old[内存(G)],(cvm_old[地域]=BB1136)*(cvm_old[机型]=BC1136)*(cvm_old[CPU(核)]=BD1136)))</f>
        <v>16</v>
      </c>
      <c r="BF1136">
        <v>32</v>
      </c>
    </row>
    <row r="1137" spans="2:59" x14ac:dyDescent="0.4">
      <c r="B1137" t="e" vm="1013">
        <v>#VALUE!</v>
      </c>
      <c r="C1137" t="s">
        <v>1566</v>
      </c>
      <c r="D1137" t="s">
        <v>1588</v>
      </c>
      <c r="E1137">
        <v>1</v>
      </c>
      <c r="F1137">
        <v>8</v>
      </c>
      <c r="G1137" t="s">
        <v>1894</v>
      </c>
      <c r="H1137">
        <v>166.32</v>
      </c>
      <c r="I1137">
        <v>1</v>
      </c>
      <c r="J1137" t="s">
        <v>2882</v>
      </c>
      <c r="P1137" t="s">
        <v>1650</v>
      </c>
      <c r="Q1137" t="s">
        <v>1818</v>
      </c>
      <c r="R1137">
        <v>1</v>
      </c>
      <c r="S1137" t="str">
        <f>"cvm!"&amp;ADDRESS(ROW(BE1149),COLUMN(BE1149))&amp;"#"</f>
        <v>cvm!$BE$1149#</v>
      </c>
      <c r="W1137" t="e" cm="1" vm="2">
        <f t="array" ref="W1137">TRANSPOSE(_xlfn.UNIQUE(_xlfn._xlws.FILTER(cvm_old[CPU(核)],(cvm_old[地域]=U1137)*(cvm_old[机型]=V1137))))</f>
        <v>#VALUE!</v>
      </c>
      <c r="BB1137" t="str">
        <v>北京</v>
      </c>
      <c r="BC1137" t="str">
        <v>标准型 SA1</v>
      </c>
      <c r="BD1137">
        <v>16</v>
      </c>
      <c r="BE1137" cm="1">
        <f t="array" ref="BE1137:BF1137">TRANSPOSE(_xlfn._xlws.FILTER(cvm_old[内存(G)],(cvm_old[地域]=BB1137)*(cvm_old[机型]=BC1137)*(cvm_old[CPU(核)]=BD1137)))</f>
        <v>32</v>
      </c>
      <c r="BF1137">
        <v>64</v>
      </c>
    </row>
    <row r="1138" spans="2:59" x14ac:dyDescent="0.4">
      <c r="B1138" t="e" vm="1014">
        <v>#VALUE!</v>
      </c>
      <c r="C1138" t="s">
        <v>1566</v>
      </c>
      <c r="D1138" t="s">
        <v>1588</v>
      </c>
      <c r="E1138">
        <v>2</v>
      </c>
      <c r="F1138">
        <v>12</v>
      </c>
      <c r="G1138" t="s">
        <v>1896</v>
      </c>
      <c r="H1138">
        <v>272.16000000000003</v>
      </c>
      <c r="I1138">
        <v>1</v>
      </c>
      <c r="J1138" t="s">
        <v>2883</v>
      </c>
      <c r="P1138" t="s">
        <v>1650</v>
      </c>
      <c r="Q1138" t="s">
        <v>1818</v>
      </c>
      <c r="R1138">
        <v>2</v>
      </c>
      <c r="S1138" t="str">
        <f>"cvm!"&amp;ADDRESS(ROW(BE1150),COLUMN(BE1150))&amp;"#"</f>
        <v>cvm!$BE$1150#</v>
      </c>
      <c r="W1138" t="e" cm="1" vm="2">
        <f t="array" ref="W1138">TRANSPOSE(_xlfn.UNIQUE(_xlfn._xlws.FILTER(cvm_old[CPU(核)],(cvm_old[地域]=U1138)*(cvm_old[机型]=V1138))))</f>
        <v>#VALUE!</v>
      </c>
      <c r="BB1138" t="str">
        <v>北京</v>
      </c>
      <c r="BC1138" t="str">
        <v>标准型 SA1</v>
      </c>
      <c r="BD1138">
        <v>32</v>
      </c>
      <c r="BE1138" cm="1">
        <f t="array" ref="BE1138:BF1138">TRANSPOSE(_xlfn._xlws.FILTER(cvm_old[内存(G)],(cvm_old[地域]=BB1138)*(cvm_old[机型]=BC1138)*(cvm_old[CPU(核)]=BD1138)))</f>
        <v>64</v>
      </c>
      <c r="BF1138">
        <v>128</v>
      </c>
    </row>
    <row r="1139" spans="2:59" x14ac:dyDescent="0.4">
      <c r="B1139" t="e" vm="1015">
        <v>#VALUE!</v>
      </c>
      <c r="C1139" t="s">
        <v>1566</v>
      </c>
      <c r="D1139" t="s">
        <v>1588</v>
      </c>
      <c r="E1139">
        <v>4</v>
      </c>
      <c r="F1139">
        <v>32</v>
      </c>
      <c r="G1139" t="s">
        <v>1898</v>
      </c>
      <c r="H1139">
        <v>665.28</v>
      </c>
      <c r="I1139">
        <v>1</v>
      </c>
      <c r="J1139" t="s">
        <v>2884</v>
      </c>
      <c r="P1139" t="s">
        <v>1650</v>
      </c>
      <c r="Q1139" t="s">
        <v>1818</v>
      </c>
      <c r="R1139">
        <v>4</v>
      </c>
      <c r="S1139" t="str">
        <f>"cvm!"&amp;ADDRESS(ROW(BE1151),COLUMN(BE1151))&amp;"#"</f>
        <v>cvm!$BE$1151#</v>
      </c>
      <c r="W1139" t="e" cm="1" vm="2">
        <f t="array" ref="W1139">TRANSPOSE(_xlfn.UNIQUE(_xlfn._xlws.FILTER(cvm_old[CPU(核)],(cvm_old[地域]=U1139)*(cvm_old[机型]=V1139))))</f>
        <v>#VALUE!</v>
      </c>
      <c r="BB1139" t="str">
        <v>北京</v>
      </c>
      <c r="BC1139" t="str">
        <v>标准型 SA1</v>
      </c>
      <c r="BD1139">
        <v>64</v>
      </c>
      <c r="BE1139" cm="1">
        <f t="array" ref="BE1139:BF1139">TRANSPOSE(_xlfn._xlws.FILTER(cvm_old[内存(G)],(cvm_old[地域]=BB1139)*(cvm_old[机型]=BC1139)*(cvm_old[CPU(核)]=BD1139)))</f>
        <v>128</v>
      </c>
      <c r="BF1139">
        <v>256</v>
      </c>
    </row>
    <row r="1140" spans="2:59" x14ac:dyDescent="0.4">
      <c r="B1140" t="e" vm="1016">
        <v>#VALUE!</v>
      </c>
      <c r="C1140" t="s">
        <v>1566</v>
      </c>
      <c r="D1140" t="s">
        <v>1588</v>
      </c>
      <c r="E1140">
        <v>8</v>
      </c>
      <c r="F1140">
        <v>64</v>
      </c>
      <c r="G1140" t="s">
        <v>1900</v>
      </c>
      <c r="H1140">
        <v>1330.56</v>
      </c>
      <c r="I1140">
        <v>1</v>
      </c>
      <c r="J1140" t="s">
        <v>2885</v>
      </c>
      <c r="P1140" t="s">
        <v>1650</v>
      </c>
      <c r="Q1140" t="s">
        <v>1818</v>
      </c>
      <c r="R1140">
        <v>8</v>
      </c>
      <c r="S1140" t="str">
        <f>"cvm!"&amp;ADDRESS(ROW(BE1152),COLUMN(BE1152))&amp;"#"</f>
        <v>cvm!$BE$1152#</v>
      </c>
      <c r="W1140" t="e" cm="1" vm="2">
        <f t="array" ref="W1140">TRANSPOSE(_xlfn.UNIQUE(_xlfn._xlws.FILTER(cvm_old[CPU(核)],(cvm_old[地域]=U1140)*(cvm_old[机型]=V1140))))</f>
        <v>#VALUE!</v>
      </c>
      <c r="BB1140" t="str">
        <v>北京</v>
      </c>
      <c r="BC1140" t="str">
        <v>标准型 SA1</v>
      </c>
      <c r="BD1140">
        <v>128</v>
      </c>
      <c r="BE1140" cm="1">
        <f t="array" ref="BE1140">TRANSPOSE(_xlfn._xlws.FILTER(cvm_old[内存(G)],(cvm_old[地域]=BB1140)*(cvm_old[机型]=BC1140)*(cvm_old[CPU(核)]=BD1140)))</f>
        <v>448</v>
      </c>
    </row>
    <row r="1141" spans="2:59" x14ac:dyDescent="0.4">
      <c r="B1141" t="e" vm="1017">
        <v>#VALUE!</v>
      </c>
      <c r="C1141" t="s">
        <v>1566</v>
      </c>
      <c r="D1141" t="s">
        <v>1588</v>
      </c>
      <c r="E1141">
        <v>16</v>
      </c>
      <c r="F1141">
        <v>128</v>
      </c>
      <c r="G1141" t="s">
        <v>1902</v>
      </c>
      <c r="H1141">
        <v>2661.12</v>
      </c>
      <c r="I1141">
        <v>1</v>
      </c>
      <c r="J1141" t="s">
        <v>2886</v>
      </c>
      <c r="P1141" t="s">
        <v>1650</v>
      </c>
      <c r="Q1141" t="s">
        <v>1818</v>
      </c>
      <c r="R1141">
        <v>16</v>
      </c>
      <c r="S1141" t="str">
        <f>"cvm!"&amp;ADDRESS(ROW(BE1153),COLUMN(BE1153))&amp;"#"</f>
        <v>cvm!$BE$1153#</v>
      </c>
      <c r="W1141" t="e" cm="1" vm="2">
        <f t="array" ref="W1141">TRANSPOSE(_xlfn.UNIQUE(_xlfn._xlws.FILTER(cvm_old[CPU(核)],(cvm_old[地域]=U1141)*(cvm_old[机型]=V1141))))</f>
        <v>#VALUE!</v>
      </c>
      <c r="BB1141" t="str">
        <v>成都</v>
      </c>
      <c r="BC1141" t="str">
        <v>标准型 SA1</v>
      </c>
      <c r="BD1141">
        <v>1</v>
      </c>
      <c r="BE1141" cm="1">
        <f t="array" ref="BE1141:BG1141">TRANSPOSE(_xlfn._xlws.FILTER(cvm_old[内存(G)],(cvm_old[地域]=BB1141)*(cvm_old[机型]=BC1141)*(cvm_old[CPU(核)]=BD1141)))</f>
        <v>1</v>
      </c>
      <c r="BF1141">
        <v>2</v>
      </c>
      <c r="BG1141">
        <v>4</v>
      </c>
    </row>
    <row r="1142" spans="2:59" x14ac:dyDescent="0.4">
      <c r="B1142" t="e" vm="1018">
        <v>#VALUE!</v>
      </c>
      <c r="C1142" t="s">
        <v>1566</v>
      </c>
      <c r="D1142" t="s">
        <v>1588</v>
      </c>
      <c r="E1142">
        <v>32</v>
      </c>
      <c r="F1142">
        <v>256</v>
      </c>
      <c r="G1142" t="s">
        <v>1904</v>
      </c>
      <c r="H1142">
        <v>5322.24</v>
      </c>
      <c r="I1142">
        <v>1</v>
      </c>
      <c r="J1142" t="s">
        <v>2887</v>
      </c>
      <c r="P1142" t="s">
        <v>1650</v>
      </c>
      <c r="Q1142" t="s">
        <v>1818</v>
      </c>
      <c r="R1142">
        <v>32</v>
      </c>
      <c r="S1142" t="str">
        <f>"cvm!"&amp;ADDRESS(ROW(BE1154),COLUMN(BE1154))&amp;"#"</f>
        <v>cvm!$BE$1154#</v>
      </c>
      <c r="W1142" t="e" cm="1" vm="2">
        <f t="array" ref="W1142">TRANSPOSE(_xlfn.UNIQUE(_xlfn._xlws.FILTER(cvm_old[CPU(核)],(cvm_old[地域]=U1142)*(cvm_old[机型]=V1142))))</f>
        <v>#VALUE!</v>
      </c>
      <c r="BB1142" t="str">
        <v>成都</v>
      </c>
      <c r="BC1142" t="str">
        <v>标准型 SA1</v>
      </c>
      <c r="BD1142">
        <v>2</v>
      </c>
      <c r="BE1142" cm="1">
        <f t="array" ref="BE1142:BF1142">TRANSPOSE(_xlfn._xlws.FILTER(cvm_old[内存(G)],(cvm_old[地域]=BB1142)*(cvm_old[机型]=BC1142)*(cvm_old[CPU(核)]=BD1142)))</f>
        <v>4</v>
      </c>
      <c r="BF1142">
        <v>8</v>
      </c>
    </row>
    <row r="1143" spans="2:59" x14ac:dyDescent="0.4">
      <c r="B1143" t="e" vm="1019">
        <v>#VALUE!</v>
      </c>
      <c r="C1143" t="s">
        <v>1566</v>
      </c>
      <c r="D1143" t="s">
        <v>1588</v>
      </c>
      <c r="E1143">
        <v>62</v>
      </c>
      <c r="F1143">
        <v>470</v>
      </c>
      <c r="G1143" t="s">
        <v>1906</v>
      </c>
      <c r="H1143">
        <v>9918.7199999999993</v>
      </c>
      <c r="I1143">
        <v>1</v>
      </c>
      <c r="J1143" t="s">
        <v>2888</v>
      </c>
      <c r="P1143" t="s">
        <v>1650</v>
      </c>
      <c r="Q1143" t="s">
        <v>1818</v>
      </c>
      <c r="R1143">
        <v>64</v>
      </c>
      <c r="S1143" t="str">
        <f>"cvm!"&amp;ADDRESS(ROW(BE1155),COLUMN(BE1155))&amp;"#"</f>
        <v>cvm!$BE$1155#</v>
      </c>
      <c r="W1143" t="e" cm="1" vm="2">
        <f t="array" ref="W1143">TRANSPOSE(_xlfn.UNIQUE(_xlfn._xlws.FILTER(cvm_old[CPU(核)],(cvm_old[地域]=U1143)*(cvm_old[机型]=V1143))))</f>
        <v>#VALUE!</v>
      </c>
      <c r="BB1143" t="str">
        <v>成都</v>
      </c>
      <c r="BC1143" t="str">
        <v>标准型 SA1</v>
      </c>
      <c r="BD1143">
        <v>4</v>
      </c>
      <c r="BE1143" cm="1">
        <f t="array" ref="BE1143:BF1143">TRANSPOSE(_xlfn._xlws.FILTER(cvm_old[内存(G)],(cvm_old[地域]=BB1143)*(cvm_old[机型]=BC1143)*(cvm_old[CPU(核)]=BD1143)))</f>
        <v>8</v>
      </c>
      <c r="BF1143">
        <v>16</v>
      </c>
    </row>
    <row r="1144" spans="2:59" x14ac:dyDescent="0.4">
      <c r="B1144" t="e" vm="1020">
        <v>#VALUE!</v>
      </c>
      <c r="C1144" t="s">
        <v>1566</v>
      </c>
      <c r="D1144" t="s">
        <v>1588</v>
      </c>
      <c r="E1144">
        <v>64</v>
      </c>
      <c r="F1144">
        <v>512</v>
      </c>
      <c r="G1144" t="s">
        <v>1908</v>
      </c>
      <c r="H1144">
        <v>10644.48</v>
      </c>
      <c r="I1144">
        <v>1</v>
      </c>
      <c r="J1144" t="s">
        <v>2889</v>
      </c>
      <c r="P1144" t="s">
        <v>1650</v>
      </c>
      <c r="Q1144" t="s">
        <v>1818</v>
      </c>
      <c r="R1144">
        <v>128</v>
      </c>
      <c r="S1144" t="str">
        <f>"cvm!"&amp;ADDRESS(ROW(BE1156),COLUMN(BE1156))&amp;"#"</f>
        <v>cvm!$BE$1156#</v>
      </c>
      <c r="W1144" t="e" cm="1" vm="2">
        <f t="array" ref="W1144">TRANSPOSE(_xlfn.UNIQUE(_xlfn._xlws.FILTER(cvm_old[CPU(核)],(cvm_old[地域]=U1144)*(cvm_old[机型]=V1144))))</f>
        <v>#VALUE!</v>
      </c>
      <c r="BB1144" t="str">
        <v>成都</v>
      </c>
      <c r="BC1144" t="str">
        <v>标准型 SA1</v>
      </c>
      <c r="BD1144">
        <v>8</v>
      </c>
      <c r="BE1144" cm="1">
        <f t="array" ref="BE1144:BF1144">TRANSPOSE(_xlfn._xlws.FILTER(cvm_old[内存(G)],(cvm_old[地域]=BB1144)*(cvm_old[机型]=BC1144)*(cvm_old[CPU(核)]=BD1144)))</f>
        <v>16</v>
      </c>
      <c r="BF1144">
        <v>32</v>
      </c>
    </row>
    <row r="1145" spans="2:59" x14ac:dyDescent="0.4">
      <c r="B1145" t="e" vm="1021">
        <v>#VALUE!</v>
      </c>
      <c r="C1145" t="s">
        <v>1566</v>
      </c>
      <c r="D1145" t="s">
        <v>1588</v>
      </c>
      <c r="E1145">
        <v>124</v>
      </c>
      <c r="F1145">
        <v>940</v>
      </c>
      <c r="G1145" t="s">
        <v>1910</v>
      </c>
      <c r="H1145">
        <v>19837.439999999999</v>
      </c>
      <c r="I1145">
        <v>1</v>
      </c>
      <c r="J1145" t="s">
        <v>2890</v>
      </c>
      <c r="P1145" t="s">
        <v>1565</v>
      </c>
      <c r="Q1145" t="s">
        <v>1578</v>
      </c>
      <c r="R1145">
        <v>1</v>
      </c>
      <c r="S1145" t="str">
        <f>"cvm!"&amp;ADDRESS(ROW(BE1157),COLUMN(BE1157))&amp;"#"</f>
        <v>cvm!$BE$1157#</v>
      </c>
      <c r="W1145" t="e" cm="1" vm="2">
        <f t="array" ref="W1145">TRANSPOSE(_xlfn.UNIQUE(_xlfn._xlws.FILTER(cvm_old[CPU(核)],(cvm_old[地域]=U1145)*(cvm_old[机型]=V1145))))</f>
        <v>#VALUE!</v>
      </c>
      <c r="BB1145" t="str">
        <v>成都</v>
      </c>
      <c r="BC1145" t="str">
        <v>标准型 SA1</v>
      </c>
      <c r="BD1145">
        <v>16</v>
      </c>
      <c r="BE1145" cm="1">
        <f t="array" ref="BE1145:BF1145">TRANSPOSE(_xlfn._xlws.FILTER(cvm_old[内存(G)],(cvm_old[地域]=BB1145)*(cvm_old[机型]=BC1145)*(cvm_old[CPU(核)]=BD1145)))</f>
        <v>32</v>
      </c>
      <c r="BF1145">
        <v>64</v>
      </c>
    </row>
    <row r="1146" spans="2:59" x14ac:dyDescent="0.4">
      <c r="B1146" t="e" vm="1007">
        <v>#VALUE!</v>
      </c>
      <c r="C1146" t="s">
        <v>1566</v>
      </c>
      <c r="D1146" t="s">
        <v>1581</v>
      </c>
      <c r="E1146">
        <v>1</v>
      </c>
      <c r="F1146">
        <v>8</v>
      </c>
      <c r="G1146" t="s">
        <v>1894</v>
      </c>
      <c r="H1146">
        <v>123.2</v>
      </c>
      <c r="I1146">
        <v>1</v>
      </c>
      <c r="J1146" t="s">
        <v>2891</v>
      </c>
      <c r="P1146" t="s">
        <v>1565</v>
      </c>
      <c r="Q1146" t="s">
        <v>1578</v>
      </c>
      <c r="R1146">
        <v>2</v>
      </c>
      <c r="S1146" t="str">
        <f>"cvm!"&amp;ADDRESS(ROW(BE1158),COLUMN(BE1158))&amp;"#"</f>
        <v>cvm!$BE$1158#</v>
      </c>
      <c r="W1146" t="e" cm="1" vm="2">
        <f t="array" ref="W1146">TRANSPOSE(_xlfn.UNIQUE(_xlfn._xlws.FILTER(cvm_old[CPU(核)],(cvm_old[地域]=U1146)*(cvm_old[机型]=V1146))))</f>
        <v>#VALUE!</v>
      </c>
      <c r="BB1146" t="str">
        <v>成都</v>
      </c>
      <c r="BC1146" t="str">
        <v>标准型 SA1</v>
      </c>
      <c r="BD1146">
        <v>32</v>
      </c>
      <c r="BE1146" cm="1">
        <f t="array" ref="BE1146:BF1146">TRANSPOSE(_xlfn._xlws.FILTER(cvm_old[内存(G)],(cvm_old[地域]=BB1146)*(cvm_old[机型]=BC1146)*(cvm_old[CPU(核)]=BD1146)))</f>
        <v>64</v>
      </c>
      <c r="BF1146">
        <v>128</v>
      </c>
    </row>
    <row r="1147" spans="2:59" x14ac:dyDescent="0.4">
      <c r="B1147" t="e" vm="1008">
        <v>#VALUE!</v>
      </c>
      <c r="C1147" t="s">
        <v>1566</v>
      </c>
      <c r="D1147" t="s">
        <v>1581</v>
      </c>
      <c r="E1147">
        <v>4</v>
      </c>
      <c r="F1147">
        <v>32</v>
      </c>
      <c r="G1147" t="s">
        <v>1898</v>
      </c>
      <c r="H1147">
        <v>492.8</v>
      </c>
      <c r="I1147">
        <v>1</v>
      </c>
      <c r="J1147" t="s">
        <v>2892</v>
      </c>
      <c r="P1147" t="s">
        <v>1565</v>
      </c>
      <c r="Q1147" t="s">
        <v>1578</v>
      </c>
      <c r="R1147">
        <v>4</v>
      </c>
      <c r="S1147" t="str">
        <f>"cvm!"&amp;ADDRESS(ROW(BE1159),COLUMN(BE1159))&amp;"#"</f>
        <v>cvm!$BE$1159#</v>
      </c>
      <c r="W1147" t="e" cm="1" vm="2">
        <f t="array" ref="W1147">TRANSPOSE(_xlfn.UNIQUE(_xlfn._xlws.FILTER(cvm_old[CPU(核)],(cvm_old[地域]=U1147)*(cvm_old[机型]=V1147))))</f>
        <v>#VALUE!</v>
      </c>
      <c r="BB1147" t="str">
        <v>成都</v>
      </c>
      <c r="BC1147" t="str">
        <v>标准型 SA1</v>
      </c>
      <c r="BD1147">
        <v>64</v>
      </c>
      <c r="BE1147" cm="1">
        <f t="array" ref="BE1147:BF1147">TRANSPOSE(_xlfn._xlws.FILTER(cvm_old[内存(G)],(cvm_old[地域]=BB1147)*(cvm_old[机型]=BC1147)*(cvm_old[CPU(核)]=BD1147)))</f>
        <v>128</v>
      </c>
      <c r="BF1147">
        <v>256</v>
      </c>
    </row>
    <row r="1148" spans="2:59" x14ac:dyDescent="0.4">
      <c r="B1148" t="e" vm="1009">
        <v>#VALUE!</v>
      </c>
      <c r="C1148" t="s">
        <v>1566</v>
      </c>
      <c r="D1148" t="s">
        <v>1581</v>
      </c>
      <c r="E1148">
        <v>8</v>
      </c>
      <c r="F1148">
        <v>64</v>
      </c>
      <c r="G1148" t="s">
        <v>1900</v>
      </c>
      <c r="H1148">
        <v>985.6</v>
      </c>
      <c r="I1148">
        <v>1</v>
      </c>
      <c r="J1148" t="s">
        <v>2893</v>
      </c>
      <c r="P1148" t="s">
        <v>1565</v>
      </c>
      <c r="Q1148" t="s">
        <v>1578</v>
      </c>
      <c r="R1148">
        <v>8</v>
      </c>
      <c r="S1148" t="str">
        <f>"cvm!"&amp;ADDRESS(ROW(BE1160),COLUMN(BE1160))&amp;"#"</f>
        <v>cvm!$BE$1160#</v>
      </c>
      <c r="W1148" t="e" cm="1" vm="2">
        <f t="array" ref="W1148">TRANSPOSE(_xlfn.UNIQUE(_xlfn._xlws.FILTER(cvm_old[CPU(核)],(cvm_old[地域]=U1148)*(cvm_old[机型]=V1148))))</f>
        <v>#VALUE!</v>
      </c>
      <c r="BB1148" t="str">
        <v>成都</v>
      </c>
      <c r="BC1148" t="str">
        <v>标准型 SA1</v>
      </c>
      <c r="BD1148">
        <v>128</v>
      </c>
      <c r="BE1148" cm="1">
        <f t="array" ref="BE1148">TRANSPOSE(_xlfn._xlws.FILTER(cvm_old[内存(G)],(cvm_old[地域]=BB1148)*(cvm_old[机型]=BC1148)*(cvm_old[CPU(核)]=BD1148)))</f>
        <v>448</v>
      </c>
    </row>
    <row r="1149" spans="2:59" x14ac:dyDescent="0.4">
      <c r="B1149" t="e" vm="1010">
        <v>#VALUE!</v>
      </c>
      <c r="C1149" t="s">
        <v>1566</v>
      </c>
      <c r="D1149" t="s">
        <v>1581</v>
      </c>
      <c r="E1149">
        <v>16</v>
      </c>
      <c r="F1149">
        <v>128</v>
      </c>
      <c r="G1149" t="s">
        <v>1902</v>
      </c>
      <c r="H1149">
        <v>1971.2</v>
      </c>
      <c r="I1149">
        <v>1</v>
      </c>
      <c r="J1149" t="s">
        <v>2894</v>
      </c>
      <c r="P1149" t="s">
        <v>1565</v>
      </c>
      <c r="Q1149" t="s">
        <v>1578</v>
      </c>
      <c r="R1149">
        <v>16</v>
      </c>
      <c r="S1149" t="str">
        <f>"cvm!"&amp;ADDRESS(ROW(BE1161),COLUMN(BE1161))&amp;"#"</f>
        <v>cvm!$BE$1161#</v>
      </c>
      <c r="W1149" t="e" cm="1" vm="2">
        <f t="array" ref="W1149">TRANSPOSE(_xlfn.UNIQUE(_xlfn._xlws.FILTER(cvm_old[CPU(核)],(cvm_old[地域]=U1149)*(cvm_old[机型]=V1149))))</f>
        <v>#VALUE!</v>
      </c>
      <c r="BB1149" t="str">
        <v>重庆</v>
      </c>
      <c r="BC1149" t="str">
        <v>标准型 SA1</v>
      </c>
      <c r="BD1149">
        <v>1</v>
      </c>
      <c r="BE1149" cm="1">
        <f t="array" ref="BE1149:BG1149">TRANSPOSE(_xlfn._xlws.FILTER(cvm_old[内存(G)],(cvm_old[地域]=BB1149)*(cvm_old[机型]=BC1149)*(cvm_old[CPU(核)]=BD1149)))</f>
        <v>1</v>
      </c>
      <c r="BF1149">
        <v>2</v>
      </c>
      <c r="BG1149">
        <v>4</v>
      </c>
    </row>
    <row r="1150" spans="2:59" x14ac:dyDescent="0.4">
      <c r="B1150" t="e" vm="1011">
        <v>#VALUE!</v>
      </c>
      <c r="C1150" t="s">
        <v>1566</v>
      </c>
      <c r="D1150" t="s">
        <v>1581</v>
      </c>
      <c r="E1150">
        <v>32</v>
      </c>
      <c r="F1150">
        <v>256</v>
      </c>
      <c r="G1150" t="s">
        <v>1904</v>
      </c>
      <c r="H1150">
        <v>3942.4</v>
      </c>
      <c r="I1150">
        <v>1</v>
      </c>
      <c r="J1150" t="s">
        <v>2895</v>
      </c>
      <c r="P1150" t="s">
        <v>1565</v>
      </c>
      <c r="Q1150" t="s">
        <v>1578</v>
      </c>
      <c r="R1150">
        <v>32</v>
      </c>
      <c r="S1150" t="str">
        <f>"cvm!"&amp;ADDRESS(ROW(BE1162),COLUMN(BE1162))&amp;"#"</f>
        <v>cvm!$BE$1162#</v>
      </c>
      <c r="W1150" t="e" cm="1" vm="2">
        <f t="array" ref="W1150">TRANSPOSE(_xlfn.UNIQUE(_xlfn._xlws.FILTER(cvm_old[CPU(核)],(cvm_old[地域]=U1150)*(cvm_old[机型]=V1150))))</f>
        <v>#VALUE!</v>
      </c>
      <c r="BB1150" t="str">
        <v>重庆</v>
      </c>
      <c r="BC1150" t="str">
        <v>标准型 SA1</v>
      </c>
      <c r="BD1150">
        <v>2</v>
      </c>
      <c r="BE1150" cm="1">
        <f t="array" ref="BE1150:BF1150">TRANSPOSE(_xlfn._xlws.FILTER(cvm_old[内存(G)],(cvm_old[地域]=BB1150)*(cvm_old[机型]=BC1150)*(cvm_old[CPU(核)]=BD1150)))</f>
        <v>4</v>
      </c>
      <c r="BF1150">
        <v>8</v>
      </c>
    </row>
    <row r="1151" spans="2:59" x14ac:dyDescent="0.4">
      <c r="B1151" t="e" vm="1012">
        <v>#VALUE!</v>
      </c>
      <c r="C1151" t="s">
        <v>1566</v>
      </c>
      <c r="D1151" t="s">
        <v>1581</v>
      </c>
      <c r="E1151">
        <v>48</v>
      </c>
      <c r="F1151">
        <v>384</v>
      </c>
      <c r="G1151" t="s">
        <v>1917</v>
      </c>
      <c r="H1151">
        <v>5913.6</v>
      </c>
      <c r="I1151">
        <v>1</v>
      </c>
      <c r="J1151" t="s">
        <v>2896</v>
      </c>
      <c r="P1151" t="s">
        <v>1565</v>
      </c>
      <c r="Q1151" t="s">
        <v>1578</v>
      </c>
      <c r="R1151">
        <v>48</v>
      </c>
      <c r="S1151" t="str">
        <f>"cvm!"&amp;ADDRESS(ROW(BE1163),COLUMN(BE1163))&amp;"#"</f>
        <v>cvm!$BE$1163#</v>
      </c>
      <c r="W1151" t="e" cm="1" vm="2">
        <f t="array" ref="W1151">TRANSPOSE(_xlfn.UNIQUE(_xlfn._xlws.FILTER(cvm_old[CPU(核)],(cvm_old[地域]=U1151)*(cvm_old[机型]=V1151))))</f>
        <v>#VALUE!</v>
      </c>
      <c r="BB1151" t="str">
        <v>重庆</v>
      </c>
      <c r="BC1151" t="str">
        <v>标准型 SA1</v>
      </c>
      <c r="BD1151">
        <v>4</v>
      </c>
      <c r="BE1151" cm="1">
        <f t="array" ref="BE1151:BF1151">TRANSPOSE(_xlfn._xlws.FILTER(cvm_old[内存(G)],(cvm_old[地域]=BB1151)*(cvm_old[机型]=BC1151)*(cvm_old[CPU(核)]=BD1151)))</f>
        <v>8</v>
      </c>
      <c r="BF1151">
        <v>16</v>
      </c>
    </row>
    <row r="1152" spans="2:59" x14ac:dyDescent="0.4">
      <c r="B1152" t="e" vm="1022">
        <v>#VALUE!</v>
      </c>
      <c r="C1152" t="s">
        <v>1566</v>
      </c>
      <c r="D1152" t="s">
        <v>1595</v>
      </c>
      <c r="E1152">
        <v>1</v>
      </c>
      <c r="F1152">
        <v>8</v>
      </c>
      <c r="G1152" t="s">
        <v>1894</v>
      </c>
      <c r="H1152">
        <v>176</v>
      </c>
      <c r="I1152">
        <v>1</v>
      </c>
      <c r="J1152" t="s">
        <v>2897</v>
      </c>
      <c r="P1152" t="s">
        <v>1565</v>
      </c>
      <c r="Q1152" t="s">
        <v>1578</v>
      </c>
      <c r="R1152">
        <v>62</v>
      </c>
      <c r="S1152" t="str">
        <f>"cvm!"&amp;ADDRESS(ROW(BE1164),COLUMN(BE1164))&amp;"#"</f>
        <v>cvm!$BE$1164#</v>
      </c>
      <c r="W1152" t="e" cm="1" vm="2">
        <f t="array" ref="W1152">TRANSPOSE(_xlfn.UNIQUE(_xlfn._xlws.FILTER(cvm_old[CPU(核)],(cvm_old[地域]=U1152)*(cvm_old[机型]=V1152))))</f>
        <v>#VALUE!</v>
      </c>
      <c r="BB1152" t="str">
        <v>重庆</v>
      </c>
      <c r="BC1152" t="str">
        <v>标准型 SA1</v>
      </c>
      <c r="BD1152">
        <v>8</v>
      </c>
      <c r="BE1152" cm="1">
        <f t="array" ref="BE1152:BF1152">TRANSPOSE(_xlfn._xlws.FILTER(cvm_old[内存(G)],(cvm_old[地域]=BB1152)*(cvm_old[机型]=BC1152)*(cvm_old[CPU(核)]=BD1152)))</f>
        <v>16</v>
      </c>
      <c r="BF1152">
        <v>32</v>
      </c>
    </row>
    <row r="1153" spans="2:59" x14ac:dyDescent="0.4">
      <c r="B1153" t="e" vm="1023">
        <v>#VALUE!</v>
      </c>
      <c r="C1153" t="s">
        <v>1566</v>
      </c>
      <c r="D1153" t="s">
        <v>1595</v>
      </c>
      <c r="E1153">
        <v>2</v>
      </c>
      <c r="F1153">
        <v>16</v>
      </c>
      <c r="G1153" t="s">
        <v>1920</v>
      </c>
      <c r="H1153">
        <v>352</v>
      </c>
      <c r="I1153">
        <v>1</v>
      </c>
      <c r="J1153" t="s">
        <v>2898</v>
      </c>
      <c r="P1153" t="s">
        <v>1565</v>
      </c>
      <c r="Q1153" t="s">
        <v>1578</v>
      </c>
      <c r="R1153">
        <v>64</v>
      </c>
      <c r="S1153" t="str">
        <f>"cvm!"&amp;ADDRESS(ROW(BE1165),COLUMN(BE1165))&amp;"#"</f>
        <v>cvm!$BE$1165#</v>
      </c>
      <c r="W1153" t="e" cm="1" vm="2">
        <f t="array" ref="W1153">TRANSPOSE(_xlfn.UNIQUE(_xlfn._xlws.FILTER(cvm_old[CPU(核)],(cvm_old[地域]=U1153)*(cvm_old[机型]=V1153))))</f>
        <v>#VALUE!</v>
      </c>
      <c r="BB1153" t="str">
        <v>重庆</v>
      </c>
      <c r="BC1153" t="str">
        <v>标准型 SA1</v>
      </c>
      <c r="BD1153">
        <v>16</v>
      </c>
      <c r="BE1153" cm="1">
        <f t="array" ref="BE1153:BF1153">TRANSPOSE(_xlfn._xlws.FILTER(cvm_old[内存(G)],(cvm_old[地域]=BB1153)*(cvm_old[机型]=BC1153)*(cvm_old[CPU(核)]=BD1153)))</f>
        <v>32</v>
      </c>
      <c r="BF1153">
        <v>64</v>
      </c>
    </row>
    <row r="1154" spans="2:59" x14ac:dyDescent="0.4">
      <c r="B1154" t="e" vm="1024">
        <v>#VALUE!</v>
      </c>
      <c r="C1154" t="s">
        <v>1566</v>
      </c>
      <c r="D1154" t="s">
        <v>1595</v>
      </c>
      <c r="E1154">
        <v>4</v>
      </c>
      <c r="F1154">
        <v>32</v>
      </c>
      <c r="G1154" t="s">
        <v>1898</v>
      </c>
      <c r="H1154">
        <v>704</v>
      </c>
      <c r="I1154">
        <v>1</v>
      </c>
      <c r="J1154" t="s">
        <v>2899</v>
      </c>
      <c r="P1154" t="s">
        <v>1565</v>
      </c>
      <c r="Q1154" t="s">
        <v>1578</v>
      </c>
      <c r="R1154">
        <v>124</v>
      </c>
      <c r="S1154" t="str">
        <f>"cvm!"&amp;ADDRESS(ROW(BE1166),COLUMN(BE1166))&amp;"#"</f>
        <v>cvm!$BE$1166#</v>
      </c>
      <c r="W1154" t="e" cm="1" vm="2">
        <f t="array" ref="W1154">TRANSPOSE(_xlfn.UNIQUE(_xlfn._xlws.FILTER(cvm_old[CPU(核)],(cvm_old[地域]=U1154)*(cvm_old[机型]=V1154))))</f>
        <v>#VALUE!</v>
      </c>
      <c r="BB1154" t="str">
        <v>重庆</v>
      </c>
      <c r="BC1154" t="str">
        <v>标准型 SA1</v>
      </c>
      <c r="BD1154">
        <v>32</v>
      </c>
      <c r="BE1154" cm="1">
        <f t="array" ref="BE1154:BF1154">TRANSPOSE(_xlfn._xlws.FILTER(cvm_old[内存(G)],(cvm_old[地域]=BB1154)*(cvm_old[机型]=BC1154)*(cvm_old[CPU(核)]=BD1154)))</f>
        <v>64</v>
      </c>
      <c r="BF1154">
        <v>128</v>
      </c>
    </row>
    <row r="1155" spans="2:59" x14ac:dyDescent="0.4">
      <c r="B1155" t="e" vm="1025">
        <v>#VALUE!</v>
      </c>
      <c r="C1155" t="s">
        <v>1566</v>
      </c>
      <c r="D1155" t="s">
        <v>1595</v>
      </c>
      <c r="E1155">
        <v>8</v>
      </c>
      <c r="F1155">
        <v>64</v>
      </c>
      <c r="G1155" t="s">
        <v>1900</v>
      </c>
      <c r="H1155">
        <v>1408</v>
      </c>
      <c r="I1155">
        <v>1</v>
      </c>
      <c r="J1155" t="s">
        <v>2900</v>
      </c>
      <c r="P1155" t="s">
        <v>61</v>
      </c>
      <c r="Q1155" t="s">
        <v>1578</v>
      </c>
      <c r="R1155">
        <v>1</v>
      </c>
      <c r="S1155" t="str">
        <f>"cvm!"&amp;ADDRESS(ROW(BE1167),COLUMN(BE1167))&amp;"#"</f>
        <v>cvm!$BE$1167#</v>
      </c>
      <c r="W1155" t="e" cm="1" vm="2">
        <f t="array" ref="W1155">TRANSPOSE(_xlfn.UNIQUE(_xlfn._xlws.FILTER(cvm_old[CPU(核)],(cvm_old[地域]=U1155)*(cvm_old[机型]=V1155))))</f>
        <v>#VALUE!</v>
      </c>
      <c r="BB1155" t="str">
        <v>重庆</v>
      </c>
      <c r="BC1155" t="str">
        <v>标准型 SA1</v>
      </c>
      <c r="BD1155">
        <v>64</v>
      </c>
      <c r="BE1155" cm="1">
        <f t="array" ref="BE1155:BF1155">TRANSPOSE(_xlfn._xlws.FILTER(cvm_old[内存(G)],(cvm_old[地域]=BB1155)*(cvm_old[机型]=BC1155)*(cvm_old[CPU(核)]=BD1155)))</f>
        <v>128</v>
      </c>
      <c r="BF1155">
        <v>256</v>
      </c>
    </row>
    <row r="1156" spans="2:59" x14ac:dyDescent="0.4">
      <c r="B1156" t="e" vm="1026">
        <v>#VALUE!</v>
      </c>
      <c r="C1156" t="s">
        <v>1566</v>
      </c>
      <c r="D1156" t="s">
        <v>1595</v>
      </c>
      <c r="E1156">
        <v>12</v>
      </c>
      <c r="F1156">
        <v>96</v>
      </c>
      <c r="G1156" t="s">
        <v>1924</v>
      </c>
      <c r="H1156">
        <v>2112</v>
      </c>
      <c r="I1156">
        <v>1</v>
      </c>
      <c r="J1156" t="s">
        <v>2901</v>
      </c>
      <c r="P1156" t="s">
        <v>61</v>
      </c>
      <c r="Q1156" t="s">
        <v>1578</v>
      </c>
      <c r="R1156">
        <v>2</v>
      </c>
      <c r="S1156" t="str">
        <f>"cvm!"&amp;ADDRESS(ROW(BE1168),COLUMN(BE1168))&amp;"#"</f>
        <v>cvm!$BE$1168#</v>
      </c>
      <c r="W1156" t="e" cm="1" vm="2">
        <f t="array" ref="W1156">TRANSPOSE(_xlfn.UNIQUE(_xlfn._xlws.FILTER(cvm_old[CPU(核)],(cvm_old[地域]=U1156)*(cvm_old[机型]=V1156))))</f>
        <v>#VALUE!</v>
      </c>
      <c r="BB1156" t="str">
        <v>重庆</v>
      </c>
      <c r="BC1156" t="str">
        <v>标准型 SA1</v>
      </c>
      <c r="BD1156">
        <v>128</v>
      </c>
      <c r="BE1156" cm="1">
        <f t="array" ref="BE1156">TRANSPOSE(_xlfn._xlws.FILTER(cvm_old[内存(G)],(cvm_old[地域]=BB1156)*(cvm_old[机型]=BC1156)*(cvm_old[CPU(核)]=BD1156)))</f>
        <v>448</v>
      </c>
    </row>
    <row r="1157" spans="2:59" x14ac:dyDescent="0.4">
      <c r="B1157" t="e" vm="1027">
        <v>#VALUE!</v>
      </c>
      <c r="C1157" t="s">
        <v>1566</v>
      </c>
      <c r="D1157" t="s">
        <v>1595</v>
      </c>
      <c r="E1157">
        <v>16</v>
      </c>
      <c r="F1157">
        <v>128</v>
      </c>
      <c r="G1157" t="s">
        <v>1902</v>
      </c>
      <c r="H1157">
        <v>2816</v>
      </c>
      <c r="I1157">
        <v>1</v>
      </c>
      <c r="J1157" t="s">
        <v>2902</v>
      </c>
      <c r="P1157" t="s">
        <v>61</v>
      </c>
      <c r="Q1157" t="s">
        <v>1578</v>
      </c>
      <c r="R1157">
        <v>4</v>
      </c>
      <c r="S1157" t="str">
        <f>"cvm!"&amp;ADDRESS(ROW(BE1169),COLUMN(BE1169))&amp;"#"</f>
        <v>cvm!$BE$1169#</v>
      </c>
      <c r="W1157" t="e" cm="1" vm="2">
        <f t="array" ref="W1157">TRANSPOSE(_xlfn.UNIQUE(_xlfn._xlws.FILTER(cvm_old[CPU(核)],(cvm_old[地域]=U1157)*(cvm_old[机型]=V1157))))</f>
        <v>#VALUE!</v>
      </c>
      <c r="BB1157" t="str">
        <v>广州</v>
      </c>
      <c r="BC1157" t="str">
        <v>标准型 S6</v>
      </c>
      <c r="BD1157">
        <v>1</v>
      </c>
      <c r="BE1157" cm="1">
        <f t="array" ref="BE1157:BG1157">TRANSPOSE(_xlfn._xlws.FILTER(cvm_old[内存(G)],(cvm_old[地域]=BB1157)*(cvm_old[机型]=BC1157)*(cvm_old[CPU(核)]=BD1157)))</f>
        <v>1</v>
      </c>
      <c r="BF1157">
        <v>2</v>
      </c>
      <c r="BG1157">
        <v>4</v>
      </c>
    </row>
    <row r="1158" spans="2:59" x14ac:dyDescent="0.4">
      <c r="B1158" t="e" vm="1028">
        <v>#VALUE!</v>
      </c>
      <c r="C1158" t="s">
        <v>1566</v>
      </c>
      <c r="D1158" t="s">
        <v>1595</v>
      </c>
      <c r="E1158">
        <v>24</v>
      </c>
      <c r="F1158">
        <v>192</v>
      </c>
      <c r="G1158" t="s">
        <v>1964</v>
      </c>
      <c r="H1158">
        <v>4224</v>
      </c>
      <c r="I1158">
        <v>1</v>
      </c>
      <c r="J1158" t="s">
        <v>2903</v>
      </c>
      <c r="P1158" t="s">
        <v>61</v>
      </c>
      <c r="Q1158" t="s">
        <v>1578</v>
      </c>
      <c r="R1158">
        <v>8</v>
      </c>
      <c r="S1158" t="str">
        <f>"cvm!"&amp;ADDRESS(ROW(BE1170),COLUMN(BE1170))&amp;"#"</f>
        <v>cvm!$BE$1170#</v>
      </c>
      <c r="W1158" t="e" cm="1" vm="2">
        <f t="array" ref="W1158">TRANSPOSE(_xlfn.UNIQUE(_xlfn._xlws.FILTER(cvm_old[CPU(核)],(cvm_old[地域]=U1158)*(cvm_old[机型]=V1158))))</f>
        <v>#VALUE!</v>
      </c>
      <c r="BB1158" t="str">
        <v>广州</v>
      </c>
      <c r="BC1158" t="str">
        <v>标准型 S6</v>
      </c>
      <c r="BD1158">
        <v>2</v>
      </c>
      <c r="BE1158" cm="1">
        <f t="array" ref="BE1158:BF1158">TRANSPOSE(_xlfn._xlws.FILTER(cvm_old[内存(G)],(cvm_old[地域]=BB1158)*(cvm_old[机型]=BC1158)*(cvm_old[CPU(核)]=BD1158)))</f>
        <v>4</v>
      </c>
      <c r="BF1158">
        <v>8</v>
      </c>
    </row>
    <row r="1159" spans="2:59" x14ac:dyDescent="0.4">
      <c r="B1159" t="e" vm="1029">
        <v>#VALUE!</v>
      </c>
      <c r="C1159" t="s">
        <v>1566</v>
      </c>
      <c r="D1159" t="s">
        <v>1595</v>
      </c>
      <c r="E1159">
        <v>32</v>
      </c>
      <c r="F1159">
        <v>256</v>
      </c>
      <c r="G1159" t="s">
        <v>1904</v>
      </c>
      <c r="H1159">
        <v>5632</v>
      </c>
      <c r="I1159">
        <v>1</v>
      </c>
      <c r="J1159" t="s">
        <v>2904</v>
      </c>
      <c r="P1159" t="s">
        <v>61</v>
      </c>
      <c r="Q1159" t="s">
        <v>1578</v>
      </c>
      <c r="R1159">
        <v>16</v>
      </c>
      <c r="S1159" t="str">
        <f>"cvm!"&amp;ADDRESS(ROW(BE1171),COLUMN(BE1171))&amp;"#"</f>
        <v>cvm!$BE$1171#</v>
      </c>
      <c r="W1159" t="e" cm="1" vm="2">
        <f t="array" ref="W1159">TRANSPOSE(_xlfn.UNIQUE(_xlfn._xlws.FILTER(cvm_old[CPU(核)],(cvm_old[地域]=U1159)*(cvm_old[机型]=V1159))))</f>
        <v>#VALUE!</v>
      </c>
      <c r="BB1159" t="str">
        <v>广州</v>
      </c>
      <c r="BC1159" t="str">
        <v>标准型 S6</v>
      </c>
      <c r="BD1159">
        <v>4</v>
      </c>
      <c r="BE1159" cm="1">
        <f t="array" ref="BE1159:BF1159">TRANSPOSE(_xlfn._xlws.FILTER(cvm_old[内存(G)],(cvm_old[地域]=BB1159)*(cvm_old[机型]=BC1159)*(cvm_old[CPU(核)]=BD1159)))</f>
        <v>8</v>
      </c>
      <c r="BF1159">
        <v>16</v>
      </c>
    </row>
    <row r="1160" spans="2:59" x14ac:dyDescent="0.4">
      <c r="B1160" t="e" vm="1030">
        <v>#VALUE!</v>
      </c>
      <c r="C1160" t="s">
        <v>1566</v>
      </c>
      <c r="D1160" t="s">
        <v>1595</v>
      </c>
      <c r="E1160">
        <v>64</v>
      </c>
      <c r="F1160">
        <v>512</v>
      </c>
      <c r="G1160" t="s">
        <v>1908</v>
      </c>
      <c r="H1160">
        <v>11264</v>
      </c>
      <c r="I1160">
        <v>1</v>
      </c>
      <c r="J1160" t="s">
        <v>2905</v>
      </c>
      <c r="P1160" t="s">
        <v>61</v>
      </c>
      <c r="Q1160" t="s">
        <v>1578</v>
      </c>
      <c r="R1160">
        <v>32</v>
      </c>
      <c r="S1160" t="str">
        <f>"cvm!"&amp;ADDRESS(ROW(BE1172),COLUMN(BE1172))&amp;"#"</f>
        <v>cvm!$BE$1172#</v>
      </c>
      <c r="W1160" t="e" cm="1" vm="2">
        <f t="array" ref="W1160">TRANSPOSE(_xlfn.UNIQUE(_xlfn._xlws.FILTER(cvm_old[CPU(核)],(cvm_old[地域]=U1160)*(cvm_old[机型]=V1160))))</f>
        <v>#VALUE!</v>
      </c>
      <c r="BB1160" t="str">
        <v>广州</v>
      </c>
      <c r="BC1160" t="str">
        <v>标准型 S6</v>
      </c>
      <c r="BD1160">
        <v>8</v>
      </c>
      <c r="BE1160" cm="1">
        <f t="array" ref="BE1160:BF1160">TRANSPOSE(_xlfn._xlws.FILTER(cvm_old[内存(G)],(cvm_old[地域]=BB1160)*(cvm_old[机型]=BC1160)*(cvm_old[CPU(核)]=BD1160)))</f>
        <v>16</v>
      </c>
      <c r="BF1160">
        <v>32</v>
      </c>
    </row>
    <row r="1161" spans="2:59" x14ac:dyDescent="0.4">
      <c r="B1161" t="e" vm="1031">
        <v>#VALUE!</v>
      </c>
      <c r="C1161" t="s">
        <v>1566</v>
      </c>
      <c r="D1161" t="s">
        <v>1595</v>
      </c>
      <c r="E1161">
        <v>84</v>
      </c>
      <c r="F1161">
        <v>700</v>
      </c>
      <c r="G1161" t="s">
        <v>2906</v>
      </c>
      <c r="H1161">
        <v>15232</v>
      </c>
      <c r="I1161">
        <v>1</v>
      </c>
      <c r="J1161" t="s">
        <v>2907</v>
      </c>
      <c r="P1161" t="s">
        <v>61</v>
      </c>
      <c r="Q1161" t="s">
        <v>1578</v>
      </c>
      <c r="R1161">
        <v>48</v>
      </c>
      <c r="S1161" t="str">
        <f>"cvm!"&amp;ADDRESS(ROW(BE1173),COLUMN(BE1173))&amp;"#"</f>
        <v>cvm!$BE$1173#</v>
      </c>
      <c r="W1161" t="e" cm="1" vm="2">
        <f t="array" ref="W1161">TRANSPOSE(_xlfn.UNIQUE(_xlfn._xlws.FILTER(cvm_old[CPU(核)],(cvm_old[地域]=U1161)*(cvm_old[机型]=V1161))))</f>
        <v>#VALUE!</v>
      </c>
      <c r="BB1161" t="str">
        <v>广州</v>
      </c>
      <c r="BC1161" t="str">
        <v>标准型 S6</v>
      </c>
      <c r="BD1161">
        <v>16</v>
      </c>
      <c r="BE1161" cm="1">
        <f t="array" ref="BE1161:BF1161">TRANSPOSE(_xlfn._xlws.FILTER(cvm_old[内存(G)],(cvm_old[地域]=BB1161)*(cvm_old[机型]=BC1161)*(cvm_old[CPU(核)]=BD1161)))</f>
        <v>32</v>
      </c>
      <c r="BF1161">
        <v>64</v>
      </c>
    </row>
    <row r="1162" spans="2:59" x14ac:dyDescent="0.4">
      <c r="B1162" t="e" vm="1032">
        <v>#VALUE!</v>
      </c>
      <c r="C1162" t="s">
        <v>1566</v>
      </c>
      <c r="D1162" t="s">
        <v>1642</v>
      </c>
      <c r="E1162">
        <v>1</v>
      </c>
      <c r="F1162">
        <v>8</v>
      </c>
      <c r="G1162" t="s">
        <v>1894</v>
      </c>
      <c r="H1162">
        <v>176</v>
      </c>
      <c r="I1162">
        <v>1</v>
      </c>
      <c r="J1162" t="s">
        <v>2908</v>
      </c>
      <c r="P1162" t="s">
        <v>61</v>
      </c>
      <c r="Q1162" t="s">
        <v>1578</v>
      </c>
      <c r="R1162">
        <v>62</v>
      </c>
      <c r="S1162" t="str">
        <f>"cvm!"&amp;ADDRESS(ROW(BE1174),COLUMN(BE1174))&amp;"#"</f>
        <v>cvm!$BE$1174#</v>
      </c>
      <c r="W1162" t="e" cm="1" vm="2">
        <f t="array" ref="W1162">TRANSPOSE(_xlfn.UNIQUE(_xlfn._xlws.FILTER(cvm_old[CPU(核)],(cvm_old[地域]=U1162)*(cvm_old[机型]=V1162))))</f>
        <v>#VALUE!</v>
      </c>
      <c r="BB1162" t="str">
        <v>广州</v>
      </c>
      <c r="BC1162" t="str">
        <v>标准型 S6</v>
      </c>
      <c r="BD1162">
        <v>32</v>
      </c>
      <c r="BE1162" cm="1">
        <f t="array" ref="BE1162:BF1162">TRANSPOSE(_xlfn._xlws.FILTER(cvm_old[内存(G)],(cvm_old[地域]=BB1162)*(cvm_old[机型]=BC1162)*(cvm_old[CPU(核)]=BD1162)))</f>
        <v>64</v>
      </c>
      <c r="BF1162">
        <v>128</v>
      </c>
    </row>
    <row r="1163" spans="2:59" x14ac:dyDescent="0.4">
      <c r="B1163" t="e" vm="1033">
        <v>#VALUE!</v>
      </c>
      <c r="C1163" t="s">
        <v>1566</v>
      </c>
      <c r="D1163" t="s">
        <v>1642</v>
      </c>
      <c r="E1163">
        <v>2</v>
      </c>
      <c r="F1163">
        <v>16</v>
      </c>
      <c r="G1163" t="s">
        <v>1920</v>
      </c>
      <c r="H1163">
        <v>352</v>
      </c>
      <c r="I1163">
        <v>1</v>
      </c>
      <c r="J1163" t="s">
        <v>2909</v>
      </c>
      <c r="P1163" t="s">
        <v>61</v>
      </c>
      <c r="Q1163" t="s">
        <v>1578</v>
      </c>
      <c r="R1163">
        <v>64</v>
      </c>
      <c r="S1163" t="str">
        <f>"cvm!"&amp;ADDRESS(ROW(BE1175),COLUMN(BE1175))&amp;"#"</f>
        <v>cvm!$BE$1175#</v>
      </c>
      <c r="W1163" t="e" cm="1" vm="2">
        <f t="array" ref="W1163">TRANSPOSE(_xlfn.UNIQUE(_xlfn._xlws.FILTER(cvm_old[CPU(核)],(cvm_old[地域]=U1163)*(cvm_old[机型]=V1163))))</f>
        <v>#VALUE!</v>
      </c>
      <c r="BB1163" t="str">
        <v>广州</v>
      </c>
      <c r="BC1163" t="str">
        <v>标准型 S6</v>
      </c>
      <c r="BD1163">
        <v>48</v>
      </c>
      <c r="BE1163" cm="1">
        <f t="array" ref="BE1163:BF1163">TRANSPOSE(_xlfn._xlws.FILTER(cvm_old[内存(G)],(cvm_old[地域]=BB1163)*(cvm_old[机型]=BC1163)*(cvm_old[CPU(核)]=BD1163)))</f>
        <v>96</v>
      </c>
      <c r="BF1163">
        <v>192</v>
      </c>
    </row>
    <row r="1164" spans="2:59" x14ac:dyDescent="0.4">
      <c r="B1164" t="e" vm="1034">
        <v>#VALUE!</v>
      </c>
      <c r="C1164" t="s">
        <v>1566</v>
      </c>
      <c r="D1164" t="s">
        <v>1642</v>
      </c>
      <c r="E1164">
        <v>4</v>
      </c>
      <c r="F1164">
        <v>32</v>
      </c>
      <c r="G1164" t="s">
        <v>1898</v>
      </c>
      <c r="H1164">
        <v>704</v>
      </c>
      <c r="I1164">
        <v>1</v>
      </c>
      <c r="J1164" t="s">
        <v>2910</v>
      </c>
      <c r="P1164" t="s">
        <v>61</v>
      </c>
      <c r="Q1164" t="s">
        <v>1578</v>
      </c>
      <c r="R1164">
        <v>124</v>
      </c>
      <c r="S1164" t="str">
        <f>"cvm!"&amp;ADDRESS(ROW(BE1176),COLUMN(BE1176))&amp;"#"</f>
        <v>cvm!$BE$1176#</v>
      </c>
      <c r="W1164" t="e" cm="1" vm="2">
        <f t="array" ref="W1164">TRANSPOSE(_xlfn.UNIQUE(_xlfn._xlws.FILTER(cvm_old[CPU(核)],(cvm_old[地域]=U1164)*(cvm_old[机型]=V1164))))</f>
        <v>#VALUE!</v>
      </c>
      <c r="BB1164" t="str">
        <v>广州</v>
      </c>
      <c r="BC1164" t="str">
        <v>标准型 S6</v>
      </c>
      <c r="BD1164">
        <v>62</v>
      </c>
      <c r="BE1164" cm="1">
        <f t="array" ref="BE1164">TRANSPOSE(_xlfn._xlws.FILTER(cvm_old[内存(G)],(cvm_old[地域]=BB1164)*(cvm_old[机型]=BC1164)*(cvm_old[CPU(核)]=BD1164)))</f>
        <v>216</v>
      </c>
    </row>
    <row r="1165" spans="2:59" x14ac:dyDescent="0.4">
      <c r="B1165" t="e" vm="1035">
        <v>#VALUE!</v>
      </c>
      <c r="C1165" t="s">
        <v>1566</v>
      </c>
      <c r="D1165" t="s">
        <v>1642</v>
      </c>
      <c r="E1165">
        <v>8</v>
      </c>
      <c r="F1165">
        <v>64</v>
      </c>
      <c r="G1165" t="s">
        <v>1900</v>
      </c>
      <c r="H1165">
        <v>1408</v>
      </c>
      <c r="I1165">
        <v>1</v>
      </c>
      <c r="J1165" t="s">
        <v>2911</v>
      </c>
      <c r="P1165" t="s">
        <v>1566</v>
      </c>
      <c r="Q1165" t="s">
        <v>1578</v>
      </c>
      <c r="R1165">
        <v>32</v>
      </c>
      <c r="S1165" t="str">
        <f>"cvm!"&amp;ADDRESS(ROW(BE1177),COLUMN(BE1177))&amp;"#"</f>
        <v>cvm!$BE$1177#</v>
      </c>
      <c r="W1165" t="e" cm="1" vm="2">
        <f t="array" ref="W1165">TRANSPOSE(_xlfn.UNIQUE(_xlfn._xlws.FILTER(cvm_old[CPU(核)],(cvm_old[地域]=U1165)*(cvm_old[机型]=V1165))))</f>
        <v>#VALUE!</v>
      </c>
      <c r="BB1165" t="str">
        <v>广州</v>
      </c>
      <c r="BC1165" t="str">
        <v>标准型 S6</v>
      </c>
      <c r="BD1165">
        <v>64</v>
      </c>
      <c r="BE1165" cm="1">
        <f t="array" ref="BE1165">TRANSPOSE(_xlfn._xlws.FILTER(cvm_old[内存(G)],(cvm_old[地域]=BB1165)*(cvm_old[机型]=BC1165)*(cvm_old[CPU(核)]=BD1165)))</f>
        <v>256</v>
      </c>
    </row>
    <row r="1166" spans="2:59" x14ac:dyDescent="0.4">
      <c r="B1166" t="e" vm="1036">
        <v>#VALUE!</v>
      </c>
      <c r="C1166" t="s">
        <v>1566</v>
      </c>
      <c r="D1166" t="s">
        <v>1642</v>
      </c>
      <c r="E1166">
        <v>12</v>
      </c>
      <c r="F1166">
        <v>96</v>
      </c>
      <c r="G1166" t="s">
        <v>1924</v>
      </c>
      <c r="H1166">
        <v>2112</v>
      </c>
      <c r="I1166">
        <v>1</v>
      </c>
      <c r="J1166" t="s">
        <v>2912</v>
      </c>
      <c r="P1166" t="s">
        <v>1566</v>
      </c>
      <c r="Q1166" t="s">
        <v>1578</v>
      </c>
      <c r="R1166">
        <v>64</v>
      </c>
      <c r="S1166" t="str">
        <f>"cvm!"&amp;ADDRESS(ROW(BE1178),COLUMN(BE1178))&amp;"#"</f>
        <v>cvm!$BE$1178#</v>
      </c>
      <c r="W1166" t="e" cm="1" vm="2">
        <f t="array" ref="W1166">TRANSPOSE(_xlfn.UNIQUE(_xlfn._xlws.FILTER(cvm_old[CPU(核)],(cvm_old[地域]=U1166)*(cvm_old[机型]=V1166))))</f>
        <v>#VALUE!</v>
      </c>
      <c r="BB1166" t="str">
        <v>广州</v>
      </c>
      <c r="BC1166" t="str">
        <v>标准型 S6</v>
      </c>
      <c r="BD1166">
        <v>124</v>
      </c>
      <c r="BE1166" cm="1">
        <f t="array" ref="BE1166">TRANSPOSE(_xlfn._xlws.FILTER(cvm_old[内存(G)],(cvm_old[地域]=BB1166)*(cvm_old[机型]=BC1166)*(cvm_old[CPU(核)]=BD1166)))</f>
        <v>432</v>
      </c>
    </row>
    <row r="1167" spans="2:59" x14ac:dyDescent="0.4">
      <c r="B1167" t="e" vm="1037">
        <v>#VALUE!</v>
      </c>
      <c r="C1167" t="s">
        <v>1566</v>
      </c>
      <c r="D1167" t="s">
        <v>1642</v>
      </c>
      <c r="E1167">
        <v>12</v>
      </c>
      <c r="F1167">
        <v>144</v>
      </c>
      <c r="G1167" t="s">
        <v>1934</v>
      </c>
      <c r="H1167">
        <v>2880</v>
      </c>
      <c r="I1167">
        <v>1</v>
      </c>
      <c r="J1167" t="s">
        <v>2913</v>
      </c>
      <c r="P1167" t="s">
        <v>1566</v>
      </c>
      <c r="Q1167" t="s">
        <v>1578</v>
      </c>
      <c r="R1167">
        <v>124</v>
      </c>
      <c r="S1167" t="str">
        <f>"cvm!"&amp;ADDRESS(ROW(BE1179),COLUMN(BE1179))&amp;"#"</f>
        <v>cvm!$BE$1179#</v>
      </c>
      <c r="W1167" t="e" cm="1" vm="2">
        <f t="array" ref="W1167">TRANSPOSE(_xlfn.UNIQUE(_xlfn._xlws.FILTER(cvm_old[CPU(核)],(cvm_old[地域]=U1167)*(cvm_old[机型]=V1167))))</f>
        <v>#VALUE!</v>
      </c>
      <c r="BB1167" t="str">
        <v>上海</v>
      </c>
      <c r="BC1167" t="str">
        <v>标准型 S6</v>
      </c>
      <c r="BD1167">
        <v>1</v>
      </c>
      <c r="BE1167" cm="1">
        <f t="array" ref="BE1167:BG1167">TRANSPOSE(_xlfn._xlws.FILTER(cvm_old[内存(G)],(cvm_old[地域]=BB1167)*(cvm_old[机型]=BC1167)*(cvm_old[CPU(核)]=BD1167)))</f>
        <v>1</v>
      </c>
      <c r="BF1167">
        <v>2</v>
      </c>
      <c r="BG1167">
        <v>4</v>
      </c>
    </row>
    <row r="1168" spans="2:59" x14ac:dyDescent="0.4">
      <c r="B1168" t="e" vm="1039">
        <v>#VALUE!</v>
      </c>
      <c r="C1168" t="s">
        <v>1566</v>
      </c>
      <c r="D1168" t="s">
        <v>1642</v>
      </c>
      <c r="E1168">
        <v>16</v>
      </c>
      <c r="F1168">
        <v>128</v>
      </c>
      <c r="G1168" t="s">
        <v>1902</v>
      </c>
      <c r="H1168">
        <v>2816</v>
      </c>
      <c r="I1168">
        <v>1</v>
      </c>
      <c r="J1168" t="s">
        <v>2914</v>
      </c>
      <c r="P1168" t="s">
        <v>1565</v>
      </c>
      <c r="Q1168" t="s">
        <v>1669</v>
      </c>
      <c r="R1168">
        <v>1</v>
      </c>
      <c r="S1168" t="str">
        <f>"cvm!"&amp;ADDRESS(ROW(BE1180),COLUMN(BE1180))&amp;"#"</f>
        <v>cvm!$BE$1180#</v>
      </c>
      <c r="W1168" t="e" cm="1" vm="2">
        <f t="array" ref="W1168">TRANSPOSE(_xlfn.UNIQUE(_xlfn._xlws.FILTER(cvm_old[CPU(核)],(cvm_old[地域]=U1168)*(cvm_old[机型]=V1168))))</f>
        <v>#VALUE!</v>
      </c>
      <c r="BB1168" t="str">
        <v>上海</v>
      </c>
      <c r="BC1168" t="str">
        <v>标准型 S6</v>
      </c>
      <c r="BD1168">
        <v>2</v>
      </c>
      <c r="BE1168" cm="1">
        <f t="array" ref="BE1168:BF1168">TRANSPOSE(_xlfn._xlws.FILTER(cvm_old[内存(G)],(cvm_old[地域]=BB1168)*(cvm_old[机型]=BC1168)*(cvm_old[CPU(核)]=BD1168)))</f>
        <v>4</v>
      </c>
      <c r="BF1168">
        <v>8</v>
      </c>
    </row>
    <row r="1169" spans="2:58" x14ac:dyDescent="0.4">
      <c r="B1169" t="e" vm="1038">
        <v>#VALUE!</v>
      </c>
      <c r="C1169" t="s">
        <v>1566</v>
      </c>
      <c r="D1169" t="s">
        <v>1642</v>
      </c>
      <c r="E1169">
        <v>16</v>
      </c>
      <c r="F1169">
        <v>192</v>
      </c>
      <c r="G1169" t="s">
        <v>1937</v>
      </c>
      <c r="H1169">
        <v>3840</v>
      </c>
      <c r="I1169">
        <v>1</v>
      </c>
      <c r="J1169" t="s">
        <v>2915</v>
      </c>
      <c r="P1169" t="s">
        <v>1565</v>
      </c>
      <c r="Q1169" t="s">
        <v>1669</v>
      </c>
      <c r="R1169">
        <v>2</v>
      </c>
      <c r="S1169" t="str">
        <f>"cvm!"&amp;ADDRESS(ROW(BE1181),COLUMN(BE1181))&amp;"#"</f>
        <v>cvm!$BE$1181#</v>
      </c>
      <c r="W1169" t="e" cm="1" vm="2">
        <f t="array" ref="W1169">TRANSPOSE(_xlfn.UNIQUE(_xlfn._xlws.FILTER(cvm_old[CPU(核)],(cvm_old[地域]=U1169)*(cvm_old[机型]=V1169))))</f>
        <v>#VALUE!</v>
      </c>
      <c r="BB1169" t="str">
        <v>上海</v>
      </c>
      <c r="BC1169" t="str">
        <v>标准型 S6</v>
      </c>
      <c r="BD1169">
        <v>4</v>
      </c>
      <c r="BE1169" cm="1">
        <f t="array" ref="BE1169:BF1169">TRANSPOSE(_xlfn._xlws.FILTER(cvm_old[内存(G)],(cvm_old[地域]=BB1169)*(cvm_old[机型]=BC1169)*(cvm_old[CPU(核)]=BD1169)))</f>
        <v>8</v>
      </c>
      <c r="BF1169">
        <v>16</v>
      </c>
    </row>
    <row r="1170" spans="2:58" x14ac:dyDescent="0.4">
      <c r="B1170" t="e" vm="1040">
        <v>#VALUE!</v>
      </c>
      <c r="C1170" t="s">
        <v>1566</v>
      </c>
      <c r="D1170" t="s">
        <v>1642</v>
      </c>
      <c r="E1170">
        <v>32</v>
      </c>
      <c r="F1170">
        <v>256</v>
      </c>
      <c r="G1170" t="s">
        <v>1904</v>
      </c>
      <c r="H1170">
        <v>5632</v>
      </c>
      <c r="I1170">
        <v>1</v>
      </c>
      <c r="J1170" t="s">
        <v>2916</v>
      </c>
      <c r="P1170" t="s">
        <v>1565</v>
      </c>
      <c r="Q1170" t="s">
        <v>1669</v>
      </c>
      <c r="R1170">
        <v>4</v>
      </c>
      <c r="S1170" t="str">
        <f>"cvm!"&amp;ADDRESS(ROW(BE1182),COLUMN(BE1182))&amp;"#"</f>
        <v>cvm!$BE$1182#</v>
      </c>
      <c r="W1170" t="e" cm="1" vm="2">
        <f t="array" ref="W1170">TRANSPOSE(_xlfn.UNIQUE(_xlfn._xlws.FILTER(cvm_old[CPU(核)],(cvm_old[地域]=U1170)*(cvm_old[机型]=V1170))))</f>
        <v>#VALUE!</v>
      </c>
      <c r="BB1170" t="str">
        <v>上海</v>
      </c>
      <c r="BC1170" t="str">
        <v>标准型 S6</v>
      </c>
      <c r="BD1170">
        <v>8</v>
      </c>
      <c r="BE1170" cm="1">
        <f t="array" ref="BE1170:BF1170">TRANSPOSE(_xlfn._xlws.FILTER(cvm_old[内存(G)],(cvm_old[地域]=BB1170)*(cvm_old[机型]=BC1170)*(cvm_old[CPU(核)]=BD1170)))</f>
        <v>16</v>
      </c>
      <c r="BF1170">
        <v>32</v>
      </c>
    </row>
    <row r="1171" spans="2:58" x14ac:dyDescent="0.4">
      <c r="B1171" t="e" vm="1041">
        <v>#VALUE!</v>
      </c>
      <c r="C1171" t="s">
        <v>1566</v>
      </c>
      <c r="D1171" t="s">
        <v>1642</v>
      </c>
      <c r="E1171">
        <v>32</v>
      </c>
      <c r="F1171">
        <v>384</v>
      </c>
      <c r="G1171" t="s">
        <v>1940</v>
      </c>
      <c r="H1171">
        <v>7680</v>
      </c>
      <c r="I1171">
        <v>1</v>
      </c>
      <c r="J1171" t="s">
        <v>2917</v>
      </c>
      <c r="P1171" t="s">
        <v>1565</v>
      </c>
      <c r="Q1171" t="s">
        <v>1669</v>
      </c>
      <c r="R1171">
        <v>8</v>
      </c>
      <c r="S1171" t="str">
        <f>"cvm!"&amp;ADDRESS(ROW(BE1183),COLUMN(BE1183))&amp;"#"</f>
        <v>cvm!$BE$1183#</v>
      </c>
      <c r="W1171" t="e" cm="1" vm="2">
        <f t="array" ref="W1171">TRANSPOSE(_xlfn.UNIQUE(_xlfn._xlws.FILTER(cvm_old[CPU(核)],(cvm_old[地域]=U1171)*(cvm_old[机型]=V1171))))</f>
        <v>#VALUE!</v>
      </c>
      <c r="BB1171" t="str">
        <v>上海</v>
      </c>
      <c r="BC1171" t="str">
        <v>标准型 S6</v>
      </c>
      <c r="BD1171">
        <v>16</v>
      </c>
      <c r="BE1171" cm="1">
        <f t="array" ref="BE1171:BF1171">TRANSPOSE(_xlfn._xlws.FILTER(cvm_old[内存(G)],(cvm_old[地域]=BB1171)*(cvm_old[机型]=BC1171)*(cvm_old[CPU(核)]=BD1171)))</f>
        <v>32</v>
      </c>
      <c r="BF1171">
        <v>64</v>
      </c>
    </row>
    <row r="1172" spans="2:58" x14ac:dyDescent="0.4">
      <c r="B1172" t="e" vm="1042">
        <v>#VALUE!</v>
      </c>
      <c r="C1172" t="s">
        <v>1566</v>
      </c>
      <c r="D1172" t="s">
        <v>1642</v>
      </c>
      <c r="E1172">
        <v>64</v>
      </c>
      <c r="F1172">
        <v>512</v>
      </c>
      <c r="G1172" t="s">
        <v>1908</v>
      </c>
      <c r="H1172">
        <v>11264</v>
      </c>
      <c r="I1172">
        <v>1</v>
      </c>
      <c r="J1172" t="s">
        <v>2918</v>
      </c>
      <c r="P1172" t="s">
        <v>1565</v>
      </c>
      <c r="Q1172" t="s">
        <v>1669</v>
      </c>
      <c r="R1172">
        <v>16</v>
      </c>
      <c r="S1172" t="str">
        <f>"cvm!"&amp;ADDRESS(ROW(BE1184),COLUMN(BE1184))&amp;"#"</f>
        <v>cvm!$BE$1184#</v>
      </c>
      <c r="W1172" t="e" cm="1" vm="2">
        <f t="array" ref="W1172">TRANSPOSE(_xlfn.UNIQUE(_xlfn._xlws.FILTER(cvm_old[CPU(核)],(cvm_old[地域]=U1172)*(cvm_old[机型]=V1172))))</f>
        <v>#VALUE!</v>
      </c>
      <c r="BB1172" t="str">
        <v>上海</v>
      </c>
      <c r="BC1172" t="str">
        <v>标准型 S6</v>
      </c>
      <c r="BD1172">
        <v>32</v>
      </c>
      <c r="BE1172" cm="1">
        <f t="array" ref="BE1172:BF1172">TRANSPOSE(_xlfn._xlws.FILTER(cvm_old[内存(G)],(cvm_old[地域]=BB1172)*(cvm_old[机型]=BC1172)*(cvm_old[CPU(核)]=BD1172)))</f>
        <v>64</v>
      </c>
      <c r="BF1172">
        <v>128</v>
      </c>
    </row>
    <row r="1173" spans="2:58" x14ac:dyDescent="0.4">
      <c r="B1173" t="e" vm="1043">
        <v>#VALUE!</v>
      </c>
      <c r="C1173" t="s">
        <v>1566</v>
      </c>
      <c r="D1173" t="s">
        <v>1642</v>
      </c>
      <c r="E1173">
        <v>72</v>
      </c>
      <c r="F1173">
        <v>648</v>
      </c>
      <c r="G1173" t="s">
        <v>1943</v>
      </c>
      <c r="H1173">
        <v>13824</v>
      </c>
      <c r="I1173">
        <v>1</v>
      </c>
      <c r="J1173" t="s">
        <v>2919</v>
      </c>
      <c r="P1173" t="s">
        <v>1565</v>
      </c>
      <c r="Q1173" t="s">
        <v>1669</v>
      </c>
      <c r="R1173">
        <v>24</v>
      </c>
      <c r="S1173" t="str">
        <f>"cvm!"&amp;ADDRESS(ROW(BE1185),COLUMN(BE1185))&amp;"#"</f>
        <v>cvm!$BE$1185#</v>
      </c>
      <c r="W1173" t="e" cm="1" vm="2">
        <f t="array" ref="W1173">TRANSPOSE(_xlfn.UNIQUE(_xlfn._xlws.FILTER(cvm_old[CPU(核)],(cvm_old[地域]=U1173)*(cvm_old[机型]=V1173))))</f>
        <v>#VALUE!</v>
      </c>
      <c r="BB1173" t="str">
        <v>上海</v>
      </c>
      <c r="BC1173" t="str">
        <v>标准型 S6</v>
      </c>
      <c r="BD1173">
        <v>48</v>
      </c>
      <c r="BE1173" cm="1">
        <f t="array" ref="BE1173:BF1173">TRANSPOSE(_xlfn._xlws.FILTER(cvm_old[内存(G)],(cvm_old[地域]=BB1173)*(cvm_old[机型]=BC1173)*(cvm_old[CPU(核)]=BD1173)))</f>
        <v>96</v>
      </c>
      <c r="BF1173">
        <v>192</v>
      </c>
    </row>
    <row r="1174" spans="2:58" x14ac:dyDescent="0.4">
      <c r="B1174" t="e" vm="1044">
        <v>#VALUE!</v>
      </c>
      <c r="C1174" t="s">
        <v>1566</v>
      </c>
      <c r="D1174" t="s">
        <v>1664</v>
      </c>
      <c r="E1174">
        <v>1</v>
      </c>
      <c r="F1174">
        <v>8</v>
      </c>
      <c r="G1174" t="s">
        <v>1894</v>
      </c>
      <c r="H1174">
        <v>176</v>
      </c>
      <c r="I1174">
        <v>1</v>
      </c>
      <c r="J1174" t="s">
        <v>2920</v>
      </c>
      <c r="P1174" t="s">
        <v>1565</v>
      </c>
      <c r="Q1174" t="s">
        <v>1669</v>
      </c>
      <c r="R1174">
        <v>32</v>
      </c>
      <c r="S1174" t="str">
        <f>"cvm!"&amp;ADDRESS(ROW(BE1186),COLUMN(BE1186))&amp;"#"</f>
        <v>cvm!$BE$1186#</v>
      </c>
      <c r="W1174" t="e" cm="1" vm="2">
        <f t="array" ref="W1174">TRANSPOSE(_xlfn.UNIQUE(_xlfn._xlws.FILTER(cvm_old[CPU(核)],(cvm_old[地域]=U1174)*(cvm_old[机型]=V1174))))</f>
        <v>#VALUE!</v>
      </c>
      <c r="BB1174" t="str">
        <v>上海</v>
      </c>
      <c r="BC1174" t="str">
        <v>标准型 S6</v>
      </c>
      <c r="BD1174">
        <v>62</v>
      </c>
      <c r="BE1174" cm="1">
        <f t="array" ref="BE1174">TRANSPOSE(_xlfn._xlws.FILTER(cvm_old[内存(G)],(cvm_old[地域]=BB1174)*(cvm_old[机型]=BC1174)*(cvm_old[CPU(核)]=BD1174)))</f>
        <v>216</v>
      </c>
    </row>
    <row r="1175" spans="2:58" x14ac:dyDescent="0.4">
      <c r="B1175" t="e" vm="1045">
        <v>#VALUE!</v>
      </c>
      <c r="C1175" t="s">
        <v>1566</v>
      </c>
      <c r="D1175" t="s">
        <v>1664</v>
      </c>
      <c r="E1175">
        <v>2</v>
      </c>
      <c r="F1175">
        <v>16</v>
      </c>
      <c r="G1175" t="s">
        <v>1920</v>
      </c>
      <c r="H1175">
        <v>352</v>
      </c>
      <c r="I1175">
        <v>1</v>
      </c>
      <c r="J1175" t="s">
        <v>2921</v>
      </c>
      <c r="P1175" t="s">
        <v>1565</v>
      </c>
      <c r="Q1175" t="s">
        <v>1669</v>
      </c>
      <c r="R1175">
        <v>48</v>
      </c>
      <c r="S1175" t="str">
        <f>"cvm!"&amp;ADDRESS(ROW(BE1187),COLUMN(BE1187))&amp;"#"</f>
        <v>cvm!$BE$1187#</v>
      </c>
      <c r="W1175" t="e" cm="1" vm="2">
        <f t="array" ref="W1175">TRANSPOSE(_xlfn.UNIQUE(_xlfn._xlws.FILTER(cvm_old[CPU(核)],(cvm_old[地域]=U1175)*(cvm_old[机型]=V1175))))</f>
        <v>#VALUE!</v>
      </c>
      <c r="BB1175" t="str">
        <v>上海</v>
      </c>
      <c r="BC1175" t="str">
        <v>标准型 S6</v>
      </c>
      <c r="BD1175">
        <v>64</v>
      </c>
      <c r="BE1175" cm="1">
        <f t="array" ref="BE1175">TRANSPOSE(_xlfn._xlws.FILTER(cvm_old[内存(G)],(cvm_old[地域]=BB1175)*(cvm_old[机型]=BC1175)*(cvm_old[CPU(核)]=BD1175)))</f>
        <v>256</v>
      </c>
    </row>
    <row r="1176" spans="2:58" x14ac:dyDescent="0.4">
      <c r="B1176" t="e" vm="1046">
        <v>#VALUE!</v>
      </c>
      <c r="C1176" t="s">
        <v>1566</v>
      </c>
      <c r="D1176" t="s">
        <v>1664</v>
      </c>
      <c r="E1176">
        <v>4</v>
      </c>
      <c r="F1176">
        <v>32</v>
      </c>
      <c r="G1176" t="s">
        <v>1898</v>
      </c>
      <c r="H1176">
        <v>704</v>
      </c>
      <c r="I1176">
        <v>1</v>
      </c>
      <c r="J1176" t="s">
        <v>2922</v>
      </c>
      <c r="P1176" t="s">
        <v>1565</v>
      </c>
      <c r="Q1176" t="s">
        <v>1669</v>
      </c>
      <c r="R1176">
        <v>64</v>
      </c>
      <c r="S1176" t="str">
        <f>"cvm!"&amp;ADDRESS(ROW(BE1188),COLUMN(BE1188))&amp;"#"</f>
        <v>cvm!$BE$1188#</v>
      </c>
      <c r="W1176" t="e" cm="1" vm="2">
        <f t="array" ref="W1176">TRANSPOSE(_xlfn.UNIQUE(_xlfn._xlws.FILTER(cvm_old[CPU(核)],(cvm_old[地域]=U1176)*(cvm_old[机型]=V1176))))</f>
        <v>#VALUE!</v>
      </c>
      <c r="BB1176" t="str">
        <v>上海</v>
      </c>
      <c r="BC1176" t="str">
        <v>标准型 S6</v>
      </c>
      <c r="BD1176">
        <v>124</v>
      </c>
      <c r="BE1176" cm="1">
        <f t="array" ref="BE1176">TRANSPOSE(_xlfn._xlws.FILTER(cvm_old[内存(G)],(cvm_old[地域]=BB1176)*(cvm_old[机型]=BC1176)*(cvm_old[CPU(核)]=BD1176)))</f>
        <v>432</v>
      </c>
    </row>
    <row r="1177" spans="2:58" x14ac:dyDescent="0.4">
      <c r="B1177" t="e" vm="1047">
        <v>#VALUE!</v>
      </c>
      <c r="C1177" t="s">
        <v>1566</v>
      </c>
      <c r="D1177" t="s">
        <v>1664</v>
      </c>
      <c r="E1177">
        <v>8</v>
      </c>
      <c r="F1177">
        <v>64</v>
      </c>
      <c r="G1177" t="s">
        <v>1900</v>
      </c>
      <c r="H1177">
        <v>1408</v>
      </c>
      <c r="I1177">
        <v>1</v>
      </c>
      <c r="J1177" t="s">
        <v>2923</v>
      </c>
      <c r="P1177" t="s">
        <v>61</v>
      </c>
      <c r="Q1177" t="s">
        <v>1669</v>
      </c>
      <c r="R1177">
        <v>1</v>
      </c>
      <c r="S1177" t="str">
        <f>"cvm!"&amp;ADDRESS(ROW(BE1189),COLUMN(BE1189))&amp;"#"</f>
        <v>cvm!$BE$1189#</v>
      </c>
      <c r="W1177" t="e" cm="1" vm="2">
        <f t="array" ref="W1177">TRANSPOSE(_xlfn.UNIQUE(_xlfn._xlws.FILTER(cvm_old[CPU(核)],(cvm_old[地域]=U1177)*(cvm_old[机型]=V1177))))</f>
        <v>#VALUE!</v>
      </c>
      <c r="BB1177" t="str">
        <v>北京</v>
      </c>
      <c r="BC1177" t="str">
        <v>标准型 S6</v>
      </c>
      <c r="BD1177">
        <v>32</v>
      </c>
      <c r="BE1177" cm="1">
        <f t="array" ref="BE1177:BF1177">TRANSPOSE(_xlfn._xlws.FILTER(cvm_old[内存(G)],(cvm_old[地域]=BB1177)*(cvm_old[机型]=BC1177)*(cvm_old[CPU(核)]=BD1177)))</f>
        <v>64</v>
      </c>
      <c r="BF1177">
        <v>128</v>
      </c>
    </row>
    <row r="1178" spans="2:58" x14ac:dyDescent="0.4">
      <c r="B1178" t="e" vm="1048">
        <v>#VALUE!</v>
      </c>
      <c r="C1178" t="s">
        <v>1566</v>
      </c>
      <c r="D1178" t="s">
        <v>1664</v>
      </c>
      <c r="E1178">
        <v>12</v>
      </c>
      <c r="F1178">
        <v>96</v>
      </c>
      <c r="G1178" t="s">
        <v>1924</v>
      </c>
      <c r="H1178">
        <v>2112</v>
      </c>
      <c r="I1178">
        <v>1</v>
      </c>
      <c r="J1178" t="s">
        <v>2924</v>
      </c>
      <c r="P1178" t="s">
        <v>61</v>
      </c>
      <c r="Q1178" t="s">
        <v>1669</v>
      </c>
      <c r="R1178">
        <v>2</v>
      </c>
      <c r="S1178" t="str">
        <f>"cvm!"&amp;ADDRESS(ROW(BE1190),COLUMN(BE1190))&amp;"#"</f>
        <v>cvm!$BE$1190#</v>
      </c>
      <c r="W1178" t="e" cm="1" vm="2">
        <f t="array" ref="W1178">TRANSPOSE(_xlfn.UNIQUE(_xlfn._xlws.FILTER(cvm_old[CPU(核)],(cvm_old[地域]=U1178)*(cvm_old[机型]=V1178))))</f>
        <v>#VALUE!</v>
      </c>
      <c r="BB1178" t="str">
        <v>北京</v>
      </c>
      <c r="BC1178" t="str">
        <v>标准型 S6</v>
      </c>
      <c r="BD1178">
        <v>64</v>
      </c>
      <c r="BE1178" cm="1">
        <f t="array" ref="BE1178">TRANSPOSE(_xlfn._xlws.FILTER(cvm_old[内存(G)],(cvm_old[地域]=BB1178)*(cvm_old[机型]=BC1178)*(cvm_old[CPU(核)]=BD1178)))</f>
        <v>256</v>
      </c>
    </row>
    <row r="1179" spans="2:58" x14ac:dyDescent="0.4">
      <c r="B1179" t="e" vm="1049">
        <v>#VALUE!</v>
      </c>
      <c r="C1179" t="s">
        <v>1566</v>
      </c>
      <c r="D1179" t="s">
        <v>1664</v>
      </c>
      <c r="E1179">
        <v>16</v>
      </c>
      <c r="F1179">
        <v>128</v>
      </c>
      <c r="G1179" t="s">
        <v>1902</v>
      </c>
      <c r="H1179">
        <v>2816</v>
      </c>
      <c r="I1179">
        <v>1</v>
      </c>
      <c r="J1179" t="s">
        <v>2925</v>
      </c>
      <c r="P1179" t="s">
        <v>61</v>
      </c>
      <c r="Q1179" t="s">
        <v>1669</v>
      </c>
      <c r="R1179">
        <v>4</v>
      </c>
      <c r="S1179" t="str">
        <f>"cvm!"&amp;ADDRESS(ROW(BE1191),COLUMN(BE1191))&amp;"#"</f>
        <v>cvm!$BE$1191#</v>
      </c>
      <c r="W1179" t="e" cm="1" vm="2">
        <f t="array" ref="W1179">TRANSPOSE(_xlfn.UNIQUE(_xlfn._xlws.FILTER(cvm_old[CPU(核)],(cvm_old[地域]=U1179)*(cvm_old[机型]=V1179))))</f>
        <v>#VALUE!</v>
      </c>
      <c r="BB1179" t="str">
        <v>北京</v>
      </c>
      <c r="BC1179" t="str">
        <v>标准型 S6</v>
      </c>
      <c r="BD1179">
        <v>124</v>
      </c>
      <c r="BE1179" cm="1">
        <f t="array" ref="BE1179">TRANSPOSE(_xlfn._xlws.FILTER(cvm_old[内存(G)],(cvm_old[地域]=BB1179)*(cvm_old[机型]=BC1179)*(cvm_old[CPU(核)]=BD1179)))</f>
        <v>432</v>
      </c>
    </row>
    <row r="1180" spans="2:58" x14ac:dyDescent="0.4">
      <c r="B1180" t="e" vm="1050">
        <v>#VALUE!</v>
      </c>
      <c r="C1180" t="s">
        <v>1566</v>
      </c>
      <c r="D1180" t="s">
        <v>1664</v>
      </c>
      <c r="E1180">
        <v>24</v>
      </c>
      <c r="F1180">
        <v>192</v>
      </c>
      <c r="G1180" t="s">
        <v>1964</v>
      </c>
      <c r="H1180">
        <v>4224</v>
      </c>
      <c r="I1180">
        <v>1</v>
      </c>
      <c r="J1180" t="s">
        <v>2926</v>
      </c>
      <c r="P1180" t="s">
        <v>61</v>
      </c>
      <c r="Q1180" t="s">
        <v>1669</v>
      </c>
      <c r="R1180">
        <v>8</v>
      </c>
      <c r="S1180" t="str">
        <f>"cvm!"&amp;ADDRESS(ROW(BE1192),COLUMN(BE1192))&amp;"#"</f>
        <v>cvm!$BE$1192#</v>
      </c>
      <c r="W1180" t="e" cm="1" vm="2">
        <f t="array" ref="W1180">TRANSPOSE(_xlfn.UNIQUE(_xlfn._xlws.FILTER(cvm_old[CPU(核)],(cvm_old[地域]=U1180)*(cvm_old[机型]=V1180))))</f>
        <v>#VALUE!</v>
      </c>
      <c r="BB1180" t="str">
        <v>广州</v>
      </c>
      <c r="BC1180" t="str">
        <v>标准型 S5</v>
      </c>
      <c r="BD1180">
        <v>1</v>
      </c>
      <c r="BE1180" cm="1">
        <f t="array" ref="BE1180:BF1180">TRANSPOSE(_xlfn._xlws.FILTER(cvm_old[内存(G)],(cvm_old[地域]=BB1180)*(cvm_old[机型]=BC1180)*(cvm_old[CPU(核)]=BD1180)))</f>
        <v>2</v>
      </c>
      <c r="BF1180">
        <v>4</v>
      </c>
    </row>
    <row r="1181" spans="2:58" x14ac:dyDescent="0.4">
      <c r="B1181" t="e" vm="1051">
        <v>#VALUE!</v>
      </c>
      <c r="C1181" t="s">
        <v>1566</v>
      </c>
      <c r="D1181" t="s">
        <v>1664</v>
      </c>
      <c r="E1181">
        <v>32</v>
      </c>
      <c r="F1181">
        <v>256</v>
      </c>
      <c r="G1181" t="s">
        <v>1904</v>
      </c>
      <c r="H1181">
        <v>5632</v>
      </c>
      <c r="I1181">
        <v>1</v>
      </c>
      <c r="J1181" t="s">
        <v>2927</v>
      </c>
      <c r="P1181" t="s">
        <v>61</v>
      </c>
      <c r="Q1181" t="s">
        <v>1669</v>
      </c>
      <c r="R1181">
        <v>16</v>
      </c>
      <c r="S1181" t="str">
        <f>"cvm!"&amp;ADDRESS(ROW(BE1193),COLUMN(BE1193))&amp;"#"</f>
        <v>cvm!$BE$1193#</v>
      </c>
      <c r="W1181" t="e" cm="1" vm="2">
        <f t="array" ref="W1181">TRANSPOSE(_xlfn.UNIQUE(_xlfn._xlws.FILTER(cvm_old[CPU(核)],(cvm_old[地域]=U1181)*(cvm_old[机型]=V1181))))</f>
        <v>#VALUE!</v>
      </c>
      <c r="BB1181" t="str">
        <v>广州</v>
      </c>
      <c r="BC1181" t="str">
        <v>标准型 S5</v>
      </c>
      <c r="BD1181">
        <v>2</v>
      </c>
      <c r="BE1181" cm="1">
        <f t="array" ref="BE1181:BF1181">TRANSPOSE(_xlfn._xlws.FILTER(cvm_old[内存(G)],(cvm_old[地域]=BB1181)*(cvm_old[机型]=BC1181)*(cvm_old[CPU(核)]=BD1181)))</f>
        <v>4</v>
      </c>
      <c r="BF1181">
        <v>8</v>
      </c>
    </row>
    <row r="1182" spans="2:58" x14ac:dyDescent="0.4">
      <c r="B1182" t="e" vm="1052">
        <v>#VALUE!</v>
      </c>
      <c r="C1182" t="s">
        <v>1566</v>
      </c>
      <c r="D1182" t="s">
        <v>1664</v>
      </c>
      <c r="E1182">
        <v>48</v>
      </c>
      <c r="F1182">
        <v>384</v>
      </c>
      <c r="G1182" t="s">
        <v>1917</v>
      </c>
      <c r="H1182">
        <v>8448</v>
      </c>
      <c r="I1182">
        <v>1</v>
      </c>
      <c r="J1182" t="s">
        <v>2928</v>
      </c>
      <c r="P1182" t="s">
        <v>61</v>
      </c>
      <c r="Q1182" t="s">
        <v>1669</v>
      </c>
      <c r="R1182">
        <v>24</v>
      </c>
      <c r="S1182" t="str">
        <f>"cvm!"&amp;ADDRESS(ROW(BE1194),COLUMN(BE1194))&amp;"#"</f>
        <v>cvm!$BE$1194#</v>
      </c>
      <c r="W1182" t="e" cm="1" vm="2">
        <f t="array" ref="W1182">TRANSPOSE(_xlfn.UNIQUE(_xlfn._xlws.FILTER(cvm_old[CPU(核)],(cvm_old[地域]=U1182)*(cvm_old[机型]=V1182))))</f>
        <v>#VALUE!</v>
      </c>
      <c r="BB1182" t="str">
        <v>广州</v>
      </c>
      <c r="BC1182" t="str">
        <v>标准型 S5</v>
      </c>
      <c r="BD1182">
        <v>4</v>
      </c>
      <c r="BE1182" cm="1">
        <f t="array" ref="BE1182:BF1182">TRANSPOSE(_xlfn._xlws.FILTER(cvm_old[内存(G)],(cvm_old[地域]=BB1182)*(cvm_old[机型]=BC1182)*(cvm_old[CPU(核)]=BD1182)))</f>
        <v>8</v>
      </c>
      <c r="BF1182">
        <v>16</v>
      </c>
    </row>
    <row r="1183" spans="2:58" x14ac:dyDescent="0.4">
      <c r="B1183" t="e" vm="1053">
        <v>#VALUE!</v>
      </c>
      <c r="C1183" t="s">
        <v>1566</v>
      </c>
      <c r="D1183" t="s">
        <v>1664</v>
      </c>
      <c r="E1183">
        <v>56</v>
      </c>
      <c r="F1183">
        <v>448</v>
      </c>
      <c r="G1183" t="s">
        <v>1969</v>
      </c>
      <c r="H1183">
        <v>9856</v>
      </c>
      <c r="I1183">
        <v>1</v>
      </c>
      <c r="J1183" t="s">
        <v>2929</v>
      </c>
      <c r="P1183" t="s">
        <v>61</v>
      </c>
      <c r="Q1183" t="s">
        <v>1669</v>
      </c>
      <c r="R1183">
        <v>32</v>
      </c>
      <c r="S1183" t="str">
        <f>"cvm!"&amp;ADDRESS(ROW(BE1195),COLUMN(BE1195))&amp;"#"</f>
        <v>cvm!$BE$1195#</v>
      </c>
      <c r="W1183" t="e" cm="1" vm="2">
        <f t="array" ref="W1183">TRANSPOSE(_xlfn.UNIQUE(_xlfn._xlws.FILTER(cvm_old[CPU(核)],(cvm_old[地域]=U1183)*(cvm_old[机型]=V1183))))</f>
        <v>#VALUE!</v>
      </c>
      <c r="BB1183" t="str">
        <v>广州</v>
      </c>
      <c r="BC1183" t="str">
        <v>标准型 S5</v>
      </c>
      <c r="BD1183">
        <v>8</v>
      </c>
      <c r="BE1183" cm="1">
        <f t="array" ref="BE1183:BF1183">TRANSPOSE(_xlfn._xlws.FILTER(cvm_old[内存(G)],(cvm_old[地域]=BB1183)*(cvm_old[机型]=BC1183)*(cvm_old[CPU(核)]=BD1183)))</f>
        <v>16</v>
      </c>
      <c r="BF1183">
        <v>32</v>
      </c>
    </row>
    <row r="1184" spans="2:58" x14ac:dyDescent="0.4">
      <c r="B1184" t="e" vm="1054">
        <v>#VALUE!</v>
      </c>
      <c r="C1184" t="s">
        <v>1566</v>
      </c>
      <c r="D1184" t="s">
        <v>1685</v>
      </c>
      <c r="E1184">
        <v>1</v>
      </c>
      <c r="F1184">
        <v>8</v>
      </c>
      <c r="G1184" t="s">
        <v>1894</v>
      </c>
      <c r="H1184">
        <v>165</v>
      </c>
      <c r="I1184">
        <v>1</v>
      </c>
      <c r="J1184" t="s">
        <v>2930</v>
      </c>
      <c r="P1184" t="s">
        <v>61</v>
      </c>
      <c r="Q1184" t="s">
        <v>1669</v>
      </c>
      <c r="R1184">
        <v>48</v>
      </c>
      <c r="S1184" t="str">
        <f>"cvm!"&amp;ADDRESS(ROW(BE1196),COLUMN(BE1196))&amp;"#"</f>
        <v>cvm!$BE$1196#</v>
      </c>
      <c r="W1184" t="e" cm="1" vm="2">
        <f t="array" ref="W1184">TRANSPOSE(_xlfn.UNIQUE(_xlfn._xlws.FILTER(cvm_old[CPU(核)],(cvm_old[地域]=U1184)*(cvm_old[机型]=V1184))))</f>
        <v>#VALUE!</v>
      </c>
      <c r="BB1184" t="str">
        <v>广州</v>
      </c>
      <c r="BC1184" t="str">
        <v>标准型 S5</v>
      </c>
      <c r="BD1184">
        <v>16</v>
      </c>
      <c r="BE1184" cm="1">
        <f t="array" ref="BE1184:BF1184">TRANSPOSE(_xlfn._xlws.FILTER(cvm_old[内存(G)],(cvm_old[地域]=BB1184)*(cvm_old[机型]=BC1184)*(cvm_old[CPU(核)]=BD1184)))</f>
        <v>32</v>
      </c>
      <c r="BF1184">
        <v>64</v>
      </c>
    </row>
    <row r="1185" spans="2:59" x14ac:dyDescent="0.4">
      <c r="B1185" t="e" vm="1055">
        <v>#VALUE!</v>
      </c>
      <c r="C1185" t="s">
        <v>1566</v>
      </c>
      <c r="D1185" t="s">
        <v>1685</v>
      </c>
      <c r="E1185">
        <v>2</v>
      </c>
      <c r="F1185">
        <v>16</v>
      </c>
      <c r="G1185" t="s">
        <v>1920</v>
      </c>
      <c r="H1185">
        <v>330</v>
      </c>
      <c r="I1185">
        <v>1</v>
      </c>
      <c r="J1185" t="s">
        <v>2931</v>
      </c>
      <c r="P1185" t="s">
        <v>61</v>
      </c>
      <c r="Q1185" t="s">
        <v>1669</v>
      </c>
      <c r="R1185">
        <v>64</v>
      </c>
      <c r="S1185" t="str">
        <f>"cvm!"&amp;ADDRESS(ROW(BE1197),COLUMN(BE1197))&amp;"#"</f>
        <v>cvm!$BE$1197#</v>
      </c>
      <c r="W1185" t="e" cm="1" vm="2">
        <f t="array" ref="W1185">TRANSPOSE(_xlfn.UNIQUE(_xlfn._xlws.FILTER(cvm_old[CPU(核)],(cvm_old[地域]=U1185)*(cvm_old[机型]=V1185))))</f>
        <v>#VALUE!</v>
      </c>
      <c r="BB1185" t="str">
        <v>广州</v>
      </c>
      <c r="BC1185" t="str">
        <v>标准型 S5</v>
      </c>
      <c r="BD1185">
        <v>24</v>
      </c>
      <c r="BE1185" cm="1">
        <f t="array" ref="BE1185:BF1185">TRANSPOSE(_xlfn._xlws.FILTER(cvm_old[内存(G)],(cvm_old[地域]=BB1185)*(cvm_old[机型]=BC1185)*(cvm_old[CPU(核)]=BD1185)))</f>
        <v>48</v>
      </c>
      <c r="BF1185">
        <v>96</v>
      </c>
    </row>
    <row r="1186" spans="2:59" x14ac:dyDescent="0.4">
      <c r="B1186" t="e" vm="1056">
        <v>#VALUE!</v>
      </c>
      <c r="C1186" t="s">
        <v>1566</v>
      </c>
      <c r="D1186" t="s">
        <v>1685</v>
      </c>
      <c r="E1186">
        <v>4</v>
      </c>
      <c r="F1186">
        <v>32</v>
      </c>
      <c r="G1186" t="s">
        <v>1898</v>
      </c>
      <c r="H1186">
        <v>660</v>
      </c>
      <c r="I1186">
        <v>1</v>
      </c>
      <c r="J1186" t="s">
        <v>2932</v>
      </c>
      <c r="P1186" t="s">
        <v>1600</v>
      </c>
      <c r="Q1186" t="s">
        <v>1669</v>
      </c>
      <c r="R1186">
        <v>1</v>
      </c>
      <c r="S1186" t="str">
        <f>"cvm!"&amp;ADDRESS(ROW(BE1198),COLUMN(BE1198))&amp;"#"</f>
        <v>cvm!$BE$1198#</v>
      </c>
      <c r="W1186" t="e" cm="1" vm="2">
        <f t="array" ref="W1186">TRANSPOSE(_xlfn.UNIQUE(_xlfn._xlws.FILTER(cvm_old[CPU(核)],(cvm_old[地域]=U1186)*(cvm_old[机型]=V1186))))</f>
        <v>#VALUE!</v>
      </c>
      <c r="BB1186" t="str">
        <v>广州</v>
      </c>
      <c r="BC1186" t="str">
        <v>标准型 S5</v>
      </c>
      <c r="BD1186">
        <v>32</v>
      </c>
      <c r="BE1186" cm="1">
        <f t="array" ref="BE1186:BF1186">TRANSPOSE(_xlfn._xlws.FILTER(cvm_old[内存(G)],(cvm_old[地域]=BB1186)*(cvm_old[机型]=BC1186)*(cvm_old[CPU(核)]=BD1186)))</f>
        <v>64</v>
      </c>
      <c r="BF1186">
        <v>128</v>
      </c>
    </row>
    <row r="1187" spans="2:59" x14ac:dyDescent="0.4">
      <c r="B1187" t="e" vm="1057">
        <v>#VALUE!</v>
      </c>
      <c r="C1187" t="s">
        <v>1566</v>
      </c>
      <c r="D1187" t="s">
        <v>1685</v>
      </c>
      <c r="E1187">
        <v>8</v>
      </c>
      <c r="F1187">
        <v>64</v>
      </c>
      <c r="G1187" t="s">
        <v>1900</v>
      </c>
      <c r="H1187">
        <v>1320</v>
      </c>
      <c r="I1187">
        <v>1</v>
      </c>
      <c r="J1187" t="s">
        <v>2933</v>
      </c>
      <c r="P1187" t="s">
        <v>1600</v>
      </c>
      <c r="Q1187" t="s">
        <v>1669</v>
      </c>
      <c r="R1187">
        <v>2</v>
      </c>
      <c r="S1187" t="str">
        <f>"cvm!"&amp;ADDRESS(ROW(BE1199),COLUMN(BE1199))&amp;"#"</f>
        <v>cvm!$BE$1199#</v>
      </c>
      <c r="W1187" t="e" cm="1" vm="2">
        <f t="array" ref="W1187">TRANSPOSE(_xlfn.UNIQUE(_xlfn._xlws.FILTER(cvm_old[CPU(核)],(cvm_old[地域]=U1187)*(cvm_old[机型]=V1187))))</f>
        <v>#VALUE!</v>
      </c>
      <c r="BB1187" t="str">
        <v>广州</v>
      </c>
      <c r="BC1187" t="str">
        <v>标准型 S5</v>
      </c>
      <c r="BD1187">
        <v>48</v>
      </c>
      <c r="BE1187" cm="1">
        <f t="array" ref="BE1187:BF1187">TRANSPOSE(_xlfn._xlws.FILTER(cvm_old[内存(G)],(cvm_old[地域]=BB1187)*(cvm_old[机型]=BC1187)*(cvm_old[CPU(核)]=BD1187)))</f>
        <v>96</v>
      </c>
      <c r="BF1187">
        <v>192</v>
      </c>
    </row>
    <row r="1188" spans="2:59" x14ac:dyDescent="0.4">
      <c r="B1188" t="e" vm="1058">
        <v>#VALUE!</v>
      </c>
      <c r="C1188" t="s">
        <v>1566</v>
      </c>
      <c r="D1188" t="s">
        <v>1685</v>
      </c>
      <c r="E1188">
        <v>12</v>
      </c>
      <c r="F1188">
        <v>96</v>
      </c>
      <c r="G1188" t="s">
        <v>1924</v>
      </c>
      <c r="H1188">
        <v>1980</v>
      </c>
      <c r="I1188">
        <v>1</v>
      </c>
      <c r="J1188" t="s">
        <v>2934</v>
      </c>
      <c r="P1188" t="s">
        <v>1600</v>
      </c>
      <c r="Q1188" t="s">
        <v>1669</v>
      </c>
      <c r="R1188">
        <v>4</v>
      </c>
      <c r="S1188" t="str">
        <f>"cvm!"&amp;ADDRESS(ROW(BE1200),COLUMN(BE1200))&amp;"#"</f>
        <v>cvm!$BE$1200#</v>
      </c>
      <c r="W1188" t="e" cm="1" vm="2">
        <f t="array" ref="W1188">TRANSPOSE(_xlfn.UNIQUE(_xlfn._xlws.FILTER(cvm_old[CPU(核)],(cvm_old[地域]=U1188)*(cvm_old[机型]=V1188))))</f>
        <v>#VALUE!</v>
      </c>
      <c r="BB1188" t="str">
        <v>广州</v>
      </c>
      <c r="BC1188" t="str">
        <v>标准型 S5</v>
      </c>
      <c r="BD1188">
        <v>64</v>
      </c>
      <c r="BE1188" cm="1">
        <f t="array" ref="BE1188">TRANSPOSE(_xlfn._xlws.FILTER(cvm_old[内存(G)],(cvm_old[地域]=BB1188)*(cvm_old[机型]=BC1188)*(cvm_old[CPU(核)]=BD1188)))</f>
        <v>256</v>
      </c>
    </row>
    <row r="1189" spans="2:59" x14ac:dyDescent="0.4">
      <c r="B1189" t="e" vm="1059">
        <v>#VALUE!</v>
      </c>
      <c r="C1189" t="s">
        <v>1566</v>
      </c>
      <c r="D1189" t="s">
        <v>1685</v>
      </c>
      <c r="E1189">
        <v>16</v>
      </c>
      <c r="F1189">
        <v>128</v>
      </c>
      <c r="G1189" t="s">
        <v>1902</v>
      </c>
      <c r="H1189">
        <v>2640</v>
      </c>
      <c r="I1189">
        <v>1</v>
      </c>
      <c r="J1189" t="s">
        <v>2935</v>
      </c>
      <c r="P1189" t="s">
        <v>1600</v>
      </c>
      <c r="Q1189" t="s">
        <v>1669</v>
      </c>
      <c r="R1189">
        <v>8</v>
      </c>
      <c r="S1189" t="str">
        <f>"cvm!"&amp;ADDRESS(ROW(BE1201),COLUMN(BE1201))&amp;"#"</f>
        <v>cvm!$BE$1201#</v>
      </c>
      <c r="W1189" t="e" cm="1" vm="2">
        <f t="array" ref="W1189">TRANSPOSE(_xlfn.UNIQUE(_xlfn._xlws.FILTER(cvm_old[CPU(核)],(cvm_old[地域]=U1189)*(cvm_old[机型]=V1189))))</f>
        <v>#VALUE!</v>
      </c>
      <c r="BB1189" t="str">
        <v>上海</v>
      </c>
      <c r="BC1189" t="str">
        <v>标准型 S5</v>
      </c>
      <c r="BD1189">
        <v>1</v>
      </c>
      <c r="BE1189" cm="1">
        <f t="array" ref="BE1189:BF1189">TRANSPOSE(_xlfn._xlws.FILTER(cvm_old[内存(G)],(cvm_old[地域]=BB1189)*(cvm_old[机型]=BC1189)*(cvm_old[CPU(核)]=BD1189)))</f>
        <v>2</v>
      </c>
      <c r="BF1189">
        <v>4</v>
      </c>
    </row>
    <row r="1190" spans="2:59" x14ac:dyDescent="0.4">
      <c r="B1190" t="e" vm="1060">
        <v>#VALUE!</v>
      </c>
      <c r="C1190" t="s">
        <v>1566</v>
      </c>
      <c r="D1190" t="s">
        <v>1685</v>
      </c>
      <c r="E1190">
        <v>24</v>
      </c>
      <c r="F1190">
        <v>192</v>
      </c>
      <c r="G1190" t="s">
        <v>1964</v>
      </c>
      <c r="H1190">
        <v>3960</v>
      </c>
      <c r="I1190">
        <v>1</v>
      </c>
      <c r="J1190" t="s">
        <v>2936</v>
      </c>
      <c r="P1190" t="s">
        <v>1600</v>
      </c>
      <c r="Q1190" t="s">
        <v>1669</v>
      </c>
      <c r="R1190">
        <v>16</v>
      </c>
      <c r="S1190" t="str">
        <f>"cvm!"&amp;ADDRESS(ROW(BE1202),COLUMN(BE1202))&amp;"#"</f>
        <v>cvm!$BE$1202#</v>
      </c>
      <c r="W1190" t="e" cm="1" vm="2">
        <f t="array" ref="W1190">TRANSPOSE(_xlfn.UNIQUE(_xlfn._xlws.FILTER(cvm_old[CPU(核)],(cvm_old[地域]=U1190)*(cvm_old[机型]=V1190))))</f>
        <v>#VALUE!</v>
      </c>
      <c r="BB1190" t="str">
        <v>上海</v>
      </c>
      <c r="BC1190" t="str">
        <v>标准型 S5</v>
      </c>
      <c r="BD1190">
        <v>2</v>
      </c>
      <c r="BE1190" cm="1">
        <f t="array" ref="BE1190:BF1190">TRANSPOSE(_xlfn._xlws.FILTER(cvm_old[内存(G)],(cvm_old[地域]=BB1190)*(cvm_old[机型]=BC1190)*(cvm_old[CPU(核)]=BD1190)))</f>
        <v>4</v>
      </c>
      <c r="BF1190">
        <v>8</v>
      </c>
    </row>
    <row r="1191" spans="2:59" x14ac:dyDescent="0.4">
      <c r="B1191" t="e" vm="1061">
        <v>#VALUE!</v>
      </c>
      <c r="C1191" t="s">
        <v>1566</v>
      </c>
      <c r="D1191" t="s">
        <v>1685</v>
      </c>
      <c r="E1191">
        <v>32</v>
      </c>
      <c r="F1191">
        <v>256</v>
      </c>
      <c r="G1191" t="s">
        <v>1904</v>
      </c>
      <c r="H1191">
        <v>5280</v>
      </c>
      <c r="I1191">
        <v>1</v>
      </c>
      <c r="J1191" t="s">
        <v>2937</v>
      </c>
      <c r="P1191" t="s">
        <v>1600</v>
      </c>
      <c r="Q1191" t="s">
        <v>1669</v>
      </c>
      <c r="R1191">
        <v>24</v>
      </c>
      <c r="S1191" t="str">
        <f>"cvm!"&amp;ADDRESS(ROW(BE1203),COLUMN(BE1203))&amp;"#"</f>
        <v>cvm!$BE$1203#</v>
      </c>
      <c r="W1191" t="e" cm="1" vm="2">
        <f t="array" ref="W1191">TRANSPOSE(_xlfn.UNIQUE(_xlfn._xlws.FILTER(cvm_old[CPU(核)],(cvm_old[地域]=U1191)*(cvm_old[机型]=V1191))))</f>
        <v>#VALUE!</v>
      </c>
      <c r="BB1191" t="str">
        <v>上海</v>
      </c>
      <c r="BC1191" t="str">
        <v>标准型 S5</v>
      </c>
      <c r="BD1191">
        <v>4</v>
      </c>
      <c r="BE1191" cm="1">
        <f t="array" ref="BE1191:BF1191">TRANSPOSE(_xlfn._xlws.FILTER(cvm_old[内存(G)],(cvm_old[地域]=BB1191)*(cvm_old[机型]=BC1191)*(cvm_old[CPU(核)]=BD1191)))</f>
        <v>8</v>
      </c>
      <c r="BF1191">
        <v>16</v>
      </c>
    </row>
    <row r="1192" spans="2:59" x14ac:dyDescent="0.4">
      <c r="B1192" t="e" vm="761">
        <v>#VALUE!</v>
      </c>
      <c r="C1192" t="s">
        <v>1566</v>
      </c>
      <c r="D1192" t="s">
        <v>1688</v>
      </c>
      <c r="E1192">
        <v>4</v>
      </c>
      <c r="F1192">
        <v>8</v>
      </c>
      <c r="G1192" t="s">
        <v>1591</v>
      </c>
      <c r="H1192">
        <v>376</v>
      </c>
      <c r="I1192">
        <v>1</v>
      </c>
      <c r="J1192" t="s">
        <v>2938</v>
      </c>
      <c r="P1192" t="s">
        <v>1600</v>
      </c>
      <c r="Q1192" t="s">
        <v>1669</v>
      </c>
      <c r="R1192">
        <v>32</v>
      </c>
      <c r="S1192" t="str">
        <f>"cvm!"&amp;ADDRESS(ROW(BE1204),COLUMN(BE1204))&amp;"#"</f>
        <v>cvm!$BE$1204#</v>
      </c>
      <c r="W1192" t="e" cm="1" vm="2">
        <f t="array" ref="W1192">TRANSPOSE(_xlfn.UNIQUE(_xlfn._xlws.FILTER(cvm_old[CPU(核)],(cvm_old[地域]=U1192)*(cvm_old[机型]=V1192))))</f>
        <v>#VALUE!</v>
      </c>
      <c r="BB1192" t="str">
        <v>上海</v>
      </c>
      <c r="BC1192" t="str">
        <v>标准型 S5</v>
      </c>
      <c r="BD1192">
        <v>8</v>
      </c>
      <c r="BE1192" cm="1">
        <f t="array" ref="BE1192:BF1192">TRANSPOSE(_xlfn._xlws.FILTER(cvm_old[内存(G)],(cvm_old[地域]=BB1192)*(cvm_old[机型]=BC1192)*(cvm_old[CPU(核)]=BD1192)))</f>
        <v>16</v>
      </c>
      <c r="BF1192">
        <v>32</v>
      </c>
    </row>
    <row r="1193" spans="2:59" x14ac:dyDescent="0.4">
      <c r="B1193" t="e" vm="760">
        <v>#VALUE!</v>
      </c>
      <c r="C1193" t="s">
        <v>1566</v>
      </c>
      <c r="D1193" t="s">
        <v>1688</v>
      </c>
      <c r="E1193">
        <v>4</v>
      </c>
      <c r="F1193">
        <v>16</v>
      </c>
      <c r="G1193" t="s">
        <v>1593</v>
      </c>
      <c r="H1193">
        <v>564</v>
      </c>
      <c r="I1193">
        <v>1</v>
      </c>
      <c r="J1193" t="s">
        <v>2939</v>
      </c>
      <c r="P1193" t="s">
        <v>1600</v>
      </c>
      <c r="Q1193" t="s">
        <v>1669</v>
      </c>
      <c r="R1193">
        <v>42</v>
      </c>
      <c r="S1193" t="str">
        <f>"cvm!"&amp;ADDRESS(ROW(BE1205),COLUMN(BE1205))&amp;"#"</f>
        <v>cvm!$BE$1205#</v>
      </c>
      <c r="W1193" t="e" cm="1" vm="2">
        <f t="array" ref="W1193">TRANSPOSE(_xlfn.UNIQUE(_xlfn._xlws.FILTER(cvm_old[CPU(核)],(cvm_old[地域]=U1193)*(cvm_old[机型]=V1193))))</f>
        <v>#VALUE!</v>
      </c>
      <c r="BB1193" t="str">
        <v>上海</v>
      </c>
      <c r="BC1193" t="str">
        <v>标准型 S5</v>
      </c>
      <c r="BD1193">
        <v>16</v>
      </c>
      <c r="BE1193" cm="1">
        <f t="array" ref="BE1193:BF1193">TRANSPOSE(_xlfn._xlws.FILTER(cvm_old[内存(G)],(cvm_old[地域]=BB1193)*(cvm_old[机型]=BC1193)*(cvm_old[CPU(核)]=BD1193)))</f>
        <v>32</v>
      </c>
      <c r="BF1193">
        <v>64</v>
      </c>
    </row>
    <row r="1194" spans="2:59" x14ac:dyDescent="0.4">
      <c r="B1194" t="e" vm="762">
        <v>#VALUE!</v>
      </c>
      <c r="C1194" t="s">
        <v>1566</v>
      </c>
      <c r="D1194" t="s">
        <v>1688</v>
      </c>
      <c r="E1194">
        <v>8</v>
      </c>
      <c r="F1194">
        <v>16</v>
      </c>
      <c r="G1194" t="s">
        <v>1596</v>
      </c>
      <c r="H1194">
        <v>752</v>
      </c>
      <c r="I1194">
        <v>1</v>
      </c>
      <c r="J1194" t="s">
        <v>2940</v>
      </c>
      <c r="P1194" t="s">
        <v>1600</v>
      </c>
      <c r="Q1194" t="s">
        <v>1669</v>
      </c>
      <c r="R1194">
        <v>48</v>
      </c>
      <c r="S1194" t="str">
        <f>"cvm!"&amp;ADDRESS(ROW(BE1206),COLUMN(BE1206))&amp;"#"</f>
        <v>cvm!$BE$1206#</v>
      </c>
      <c r="W1194" t="e" cm="1" vm="2">
        <f t="array" ref="W1194">TRANSPOSE(_xlfn.UNIQUE(_xlfn._xlws.FILTER(cvm_old[CPU(核)],(cvm_old[地域]=U1194)*(cvm_old[机型]=V1194))))</f>
        <v>#VALUE!</v>
      </c>
      <c r="BB1194" t="str">
        <v>上海</v>
      </c>
      <c r="BC1194" t="str">
        <v>标准型 S5</v>
      </c>
      <c r="BD1194">
        <v>24</v>
      </c>
      <c r="BE1194" cm="1">
        <f t="array" ref="BE1194:BF1194">TRANSPOSE(_xlfn._xlws.FILTER(cvm_old[内存(G)],(cvm_old[地域]=BB1194)*(cvm_old[机型]=BC1194)*(cvm_old[CPU(核)]=BD1194)))</f>
        <v>48</v>
      </c>
      <c r="BF1194">
        <v>96</v>
      </c>
    </row>
    <row r="1195" spans="2:59" x14ac:dyDescent="0.4">
      <c r="B1195" t="e" vm="763">
        <v>#VALUE!</v>
      </c>
      <c r="C1195" t="s">
        <v>1566</v>
      </c>
      <c r="D1195" t="s">
        <v>1688</v>
      </c>
      <c r="E1195">
        <v>8</v>
      </c>
      <c r="F1195">
        <v>32</v>
      </c>
      <c r="G1195" t="s">
        <v>1598</v>
      </c>
      <c r="H1195">
        <v>1128</v>
      </c>
      <c r="I1195">
        <v>1</v>
      </c>
      <c r="J1195" t="s">
        <v>2941</v>
      </c>
      <c r="P1195" t="s">
        <v>1600</v>
      </c>
      <c r="Q1195" t="s">
        <v>1669</v>
      </c>
      <c r="R1195">
        <v>64</v>
      </c>
      <c r="S1195" t="str">
        <f>"cvm!"&amp;ADDRESS(ROW(BE1207),COLUMN(BE1207))&amp;"#"</f>
        <v>cvm!$BE$1207#</v>
      </c>
      <c r="W1195" t="e" cm="1" vm="2">
        <f t="array" ref="W1195">TRANSPOSE(_xlfn.UNIQUE(_xlfn._xlws.FILTER(cvm_old[CPU(核)],(cvm_old[地域]=U1195)*(cvm_old[机型]=V1195))))</f>
        <v>#VALUE!</v>
      </c>
      <c r="BB1195" t="str">
        <v>上海</v>
      </c>
      <c r="BC1195" t="str">
        <v>标准型 S5</v>
      </c>
      <c r="BD1195">
        <v>32</v>
      </c>
      <c r="BE1195" cm="1">
        <f t="array" ref="BE1195:BF1195">TRANSPOSE(_xlfn._xlws.FILTER(cvm_old[内存(G)],(cvm_old[地域]=BB1195)*(cvm_old[机型]=BC1195)*(cvm_old[CPU(核)]=BD1195)))</f>
        <v>64</v>
      </c>
      <c r="BF1195">
        <v>128</v>
      </c>
    </row>
    <row r="1196" spans="2:59" x14ac:dyDescent="0.4">
      <c r="B1196" t="e" vm="765">
        <v>#VALUE!</v>
      </c>
      <c r="C1196" t="s">
        <v>1566</v>
      </c>
      <c r="D1196" t="s">
        <v>1688</v>
      </c>
      <c r="E1196">
        <v>16</v>
      </c>
      <c r="F1196">
        <v>32</v>
      </c>
      <c r="G1196" t="s">
        <v>1601</v>
      </c>
      <c r="H1196">
        <v>1504</v>
      </c>
      <c r="I1196">
        <v>1</v>
      </c>
      <c r="J1196" t="s">
        <v>2942</v>
      </c>
      <c r="P1196" t="s">
        <v>1600</v>
      </c>
      <c r="Q1196" t="s">
        <v>1669</v>
      </c>
      <c r="R1196">
        <v>76</v>
      </c>
      <c r="S1196" t="str">
        <f>"cvm!"&amp;ADDRESS(ROW(BE1208),COLUMN(BE1208))&amp;"#"</f>
        <v>cvm!$BE$1208#</v>
      </c>
      <c r="W1196" t="e" cm="1" vm="2">
        <f t="array" ref="W1196">TRANSPOSE(_xlfn.UNIQUE(_xlfn._xlws.FILTER(cvm_old[CPU(核)],(cvm_old[地域]=U1196)*(cvm_old[机型]=V1196))))</f>
        <v>#VALUE!</v>
      </c>
      <c r="BB1196" t="str">
        <v>上海</v>
      </c>
      <c r="BC1196" t="str">
        <v>标准型 S5</v>
      </c>
      <c r="BD1196">
        <v>48</v>
      </c>
      <c r="BE1196" cm="1">
        <f t="array" ref="BE1196:BF1196">TRANSPOSE(_xlfn._xlws.FILTER(cvm_old[内存(G)],(cvm_old[地域]=BB1196)*(cvm_old[机型]=BC1196)*(cvm_old[CPU(核)]=BD1196)))</f>
        <v>96</v>
      </c>
      <c r="BF1196">
        <v>192</v>
      </c>
    </row>
    <row r="1197" spans="2:59" x14ac:dyDescent="0.4">
      <c r="B1197" t="e" vm="764">
        <v>#VALUE!</v>
      </c>
      <c r="C1197" t="s">
        <v>1566</v>
      </c>
      <c r="D1197" t="s">
        <v>1688</v>
      </c>
      <c r="E1197">
        <v>16</v>
      </c>
      <c r="F1197">
        <v>64</v>
      </c>
      <c r="G1197" t="s">
        <v>1603</v>
      </c>
      <c r="H1197">
        <v>2256</v>
      </c>
      <c r="I1197">
        <v>1</v>
      </c>
      <c r="J1197" t="s">
        <v>2943</v>
      </c>
      <c r="P1197" t="s">
        <v>1600</v>
      </c>
      <c r="Q1197" t="s">
        <v>1669</v>
      </c>
      <c r="R1197">
        <v>84</v>
      </c>
      <c r="S1197" t="str">
        <f>"cvm!"&amp;ADDRESS(ROW(BE1209),COLUMN(BE1209))&amp;"#"</f>
        <v>cvm!$BE$1209#</v>
      </c>
      <c r="W1197" t="e" cm="1" vm="2">
        <f t="array" ref="W1197">TRANSPOSE(_xlfn.UNIQUE(_xlfn._xlws.FILTER(cvm_old[CPU(核)],(cvm_old[地域]=U1197)*(cvm_old[机型]=V1197))))</f>
        <v>#VALUE!</v>
      </c>
      <c r="BB1197" t="str">
        <v>上海</v>
      </c>
      <c r="BC1197" t="str">
        <v>标准型 S5</v>
      </c>
      <c r="BD1197">
        <v>64</v>
      </c>
      <c r="BE1197" cm="1">
        <f t="array" ref="BE1197">TRANSPOSE(_xlfn._xlws.FILTER(cvm_old[内存(G)],(cvm_old[地域]=BB1197)*(cvm_old[机型]=BC1197)*(cvm_old[CPU(核)]=BD1197)))</f>
        <v>256</v>
      </c>
    </row>
    <row r="1198" spans="2:59" x14ac:dyDescent="0.4">
      <c r="B1198" t="e" vm="766">
        <v>#VALUE!</v>
      </c>
      <c r="C1198" t="s">
        <v>1566</v>
      </c>
      <c r="D1198" t="s">
        <v>1688</v>
      </c>
      <c r="E1198">
        <v>32</v>
      </c>
      <c r="F1198">
        <v>128</v>
      </c>
      <c r="G1198" t="s">
        <v>1612</v>
      </c>
      <c r="H1198">
        <v>4512</v>
      </c>
      <c r="I1198">
        <v>1</v>
      </c>
      <c r="J1198" t="s">
        <v>2944</v>
      </c>
      <c r="P1198" t="s">
        <v>1566</v>
      </c>
      <c r="Q1198" t="s">
        <v>1669</v>
      </c>
      <c r="R1198">
        <v>1</v>
      </c>
      <c r="S1198" t="str">
        <f>"cvm!"&amp;ADDRESS(ROW(BE1210),COLUMN(BE1210))&amp;"#"</f>
        <v>cvm!$BE$1210#</v>
      </c>
      <c r="W1198" t="e" cm="1" vm="2">
        <f t="array" ref="W1198">TRANSPOSE(_xlfn.UNIQUE(_xlfn._xlws.FILTER(cvm_old[CPU(核)],(cvm_old[地域]=U1198)*(cvm_old[机型]=V1198))))</f>
        <v>#VALUE!</v>
      </c>
      <c r="BB1198" t="str">
        <v>南京</v>
      </c>
      <c r="BC1198" t="str">
        <v>标准型 S5</v>
      </c>
      <c r="BD1198">
        <v>1</v>
      </c>
      <c r="BE1198" cm="1">
        <f t="array" ref="BE1198:BG1198">TRANSPOSE(_xlfn._xlws.FILTER(cvm_old[内存(G)],(cvm_old[地域]=BB1198)*(cvm_old[机型]=BC1198)*(cvm_old[CPU(核)]=BD1198)))</f>
        <v>1</v>
      </c>
      <c r="BF1198">
        <v>2</v>
      </c>
      <c r="BG1198">
        <v>4</v>
      </c>
    </row>
    <row r="1199" spans="2:59" x14ac:dyDescent="0.4">
      <c r="B1199" t="e" vm="767">
        <v>#VALUE!</v>
      </c>
      <c r="C1199" t="s">
        <v>1566</v>
      </c>
      <c r="D1199" t="s">
        <v>1688</v>
      </c>
      <c r="E1199">
        <v>46</v>
      </c>
      <c r="F1199">
        <v>216</v>
      </c>
      <c r="G1199" t="s">
        <v>1989</v>
      </c>
      <c r="H1199">
        <v>7238</v>
      </c>
      <c r="I1199">
        <v>1</v>
      </c>
      <c r="J1199" t="s">
        <v>2945</v>
      </c>
      <c r="P1199" t="s">
        <v>1566</v>
      </c>
      <c r="Q1199" t="s">
        <v>1669</v>
      </c>
      <c r="R1199">
        <v>2</v>
      </c>
      <c r="S1199" t="str">
        <f>"cvm!"&amp;ADDRESS(ROW(BE1211),COLUMN(BE1211))&amp;"#"</f>
        <v>cvm!$BE$1211#</v>
      </c>
      <c r="W1199" t="e" cm="1" vm="2">
        <f t="array" ref="W1199">TRANSPOSE(_xlfn.UNIQUE(_xlfn._xlws.FILTER(cvm_old[CPU(核)],(cvm_old[地域]=U1199)*(cvm_old[机型]=V1199))))</f>
        <v>#VALUE!</v>
      </c>
      <c r="BB1199" t="str">
        <v>南京</v>
      </c>
      <c r="BC1199" t="str">
        <v>标准型 S5</v>
      </c>
      <c r="BD1199">
        <v>2</v>
      </c>
      <c r="BE1199" cm="1">
        <f t="array" ref="BE1199:BF1199">TRANSPOSE(_xlfn._xlws.FILTER(cvm_old[内存(G)],(cvm_old[地域]=BB1199)*(cvm_old[机型]=BC1199)*(cvm_old[CPU(核)]=BD1199)))</f>
        <v>4</v>
      </c>
      <c r="BF1199">
        <v>8</v>
      </c>
    </row>
    <row r="1200" spans="2:59" x14ac:dyDescent="0.4">
      <c r="B1200" t="e" vm="768">
        <v>#VALUE!</v>
      </c>
      <c r="C1200" t="s">
        <v>1566</v>
      </c>
      <c r="D1200" t="s">
        <v>1688</v>
      </c>
      <c r="E1200">
        <v>64</v>
      </c>
      <c r="F1200">
        <v>256</v>
      </c>
      <c r="G1200" t="s">
        <v>1626</v>
      </c>
      <c r="H1200">
        <v>9024</v>
      </c>
      <c r="I1200">
        <v>1</v>
      </c>
      <c r="J1200" t="s">
        <v>2946</v>
      </c>
      <c r="P1200" t="s">
        <v>1566</v>
      </c>
      <c r="Q1200" t="s">
        <v>1669</v>
      </c>
      <c r="R1200">
        <v>4</v>
      </c>
      <c r="S1200" t="str">
        <f>"cvm!"&amp;ADDRESS(ROW(BE1212),COLUMN(BE1212))&amp;"#"</f>
        <v>cvm!$BE$1212#</v>
      </c>
      <c r="W1200" t="e" cm="1" vm="2">
        <f t="array" ref="W1200">TRANSPOSE(_xlfn.UNIQUE(_xlfn._xlws.FILTER(cvm_old[CPU(核)],(cvm_old[地域]=U1200)*(cvm_old[机型]=V1200))))</f>
        <v>#VALUE!</v>
      </c>
      <c r="BB1200" t="str">
        <v>南京</v>
      </c>
      <c r="BC1200" t="str">
        <v>标准型 S5</v>
      </c>
      <c r="BD1200">
        <v>4</v>
      </c>
      <c r="BE1200" cm="1">
        <f t="array" ref="BE1200:BF1200">TRANSPOSE(_xlfn._xlws.FILTER(cvm_old[内存(G)],(cvm_old[地域]=BB1200)*(cvm_old[机型]=BC1200)*(cvm_old[CPU(核)]=BD1200)))</f>
        <v>8</v>
      </c>
      <c r="BF1200">
        <v>16</v>
      </c>
    </row>
    <row r="1201" spans="2:60" x14ac:dyDescent="0.4">
      <c r="B1201" t="e" vm="769">
        <v>#VALUE!</v>
      </c>
      <c r="C1201" t="s">
        <v>1566</v>
      </c>
      <c r="D1201" t="s">
        <v>1688</v>
      </c>
      <c r="E1201">
        <v>80</v>
      </c>
      <c r="F1201">
        <v>320</v>
      </c>
      <c r="G1201" t="s">
        <v>1722</v>
      </c>
      <c r="H1201">
        <v>11280</v>
      </c>
      <c r="I1201">
        <v>1</v>
      </c>
      <c r="J1201" t="s">
        <v>2947</v>
      </c>
      <c r="P1201" t="s">
        <v>1566</v>
      </c>
      <c r="Q1201" t="s">
        <v>1669</v>
      </c>
      <c r="R1201">
        <v>8</v>
      </c>
      <c r="S1201" t="str">
        <f>"cvm!"&amp;ADDRESS(ROW(BE1213),COLUMN(BE1213))&amp;"#"</f>
        <v>cvm!$BE$1213#</v>
      </c>
      <c r="W1201" t="e" cm="1" vm="2">
        <f t="array" ref="W1201">TRANSPOSE(_xlfn.UNIQUE(_xlfn._xlws.FILTER(cvm_old[CPU(核)],(cvm_old[地域]=U1201)*(cvm_old[机型]=V1201))))</f>
        <v>#VALUE!</v>
      </c>
      <c r="BB1201" t="str">
        <v>南京</v>
      </c>
      <c r="BC1201" t="str">
        <v>标准型 S5</v>
      </c>
      <c r="BD1201">
        <v>8</v>
      </c>
      <c r="BE1201" cm="1">
        <f t="array" ref="BE1201:BF1201">TRANSPOSE(_xlfn._xlws.FILTER(cvm_old[内存(G)],(cvm_old[地域]=BB1201)*(cvm_old[机型]=BC1201)*(cvm_old[CPU(核)]=BD1201)))</f>
        <v>16</v>
      </c>
      <c r="BF1201">
        <v>32</v>
      </c>
    </row>
    <row r="1202" spans="2:60" x14ac:dyDescent="0.4">
      <c r="B1202" t="e" vm="770">
        <v>#VALUE!</v>
      </c>
      <c r="C1202" t="s">
        <v>1566</v>
      </c>
      <c r="D1202" t="s">
        <v>1688</v>
      </c>
      <c r="E1202">
        <v>92</v>
      </c>
      <c r="F1202">
        <v>432</v>
      </c>
      <c r="G1202" t="s">
        <v>1993</v>
      </c>
      <c r="H1202">
        <v>14476</v>
      </c>
      <c r="I1202">
        <v>1</v>
      </c>
      <c r="J1202" t="s">
        <v>2948</v>
      </c>
      <c r="P1202" t="s">
        <v>1566</v>
      </c>
      <c r="Q1202" t="s">
        <v>1669</v>
      </c>
      <c r="R1202">
        <v>16</v>
      </c>
      <c r="S1202" t="str">
        <f>"cvm!"&amp;ADDRESS(ROW(BE1214),COLUMN(BE1214))&amp;"#"</f>
        <v>cvm!$BE$1214#</v>
      </c>
      <c r="W1202" t="e" cm="1" vm="2">
        <f t="array" ref="W1202">TRANSPOSE(_xlfn.UNIQUE(_xlfn._xlws.FILTER(cvm_old[CPU(核)],(cvm_old[地域]=U1202)*(cvm_old[机型]=V1202))))</f>
        <v>#VALUE!</v>
      </c>
      <c r="BB1202" t="str">
        <v>南京</v>
      </c>
      <c r="BC1202" t="str">
        <v>标准型 S5</v>
      </c>
      <c r="BD1202">
        <v>16</v>
      </c>
      <c r="BE1202" cm="1">
        <f t="array" ref="BE1202:BG1202">TRANSPOSE(_xlfn._xlws.FILTER(cvm_old[内存(G)],(cvm_old[地域]=BB1202)*(cvm_old[机型]=BC1202)*(cvm_old[CPU(核)]=BD1202)))</f>
        <v>32</v>
      </c>
      <c r="BF1202">
        <v>64</v>
      </c>
      <c r="BG1202">
        <v>128</v>
      </c>
    </row>
    <row r="1203" spans="2:60" x14ac:dyDescent="0.4">
      <c r="B1203" t="e" vm="771">
        <v>#VALUE!</v>
      </c>
      <c r="C1203" t="s">
        <v>1566</v>
      </c>
      <c r="D1203" t="s">
        <v>1691</v>
      </c>
      <c r="E1203">
        <v>4</v>
      </c>
      <c r="F1203">
        <v>8</v>
      </c>
      <c r="G1203" t="s">
        <v>1591</v>
      </c>
      <c r="H1203">
        <v>400</v>
      </c>
      <c r="I1203">
        <v>1</v>
      </c>
      <c r="J1203" t="s">
        <v>2949</v>
      </c>
      <c r="P1203" t="s">
        <v>1566</v>
      </c>
      <c r="Q1203" t="s">
        <v>1669</v>
      </c>
      <c r="R1203">
        <v>24</v>
      </c>
      <c r="S1203" t="str">
        <f>"cvm!"&amp;ADDRESS(ROW(BE1215),COLUMN(BE1215))&amp;"#"</f>
        <v>cvm!$BE$1215#</v>
      </c>
      <c r="W1203" t="e" cm="1" vm="2">
        <f t="array" ref="W1203">TRANSPOSE(_xlfn.UNIQUE(_xlfn._xlws.FILTER(cvm_old[CPU(核)],(cvm_old[地域]=U1203)*(cvm_old[机型]=V1203))))</f>
        <v>#VALUE!</v>
      </c>
      <c r="BB1203" t="str">
        <v>南京</v>
      </c>
      <c r="BC1203" t="str">
        <v>标准型 S5</v>
      </c>
      <c r="BD1203">
        <v>24</v>
      </c>
      <c r="BE1203" cm="1">
        <f t="array" ref="BE1203:BH1203">TRANSPOSE(_xlfn._xlws.FILTER(cvm_old[内存(G)],(cvm_old[地域]=BB1203)*(cvm_old[机型]=BC1203)*(cvm_old[CPU(核)]=BD1203)))</f>
        <v>48</v>
      </c>
      <c r="BF1203">
        <v>64</v>
      </c>
      <c r="BG1203">
        <v>96</v>
      </c>
      <c r="BH1203">
        <v>160</v>
      </c>
    </row>
    <row r="1204" spans="2:60" x14ac:dyDescent="0.4">
      <c r="B1204" t="e" vm="772">
        <v>#VALUE!</v>
      </c>
      <c r="C1204" t="s">
        <v>1566</v>
      </c>
      <c r="D1204" t="s">
        <v>1691</v>
      </c>
      <c r="E1204">
        <v>4</v>
      </c>
      <c r="F1204">
        <v>16</v>
      </c>
      <c r="G1204" t="s">
        <v>1593</v>
      </c>
      <c r="H1204">
        <v>600</v>
      </c>
      <c r="I1204">
        <v>1</v>
      </c>
      <c r="J1204" t="s">
        <v>2950</v>
      </c>
      <c r="P1204" t="s">
        <v>1566</v>
      </c>
      <c r="Q1204" t="s">
        <v>1669</v>
      </c>
      <c r="R1204">
        <v>32</v>
      </c>
      <c r="S1204" t="str">
        <f>"cvm!"&amp;ADDRESS(ROW(BE1216),COLUMN(BE1216))&amp;"#"</f>
        <v>cvm!$BE$1216#</v>
      </c>
      <c r="W1204" t="e" cm="1" vm="2">
        <f t="array" ref="W1204">TRANSPOSE(_xlfn.UNIQUE(_xlfn._xlws.FILTER(cvm_old[CPU(核)],(cvm_old[地域]=U1204)*(cvm_old[机型]=V1204))))</f>
        <v>#VALUE!</v>
      </c>
      <c r="BB1204" t="str">
        <v>南京</v>
      </c>
      <c r="BC1204" t="str">
        <v>标准型 S5</v>
      </c>
      <c r="BD1204">
        <v>32</v>
      </c>
      <c r="BE1204" cm="1">
        <f t="array" ref="BE1204:BF1204">TRANSPOSE(_xlfn._xlws.FILTER(cvm_old[内存(G)],(cvm_old[地域]=BB1204)*(cvm_old[机型]=BC1204)*(cvm_old[CPU(核)]=BD1204)))</f>
        <v>64</v>
      </c>
      <c r="BF1204">
        <v>128</v>
      </c>
    </row>
    <row r="1205" spans="2:60" x14ac:dyDescent="0.4">
      <c r="B1205" t="e" vm="774">
        <v>#VALUE!</v>
      </c>
      <c r="C1205" t="s">
        <v>1566</v>
      </c>
      <c r="D1205" t="s">
        <v>1691</v>
      </c>
      <c r="E1205">
        <v>8</v>
      </c>
      <c r="F1205">
        <v>16</v>
      </c>
      <c r="G1205" t="s">
        <v>1596</v>
      </c>
      <c r="H1205">
        <v>800</v>
      </c>
      <c r="I1205">
        <v>1</v>
      </c>
      <c r="J1205" t="s">
        <v>2951</v>
      </c>
      <c r="P1205" t="s">
        <v>1566</v>
      </c>
      <c r="Q1205" t="s">
        <v>1669</v>
      </c>
      <c r="R1205">
        <v>48</v>
      </c>
      <c r="S1205" t="str">
        <f>"cvm!"&amp;ADDRESS(ROW(BE1217),COLUMN(BE1217))&amp;"#"</f>
        <v>cvm!$BE$1217#</v>
      </c>
      <c r="W1205" t="e" cm="1" vm="2">
        <f t="array" ref="W1205">TRANSPOSE(_xlfn.UNIQUE(_xlfn._xlws.FILTER(cvm_old[CPU(核)],(cvm_old[地域]=U1205)*(cvm_old[机型]=V1205))))</f>
        <v>#VALUE!</v>
      </c>
      <c r="BB1205" t="str">
        <v>南京</v>
      </c>
      <c r="BC1205" t="str">
        <v>标准型 S5</v>
      </c>
      <c r="BD1205">
        <v>42</v>
      </c>
      <c r="BE1205" cm="1">
        <f t="array" ref="BE1205">TRANSPOSE(_xlfn._xlws.FILTER(cvm_old[内存(G)],(cvm_old[地域]=BB1205)*(cvm_old[机型]=BC1205)*(cvm_old[CPU(核)]=BD1205)))</f>
        <v>160</v>
      </c>
    </row>
    <row r="1206" spans="2:60" x14ac:dyDescent="0.4">
      <c r="B1206" t="e" vm="773">
        <v>#VALUE!</v>
      </c>
      <c r="C1206" t="s">
        <v>1566</v>
      </c>
      <c r="D1206" t="s">
        <v>1691</v>
      </c>
      <c r="E1206">
        <v>8</v>
      </c>
      <c r="F1206">
        <v>32</v>
      </c>
      <c r="G1206" t="s">
        <v>1598</v>
      </c>
      <c r="H1206">
        <v>1200</v>
      </c>
      <c r="I1206">
        <v>1</v>
      </c>
      <c r="J1206" t="s">
        <v>2952</v>
      </c>
      <c r="P1206" t="s">
        <v>1566</v>
      </c>
      <c r="Q1206" t="s">
        <v>1669</v>
      </c>
      <c r="R1206">
        <v>64</v>
      </c>
      <c r="S1206" t="str">
        <f>"cvm!"&amp;ADDRESS(ROW(BE1218),COLUMN(BE1218))&amp;"#"</f>
        <v>cvm!$BE$1218#</v>
      </c>
      <c r="W1206" t="e" cm="1" vm="2">
        <f t="array" ref="W1206">TRANSPOSE(_xlfn.UNIQUE(_xlfn._xlws.FILTER(cvm_old[CPU(核)],(cvm_old[地域]=U1206)*(cvm_old[机型]=V1206))))</f>
        <v>#VALUE!</v>
      </c>
      <c r="BB1206" t="str">
        <v>南京</v>
      </c>
      <c r="BC1206" t="str">
        <v>标准型 S5</v>
      </c>
      <c r="BD1206">
        <v>48</v>
      </c>
      <c r="BE1206" cm="1">
        <f t="array" ref="BE1206:BF1206">TRANSPOSE(_xlfn._xlws.FILTER(cvm_old[内存(G)],(cvm_old[地域]=BB1206)*(cvm_old[机型]=BC1206)*(cvm_old[CPU(核)]=BD1206)))</f>
        <v>96</v>
      </c>
      <c r="BF1206">
        <v>192</v>
      </c>
    </row>
    <row r="1207" spans="2:60" x14ac:dyDescent="0.4">
      <c r="B1207" t="e" vm="776">
        <v>#VALUE!</v>
      </c>
      <c r="C1207" t="s">
        <v>1566</v>
      </c>
      <c r="D1207" t="s">
        <v>1691</v>
      </c>
      <c r="E1207">
        <v>16</v>
      </c>
      <c r="F1207">
        <v>32</v>
      </c>
      <c r="G1207" t="s">
        <v>1601</v>
      </c>
      <c r="H1207">
        <v>1600</v>
      </c>
      <c r="I1207">
        <v>1</v>
      </c>
      <c r="J1207" t="s">
        <v>2953</v>
      </c>
      <c r="P1207" t="s">
        <v>1566</v>
      </c>
      <c r="Q1207" t="s">
        <v>1669</v>
      </c>
      <c r="R1207">
        <v>76</v>
      </c>
      <c r="S1207" t="str">
        <f>"cvm!"&amp;ADDRESS(ROW(BE1219),COLUMN(BE1219))&amp;"#"</f>
        <v>cvm!$BE$1219#</v>
      </c>
      <c r="W1207" t="e" cm="1" vm="2">
        <f t="array" ref="W1207">TRANSPOSE(_xlfn.UNIQUE(_xlfn._xlws.FILTER(cvm_old[CPU(核)],(cvm_old[地域]=U1207)*(cvm_old[机型]=V1207))))</f>
        <v>#VALUE!</v>
      </c>
      <c r="BB1207" t="str">
        <v>南京</v>
      </c>
      <c r="BC1207" t="str">
        <v>标准型 S5</v>
      </c>
      <c r="BD1207">
        <v>64</v>
      </c>
      <c r="BE1207" cm="1">
        <f t="array" ref="BE1207:BF1207">TRANSPOSE(_xlfn._xlws.FILTER(cvm_old[内存(G)],(cvm_old[地域]=BB1207)*(cvm_old[机型]=BC1207)*(cvm_old[CPU(核)]=BD1207)))</f>
        <v>192</v>
      </c>
      <c r="BF1207">
        <v>256</v>
      </c>
    </row>
    <row r="1208" spans="2:60" x14ac:dyDescent="0.4">
      <c r="B1208" t="e" vm="775">
        <v>#VALUE!</v>
      </c>
      <c r="C1208" t="s">
        <v>1566</v>
      </c>
      <c r="D1208" t="s">
        <v>1691</v>
      </c>
      <c r="E1208">
        <v>16</v>
      </c>
      <c r="F1208">
        <v>64</v>
      </c>
      <c r="G1208" t="s">
        <v>1603</v>
      </c>
      <c r="H1208">
        <v>2400</v>
      </c>
      <c r="I1208">
        <v>1</v>
      </c>
      <c r="J1208" t="s">
        <v>2954</v>
      </c>
      <c r="P1208" t="s">
        <v>1566</v>
      </c>
      <c r="Q1208" t="s">
        <v>1669</v>
      </c>
      <c r="R1208">
        <v>80</v>
      </c>
      <c r="S1208" t="str">
        <f>"cvm!"&amp;ADDRESS(ROW(BE1220),COLUMN(BE1220))&amp;"#"</f>
        <v>cvm!$BE$1220#</v>
      </c>
      <c r="W1208" t="e" cm="1" vm="2">
        <f t="array" ref="W1208">TRANSPOSE(_xlfn.UNIQUE(_xlfn._xlws.FILTER(cvm_old[CPU(核)],(cvm_old[地域]=U1208)*(cvm_old[机型]=V1208))))</f>
        <v>#VALUE!</v>
      </c>
      <c r="BB1208" t="str">
        <v>南京</v>
      </c>
      <c r="BC1208" t="str">
        <v>标准型 S5</v>
      </c>
      <c r="BD1208">
        <v>76</v>
      </c>
      <c r="BE1208" cm="1">
        <f t="array" ref="BE1208">TRANSPOSE(_xlfn._xlws.FILTER(cvm_old[内存(G)],(cvm_old[地域]=BB1208)*(cvm_old[机型]=BC1208)*(cvm_old[CPU(核)]=BD1208)))</f>
        <v>256</v>
      </c>
    </row>
    <row r="1209" spans="2:60" x14ac:dyDescent="0.4">
      <c r="B1209" t="e" vm="778">
        <v>#VALUE!</v>
      </c>
      <c r="C1209" t="s">
        <v>1566</v>
      </c>
      <c r="D1209" t="s">
        <v>1691</v>
      </c>
      <c r="E1209">
        <v>32</v>
      </c>
      <c r="F1209">
        <v>64</v>
      </c>
      <c r="G1209" t="s">
        <v>1606</v>
      </c>
      <c r="H1209">
        <v>3200</v>
      </c>
      <c r="I1209">
        <v>1</v>
      </c>
      <c r="J1209" t="s">
        <v>2955</v>
      </c>
      <c r="P1209" t="s">
        <v>1566</v>
      </c>
      <c r="Q1209" t="s">
        <v>1669</v>
      </c>
      <c r="R1209">
        <v>84</v>
      </c>
      <c r="S1209" t="str">
        <f>"cvm!"&amp;ADDRESS(ROW(BE1221),COLUMN(BE1221))&amp;"#"</f>
        <v>cvm!$BE$1221#</v>
      </c>
      <c r="W1209" t="e" cm="1" vm="2">
        <f t="array" ref="W1209">TRANSPOSE(_xlfn.UNIQUE(_xlfn._xlws.FILTER(cvm_old[CPU(核)],(cvm_old[地域]=U1209)*(cvm_old[机型]=V1209))))</f>
        <v>#VALUE!</v>
      </c>
      <c r="BB1209" t="str">
        <v>南京</v>
      </c>
      <c r="BC1209" t="str">
        <v>标准型 S5</v>
      </c>
      <c r="BD1209">
        <v>84</v>
      </c>
      <c r="BE1209" cm="1">
        <f t="array" ref="BE1209">TRANSPOSE(_xlfn._xlws.FILTER(cvm_old[内存(G)],(cvm_old[地域]=BB1209)*(cvm_old[机型]=BC1209)*(cvm_old[CPU(核)]=BD1209)))</f>
        <v>320</v>
      </c>
    </row>
    <row r="1210" spans="2:60" x14ac:dyDescent="0.4">
      <c r="B1210" t="e" vm="777">
        <v>#VALUE!</v>
      </c>
      <c r="C1210" t="s">
        <v>1566</v>
      </c>
      <c r="D1210" t="s">
        <v>1691</v>
      </c>
      <c r="E1210">
        <v>32</v>
      </c>
      <c r="F1210">
        <v>128</v>
      </c>
      <c r="G1210" t="s">
        <v>1612</v>
      </c>
      <c r="H1210">
        <v>4800</v>
      </c>
      <c r="I1210">
        <v>1</v>
      </c>
      <c r="J1210" t="s">
        <v>2956</v>
      </c>
      <c r="P1210" t="s">
        <v>1605</v>
      </c>
      <c r="Q1210" t="s">
        <v>1669</v>
      </c>
      <c r="R1210">
        <v>1</v>
      </c>
      <c r="S1210" t="str">
        <f>"cvm!"&amp;ADDRESS(ROW(BE1222),COLUMN(BE1222))&amp;"#"</f>
        <v>cvm!$BE$1222#</v>
      </c>
      <c r="W1210" t="e" cm="1" vm="2">
        <f t="array" ref="W1210">TRANSPOSE(_xlfn.UNIQUE(_xlfn._xlws.FILTER(cvm_old[CPU(核)],(cvm_old[地域]=U1210)*(cvm_old[机型]=V1210))))</f>
        <v>#VALUE!</v>
      </c>
      <c r="BB1210" t="str">
        <v>北京</v>
      </c>
      <c r="BC1210" t="str">
        <v>标准型 S5</v>
      </c>
      <c r="BD1210">
        <v>1</v>
      </c>
      <c r="BE1210" cm="1">
        <f t="array" ref="BE1210:BG1210">TRANSPOSE(_xlfn._xlws.FILTER(cvm_old[内存(G)],(cvm_old[地域]=BB1210)*(cvm_old[机型]=BC1210)*(cvm_old[CPU(核)]=BD1210)))</f>
        <v>1</v>
      </c>
      <c r="BF1210">
        <v>2</v>
      </c>
      <c r="BG1210">
        <v>4</v>
      </c>
    </row>
    <row r="1211" spans="2:60" x14ac:dyDescent="0.4">
      <c r="B1211" t="e" vm="779">
        <v>#VALUE!</v>
      </c>
      <c r="C1211" t="s">
        <v>1566</v>
      </c>
      <c r="D1211" t="s">
        <v>1691</v>
      </c>
      <c r="E1211">
        <v>48</v>
      </c>
      <c r="F1211">
        <v>96</v>
      </c>
      <c r="G1211" t="s">
        <v>1617</v>
      </c>
      <c r="H1211">
        <v>4800</v>
      </c>
      <c r="I1211">
        <v>1</v>
      </c>
      <c r="J1211" t="s">
        <v>2957</v>
      </c>
      <c r="P1211" t="s">
        <v>1605</v>
      </c>
      <c r="Q1211" t="s">
        <v>1669</v>
      </c>
      <c r="R1211">
        <v>2</v>
      </c>
      <c r="S1211" t="str">
        <f>"cvm!"&amp;ADDRESS(ROW(BE1223),COLUMN(BE1223))&amp;"#"</f>
        <v>cvm!$BE$1223#</v>
      </c>
      <c r="W1211" t="e" cm="1" vm="2">
        <f t="array" ref="W1211">TRANSPOSE(_xlfn.UNIQUE(_xlfn._xlws.FILTER(cvm_old[CPU(核)],(cvm_old[地域]=U1211)*(cvm_old[机型]=V1211))))</f>
        <v>#VALUE!</v>
      </c>
      <c r="BB1211" t="str">
        <v>北京</v>
      </c>
      <c r="BC1211" t="str">
        <v>标准型 S5</v>
      </c>
      <c r="BD1211">
        <v>2</v>
      </c>
      <c r="BE1211" cm="1">
        <f t="array" ref="BE1211:BF1211">TRANSPOSE(_xlfn._xlws.FILTER(cvm_old[内存(G)],(cvm_old[地域]=BB1211)*(cvm_old[机型]=BC1211)*(cvm_old[CPU(核)]=BD1211)))</f>
        <v>4</v>
      </c>
      <c r="BF1211">
        <v>8</v>
      </c>
    </row>
    <row r="1212" spans="2:60" x14ac:dyDescent="0.4">
      <c r="B1212" t="e" vm="780">
        <v>#VALUE!</v>
      </c>
      <c r="C1212" t="s">
        <v>1566</v>
      </c>
      <c r="D1212" t="s">
        <v>1691</v>
      </c>
      <c r="E1212">
        <v>48</v>
      </c>
      <c r="F1212">
        <v>192</v>
      </c>
      <c r="G1212" t="s">
        <v>1620</v>
      </c>
      <c r="H1212">
        <v>7200</v>
      </c>
      <c r="I1212">
        <v>1</v>
      </c>
      <c r="J1212" t="s">
        <v>2958</v>
      </c>
      <c r="P1212" t="s">
        <v>1605</v>
      </c>
      <c r="Q1212" t="s">
        <v>1669</v>
      </c>
      <c r="R1212">
        <v>4</v>
      </c>
      <c r="S1212" t="str">
        <f>"cvm!"&amp;ADDRESS(ROW(BE1224),COLUMN(BE1224))&amp;"#"</f>
        <v>cvm!$BE$1224#</v>
      </c>
      <c r="W1212" t="e" cm="1" vm="2">
        <f t="array" ref="W1212">TRANSPOSE(_xlfn.UNIQUE(_xlfn._xlws.FILTER(cvm_old[CPU(核)],(cvm_old[地域]=U1212)*(cvm_old[机型]=V1212))))</f>
        <v>#VALUE!</v>
      </c>
      <c r="BB1212" t="str">
        <v>北京</v>
      </c>
      <c r="BC1212" t="str">
        <v>标准型 S5</v>
      </c>
      <c r="BD1212">
        <v>4</v>
      </c>
      <c r="BE1212" cm="1">
        <f t="array" ref="BE1212:BF1212">TRANSPOSE(_xlfn._xlws.FILTER(cvm_old[内存(G)],(cvm_old[地域]=BB1212)*(cvm_old[机型]=BC1212)*(cvm_old[CPU(核)]=BD1212)))</f>
        <v>8</v>
      </c>
      <c r="BF1212">
        <v>16</v>
      </c>
    </row>
    <row r="1213" spans="2:60" x14ac:dyDescent="0.4">
      <c r="B1213" t="e" vm="781">
        <v>#VALUE!</v>
      </c>
      <c r="C1213" t="s">
        <v>1566</v>
      </c>
      <c r="D1213" t="s">
        <v>1691</v>
      </c>
      <c r="E1213">
        <v>52</v>
      </c>
      <c r="F1213">
        <v>184</v>
      </c>
      <c r="G1213" t="s">
        <v>2006</v>
      </c>
      <c r="H1213">
        <v>7200</v>
      </c>
      <c r="I1213">
        <v>1</v>
      </c>
      <c r="J1213" t="s">
        <v>2959</v>
      </c>
      <c r="P1213" t="s">
        <v>1605</v>
      </c>
      <c r="Q1213" t="s">
        <v>1669</v>
      </c>
      <c r="R1213">
        <v>8</v>
      </c>
      <c r="S1213" t="str">
        <f>"cvm!"&amp;ADDRESS(ROW(BE1225),COLUMN(BE1225))&amp;"#"</f>
        <v>cvm!$BE$1225#</v>
      </c>
      <c r="W1213" t="e" cm="1" vm="2">
        <f t="array" ref="W1213">TRANSPOSE(_xlfn.UNIQUE(_xlfn._xlws.FILTER(cvm_old[CPU(核)],(cvm_old[地域]=U1213)*(cvm_old[机型]=V1213))))</f>
        <v>#VALUE!</v>
      </c>
      <c r="BB1213" t="str">
        <v>北京</v>
      </c>
      <c r="BC1213" t="str">
        <v>标准型 S5</v>
      </c>
      <c r="BD1213">
        <v>8</v>
      </c>
      <c r="BE1213" cm="1">
        <f t="array" ref="BE1213:BF1213">TRANSPOSE(_xlfn._xlws.FILTER(cvm_old[内存(G)],(cvm_old[地域]=BB1213)*(cvm_old[机型]=BC1213)*(cvm_old[CPU(核)]=BD1213)))</f>
        <v>16</v>
      </c>
      <c r="BF1213">
        <v>32</v>
      </c>
    </row>
    <row r="1214" spans="2:60" x14ac:dyDescent="0.4">
      <c r="B1214" t="e" vm="782">
        <v>#VALUE!</v>
      </c>
      <c r="C1214" t="s">
        <v>1566</v>
      </c>
      <c r="D1214" t="s">
        <v>1691</v>
      </c>
      <c r="E1214">
        <v>64</v>
      </c>
      <c r="F1214">
        <v>128</v>
      </c>
      <c r="G1214" t="s">
        <v>1654</v>
      </c>
      <c r="H1214">
        <v>6400</v>
      </c>
      <c r="I1214">
        <v>1</v>
      </c>
      <c r="J1214" t="s">
        <v>2960</v>
      </c>
      <c r="P1214" t="s">
        <v>1605</v>
      </c>
      <c r="Q1214" t="s">
        <v>1669</v>
      </c>
      <c r="R1214">
        <v>16</v>
      </c>
      <c r="S1214" t="str">
        <f>"cvm!"&amp;ADDRESS(ROW(BE1226),COLUMN(BE1226))&amp;"#"</f>
        <v>cvm!$BE$1226#</v>
      </c>
      <c r="W1214" t="e" cm="1" vm="2">
        <f t="array" ref="W1214">TRANSPOSE(_xlfn.UNIQUE(_xlfn._xlws.FILTER(cvm_old[CPU(核)],(cvm_old[地域]=U1214)*(cvm_old[机型]=V1214))))</f>
        <v>#VALUE!</v>
      </c>
      <c r="BB1214" t="str">
        <v>北京</v>
      </c>
      <c r="BC1214" t="str">
        <v>标准型 S5</v>
      </c>
      <c r="BD1214">
        <v>16</v>
      </c>
      <c r="BE1214" cm="1">
        <f t="array" ref="BE1214:BF1214">TRANSPOSE(_xlfn._xlws.FILTER(cvm_old[内存(G)],(cvm_old[地域]=BB1214)*(cvm_old[机型]=BC1214)*(cvm_old[CPU(核)]=BD1214)))</f>
        <v>32</v>
      </c>
      <c r="BF1214">
        <v>64</v>
      </c>
    </row>
    <row r="1215" spans="2:60" x14ac:dyDescent="0.4">
      <c r="B1215" t="e" vm="783">
        <v>#VALUE!</v>
      </c>
      <c r="C1215" t="s">
        <v>1566</v>
      </c>
      <c r="D1215" t="s">
        <v>1691</v>
      </c>
      <c r="E1215">
        <v>64</v>
      </c>
      <c r="F1215">
        <v>256</v>
      </c>
      <c r="G1215" t="s">
        <v>1626</v>
      </c>
      <c r="H1215">
        <v>9600</v>
      </c>
      <c r="I1215">
        <v>1</v>
      </c>
      <c r="J1215" t="s">
        <v>2961</v>
      </c>
      <c r="P1215" t="s">
        <v>1605</v>
      </c>
      <c r="Q1215" t="s">
        <v>1669</v>
      </c>
      <c r="R1215">
        <v>24</v>
      </c>
      <c r="S1215" t="str">
        <f>"cvm!"&amp;ADDRESS(ROW(BE1227),COLUMN(BE1227))&amp;"#"</f>
        <v>cvm!$BE$1227#</v>
      </c>
      <c r="W1215" t="e" cm="1" vm="2">
        <f t="array" ref="W1215">TRANSPOSE(_xlfn.UNIQUE(_xlfn._xlws.FILTER(cvm_old[CPU(核)],(cvm_old[地域]=U1215)*(cvm_old[机型]=V1215))))</f>
        <v>#VALUE!</v>
      </c>
      <c r="BB1215" t="str">
        <v>北京</v>
      </c>
      <c r="BC1215" t="str">
        <v>标准型 S5</v>
      </c>
      <c r="BD1215">
        <v>24</v>
      </c>
      <c r="BE1215" cm="1">
        <f t="array" ref="BE1215:BF1215">TRANSPOSE(_xlfn._xlws.FILTER(cvm_old[内存(G)],(cvm_old[地域]=BB1215)*(cvm_old[机型]=BC1215)*(cvm_old[CPU(核)]=BD1215)))</f>
        <v>48</v>
      </c>
      <c r="BF1215">
        <v>96</v>
      </c>
    </row>
    <row r="1216" spans="2:60" x14ac:dyDescent="0.4">
      <c r="B1216" t="e" vm="784">
        <v>#VALUE!</v>
      </c>
      <c r="C1216" t="s">
        <v>1566</v>
      </c>
      <c r="D1216" t="s">
        <v>1691</v>
      </c>
      <c r="E1216">
        <v>104</v>
      </c>
      <c r="F1216">
        <v>368</v>
      </c>
      <c r="G1216" t="s">
        <v>2011</v>
      </c>
      <c r="H1216">
        <v>14400</v>
      </c>
      <c r="I1216">
        <v>1</v>
      </c>
      <c r="J1216" t="s">
        <v>2962</v>
      </c>
      <c r="P1216" t="s">
        <v>1605</v>
      </c>
      <c r="Q1216" t="s">
        <v>1669</v>
      </c>
      <c r="R1216">
        <v>32</v>
      </c>
      <c r="S1216" t="str">
        <f>"cvm!"&amp;ADDRESS(ROW(BE1228),COLUMN(BE1228))&amp;"#"</f>
        <v>cvm!$BE$1228#</v>
      </c>
      <c r="W1216" t="e" cm="1" vm="2">
        <f t="array" ref="W1216">TRANSPOSE(_xlfn.UNIQUE(_xlfn._xlws.FILTER(cvm_old[CPU(核)],(cvm_old[地域]=U1216)*(cvm_old[机型]=V1216))))</f>
        <v>#VALUE!</v>
      </c>
      <c r="BB1216" t="str">
        <v>北京</v>
      </c>
      <c r="BC1216" t="str">
        <v>标准型 S5</v>
      </c>
      <c r="BD1216">
        <v>32</v>
      </c>
      <c r="BE1216" cm="1">
        <f t="array" ref="BE1216:BF1216">TRANSPOSE(_xlfn._xlws.FILTER(cvm_old[内存(G)],(cvm_old[地域]=BB1216)*(cvm_old[机型]=BC1216)*(cvm_old[CPU(核)]=BD1216)))</f>
        <v>64</v>
      </c>
      <c r="BF1216">
        <v>128</v>
      </c>
    </row>
    <row r="1217" spans="2:58" x14ac:dyDescent="0.4">
      <c r="B1217" t="e" vm="785">
        <v>#VALUE!</v>
      </c>
      <c r="C1217" t="s">
        <v>1566</v>
      </c>
      <c r="D1217" t="s">
        <v>1698</v>
      </c>
      <c r="E1217">
        <v>4</v>
      </c>
      <c r="F1217">
        <v>8</v>
      </c>
      <c r="G1217" t="s">
        <v>1591</v>
      </c>
      <c r="H1217">
        <v>452</v>
      </c>
      <c r="I1217">
        <v>1</v>
      </c>
      <c r="J1217" t="s">
        <v>2963</v>
      </c>
      <c r="P1217" t="s">
        <v>1605</v>
      </c>
      <c r="Q1217" t="s">
        <v>1669</v>
      </c>
      <c r="R1217">
        <v>48</v>
      </c>
      <c r="S1217" t="str">
        <f>"cvm!"&amp;ADDRESS(ROW(BE1229),COLUMN(BE1229))&amp;"#"</f>
        <v>cvm!$BE$1229#</v>
      </c>
      <c r="W1217" t="e" cm="1" vm="2">
        <f t="array" ref="W1217">TRANSPOSE(_xlfn.UNIQUE(_xlfn._xlws.FILTER(cvm_old[CPU(核)],(cvm_old[地域]=U1217)*(cvm_old[机型]=V1217))))</f>
        <v>#VALUE!</v>
      </c>
      <c r="BB1217" t="str">
        <v>北京</v>
      </c>
      <c r="BC1217" t="str">
        <v>标准型 S5</v>
      </c>
      <c r="BD1217">
        <v>48</v>
      </c>
      <c r="BE1217" cm="1">
        <f t="array" ref="BE1217:BF1217">TRANSPOSE(_xlfn._xlws.FILTER(cvm_old[内存(G)],(cvm_old[地域]=BB1217)*(cvm_old[机型]=BC1217)*(cvm_old[CPU(核)]=BD1217)))</f>
        <v>96</v>
      </c>
      <c r="BF1217">
        <v>192</v>
      </c>
    </row>
    <row r="1218" spans="2:58" x14ac:dyDescent="0.4">
      <c r="B1218" t="e" vm="786">
        <v>#VALUE!</v>
      </c>
      <c r="C1218" t="s">
        <v>1566</v>
      </c>
      <c r="D1218" t="s">
        <v>1698</v>
      </c>
      <c r="E1218">
        <v>4</v>
      </c>
      <c r="F1218">
        <v>16</v>
      </c>
      <c r="G1218" t="s">
        <v>1593</v>
      </c>
      <c r="H1218">
        <v>678</v>
      </c>
      <c r="I1218">
        <v>1</v>
      </c>
      <c r="J1218" t="s">
        <v>2964</v>
      </c>
      <c r="P1218" t="s">
        <v>1605</v>
      </c>
      <c r="Q1218" t="s">
        <v>1669</v>
      </c>
      <c r="R1218">
        <v>64</v>
      </c>
      <c r="S1218" t="str">
        <f>"cvm!"&amp;ADDRESS(ROW(BE1230),COLUMN(BE1230))&amp;"#"</f>
        <v>cvm!$BE$1230#</v>
      </c>
      <c r="W1218" t="e" cm="1" vm="2">
        <f t="array" ref="W1218">TRANSPOSE(_xlfn.UNIQUE(_xlfn._xlws.FILTER(cvm_old[CPU(核)],(cvm_old[地域]=U1218)*(cvm_old[机型]=V1218))))</f>
        <v>#VALUE!</v>
      </c>
      <c r="BB1218" t="str">
        <v>北京</v>
      </c>
      <c r="BC1218" t="str">
        <v>标准型 S5</v>
      </c>
      <c r="BD1218">
        <v>64</v>
      </c>
      <c r="BE1218" cm="1">
        <f t="array" ref="BE1218">TRANSPOSE(_xlfn._xlws.FILTER(cvm_old[内存(G)],(cvm_old[地域]=BB1218)*(cvm_old[机型]=BC1218)*(cvm_old[CPU(核)]=BD1218)))</f>
        <v>256</v>
      </c>
    </row>
    <row r="1219" spans="2:58" x14ac:dyDescent="0.4">
      <c r="B1219" t="e" vm="787">
        <v>#VALUE!</v>
      </c>
      <c r="C1219" t="s">
        <v>1566</v>
      </c>
      <c r="D1219" t="s">
        <v>1698</v>
      </c>
      <c r="E1219">
        <v>8</v>
      </c>
      <c r="F1219">
        <v>16</v>
      </c>
      <c r="G1219" t="s">
        <v>1596</v>
      </c>
      <c r="H1219">
        <v>904</v>
      </c>
      <c r="I1219">
        <v>1</v>
      </c>
      <c r="J1219" t="s">
        <v>2965</v>
      </c>
      <c r="P1219" t="s">
        <v>1605</v>
      </c>
      <c r="Q1219" t="s">
        <v>1669</v>
      </c>
      <c r="R1219">
        <v>84</v>
      </c>
      <c r="S1219" t="str">
        <f>"cvm!"&amp;ADDRESS(ROW(BE1231),COLUMN(BE1231))&amp;"#"</f>
        <v>cvm!$BE$1231#</v>
      </c>
      <c r="W1219" t="e" cm="1" vm="2">
        <f t="array" ref="W1219">TRANSPOSE(_xlfn.UNIQUE(_xlfn._xlws.FILTER(cvm_old[CPU(核)],(cvm_old[地域]=U1219)*(cvm_old[机型]=V1219))))</f>
        <v>#VALUE!</v>
      </c>
      <c r="BB1219" t="str">
        <v>北京</v>
      </c>
      <c r="BC1219" t="str">
        <v>标准型 S5</v>
      </c>
      <c r="BD1219">
        <v>76</v>
      </c>
      <c r="BE1219" cm="1">
        <f t="array" ref="BE1219">TRANSPOSE(_xlfn._xlws.FILTER(cvm_old[内存(G)],(cvm_old[地域]=BB1219)*(cvm_old[机型]=BC1219)*(cvm_old[CPU(核)]=BD1219)))</f>
        <v>256</v>
      </c>
    </row>
    <row r="1220" spans="2:58" x14ac:dyDescent="0.4">
      <c r="B1220" t="e" vm="788">
        <v>#VALUE!</v>
      </c>
      <c r="C1220" t="s">
        <v>1566</v>
      </c>
      <c r="D1220" t="s">
        <v>1698</v>
      </c>
      <c r="E1220">
        <v>8</v>
      </c>
      <c r="F1220">
        <v>32</v>
      </c>
      <c r="G1220" t="s">
        <v>1598</v>
      </c>
      <c r="H1220">
        <v>1356</v>
      </c>
      <c r="I1220">
        <v>1</v>
      </c>
      <c r="J1220" t="s">
        <v>2966</v>
      </c>
      <c r="P1220" t="s">
        <v>1650</v>
      </c>
      <c r="Q1220" t="s">
        <v>1669</v>
      </c>
      <c r="R1220">
        <v>1</v>
      </c>
      <c r="S1220" t="str">
        <f>"cvm!"&amp;ADDRESS(ROW(BE1232),COLUMN(BE1232))&amp;"#"</f>
        <v>cvm!$BE$1232#</v>
      </c>
      <c r="W1220" t="e" cm="1" vm="2">
        <f t="array" ref="W1220">TRANSPOSE(_xlfn.UNIQUE(_xlfn._xlws.FILTER(cvm_old[CPU(核)],(cvm_old[地域]=U1220)*(cvm_old[机型]=V1220))))</f>
        <v>#VALUE!</v>
      </c>
      <c r="BB1220" t="str">
        <v>北京</v>
      </c>
      <c r="BC1220" t="str">
        <v>标准型 S5</v>
      </c>
      <c r="BD1220">
        <v>80</v>
      </c>
      <c r="BE1220" cm="1">
        <f t="array" ref="BE1220">TRANSPOSE(_xlfn._xlws.FILTER(cvm_old[内存(G)],(cvm_old[地域]=BB1220)*(cvm_old[机型]=BC1220)*(cvm_old[CPU(核)]=BD1220)))</f>
        <v>160</v>
      </c>
    </row>
    <row r="1221" spans="2:58" x14ac:dyDescent="0.4">
      <c r="B1221" t="e" vm="789">
        <v>#VALUE!</v>
      </c>
      <c r="C1221" t="s">
        <v>1566</v>
      </c>
      <c r="D1221" t="s">
        <v>1698</v>
      </c>
      <c r="E1221">
        <v>16</v>
      </c>
      <c r="F1221">
        <v>32</v>
      </c>
      <c r="G1221" t="s">
        <v>1601</v>
      </c>
      <c r="H1221">
        <v>1808</v>
      </c>
      <c r="I1221">
        <v>1</v>
      </c>
      <c r="J1221" t="s">
        <v>2967</v>
      </c>
      <c r="P1221" t="s">
        <v>1650</v>
      </c>
      <c r="Q1221" t="s">
        <v>1669</v>
      </c>
      <c r="R1221">
        <v>2</v>
      </c>
      <c r="S1221" t="str">
        <f>"cvm!"&amp;ADDRESS(ROW(BE1233),COLUMN(BE1233))&amp;"#"</f>
        <v>cvm!$BE$1233#</v>
      </c>
      <c r="W1221" t="e" cm="1" vm="2">
        <f t="array" ref="W1221">TRANSPOSE(_xlfn.UNIQUE(_xlfn._xlws.FILTER(cvm_old[CPU(核)],(cvm_old[地域]=U1221)*(cvm_old[机型]=V1221))))</f>
        <v>#VALUE!</v>
      </c>
      <c r="BB1221" t="str">
        <v>北京</v>
      </c>
      <c r="BC1221" t="str">
        <v>标准型 S5</v>
      </c>
      <c r="BD1221">
        <v>84</v>
      </c>
      <c r="BE1221" cm="1">
        <f t="array" ref="BE1221">TRANSPOSE(_xlfn._xlws.FILTER(cvm_old[内存(G)],(cvm_old[地域]=BB1221)*(cvm_old[机型]=BC1221)*(cvm_old[CPU(核)]=BD1221)))</f>
        <v>320</v>
      </c>
    </row>
    <row r="1222" spans="2:58" x14ac:dyDescent="0.4">
      <c r="B1222" t="e" vm="790">
        <v>#VALUE!</v>
      </c>
      <c r="C1222" t="s">
        <v>1566</v>
      </c>
      <c r="D1222" t="s">
        <v>1698</v>
      </c>
      <c r="E1222">
        <v>16</v>
      </c>
      <c r="F1222">
        <v>64</v>
      </c>
      <c r="G1222" t="s">
        <v>1603</v>
      </c>
      <c r="H1222">
        <v>2712</v>
      </c>
      <c r="I1222">
        <v>1</v>
      </c>
      <c r="J1222" t="s">
        <v>2968</v>
      </c>
      <c r="P1222" t="s">
        <v>1650</v>
      </c>
      <c r="Q1222" t="s">
        <v>1669</v>
      </c>
      <c r="R1222">
        <v>4</v>
      </c>
      <c r="S1222" t="str">
        <f>"cvm!"&amp;ADDRESS(ROW(BE1234),COLUMN(BE1234))&amp;"#"</f>
        <v>cvm!$BE$1234#</v>
      </c>
      <c r="W1222" t="e" cm="1" vm="2">
        <f t="array" ref="W1222">TRANSPOSE(_xlfn.UNIQUE(_xlfn._xlws.FILTER(cvm_old[CPU(核)],(cvm_old[地域]=U1222)*(cvm_old[机型]=V1222))))</f>
        <v>#VALUE!</v>
      </c>
      <c r="BB1222" t="str">
        <v>成都</v>
      </c>
      <c r="BC1222" t="str">
        <v>标准型 S5</v>
      </c>
      <c r="BD1222">
        <v>1</v>
      </c>
      <c r="BE1222" cm="1">
        <f t="array" ref="BE1222:BF1222">TRANSPOSE(_xlfn._xlws.FILTER(cvm_old[内存(G)],(cvm_old[地域]=BB1222)*(cvm_old[机型]=BC1222)*(cvm_old[CPU(核)]=BD1222)))</f>
        <v>2</v>
      </c>
      <c r="BF1222">
        <v>4</v>
      </c>
    </row>
    <row r="1223" spans="2:58" x14ac:dyDescent="0.4">
      <c r="B1223" t="e" vm="791">
        <v>#VALUE!</v>
      </c>
      <c r="C1223" t="s">
        <v>1566</v>
      </c>
      <c r="D1223" t="s">
        <v>1698</v>
      </c>
      <c r="E1223">
        <v>32</v>
      </c>
      <c r="F1223">
        <v>174</v>
      </c>
      <c r="G1223" t="s">
        <v>2020</v>
      </c>
      <c r="H1223">
        <v>6723.5</v>
      </c>
      <c r="I1223">
        <v>1</v>
      </c>
      <c r="J1223" t="s">
        <v>2969</v>
      </c>
      <c r="P1223" t="s">
        <v>1650</v>
      </c>
      <c r="Q1223" t="s">
        <v>1669</v>
      </c>
      <c r="R1223">
        <v>8</v>
      </c>
      <c r="S1223" t="str">
        <f>"cvm!"&amp;ADDRESS(ROW(BE1235),COLUMN(BE1235))&amp;"#"</f>
        <v>cvm!$BE$1235#</v>
      </c>
      <c r="W1223" t="e" cm="1" vm="2">
        <f t="array" ref="W1223">TRANSPOSE(_xlfn.UNIQUE(_xlfn._xlws.FILTER(cvm_old[CPU(核)],(cvm_old[地域]=U1223)*(cvm_old[机型]=V1223))))</f>
        <v>#VALUE!</v>
      </c>
      <c r="BB1223" t="str">
        <v>成都</v>
      </c>
      <c r="BC1223" t="str">
        <v>标准型 S5</v>
      </c>
      <c r="BD1223">
        <v>2</v>
      </c>
      <c r="BE1223" cm="1">
        <f t="array" ref="BE1223:BF1223">TRANSPOSE(_xlfn._xlws.FILTER(cvm_old[内存(G)],(cvm_old[地域]=BB1223)*(cvm_old[机型]=BC1223)*(cvm_old[CPU(核)]=BD1223)))</f>
        <v>4</v>
      </c>
      <c r="BF1223">
        <v>8</v>
      </c>
    </row>
    <row r="1224" spans="2:58" x14ac:dyDescent="0.4">
      <c r="B1224" t="e" vm="792">
        <v>#VALUE!</v>
      </c>
      <c r="C1224" t="s">
        <v>1566</v>
      </c>
      <c r="D1224" t="s">
        <v>1698</v>
      </c>
      <c r="E1224">
        <v>64</v>
      </c>
      <c r="F1224">
        <v>348</v>
      </c>
      <c r="G1224" t="s">
        <v>2022</v>
      </c>
      <c r="H1224">
        <v>13447</v>
      </c>
      <c r="I1224">
        <v>1</v>
      </c>
      <c r="J1224" t="s">
        <v>2970</v>
      </c>
      <c r="P1224" t="s">
        <v>1650</v>
      </c>
      <c r="Q1224" t="s">
        <v>1669</v>
      </c>
      <c r="R1224">
        <v>16</v>
      </c>
      <c r="S1224" t="str">
        <f>"cvm!"&amp;ADDRESS(ROW(BE1236),COLUMN(BE1236))&amp;"#"</f>
        <v>cvm!$BE$1236#</v>
      </c>
      <c r="W1224" t="e" cm="1" vm="2">
        <f t="array" ref="W1224">TRANSPOSE(_xlfn.UNIQUE(_xlfn._xlws.FILTER(cvm_old[CPU(核)],(cvm_old[地域]=U1224)*(cvm_old[机型]=V1224))))</f>
        <v>#VALUE!</v>
      </c>
      <c r="BB1224" t="str">
        <v>成都</v>
      </c>
      <c r="BC1224" t="str">
        <v>标准型 S5</v>
      </c>
      <c r="BD1224">
        <v>4</v>
      </c>
      <c r="BE1224" cm="1">
        <f t="array" ref="BE1224:BF1224">TRANSPOSE(_xlfn._xlws.FILTER(cvm_old[内存(G)],(cvm_old[地域]=BB1224)*(cvm_old[机型]=BC1224)*(cvm_old[CPU(核)]=BD1224)))</f>
        <v>8</v>
      </c>
      <c r="BF1224">
        <v>16</v>
      </c>
    </row>
    <row r="1225" spans="2:58" x14ac:dyDescent="0.4">
      <c r="B1225" t="e" vm="753">
        <v>#VALUE!</v>
      </c>
      <c r="C1225" t="s">
        <v>1566</v>
      </c>
      <c r="D1225" t="s">
        <v>1749</v>
      </c>
      <c r="E1225">
        <v>4</v>
      </c>
      <c r="F1225">
        <v>8</v>
      </c>
      <c r="G1225" t="s">
        <v>1591</v>
      </c>
      <c r="H1225">
        <v>452</v>
      </c>
      <c r="I1225">
        <v>1</v>
      </c>
      <c r="J1225" t="s">
        <v>2971</v>
      </c>
      <c r="P1225" t="s">
        <v>1650</v>
      </c>
      <c r="Q1225" t="s">
        <v>1669</v>
      </c>
      <c r="R1225">
        <v>24</v>
      </c>
      <c r="S1225" t="str">
        <f>"cvm!"&amp;ADDRESS(ROW(BE1237),COLUMN(BE1237))&amp;"#"</f>
        <v>cvm!$BE$1237#</v>
      </c>
      <c r="W1225" t="e" cm="1" vm="2">
        <f t="array" ref="W1225">TRANSPOSE(_xlfn.UNIQUE(_xlfn._xlws.FILTER(cvm_old[CPU(核)],(cvm_old[地域]=U1225)*(cvm_old[机型]=V1225))))</f>
        <v>#VALUE!</v>
      </c>
      <c r="BB1225" t="str">
        <v>成都</v>
      </c>
      <c r="BC1225" t="str">
        <v>标准型 S5</v>
      </c>
      <c r="BD1225">
        <v>8</v>
      </c>
      <c r="BE1225" cm="1">
        <f t="array" ref="BE1225:BF1225">TRANSPOSE(_xlfn._xlws.FILTER(cvm_old[内存(G)],(cvm_old[地域]=BB1225)*(cvm_old[机型]=BC1225)*(cvm_old[CPU(核)]=BD1225)))</f>
        <v>16</v>
      </c>
      <c r="BF1225">
        <v>32</v>
      </c>
    </row>
    <row r="1226" spans="2:58" x14ac:dyDescent="0.4">
      <c r="B1226" t="e" vm="752">
        <v>#VALUE!</v>
      </c>
      <c r="C1226" t="s">
        <v>1566</v>
      </c>
      <c r="D1226" t="s">
        <v>1749</v>
      </c>
      <c r="E1226">
        <v>4</v>
      </c>
      <c r="F1226">
        <v>16</v>
      </c>
      <c r="G1226" t="s">
        <v>1593</v>
      </c>
      <c r="H1226">
        <v>678</v>
      </c>
      <c r="I1226">
        <v>1</v>
      </c>
      <c r="J1226" t="s">
        <v>2972</v>
      </c>
      <c r="P1226" t="s">
        <v>1650</v>
      </c>
      <c r="Q1226" t="s">
        <v>1669</v>
      </c>
      <c r="R1226">
        <v>32</v>
      </c>
      <c r="S1226" t="str">
        <f>"cvm!"&amp;ADDRESS(ROW(BE1238),COLUMN(BE1238))&amp;"#"</f>
        <v>cvm!$BE$1238#</v>
      </c>
      <c r="W1226" t="e" cm="1" vm="2">
        <f t="array" ref="W1226">TRANSPOSE(_xlfn.UNIQUE(_xlfn._xlws.FILTER(cvm_old[CPU(核)],(cvm_old[地域]=U1226)*(cvm_old[机型]=V1226))))</f>
        <v>#VALUE!</v>
      </c>
      <c r="BB1226" t="str">
        <v>成都</v>
      </c>
      <c r="BC1226" t="str">
        <v>标准型 S5</v>
      </c>
      <c r="BD1226">
        <v>16</v>
      </c>
      <c r="BE1226" cm="1">
        <f t="array" ref="BE1226:BF1226">TRANSPOSE(_xlfn._xlws.FILTER(cvm_old[内存(G)],(cvm_old[地域]=BB1226)*(cvm_old[机型]=BC1226)*(cvm_old[CPU(核)]=BD1226)))</f>
        <v>32</v>
      </c>
      <c r="BF1226">
        <v>64</v>
      </c>
    </row>
    <row r="1227" spans="2:58" x14ac:dyDescent="0.4">
      <c r="B1227" t="e" vm="755">
        <v>#VALUE!</v>
      </c>
      <c r="C1227" t="s">
        <v>1566</v>
      </c>
      <c r="D1227" t="s">
        <v>1749</v>
      </c>
      <c r="E1227">
        <v>8</v>
      </c>
      <c r="F1227">
        <v>16</v>
      </c>
      <c r="G1227" t="s">
        <v>1596</v>
      </c>
      <c r="H1227">
        <v>904</v>
      </c>
      <c r="I1227">
        <v>1</v>
      </c>
      <c r="J1227" t="s">
        <v>2973</v>
      </c>
      <c r="P1227" t="s">
        <v>1650</v>
      </c>
      <c r="Q1227" t="s">
        <v>1669</v>
      </c>
      <c r="R1227">
        <v>42</v>
      </c>
      <c r="S1227" t="str">
        <f>"cvm!"&amp;ADDRESS(ROW(BE1239),COLUMN(BE1239))&amp;"#"</f>
        <v>cvm!$BE$1239#</v>
      </c>
      <c r="W1227" t="e" cm="1" vm="2">
        <f t="array" ref="W1227">TRANSPOSE(_xlfn.UNIQUE(_xlfn._xlws.FILTER(cvm_old[CPU(核)],(cvm_old[地域]=U1227)*(cvm_old[机型]=V1227))))</f>
        <v>#VALUE!</v>
      </c>
      <c r="BB1227" t="str">
        <v>成都</v>
      </c>
      <c r="BC1227" t="str">
        <v>标准型 S5</v>
      </c>
      <c r="BD1227">
        <v>24</v>
      </c>
      <c r="BE1227" cm="1">
        <f t="array" ref="BE1227:BF1227">TRANSPOSE(_xlfn._xlws.FILTER(cvm_old[内存(G)],(cvm_old[地域]=BB1227)*(cvm_old[机型]=BC1227)*(cvm_old[CPU(核)]=BD1227)))</f>
        <v>48</v>
      </c>
      <c r="BF1227">
        <v>96</v>
      </c>
    </row>
    <row r="1228" spans="2:58" x14ac:dyDescent="0.4">
      <c r="B1228" t="e" vm="754">
        <v>#VALUE!</v>
      </c>
      <c r="C1228" t="s">
        <v>1566</v>
      </c>
      <c r="D1228" t="s">
        <v>1749</v>
      </c>
      <c r="E1228">
        <v>8</v>
      </c>
      <c r="F1228">
        <v>32</v>
      </c>
      <c r="G1228" t="s">
        <v>1598</v>
      </c>
      <c r="H1228">
        <v>1356</v>
      </c>
      <c r="I1228">
        <v>1</v>
      </c>
      <c r="J1228" t="s">
        <v>2974</v>
      </c>
      <c r="P1228" t="s">
        <v>1650</v>
      </c>
      <c r="Q1228" t="s">
        <v>1669</v>
      </c>
      <c r="R1228">
        <v>48</v>
      </c>
      <c r="S1228" t="str">
        <f>"cvm!"&amp;ADDRESS(ROW(BE1240),COLUMN(BE1240))&amp;"#"</f>
        <v>cvm!$BE$1240#</v>
      </c>
      <c r="W1228" t="e" cm="1" vm="2">
        <f t="array" ref="W1228">TRANSPOSE(_xlfn.UNIQUE(_xlfn._xlws.FILTER(cvm_old[CPU(核)],(cvm_old[地域]=U1228)*(cvm_old[机型]=V1228))))</f>
        <v>#VALUE!</v>
      </c>
      <c r="BB1228" t="str">
        <v>成都</v>
      </c>
      <c r="BC1228" t="str">
        <v>标准型 S5</v>
      </c>
      <c r="BD1228">
        <v>32</v>
      </c>
      <c r="BE1228" cm="1">
        <f t="array" ref="BE1228:BF1228">TRANSPOSE(_xlfn._xlws.FILTER(cvm_old[内存(G)],(cvm_old[地域]=BB1228)*(cvm_old[机型]=BC1228)*(cvm_old[CPU(核)]=BD1228)))</f>
        <v>64</v>
      </c>
      <c r="BF1228">
        <v>128</v>
      </c>
    </row>
    <row r="1229" spans="2:58" x14ac:dyDescent="0.4">
      <c r="B1229" t="e" vm="757">
        <v>#VALUE!</v>
      </c>
      <c r="C1229" t="s">
        <v>1566</v>
      </c>
      <c r="D1229" t="s">
        <v>1749</v>
      </c>
      <c r="E1229">
        <v>16</v>
      </c>
      <c r="F1229">
        <v>32</v>
      </c>
      <c r="G1229" t="s">
        <v>1601</v>
      </c>
      <c r="H1229">
        <v>1808</v>
      </c>
      <c r="I1229">
        <v>1</v>
      </c>
      <c r="J1229" t="s">
        <v>2975</v>
      </c>
      <c r="P1229" t="s">
        <v>1650</v>
      </c>
      <c r="Q1229" t="s">
        <v>1669</v>
      </c>
      <c r="R1229">
        <v>64</v>
      </c>
      <c r="S1229" t="str">
        <f>"cvm!"&amp;ADDRESS(ROW(BE1241),COLUMN(BE1241))&amp;"#"</f>
        <v>cvm!$BE$1241#</v>
      </c>
      <c r="W1229" t="e" cm="1" vm="2">
        <f t="array" ref="W1229">TRANSPOSE(_xlfn.UNIQUE(_xlfn._xlws.FILTER(cvm_old[CPU(核)],(cvm_old[地域]=U1229)*(cvm_old[机型]=V1229))))</f>
        <v>#VALUE!</v>
      </c>
      <c r="BB1229" t="str">
        <v>成都</v>
      </c>
      <c r="BC1229" t="str">
        <v>标准型 S5</v>
      </c>
      <c r="BD1229">
        <v>48</v>
      </c>
      <c r="BE1229" cm="1">
        <f t="array" ref="BE1229:BF1229">TRANSPOSE(_xlfn._xlws.FILTER(cvm_old[内存(G)],(cvm_old[地域]=BB1229)*(cvm_old[机型]=BC1229)*(cvm_old[CPU(核)]=BD1229)))</f>
        <v>96</v>
      </c>
      <c r="BF1229">
        <v>192</v>
      </c>
    </row>
    <row r="1230" spans="2:58" x14ac:dyDescent="0.4">
      <c r="B1230" t="e" vm="756">
        <v>#VALUE!</v>
      </c>
      <c r="C1230" t="s">
        <v>1566</v>
      </c>
      <c r="D1230" t="s">
        <v>1749</v>
      </c>
      <c r="E1230">
        <v>16</v>
      </c>
      <c r="F1230">
        <v>64</v>
      </c>
      <c r="G1230" t="s">
        <v>1603</v>
      </c>
      <c r="H1230">
        <v>2712</v>
      </c>
      <c r="I1230">
        <v>1</v>
      </c>
      <c r="J1230" t="s">
        <v>2976</v>
      </c>
      <c r="P1230" t="s">
        <v>1608</v>
      </c>
      <c r="Q1230" t="s">
        <v>1669</v>
      </c>
      <c r="R1230">
        <v>1</v>
      </c>
      <c r="S1230" t="str">
        <f>"cvm!"&amp;ADDRESS(ROW(BE1242),COLUMN(BE1242))&amp;"#"</f>
        <v>cvm!$BE$1242#</v>
      </c>
      <c r="W1230" t="e" cm="1" vm="2">
        <f t="array" ref="W1230">TRANSPOSE(_xlfn.UNIQUE(_xlfn._xlws.FILTER(cvm_old[CPU(核)],(cvm_old[地域]=U1230)*(cvm_old[机型]=V1230))))</f>
        <v>#VALUE!</v>
      </c>
      <c r="BB1230" t="str">
        <v>成都</v>
      </c>
      <c r="BC1230" t="str">
        <v>标准型 S5</v>
      </c>
      <c r="BD1230">
        <v>64</v>
      </c>
      <c r="BE1230" cm="1">
        <f t="array" ref="BE1230">TRANSPOSE(_xlfn._xlws.FILTER(cvm_old[内存(G)],(cvm_old[地域]=BB1230)*(cvm_old[机型]=BC1230)*(cvm_old[CPU(核)]=BD1230)))</f>
        <v>256</v>
      </c>
    </row>
    <row r="1231" spans="2:58" x14ac:dyDescent="0.4">
      <c r="B1231" t="e" vm="759">
        <v>#VALUE!</v>
      </c>
      <c r="C1231" t="s">
        <v>1566</v>
      </c>
      <c r="D1231" t="s">
        <v>1749</v>
      </c>
      <c r="E1231">
        <v>32</v>
      </c>
      <c r="F1231">
        <v>64</v>
      </c>
      <c r="G1231" t="s">
        <v>1606</v>
      </c>
      <c r="H1231">
        <v>3616</v>
      </c>
      <c r="I1231">
        <v>1</v>
      </c>
      <c r="J1231" t="s">
        <v>2977</v>
      </c>
      <c r="P1231" t="s">
        <v>1608</v>
      </c>
      <c r="Q1231" t="s">
        <v>1669</v>
      </c>
      <c r="R1231">
        <v>2</v>
      </c>
      <c r="S1231" t="str">
        <f>"cvm!"&amp;ADDRESS(ROW(BE1243),COLUMN(BE1243))&amp;"#"</f>
        <v>cvm!$BE$1243#</v>
      </c>
      <c r="W1231" t="e" cm="1" vm="2">
        <f t="array" ref="W1231">TRANSPOSE(_xlfn.UNIQUE(_xlfn._xlws.FILTER(cvm_old[CPU(核)],(cvm_old[地域]=U1231)*(cvm_old[机型]=V1231))))</f>
        <v>#VALUE!</v>
      </c>
      <c r="BB1231" t="str">
        <v>成都</v>
      </c>
      <c r="BC1231" t="str">
        <v>标准型 S5</v>
      </c>
      <c r="BD1231">
        <v>84</v>
      </c>
      <c r="BE1231" cm="1">
        <f t="array" ref="BE1231">TRANSPOSE(_xlfn._xlws.FILTER(cvm_old[内存(G)],(cvm_old[地域]=BB1231)*(cvm_old[机型]=BC1231)*(cvm_old[CPU(核)]=BD1231)))</f>
        <v>320</v>
      </c>
    </row>
    <row r="1232" spans="2:58" x14ac:dyDescent="0.4">
      <c r="B1232" t="e" vm="758">
        <v>#VALUE!</v>
      </c>
      <c r="C1232" t="s">
        <v>1566</v>
      </c>
      <c r="D1232" t="s">
        <v>1749</v>
      </c>
      <c r="E1232">
        <v>32</v>
      </c>
      <c r="F1232">
        <v>128</v>
      </c>
      <c r="G1232" t="s">
        <v>1612</v>
      </c>
      <c r="H1232">
        <v>5424</v>
      </c>
      <c r="I1232">
        <v>1</v>
      </c>
      <c r="J1232" t="s">
        <v>2978</v>
      </c>
      <c r="P1232" t="s">
        <v>1608</v>
      </c>
      <c r="Q1232" t="s">
        <v>1669</v>
      </c>
      <c r="R1232">
        <v>4</v>
      </c>
      <c r="S1232" t="str">
        <f>"cvm!"&amp;ADDRESS(ROW(BE1244),COLUMN(BE1244))&amp;"#"</f>
        <v>cvm!$BE$1244#</v>
      </c>
      <c r="W1232" t="e" cm="1" vm="2">
        <f t="array" ref="W1232">TRANSPOSE(_xlfn.UNIQUE(_xlfn._xlws.FILTER(cvm_old[CPU(核)],(cvm_old[地域]=U1232)*(cvm_old[机型]=V1232))))</f>
        <v>#VALUE!</v>
      </c>
      <c r="BB1232" t="str">
        <v>重庆</v>
      </c>
      <c r="BC1232" t="str">
        <v>标准型 S5</v>
      </c>
      <c r="BD1232">
        <v>1</v>
      </c>
      <c r="BE1232" cm="1">
        <f t="array" ref="BE1232:BF1232">TRANSPOSE(_xlfn._xlws.FILTER(cvm_old[内存(G)],(cvm_old[地域]=BB1232)*(cvm_old[机型]=BC1232)*(cvm_old[CPU(核)]=BD1232)))</f>
        <v>2</v>
      </c>
      <c r="BF1232">
        <v>4</v>
      </c>
    </row>
    <row r="1233" spans="2:59" x14ac:dyDescent="0.4">
      <c r="B1233" t="e" vm="794">
        <v>#VALUE!</v>
      </c>
      <c r="C1233" t="s">
        <v>1566</v>
      </c>
      <c r="D1233" t="s">
        <v>1709</v>
      </c>
      <c r="E1233">
        <v>4</v>
      </c>
      <c r="F1233">
        <v>8</v>
      </c>
      <c r="G1233" t="s">
        <v>1591</v>
      </c>
      <c r="H1233">
        <v>560</v>
      </c>
      <c r="I1233">
        <v>1</v>
      </c>
      <c r="J1233" t="s">
        <v>2979</v>
      </c>
      <c r="P1233" t="s">
        <v>1608</v>
      </c>
      <c r="Q1233" t="s">
        <v>1669</v>
      </c>
      <c r="R1233">
        <v>8</v>
      </c>
      <c r="S1233" t="str">
        <f>"cvm!"&amp;ADDRESS(ROW(BE1245),COLUMN(BE1245))&amp;"#"</f>
        <v>cvm!$BE$1245#</v>
      </c>
      <c r="W1233" t="e" cm="1" vm="2">
        <f t="array" ref="W1233">TRANSPOSE(_xlfn.UNIQUE(_xlfn._xlws.FILTER(cvm_old[CPU(核)],(cvm_old[地域]=U1233)*(cvm_old[机型]=V1233))))</f>
        <v>#VALUE!</v>
      </c>
      <c r="BB1233" t="str">
        <v>重庆</v>
      </c>
      <c r="BC1233" t="str">
        <v>标准型 S5</v>
      </c>
      <c r="BD1233">
        <v>2</v>
      </c>
      <c r="BE1233" cm="1">
        <f t="array" ref="BE1233:BF1233">TRANSPOSE(_xlfn._xlws.FILTER(cvm_old[内存(G)],(cvm_old[地域]=BB1233)*(cvm_old[机型]=BC1233)*(cvm_old[CPU(核)]=BD1233)))</f>
        <v>4</v>
      </c>
      <c r="BF1233">
        <v>8</v>
      </c>
    </row>
    <row r="1234" spans="2:59" x14ac:dyDescent="0.4">
      <c r="B1234" t="e" vm="793">
        <v>#VALUE!</v>
      </c>
      <c r="C1234" t="s">
        <v>1566</v>
      </c>
      <c r="D1234" t="s">
        <v>1709</v>
      </c>
      <c r="E1234">
        <v>4</v>
      </c>
      <c r="F1234">
        <v>16</v>
      </c>
      <c r="G1234" t="s">
        <v>1593</v>
      </c>
      <c r="H1234">
        <v>840</v>
      </c>
      <c r="I1234">
        <v>1</v>
      </c>
      <c r="J1234" t="s">
        <v>2980</v>
      </c>
      <c r="P1234" t="s">
        <v>1608</v>
      </c>
      <c r="Q1234" t="s">
        <v>1669</v>
      </c>
      <c r="R1234">
        <v>12</v>
      </c>
      <c r="S1234" t="str">
        <f>"cvm!"&amp;ADDRESS(ROW(BE1246),COLUMN(BE1246))&amp;"#"</f>
        <v>cvm!$BE$1246#</v>
      </c>
      <c r="W1234" t="e" cm="1" vm="2">
        <f t="array" ref="W1234">TRANSPOSE(_xlfn.UNIQUE(_xlfn._xlws.FILTER(cvm_old[CPU(核)],(cvm_old[地域]=U1234)*(cvm_old[机型]=V1234))))</f>
        <v>#VALUE!</v>
      </c>
      <c r="BB1234" t="str">
        <v>重庆</v>
      </c>
      <c r="BC1234" t="str">
        <v>标准型 S5</v>
      </c>
      <c r="BD1234">
        <v>4</v>
      </c>
      <c r="BE1234" cm="1">
        <f t="array" ref="BE1234:BF1234">TRANSPOSE(_xlfn._xlws.FILTER(cvm_old[内存(G)],(cvm_old[地域]=BB1234)*(cvm_old[机型]=BC1234)*(cvm_old[CPU(核)]=BD1234)))</f>
        <v>8</v>
      </c>
      <c r="BF1234">
        <v>16</v>
      </c>
    </row>
    <row r="1235" spans="2:59" x14ac:dyDescent="0.4">
      <c r="B1235" t="e" vm="795">
        <v>#VALUE!</v>
      </c>
      <c r="C1235" t="s">
        <v>1566</v>
      </c>
      <c r="D1235" t="s">
        <v>1709</v>
      </c>
      <c r="E1235">
        <v>8</v>
      </c>
      <c r="F1235">
        <v>16</v>
      </c>
      <c r="G1235" t="s">
        <v>1596</v>
      </c>
      <c r="H1235">
        <v>1120</v>
      </c>
      <c r="I1235">
        <v>1</v>
      </c>
      <c r="J1235" t="s">
        <v>2981</v>
      </c>
      <c r="P1235" t="s">
        <v>1608</v>
      </c>
      <c r="Q1235" t="s">
        <v>1669</v>
      </c>
      <c r="R1235">
        <v>16</v>
      </c>
      <c r="S1235" t="str">
        <f>"cvm!"&amp;ADDRESS(ROW(BE1247),COLUMN(BE1247))&amp;"#"</f>
        <v>cvm!$BE$1247#</v>
      </c>
      <c r="W1235" t="e" cm="1" vm="2">
        <f t="array" ref="W1235">TRANSPOSE(_xlfn.UNIQUE(_xlfn._xlws.FILTER(cvm_old[CPU(核)],(cvm_old[地域]=U1235)*(cvm_old[机型]=V1235))))</f>
        <v>#VALUE!</v>
      </c>
      <c r="BB1235" t="str">
        <v>重庆</v>
      </c>
      <c r="BC1235" t="str">
        <v>标准型 S5</v>
      </c>
      <c r="BD1235">
        <v>8</v>
      </c>
      <c r="BE1235" cm="1">
        <f t="array" ref="BE1235:BF1235">TRANSPOSE(_xlfn._xlws.FILTER(cvm_old[内存(G)],(cvm_old[地域]=BB1235)*(cvm_old[机型]=BC1235)*(cvm_old[CPU(核)]=BD1235)))</f>
        <v>16</v>
      </c>
      <c r="BF1235">
        <v>32</v>
      </c>
    </row>
    <row r="1236" spans="2:59" x14ac:dyDescent="0.4">
      <c r="B1236" t="e" vm="796">
        <v>#VALUE!</v>
      </c>
      <c r="C1236" t="s">
        <v>1566</v>
      </c>
      <c r="D1236" t="s">
        <v>1709</v>
      </c>
      <c r="E1236">
        <v>8</v>
      </c>
      <c r="F1236">
        <v>32</v>
      </c>
      <c r="G1236" t="s">
        <v>1598</v>
      </c>
      <c r="H1236">
        <v>1680</v>
      </c>
      <c r="I1236">
        <v>1</v>
      </c>
      <c r="J1236" t="s">
        <v>2982</v>
      </c>
      <c r="P1236" t="s">
        <v>1608</v>
      </c>
      <c r="Q1236" t="s">
        <v>1669</v>
      </c>
      <c r="R1236">
        <v>24</v>
      </c>
      <c r="S1236" t="str">
        <f>"cvm!"&amp;ADDRESS(ROW(BE1248),COLUMN(BE1248))&amp;"#"</f>
        <v>cvm!$BE$1248#</v>
      </c>
      <c r="W1236" t="e" cm="1" vm="2">
        <f t="array" ref="W1236">TRANSPOSE(_xlfn.UNIQUE(_xlfn._xlws.FILTER(cvm_old[CPU(核)],(cvm_old[地域]=U1236)*(cvm_old[机型]=V1236))))</f>
        <v>#VALUE!</v>
      </c>
      <c r="BB1236" t="str">
        <v>重庆</v>
      </c>
      <c r="BC1236" t="str">
        <v>标准型 S5</v>
      </c>
      <c r="BD1236">
        <v>16</v>
      </c>
      <c r="BE1236" cm="1">
        <f t="array" ref="BE1236:BF1236">TRANSPOSE(_xlfn._xlws.FILTER(cvm_old[内存(G)],(cvm_old[地域]=BB1236)*(cvm_old[机型]=BC1236)*(cvm_old[CPU(核)]=BD1236)))</f>
        <v>32</v>
      </c>
      <c r="BF1236">
        <v>64</v>
      </c>
    </row>
    <row r="1237" spans="2:59" x14ac:dyDescent="0.4">
      <c r="B1237" t="e" vm="798">
        <v>#VALUE!</v>
      </c>
      <c r="C1237" t="s">
        <v>1566</v>
      </c>
      <c r="D1237" t="s">
        <v>1709</v>
      </c>
      <c r="E1237">
        <v>16</v>
      </c>
      <c r="F1237">
        <v>32</v>
      </c>
      <c r="G1237" t="s">
        <v>1601</v>
      </c>
      <c r="H1237">
        <v>2240</v>
      </c>
      <c r="I1237">
        <v>1</v>
      </c>
      <c r="J1237" t="s">
        <v>2983</v>
      </c>
      <c r="P1237" t="s">
        <v>1608</v>
      </c>
      <c r="Q1237" t="s">
        <v>1669</v>
      </c>
      <c r="R1237">
        <v>32</v>
      </c>
      <c r="S1237" t="str">
        <f>"cvm!"&amp;ADDRESS(ROW(BE1249),COLUMN(BE1249))&amp;"#"</f>
        <v>cvm!$BE$1249#</v>
      </c>
      <c r="W1237" t="e" cm="1" vm="2">
        <f t="array" ref="W1237">TRANSPOSE(_xlfn.UNIQUE(_xlfn._xlws.FILTER(cvm_old[CPU(核)],(cvm_old[地域]=U1237)*(cvm_old[机型]=V1237))))</f>
        <v>#VALUE!</v>
      </c>
      <c r="BB1237" t="str">
        <v>重庆</v>
      </c>
      <c r="BC1237" t="str">
        <v>标准型 S5</v>
      </c>
      <c r="BD1237">
        <v>24</v>
      </c>
      <c r="BE1237" cm="1">
        <f t="array" ref="BE1237:BF1237">TRANSPOSE(_xlfn._xlws.FILTER(cvm_old[内存(G)],(cvm_old[地域]=BB1237)*(cvm_old[机型]=BC1237)*(cvm_old[CPU(核)]=BD1237)))</f>
        <v>48</v>
      </c>
      <c r="BF1237">
        <v>96</v>
      </c>
    </row>
    <row r="1238" spans="2:59" x14ac:dyDescent="0.4">
      <c r="B1238" t="e" vm="797">
        <v>#VALUE!</v>
      </c>
      <c r="C1238" t="s">
        <v>1566</v>
      </c>
      <c r="D1238" t="s">
        <v>1709</v>
      </c>
      <c r="E1238">
        <v>16</v>
      </c>
      <c r="F1238">
        <v>64</v>
      </c>
      <c r="G1238" t="s">
        <v>1603</v>
      </c>
      <c r="H1238">
        <v>3360</v>
      </c>
      <c r="I1238">
        <v>1</v>
      </c>
      <c r="J1238" t="s">
        <v>2984</v>
      </c>
      <c r="P1238" t="s">
        <v>1608</v>
      </c>
      <c r="Q1238" t="s">
        <v>1669</v>
      </c>
      <c r="R1238">
        <v>48</v>
      </c>
      <c r="S1238" t="str">
        <f>"cvm!"&amp;ADDRESS(ROW(BE1250),COLUMN(BE1250))&amp;"#"</f>
        <v>cvm!$BE$1250#</v>
      </c>
      <c r="W1238" t="e" cm="1" vm="2">
        <f t="array" ref="W1238">TRANSPOSE(_xlfn.UNIQUE(_xlfn._xlws.FILTER(cvm_old[CPU(核)],(cvm_old[地域]=U1238)*(cvm_old[机型]=V1238))))</f>
        <v>#VALUE!</v>
      </c>
      <c r="BB1238" t="str">
        <v>重庆</v>
      </c>
      <c r="BC1238" t="str">
        <v>标准型 S5</v>
      </c>
      <c r="BD1238">
        <v>32</v>
      </c>
      <c r="BE1238" cm="1">
        <f t="array" ref="BE1238:BF1238">TRANSPOSE(_xlfn._xlws.FILTER(cvm_old[内存(G)],(cvm_old[地域]=BB1238)*(cvm_old[机型]=BC1238)*(cvm_old[CPU(核)]=BD1238)))</f>
        <v>64</v>
      </c>
      <c r="BF1238">
        <v>128</v>
      </c>
    </row>
    <row r="1239" spans="2:59" x14ac:dyDescent="0.4">
      <c r="B1239" t="e" vm="799">
        <v>#VALUE!</v>
      </c>
      <c r="C1239" t="s">
        <v>1566</v>
      </c>
      <c r="D1239" t="s">
        <v>1709</v>
      </c>
      <c r="E1239">
        <v>32</v>
      </c>
      <c r="F1239">
        <v>64</v>
      </c>
      <c r="G1239" t="s">
        <v>1606</v>
      </c>
      <c r="H1239">
        <v>4480</v>
      </c>
      <c r="I1239">
        <v>1</v>
      </c>
      <c r="J1239" t="s">
        <v>2985</v>
      </c>
      <c r="P1239" t="s">
        <v>1608</v>
      </c>
      <c r="Q1239" t="s">
        <v>1669</v>
      </c>
      <c r="R1239">
        <v>64</v>
      </c>
      <c r="S1239" t="str">
        <f>"cvm!"&amp;ADDRESS(ROW(BE1251),COLUMN(BE1251))&amp;"#"</f>
        <v>cvm!$BE$1251#</v>
      </c>
      <c r="W1239" t="e" cm="1" vm="2">
        <f t="array" ref="W1239">TRANSPOSE(_xlfn.UNIQUE(_xlfn._xlws.FILTER(cvm_old[CPU(核)],(cvm_old[地域]=U1239)*(cvm_old[机型]=V1239))))</f>
        <v>#VALUE!</v>
      </c>
      <c r="BB1239" t="str">
        <v>重庆</v>
      </c>
      <c r="BC1239" t="str">
        <v>标准型 S5</v>
      </c>
      <c r="BD1239">
        <v>42</v>
      </c>
      <c r="BE1239" cm="1">
        <f t="array" ref="BE1239">TRANSPOSE(_xlfn._xlws.FILTER(cvm_old[内存(G)],(cvm_old[地域]=BB1239)*(cvm_old[机型]=BC1239)*(cvm_old[CPU(核)]=BD1239)))</f>
        <v>160</v>
      </c>
    </row>
    <row r="1240" spans="2:59" x14ac:dyDescent="0.4">
      <c r="B1240" t="e" vm="800">
        <v>#VALUE!</v>
      </c>
      <c r="C1240" t="s">
        <v>1566</v>
      </c>
      <c r="D1240" t="s">
        <v>1709</v>
      </c>
      <c r="E1240">
        <v>32</v>
      </c>
      <c r="F1240">
        <v>128</v>
      </c>
      <c r="G1240" t="s">
        <v>1612</v>
      </c>
      <c r="H1240">
        <v>6720</v>
      </c>
      <c r="I1240">
        <v>1</v>
      </c>
      <c r="J1240" t="s">
        <v>2986</v>
      </c>
      <c r="P1240" t="s">
        <v>1614</v>
      </c>
      <c r="Q1240" t="s">
        <v>1669</v>
      </c>
      <c r="R1240">
        <v>1</v>
      </c>
      <c r="S1240" t="str">
        <f>"cvm!"&amp;ADDRESS(ROW(BE1252),COLUMN(BE1252))&amp;"#"</f>
        <v>cvm!$BE$1252#</v>
      </c>
      <c r="W1240" t="e" cm="1" vm="2">
        <f t="array" ref="W1240">TRANSPOSE(_xlfn.UNIQUE(_xlfn._xlws.FILTER(cvm_old[CPU(核)],(cvm_old[地域]=U1240)*(cvm_old[机型]=V1240))))</f>
        <v>#VALUE!</v>
      </c>
      <c r="BB1240" t="str">
        <v>重庆</v>
      </c>
      <c r="BC1240" t="str">
        <v>标准型 S5</v>
      </c>
      <c r="BD1240">
        <v>48</v>
      </c>
      <c r="BE1240" cm="1">
        <f t="array" ref="BE1240:BF1240">TRANSPOSE(_xlfn._xlws.FILTER(cvm_old[内存(G)],(cvm_old[地域]=BB1240)*(cvm_old[机型]=BC1240)*(cvm_old[CPU(核)]=BD1240)))</f>
        <v>96</v>
      </c>
      <c r="BF1240">
        <v>192</v>
      </c>
    </row>
    <row r="1241" spans="2:59" x14ac:dyDescent="0.4">
      <c r="B1241" t="e" vm="801">
        <v>#VALUE!</v>
      </c>
      <c r="C1241" t="s">
        <v>1566</v>
      </c>
      <c r="D1241" t="s">
        <v>1728</v>
      </c>
      <c r="E1241">
        <v>4</v>
      </c>
      <c r="F1241">
        <v>8</v>
      </c>
      <c r="G1241" t="s">
        <v>1591</v>
      </c>
      <c r="H1241">
        <v>528</v>
      </c>
      <c r="I1241">
        <v>1</v>
      </c>
      <c r="J1241" t="s">
        <v>2987</v>
      </c>
      <c r="P1241" t="s">
        <v>1614</v>
      </c>
      <c r="Q1241" t="s">
        <v>1669</v>
      </c>
      <c r="R1241">
        <v>2</v>
      </c>
      <c r="S1241" t="str">
        <f>"cvm!"&amp;ADDRESS(ROW(BE1253),COLUMN(BE1253))&amp;"#"</f>
        <v>cvm!$BE$1253#</v>
      </c>
      <c r="W1241" t="e" cm="1" vm="2">
        <f t="array" ref="W1241">TRANSPOSE(_xlfn.UNIQUE(_xlfn._xlws.FILTER(cvm_old[CPU(核)],(cvm_old[地域]=U1241)*(cvm_old[机型]=V1241))))</f>
        <v>#VALUE!</v>
      </c>
      <c r="BB1241" t="str">
        <v>重庆</v>
      </c>
      <c r="BC1241" t="str">
        <v>标准型 S5</v>
      </c>
      <c r="BD1241">
        <v>64</v>
      </c>
      <c r="BE1241" cm="1">
        <f t="array" ref="BE1241">TRANSPOSE(_xlfn._xlws.FILTER(cvm_old[内存(G)],(cvm_old[地域]=BB1241)*(cvm_old[机型]=BC1241)*(cvm_old[CPU(核)]=BD1241)))</f>
        <v>256</v>
      </c>
    </row>
    <row r="1242" spans="2:59" x14ac:dyDescent="0.4">
      <c r="B1242" t="e" vm="802">
        <v>#VALUE!</v>
      </c>
      <c r="C1242" t="s">
        <v>1566</v>
      </c>
      <c r="D1242" t="s">
        <v>1728</v>
      </c>
      <c r="E1242">
        <v>4</v>
      </c>
      <c r="F1242">
        <v>16</v>
      </c>
      <c r="G1242" t="s">
        <v>1593</v>
      </c>
      <c r="H1242">
        <v>792</v>
      </c>
      <c r="I1242">
        <v>1</v>
      </c>
      <c r="J1242" t="s">
        <v>2988</v>
      </c>
      <c r="P1242" t="s">
        <v>1614</v>
      </c>
      <c r="Q1242" t="s">
        <v>1669</v>
      </c>
      <c r="R1242">
        <v>4</v>
      </c>
      <c r="S1242" t="str">
        <f>"cvm!"&amp;ADDRESS(ROW(BE1254),COLUMN(BE1254))&amp;"#"</f>
        <v>cvm!$BE$1254#</v>
      </c>
      <c r="W1242" t="e" cm="1" vm="2">
        <f t="array" ref="W1242">TRANSPOSE(_xlfn.UNIQUE(_xlfn._xlws.FILTER(cvm_old[CPU(核)],(cvm_old[地域]=U1242)*(cvm_old[机型]=V1242))))</f>
        <v>#VALUE!</v>
      </c>
      <c r="BB1242" t="str">
        <v>中国香港</v>
      </c>
      <c r="BC1242" t="str">
        <v>标准型 S5</v>
      </c>
      <c r="BD1242">
        <v>1</v>
      </c>
      <c r="BE1242" cm="1">
        <f t="array" ref="BE1242:BG1242">TRANSPOSE(_xlfn._xlws.FILTER(cvm_old[内存(G)],(cvm_old[地域]=BB1242)*(cvm_old[机型]=BC1242)*(cvm_old[CPU(核)]=BD1242)))</f>
        <v>1</v>
      </c>
      <c r="BF1242">
        <v>2</v>
      </c>
      <c r="BG1242">
        <v>4</v>
      </c>
    </row>
    <row r="1243" spans="2:59" x14ac:dyDescent="0.4">
      <c r="B1243" t="e" vm="804">
        <v>#VALUE!</v>
      </c>
      <c r="C1243" t="s">
        <v>1566</v>
      </c>
      <c r="D1243" t="s">
        <v>1728</v>
      </c>
      <c r="E1243">
        <v>8</v>
      </c>
      <c r="F1243">
        <v>16</v>
      </c>
      <c r="G1243" t="s">
        <v>1596</v>
      </c>
      <c r="H1243">
        <v>1056</v>
      </c>
      <c r="I1243">
        <v>1</v>
      </c>
      <c r="J1243" t="s">
        <v>2989</v>
      </c>
      <c r="P1243" t="s">
        <v>1614</v>
      </c>
      <c r="Q1243" t="s">
        <v>1669</v>
      </c>
      <c r="R1243">
        <v>8</v>
      </c>
      <c r="S1243" t="str">
        <f>"cvm!"&amp;ADDRESS(ROW(BE1255),COLUMN(BE1255))&amp;"#"</f>
        <v>cvm!$BE$1255#</v>
      </c>
      <c r="W1243" t="e" cm="1" vm="2">
        <f t="array" ref="W1243">TRANSPOSE(_xlfn.UNIQUE(_xlfn._xlws.FILTER(cvm_old[CPU(核)],(cvm_old[地域]=U1243)*(cvm_old[机型]=V1243))))</f>
        <v>#VALUE!</v>
      </c>
      <c r="BB1243" t="str">
        <v>中国香港</v>
      </c>
      <c r="BC1243" t="str">
        <v>标准型 S5</v>
      </c>
      <c r="BD1243">
        <v>2</v>
      </c>
      <c r="BE1243" cm="1">
        <f t="array" ref="BE1243:BF1243">TRANSPOSE(_xlfn._xlws.FILTER(cvm_old[内存(G)],(cvm_old[地域]=BB1243)*(cvm_old[机型]=BC1243)*(cvm_old[CPU(核)]=BD1243)))</f>
        <v>4</v>
      </c>
      <c r="BF1243">
        <v>8</v>
      </c>
    </row>
    <row r="1244" spans="2:59" x14ac:dyDescent="0.4">
      <c r="B1244" t="e" vm="803">
        <v>#VALUE!</v>
      </c>
      <c r="C1244" t="s">
        <v>1566</v>
      </c>
      <c r="D1244" t="s">
        <v>1728</v>
      </c>
      <c r="E1244">
        <v>8</v>
      </c>
      <c r="F1244">
        <v>32</v>
      </c>
      <c r="G1244" t="s">
        <v>1598</v>
      </c>
      <c r="H1244">
        <v>1584</v>
      </c>
      <c r="I1244">
        <v>1</v>
      </c>
      <c r="J1244" t="s">
        <v>2990</v>
      </c>
      <c r="P1244" t="s">
        <v>1614</v>
      </c>
      <c r="Q1244" t="s">
        <v>1669</v>
      </c>
      <c r="R1244">
        <v>16</v>
      </c>
      <c r="S1244" t="str">
        <f>"cvm!"&amp;ADDRESS(ROW(BE1256),COLUMN(BE1256))&amp;"#"</f>
        <v>cvm!$BE$1256#</v>
      </c>
      <c r="W1244" t="e" cm="1" vm="2">
        <f t="array" ref="W1244">TRANSPOSE(_xlfn.UNIQUE(_xlfn._xlws.FILTER(cvm_old[CPU(核)],(cvm_old[地域]=U1244)*(cvm_old[机型]=V1244))))</f>
        <v>#VALUE!</v>
      </c>
      <c r="BB1244" t="str">
        <v>中国香港</v>
      </c>
      <c r="BC1244" t="str">
        <v>标准型 S5</v>
      </c>
      <c r="BD1244">
        <v>4</v>
      </c>
      <c r="BE1244" cm="1">
        <f t="array" ref="BE1244:BF1244">TRANSPOSE(_xlfn._xlws.FILTER(cvm_old[内存(G)],(cvm_old[地域]=BB1244)*(cvm_old[机型]=BC1244)*(cvm_old[CPU(核)]=BD1244)))</f>
        <v>8</v>
      </c>
      <c r="BF1244">
        <v>16</v>
      </c>
    </row>
    <row r="1245" spans="2:59" x14ac:dyDescent="0.4">
      <c r="B1245" t="e" vm="805">
        <v>#VALUE!</v>
      </c>
      <c r="C1245" t="s">
        <v>1566</v>
      </c>
      <c r="D1245" t="s">
        <v>1728</v>
      </c>
      <c r="E1245">
        <v>16</v>
      </c>
      <c r="F1245">
        <v>32</v>
      </c>
      <c r="G1245" t="s">
        <v>1601</v>
      </c>
      <c r="H1245">
        <v>2112</v>
      </c>
      <c r="I1245">
        <v>1</v>
      </c>
      <c r="J1245" t="s">
        <v>2991</v>
      </c>
      <c r="P1245" t="s">
        <v>1614</v>
      </c>
      <c r="Q1245" t="s">
        <v>1669</v>
      </c>
      <c r="R1245">
        <v>24</v>
      </c>
      <c r="S1245" t="str">
        <f>"cvm!"&amp;ADDRESS(ROW(BE1257),COLUMN(BE1257))&amp;"#"</f>
        <v>cvm!$BE$1257#</v>
      </c>
      <c r="W1245" t="e" cm="1" vm="2">
        <f t="array" ref="W1245">TRANSPOSE(_xlfn.UNIQUE(_xlfn._xlws.FILTER(cvm_old[CPU(核)],(cvm_old[地域]=U1245)*(cvm_old[机型]=V1245))))</f>
        <v>#VALUE!</v>
      </c>
      <c r="BB1245" t="str">
        <v>中国香港</v>
      </c>
      <c r="BC1245" t="str">
        <v>标准型 S5</v>
      </c>
      <c r="BD1245">
        <v>8</v>
      </c>
      <c r="BE1245" cm="1">
        <f t="array" ref="BE1245:BF1245">TRANSPOSE(_xlfn._xlws.FILTER(cvm_old[内存(G)],(cvm_old[地域]=BB1245)*(cvm_old[机型]=BC1245)*(cvm_old[CPU(核)]=BD1245)))</f>
        <v>16</v>
      </c>
      <c r="BF1245">
        <v>32</v>
      </c>
    </row>
    <row r="1246" spans="2:59" x14ac:dyDescent="0.4">
      <c r="B1246" t="e" vm="806">
        <v>#VALUE!</v>
      </c>
      <c r="C1246" t="s">
        <v>1566</v>
      </c>
      <c r="D1246" t="s">
        <v>1728</v>
      </c>
      <c r="E1246">
        <v>16</v>
      </c>
      <c r="F1246">
        <v>64</v>
      </c>
      <c r="G1246" t="s">
        <v>1603</v>
      </c>
      <c r="H1246">
        <v>3168</v>
      </c>
      <c r="I1246">
        <v>1</v>
      </c>
      <c r="J1246" t="s">
        <v>2992</v>
      </c>
      <c r="P1246" t="s">
        <v>1614</v>
      </c>
      <c r="Q1246" t="s">
        <v>1669</v>
      </c>
      <c r="R1246">
        <v>32</v>
      </c>
      <c r="S1246" t="str">
        <f>"cvm!"&amp;ADDRESS(ROW(BE1258),COLUMN(BE1258))&amp;"#"</f>
        <v>cvm!$BE$1258#</v>
      </c>
      <c r="W1246" t="e" cm="1" vm="2">
        <f t="array" ref="W1246">TRANSPOSE(_xlfn.UNIQUE(_xlfn._xlws.FILTER(cvm_old[CPU(核)],(cvm_old[地域]=U1246)*(cvm_old[机型]=V1246))))</f>
        <v>#VALUE!</v>
      </c>
      <c r="BB1246" t="str">
        <v>中国香港</v>
      </c>
      <c r="BC1246" t="str">
        <v>标准型 S5</v>
      </c>
      <c r="BD1246">
        <v>12</v>
      </c>
      <c r="BE1246" cm="1">
        <f t="array" ref="BE1246">TRANSPOSE(_xlfn._xlws.FILTER(cvm_old[内存(G)],(cvm_old[地域]=BB1246)*(cvm_old[机型]=BC1246)*(cvm_old[CPU(核)]=BD1246)))</f>
        <v>24</v>
      </c>
    </row>
    <row r="1247" spans="2:59" x14ac:dyDescent="0.4">
      <c r="B1247" t="e" vm="807">
        <v>#VALUE!</v>
      </c>
      <c r="C1247" t="s">
        <v>1566</v>
      </c>
      <c r="D1247" t="s">
        <v>1728</v>
      </c>
      <c r="E1247">
        <v>32</v>
      </c>
      <c r="F1247">
        <v>96</v>
      </c>
      <c r="G1247" t="s">
        <v>2049</v>
      </c>
      <c r="H1247">
        <v>5280</v>
      </c>
      <c r="I1247">
        <v>1</v>
      </c>
      <c r="J1247" t="s">
        <v>2993</v>
      </c>
      <c r="P1247" t="s">
        <v>1614</v>
      </c>
      <c r="Q1247" t="s">
        <v>1669</v>
      </c>
      <c r="R1247">
        <v>48</v>
      </c>
      <c r="S1247" t="str">
        <f>"cvm!"&amp;ADDRESS(ROW(BE1259),COLUMN(BE1259))&amp;"#"</f>
        <v>cvm!$BE$1259#</v>
      </c>
      <c r="W1247" t="e" cm="1" vm="2">
        <f t="array" ref="W1247">TRANSPOSE(_xlfn.UNIQUE(_xlfn._xlws.FILTER(cvm_old[CPU(核)],(cvm_old[地域]=U1247)*(cvm_old[机型]=V1247))))</f>
        <v>#VALUE!</v>
      </c>
      <c r="BB1247" t="str">
        <v>中国香港</v>
      </c>
      <c r="BC1247" t="str">
        <v>标准型 S5</v>
      </c>
      <c r="BD1247">
        <v>16</v>
      </c>
      <c r="BE1247" cm="1">
        <f t="array" ref="BE1247:BF1247">TRANSPOSE(_xlfn._xlws.FILTER(cvm_old[内存(G)],(cvm_old[地域]=BB1247)*(cvm_old[机型]=BC1247)*(cvm_old[CPU(核)]=BD1247)))</f>
        <v>32</v>
      </c>
      <c r="BF1247">
        <v>64</v>
      </c>
    </row>
    <row r="1248" spans="2:59" x14ac:dyDescent="0.4">
      <c r="B1248" t="e" vm="1079">
        <v>#VALUE!</v>
      </c>
      <c r="C1248" t="s">
        <v>1566</v>
      </c>
      <c r="D1248" t="s">
        <v>2010</v>
      </c>
      <c r="E1248">
        <v>28</v>
      </c>
      <c r="F1248">
        <v>48</v>
      </c>
      <c r="G1248" t="s">
        <v>2994</v>
      </c>
      <c r="H1248">
        <v>2600</v>
      </c>
      <c r="I1248">
        <v>1</v>
      </c>
      <c r="J1248" t="s">
        <v>2995</v>
      </c>
      <c r="P1248" t="s">
        <v>1614</v>
      </c>
      <c r="Q1248" t="s">
        <v>1669</v>
      </c>
      <c r="R1248">
        <v>64</v>
      </c>
      <c r="S1248" t="str">
        <f>"cvm!"&amp;ADDRESS(ROW(BE1260),COLUMN(BE1260))&amp;"#"</f>
        <v>cvm!$BE$1260#</v>
      </c>
      <c r="W1248" t="e" cm="1" vm="2">
        <f t="array" ref="W1248">TRANSPOSE(_xlfn.UNIQUE(_xlfn._xlws.FILTER(cvm_old[CPU(核)],(cvm_old[地域]=U1248)*(cvm_old[机型]=V1248))))</f>
        <v>#VALUE!</v>
      </c>
      <c r="BB1248" t="str">
        <v>中国香港</v>
      </c>
      <c r="BC1248" t="str">
        <v>标准型 S5</v>
      </c>
      <c r="BD1248">
        <v>24</v>
      </c>
      <c r="BE1248" cm="1">
        <f t="array" ref="BE1248:BF1248">TRANSPOSE(_xlfn._xlws.FILTER(cvm_old[内存(G)],(cvm_old[地域]=BB1248)*(cvm_old[机型]=BC1248)*(cvm_old[CPU(核)]=BD1248)))</f>
        <v>48</v>
      </c>
      <c r="BF1248">
        <v>96</v>
      </c>
    </row>
    <row r="1249" spans="2:59" x14ac:dyDescent="0.4">
      <c r="B1249" t="e" vm="1080">
        <v>#VALUE!</v>
      </c>
      <c r="C1249" t="s">
        <v>1566</v>
      </c>
      <c r="D1249" t="s">
        <v>2010</v>
      </c>
      <c r="E1249">
        <v>56</v>
      </c>
      <c r="F1249">
        <v>96</v>
      </c>
      <c r="G1249" t="s">
        <v>2996</v>
      </c>
      <c r="H1249">
        <v>5200</v>
      </c>
      <c r="I1249">
        <v>1</v>
      </c>
      <c r="J1249" t="s">
        <v>2997</v>
      </c>
      <c r="P1249" t="s">
        <v>1619</v>
      </c>
      <c r="Q1249" t="s">
        <v>1669</v>
      </c>
      <c r="R1249">
        <v>1</v>
      </c>
      <c r="S1249" t="str">
        <f>"cvm!"&amp;ADDRESS(ROW(BE1261),COLUMN(BE1261))&amp;"#"</f>
        <v>cvm!$BE$1261#</v>
      </c>
      <c r="W1249" t="e" cm="1" vm="2">
        <f t="array" ref="W1249">TRANSPOSE(_xlfn.UNIQUE(_xlfn._xlws.FILTER(cvm_old[CPU(核)],(cvm_old[地域]=U1249)*(cvm_old[机型]=V1249))))</f>
        <v>#VALUE!</v>
      </c>
      <c r="BB1249" t="str">
        <v>中国香港</v>
      </c>
      <c r="BC1249" t="str">
        <v>标准型 S5</v>
      </c>
      <c r="BD1249">
        <v>32</v>
      </c>
      <c r="BE1249" cm="1">
        <f t="array" ref="BE1249:BF1249">TRANSPOSE(_xlfn._xlws.FILTER(cvm_old[内存(G)],(cvm_old[地域]=BB1249)*(cvm_old[机型]=BC1249)*(cvm_old[CPU(核)]=BD1249)))</f>
        <v>64</v>
      </c>
      <c r="BF1249">
        <v>128</v>
      </c>
    </row>
    <row r="1250" spans="2:59" x14ac:dyDescent="0.4">
      <c r="B1250" t="e" vm="1077">
        <v>#VALUE!</v>
      </c>
      <c r="C1250" t="s">
        <v>1566</v>
      </c>
      <c r="D1250" t="s">
        <v>2005</v>
      </c>
      <c r="E1250">
        <v>4</v>
      </c>
      <c r="F1250">
        <v>20</v>
      </c>
      <c r="G1250" t="s">
        <v>2051</v>
      </c>
      <c r="H1250">
        <v>2000</v>
      </c>
      <c r="I1250">
        <v>1</v>
      </c>
      <c r="J1250" t="s">
        <v>2998</v>
      </c>
      <c r="P1250" t="s">
        <v>1619</v>
      </c>
      <c r="Q1250" t="s">
        <v>1669</v>
      </c>
      <c r="R1250">
        <v>2</v>
      </c>
      <c r="S1250" t="str">
        <f>"cvm!"&amp;ADDRESS(ROW(BE1262),COLUMN(BE1262))&amp;"#"</f>
        <v>cvm!$BE$1262#</v>
      </c>
      <c r="W1250" t="e" cm="1" vm="2">
        <f t="array" ref="W1250">TRANSPOSE(_xlfn.UNIQUE(_xlfn._xlws.FILTER(cvm_old[CPU(核)],(cvm_old[地域]=U1250)*(cvm_old[机型]=V1250))))</f>
        <v>#VALUE!</v>
      </c>
      <c r="BB1250" t="str">
        <v>中国香港</v>
      </c>
      <c r="BC1250" t="str">
        <v>标准型 S5</v>
      </c>
      <c r="BD1250">
        <v>48</v>
      </c>
      <c r="BE1250" cm="1">
        <f t="array" ref="BE1250:BF1250">TRANSPOSE(_xlfn._xlws.FILTER(cvm_old[内存(G)],(cvm_old[地域]=BB1250)*(cvm_old[机型]=BC1250)*(cvm_old[CPU(核)]=BD1250)))</f>
        <v>96</v>
      </c>
      <c r="BF1250">
        <v>192</v>
      </c>
    </row>
    <row r="1251" spans="2:59" x14ac:dyDescent="0.4">
      <c r="B1251" t="e" vm="1078">
        <v>#VALUE!</v>
      </c>
      <c r="C1251" t="s">
        <v>1566</v>
      </c>
      <c r="D1251" t="s">
        <v>2005</v>
      </c>
      <c r="E1251">
        <v>8</v>
      </c>
      <c r="F1251">
        <v>40</v>
      </c>
      <c r="G1251" t="s">
        <v>2053</v>
      </c>
      <c r="H1251">
        <v>4000</v>
      </c>
      <c r="I1251">
        <v>1</v>
      </c>
      <c r="J1251" t="s">
        <v>2999</v>
      </c>
      <c r="P1251" t="s">
        <v>1619</v>
      </c>
      <c r="Q1251" t="s">
        <v>1669</v>
      </c>
      <c r="R1251">
        <v>4</v>
      </c>
      <c r="S1251" t="str">
        <f>"cvm!"&amp;ADDRESS(ROW(BE1263),COLUMN(BE1263))&amp;"#"</f>
        <v>cvm!$BE$1263#</v>
      </c>
      <c r="W1251" t="e" cm="1" vm="2">
        <f t="array" ref="W1251">TRANSPOSE(_xlfn.UNIQUE(_xlfn._xlws.FILTER(cvm_old[CPU(核)],(cvm_old[地域]=U1251)*(cvm_old[机型]=V1251))))</f>
        <v>#VALUE!</v>
      </c>
      <c r="BB1251" t="str">
        <v>中国香港</v>
      </c>
      <c r="BC1251" t="str">
        <v>标准型 S5</v>
      </c>
      <c r="BD1251">
        <v>64</v>
      </c>
      <c r="BE1251" cm="1">
        <f t="array" ref="BE1251">TRANSPOSE(_xlfn._xlws.FILTER(cvm_old[内存(G)],(cvm_old[地域]=BB1251)*(cvm_old[机型]=BC1251)*(cvm_old[CPU(核)]=BD1251)))</f>
        <v>256</v>
      </c>
    </row>
    <row r="1252" spans="2:59" x14ac:dyDescent="0.4">
      <c r="B1252" t="e" vm="1070">
        <v>#VALUE!</v>
      </c>
      <c r="C1252" t="s">
        <v>1566</v>
      </c>
      <c r="D1252" t="s">
        <v>1986</v>
      </c>
      <c r="E1252">
        <v>4</v>
      </c>
      <c r="F1252">
        <v>20</v>
      </c>
      <c r="G1252" t="s">
        <v>2051</v>
      </c>
      <c r="H1252">
        <v>975</v>
      </c>
      <c r="I1252">
        <v>1</v>
      </c>
      <c r="J1252" t="s">
        <v>3000</v>
      </c>
      <c r="P1252" t="s">
        <v>1619</v>
      </c>
      <c r="Q1252" t="s">
        <v>1669</v>
      </c>
      <c r="R1252">
        <v>8</v>
      </c>
      <c r="S1252" t="str">
        <f>"cvm!"&amp;ADDRESS(ROW(BE1264),COLUMN(BE1264))&amp;"#"</f>
        <v>cvm!$BE$1264#</v>
      </c>
      <c r="W1252" t="e" cm="1" vm="2">
        <f t="array" ref="W1252">TRANSPOSE(_xlfn.UNIQUE(_xlfn._xlws.FILTER(cvm_old[CPU(核)],(cvm_old[地域]=U1252)*(cvm_old[机型]=V1252))))</f>
        <v>#VALUE!</v>
      </c>
      <c r="BB1252" t="str">
        <v>新加坡</v>
      </c>
      <c r="BC1252" t="str">
        <v>标准型 S5</v>
      </c>
      <c r="BD1252">
        <v>1</v>
      </c>
      <c r="BE1252" cm="1">
        <f t="array" ref="BE1252:BG1252">TRANSPOSE(_xlfn._xlws.FILTER(cvm_old[内存(G)],(cvm_old[地域]=BB1252)*(cvm_old[机型]=BC1252)*(cvm_old[CPU(核)]=BD1252)))</f>
        <v>1</v>
      </c>
      <c r="BF1252">
        <v>2</v>
      </c>
      <c r="BG1252">
        <v>4</v>
      </c>
    </row>
    <row r="1253" spans="2:59" x14ac:dyDescent="0.4">
      <c r="B1253" t="e" vm="1071">
        <v>#VALUE!</v>
      </c>
      <c r="C1253" t="s">
        <v>1566</v>
      </c>
      <c r="D1253" t="s">
        <v>1986</v>
      </c>
      <c r="E1253">
        <v>8</v>
      </c>
      <c r="F1253">
        <v>32</v>
      </c>
      <c r="G1253" t="s">
        <v>1598</v>
      </c>
      <c r="H1253">
        <v>2500</v>
      </c>
      <c r="I1253">
        <v>1</v>
      </c>
      <c r="J1253" t="s">
        <v>3001</v>
      </c>
      <c r="P1253" t="s">
        <v>1619</v>
      </c>
      <c r="Q1253" t="s">
        <v>1669</v>
      </c>
      <c r="R1253">
        <v>12</v>
      </c>
      <c r="S1253" t="str">
        <f>"cvm!"&amp;ADDRESS(ROW(BE1265),COLUMN(BE1265))&amp;"#"</f>
        <v>cvm!$BE$1265#</v>
      </c>
      <c r="W1253" t="e" cm="1" vm="2">
        <f t="array" ref="W1253">TRANSPOSE(_xlfn.UNIQUE(_xlfn._xlws.FILTER(cvm_old[CPU(核)],(cvm_old[地域]=U1253)*(cvm_old[机型]=V1253))))</f>
        <v>#VALUE!</v>
      </c>
      <c r="BB1253" t="str">
        <v>新加坡</v>
      </c>
      <c r="BC1253" t="str">
        <v>标准型 S5</v>
      </c>
      <c r="BD1253">
        <v>2</v>
      </c>
      <c r="BE1253" cm="1">
        <f t="array" ref="BE1253:BF1253">TRANSPOSE(_xlfn._xlws.FILTER(cvm_old[内存(G)],(cvm_old[地域]=BB1253)*(cvm_old[机型]=BC1253)*(cvm_old[CPU(核)]=BD1253)))</f>
        <v>4</v>
      </c>
      <c r="BF1253">
        <v>8</v>
      </c>
    </row>
    <row r="1254" spans="2:59" x14ac:dyDescent="0.4">
      <c r="B1254" t="e" vm="1072">
        <v>#VALUE!</v>
      </c>
      <c r="C1254" t="s">
        <v>1566</v>
      </c>
      <c r="D1254" t="s">
        <v>1986</v>
      </c>
      <c r="E1254">
        <v>10</v>
      </c>
      <c r="F1254">
        <v>40</v>
      </c>
      <c r="G1254" t="s">
        <v>2057</v>
      </c>
      <c r="H1254">
        <v>2000</v>
      </c>
      <c r="I1254">
        <v>1</v>
      </c>
      <c r="J1254" t="s">
        <v>3002</v>
      </c>
      <c r="P1254" t="s">
        <v>1619</v>
      </c>
      <c r="Q1254" t="s">
        <v>1669</v>
      </c>
      <c r="R1254">
        <v>16</v>
      </c>
      <c r="S1254" t="str">
        <f>"cvm!"&amp;ADDRESS(ROW(BE1266),COLUMN(BE1266))&amp;"#"</f>
        <v>cvm!$BE$1266#</v>
      </c>
      <c r="W1254" t="e" cm="1" vm="2">
        <f t="array" ref="W1254">TRANSPOSE(_xlfn.UNIQUE(_xlfn._xlws.FILTER(cvm_old[CPU(核)],(cvm_old[地域]=U1254)*(cvm_old[机型]=V1254))))</f>
        <v>#VALUE!</v>
      </c>
      <c r="BB1254" t="str">
        <v>新加坡</v>
      </c>
      <c r="BC1254" t="str">
        <v>标准型 S5</v>
      </c>
      <c r="BD1254">
        <v>4</v>
      </c>
      <c r="BE1254" cm="1">
        <f t="array" ref="BE1254:BF1254">TRANSPOSE(_xlfn._xlws.FILTER(cvm_old[内存(G)],(cvm_old[地域]=BB1254)*(cvm_old[机型]=BC1254)*(cvm_old[CPU(核)]=BD1254)))</f>
        <v>8</v>
      </c>
      <c r="BF1254">
        <v>16</v>
      </c>
    </row>
    <row r="1255" spans="2:59" x14ac:dyDescent="0.4">
      <c r="B1255" t="e" vm="1073">
        <v>#VALUE!</v>
      </c>
      <c r="C1255" t="s">
        <v>1566</v>
      </c>
      <c r="D1255" t="s">
        <v>1986</v>
      </c>
      <c r="E1255">
        <v>20</v>
      </c>
      <c r="F1255">
        <v>80</v>
      </c>
      <c r="G1255" t="s">
        <v>2059</v>
      </c>
      <c r="H1255">
        <v>4000</v>
      </c>
      <c r="I1255">
        <v>1</v>
      </c>
      <c r="J1255" t="s">
        <v>3003</v>
      </c>
      <c r="P1255" t="s">
        <v>1619</v>
      </c>
      <c r="Q1255" t="s">
        <v>1669</v>
      </c>
      <c r="R1255">
        <v>24</v>
      </c>
      <c r="S1255" t="str">
        <f>"cvm!"&amp;ADDRESS(ROW(BE1267),COLUMN(BE1267))&amp;"#"</f>
        <v>cvm!$BE$1267#</v>
      </c>
      <c r="W1255" t="e" cm="1" vm="2">
        <f t="array" ref="W1255">TRANSPOSE(_xlfn.UNIQUE(_xlfn._xlws.FILTER(cvm_old[CPU(核)],(cvm_old[地域]=U1255)*(cvm_old[机型]=V1255))))</f>
        <v>#VALUE!</v>
      </c>
      <c r="BB1255" t="str">
        <v>新加坡</v>
      </c>
      <c r="BC1255" t="str">
        <v>标准型 S5</v>
      </c>
      <c r="BD1255">
        <v>8</v>
      </c>
      <c r="BE1255" cm="1">
        <f t="array" ref="BE1255:BF1255">TRANSPOSE(_xlfn._xlws.FILTER(cvm_old[内存(G)],(cvm_old[地域]=BB1255)*(cvm_old[机型]=BC1255)*(cvm_old[CPU(核)]=BD1255)))</f>
        <v>16</v>
      </c>
      <c r="BF1255">
        <v>32</v>
      </c>
    </row>
    <row r="1256" spans="2:59" x14ac:dyDescent="0.4">
      <c r="B1256" t="e" vm="1074">
        <v>#VALUE!</v>
      </c>
      <c r="C1256" t="s">
        <v>1566</v>
      </c>
      <c r="D1256" t="s">
        <v>1986</v>
      </c>
      <c r="E1256">
        <v>32</v>
      </c>
      <c r="F1256">
        <v>128</v>
      </c>
      <c r="G1256" t="s">
        <v>1612</v>
      </c>
      <c r="H1256">
        <v>5500</v>
      </c>
      <c r="I1256">
        <v>1</v>
      </c>
      <c r="J1256" t="s">
        <v>3004</v>
      </c>
      <c r="P1256" t="s">
        <v>1619</v>
      </c>
      <c r="Q1256" t="s">
        <v>1669</v>
      </c>
      <c r="R1256">
        <v>32</v>
      </c>
      <c r="S1256" t="str">
        <f>"cvm!"&amp;ADDRESS(ROW(BE1268),COLUMN(BE1268))&amp;"#"</f>
        <v>cvm!$BE$1268#</v>
      </c>
      <c r="W1256" t="e" cm="1" vm="2">
        <f t="array" ref="W1256">TRANSPOSE(_xlfn.UNIQUE(_xlfn._xlws.FILTER(cvm_old[CPU(核)],(cvm_old[地域]=U1256)*(cvm_old[机型]=V1256))))</f>
        <v>#VALUE!</v>
      </c>
      <c r="BB1256" t="str">
        <v>新加坡</v>
      </c>
      <c r="BC1256" t="str">
        <v>标准型 S5</v>
      </c>
      <c r="BD1256">
        <v>16</v>
      </c>
      <c r="BE1256" cm="1">
        <f t="array" ref="BE1256:BF1256">TRANSPOSE(_xlfn._xlws.FILTER(cvm_old[内存(G)],(cvm_old[地域]=BB1256)*(cvm_old[机型]=BC1256)*(cvm_old[CPU(核)]=BD1256)))</f>
        <v>32</v>
      </c>
      <c r="BF1256">
        <v>64</v>
      </c>
    </row>
    <row r="1257" spans="2:59" x14ac:dyDescent="0.4">
      <c r="B1257" t="e" vm="1075">
        <v>#VALUE!</v>
      </c>
      <c r="C1257" t="s">
        <v>1566</v>
      </c>
      <c r="D1257" t="s">
        <v>1986</v>
      </c>
      <c r="E1257">
        <v>40</v>
      </c>
      <c r="F1257">
        <v>160</v>
      </c>
      <c r="G1257" t="s">
        <v>2062</v>
      </c>
      <c r="H1257">
        <v>8000</v>
      </c>
      <c r="I1257">
        <v>1</v>
      </c>
      <c r="J1257" t="s">
        <v>3005</v>
      </c>
      <c r="P1257" t="s">
        <v>1619</v>
      </c>
      <c r="Q1257" t="s">
        <v>1669</v>
      </c>
      <c r="R1257">
        <v>48</v>
      </c>
      <c r="S1257" t="str">
        <f>"cvm!"&amp;ADDRESS(ROW(BE1269),COLUMN(BE1269))&amp;"#"</f>
        <v>cvm!$BE$1269#</v>
      </c>
      <c r="W1257" t="e" cm="1" vm="2">
        <f t="array" ref="W1257">TRANSPOSE(_xlfn.UNIQUE(_xlfn._xlws.FILTER(cvm_old[CPU(核)],(cvm_old[地域]=U1257)*(cvm_old[机型]=V1257))))</f>
        <v>#VALUE!</v>
      </c>
      <c r="BB1257" t="str">
        <v>新加坡</v>
      </c>
      <c r="BC1257" t="str">
        <v>标准型 S5</v>
      </c>
      <c r="BD1257">
        <v>24</v>
      </c>
      <c r="BE1257" cm="1">
        <f t="array" ref="BE1257:BF1257">TRANSPOSE(_xlfn._xlws.FILTER(cvm_old[内存(G)],(cvm_old[地域]=BB1257)*(cvm_old[机型]=BC1257)*(cvm_old[CPU(核)]=BD1257)))</f>
        <v>48</v>
      </c>
      <c r="BF1257">
        <v>96</v>
      </c>
    </row>
    <row r="1258" spans="2:59" x14ac:dyDescent="0.4">
      <c r="B1258" t="e" vm="1076">
        <v>#VALUE!</v>
      </c>
      <c r="C1258" t="s">
        <v>1566</v>
      </c>
      <c r="D1258" t="s">
        <v>1986</v>
      </c>
      <c r="E1258">
        <v>80</v>
      </c>
      <c r="F1258">
        <v>320</v>
      </c>
      <c r="G1258" t="s">
        <v>1722</v>
      </c>
      <c r="H1258">
        <v>16000</v>
      </c>
      <c r="I1258">
        <v>1</v>
      </c>
      <c r="J1258" t="s">
        <v>3006</v>
      </c>
      <c r="P1258" t="s">
        <v>1619</v>
      </c>
      <c r="Q1258" t="s">
        <v>1669</v>
      </c>
      <c r="R1258">
        <v>64</v>
      </c>
      <c r="S1258" t="str">
        <f>"cvm!"&amp;ADDRESS(ROW(BE1270),COLUMN(BE1270))&amp;"#"</f>
        <v>cvm!$BE$1270#</v>
      </c>
      <c r="W1258" t="e" cm="1" vm="2">
        <f t="array" ref="W1258">TRANSPOSE(_xlfn.UNIQUE(_xlfn._xlws.FILTER(cvm_old[CPU(核)],(cvm_old[地域]=U1258)*(cvm_old[机型]=V1258))))</f>
        <v>#VALUE!</v>
      </c>
      <c r="BB1258" t="str">
        <v>新加坡</v>
      </c>
      <c r="BC1258" t="str">
        <v>标准型 S5</v>
      </c>
      <c r="BD1258">
        <v>32</v>
      </c>
      <c r="BE1258" cm="1">
        <f t="array" ref="BE1258:BF1258">TRANSPOSE(_xlfn._xlws.FILTER(cvm_old[内存(G)],(cvm_old[地域]=BB1258)*(cvm_old[机型]=BC1258)*(cvm_old[CPU(核)]=BD1258)))</f>
        <v>64</v>
      </c>
      <c r="BF1258">
        <v>128</v>
      </c>
    </row>
    <row r="1259" spans="2:59" x14ac:dyDescent="0.4">
      <c r="B1259" t="e" vm="1066">
        <v>#VALUE!</v>
      </c>
      <c r="C1259" t="s">
        <v>1566</v>
      </c>
      <c r="D1259" t="s">
        <v>1978</v>
      </c>
      <c r="E1259">
        <v>6</v>
      </c>
      <c r="F1259">
        <v>56</v>
      </c>
      <c r="G1259" t="s">
        <v>2065</v>
      </c>
      <c r="H1259">
        <v>4400</v>
      </c>
      <c r="I1259">
        <v>1</v>
      </c>
      <c r="J1259" t="s">
        <v>3007</v>
      </c>
      <c r="P1259" t="s">
        <v>1622</v>
      </c>
      <c r="Q1259" t="s">
        <v>1669</v>
      </c>
      <c r="R1259">
        <v>1</v>
      </c>
      <c r="S1259" t="str">
        <f>"cvm!"&amp;ADDRESS(ROW(BE1271),COLUMN(BE1271))&amp;"#"</f>
        <v>cvm!$BE$1271#</v>
      </c>
      <c r="W1259" t="e" cm="1" vm="2">
        <f t="array" ref="W1259">TRANSPOSE(_xlfn.UNIQUE(_xlfn._xlws.FILTER(cvm_old[CPU(核)],(cvm_old[地域]=U1259)*(cvm_old[机型]=V1259))))</f>
        <v>#VALUE!</v>
      </c>
      <c r="BB1259" t="str">
        <v>新加坡</v>
      </c>
      <c r="BC1259" t="str">
        <v>标准型 S5</v>
      </c>
      <c r="BD1259">
        <v>48</v>
      </c>
      <c r="BE1259" cm="1">
        <f t="array" ref="BE1259:BF1259">TRANSPOSE(_xlfn._xlws.FILTER(cvm_old[内存(G)],(cvm_old[地域]=BB1259)*(cvm_old[机型]=BC1259)*(cvm_old[CPU(核)]=BD1259)))</f>
        <v>96</v>
      </c>
      <c r="BF1259">
        <v>192</v>
      </c>
    </row>
    <row r="1260" spans="2:59" x14ac:dyDescent="0.4">
      <c r="B1260" t="e" vm="1067">
        <v>#VALUE!</v>
      </c>
      <c r="C1260" t="s">
        <v>1566</v>
      </c>
      <c r="D1260" t="s">
        <v>1978</v>
      </c>
      <c r="E1260">
        <v>14</v>
      </c>
      <c r="F1260">
        <v>112</v>
      </c>
      <c r="G1260" t="s">
        <v>2067</v>
      </c>
      <c r="H1260">
        <v>9000</v>
      </c>
      <c r="I1260">
        <v>1</v>
      </c>
      <c r="J1260" t="s">
        <v>3008</v>
      </c>
      <c r="P1260" t="s">
        <v>1622</v>
      </c>
      <c r="Q1260" t="s">
        <v>1669</v>
      </c>
      <c r="R1260">
        <v>2</v>
      </c>
      <c r="S1260" t="str">
        <f>"cvm!"&amp;ADDRESS(ROW(BE1272),COLUMN(BE1272))&amp;"#"</f>
        <v>cvm!$BE$1272#</v>
      </c>
      <c r="W1260" t="e" cm="1" vm="2">
        <f t="array" ref="W1260">TRANSPOSE(_xlfn.UNIQUE(_xlfn._xlws.FILTER(cvm_old[CPU(核)],(cvm_old[地域]=U1260)*(cvm_old[机型]=V1260))))</f>
        <v>#VALUE!</v>
      </c>
      <c r="BB1260" t="str">
        <v>新加坡</v>
      </c>
      <c r="BC1260" t="str">
        <v>标准型 S5</v>
      </c>
      <c r="BD1260">
        <v>64</v>
      </c>
      <c r="BE1260" cm="1">
        <f t="array" ref="BE1260">TRANSPOSE(_xlfn._xlws.FILTER(cvm_old[内存(G)],(cvm_old[地域]=BB1260)*(cvm_old[机型]=BC1260)*(cvm_old[CPU(核)]=BD1260)))</f>
        <v>256</v>
      </c>
    </row>
    <row r="1261" spans="2:59" x14ac:dyDescent="0.4">
      <c r="B1261" t="e" vm="1068">
        <v>#VALUE!</v>
      </c>
      <c r="C1261" t="s">
        <v>1566</v>
      </c>
      <c r="D1261" t="s">
        <v>1978</v>
      </c>
      <c r="E1261">
        <v>28</v>
      </c>
      <c r="F1261">
        <v>224</v>
      </c>
      <c r="G1261" t="s">
        <v>2069</v>
      </c>
      <c r="H1261">
        <v>18000</v>
      </c>
      <c r="I1261">
        <v>1</v>
      </c>
      <c r="J1261" t="s">
        <v>3009</v>
      </c>
      <c r="P1261" t="s">
        <v>1622</v>
      </c>
      <c r="Q1261" t="s">
        <v>1669</v>
      </c>
      <c r="R1261">
        <v>4</v>
      </c>
      <c r="S1261" t="str">
        <f>"cvm!"&amp;ADDRESS(ROW(BE1273),COLUMN(BE1273))&amp;"#"</f>
        <v>cvm!$BE$1273#</v>
      </c>
      <c r="W1261" t="e" cm="1" vm="2">
        <f t="array" ref="W1261">TRANSPOSE(_xlfn.UNIQUE(_xlfn._xlws.FILTER(cvm_old[CPU(核)],(cvm_old[地域]=U1261)*(cvm_old[机型]=V1261))))</f>
        <v>#VALUE!</v>
      </c>
      <c r="BB1261" t="str">
        <v>曼谷</v>
      </c>
      <c r="BC1261" t="str">
        <v>标准型 S5</v>
      </c>
      <c r="BD1261">
        <v>1</v>
      </c>
      <c r="BE1261" cm="1">
        <f t="array" ref="BE1261:BG1261">TRANSPOSE(_xlfn._xlws.FILTER(cvm_old[内存(G)],(cvm_old[地域]=BB1261)*(cvm_old[机型]=BC1261)*(cvm_old[CPU(核)]=BD1261)))</f>
        <v>1</v>
      </c>
      <c r="BF1261">
        <v>2</v>
      </c>
      <c r="BG1261">
        <v>4</v>
      </c>
    </row>
    <row r="1262" spans="2:59" x14ac:dyDescent="0.4">
      <c r="B1262" t="e" vm="1069">
        <v>#VALUE!</v>
      </c>
      <c r="C1262" t="s">
        <v>1566</v>
      </c>
      <c r="D1262" t="s">
        <v>1978</v>
      </c>
      <c r="E1262">
        <v>56</v>
      </c>
      <c r="F1262">
        <v>448</v>
      </c>
      <c r="G1262" t="s">
        <v>1969</v>
      </c>
      <c r="H1262">
        <v>36000</v>
      </c>
      <c r="I1262">
        <v>1</v>
      </c>
      <c r="J1262" t="s">
        <v>3010</v>
      </c>
      <c r="P1262" t="s">
        <v>1622</v>
      </c>
      <c r="Q1262" t="s">
        <v>1669</v>
      </c>
      <c r="R1262">
        <v>8</v>
      </c>
      <c r="S1262" t="str">
        <f>"cvm!"&amp;ADDRESS(ROW(BE1274),COLUMN(BE1274))&amp;"#"</f>
        <v>cvm!$BE$1274#</v>
      </c>
      <c r="W1262" t="e" cm="1" vm="2">
        <f t="array" ref="W1262">TRANSPOSE(_xlfn.UNIQUE(_xlfn._xlws.FILTER(cvm_old[CPU(核)],(cvm_old[地域]=U1262)*(cvm_old[机型]=V1262))))</f>
        <v>#VALUE!</v>
      </c>
      <c r="BB1262" t="str">
        <v>曼谷</v>
      </c>
      <c r="BC1262" t="str">
        <v>标准型 S5</v>
      </c>
      <c r="BD1262">
        <v>2</v>
      </c>
      <c r="BE1262" cm="1">
        <f t="array" ref="BE1262:BF1262">TRANSPOSE(_xlfn._xlws.FILTER(cvm_old[内存(G)],(cvm_old[地域]=BB1262)*(cvm_old[机型]=BC1262)*(cvm_old[CPU(核)]=BD1262)))</f>
        <v>4</v>
      </c>
      <c r="BF1262">
        <v>8</v>
      </c>
    </row>
    <row r="1263" spans="2:59" x14ac:dyDescent="0.4">
      <c r="B1263" t="e" vm="1085">
        <v>#VALUE!</v>
      </c>
      <c r="C1263" t="s">
        <v>1566</v>
      </c>
      <c r="D1263" t="s">
        <v>2029</v>
      </c>
      <c r="E1263">
        <v>8</v>
      </c>
      <c r="F1263">
        <v>40</v>
      </c>
      <c r="G1263" t="s">
        <v>2053</v>
      </c>
      <c r="H1263">
        <v>5190</v>
      </c>
      <c r="I1263">
        <v>1</v>
      </c>
      <c r="J1263" t="s">
        <v>3011</v>
      </c>
      <c r="P1263" t="s">
        <v>1622</v>
      </c>
      <c r="Q1263" t="s">
        <v>1669</v>
      </c>
      <c r="R1263">
        <v>16</v>
      </c>
      <c r="S1263" t="str">
        <f>"cvm!"&amp;ADDRESS(ROW(BE1275),COLUMN(BE1275))&amp;"#"</f>
        <v>cvm!$BE$1275#</v>
      </c>
      <c r="W1263" t="e" cm="1" vm="2">
        <f t="array" ref="W1263">TRANSPOSE(_xlfn.UNIQUE(_xlfn._xlws.FILTER(cvm_old[CPU(核)],(cvm_old[地域]=U1263)*(cvm_old[机型]=V1263))))</f>
        <v>#VALUE!</v>
      </c>
      <c r="BB1263" t="str">
        <v>曼谷</v>
      </c>
      <c r="BC1263" t="str">
        <v>标准型 S5</v>
      </c>
      <c r="BD1263">
        <v>4</v>
      </c>
      <c r="BE1263" cm="1">
        <f t="array" ref="BE1263:BF1263">TRANSPOSE(_xlfn._xlws.FILTER(cvm_old[内存(G)],(cvm_old[地域]=BB1263)*(cvm_old[机型]=BC1263)*(cvm_old[CPU(核)]=BD1263)))</f>
        <v>8</v>
      </c>
      <c r="BF1263">
        <v>16</v>
      </c>
    </row>
    <row r="1264" spans="2:59" x14ac:dyDescent="0.4">
      <c r="B1264" t="e" vm="1086">
        <v>#VALUE!</v>
      </c>
      <c r="C1264" t="s">
        <v>1566</v>
      </c>
      <c r="D1264" t="s">
        <v>2029</v>
      </c>
      <c r="E1264">
        <v>36</v>
      </c>
      <c r="F1264">
        <v>160</v>
      </c>
      <c r="G1264" t="s">
        <v>2075</v>
      </c>
      <c r="H1264">
        <v>21000</v>
      </c>
      <c r="I1264">
        <v>1</v>
      </c>
      <c r="J1264" t="s">
        <v>3012</v>
      </c>
      <c r="P1264" t="s">
        <v>1622</v>
      </c>
      <c r="Q1264" t="s">
        <v>1669</v>
      </c>
      <c r="R1264">
        <v>24</v>
      </c>
      <c r="S1264" t="str">
        <f>"cvm!"&amp;ADDRESS(ROW(BE1276),COLUMN(BE1276))&amp;"#"</f>
        <v>cvm!$BE$1276#</v>
      </c>
      <c r="W1264" t="e" cm="1" vm="2">
        <f t="array" ref="W1264">TRANSPOSE(_xlfn.UNIQUE(_xlfn._xlws.FILTER(cvm_old[CPU(核)],(cvm_old[地域]=U1264)*(cvm_old[机型]=V1264))))</f>
        <v>#VALUE!</v>
      </c>
      <c r="BB1264" t="str">
        <v>曼谷</v>
      </c>
      <c r="BC1264" t="str">
        <v>标准型 S5</v>
      </c>
      <c r="BD1264">
        <v>8</v>
      </c>
      <c r="BE1264" cm="1">
        <f t="array" ref="BE1264:BF1264">TRANSPOSE(_xlfn._xlws.FILTER(cvm_old[内存(G)],(cvm_old[地域]=BB1264)*(cvm_old[机型]=BC1264)*(cvm_old[CPU(核)]=BD1264)))</f>
        <v>16</v>
      </c>
      <c r="BF1264">
        <v>32</v>
      </c>
    </row>
    <row r="1265" spans="2:59" x14ac:dyDescent="0.4">
      <c r="B1265" t="e" vm="1087">
        <v>#VALUE!</v>
      </c>
      <c r="C1265" t="s">
        <v>1566</v>
      </c>
      <c r="D1265" t="s">
        <v>2029</v>
      </c>
      <c r="E1265">
        <v>72</v>
      </c>
      <c r="F1265">
        <v>320</v>
      </c>
      <c r="G1265" t="s">
        <v>2077</v>
      </c>
      <c r="H1265">
        <v>42000</v>
      </c>
      <c r="I1265">
        <v>1</v>
      </c>
      <c r="J1265" t="s">
        <v>3013</v>
      </c>
      <c r="P1265" t="s">
        <v>1622</v>
      </c>
      <c r="Q1265" t="s">
        <v>1669</v>
      </c>
      <c r="R1265">
        <v>32</v>
      </c>
      <c r="S1265" t="str">
        <f>"cvm!"&amp;ADDRESS(ROW(BE1277),COLUMN(BE1277))&amp;"#"</f>
        <v>cvm!$BE$1277#</v>
      </c>
      <c r="W1265" t="e" cm="1" vm="2">
        <f t="array" ref="W1265">TRANSPOSE(_xlfn.UNIQUE(_xlfn._xlws.FILTER(cvm_old[CPU(核)],(cvm_old[地域]=U1265)*(cvm_old[机型]=V1265))))</f>
        <v>#VALUE!</v>
      </c>
      <c r="BB1265" t="str">
        <v>曼谷</v>
      </c>
      <c r="BC1265" t="str">
        <v>标准型 S5</v>
      </c>
      <c r="BD1265">
        <v>12</v>
      </c>
      <c r="BE1265" cm="1">
        <f t="array" ref="BE1265">TRANSPOSE(_xlfn._xlws.FILTER(cvm_old[内存(G)],(cvm_old[地域]=BB1265)*(cvm_old[机型]=BC1265)*(cvm_old[CPU(核)]=BD1265)))</f>
        <v>24</v>
      </c>
    </row>
    <row r="1266" spans="2:59" x14ac:dyDescent="0.4">
      <c r="B1266" t="e" vm="1081">
        <v>#VALUE!</v>
      </c>
      <c r="C1266" t="s">
        <v>1566</v>
      </c>
      <c r="D1266" t="s">
        <v>2014</v>
      </c>
      <c r="E1266">
        <v>10</v>
      </c>
      <c r="F1266">
        <v>40</v>
      </c>
      <c r="G1266" t="s">
        <v>2057</v>
      </c>
      <c r="H1266">
        <v>5750</v>
      </c>
      <c r="I1266">
        <v>1</v>
      </c>
      <c r="J1266" t="s">
        <v>3014</v>
      </c>
      <c r="P1266" t="s">
        <v>1622</v>
      </c>
      <c r="Q1266" t="s">
        <v>1669</v>
      </c>
      <c r="R1266">
        <v>48</v>
      </c>
      <c r="S1266" t="str">
        <f>"cvm!"&amp;ADDRESS(ROW(BE1278),COLUMN(BE1278))&amp;"#"</f>
        <v>cvm!$BE$1278#</v>
      </c>
      <c r="W1266" t="e" cm="1" vm="2">
        <f t="array" ref="W1266">TRANSPOSE(_xlfn.UNIQUE(_xlfn._xlws.FILTER(cvm_old[CPU(核)],(cvm_old[地域]=U1266)*(cvm_old[机型]=V1266))))</f>
        <v>#VALUE!</v>
      </c>
      <c r="BB1266" t="str">
        <v>曼谷</v>
      </c>
      <c r="BC1266" t="str">
        <v>标准型 S5</v>
      </c>
      <c r="BD1266">
        <v>16</v>
      </c>
      <c r="BE1266" cm="1">
        <f t="array" ref="BE1266:BF1266">TRANSPOSE(_xlfn._xlws.FILTER(cvm_old[内存(G)],(cvm_old[地域]=BB1266)*(cvm_old[机型]=BC1266)*(cvm_old[CPU(核)]=BD1266)))</f>
        <v>32</v>
      </c>
      <c r="BF1266">
        <v>64</v>
      </c>
    </row>
    <row r="1267" spans="2:59" x14ac:dyDescent="0.4">
      <c r="B1267" t="e" vm="1082">
        <v>#VALUE!</v>
      </c>
      <c r="C1267" t="s">
        <v>1566</v>
      </c>
      <c r="D1267" t="s">
        <v>2014</v>
      </c>
      <c r="E1267">
        <v>20</v>
      </c>
      <c r="F1267">
        <v>80</v>
      </c>
      <c r="G1267" t="s">
        <v>2059</v>
      </c>
      <c r="H1267">
        <v>11500</v>
      </c>
      <c r="I1267">
        <v>1</v>
      </c>
      <c r="J1267" t="s">
        <v>3015</v>
      </c>
      <c r="P1267" t="s">
        <v>1622</v>
      </c>
      <c r="Q1267" t="s">
        <v>1669</v>
      </c>
      <c r="R1267">
        <v>64</v>
      </c>
      <c r="S1267" t="str">
        <f>"cvm!"&amp;ADDRESS(ROW(BE1279),COLUMN(BE1279))&amp;"#"</f>
        <v>cvm!$BE$1279#</v>
      </c>
      <c r="W1267" t="e" cm="1" vm="2">
        <f t="array" ref="W1267">TRANSPOSE(_xlfn.UNIQUE(_xlfn._xlws.FILTER(cvm_old[CPU(核)],(cvm_old[地域]=U1267)*(cvm_old[机型]=V1267))))</f>
        <v>#VALUE!</v>
      </c>
      <c r="BB1267" t="str">
        <v>曼谷</v>
      </c>
      <c r="BC1267" t="str">
        <v>标准型 S5</v>
      </c>
      <c r="BD1267">
        <v>24</v>
      </c>
      <c r="BE1267" cm="1">
        <f t="array" ref="BE1267:BF1267">TRANSPOSE(_xlfn._xlws.FILTER(cvm_old[内存(G)],(cvm_old[地域]=BB1267)*(cvm_old[机型]=BC1267)*(cvm_old[CPU(核)]=BD1267)))</f>
        <v>48</v>
      </c>
      <c r="BF1267">
        <v>96</v>
      </c>
    </row>
    <row r="1268" spans="2:59" x14ac:dyDescent="0.4">
      <c r="B1268" t="e" vm="1083">
        <v>#VALUE!</v>
      </c>
      <c r="C1268" t="s">
        <v>1566</v>
      </c>
      <c r="D1268" t="s">
        <v>2014</v>
      </c>
      <c r="E1268">
        <v>40</v>
      </c>
      <c r="F1268">
        <v>160</v>
      </c>
      <c r="G1268" t="s">
        <v>2062</v>
      </c>
      <c r="H1268">
        <v>23000</v>
      </c>
      <c r="I1268">
        <v>1</v>
      </c>
      <c r="J1268" t="s">
        <v>3016</v>
      </c>
      <c r="P1268" t="s">
        <v>1625</v>
      </c>
      <c r="Q1268" t="s">
        <v>1669</v>
      </c>
      <c r="R1268">
        <v>1</v>
      </c>
      <c r="S1268" t="str">
        <f>"cvm!"&amp;ADDRESS(ROW(BE1280),COLUMN(BE1280))&amp;"#"</f>
        <v>cvm!$BE$1280#</v>
      </c>
      <c r="W1268" t="e" cm="1" vm="2">
        <f t="array" ref="W1268">TRANSPOSE(_xlfn.UNIQUE(_xlfn._xlws.FILTER(cvm_old[CPU(核)],(cvm_old[地域]=U1268)*(cvm_old[机型]=V1268))))</f>
        <v>#VALUE!</v>
      </c>
      <c r="BB1268" t="str">
        <v>曼谷</v>
      </c>
      <c r="BC1268" t="str">
        <v>标准型 S5</v>
      </c>
      <c r="BD1268">
        <v>32</v>
      </c>
      <c r="BE1268" cm="1">
        <f t="array" ref="BE1268:BF1268">TRANSPOSE(_xlfn._xlws.FILTER(cvm_old[内存(G)],(cvm_old[地域]=BB1268)*(cvm_old[机型]=BC1268)*(cvm_old[CPU(核)]=BD1268)))</f>
        <v>64</v>
      </c>
      <c r="BF1268">
        <v>128</v>
      </c>
    </row>
    <row r="1269" spans="2:59" x14ac:dyDescent="0.4">
      <c r="B1269" t="e" vm="1084">
        <v>#VALUE!</v>
      </c>
      <c r="C1269" t="s">
        <v>1566</v>
      </c>
      <c r="D1269" t="s">
        <v>2014</v>
      </c>
      <c r="E1269">
        <v>80</v>
      </c>
      <c r="F1269">
        <v>320</v>
      </c>
      <c r="G1269" t="s">
        <v>1722</v>
      </c>
      <c r="H1269">
        <v>46000</v>
      </c>
      <c r="I1269">
        <v>1</v>
      </c>
      <c r="J1269" t="s">
        <v>3017</v>
      </c>
      <c r="P1269" t="s">
        <v>1625</v>
      </c>
      <c r="Q1269" t="s">
        <v>1669</v>
      </c>
      <c r="R1269">
        <v>2</v>
      </c>
      <c r="S1269" t="str">
        <f>"cvm!"&amp;ADDRESS(ROW(BE1281),COLUMN(BE1281))&amp;"#"</f>
        <v>cvm!$BE$1281#</v>
      </c>
      <c r="W1269" t="e" cm="1" vm="2">
        <f t="array" ref="W1269">TRANSPOSE(_xlfn.UNIQUE(_xlfn._xlws.FILTER(cvm_old[CPU(核)],(cvm_old[地域]=U1269)*(cvm_old[机型]=V1269))))</f>
        <v>#VALUE!</v>
      </c>
      <c r="BB1269" t="str">
        <v>曼谷</v>
      </c>
      <c r="BC1269" t="str">
        <v>标准型 S5</v>
      </c>
      <c r="BD1269">
        <v>48</v>
      </c>
      <c r="BE1269" cm="1">
        <f t="array" ref="BE1269:BF1269">TRANSPOSE(_xlfn._xlws.FILTER(cvm_old[内存(G)],(cvm_old[地域]=BB1269)*(cvm_old[机型]=BC1269)*(cvm_old[CPU(核)]=BD1269)))</f>
        <v>96</v>
      </c>
      <c r="BF1269">
        <v>192</v>
      </c>
    </row>
    <row r="1270" spans="2:59" x14ac:dyDescent="0.4">
      <c r="B1270" t="e" vm="1088">
        <v>#VALUE!</v>
      </c>
      <c r="C1270" t="s">
        <v>1566</v>
      </c>
      <c r="D1270" t="s">
        <v>1966</v>
      </c>
      <c r="E1270">
        <v>32</v>
      </c>
      <c r="F1270">
        <v>64</v>
      </c>
      <c r="G1270" t="s">
        <v>1606</v>
      </c>
      <c r="H1270">
        <v>4600</v>
      </c>
      <c r="I1270">
        <v>1</v>
      </c>
      <c r="J1270" t="s">
        <v>3018</v>
      </c>
      <c r="P1270" t="s">
        <v>1625</v>
      </c>
      <c r="Q1270" t="s">
        <v>1669</v>
      </c>
      <c r="R1270">
        <v>4</v>
      </c>
      <c r="S1270" t="str">
        <f>"cvm!"&amp;ADDRESS(ROW(BE1282),COLUMN(BE1282))&amp;"#"</f>
        <v>cvm!$BE$1282#</v>
      </c>
      <c r="W1270" t="e" cm="1" vm="2">
        <f t="array" ref="W1270">TRANSPOSE(_xlfn.UNIQUE(_xlfn._xlws.FILTER(cvm_old[CPU(核)],(cvm_old[地域]=U1270)*(cvm_old[机型]=V1270))))</f>
        <v>#VALUE!</v>
      </c>
      <c r="BB1270" t="str">
        <v>曼谷</v>
      </c>
      <c r="BC1270" t="str">
        <v>标准型 S5</v>
      </c>
      <c r="BD1270">
        <v>64</v>
      </c>
      <c r="BE1270" cm="1">
        <f t="array" ref="BE1270">TRANSPOSE(_xlfn._xlws.FILTER(cvm_old[内存(G)],(cvm_old[地域]=BB1270)*(cvm_old[机型]=BC1270)*(cvm_old[CPU(核)]=BD1270)))</f>
        <v>256</v>
      </c>
    </row>
    <row r="1271" spans="2:59" x14ac:dyDescent="0.4">
      <c r="B1271" t="e" vm="1089">
        <v>#VALUE!</v>
      </c>
      <c r="C1271" t="s">
        <v>1566</v>
      </c>
      <c r="D1271" t="s">
        <v>1966</v>
      </c>
      <c r="E1271">
        <v>90</v>
      </c>
      <c r="F1271">
        <v>226</v>
      </c>
      <c r="G1271" t="s">
        <v>2084</v>
      </c>
      <c r="H1271">
        <v>9200</v>
      </c>
      <c r="I1271">
        <v>1</v>
      </c>
      <c r="J1271" t="s">
        <v>3019</v>
      </c>
      <c r="P1271" t="s">
        <v>1625</v>
      </c>
      <c r="Q1271" t="s">
        <v>1669</v>
      </c>
      <c r="R1271">
        <v>8</v>
      </c>
      <c r="S1271" t="str">
        <f>"cvm!"&amp;ADDRESS(ROW(BE1283),COLUMN(BE1283))&amp;"#"</f>
        <v>cvm!$BE$1283#</v>
      </c>
      <c r="W1271" t="e" cm="1" vm="2">
        <f t="array" ref="W1271">TRANSPOSE(_xlfn.UNIQUE(_xlfn._xlws.FILTER(cvm_old[CPU(核)],(cvm_old[地域]=U1271)*(cvm_old[机型]=V1271))))</f>
        <v>#VALUE!</v>
      </c>
      <c r="BB1271" t="str">
        <v>雅加达</v>
      </c>
      <c r="BC1271" t="str">
        <v>标准型 S5</v>
      </c>
      <c r="BD1271">
        <v>1</v>
      </c>
      <c r="BE1271" cm="1">
        <f t="array" ref="BE1271:BG1271">TRANSPOSE(_xlfn._xlws.FILTER(cvm_old[内存(G)],(cvm_old[地域]=BB1271)*(cvm_old[机型]=BC1271)*(cvm_old[CPU(核)]=BD1271)))</f>
        <v>1</v>
      </c>
      <c r="BF1271">
        <v>2</v>
      </c>
      <c r="BG1271">
        <v>4</v>
      </c>
    </row>
    <row r="1272" spans="2:59" x14ac:dyDescent="0.4">
      <c r="B1272" t="e" vm="1090">
        <v>#VALUE!</v>
      </c>
      <c r="C1272" t="s">
        <v>1566</v>
      </c>
      <c r="D1272" t="s">
        <v>1966</v>
      </c>
      <c r="E1272">
        <v>180</v>
      </c>
      <c r="F1272">
        <v>452</v>
      </c>
      <c r="G1272" t="s">
        <v>2086</v>
      </c>
      <c r="H1272">
        <v>18400</v>
      </c>
      <c r="I1272">
        <v>1</v>
      </c>
      <c r="J1272" t="s">
        <v>3020</v>
      </c>
      <c r="P1272" t="s">
        <v>1625</v>
      </c>
      <c r="Q1272" t="s">
        <v>1669</v>
      </c>
      <c r="R1272">
        <v>16</v>
      </c>
      <c r="S1272" t="str">
        <f>"cvm!"&amp;ADDRESS(ROW(BE1284),COLUMN(BE1284))&amp;"#"</f>
        <v>cvm!$BE$1284#</v>
      </c>
      <c r="W1272" t="e" cm="1" vm="2">
        <f t="array" ref="W1272">TRANSPOSE(_xlfn.UNIQUE(_xlfn._xlws.FILTER(cvm_old[CPU(核)],(cvm_old[地域]=U1272)*(cvm_old[机型]=V1272))))</f>
        <v>#VALUE!</v>
      </c>
      <c r="BB1272" t="str">
        <v>雅加达</v>
      </c>
      <c r="BC1272" t="str">
        <v>标准型 S5</v>
      </c>
      <c r="BD1272">
        <v>2</v>
      </c>
      <c r="BE1272" cm="1">
        <f t="array" ref="BE1272:BF1272">TRANSPOSE(_xlfn._xlws.FILTER(cvm_old[内存(G)],(cvm_old[地域]=BB1272)*(cvm_old[机型]=BC1272)*(cvm_old[CPU(核)]=BD1272)))</f>
        <v>4</v>
      </c>
      <c r="BF1272">
        <v>8</v>
      </c>
    </row>
    <row r="1273" spans="2:59" x14ac:dyDescent="0.4">
      <c r="B1273" t="e" vm="1062">
        <v>#VALUE!</v>
      </c>
      <c r="C1273" t="s">
        <v>1566</v>
      </c>
      <c r="D1273" t="s">
        <v>1974</v>
      </c>
      <c r="E1273">
        <v>16</v>
      </c>
      <c r="F1273">
        <v>96</v>
      </c>
      <c r="G1273" t="s">
        <v>2088</v>
      </c>
      <c r="H1273">
        <v>13748</v>
      </c>
      <c r="I1273">
        <v>1</v>
      </c>
      <c r="J1273" t="s">
        <v>3021</v>
      </c>
      <c r="P1273" t="s">
        <v>1625</v>
      </c>
      <c r="Q1273" t="s">
        <v>1669</v>
      </c>
      <c r="R1273">
        <v>24</v>
      </c>
      <c r="S1273" t="str">
        <f>"cvm!"&amp;ADDRESS(ROW(BE1285),COLUMN(BE1285))&amp;"#"</f>
        <v>cvm!$BE$1285#</v>
      </c>
      <c r="W1273" t="e" cm="1" vm="2">
        <f t="array" ref="W1273">TRANSPOSE(_xlfn.UNIQUE(_xlfn._xlws.FILTER(cvm_old[CPU(核)],(cvm_old[地域]=U1273)*(cvm_old[机型]=V1273))))</f>
        <v>#VALUE!</v>
      </c>
      <c r="BB1273" t="str">
        <v>雅加达</v>
      </c>
      <c r="BC1273" t="str">
        <v>标准型 S5</v>
      </c>
      <c r="BD1273">
        <v>4</v>
      </c>
      <c r="BE1273" cm="1">
        <f t="array" ref="BE1273:BF1273">TRANSPOSE(_xlfn._xlws.FILTER(cvm_old[内存(G)],(cvm_old[地域]=BB1273)*(cvm_old[机型]=BC1273)*(cvm_old[CPU(核)]=BD1273)))</f>
        <v>8</v>
      </c>
      <c r="BF1273">
        <v>16</v>
      </c>
    </row>
    <row r="1274" spans="2:59" x14ac:dyDescent="0.4">
      <c r="B1274" t="e" vm="1063">
        <v>#VALUE!</v>
      </c>
      <c r="C1274" t="s">
        <v>1566</v>
      </c>
      <c r="D1274" t="s">
        <v>1974</v>
      </c>
      <c r="E1274">
        <v>32</v>
      </c>
      <c r="F1274">
        <v>192</v>
      </c>
      <c r="G1274" t="s">
        <v>2090</v>
      </c>
      <c r="H1274">
        <v>27496</v>
      </c>
      <c r="I1274">
        <v>1</v>
      </c>
      <c r="J1274" t="s">
        <v>3022</v>
      </c>
      <c r="P1274" t="s">
        <v>1625</v>
      </c>
      <c r="Q1274" t="s">
        <v>1669</v>
      </c>
      <c r="R1274">
        <v>32</v>
      </c>
      <c r="S1274" t="str">
        <f>"cvm!"&amp;ADDRESS(ROW(BE1286),COLUMN(BE1286))&amp;"#"</f>
        <v>cvm!$BE$1286#</v>
      </c>
      <c r="W1274" t="e" cm="1" vm="2">
        <f t="array" ref="W1274">TRANSPOSE(_xlfn.UNIQUE(_xlfn._xlws.FILTER(cvm_old[CPU(核)],(cvm_old[地域]=U1274)*(cvm_old[机型]=V1274))))</f>
        <v>#VALUE!</v>
      </c>
      <c r="BB1274" t="str">
        <v>雅加达</v>
      </c>
      <c r="BC1274" t="str">
        <v>标准型 S5</v>
      </c>
      <c r="BD1274">
        <v>8</v>
      </c>
      <c r="BE1274" cm="1">
        <f t="array" ref="BE1274:BF1274">TRANSPOSE(_xlfn._xlws.FILTER(cvm_old[内存(G)],(cvm_old[地域]=BB1274)*(cvm_old[机型]=BC1274)*(cvm_old[CPU(核)]=BD1274)))</f>
        <v>16</v>
      </c>
      <c r="BF1274">
        <v>32</v>
      </c>
    </row>
    <row r="1275" spans="2:59" x14ac:dyDescent="0.4">
      <c r="B1275" t="e" vm="1064">
        <v>#VALUE!</v>
      </c>
      <c r="C1275" t="s">
        <v>1566</v>
      </c>
      <c r="D1275" t="s">
        <v>1974</v>
      </c>
      <c r="E1275">
        <v>82</v>
      </c>
      <c r="F1275">
        <v>474</v>
      </c>
      <c r="G1275" t="s">
        <v>2092</v>
      </c>
      <c r="H1275">
        <v>57008</v>
      </c>
      <c r="I1275">
        <v>1</v>
      </c>
      <c r="J1275" t="s">
        <v>3023</v>
      </c>
      <c r="P1275" t="s">
        <v>1625</v>
      </c>
      <c r="Q1275" t="s">
        <v>1669</v>
      </c>
      <c r="R1275">
        <v>48</v>
      </c>
      <c r="S1275" t="str">
        <f>"cvm!"&amp;ADDRESS(ROW(BE1287),COLUMN(BE1287))&amp;"#"</f>
        <v>cvm!$BE$1287#</v>
      </c>
      <c r="W1275" t="e" cm="1" vm="2">
        <f t="array" ref="W1275">TRANSPOSE(_xlfn.UNIQUE(_xlfn._xlws.FILTER(cvm_old[CPU(核)],(cvm_old[地域]=U1275)*(cvm_old[机型]=V1275))))</f>
        <v>#VALUE!</v>
      </c>
      <c r="BB1275" t="str">
        <v>雅加达</v>
      </c>
      <c r="BC1275" t="str">
        <v>标准型 S5</v>
      </c>
      <c r="BD1275">
        <v>16</v>
      </c>
      <c r="BE1275" cm="1">
        <f t="array" ref="BE1275:BF1275">TRANSPOSE(_xlfn._xlws.FILTER(cvm_old[内存(G)],(cvm_old[地域]=BB1275)*(cvm_old[机型]=BC1275)*(cvm_old[CPU(核)]=BD1275)))</f>
        <v>32</v>
      </c>
      <c r="BF1275">
        <v>64</v>
      </c>
    </row>
    <row r="1276" spans="2:59" x14ac:dyDescent="0.4">
      <c r="B1276" t="e" vm="1065">
        <v>#VALUE!</v>
      </c>
      <c r="C1276" t="s">
        <v>1566</v>
      </c>
      <c r="D1276" t="s">
        <v>1974</v>
      </c>
      <c r="E1276">
        <v>164</v>
      </c>
      <c r="F1276">
        <v>948</v>
      </c>
      <c r="G1276" t="s">
        <v>2094</v>
      </c>
      <c r="H1276">
        <v>114016</v>
      </c>
      <c r="I1276">
        <v>1</v>
      </c>
      <c r="J1276" t="s">
        <v>3024</v>
      </c>
      <c r="P1276" t="s">
        <v>1625</v>
      </c>
      <c r="Q1276" t="s">
        <v>1669</v>
      </c>
      <c r="R1276">
        <v>64</v>
      </c>
      <c r="S1276" t="str">
        <f>"cvm!"&amp;ADDRESS(ROW(BE1288),COLUMN(BE1288))&amp;"#"</f>
        <v>cvm!$BE$1288#</v>
      </c>
      <c r="W1276" t="e" cm="1" vm="2">
        <f t="array" ref="W1276">TRANSPOSE(_xlfn.UNIQUE(_xlfn._xlws.FILTER(cvm_old[CPU(核)],(cvm_old[地域]=U1276)*(cvm_old[机型]=V1276))))</f>
        <v>#VALUE!</v>
      </c>
      <c r="BB1276" t="str">
        <v>雅加达</v>
      </c>
      <c r="BC1276" t="str">
        <v>标准型 S5</v>
      </c>
      <c r="BD1276">
        <v>24</v>
      </c>
      <c r="BE1276" cm="1">
        <f t="array" ref="BE1276:BF1276">TRANSPOSE(_xlfn._xlws.FILTER(cvm_old[内存(G)],(cvm_old[地域]=BB1276)*(cvm_old[机型]=BC1276)*(cvm_old[CPU(核)]=BD1276)))</f>
        <v>48</v>
      </c>
      <c r="BF1276">
        <v>96</v>
      </c>
    </row>
    <row r="1277" spans="2:59" x14ac:dyDescent="0.4">
      <c r="B1277" t="e" vm="1093">
        <v>#VALUE!</v>
      </c>
      <c r="C1277" t="s">
        <v>1566</v>
      </c>
      <c r="D1277" t="s">
        <v>2040</v>
      </c>
      <c r="E1277">
        <v>10</v>
      </c>
      <c r="F1277">
        <v>88</v>
      </c>
      <c r="G1277" t="s">
        <v>2096</v>
      </c>
      <c r="H1277">
        <v>5225</v>
      </c>
      <c r="I1277">
        <v>1</v>
      </c>
      <c r="J1277" t="s">
        <v>3025</v>
      </c>
      <c r="P1277" t="s">
        <v>1628</v>
      </c>
      <c r="Q1277" t="s">
        <v>1669</v>
      </c>
      <c r="R1277">
        <v>1</v>
      </c>
      <c r="S1277" t="str">
        <f>"cvm!"&amp;ADDRESS(ROW(BE1289),COLUMN(BE1289))&amp;"#"</f>
        <v>cvm!$BE$1289#</v>
      </c>
      <c r="W1277" t="e" cm="1" vm="2">
        <f t="array" ref="W1277">TRANSPOSE(_xlfn.UNIQUE(_xlfn._xlws.FILTER(cvm_old[CPU(核)],(cvm_old[地域]=U1277)*(cvm_old[机型]=V1277))))</f>
        <v>#VALUE!</v>
      </c>
      <c r="BB1277" t="str">
        <v>雅加达</v>
      </c>
      <c r="BC1277" t="str">
        <v>标准型 S5</v>
      </c>
      <c r="BD1277">
        <v>32</v>
      </c>
      <c r="BE1277" cm="1">
        <f t="array" ref="BE1277:BF1277">TRANSPOSE(_xlfn._xlws.FILTER(cvm_old[内存(G)],(cvm_old[地域]=BB1277)*(cvm_old[机型]=BC1277)*(cvm_old[CPU(核)]=BD1277)))</f>
        <v>64</v>
      </c>
      <c r="BF1277">
        <v>128</v>
      </c>
    </row>
    <row r="1278" spans="2:59" x14ac:dyDescent="0.4">
      <c r="B1278" t="e" vm="1094">
        <v>#VALUE!</v>
      </c>
      <c r="C1278" t="s">
        <v>1566</v>
      </c>
      <c r="D1278" t="s">
        <v>2040</v>
      </c>
      <c r="E1278">
        <v>22</v>
      </c>
      <c r="F1278">
        <v>176</v>
      </c>
      <c r="G1278" t="s">
        <v>2098</v>
      </c>
      <c r="H1278">
        <v>10500</v>
      </c>
      <c r="I1278">
        <v>1</v>
      </c>
      <c r="J1278" t="s">
        <v>3026</v>
      </c>
      <c r="P1278" t="s">
        <v>1628</v>
      </c>
      <c r="Q1278" t="s">
        <v>1669</v>
      </c>
      <c r="R1278">
        <v>2</v>
      </c>
      <c r="S1278" t="str">
        <f>"cvm!"&amp;ADDRESS(ROW(BE1290),COLUMN(BE1290))&amp;"#"</f>
        <v>cvm!$BE$1290#</v>
      </c>
      <c r="W1278" t="e" cm="1" vm="2">
        <f t="array" ref="W1278">TRANSPOSE(_xlfn.UNIQUE(_xlfn._xlws.FILTER(cvm_old[CPU(核)],(cvm_old[地域]=U1278)*(cvm_old[机型]=V1278))))</f>
        <v>#VALUE!</v>
      </c>
      <c r="BB1278" t="str">
        <v>雅加达</v>
      </c>
      <c r="BC1278" t="str">
        <v>标准型 S5</v>
      </c>
      <c r="BD1278">
        <v>48</v>
      </c>
      <c r="BE1278" cm="1">
        <f t="array" ref="BE1278:BF1278">TRANSPOSE(_xlfn._xlws.FILTER(cvm_old[内存(G)],(cvm_old[地域]=BB1278)*(cvm_old[机型]=BC1278)*(cvm_old[CPU(核)]=BD1278)))</f>
        <v>96</v>
      </c>
      <c r="BF1278">
        <v>192</v>
      </c>
    </row>
    <row r="1279" spans="2:59" x14ac:dyDescent="0.4">
      <c r="B1279" t="e" vm="1095">
        <v>#VALUE!</v>
      </c>
      <c r="C1279" t="s">
        <v>1566</v>
      </c>
      <c r="D1279" t="s">
        <v>2040</v>
      </c>
      <c r="E1279">
        <v>44</v>
      </c>
      <c r="F1279">
        <v>352</v>
      </c>
      <c r="G1279" t="s">
        <v>2100</v>
      </c>
      <c r="H1279">
        <v>21000</v>
      </c>
      <c r="I1279">
        <v>1</v>
      </c>
      <c r="J1279" t="s">
        <v>3027</v>
      </c>
      <c r="P1279" t="s">
        <v>1628</v>
      </c>
      <c r="Q1279" t="s">
        <v>1669</v>
      </c>
      <c r="R1279">
        <v>4</v>
      </c>
      <c r="S1279" t="str">
        <f>"cvm!"&amp;ADDRESS(ROW(BE1291),COLUMN(BE1291))&amp;"#"</f>
        <v>cvm!$BE$1291#</v>
      </c>
      <c r="W1279" t="e" cm="1" vm="2">
        <f t="array" ref="W1279">TRANSPOSE(_xlfn.UNIQUE(_xlfn._xlws.FILTER(cvm_old[CPU(核)],(cvm_old[地域]=U1279)*(cvm_old[机型]=V1279))))</f>
        <v>#VALUE!</v>
      </c>
      <c r="BB1279" t="str">
        <v>雅加达</v>
      </c>
      <c r="BC1279" t="str">
        <v>标准型 S5</v>
      </c>
      <c r="BD1279">
        <v>64</v>
      </c>
      <c r="BE1279" cm="1">
        <f t="array" ref="BE1279">TRANSPOSE(_xlfn._xlws.FILTER(cvm_old[内存(G)],(cvm_old[地域]=BB1279)*(cvm_old[机型]=BC1279)*(cvm_old[CPU(核)]=BD1279)))</f>
        <v>256</v>
      </c>
    </row>
    <row r="1280" spans="2:59" x14ac:dyDescent="0.4">
      <c r="B1280" t="e" vm="995">
        <v>#VALUE!</v>
      </c>
      <c r="C1280" t="s">
        <v>1566</v>
      </c>
      <c r="D1280" t="s">
        <v>1808</v>
      </c>
      <c r="E1280">
        <v>8</v>
      </c>
      <c r="F1280">
        <v>32</v>
      </c>
      <c r="G1280" t="s">
        <v>1598</v>
      </c>
      <c r="H1280">
        <v>1584</v>
      </c>
      <c r="I1280">
        <v>1</v>
      </c>
      <c r="J1280" t="s">
        <v>3028</v>
      </c>
      <c r="P1280" t="s">
        <v>1628</v>
      </c>
      <c r="Q1280" t="s">
        <v>1669</v>
      </c>
      <c r="R1280">
        <v>8</v>
      </c>
      <c r="S1280" t="str">
        <f>"cvm!"&amp;ADDRESS(ROW(BE1292),COLUMN(BE1292))&amp;"#"</f>
        <v>cvm!$BE$1292#</v>
      </c>
      <c r="W1280" t="e" cm="1" vm="2">
        <f t="array" ref="W1280">TRANSPOSE(_xlfn.UNIQUE(_xlfn._xlws.FILTER(cvm_old[CPU(核)],(cvm_old[地域]=U1280)*(cvm_old[机型]=V1280))))</f>
        <v>#VALUE!</v>
      </c>
      <c r="BB1280" t="str">
        <v>孟买</v>
      </c>
      <c r="BC1280" t="str">
        <v>标准型 S5</v>
      </c>
      <c r="BD1280">
        <v>1</v>
      </c>
      <c r="BE1280" cm="1">
        <f t="array" ref="BE1280:BG1280">TRANSPOSE(_xlfn._xlws.FILTER(cvm_old[内存(G)],(cvm_old[地域]=BB1280)*(cvm_old[机型]=BC1280)*(cvm_old[CPU(核)]=BD1280)))</f>
        <v>1</v>
      </c>
      <c r="BF1280">
        <v>2</v>
      </c>
      <c r="BG1280">
        <v>4</v>
      </c>
    </row>
    <row r="1281" spans="2:59" x14ac:dyDescent="0.4">
      <c r="B1281" t="e" vm="996">
        <v>#VALUE!</v>
      </c>
      <c r="C1281" t="s">
        <v>1566</v>
      </c>
      <c r="D1281" t="s">
        <v>1808</v>
      </c>
      <c r="E1281">
        <v>16</v>
      </c>
      <c r="F1281">
        <v>64</v>
      </c>
      <c r="G1281" t="s">
        <v>1603</v>
      </c>
      <c r="H1281">
        <v>3168</v>
      </c>
      <c r="I1281">
        <v>1</v>
      </c>
      <c r="J1281" t="s">
        <v>3029</v>
      </c>
      <c r="P1281" t="s">
        <v>1628</v>
      </c>
      <c r="Q1281" t="s">
        <v>1669</v>
      </c>
      <c r="R1281">
        <v>16</v>
      </c>
      <c r="S1281" t="str">
        <f>"cvm!"&amp;ADDRESS(ROW(BE1293),COLUMN(BE1293))&amp;"#"</f>
        <v>cvm!$BE$1293#</v>
      </c>
      <c r="W1281" t="e" cm="1" vm="2">
        <f t="array" ref="W1281">TRANSPOSE(_xlfn.UNIQUE(_xlfn._xlws.FILTER(cvm_old[CPU(核)],(cvm_old[地域]=U1281)*(cvm_old[机型]=V1281))))</f>
        <v>#VALUE!</v>
      </c>
      <c r="BB1281" t="str">
        <v>孟买</v>
      </c>
      <c r="BC1281" t="str">
        <v>标准型 S5</v>
      </c>
      <c r="BD1281">
        <v>2</v>
      </c>
      <c r="BE1281" cm="1">
        <f t="array" ref="BE1281:BF1281">TRANSPOSE(_xlfn._xlws.FILTER(cvm_old[内存(G)],(cvm_old[地域]=BB1281)*(cvm_old[机型]=BC1281)*(cvm_old[CPU(核)]=BD1281)))</f>
        <v>4</v>
      </c>
      <c r="BF1281">
        <v>8</v>
      </c>
    </row>
    <row r="1282" spans="2:59" x14ac:dyDescent="0.4">
      <c r="B1282" t="e" vm="997">
        <v>#VALUE!</v>
      </c>
      <c r="C1282" t="s">
        <v>1566</v>
      </c>
      <c r="D1282" t="s">
        <v>1808</v>
      </c>
      <c r="E1282">
        <v>32</v>
      </c>
      <c r="F1282">
        <v>128</v>
      </c>
      <c r="G1282" t="s">
        <v>1612</v>
      </c>
      <c r="H1282">
        <v>5856</v>
      </c>
      <c r="I1282">
        <v>1</v>
      </c>
      <c r="J1282" t="s">
        <v>3030</v>
      </c>
      <c r="P1282" t="s">
        <v>1628</v>
      </c>
      <c r="Q1282" t="s">
        <v>1669</v>
      </c>
      <c r="R1282">
        <v>24</v>
      </c>
      <c r="S1282" t="str">
        <f>"cvm!"&amp;ADDRESS(ROW(BE1294),COLUMN(BE1294))&amp;"#"</f>
        <v>cvm!$BE$1294#</v>
      </c>
      <c r="W1282" t="e" cm="1" vm="2">
        <f t="array" ref="W1282">TRANSPOSE(_xlfn.UNIQUE(_xlfn._xlws.FILTER(cvm_old[CPU(核)],(cvm_old[地域]=U1282)*(cvm_old[机型]=V1282))))</f>
        <v>#VALUE!</v>
      </c>
      <c r="BB1282" t="str">
        <v>孟买</v>
      </c>
      <c r="BC1282" t="str">
        <v>标准型 S5</v>
      </c>
      <c r="BD1282">
        <v>4</v>
      </c>
      <c r="BE1282" cm="1">
        <f t="array" ref="BE1282:BF1282">TRANSPOSE(_xlfn._xlws.FILTER(cvm_old[内存(G)],(cvm_old[地域]=BB1282)*(cvm_old[机型]=BC1282)*(cvm_old[CPU(核)]=BD1282)))</f>
        <v>8</v>
      </c>
      <c r="BF1282">
        <v>16</v>
      </c>
    </row>
    <row r="1283" spans="2:59" x14ac:dyDescent="0.4">
      <c r="B1283" t="e" vm="998">
        <v>#VALUE!</v>
      </c>
      <c r="C1283" t="s">
        <v>1566</v>
      </c>
      <c r="D1283" t="s">
        <v>1808</v>
      </c>
      <c r="E1283">
        <v>64</v>
      </c>
      <c r="F1283">
        <v>256</v>
      </c>
      <c r="G1283" t="s">
        <v>1626</v>
      </c>
      <c r="H1283">
        <v>11712</v>
      </c>
      <c r="I1283">
        <v>1</v>
      </c>
      <c r="J1283" t="s">
        <v>3031</v>
      </c>
      <c r="P1283" t="s">
        <v>1628</v>
      </c>
      <c r="Q1283" t="s">
        <v>1669</v>
      </c>
      <c r="R1283">
        <v>32</v>
      </c>
      <c r="S1283" t="str">
        <f>"cvm!"&amp;ADDRESS(ROW(BE1295),COLUMN(BE1295))&amp;"#"</f>
        <v>cvm!$BE$1295#</v>
      </c>
      <c r="W1283" t="e" cm="1" vm="2">
        <f t="array" ref="W1283">TRANSPOSE(_xlfn.UNIQUE(_xlfn._xlws.FILTER(cvm_old[CPU(核)],(cvm_old[地域]=U1283)*(cvm_old[机型]=V1283))))</f>
        <v>#VALUE!</v>
      </c>
      <c r="BB1283" t="str">
        <v>孟买</v>
      </c>
      <c r="BC1283" t="str">
        <v>标准型 S5</v>
      </c>
      <c r="BD1283">
        <v>8</v>
      </c>
      <c r="BE1283" cm="1">
        <f t="array" ref="BE1283:BF1283">TRANSPOSE(_xlfn._xlws.FILTER(cvm_old[内存(G)],(cvm_old[地域]=BB1283)*(cvm_old[机型]=BC1283)*(cvm_old[CPU(核)]=BD1283)))</f>
        <v>16</v>
      </c>
      <c r="BF1283">
        <v>32</v>
      </c>
    </row>
    <row r="1284" spans="2:59" x14ac:dyDescent="0.4">
      <c r="B1284" t="e" vm="999">
        <v>#VALUE!</v>
      </c>
      <c r="C1284" t="s">
        <v>1566</v>
      </c>
      <c r="D1284" t="s">
        <v>1808</v>
      </c>
      <c r="E1284">
        <v>84</v>
      </c>
      <c r="F1284">
        <v>320</v>
      </c>
      <c r="G1284" t="s">
        <v>1884</v>
      </c>
      <c r="H1284">
        <v>14104</v>
      </c>
      <c r="I1284">
        <v>1</v>
      </c>
      <c r="J1284" t="s">
        <v>3032</v>
      </c>
      <c r="P1284" t="s">
        <v>1628</v>
      </c>
      <c r="Q1284" t="s">
        <v>1669</v>
      </c>
      <c r="R1284">
        <v>48</v>
      </c>
      <c r="S1284" t="str">
        <f>"cvm!"&amp;ADDRESS(ROW(BE1296),COLUMN(BE1296))&amp;"#"</f>
        <v>cvm!$BE$1296#</v>
      </c>
      <c r="W1284" t="e" cm="1" vm="2">
        <f t="array" ref="W1284">TRANSPOSE(_xlfn.UNIQUE(_xlfn._xlws.FILTER(cvm_old[CPU(核)],(cvm_old[地域]=U1284)*(cvm_old[机型]=V1284))))</f>
        <v>#VALUE!</v>
      </c>
      <c r="BB1284" t="str">
        <v>孟买</v>
      </c>
      <c r="BC1284" t="str">
        <v>标准型 S5</v>
      </c>
      <c r="BD1284">
        <v>16</v>
      </c>
      <c r="BE1284" cm="1">
        <f t="array" ref="BE1284:BF1284">TRANSPOSE(_xlfn._xlws.FILTER(cvm_old[内存(G)],(cvm_old[地域]=BB1284)*(cvm_old[机型]=BC1284)*(cvm_old[CPU(核)]=BD1284)))</f>
        <v>32</v>
      </c>
      <c r="BF1284">
        <v>64</v>
      </c>
    </row>
    <row r="1285" spans="2:59" x14ac:dyDescent="0.4">
      <c r="B1285" t="e" vm="1000">
        <v>#VALUE!</v>
      </c>
      <c r="C1285" t="s">
        <v>1566</v>
      </c>
      <c r="D1285" t="s">
        <v>1816</v>
      </c>
      <c r="E1285">
        <v>8</v>
      </c>
      <c r="F1285">
        <v>32</v>
      </c>
      <c r="G1285" t="s">
        <v>1598</v>
      </c>
      <c r="H1285">
        <v>1404</v>
      </c>
      <c r="I1285">
        <v>1</v>
      </c>
      <c r="J1285" t="s">
        <v>3033</v>
      </c>
      <c r="P1285" t="s">
        <v>1628</v>
      </c>
      <c r="Q1285" t="s">
        <v>1669</v>
      </c>
      <c r="R1285">
        <v>64</v>
      </c>
      <c r="S1285" t="str">
        <f>"cvm!"&amp;ADDRESS(ROW(BE1297),COLUMN(BE1297))&amp;"#"</f>
        <v>cvm!$BE$1297#</v>
      </c>
      <c r="W1285" t="e" cm="1" vm="2">
        <f t="array" ref="W1285">TRANSPOSE(_xlfn.UNIQUE(_xlfn._xlws.FILTER(cvm_old[CPU(核)],(cvm_old[地域]=U1285)*(cvm_old[机型]=V1285))))</f>
        <v>#VALUE!</v>
      </c>
      <c r="BB1285" t="str">
        <v>孟买</v>
      </c>
      <c r="BC1285" t="str">
        <v>标准型 S5</v>
      </c>
      <c r="BD1285">
        <v>24</v>
      </c>
      <c r="BE1285" cm="1">
        <f t="array" ref="BE1285:BF1285">TRANSPOSE(_xlfn._xlws.FILTER(cvm_old[内存(G)],(cvm_old[地域]=BB1285)*(cvm_old[机型]=BC1285)*(cvm_old[CPU(核)]=BD1285)))</f>
        <v>48</v>
      </c>
      <c r="BF1285">
        <v>96</v>
      </c>
    </row>
    <row r="1286" spans="2:59" x14ac:dyDescent="0.4">
      <c r="B1286" t="e" vm="1001">
        <v>#VALUE!</v>
      </c>
      <c r="C1286" t="s">
        <v>1566</v>
      </c>
      <c r="D1286" t="s">
        <v>1816</v>
      </c>
      <c r="E1286">
        <v>16</v>
      </c>
      <c r="F1286">
        <v>64</v>
      </c>
      <c r="G1286" t="s">
        <v>1603</v>
      </c>
      <c r="H1286">
        <v>2808</v>
      </c>
      <c r="I1286">
        <v>1</v>
      </c>
      <c r="J1286" t="s">
        <v>3034</v>
      </c>
      <c r="P1286" t="s">
        <v>1631</v>
      </c>
      <c r="Q1286" t="s">
        <v>1669</v>
      </c>
      <c r="R1286">
        <v>1</v>
      </c>
      <c r="S1286" t="str">
        <f>"cvm!"&amp;ADDRESS(ROW(BE1298),COLUMN(BE1298))&amp;"#"</f>
        <v>cvm!$BE$1298#</v>
      </c>
      <c r="W1286" t="e" cm="1" vm="2">
        <f t="array" ref="W1286">TRANSPOSE(_xlfn.UNIQUE(_xlfn._xlws.FILTER(cvm_old[CPU(核)],(cvm_old[地域]=U1286)*(cvm_old[机型]=V1286))))</f>
        <v>#VALUE!</v>
      </c>
      <c r="BB1286" t="str">
        <v>孟买</v>
      </c>
      <c r="BC1286" t="str">
        <v>标准型 S5</v>
      </c>
      <c r="BD1286">
        <v>32</v>
      </c>
      <c r="BE1286" cm="1">
        <f t="array" ref="BE1286:BF1286">TRANSPOSE(_xlfn._xlws.FILTER(cvm_old[内存(G)],(cvm_old[地域]=BB1286)*(cvm_old[机型]=BC1286)*(cvm_old[CPU(核)]=BD1286)))</f>
        <v>64</v>
      </c>
      <c r="BF1286">
        <v>128</v>
      </c>
    </row>
    <row r="1287" spans="2:59" x14ac:dyDescent="0.4">
      <c r="B1287" t="e" vm="1002">
        <v>#VALUE!</v>
      </c>
      <c r="C1287" t="s">
        <v>1566</v>
      </c>
      <c r="D1287" t="s">
        <v>1816</v>
      </c>
      <c r="E1287">
        <v>24</v>
      </c>
      <c r="F1287">
        <v>96</v>
      </c>
      <c r="G1287" t="s">
        <v>1682</v>
      </c>
      <c r="H1287">
        <v>4212</v>
      </c>
      <c r="I1287">
        <v>1</v>
      </c>
      <c r="J1287" t="s">
        <v>3035</v>
      </c>
      <c r="P1287" t="s">
        <v>1631</v>
      </c>
      <c r="Q1287" t="s">
        <v>1669</v>
      </c>
      <c r="R1287">
        <v>2</v>
      </c>
      <c r="S1287" t="str">
        <f>"cvm!"&amp;ADDRESS(ROW(BE1299),COLUMN(BE1299))&amp;"#"</f>
        <v>cvm!$BE$1299#</v>
      </c>
      <c r="W1287" t="e" cm="1" vm="2">
        <f t="array" ref="W1287">TRANSPOSE(_xlfn.UNIQUE(_xlfn._xlws.FILTER(cvm_old[CPU(核)],(cvm_old[地域]=U1287)*(cvm_old[机型]=V1287))))</f>
        <v>#VALUE!</v>
      </c>
      <c r="BB1287" t="str">
        <v>孟买</v>
      </c>
      <c r="BC1287" t="str">
        <v>标准型 S5</v>
      </c>
      <c r="BD1287">
        <v>48</v>
      </c>
      <c r="BE1287" cm="1">
        <f t="array" ref="BE1287:BF1287">TRANSPOSE(_xlfn._xlws.FILTER(cvm_old[内存(G)],(cvm_old[地域]=BB1287)*(cvm_old[机型]=BC1287)*(cvm_old[CPU(核)]=BD1287)))</f>
        <v>96</v>
      </c>
      <c r="BF1287">
        <v>192</v>
      </c>
    </row>
    <row r="1288" spans="2:59" x14ac:dyDescent="0.4">
      <c r="B1288" t="e" vm="1003">
        <v>#VALUE!</v>
      </c>
      <c r="C1288" t="s">
        <v>1566</v>
      </c>
      <c r="D1288" t="s">
        <v>1816</v>
      </c>
      <c r="E1288">
        <v>32</v>
      </c>
      <c r="F1288">
        <v>128</v>
      </c>
      <c r="G1288" t="s">
        <v>1612</v>
      </c>
      <c r="H1288">
        <v>5616</v>
      </c>
      <c r="I1288">
        <v>1</v>
      </c>
      <c r="J1288" t="s">
        <v>3036</v>
      </c>
      <c r="P1288" t="s">
        <v>1631</v>
      </c>
      <c r="Q1288" t="s">
        <v>1669</v>
      </c>
      <c r="R1288">
        <v>4</v>
      </c>
      <c r="S1288" t="str">
        <f>"cvm!"&amp;ADDRESS(ROW(BE1300),COLUMN(BE1300))&amp;"#"</f>
        <v>cvm!$BE$1300#</v>
      </c>
      <c r="W1288" t="e" cm="1" vm="2">
        <f t="array" ref="W1288">TRANSPOSE(_xlfn.UNIQUE(_xlfn._xlws.FILTER(cvm_old[CPU(核)],(cvm_old[地域]=U1288)*(cvm_old[机型]=V1288))))</f>
        <v>#VALUE!</v>
      </c>
      <c r="BB1288" t="str">
        <v>孟买</v>
      </c>
      <c r="BC1288" t="str">
        <v>标准型 S5</v>
      </c>
      <c r="BD1288">
        <v>64</v>
      </c>
      <c r="BE1288" cm="1">
        <f t="array" ref="BE1288">TRANSPOSE(_xlfn._xlws.FILTER(cvm_old[内存(G)],(cvm_old[地域]=BB1288)*(cvm_old[机型]=BC1288)*(cvm_old[CPU(核)]=BD1288)))</f>
        <v>256</v>
      </c>
    </row>
    <row r="1289" spans="2:59" x14ac:dyDescent="0.4">
      <c r="B1289" t="e" vm="1004">
        <v>#VALUE!</v>
      </c>
      <c r="C1289" t="s">
        <v>1566</v>
      </c>
      <c r="D1289" t="s">
        <v>1816</v>
      </c>
      <c r="E1289">
        <v>64</v>
      </c>
      <c r="F1289">
        <v>256</v>
      </c>
      <c r="G1289" t="s">
        <v>1626</v>
      </c>
      <c r="H1289">
        <v>11232</v>
      </c>
      <c r="I1289">
        <v>1</v>
      </c>
      <c r="J1289" t="s">
        <v>3037</v>
      </c>
      <c r="P1289" t="s">
        <v>1631</v>
      </c>
      <c r="Q1289" t="s">
        <v>1669</v>
      </c>
      <c r="R1289">
        <v>8</v>
      </c>
      <c r="S1289" t="str">
        <f>"cvm!"&amp;ADDRESS(ROW(BE1301),COLUMN(BE1301))&amp;"#"</f>
        <v>cvm!$BE$1301#</v>
      </c>
      <c r="W1289" t="e" cm="1" vm="2">
        <f t="array" ref="W1289">TRANSPOSE(_xlfn.UNIQUE(_xlfn._xlws.FILTER(cvm_old[CPU(核)],(cvm_old[地域]=U1289)*(cvm_old[机型]=V1289))))</f>
        <v>#VALUE!</v>
      </c>
      <c r="BB1289" t="str">
        <v>首尔</v>
      </c>
      <c r="BC1289" t="str">
        <v>标准型 S5</v>
      </c>
      <c r="BD1289">
        <v>1</v>
      </c>
      <c r="BE1289" cm="1">
        <f t="array" ref="BE1289:BG1289">TRANSPOSE(_xlfn._xlws.FILTER(cvm_old[内存(G)],(cvm_old[地域]=BB1289)*(cvm_old[机型]=BC1289)*(cvm_old[CPU(核)]=BD1289)))</f>
        <v>1</v>
      </c>
      <c r="BF1289">
        <v>2</v>
      </c>
      <c r="BG1289">
        <v>4</v>
      </c>
    </row>
    <row r="1290" spans="2:59" x14ac:dyDescent="0.4">
      <c r="B1290" t="e" vm="1005">
        <v>#VALUE!</v>
      </c>
      <c r="C1290" t="s">
        <v>1566</v>
      </c>
      <c r="D1290" t="s">
        <v>1816</v>
      </c>
      <c r="E1290">
        <v>76</v>
      </c>
      <c r="F1290">
        <v>320</v>
      </c>
      <c r="G1290" t="s">
        <v>2112</v>
      </c>
      <c r="H1290">
        <v>14456</v>
      </c>
      <c r="I1290">
        <v>1</v>
      </c>
      <c r="J1290" t="s">
        <v>3038</v>
      </c>
      <c r="P1290" t="s">
        <v>1631</v>
      </c>
      <c r="Q1290" t="s">
        <v>1669</v>
      </c>
      <c r="R1290">
        <v>16</v>
      </c>
      <c r="S1290" t="str">
        <f>"cvm!"&amp;ADDRESS(ROW(BE1302),COLUMN(BE1302))&amp;"#"</f>
        <v>cvm!$BE$1302#</v>
      </c>
      <c r="W1290" t="e" cm="1" vm="2">
        <f t="array" ref="W1290">TRANSPOSE(_xlfn.UNIQUE(_xlfn._xlws.FILTER(cvm_old[CPU(核)],(cvm_old[地域]=U1290)*(cvm_old[机型]=V1290))))</f>
        <v>#VALUE!</v>
      </c>
      <c r="BB1290" t="str">
        <v>首尔</v>
      </c>
      <c r="BC1290" t="str">
        <v>标准型 S5</v>
      </c>
      <c r="BD1290">
        <v>2</v>
      </c>
      <c r="BE1290" cm="1">
        <f t="array" ref="BE1290:BF1290">TRANSPOSE(_xlfn._xlws.FILTER(cvm_old[内存(G)],(cvm_old[地域]=BB1290)*(cvm_old[机型]=BC1290)*(cvm_old[CPU(核)]=BD1290)))</f>
        <v>4</v>
      </c>
      <c r="BF1290">
        <v>8</v>
      </c>
    </row>
    <row r="1291" spans="2:59" x14ac:dyDescent="0.4">
      <c r="B1291" t="e" vm="1006">
        <v>#VALUE!</v>
      </c>
      <c r="C1291" t="s">
        <v>1566</v>
      </c>
      <c r="D1291" t="s">
        <v>1823</v>
      </c>
      <c r="E1291">
        <v>56</v>
      </c>
      <c r="F1291">
        <v>224</v>
      </c>
      <c r="G1291" t="s">
        <v>1858</v>
      </c>
      <c r="H1291">
        <v>8160</v>
      </c>
      <c r="I1291">
        <v>1</v>
      </c>
      <c r="J1291" t="s">
        <v>3039</v>
      </c>
      <c r="P1291" t="s">
        <v>1631</v>
      </c>
      <c r="Q1291" t="s">
        <v>1669</v>
      </c>
      <c r="R1291">
        <v>24</v>
      </c>
      <c r="S1291" t="str">
        <f>"cvm!"&amp;ADDRESS(ROW(BE1303),COLUMN(BE1303))&amp;"#"</f>
        <v>cvm!$BE$1303#</v>
      </c>
      <c r="W1291" t="e" cm="1" vm="2">
        <f t="array" ref="W1291">TRANSPOSE(_xlfn.UNIQUE(_xlfn._xlws.FILTER(cvm_old[CPU(核)],(cvm_old[地域]=U1291)*(cvm_old[机型]=V1291))))</f>
        <v>#VALUE!</v>
      </c>
      <c r="BB1291" t="str">
        <v>首尔</v>
      </c>
      <c r="BC1291" t="str">
        <v>标准型 S5</v>
      </c>
      <c r="BD1291">
        <v>4</v>
      </c>
      <c r="BE1291" cm="1">
        <f t="array" ref="BE1291:BF1291">TRANSPOSE(_xlfn._xlws.FILTER(cvm_old[内存(G)],(cvm_old[地域]=BB1291)*(cvm_old[机型]=BC1291)*(cvm_old[CPU(核)]=BD1291)))</f>
        <v>8</v>
      </c>
      <c r="BF1291">
        <v>16</v>
      </c>
    </row>
    <row r="1292" spans="2:59" x14ac:dyDescent="0.4">
      <c r="B1292" t="e" vm="817">
        <v>#VALUE!</v>
      </c>
      <c r="C1292" t="s">
        <v>1566</v>
      </c>
      <c r="D1292" t="s">
        <v>1829</v>
      </c>
      <c r="E1292">
        <v>80</v>
      </c>
      <c r="F1292">
        <v>384</v>
      </c>
      <c r="G1292" t="s">
        <v>2114</v>
      </c>
      <c r="H1292">
        <v>14096</v>
      </c>
      <c r="I1292">
        <v>1</v>
      </c>
      <c r="J1292" t="s">
        <v>3040</v>
      </c>
      <c r="P1292" t="s">
        <v>1631</v>
      </c>
      <c r="Q1292" t="s">
        <v>1669</v>
      </c>
      <c r="R1292">
        <v>32</v>
      </c>
      <c r="S1292" t="str">
        <f>"cvm!"&amp;ADDRESS(ROW(BE1304),COLUMN(BE1304))&amp;"#"</f>
        <v>cvm!$BE$1304#</v>
      </c>
      <c r="W1292" t="e" cm="1" vm="2">
        <f t="array" ref="W1292">TRANSPOSE(_xlfn.UNIQUE(_xlfn._xlws.FILTER(cvm_old[CPU(核)],(cvm_old[地域]=U1292)*(cvm_old[机型]=V1292))))</f>
        <v>#VALUE!</v>
      </c>
      <c r="BB1292" t="str">
        <v>首尔</v>
      </c>
      <c r="BC1292" t="str">
        <v>标准型 S5</v>
      </c>
      <c r="BD1292">
        <v>8</v>
      </c>
      <c r="BE1292" cm="1">
        <f t="array" ref="BE1292:BF1292">TRANSPOSE(_xlfn._xlws.FILTER(cvm_old[内存(G)],(cvm_old[地域]=BB1292)*(cvm_old[机型]=BC1292)*(cvm_old[CPU(核)]=BD1292)))</f>
        <v>16</v>
      </c>
      <c r="BF1292">
        <v>32</v>
      </c>
    </row>
    <row r="1293" spans="2:59" x14ac:dyDescent="0.4">
      <c r="B1293" t="e" vm="994">
        <v>#VALUE!</v>
      </c>
      <c r="C1293" t="s">
        <v>1566</v>
      </c>
      <c r="D1293" t="s">
        <v>1801</v>
      </c>
      <c r="E1293">
        <v>80</v>
      </c>
      <c r="F1293">
        <v>384</v>
      </c>
      <c r="G1293" t="s">
        <v>2114</v>
      </c>
      <c r="H1293">
        <v>16376</v>
      </c>
      <c r="I1293">
        <v>1</v>
      </c>
      <c r="J1293" t="s">
        <v>3041</v>
      </c>
      <c r="P1293" t="s">
        <v>1631</v>
      </c>
      <c r="Q1293" t="s">
        <v>1669</v>
      </c>
      <c r="R1293">
        <v>48</v>
      </c>
      <c r="S1293" t="str">
        <f>"cvm!"&amp;ADDRESS(ROW(BE1305),COLUMN(BE1305))&amp;"#"</f>
        <v>cvm!$BE$1305#</v>
      </c>
      <c r="W1293" t="e" cm="1" vm="2">
        <f t="array" ref="W1293">TRANSPOSE(_xlfn.UNIQUE(_xlfn._xlws.FILTER(cvm_old[CPU(核)],(cvm_old[地域]=U1293)*(cvm_old[机型]=V1293))))</f>
        <v>#VALUE!</v>
      </c>
      <c r="BB1293" t="str">
        <v>首尔</v>
      </c>
      <c r="BC1293" t="str">
        <v>标准型 S5</v>
      </c>
      <c r="BD1293">
        <v>16</v>
      </c>
      <c r="BE1293" cm="1">
        <f t="array" ref="BE1293:BF1293">TRANSPOSE(_xlfn._xlws.FILTER(cvm_old[内存(G)],(cvm_old[地域]=BB1293)*(cvm_old[机型]=BC1293)*(cvm_old[CPU(核)]=BD1293)))</f>
        <v>32</v>
      </c>
      <c r="BF1293">
        <v>64</v>
      </c>
    </row>
    <row r="1294" spans="2:59" x14ac:dyDescent="0.4">
      <c r="B1294" t="e" vm="993">
        <v>#VALUE!</v>
      </c>
      <c r="C1294" t="s">
        <v>1566</v>
      </c>
      <c r="D1294" t="s">
        <v>1797</v>
      </c>
      <c r="E1294">
        <v>96</v>
      </c>
      <c r="F1294">
        <v>192</v>
      </c>
      <c r="G1294" t="s">
        <v>1724</v>
      </c>
      <c r="H1294">
        <v>18500</v>
      </c>
      <c r="I1294">
        <v>1</v>
      </c>
      <c r="J1294" t="s">
        <v>3042</v>
      </c>
      <c r="P1294" t="s">
        <v>1631</v>
      </c>
      <c r="Q1294" t="s">
        <v>1669</v>
      </c>
      <c r="R1294">
        <v>64</v>
      </c>
      <c r="S1294" t="str">
        <f>"cvm!"&amp;ADDRESS(ROW(BE1306),COLUMN(BE1306))&amp;"#"</f>
        <v>cvm!$BE$1306#</v>
      </c>
      <c r="W1294" t="e" cm="1" vm="2">
        <f t="array" ref="W1294">TRANSPOSE(_xlfn.UNIQUE(_xlfn._xlws.FILTER(cvm_old[CPU(核)],(cvm_old[地域]=U1294)*(cvm_old[机型]=V1294))))</f>
        <v>#VALUE!</v>
      </c>
      <c r="BB1294" t="str">
        <v>首尔</v>
      </c>
      <c r="BC1294" t="str">
        <v>标准型 S5</v>
      </c>
      <c r="BD1294">
        <v>24</v>
      </c>
      <c r="BE1294" cm="1">
        <f t="array" ref="BE1294:BF1294">TRANSPOSE(_xlfn._xlws.FILTER(cvm_old[内存(G)],(cvm_old[地域]=BB1294)*(cvm_old[机型]=BC1294)*(cvm_old[CPU(核)]=BD1294)))</f>
        <v>48</v>
      </c>
      <c r="BF1294">
        <v>96</v>
      </c>
    </row>
    <row r="1295" spans="2:59" x14ac:dyDescent="0.4">
      <c r="B1295" t="e" vm="738">
        <v>#VALUE!</v>
      </c>
      <c r="C1295" t="s">
        <v>1566</v>
      </c>
      <c r="D1295" t="s">
        <v>1759</v>
      </c>
      <c r="E1295">
        <v>96</v>
      </c>
      <c r="F1295">
        <v>384</v>
      </c>
      <c r="G1295" t="s">
        <v>1726</v>
      </c>
      <c r="H1295">
        <v>12884</v>
      </c>
      <c r="I1295">
        <v>1</v>
      </c>
      <c r="J1295" t="s">
        <v>3043</v>
      </c>
      <c r="P1295" t="s">
        <v>1634</v>
      </c>
      <c r="Q1295" t="s">
        <v>1669</v>
      </c>
      <c r="R1295">
        <v>1</v>
      </c>
      <c r="S1295" t="str">
        <f>"cvm!"&amp;ADDRESS(ROW(BE1307),COLUMN(BE1307))&amp;"#"</f>
        <v>cvm!$BE$1307#</v>
      </c>
      <c r="W1295" t="e" cm="1" vm="2">
        <f t="array" ref="W1295">TRANSPOSE(_xlfn.UNIQUE(_xlfn._xlws.FILTER(cvm_old[CPU(核)],(cvm_old[地域]=U1295)*(cvm_old[机型]=V1295))))</f>
        <v>#VALUE!</v>
      </c>
      <c r="BB1295" t="str">
        <v>首尔</v>
      </c>
      <c r="BC1295" t="str">
        <v>标准型 S5</v>
      </c>
      <c r="BD1295">
        <v>32</v>
      </c>
      <c r="BE1295" cm="1">
        <f t="array" ref="BE1295:BF1295">TRANSPOSE(_xlfn._xlws.FILTER(cvm_old[内存(G)],(cvm_old[地域]=BB1295)*(cvm_old[机型]=BC1295)*(cvm_old[CPU(核)]=BD1295)))</f>
        <v>64</v>
      </c>
      <c r="BF1295">
        <v>128</v>
      </c>
    </row>
    <row r="1296" spans="2:59" x14ac:dyDescent="0.4">
      <c r="B1296" t="e" vm="1092">
        <v>#VALUE!</v>
      </c>
      <c r="C1296" t="s">
        <v>1566</v>
      </c>
      <c r="D1296" t="s">
        <v>1954</v>
      </c>
      <c r="E1296">
        <v>96</v>
      </c>
      <c r="F1296">
        <v>384</v>
      </c>
      <c r="G1296" t="s">
        <v>1726</v>
      </c>
      <c r="H1296">
        <v>25248</v>
      </c>
      <c r="I1296">
        <v>1</v>
      </c>
      <c r="J1296" t="s">
        <v>3044</v>
      </c>
      <c r="P1296" t="s">
        <v>1634</v>
      </c>
      <c r="Q1296" t="s">
        <v>1669</v>
      </c>
      <c r="R1296">
        <v>2</v>
      </c>
      <c r="S1296" t="str">
        <f>"cvm!"&amp;ADDRESS(ROW(BE1308),COLUMN(BE1308))&amp;"#"</f>
        <v>cvm!$BE$1308#</v>
      </c>
      <c r="W1296" t="e" cm="1" vm="2">
        <f t="array" ref="W1296">TRANSPOSE(_xlfn.UNIQUE(_xlfn._xlws.FILTER(cvm_old[CPU(核)],(cvm_old[地域]=U1296)*(cvm_old[机型]=V1296))))</f>
        <v>#VALUE!</v>
      </c>
      <c r="BB1296" t="str">
        <v>首尔</v>
      </c>
      <c r="BC1296" t="str">
        <v>标准型 S5</v>
      </c>
      <c r="BD1296">
        <v>48</v>
      </c>
      <c r="BE1296" cm="1">
        <f t="array" ref="BE1296:BF1296">TRANSPOSE(_xlfn._xlws.FILTER(cvm_old[内存(G)],(cvm_old[地域]=BB1296)*(cvm_old[机型]=BC1296)*(cvm_old[CPU(核)]=BD1296)))</f>
        <v>96</v>
      </c>
      <c r="BF1296">
        <v>192</v>
      </c>
    </row>
    <row r="1297" spans="2:59" x14ac:dyDescent="0.4">
      <c r="B1297" t="e" vm="1091">
        <v>#VALUE!</v>
      </c>
      <c r="C1297" t="s">
        <v>1566</v>
      </c>
      <c r="D1297" t="s">
        <v>1951</v>
      </c>
      <c r="E1297">
        <v>96</v>
      </c>
      <c r="F1297">
        <v>384</v>
      </c>
      <c r="G1297" t="s">
        <v>1726</v>
      </c>
      <c r="H1297">
        <v>50200</v>
      </c>
      <c r="I1297">
        <v>1</v>
      </c>
      <c r="J1297" t="s">
        <v>3045</v>
      </c>
      <c r="P1297" t="s">
        <v>1634</v>
      </c>
      <c r="Q1297" t="s">
        <v>1669</v>
      </c>
      <c r="R1297">
        <v>4</v>
      </c>
      <c r="S1297" t="str">
        <f>"cvm!"&amp;ADDRESS(ROW(BE1309),COLUMN(BE1309))&amp;"#"</f>
        <v>cvm!$BE$1309#</v>
      </c>
      <c r="W1297" t="e" cm="1" vm="2">
        <f t="array" ref="W1297">TRANSPOSE(_xlfn.UNIQUE(_xlfn._xlws.FILTER(cvm_old[CPU(核)],(cvm_old[地域]=U1297)*(cvm_old[机型]=V1297))))</f>
        <v>#VALUE!</v>
      </c>
      <c r="BB1297" t="str">
        <v>首尔</v>
      </c>
      <c r="BC1297" t="str">
        <v>标准型 S5</v>
      </c>
      <c r="BD1297">
        <v>64</v>
      </c>
      <c r="BE1297" cm="1">
        <f t="array" ref="BE1297">TRANSPOSE(_xlfn._xlws.FILTER(cvm_old[内存(G)],(cvm_old[地域]=BB1297)*(cvm_old[机型]=BC1297)*(cvm_old[CPU(核)]=BD1297)))</f>
        <v>256</v>
      </c>
    </row>
    <row r="1298" spans="2:59" x14ac:dyDescent="0.4">
      <c r="B1298" t="e" vm="1650">
        <v>#VALUE!</v>
      </c>
      <c r="C1298" t="s">
        <v>1605</v>
      </c>
      <c r="D1298" t="s">
        <v>1632</v>
      </c>
      <c r="E1298">
        <v>1</v>
      </c>
      <c r="F1298">
        <v>1</v>
      </c>
      <c r="G1298" t="s">
        <v>1579</v>
      </c>
      <c r="H1298">
        <v>18</v>
      </c>
      <c r="I1298">
        <v>1</v>
      </c>
      <c r="J1298" t="s">
        <v>3046</v>
      </c>
      <c r="P1298" t="s">
        <v>1634</v>
      </c>
      <c r="Q1298" t="s">
        <v>1669</v>
      </c>
      <c r="R1298">
        <v>8</v>
      </c>
      <c r="S1298" t="str">
        <f>"cvm!"&amp;ADDRESS(ROW(BE1310),COLUMN(BE1310))&amp;"#"</f>
        <v>cvm!$BE$1310#</v>
      </c>
      <c r="W1298" t="e" cm="1" vm="2">
        <f t="array" ref="W1298">TRANSPOSE(_xlfn.UNIQUE(_xlfn._xlws.FILTER(cvm_old[CPU(核)],(cvm_old[地域]=U1298)*(cvm_old[机型]=V1298))))</f>
        <v>#VALUE!</v>
      </c>
      <c r="BB1298" t="str">
        <v>东京</v>
      </c>
      <c r="BC1298" t="str">
        <v>标准型 S5</v>
      </c>
      <c r="BD1298">
        <v>1</v>
      </c>
      <c r="BE1298" cm="1">
        <f t="array" ref="BE1298:BG1298">TRANSPOSE(_xlfn._xlws.FILTER(cvm_old[内存(G)],(cvm_old[地域]=BB1298)*(cvm_old[机型]=BC1298)*(cvm_old[CPU(核)]=BD1298)))</f>
        <v>1</v>
      </c>
      <c r="BF1298">
        <v>2</v>
      </c>
      <c r="BG1298">
        <v>4</v>
      </c>
    </row>
    <row r="1299" spans="2:59" x14ac:dyDescent="0.4">
      <c r="B1299" t="e" vm="1651">
        <v>#VALUE!</v>
      </c>
      <c r="C1299" t="s">
        <v>1605</v>
      </c>
      <c r="D1299" t="s">
        <v>1632</v>
      </c>
      <c r="E1299">
        <v>1</v>
      </c>
      <c r="F1299">
        <v>2</v>
      </c>
      <c r="G1299" t="s">
        <v>1582</v>
      </c>
      <c r="H1299">
        <v>28</v>
      </c>
      <c r="I1299">
        <v>1</v>
      </c>
      <c r="J1299" t="s">
        <v>3047</v>
      </c>
      <c r="P1299" t="s">
        <v>1634</v>
      </c>
      <c r="Q1299" t="s">
        <v>1669</v>
      </c>
      <c r="R1299">
        <v>12</v>
      </c>
      <c r="S1299" t="str">
        <f>"cvm!"&amp;ADDRESS(ROW(BE1311),COLUMN(BE1311))&amp;"#"</f>
        <v>cvm!$BE$1311#</v>
      </c>
      <c r="W1299" t="e" cm="1" vm="2">
        <f t="array" ref="W1299">TRANSPOSE(_xlfn.UNIQUE(_xlfn._xlws.FILTER(cvm_old[CPU(核)],(cvm_old[地域]=U1299)*(cvm_old[机型]=V1299))))</f>
        <v>#VALUE!</v>
      </c>
      <c r="BB1299" t="str">
        <v>东京</v>
      </c>
      <c r="BC1299" t="str">
        <v>标准型 S5</v>
      </c>
      <c r="BD1299">
        <v>2</v>
      </c>
      <c r="BE1299" cm="1">
        <f t="array" ref="BE1299:BF1299">TRANSPOSE(_xlfn._xlws.FILTER(cvm_old[内存(G)],(cvm_old[地域]=BB1299)*(cvm_old[机型]=BC1299)*(cvm_old[CPU(核)]=BD1299)))</f>
        <v>4</v>
      </c>
      <c r="BF1299">
        <v>8</v>
      </c>
    </row>
    <row r="1300" spans="2:59" x14ac:dyDescent="0.4">
      <c r="B1300" t="e" vm="1652">
        <v>#VALUE!</v>
      </c>
      <c r="C1300" t="s">
        <v>1605</v>
      </c>
      <c r="D1300" t="s">
        <v>1632</v>
      </c>
      <c r="E1300">
        <v>1</v>
      </c>
      <c r="F1300">
        <v>4</v>
      </c>
      <c r="G1300" t="s">
        <v>1584</v>
      </c>
      <c r="H1300">
        <v>86.4</v>
      </c>
      <c r="I1300">
        <v>1</v>
      </c>
      <c r="J1300" t="s">
        <v>3048</v>
      </c>
      <c r="P1300" t="s">
        <v>1634</v>
      </c>
      <c r="Q1300" t="s">
        <v>1669</v>
      </c>
      <c r="R1300">
        <v>16</v>
      </c>
      <c r="S1300" t="str">
        <f>"cvm!"&amp;ADDRESS(ROW(BE1312),COLUMN(BE1312))&amp;"#"</f>
        <v>cvm!$BE$1312#</v>
      </c>
      <c r="W1300" t="e" cm="1" vm="2">
        <f t="array" ref="W1300">TRANSPOSE(_xlfn.UNIQUE(_xlfn._xlws.FILTER(cvm_old[CPU(核)],(cvm_old[地域]=U1300)*(cvm_old[机型]=V1300))))</f>
        <v>#VALUE!</v>
      </c>
      <c r="BB1300" t="str">
        <v>东京</v>
      </c>
      <c r="BC1300" t="str">
        <v>标准型 S5</v>
      </c>
      <c r="BD1300">
        <v>4</v>
      </c>
      <c r="BE1300" cm="1">
        <f t="array" ref="BE1300:BF1300">TRANSPOSE(_xlfn._xlws.FILTER(cvm_old[内存(G)],(cvm_old[地域]=BB1300)*(cvm_old[机型]=BC1300)*(cvm_old[CPU(核)]=BD1300)))</f>
        <v>8</v>
      </c>
      <c r="BF1300">
        <v>16</v>
      </c>
    </row>
    <row r="1301" spans="2:59" x14ac:dyDescent="0.4">
      <c r="B1301" t="e" vm="1653">
        <v>#VALUE!</v>
      </c>
      <c r="C1301" t="s">
        <v>1605</v>
      </c>
      <c r="D1301" t="s">
        <v>1632</v>
      </c>
      <c r="E1301">
        <v>2</v>
      </c>
      <c r="F1301">
        <v>4</v>
      </c>
      <c r="G1301" t="s">
        <v>1586</v>
      </c>
      <c r="H1301">
        <v>122</v>
      </c>
      <c r="I1301">
        <v>1</v>
      </c>
      <c r="J1301" t="s">
        <v>3049</v>
      </c>
      <c r="P1301" t="s">
        <v>1634</v>
      </c>
      <c r="Q1301" t="s">
        <v>1669</v>
      </c>
      <c r="R1301">
        <v>24</v>
      </c>
      <c r="S1301" t="str">
        <f>"cvm!"&amp;ADDRESS(ROW(BE1313),COLUMN(BE1313))&amp;"#"</f>
        <v>cvm!$BE$1313#</v>
      </c>
      <c r="W1301" t="e" cm="1" vm="2">
        <f t="array" ref="W1301">TRANSPOSE(_xlfn.UNIQUE(_xlfn._xlws.FILTER(cvm_old[CPU(核)],(cvm_old[地域]=U1301)*(cvm_old[机型]=V1301))))</f>
        <v>#VALUE!</v>
      </c>
      <c r="BB1301" t="str">
        <v>东京</v>
      </c>
      <c r="BC1301" t="str">
        <v>标准型 S5</v>
      </c>
      <c r="BD1301">
        <v>8</v>
      </c>
      <c r="BE1301" cm="1">
        <f t="array" ref="BE1301:BF1301">TRANSPOSE(_xlfn._xlws.FILTER(cvm_old[内存(G)],(cvm_old[地域]=BB1301)*(cvm_old[机型]=BC1301)*(cvm_old[CPU(核)]=BD1301)))</f>
        <v>16</v>
      </c>
      <c r="BF1301">
        <v>32</v>
      </c>
    </row>
    <row r="1302" spans="2:59" x14ac:dyDescent="0.4">
      <c r="B1302" t="e" vm="1654">
        <v>#VALUE!</v>
      </c>
      <c r="C1302" t="s">
        <v>1605</v>
      </c>
      <c r="D1302" t="s">
        <v>1632</v>
      </c>
      <c r="E1302">
        <v>2</v>
      </c>
      <c r="F1302">
        <v>8</v>
      </c>
      <c r="G1302" t="s">
        <v>1589</v>
      </c>
      <c r="H1302">
        <v>172.8</v>
      </c>
      <c r="I1302">
        <v>1</v>
      </c>
      <c r="J1302" t="s">
        <v>3050</v>
      </c>
      <c r="P1302" t="s">
        <v>1634</v>
      </c>
      <c r="Q1302" t="s">
        <v>1669</v>
      </c>
      <c r="R1302">
        <v>32</v>
      </c>
      <c r="S1302" t="str">
        <f>"cvm!"&amp;ADDRESS(ROW(BE1314),COLUMN(BE1314))&amp;"#"</f>
        <v>cvm!$BE$1314#</v>
      </c>
      <c r="W1302" t="e" cm="1" vm="2">
        <f t="array" ref="W1302">TRANSPOSE(_xlfn.UNIQUE(_xlfn._xlws.FILTER(cvm_old[CPU(核)],(cvm_old[地域]=U1302)*(cvm_old[机型]=V1302))))</f>
        <v>#VALUE!</v>
      </c>
      <c r="BB1302" t="str">
        <v>东京</v>
      </c>
      <c r="BC1302" t="str">
        <v>标准型 S5</v>
      </c>
      <c r="BD1302">
        <v>16</v>
      </c>
      <c r="BE1302" cm="1">
        <f t="array" ref="BE1302:BF1302">TRANSPOSE(_xlfn._xlws.FILTER(cvm_old[内存(G)],(cvm_old[地域]=BB1302)*(cvm_old[机型]=BC1302)*(cvm_old[CPU(核)]=BD1302)))</f>
        <v>32</v>
      </c>
      <c r="BF1302">
        <v>64</v>
      </c>
    </row>
    <row r="1303" spans="2:59" x14ac:dyDescent="0.4">
      <c r="B1303" t="e" vm="1655">
        <v>#VALUE!</v>
      </c>
      <c r="C1303" t="s">
        <v>1605</v>
      </c>
      <c r="D1303" t="s">
        <v>1632</v>
      </c>
      <c r="E1303">
        <v>4</v>
      </c>
      <c r="F1303">
        <v>8</v>
      </c>
      <c r="G1303" t="s">
        <v>1591</v>
      </c>
      <c r="H1303">
        <v>230.4</v>
      </c>
      <c r="I1303">
        <v>1</v>
      </c>
      <c r="J1303" t="s">
        <v>3051</v>
      </c>
      <c r="P1303" t="s">
        <v>1634</v>
      </c>
      <c r="Q1303" t="s">
        <v>1669</v>
      </c>
      <c r="R1303">
        <v>48</v>
      </c>
      <c r="S1303" t="str">
        <f>"cvm!"&amp;ADDRESS(ROW(BE1315),COLUMN(BE1315))&amp;"#"</f>
        <v>cvm!$BE$1315#</v>
      </c>
      <c r="W1303" t="e" cm="1" vm="2">
        <f t="array" ref="W1303">TRANSPOSE(_xlfn.UNIQUE(_xlfn._xlws.FILTER(cvm_old[CPU(核)],(cvm_old[地域]=U1303)*(cvm_old[机型]=V1303))))</f>
        <v>#VALUE!</v>
      </c>
      <c r="BB1303" t="str">
        <v>东京</v>
      </c>
      <c r="BC1303" t="str">
        <v>标准型 S5</v>
      </c>
      <c r="BD1303">
        <v>24</v>
      </c>
      <c r="BE1303" cm="1">
        <f t="array" ref="BE1303:BF1303">TRANSPOSE(_xlfn._xlws.FILTER(cvm_old[内存(G)],(cvm_old[地域]=BB1303)*(cvm_old[机型]=BC1303)*(cvm_old[CPU(核)]=BD1303)))</f>
        <v>48</v>
      </c>
      <c r="BF1303">
        <v>96</v>
      </c>
    </row>
    <row r="1304" spans="2:59" x14ac:dyDescent="0.4">
      <c r="B1304" t="e" vm="1656">
        <v>#VALUE!</v>
      </c>
      <c r="C1304" t="s">
        <v>1605</v>
      </c>
      <c r="D1304" t="s">
        <v>1632</v>
      </c>
      <c r="E1304">
        <v>4</v>
      </c>
      <c r="F1304">
        <v>16</v>
      </c>
      <c r="G1304" t="s">
        <v>1593</v>
      </c>
      <c r="H1304">
        <v>345.6</v>
      </c>
      <c r="I1304">
        <v>1</v>
      </c>
      <c r="J1304" t="s">
        <v>3052</v>
      </c>
      <c r="P1304" t="s">
        <v>1634</v>
      </c>
      <c r="Q1304" t="s">
        <v>1669</v>
      </c>
      <c r="R1304">
        <v>64</v>
      </c>
      <c r="S1304" t="str">
        <f>"cvm!"&amp;ADDRESS(ROW(BE1316),COLUMN(BE1316))&amp;"#"</f>
        <v>cvm!$BE$1316#</v>
      </c>
      <c r="W1304" t="e" cm="1" vm="2">
        <f t="array" ref="W1304">TRANSPOSE(_xlfn.UNIQUE(_xlfn._xlws.FILTER(cvm_old[CPU(核)],(cvm_old[地域]=U1304)*(cvm_old[机型]=V1304))))</f>
        <v>#VALUE!</v>
      </c>
      <c r="BB1304" t="str">
        <v>东京</v>
      </c>
      <c r="BC1304" t="str">
        <v>标准型 S5</v>
      </c>
      <c r="BD1304">
        <v>32</v>
      </c>
      <c r="BE1304" cm="1">
        <f t="array" ref="BE1304:BF1304">TRANSPOSE(_xlfn._xlws.FILTER(cvm_old[内存(G)],(cvm_old[地域]=BB1304)*(cvm_old[机型]=BC1304)*(cvm_old[CPU(核)]=BD1304)))</f>
        <v>64</v>
      </c>
      <c r="BF1304">
        <v>128</v>
      </c>
    </row>
    <row r="1305" spans="2:59" x14ac:dyDescent="0.4">
      <c r="B1305" t="e" vm="1657">
        <v>#VALUE!</v>
      </c>
      <c r="C1305" t="s">
        <v>1605</v>
      </c>
      <c r="D1305" t="s">
        <v>1632</v>
      </c>
      <c r="E1305">
        <v>8</v>
      </c>
      <c r="F1305">
        <v>16</v>
      </c>
      <c r="G1305" t="s">
        <v>1596</v>
      </c>
      <c r="H1305">
        <v>460.8</v>
      </c>
      <c r="I1305">
        <v>1</v>
      </c>
      <c r="J1305" t="s">
        <v>3053</v>
      </c>
      <c r="P1305" t="s">
        <v>1636</v>
      </c>
      <c r="Q1305" t="s">
        <v>1669</v>
      </c>
      <c r="R1305">
        <v>1</v>
      </c>
      <c r="S1305" t="str">
        <f>"cvm!"&amp;ADDRESS(ROW(BE1317),COLUMN(BE1317))&amp;"#"</f>
        <v>cvm!$BE$1317#</v>
      </c>
      <c r="W1305" t="e" cm="1" vm="2">
        <f t="array" ref="W1305">TRANSPOSE(_xlfn.UNIQUE(_xlfn._xlws.FILTER(cvm_old[CPU(核)],(cvm_old[地域]=U1305)*(cvm_old[机型]=V1305))))</f>
        <v>#VALUE!</v>
      </c>
      <c r="BB1305" t="str">
        <v>东京</v>
      </c>
      <c r="BC1305" t="str">
        <v>标准型 S5</v>
      </c>
      <c r="BD1305">
        <v>48</v>
      </c>
      <c r="BE1305" cm="1">
        <f t="array" ref="BE1305:BF1305">TRANSPOSE(_xlfn._xlws.FILTER(cvm_old[内存(G)],(cvm_old[地域]=BB1305)*(cvm_old[机型]=BC1305)*(cvm_old[CPU(核)]=BD1305)))</f>
        <v>96</v>
      </c>
      <c r="BF1305">
        <v>192</v>
      </c>
    </row>
    <row r="1306" spans="2:59" x14ac:dyDescent="0.4">
      <c r="B1306" t="e" vm="1658">
        <v>#VALUE!</v>
      </c>
      <c r="C1306" t="s">
        <v>1605</v>
      </c>
      <c r="D1306" t="s">
        <v>1632</v>
      </c>
      <c r="E1306">
        <v>8</v>
      </c>
      <c r="F1306">
        <v>32</v>
      </c>
      <c r="G1306" t="s">
        <v>1598</v>
      </c>
      <c r="H1306">
        <v>691.2</v>
      </c>
      <c r="I1306">
        <v>1</v>
      </c>
      <c r="J1306" t="s">
        <v>3054</v>
      </c>
      <c r="P1306" t="s">
        <v>1636</v>
      </c>
      <c r="Q1306" t="s">
        <v>1669</v>
      </c>
      <c r="R1306">
        <v>2</v>
      </c>
      <c r="S1306" t="str">
        <f>"cvm!"&amp;ADDRESS(ROW(BE1318),COLUMN(BE1318))&amp;"#"</f>
        <v>cvm!$BE$1318#</v>
      </c>
      <c r="W1306" t="e" cm="1" vm="2">
        <f t="array" ref="W1306">TRANSPOSE(_xlfn.UNIQUE(_xlfn._xlws.FILTER(cvm_old[CPU(核)],(cvm_old[地域]=U1306)*(cvm_old[机型]=V1306))))</f>
        <v>#VALUE!</v>
      </c>
      <c r="BB1306" t="str">
        <v>东京</v>
      </c>
      <c r="BC1306" t="str">
        <v>标准型 S5</v>
      </c>
      <c r="BD1306">
        <v>64</v>
      </c>
      <c r="BE1306" cm="1">
        <f t="array" ref="BE1306">TRANSPOSE(_xlfn._xlws.FILTER(cvm_old[内存(G)],(cvm_old[地域]=BB1306)*(cvm_old[机型]=BC1306)*(cvm_old[CPU(核)]=BD1306)))</f>
        <v>256</v>
      </c>
    </row>
    <row r="1307" spans="2:59" x14ac:dyDescent="0.4">
      <c r="B1307" t="e" vm="1659">
        <v>#VALUE!</v>
      </c>
      <c r="C1307" t="s">
        <v>1605</v>
      </c>
      <c r="D1307" t="s">
        <v>1632</v>
      </c>
      <c r="E1307">
        <v>16</v>
      </c>
      <c r="F1307">
        <v>32</v>
      </c>
      <c r="G1307" t="s">
        <v>1601</v>
      </c>
      <c r="H1307">
        <v>921.6</v>
      </c>
      <c r="I1307">
        <v>1</v>
      </c>
      <c r="J1307" t="s">
        <v>3055</v>
      </c>
      <c r="P1307" t="s">
        <v>1636</v>
      </c>
      <c r="Q1307" t="s">
        <v>1669</v>
      </c>
      <c r="R1307">
        <v>4</v>
      </c>
      <c r="S1307" t="str">
        <f>"cvm!"&amp;ADDRESS(ROW(BE1319),COLUMN(BE1319))&amp;"#"</f>
        <v>cvm!$BE$1319#</v>
      </c>
      <c r="W1307" t="e" cm="1" vm="2">
        <f t="array" ref="W1307">TRANSPOSE(_xlfn.UNIQUE(_xlfn._xlws.FILTER(cvm_old[CPU(核)],(cvm_old[地域]=U1307)*(cvm_old[机型]=V1307))))</f>
        <v>#VALUE!</v>
      </c>
      <c r="BB1307" t="str">
        <v>硅谷</v>
      </c>
      <c r="BC1307" t="str">
        <v>标准型 S5</v>
      </c>
      <c r="BD1307">
        <v>1</v>
      </c>
      <c r="BE1307" cm="1">
        <f t="array" ref="BE1307:BF1307">TRANSPOSE(_xlfn._xlws.FILTER(cvm_old[内存(G)],(cvm_old[地域]=BB1307)*(cvm_old[机型]=BC1307)*(cvm_old[CPU(核)]=BD1307)))</f>
        <v>2</v>
      </c>
      <c r="BF1307">
        <v>4</v>
      </c>
    </row>
    <row r="1308" spans="2:59" x14ac:dyDescent="0.4">
      <c r="B1308" t="e" vm="1660">
        <v>#VALUE!</v>
      </c>
      <c r="C1308" t="s">
        <v>1605</v>
      </c>
      <c r="D1308" t="s">
        <v>1632</v>
      </c>
      <c r="E1308">
        <v>16</v>
      </c>
      <c r="F1308">
        <v>64</v>
      </c>
      <c r="G1308" t="s">
        <v>1603</v>
      </c>
      <c r="H1308">
        <v>1382.4</v>
      </c>
      <c r="I1308">
        <v>1</v>
      </c>
      <c r="J1308" t="s">
        <v>3056</v>
      </c>
      <c r="P1308" t="s">
        <v>1636</v>
      </c>
      <c r="Q1308" t="s">
        <v>1669</v>
      </c>
      <c r="R1308">
        <v>8</v>
      </c>
      <c r="S1308" t="str">
        <f>"cvm!"&amp;ADDRESS(ROW(BE1320),COLUMN(BE1320))&amp;"#"</f>
        <v>cvm!$BE$1320#</v>
      </c>
      <c r="W1308" t="e" cm="1" vm="2">
        <f t="array" ref="W1308">TRANSPOSE(_xlfn.UNIQUE(_xlfn._xlws.FILTER(cvm_old[CPU(核)],(cvm_old[地域]=U1308)*(cvm_old[机型]=V1308))))</f>
        <v>#VALUE!</v>
      </c>
      <c r="BB1308" t="str">
        <v>硅谷</v>
      </c>
      <c r="BC1308" t="str">
        <v>标准型 S5</v>
      </c>
      <c r="BD1308">
        <v>2</v>
      </c>
      <c r="BE1308" cm="1">
        <f t="array" ref="BE1308:BF1308">TRANSPOSE(_xlfn._xlws.FILTER(cvm_old[内存(G)],(cvm_old[地域]=BB1308)*(cvm_old[机型]=BC1308)*(cvm_old[CPU(核)]=BD1308)))</f>
        <v>4</v>
      </c>
      <c r="BF1308">
        <v>8</v>
      </c>
    </row>
    <row r="1309" spans="2:59" x14ac:dyDescent="0.4">
      <c r="B1309" t="e" vm="1661">
        <v>#VALUE!</v>
      </c>
      <c r="C1309" t="s">
        <v>1605</v>
      </c>
      <c r="D1309" t="s">
        <v>1632</v>
      </c>
      <c r="E1309">
        <v>32</v>
      </c>
      <c r="F1309">
        <v>64</v>
      </c>
      <c r="G1309" t="s">
        <v>1606</v>
      </c>
      <c r="H1309">
        <v>1843.2</v>
      </c>
      <c r="I1309">
        <v>1</v>
      </c>
      <c r="J1309" t="s">
        <v>3057</v>
      </c>
      <c r="P1309" t="s">
        <v>1636</v>
      </c>
      <c r="Q1309" t="s">
        <v>1669</v>
      </c>
      <c r="R1309">
        <v>12</v>
      </c>
      <c r="S1309" t="str">
        <f>"cvm!"&amp;ADDRESS(ROW(BE1321),COLUMN(BE1321))&amp;"#"</f>
        <v>cvm!$BE$1321#</v>
      </c>
      <c r="W1309" t="e" cm="1" vm="2">
        <f t="array" ref="W1309">TRANSPOSE(_xlfn.UNIQUE(_xlfn._xlws.FILTER(cvm_old[CPU(核)],(cvm_old[地域]=U1309)*(cvm_old[机型]=V1309))))</f>
        <v>#VALUE!</v>
      </c>
      <c r="BB1309" t="str">
        <v>硅谷</v>
      </c>
      <c r="BC1309" t="str">
        <v>标准型 S5</v>
      </c>
      <c r="BD1309">
        <v>4</v>
      </c>
      <c r="BE1309" cm="1">
        <f t="array" ref="BE1309:BF1309">TRANSPOSE(_xlfn._xlws.FILTER(cvm_old[内存(G)],(cvm_old[地域]=BB1309)*(cvm_old[机型]=BC1309)*(cvm_old[CPU(核)]=BD1309)))</f>
        <v>8</v>
      </c>
      <c r="BF1309">
        <v>16</v>
      </c>
    </row>
    <row r="1310" spans="2:59" x14ac:dyDescent="0.4">
      <c r="B1310" t="e" vm="1662">
        <v>#VALUE!</v>
      </c>
      <c r="C1310" t="s">
        <v>1605</v>
      </c>
      <c r="D1310" t="s">
        <v>1632</v>
      </c>
      <c r="E1310">
        <v>48</v>
      </c>
      <c r="F1310">
        <v>96</v>
      </c>
      <c r="G1310" t="s">
        <v>1617</v>
      </c>
      <c r="H1310">
        <v>2764.8</v>
      </c>
      <c r="I1310">
        <v>1</v>
      </c>
      <c r="J1310" t="s">
        <v>3058</v>
      </c>
      <c r="P1310" t="s">
        <v>1636</v>
      </c>
      <c r="Q1310" t="s">
        <v>1669</v>
      </c>
      <c r="R1310">
        <v>16</v>
      </c>
      <c r="S1310" t="str">
        <f>"cvm!"&amp;ADDRESS(ROW(BE1322),COLUMN(BE1322))&amp;"#"</f>
        <v>cvm!$BE$1322#</v>
      </c>
      <c r="W1310" t="e" cm="1" vm="2">
        <f t="array" ref="W1310">TRANSPOSE(_xlfn.UNIQUE(_xlfn._xlws.FILTER(cvm_old[CPU(核)],(cvm_old[地域]=U1310)*(cvm_old[机型]=V1310))))</f>
        <v>#VALUE!</v>
      </c>
      <c r="BB1310" t="str">
        <v>硅谷</v>
      </c>
      <c r="BC1310" t="str">
        <v>标准型 S5</v>
      </c>
      <c r="BD1310">
        <v>8</v>
      </c>
      <c r="BE1310" cm="1">
        <f t="array" ref="BE1310:BF1310">TRANSPOSE(_xlfn._xlws.FILTER(cvm_old[内存(G)],(cvm_old[地域]=BB1310)*(cvm_old[机型]=BC1310)*(cvm_old[CPU(核)]=BD1310)))</f>
        <v>16</v>
      </c>
      <c r="BF1310">
        <v>32</v>
      </c>
    </row>
    <row r="1311" spans="2:59" x14ac:dyDescent="0.4">
      <c r="B1311" t="e" vm="1663">
        <v>#VALUE!</v>
      </c>
      <c r="C1311" t="s">
        <v>1605</v>
      </c>
      <c r="D1311" t="s">
        <v>1632</v>
      </c>
      <c r="E1311">
        <v>64</v>
      </c>
      <c r="F1311">
        <v>128</v>
      </c>
      <c r="G1311" t="s">
        <v>1654</v>
      </c>
      <c r="H1311">
        <v>3686.4</v>
      </c>
      <c r="I1311">
        <v>1</v>
      </c>
      <c r="J1311" t="s">
        <v>3059</v>
      </c>
      <c r="P1311" t="s">
        <v>1636</v>
      </c>
      <c r="Q1311" t="s">
        <v>1669</v>
      </c>
      <c r="R1311">
        <v>24</v>
      </c>
      <c r="S1311" t="str">
        <f>"cvm!"&amp;ADDRESS(ROW(BE1323),COLUMN(BE1323))&amp;"#"</f>
        <v>cvm!$BE$1323#</v>
      </c>
      <c r="W1311" t="e" cm="1" vm="2">
        <f t="array" ref="W1311">TRANSPOSE(_xlfn.UNIQUE(_xlfn._xlws.FILTER(cvm_old[CPU(核)],(cvm_old[地域]=U1311)*(cvm_old[机型]=V1311))))</f>
        <v>#VALUE!</v>
      </c>
      <c r="BB1311" t="str">
        <v>硅谷</v>
      </c>
      <c r="BC1311" t="str">
        <v>标准型 S5</v>
      </c>
      <c r="BD1311">
        <v>12</v>
      </c>
      <c r="BE1311" cm="1">
        <f t="array" ref="BE1311">TRANSPOSE(_xlfn._xlws.FILTER(cvm_old[内存(G)],(cvm_old[地域]=BB1311)*(cvm_old[机型]=BC1311)*(cvm_old[CPU(核)]=BD1311)))</f>
        <v>24</v>
      </c>
    </row>
    <row r="1312" spans="2:59" x14ac:dyDescent="0.4">
      <c r="B1312" t="e" vm="1664">
        <v>#VALUE!</v>
      </c>
      <c r="C1312" t="s">
        <v>1605</v>
      </c>
      <c r="D1312" t="s">
        <v>1632</v>
      </c>
      <c r="E1312">
        <v>64</v>
      </c>
      <c r="F1312">
        <v>256</v>
      </c>
      <c r="G1312" t="s">
        <v>1626</v>
      </c>
      <c r="H1312">
        <v>5529.6</v>
      </c>
      <c r="I1312">
        <v>1</v>
      </c>
      <c r="J1312" t="s">
        <v>3060</v>
      </c>
      <c r="P1312" t="s">
        <v>1636</v>
      </c>
      <c r="Q1312" t="s">
        <v>1669</v>
      </c>
      <c r="R1312">
        <v>32</v>
      </c>
      <c r="S1312" t="str">
        <f>"cvm!"&amp;ADDRESS(ROW(BE1324),COLUMN(BE1324))&amp;"#"</f>
        <v>cvm!$BE$1324#</v>
      </c>
      <c r="W1312" t="e" cm="1" vm="2">
        <f t="array" ref="W1312">TRANSPOSE(_xlfn.UNIQUE(_xlfn._xlws.FILTER(cvm_old[CPU(核)],(cvm_old[地域]=U1312)*(cvm_old[机型]=V1312))))</f>
        <v>#VALUE!</v>
      </c>
      <c r="BB1312" t="str">
        <v>硅谷</v>
      </c>
      <c r="BC1312" t="str">
        <v>标准型 S5</v>
      </c>
      <c r="BD1312">
        <v>16</v>
      </c>
      <c r="BE1312" cm="1">
        <f t="array" ref="BE1312:BF1312">TRANSPOSE(_xlfn._xlws.FILTER(cvm_old[内存(G)],(cvm_old[地域]=BB1312)*(cvm_old[机型]=BC1312)*(cvm_old[CPU(核)]=BD1312)))</f>
        <v>32</v>
      </c>
      <c r="BF1312">
        <v>64</v>
      </c>
    </row>
    <row r="1313" spans="2:59" x14ac:dyDescent="0.4">
      <c r="B1313" t="e" vm="1665">
        <v>#VALUE!</v>
      </c>
      <c r="C1313" t="s">
        <v>1605</v>
      </c>
      <c r="D1313" t="s">
        <v>1632</v>
      </c>
      <c r="E1313">
        <v>80</v>
      </c>
      <c r="F1313">
        <v>160</v>
      </c>
      <c r="G1313" t="s">
        <v>1657</v>
      </c>
      <c r="H1313">
        <v>4608</v>
      </c>
      <c r="I1313">
        <v>1</v>
      </c>
      <c r="J1313" t="s">
        <v>3061</v>
      </c>
      <c r="P1313" t="s">
        <v>1636</v>
      </c>
      <c r="Q1313" t="s">
        <v>1669</v>
      </c>
      <c r="R1313">
        <v>48</v>
      </c>
      <c r="S1313" t="str">
        <f>"cvm!"&amp;ADDRESS(ROW(BE1325),COLUMN(BE1325))&amp;"#"</f>
        <v>cvm!$BE$1325#</v>
      </c>
      <c r="W1313" t="e" cm="1" vm="2">
        <f t="array" ref="W1313">TRANSPOSE(_xlfn.UNIQUE(_xlfn._xlws.FILTER(cvm_old[CPU(核)],(cvm_old[地域]=U1313)*(cvm_old[机型]=V1313))))</f>
        <v>#VALUE!</v>
      </c>
      <c r="BB1313" t="str">
        <v>硅谷</v>
      </c>
      <c r="BC1313" t="str">
        <v>标准型 S5</v>
      </c>
      <c r="BD1313">
        <v>24</v>
      </c>
      <c r="BE1313" cm="1">
        <f t="array" ref="BE1313:BF1313">TRANSPOSE(_xlfn._xlws.FILTER(cvm_old[内存(G)],(cvm_old[地域]=BB1313)*(cvm_old[机型]=BC1313)*(cvm_old[CPU(核)]=BD1313)))</f>
        <v>48</v>
      </c>
      <c r="BF1313">
        <v>96</v>
      </c>
    </row>
    <row r="1314" spans="2:59" x14ac:dyDescent="0.4">
      <c r="B1314" t="e" vm="1666">
        <v>#VALUE!</v>
      </c>
      <c r="C1314" t="s">
        <v>1605</v>
      </c>
      <c r="D1314" t="s">
        <v>1632</v>
      </c>
      <c r="E1314">
        <v>90</v>
      </c>
      <c r="F1314">
        <v>224</v>
      </c>
      <c r="G1314" t="s">
        <v>1660</v>
      </c>
      <c r="H1314">
        <v>5817.6</v>
      </c>
      <c r="I1314">
        <v>1</v>
      </c>
      <c r="J1314" t="s">
        <v>3062</v>
      </c>
      <c r="P1314" t="s">
        <v>1636</v>
      </c>
      <c r="Q1314" t="s">
        <v>1669</v>
      </c>
      <c r="R1314">
        <v>64</v>
      </c>
      <c r="S1314" t="str">
        <f>"cvm!"&amp;ADDRESS(ROW(BE1326),COLUMN(BE1326))&amp;"#"</f>
        <v>cvm!$BE$1326#</v>
      </c>
      <c r="W1314" t="e" cm="1" vm="2">
        <f t="array" ref="W1314">TRANSPOSE(_xlfn.UNIQUE(_xlfn._xlws.FILTER(cvm_old[CPU(核)],(cvm_old[地域]=U1314)*(cvm_old[机型]=V1314))))</f>
        <v>#VALUE!</v>
      </c>
      <c r="BB1314" t="str">
        <v>硅谷</v>
      </c>
      <c r="BC1314" t="str">
        <v>标准型 S5</v>
      </c>
      <c r="BD1314">
        <v>32</v>
      </c>
      <c r="BE1314" cm="1">
        <f t="array" ref="BE1314:BF1314">TRANSPOSE(_xlfn._xlws.FILTER(cvm_old[内存(G)],(cvm_old[地域]=BB1314)*(cvm_old[机型]=BC1314)*(cvm_old[CPU(核)]=BD1314)))</f>
        <v>64</v>
      </c>
      <c r="BF1314">
        <v>128</v>
      </c>
    </row>
    <row r="1315" spans="2:59" x14ac:dyDescent="0.4">
      <c r="B1315" t="e" vm="1667">
        <v>#VALUE!</v>
      </c>
      <c r="C1315" t="s">
        <v>1605</v>
      </c>
      <c r="D1315" t="s">
        <v>1632</v>
      </c>
      <c r="E1315">
        <v>128</v>
      </c>
      <c r="F1315">
        <v>256</v>
      </c>
      <c r="G1315" t="s">
        <v>1662</v>
      </c>
      <c r="H1315">
        <v>7372.8</v>
      </c>
      <c r="I1315">
        <v>1</v>
      </c>
      <c r="J1315" t="s">
        <v>3063</v>
      </c>
      <c r="P1315" t="s">
        <v>1638</v>
      </c>
      <c r="Q1315" t="s">
        <v>1669</v>
      </c>
      <c r="R1315">
        <v>1</v>
      </c>
      <c r="S1315" t="str">
        <f>"cvm!"&amp;ADDRESS(ROW(BE1327),COLUMN(BE1327))&amp;"#"</f>
        <v>cvm!$BE$1327#</v>
      </c>
      <c r="W1315" t="e" cm="1" vm="2">
        <f t="array" ref="W1315">TRANSPOSE(_xlfn.UNIQUE(_xlfn._xlws.FILTER(cvm_old[CPU(核)],(cvm_old[地域]=U1315)*(cvm_old[机型]=V1315))))</f>
        <v>#VALUE!</v>
      </c>
      <c r="BB1315" t="str">
        <v>硅谷</v>
      </c>
      <c r="BC1315" t="str">
        <v>标准型 S5</v>
      </c>
      <c r="BD1315">
        <v>48</v>
      </c>
      <c r="BE1315" cm="1">
        <f t="array" ref="BE1315:BF1315">TRANSPOSE(_xlfn._xlws.FILTER(cvm_old[内存(G)],(cvm_old[地域]=BB1315)*(cvm_old[机型]=BC1315)*(cvm_old[CPU(核)]=BD1315)))</f>
        <v>96</v>
      </c>
      <c r="BF1315">
        <v>192</v>
      </c>
    </row>
    <row r="1316" spans="2:59" x14ac:dyDescent="0.4">
      <c r="B1316" t="e" vm="1668">
        <v>#VALUE!</v>
      </c>
      <c r="C1316" t="s">
        <v>1605</v>
      </c>
      <c r="D1316" t="s">
        <v>1632</v>
      </c>
      <c r="E1316">
        <v>160</v>
      </c>
      <c r="F1316">
        <v>320</v>
      </c>
      <c r="G1316" t="s">
        <v>1665</v>
      </c>
      <c r="H1316">
        <v>9216</v>
      </c>
      <c r="I1316">
        <v>1</v>
      </c>
      <c r="J1316" t="s">
        <v>3064</v>
      </c>
      <c r="P1316" t="s">
        <v>1638</v>
      </c>
      <c r="Q1316" t="s">
        <v>1669</v>
      </c>
      <c r="R1316">
        <v>2</v>
      </c>
      <c r="S1316" t="str">
        <f>"cvm!"&amp;ADDRESS(ROW(BE1328),COLUMN(BE1328))&amp;"#"</f>
        <v>cvm!$BE$1328#</v>
      </c>
      <c r="W1316" t="e" cm="1" vm="2">
        <f t="array" ref="W1316">TRANSPOSE(_xlfn.UNIQUE(_xlfn._xlws.FILTER(cvm_old[CPU(核)],(cvm_old[地域]=U1316)*(cvm_old[机型]=V1316))))</f>
        <v>#VALUE!</v>
      </c>
      <c r="BB1316" t="str">
        <v>硅谷</v>
      </c>
      <c r="BC1316" t="str">
        <v>标准型 S5</v>
      </c>
      <c r="BD1316">
        <v>64</v>
      </c>
      <c r="BE1316" cm="1">
        <f t="array" ref="BE1316">TRANSPOSE(_xlfn._xlws.FILTER(cvm_old[内存(G)],(cvm_old[地域]=BB1316)*(cvm_old[机型]=BC1316)*(cvm_old[CPU(核)]=BD1316)))</f>
        <v>256</v>
      </c>
    </row>
    <row r="1317" spans="2:59" x14ac:dyDescent="0.4">
      <c r="B1317" t="e" vm="1669">
        <v>#VALUE!</v>
      </c>
      <c r="C1317" t="s">
        <v>1605</v>
      </c>
      <c r="D1317" t="s">
        <v>1632</v>
      </c>
      <c r="E1317">
        <v>180</v>
      </c>
      <c r="F1317">
        <v>464</v>
      </c>
      <c r="G1317" t="s">
        <v>1667</v>
      </c>
      <c r="H1317">
        <v>11865.6</v>
      </c>
      <c r="I1317">
        <v>1</v>
      </c>
      <c r="J1317" t="s">
        <v>3065</v>
      </c>
      <c r="P1317" t="s">
        <v>1638</v>
      </c>
      <c r="Q1317" t="s">
        <v>1669</v>
      </c>
      <c r="R1317">
        <v>4</v>
      </c>
      <c r="S1317" t="str">
        <f>"cvm!"&amp;ADDRESS(ROW(BE1329),COLUMN(BE1329))&amp;"#"</f>
        <v>cvm!$BE$1329#</v>
      </c>
      <c r="W1317" t="e" cm="1" vm="2">
        <f t="array" ref="W1317">TRANSPOSE(_xlfn.UNIQUE(_xlfn._xlws.FILTER(cvm_old[CPU(核)],(cvm_old[地域]=U1317)*(cvm_old[机型]=V1317))))</f>
        <v>#VALUE!</v>
      </c>
      <c r="BB1317" t="str">
        <v>弗吉尼亚</v>
      </c>
      <c r="BC1317" t="str">
        <v>标准型 S5</v>
      </c>
      <c r="BD1317">
        <v>1</v>
      </c>
      <c r="BE1317" cm="1">
        <f t="array" ref="BE1317:BG1317">TRANSPOSE(_xlfn._xlws.FILTER(cvm_old[内存(G)],(cvm_old[地域]=BB1317)*(cvm_old[机型]=BC1317)*(cvm_old[CPU(核)]=BD1317)))</f>
        <v>1</v>
      </c>
      <c r="BF1317">
        <v>2</v>
      </c>
      <c r="BG1317">
        <v>4</v>
      </c>
    </row>
    <row r="1318" spans="2:59" x14ac:dyDescent="0.4">
      <c r="B1318" t="e" vm="1670">
        <v>#VALUE!</v>
      </c>
      <c r="C1318" t="s">
        <v>1605</v>
      </c>
      <c r="D1318" t="s">
        <v>1669</v>
      </c>
      <c r="E1318">
        <v>1</v>
      </c>
      <c r="F1318">
        <v>2</v>
      </c>
      <c r="G1318" t="s">
        <v>1582</v>
      </c>
      <c r="H1318">
        <v>39</v>
      </c>
      <c r="I1318">
        <v>1</v>
      </c>
      <c r="J1318" t="s">
        <v>3066</v>
      </c>
      <c r="P1318" t="s">
        <v>1638</v>
      </c>
      <c r="Q1318" t="s">
        <v>1669</v>
      </c>
      <c r="R1318">
        <v>8</v>
      </c>
      <c r="S1318" t="str">
        <f>"cvm!"&amp;ADDRESS(ROW(BE1330),COLUMN(BE1330))&amp;"#"</f>
        <v>cvm!$BE$1330#</v>
      </c>
      <c r="W1318" t="e" cm="1" vm="2">
        <f t="array" ref="W1318">TRANSPOSE(_xlfn.UNIQUE(_xlfn._xlws.FILTER(cvm_old[CPU(核)],(cvm_old[地域]=U1318)*(cvm_old[机型]=V1318))))</f>
        <v>#VALUE!</v>
      </c>
      <c r="BB1318" t="str">
        <v>弗吉尼亚</v>
      </c>
      <c r="BC1318" t="str">
        <v>标准型 S5</v>
      </c>
      <c r="BD1318">
        <v>2</v>
      </c>
      <c r="BE1318" cm="1">
        <f t="array" ref="BE1318:BF1318">TRANSPOSE(_xlfn._xlws.FILTER(cvm_old[内存(G)],(cvm_old[地域]=BB1318)*(cvm_old[机型]=BC1318)*(cvm_old[CPU(核)]=BD1318)))</f>
        <v>4</v>
      </c>
      <c r="BF1318">
        <v>8</v>
      </c>
    </row>
    <row r="1319" spans="2:59" x14ac:dyDescent="0.4">
      <c r="B1319" t="e" vm="1671">
        <v>#VALUE!</v>
      </c>
      <c r="C1319" t="s">
        <v>1605</v>
      </c>
      <c r="D1319" t="s">
        <v>1669</v>
      </c>
      <c r="E1319">
        <v>1</v>
      </c>
      <c r="F1319">
        <v>4</v>
      </c>
      <c r="G1319" t="s">
        <v>1584</v>
      </c>
      <c r="H1319">
        <v>108.05</v>
      </c>
      <c r="I1319">
        <v>1</v>
      </c>
      <c r="J1319" t="s">
        <v>3067</v>
      </c>
      <c r="P1319" t="s">
        <v>1638</v>
      </c>
      <c r="Q1319" t="s">
        <v>1669</v>
      </c>
      <c r="R1319">
        <v>16</v>
      </c>
      <c r="S1319" t="str">
        <f>"cvm!"&amp;ADDRESS(ROW(BE1331),COLUMN(BE1331))&amp;"#"</f>
        <v>cvm!$BE$1331#</v>
      </c>
      <c r="W1319" t="e" cm="1" vm="2">
        <f t="array" ref="W1319">TRANSPOSE(_xlfn.UNIQUE(_xlfn._xlws.FILTER(cvm_old[CPU(核)],(cvm_old[地域]=U1319)*(cvm_old[机型]=V1319))))</f>
        <v>#VALUE!</v>
      </c>
      <c r="BB1319" t="str">
        <v>弗吉尼亚</v>
      </c>
      <c r="BC1319" t="str">
        <v>标准型 S5</v>
      </c>
      <c r="BD1319">
        <v>4</v>
      </c>
      <c r="BE1319" cm="1">
        <f t="array" ref="BE1319:BF1319">TRANSPOSE(_xlfn._xlws.FILTER(cvm_old[内存(G)],(cvm_old[地域]=BB1319)*(cvm_old[机型]=BC1319)*(cvm_old[CPU(核)]=BD1319)))</f>
        <v>8</v>
      </c>
      <c r="BF1319">
        <v>16</v>
      </c>
    </row>
    <row r="1320" spans="2:59" x14ac:dyDescent="0.4">
      <c r="B1320" t="e" vm="1672">
        <v>#VALUE!</v>
      </c>
      <c r="C1320" t="s">
        <v>1605</v>
      </c>
      <c r="D1320" t="s">
        <v>1669</v>
      </c>
      <c r="E1320">
        <v>2</v>
      </c>
      <c r="F1320">
        <v>4</v>
      </c>
      <c r="G1320" t="s">
        <v>1586</v>
      </c>
      <c r="H1320">
        <v>98</v>
      </c>
      <c r="I1320">
        <v>1</v>
      </c>
      <c r="J1320" t="s">
        <v>3068</v>
      </c>
      <c r="P1320" t="s">
        <v>1638</v>
      </c>
      <c r="Q1320" t="s">
        <v>1669</v>
      </c>
      <c r="R1320">
        <v>24</v>
      </c>
      <c r="S1320" t="str">
        <f>"cvm!"&amp;ADDRESS(ROW(BE1332),COLUMN(BE1332))&amp;"#"</f>
        <v>cvm!$BE$1332#</v>
      </c>
      <c r="W1320" t="e" cm="1" vm="2">
        <f t="array" ref="W1320">TRANSPOSE(_xlfn.UNIQUE(_xlfn._xlws.FILTER(cvm_old[CPU(核)],(cvm_old[地域]=U1320)*(cvm_old[机型]=V1320))))</f>
        <v>#VALUE!</v>
      </c>
      <c r="BB1320" t="str">
        <v>弗吉尼亚</v>
      </c>
      <c r="BC1320" t="str">
        <v>标准型 S5</v>
      </c>
      <c r="BD1320">
        <v>8</v>
      </c>
      <c r="BE1320" cm="1">
        <f t="array" ref="BE1320:BF1320">TRANSPOSE(_xlfn._xlws.FILTER(cvm_old[内存(G)],(cvm_old[地域]=BB1320)*(cvm_old[机型]=BC1320)*(cvm_old[CPU(核)]=BD1320)))</f>
        <v>16</v>
      </c>
      <c r="BF1320">
        <v>32</v>
      </c>
    </row>
    <row r="1321" spans="2:59" x14ac:dyDescent="0.4">
      <c r="B1321" t="e" vm="1673">
        <v>#VALUE!</v>
      </c>
      <c r="C1321" t="s">
        <v>1605</v>
      </c>
      <c r="D1321" t="s">
        <v>1669</v>
      </c>
      <c r="E1321">
        <v>2</v>
      </c>
      <c r="F1321">
        <v>8</v>
      </c>
      <c r="G1321" t="s">
        <v>1589</v>
      </c>
      <c r="H1321">
        <v>216.11</v>
      </c>
      <c r="I1321">
        <v>1</v>
      </c>
      <c r="J1321" t="s">
        <v>3069</v>
      </c>
      <c r="P1321" t="s">
        <v>1638</v>
      </c>
      <c r="Q1321" t="s">
        <v>1669</v>
      </c>
      <c r="R1321">
        <v>32</v>
      </c>
      <c r="S1321" t="str">
        <f>"cvm!"&amp;ADDRESS(ROW(BE1333),COLUMN(BE1333))&amp;"#"</f>
        <v>cvm!$BE$1333#</v>
      </c>
      <c r="W1321" t="e" cm="1" vm="2">
        <f t="array" ref="W1321">TRANSPOSE(_xlfn.UNIQUE(_xlfn._xlws.FILTER(cvm_old[CPU(核)],(cvm_old[地域]=U1321)*(cvm_old[机型]=V1321))))</f>
        <v>#VALUE!</v>
      </c>
      <c r="BB1321" t="str">
        <v>弗吉尼亚</v>
      </c>
      <c r="BC1321" t="str">
        <v>标准型 S5</v>
      </c>
      <c r="BD1321">
        <v>12</v>
      </c>
      <c r="BE1321" cm="1">
        <f t="array" ref="BE1321">TRANSPOSE(_xlfn._xlws.FILTER(cvm_old[内存(G)],(cvm_old[地域]=BB1321)*(cvm_old[机型]=BC1321)*(cvm_old[CPU(核)]=BD1321)))</f>
        <v>24</v>
      </c>
    </row>
    <row r="1322" spans="2:59" x14ac:dyDescent="0.4">
      <c r="B1322" t="e" vm="1674">
        <v>#VALUE!</v>
      </c>
      <c r="C1322" t="s">
        <v>1605</v>
      </c>
      <c r="D1322" t="s">
        <v>1669</v>
      </c>
      <c r="E1322">
        <v>4</v>
      </c>
      <c r="F1322">
        <v>8</v>
      </c>
      <c r="G1322" t="s">
        <v>1591</v>
      </c>
      <c r="H1322">
        <v>288.14</v>
      </c>
      <c r="I1322">
        <v>1</v>
      </c>
      <c r="J1322" t="s">
        <v>3070</v>
      </c>
      <c r="P1322" t="s">
        <v>1638</v>
      </c>
      <c r="Q1322" t="s">
        <v>1669</v>
      </c>
      <c r="R1322">
        <v>48</v>
      </c>
      <c r="S1322" t="str">
        <f>"cvm!"&amp;ADDRESS(ROW(BE1334),COLUMN(BE1334))&amp;"#"</f>
        <v>cvm!$BE$1334#</v>
      </c>
      <c r="W1322" t="e" cm="1" vm="2">
        <f t="array" ref="W1322">TRANSPOSE(_xlfn.UNIQUE(_xlfn._xlws.FILTER(cvm_old[CPU(核)],(cvm_old[地域]=U1322)*(cvm_old[机型]=V1322))))</f>
        <v>#VALUE!</v>
      </c>
      <c r="BB1322" t="str">
        <v>弗吉尼亚</v>
      </c>
      <c r="BC1322" t="str">
        <v>标准型 S5</v>
      </c>
      <c r="BD1322">
        <v>16</v>
      </c>
      <c r="BE1322" cm="1">
        <f t="array" ref="BE1322:BF1322">TRANSPOSE(_xlfn._xlws.FILTER(cvm_old[内存(G)],(cvm_old[地域]=BB1322)*(cvm_old[机型]=BC1322)*(cvm_old[CPU(核)]=BD1322)))</f>
        <v>32</v>
      </c>
      <c r="BF1322">
        <v>64</v>
      </c>
    </row>
    <row r="1323" spans="2:59" x14ac:dyDescent="0.4">
      <c r="B1323" t="e" vm="1675">
        <v>#VALUE!</v>
      </c>
      <c r="C1323" t="s">
        <v>1605</v>
      </c>
      <c r="D1323" t="s">
        <v>1669</v>
      </c>
      <c r="E1323">
        <v>4</v>
      </c>
      <c r="F1323">
        <v>16</v>
      </c>
      <c r="G1323" t="s">
        <v>1593</v>
      </c>
      <c r="H1323">
        <v>432.22</v>
      </c>
      <c r="I1323">
        <v>1</v>
      </c>
      <c r="J1323" t="s">
        <v>3071</v>
      </c>
      <c r="P1323" t="s">
        <v>1638</v>
      </c>
      <c r="Q1323" t="s">
        <v>1669</v>
      </c>
      <c r="R1323">
        <v>64</v>
      </c>
      <c r="S1323" t="str">
        <f>"cvm!"&amp;ADDRESS(ROW(BE1335),COLUMN(BE1335))&amp;"#"</f>
        <v>cvm!$BE$1335#</v>
      </c>
      <c r="W1323" t="e" cm="1" vm="2">
        <f t="array" ref="W1323">TRANSPOSE(_xlfn.UNIQUE(_xlfn._xlws.FILTER(cvm_old[CPU(核)],(cvm_old[地域]=U1323)*(cvm_old[机型]=V1323))))</f>
        <v>#VALUE!</v>
      </c>
      <c r="BB1323" t="str">
        <v>弗吉尼亚</v>
      </c>
      <c r="BC1323" t="str">
        <v>标准型 S5</v>
      </c>
      <c r="BD1323">
        <v>24</v>
      </c>
      <c r="BE1323" cm="1">
        <f t="array" ref="BE1323:BF1323">TRANSPOSE(_xlfn._xlws.FILTER(cvm_old[内存(G)],(cvm_old[地域]=BB1323)*(cvm_old[机型]=BC1323)*(cvm_old[CPU(核)]=BD1323)))</f>
        <v>48</v>
      </c>
      <c r="BF1323">
        <v>96</v>
      </c>
    </row>
    <row r="1324" spans="2:59" x14ac:dyDescent="0.4">
      <c r="B1324" t="e" vm="1676">
        <v>#VALUE!</v>
      </c>
      <c r="C1324" t="s">
        <v>1605</v>
      </c>
      <c r="D1324" t="s">
        <v>1669</v>
      </c>
      <c r="E1324">
        <v>8</v>
      </c>
      <c r="F1324">
        <v>16</v>
      </c>
      <c r="G1324" t="s">
        <v>1596</v>
      </c>
      <c r="H1324">
        <v>576.29</v>
      </c>
      <c r="I1324">
        <v>1</v>
      </c>
      <c r="J1324" t="s">
        <v>3072</v>
      </c>
      <c r="P1324" t="s">
        <v>1638</v>
      </c>
      <c r="Q1324" t="s">
        <v>1669</v>
      </c>
      <c r="R1324">
        <v>84</v>
      </c>
      <c r="S1324" t="str">
        <f>"cvm!"&amp;ADDRESS(ROW(BE1336),COLUMN(BE1336))&amp;"#"</f>
        <v>cvm!$BE$1336#</v>
      </c>
      <c r="W1324" t="e" cm="1" vm="2">
        <f t="array" ref="W1324">TRANSPOSE(_xlfn.UNIQUE(_xlfn._xlws.FILTER(cvm_old[CPU(核)],(cvm_old[地域]=U1324)*(cvm_old[机型]=V1324))))</f>
        <v>#VALUE!</v>
      </c>
      <c r="BB1324" t="str">
        <v>弗吉尼亚</v>
      </c>
      <c r="BC1324" t="str">
        <v>标准型 S5</v>
      </c>
      <c r="BD1324">
        <v>32</v>
      </c>
      <c r="BE1324" cm="1">
        <f t="array" ref="BE1324:BF1324">TRANSPOSE(_xlfn._xlws.FILTER(cvm_old[内存(G)],(cvm_old[地域]=BB1324)*(cvm_old[机型]=BC1324)*(cvm_old[CPU(核)]=BD1324)))</f>
        <v>64</v>
      </c>
      <c r="BF1324">
        <v>128</v>
      </c>
    </row>
    <row r="1325" spans="2:59" x14ac:dyDescent="0.4">
      <c r="B1325" t="e" vm="1677">
        <v>#VALUE!</v>
      </c>
      <c r="C1325" t="s">
        <v>1605</v>
      </c>
      <c r="D1325" t="s">
        <v>1669</v>
      </c>
      <c r="E1325">
        <v>8</v>
      </c>
      <c r="F1325">
        <v>32</v>
      </c>
      <c r="G1325" t="s">
        <v>1598</v>
      </c>
      <c r="H1325">
        <v>864.43</v>
      </c>
      <c r="I1325">
        <v>1</v>
      </c>
      <c r="J1325" t="s">
        <v>3073</v>
      </c>
      <c r="P1325" t="s">
        <v>1640</v>
      </c>
      <c r="Q1325" t="s">
        <v>1669</v>
      </c>
      <c r="R1325">
        <v>1</v>
      </c>
      <c r="S1325" t="str">
        <f>"cvm!"&amp;ADDRESS(ROW(BE1337),COLUMN(BE1337))&amp;"#"</f>
        <v>cvm!$BE$1337#</v>
      </c>
      <c r="W1325" t="e" cm="1" vm="2">
        <f t="array" ref="W1325">TRANSPOSE(_xlfn.UNIQUE(_xlfn._xlws.FILTER(cvm_old[CPU(核)],(cvm_old[地域]=U1325)*(cvm_old[机型]=V1325))))</f>
        <v>#VALUE!</v>
      </c>
      <c r="BB1325" t="str">
        <v>弗吉尼亚</v>
      </c>
      <c r="BC1325" t="str">
        <v>标准型 S5</v>
      </c>
      <c r="BD1325">
        <v>48</v>
      </c>
      <c r="BE1325" cm="1">
        <f t="array" ref="BE1325:BF1325">TRANSPOSE(_xlfn._xlws.FILTER(cvm_old[内存(G)],(cvm_old[地域]=BB1325)*(cvm_old[机型]=BC1325)*(cvm_old[CPU(核)]=BD1325)))</f>
        <v>96</v>
      </c>
      <c r="BF1325">
        <v>192</v>
      </c>
    </row>
    <row r="1326" spans="2:59" x14ac:dyDescent="0.4">
      <c r="B1326" t="e" vm="1678">
        <v>#VALUE!</v>
      </c>
      <c r="C1326" t="s">
        <v>1605</v>
      </c>
      <c r="D1326" t="s">
        <v>1669</v>
      </c>
      <c r="E1326">
        <v>16</v>
      </c>
      <c r="F1326">
        <v>32</v>
      </c>
      <c r="G1326" t="s">
        <v>1601</v>
      </c>
      <c r="H1326">
        <v>1152.58</v>
      </c>
      <c r="I1326">
        <v>1</v>
      </c>
      <c r="J1326" t="s">
        <v>3074</v>
      </c>
      <c r="P1326" t="s">
        <v>1640</v>
      </c>
      <c r="Q1326" t="s">
        <v>1669</v>
      </c>
      <c r="R1326">
        <v>2</v>
      </c>
      <c r="S1326" t="str">
        <f>"cvm!"&amp;ADDRESS(ROW(BE1338),COLUMN(BE1338))&amp;"#"</f>
        <v>cvm!$BE$1338#</v>
      </c>
      <c r="W1326" t="e" cm="1" vm="2">
        <f t="array" ref="W1326">TRANSPOSE(_xlfn.UNIQUE(_xlfn._xlws.FILTER(cvm_old[CPU(核)],(cvm_old[地域]=U1326)*(cvm_old[机型]=V1326))))</f>
        <v>#VALUE!</v>
      </c>
      <c r="BB1326" t="str">
        <v>弗吉尼亚</v>
      </c>
      <c r="BC1326" t="str">
        <v>标准型 S5</v>
      </c>
      <c r="BD1326">
        <v>64</v>
      </c>
      <c r="BE1326" cm="1">
        <f t="array" ref="BE1326">TRANSPOSE(_xlfn._xlws.FILTER(cvm_old[内存(G)],(cvm_old[地域]=BB1326)*(cvm_old[机型]=BC1326)*(cvm_old[CPU(核)]=BD1326)))</f>
        <v>256</v>
      </c>
    </row>
    <row r="1327" spans="2:59" x14ac:dyDescent="0.4">
      <c r="B1327" t="e" vm="1679">
        <v>#VALUE!</v>
      </c>
      <c r="C1327" t="s">
        <v>1605</v>
      </c>
      <c r="D1327" t="s">
        <v>1669</v>
      </c>
      <c r="E1327">
        <v>16</v>
      </c>
      <c r="F1327">
        <v>64</v>
      </c>
      <c r="G1327" t="s">
        <v>1603</v>
      </c>
      <c r="H1327">
        <v>1728.86</v>
      </c>
      <c r="I1327">
        <v>1</v>
      </c>
      <c r="J1327" t="s">
        <v>3075</v>
      </c>
      <c r="P1327" t="s">
        <v>1640</v>
      </c>
      <c r="Q1327" t="s">
        <v>1669</v>
      </c>
      <c r="R1327">
        <v>4</v>
      </c>
      <c r="S1327" t="str">
        <f>"cvm!"&amp;ADDRESS(ROW(BE1339),COLUMN(BE1339))&amp;"#"</f>
        <v>cvm!$BE$1339#</v>
      </c>
      <c r="W1327" t="e" cm="1" vm="2">
        <f t="array" ref="W1327">TRANSPOSE(_xlfn.UNIQUE(_xlfn._xlws.FILTER(cvm_old[CPU(核)],(cvm_old[地域]=U1327)*(cvm_old[机型]=V1327))))</f>
        <v>#VALUE!</v>
      </c>
      <c r="BB1327" t="str">
        <v>法兰克福</v>
      </c>
      <c r="BC1327" t="str">
        <v>标准型 S5</v>
      </c>
      <c r="BD1327">
        <v>1</v>
      </c>
      <c r="BE1327" cm="1">
        <f t="array" ref="BE1327:BG1327">TRANSPOSE(_xlfn._xlws.FILTER(cvm_old[内存(G)],(cvm_old[地域]=BB1327)*(cvm_old[机型]=BC1327)*(cvm_old[CPU(核)]=BD1327)))</f>
        <v>1</v>
      </c>
      <c r="BF1327">
        <v>2</v>
      </c>
      <c r="BG1327">
        <v>4</v>
      </c>
    </row>
    <row r="1328" spans="2:59" x14ac:dyDescent="0.4">
      <c r="B1328" t="e" vm="1680">
        <v>#VALUE!</v>
      </c>
      <c r="C1328" t="s">
        <v>1605</v>
      </c>
      <c r="D1328" t="s">
        <v>1669</v>
      </c>
      <c r="E1328">
        <v>24</v>
      </c>
      <c r="F1328">
        <v>48</v>
      </c>
      <c r="G1328" t="s">
        <v>1680</v>
      </c>
      <c r="H1328">
        <v>1728.86</v>
      </c>
      <c r="I1328">
        <v>1</v>
      </c>
      <c r="J1328" t="s">
        <v>3076</v>
      </c>
      <c r="P1328" t="s">
        <v>1640</v>
      </c>
      <c r="Q1328" t="s">
        <v>1669</v>
      </c>
      <c r="R1328">
        <v>8</v>
      </c>
      <c r="S1328" t="str">
        <f>"cvm!"&amp;ADDRESS(ROW(BE1340),COLUMN(BE1340))&amp;"#"</f>
        <v>cvm!$BE$1340#</v>
      </c>
      <c r="W1328" t="e" cm="1" vm="2">
        <f t="array" ref="W1328">TRANSPOSE(_xlfn.UNIQUE(_xlfn._xlws.FILTER(cvm_old[CPU(核)],(cvm_old[地域]=U1328)*(cvm_old[机型]=V1328))))</f>
        <v>#VALUE!</v>
      </c>
      <c r="BB1328" t="str">
        <v>法兰克福</v>
      </c>
      <c r="BC1328" t="str">
        <v>标准型 S5</v>
      </c>
      <c r="BD1328">
        <v>2</v>
      </c>
      <c r="BE1328" cm="1">
        <f t="array" ref="BE1328:BF1328">TRANSPOSE(_xlfn._xlws.FILTER(cvm_old[内存(G)],(cvm_old[地域]=BB1328)*(cvm_old[机型]=BC1328)*(cvm_old[CPU(核)]=BD1328)))</f>
        <v>4</v>
      </c>
      <c r="BF1328">
        <v>8</v>
      </c>
    </row>
    <row r="1329" spans="2:59" x14ac:dyDescent="0.4">
      <c r="B1329" t="e" vm="1681">
        <v>#VALUE!</v>
      </c>
      <c r="C1329" t="s">
        <v>1605</v>
      </c>
      <c r="D1329" t="s">
        <v>1669</v>
      </c>
      <c r="E1329">
        <v>24</v>
      </c>
      <c r="F1329">
        <v>96</v>
      </c>
      <c r="G1329" t="s">
        <v>1682</v>
      </c>
      <c r="H1329">
        <v>2593.3000000000002</v>
      </c>
      <c r="I1329">
        <v>1</v>
      </c>
      <c r="J1329" t="s">
        <v>3077</v>
      </c>
      <c r="P1329" t="s">
        <v>1640</v>
      </c>
      <c r="Q1329" t="s">
        <v>1669</v>
      </c>
      <c r="R1329">
        <v>16</v>
      </c>
      <c r="S1329" t="str">
        <f>"cvm!"&amp;ADDRESS(ROW(BE1341),COLUMN(BE1341))&amp;"#"</f>
        <v>cvm!$BE$1341#</v>
      </c>
      <c r="W1329" t="e" cm="1" vm="2">
        <f t="array" ref="W1329">TRANSPOSE(_xlfn.UNIQUE(_xlfn._xlws.FILTER(cvm_old[CPU(核)],(cvm_old[地域]=U1329)*(cvm_old[机型]=V1329))))</f>
        <v>#VALUE!</v>
      </c>
      <c r="BB1329" t="str">
        <v>法兰克福</v>
      </c>
      <c r="BC1329" t="str">
        <v>标准型 S5</v>
      </c>
      <c r="BD1329">
        <v>4</v>
      </c>
      <c r="BE1329" cm="1">
        <f t="array" ref="BE1329:BF1329">TRANSPOSE(_xlfn._xlws.FILTER(cvm_old[内存(G)],(cvm_old[地域]=BB1329)*(cvm_old[机型]=BC1329)*(cvm_old[CPU(核)]=BD1329)))</f>
        <v>8</v>
      </c>
      <c r="BF1329">
        <v>16</v>
      </c>
    </row>
    <row r="1330" spans="2:59" x14ac:dyDescent="0.4">
      <c r="B1330" t="e" vm="1682">
        <v>#VALUE!</v>
      </c>
      <c r="C1330" t="s">
        <v>1605</v>
      </c>
      <c r="D1330" t="s">
        <v>1669</v>
      </c>
      <c r="E1330">
        <v>32</v>
      </c>
      <c r="F1330">
        <v>64</v>
      </c>
      <c r="G1330" t="s">
        <v>1606</v>
      </c>
      <c r="H1330">
        <v>2305.15</v>
      </c>
      <c r="I1330">
        <v>1</v>
      </c>
      <c r="J1330" t="s">
        <v>3078</v>
      </c>
      <c r="P1330" t="s">
        <v>1640</v>
      </c>
      <c r="Q1330" t="s">
        <v>1669</v>
      </c>
      <c r="R1330">
        <v>24</v>
      </c>
      <c r="S1330" t="str">
        <f>"cvm!"&amp;ADDRESS(ROW(BE1342),COLUMN(BE1342))&amp;"#"</f>
        <v>cvm!$BE$1342#</v>
      </c>
      <c r="W1330" t="e" cm="1" vm="2">
        <f t="array" ref="W1330">TRANSPOSE(_xlfn.UNIQUE(_xlfn._xlws.FILTER(cvm_old[CPU(核)],(cvm_old[地域]=U1330)*(cvm_old[机型]=V1330))))</f>
        <v>#VALUE!</v>
      </c>
      <c r="BB1330" t="str">
        <v>法兰克福</v>
      </c>
      <c r="BC1330" t="str">
        <v>标准型 S5</v>
      </c>
      <c r="BD1330">
        <v>8</v>
      </c>
      <c r="BE1330" cm="1">
        <f t="array" ref="BE1330:BF1330">TRANSPOSE(_xlfn._xlws.FILTER(cvm_old[内存(G)],(cvm_old[地域]=BB1330)*(cvm_old[机型]=BC1330)*(cvm_old[CPU(核)]=BD1330)))</f>
        <v>16</v>
      </c>
      <c r="BF1330">
        <v>32</v>
      </c>
    </row>
    <row r="1331" spans="2:59" x14ac:dyDescent="0.4">
      <c r="B1331" t="e" vm="1683">
        <v>#VALUE!</v>
      </c>
      <c r="C1331" t="s">
        <v>1605</v>
      </c>
      <c r="D1331" t="s">
        <v>1669</v>
      </c>
      <c r="E1331">
        <v>32</v>
      </c>
      <c r="F1331">
        <v>128</v>
      </c>
      <c r="G1331" t="s">
        <v>1612</v>
      </c>
      <c r="H1331">
        <v>3457.73</v>
      </c>
      <c r="I1331">
        <v>1</v>
      </c>
      <c r="J1331" t="s">
        <v>3079</v>
      </c>
      <c r="P1331" t="s">
        <v>1640</v>
      </c>
      <c r="Q1331" t="s">
        <v>1669</v>
      </c>
      <c r="R1331">
        <v>32</v>
      </c>
      <c r="S1331" t="str">
        <f>"cvm!"&amp;ADDRESS(ROW(BE1343),COLUMN(BE1343))&amp;"#"</f>
        <v>cvm!$BE$1343#</v>
      </c>
      <c r="W1331" t="e" cm="1" vm="2">
        <f t="array" ref="W1331">TRANSPOSE(_xlfn.UNIQUE(_xlfn._xlws.FILTER(cvm_old[CPU(核)],(cvm_old[地域]=U1331)*(cvm_old[机型]=V1331))))</f>
        <v>#VALUE!</v>
      </c>
      <c r="BB1331" t="str">
        <v>法兰克福</v>
      </c>
      <c r="BC1331" t="str">
        <v>标准型 S5</v>
      </c>
      <c r="BD1331">
        <v>16</v>
      </c>
      <c r="BE1331" cm="1">
        <f t="array" ref="BE1331:BF1331">TRANSPOSE(_xlfn._xlws.FILTER(cvm_old[内存(G)],(cvm_old[地域]=BB1331)*(cvm_old[机型]=BC1331)*(cvm_old[CPU(核)]=BD1331)))</f>
        <v>32</v>
      </c>
      <c r="BF1331">
        <v>64</v>
      </c>
    </row>
    <row r="1332" spans="2:59" x14ac:dyDescent="0.4">
      <c r="B1332" t="e" vm="1684">
        <v>#VALUE!</v>
      </c>
      <c r="C1332" t="s">
        <v>1605</v>
      </c>
      <c r="D1332" t="s">
        <v>1669</v>
      </c>
      <c r="E1332">
        <v>48</v>
      </c>
      <c r="F1332">
        <v>96</v>
      </c>
      <c r="G1332" t="s">
        <v>1617</v>
      </c>
      <c r="H1332">
        <v>3457.73</v>
      </c>
      <c r="I1332">
        <v>1</v>
      </c>
      <c r="J1332" t="s">
        <v>3080</v>
      </c>
      <c r="P1332" t="s">
        <v>1640</v>
      </c>
      <c r="Q1332" t="s">
        <v>1669</v>
      </c>
      <c r="R1332">
        <v>48</v>
      </c>
      <c r="S1332" t="str">
        <f>"cvm!"&amp;ADDRESS(ROW(BE1344),COLUMN(BE1344))&amp;"#"</f>
        <v>cvm!$BE$1344#</v>
      </c>
      <c r="W1332" t="e" cm="1" vm="2">
        <f t="array" ref="W1332">TRANSPOSE(_xlfn.UNIQUE(_xlfn._xlws.FILTER(cvm_old[CPU(核)],(cvm_old[地域]=U1332)*(cvm_old[机型]=V1332))))</f>
        <v>#VALUE!</v>
      </c>
      <c r="BB1332" t="str">
        <v>法兰克福</v>
      </c>
      <c r="BC1332" t="str">
        <v>标准型 S5</v>
      </c>
      <c r="BD1332">
        <v>24</v>
      </c>
      <c r="BE1332" cm="1">
        <f t="array" ref="BE1332:BF1332">TRANSPOSE(_xlfn._xlws.FILTER(cvm_old[内存(G)],(cvm_old[地域]=BB1332)*(cvm_old[机型]=BC1332)*(cvm_old[CPU(核)]=BD1332)))</f>
        <v>48</v>
      </c>
      <c r="BF1332">
        <v>96</v>
      </c>
    </row>
    <row r="1333" spans="2:59" x14ac:dyDescent="0.4">
      <c r="B1333" t="e" vm="1685">
        <v>#VALUE!</v>
      </c>
      <c r="C1333" t="s">
        <v>1605</v>
      </c>
      <c r="D1333" t="s">
        <v>1669</v>
      </c>
      <c r="E1333">
        <v>48</v>
      </c>
      <c r="F1333">
        <v>192</v>
      </c>
      <c r="G1333" t="s">
        <v>1620</v>
      </c>
      <c r="H1333">
        <v>5186.59</v>
      </c>
      <c r="I1333">
        <v>1</v>
      </c>
      <c r="J1333" t="s">
        <v>3081</v>
      </c>
      <c r="P1333" t="s">
        <v>1640</v>
      </c>
      <c r="Q1333" t="s">
        <v>1669</v>
      </c>
      <c r="R1333">
        <v>64</v>
      </c>
      <c r="S1333" t="str">
        <f>"cvm!"&amp;ADDRESS(ROW(BE1345),COLUMN(BE1345))&amp;"#"</f>
        <v>cvm!$BE$1345#</v>
      </c>
      <c r="W1333" t="e" cm="1" vm="2">
        <f t="array" ref="W1333">TRANSPOSE(_xlfn.UNIQUE(_xlfn._xlws.FILTER(cvm_old[CPU(核)],(cvm_old[地域]=U1333)*(cvm_old[机型]=V1333))))</f>
        <v>#VALUE!</v>
      </c>
      <c r="BB1333" t="str">
        <v>法兰克福</v>
      </c>
      <c r="BC1333" t="str">
        <v>标准型 S5</v>
      </c>
      <c r="BD1333">
        <v>32</v>
      </c>
      <c r="BE1333" cm="1">
        <f t="array" ref="BE1333:BF1333">TRANSPOSE(_xlfn._xlws.FILTER(cvm_old[内存(G)],(cvm_old[地域]=BB1333)*(cvm_old[机型]=BC1333)*(cvm_old[CPU(核)]=BD1333)))</f>
        <v>64</v>
      </c>
      <c r="BF1333">
        <v>128</v>
      </c>
    </row>
    <row r="1334" spans="2:59" x14ac:dyDescent="0.4">
      <c r="B1334" t="e" vm="1686">
        <v>#VALUE!</v>
      </c>
      <c r="C1334" t="s">
        <v>1605</v>
      </c>
      <c r="D1334" t="s">
        <v>1669</v>
      </c>
      <c r="E1334">
        <v>64</v>
      </c>
      <c r="F1334">
        <v>256</v>
      </c>
      <c r="G1334" t="s">
        <v>1626</v>
      </c>
      <c r="H1334">
        <v>6915.46</v>
      </c>
      <c r="I1334">
        <v>1</v>
      </c>
      <c r="J1334" t="s">
        <v>3082</v>
      </c>
      <c r="P1334" t="s">
        <v>1565</v>
      </c>
      <c r="Q1334" t="s">
        <v>1743</v>
      </c>
      <c r="R1334">
        <v>1</v>
      </c>
      <c r="S1334" t="str">
        <f>"cvm!"&amp;ADDRESS(ROW(BE1346),COLUMN(BE1346))&amp;"#"</f>
        <v>cvm!$BE$1346#</v>
      </c>
      <c r="W1334" t="e" cm="1" vm="2">
        <f t="array" ref="W1334">TRANSPOSE(_xlfn.UNIQUE(_xlfn._xlws.FILTER(cvm_old[CPU(核)],(cvm_old[地域]=U1334)*(cvm_old[机型]=V1334))))</f>
        <v>#VALUE!</v>
      </c>
      <c r="BB1334" t="str">
        <v>法兰克福</v>
      </c>
      <c r="BC1334" t="str">
        <v>标准型 S5</v>
      </c>
      <c r="BD1334">
        <v>48</v>
      </c>
      <c r="BE1334" cm="1">
        <f t="array" ref="BE1334:BF1334">TRANSPOSE(_xlfn._xlws.FILTER(cvm_old[内存(G)],(cvm_old[地域]=BB1334)*(cvm_old[机型]=BC1334)*(cvm_old[CPU(核)]=BD1334)))</f>
        <v>96</v>
      </c>
      <c r="BF1334">
        <v>192</v>
      </c>
    </row>
    <row r="1335" spans="2:59" x14ac:dyDescent="0.4">
      <c r="B1335" t="e" vm="1687">
        <v>#VALUE!</v>
      </c>
      <c r="C1335" t="s">
        <v>1605</v>
      </c>
      <c r="D1335" t="s">
        <v>1669</v>
      </c>
      <c r="E1335">
        <v>84</v>
      </c>
      <c r="F1335">
        <v>320</v>
      </c>
      <c r="G1335" t="s">
        <v>1884</v>
      </c>
      <c r="H1335">
        <v>8788.39</v>
      </c>
      <c r="I1335">
        <v>1</v>
      </c>
      <c r="J1335" t="s">
        <v>3083</v>
      </c>
      <c r="P1335" t="s">
        <v>1565</v>
      </c>
      <c r="Q1335" t="s">
        <v>1743</v>
      </c>
      <c r="R1335">
        <v>2</v>
      </c>
      <c r="S1335" t="str">
        <f>"cvm!"&amp;ADDRESS(ROW(BE1347),COLUMN(BE1347))&amp;"#"</f>
        <v>cvm!$BE$1347#</v>
      </c>
      <c r="W1335" t="e" cm="1" vm="2">
        <f t="array" ref="W1335">TRANSPOSE(_xlfn.UNIQUE(_xlfn._xlws.FILTER(cvm_old[CPU(核)],(cvm_old[地域]=U1335)*(cvm_old[机型]=V1335))))</f>
        <v>#VALUE!</v>
      </c>
      <c r="BB1335" t="str">
        <v>法兰克福</v>
      </c>
      <c r="BC1335" t="str">
        <v>标准型 S5</v>
      </c>
      <c r="BD1335">
        <v>64</v>
      </c>
      <c r="BE1335" cm="1">
        <f t="array" ref="BE1335">TRANSPOSE(_xlfn._xlws.FILTER(cvm_old[内存(G)],(cvm_old[地域]=BB1335)*(cvm_old[机型]=BC1335)*(cvm_old[CPU(核)]=BD1335)))</f>
        <v>256</v>
      </c>
    </row>
    <row r="1336" spans="2:59" x14ac:dyDescent="0.4">
      <c r="B1336" t="e" vm="1688">
        <v>#VALUE!</v>
      </c>
      <c r="C1336" t="s">
        <v>1605</v>
      </c>
      <c r="D1336" t="s">
        <v>1768</v>
      </c>
      <c r="E1336">
        <v>32</v>
      </c>
      <c r="F1336">
        <v>64</v>
      </c>
      <c r="G1336" t="s">
        <v>1606</v>
      </c>
      <c r="H1336">
        <v>2649.6</v>
      </c>
      <c r="I1336">
        <v>1</v>
      </c>
      <c r="J1336" t="s">
        <v>3084</v>
      </c>
      <c r="P1336" t="s">
        <v>1565</v>
      </c>
      <c r="Q1336" t="s">
        <v>1743</v>
      </c>
      <c r="R1336">
        <v>4</v>
      </c>
      <c r="S1336" t="str">
        <f>"cvm!"&amp;ADDRESS(ROW(BE1348),COLUMN(BE1348))&amp;"#"</f>
        <v>cvm!$BE$1348#</v>
      </c>
      <c r="W1336" t="e" cm="1" vm="2">
        <f t="array" ref="W1336">TRANSPOSE(_xlfn.UNIQUE(_xlfn._xlws.FILTER(cvm_old[CPU(核)],(cvm_old[地域]=U1336)*(cvm_old[机型]=V1336))))</f>
        <v>#VALUE!</v>
      </c>
      <c r="BB1336" t="str">
        <v>法兰克福</v>
      </c>
      <c r="BC1336" t="str">
        <v>标准型 S5</v>
      </c>
      <c r="BD1336">
        <v>84</v>
      </c>
      <c r="BE1336" cm="1">
        <f t="array" ref="BE1336">TRANSPOSE(_xlfn._xlws.FILTER(cvm_old[内存(G)],(cvm_old[地域]=BB1336)*(cvm_old[机型]=BC1336)*(cvm_old[CPU(核)]=BD1336)))</f>
        <v>320</v>
      </c>
    </row>
    <row r="1337" spans="2:59" x14ac:dyDescent="0.4">
      <c r="B1337" t="e" vm="1689">
        <v>#VALUE!</v>
      </c>
      <c r="C1337" t="s">
        <v>1605</v>
      </c>
      <c r="D1337" t="s">
        <v>1790</v>
      </c>
      <c r="E1337">
        <v>1</v>
      </c>
      <c r="F1337">
        <v>1</v>
      </c>
      <c r="G1337" t="s">
        <v>1579</v>
      </c>
      <c r="H1337">
        <v>51.3</v>
      </c>
      <c r="I1337">
        <v>1</v>
      </c>
      <c r="J1337" t="s">
        <v>3085</v>
      </c>
      <c r="P1337" t="s">
        <v>1565</v>
      </c>
      <c r="Q1337" t="s">
        <v>1743</v>
      </c>
      <c r="R1337">
        <v>8</v>
      </c>
      <c r="S1337" t="str">
        <f>"cvm!"&amp;ADDRESS(ROW(BE1349),COLUMN(BE1349))&amp;"#"</f>
        <v>cvm!$BE$1349#</v>
      </c>
      <c r="W1337" t="e" cm="1" vm="2">
        <f t="array" ref="W1337">TRANSPOSE(_xlfn.UNIQUE(_xlfn._xlws.FILTER(cvm_old[CPU(核)],(cvm_old[地域]=U1337)*(cvm_old[机型]=V1337))))</f>
        <v>#VALUE!</v>
      </c>
      <c r="BB1337" t="str">
        <v>莫斯科</v>
      </c>
      <c r="BC1337" t="str">
        <v>标准型 S5</v>
      </c>
      <c r="BD1337">
        <v>1</v>
      </c>
      <c r="BE1337" cm="1">
        <f t="array" ref="BE1337:BG1337">TRANSPOSE(_xlfn._xlws.FILTER(cvm_old[内存(G)],(cvm_old[地域]=BB1337)*(cvm_old[机型]=BC1337)*(cvm_old[CPU(核)]=BD1337)))</f>
        <v>1</v>
      </c>
      <c r="BF1337">
        <v>2</v>
      </c>
      <c r="BG1337">
        <v>4</v>
      </c>
    </row>
    <row r="1338" spans="2:59" x14ac:dyDescent="0.4">
      <c r="B1338" t="e" vm="1690">
        <v>#VALUE!</v>
      </c>
      <c r="C1338" t="s">
        <v>1605</v>
      </c>
      <c r="D1338" t="s">
        <v>1790</v>
      </c>
      <c r="E1338">
        <v>1</v>
      </c>
      <c r="F1338">
        <v>2</v>
      </c>
      <c r="G1338" t="s">
        <v>1582</v>
      </c>
      <c r="H1338">
        <v>75.239999999999995</v>
      </c>
      <c r="I1338">
        <v>1</v>
      </c>
      <c r="J1338" t="s">
        <v>3086</v>
      </c>
      <c r="P1338" t="s">
        <v>1565</v>
      </c>
      <c r="Q1338" t="s">
        <v>1743</v>
      </c>
      <c r="R1338">
        <v>16</v>
      </c>
      <c r="S1338" t="str">
        <f>"cvm!"&amp;ADDRESS(ROW(BE1350),COLUMN(BE1350))&amp;"#"</f>
        <v>cvm!$BE$1350#</v>
      </c>
      <c r="W1338" t="e" cm="1" vm="2">
        <f t="array" ref="W1338">TRANSPOSE(_xlfn.UNIQUE(_xlfn._xlws.FILTER(cvm_old[CPU(核)],(cvm_old[地域]=U1338)*(cvm_old[机型]=V1338))))</f>
        <v>#VALUE!</v>
      </c>
      <c r="BB1338" t="str">
        <v>莫斯科</v>
      </c>
      <c r="BC1338" t="str">
        <v>标准型 S5</v>
      </c>
      <c r="BD1338">
        <v>2</v>
      </c>
      <c r="BE1338" cm="1">
        <f t="array" ref="BE1338:BF1338">TRANSPOSE(_xlfn._xlws.FILTER(cvm_old[内存(G)],(cvm_old[地域]=BB1338)*(cvm_old[机型]=BC1338)*(cvm_old[CPU(核)]=BD1338)))</f>
        <v>4</v>
      </c>
      <c r="BF1338">
        <v>8</v>
      </c>
    </row>
    <row r="1339" spans="2:59" x14ac:dyDescent="0.4">
      <c r="B1339" t="e" vm="1691">
        <v>#VALUE!</v>
      </c>
      <c r="C1339" t="s">
        <v>1605</v>
      </c>
      <c r="D1339" t="s">
        <v>1790</v>
      </c>
      <c r="E1339">
        <v>1</v>
      </c>
      <c r="F1339">
        <v>4</v>
      </c>
      <c r="G1339" t="s">
        <v>1584</v>
      </c>
      <c r="H1339">
        <v>122.85</v>
      </c>
      <c r="I1339">
        <v>1</v>
      </c>
      <c r="J1339" t="s">
        <v>3087</v>
      </c>
      <c r="P1339" t="s">
        <v>1565</v>
      </c>
      <c r="Q1339" t="s">
        <v>1743</v>
      </c>
      <c r="R1339">
        <v>24</v>
      </c>
      <c r="S1339" t="str">
        <f>"cvm!"&amp;ADDRESS(ROW(BE1351),COLUMN(BE1351))&amp;"#"</f>
        <v>cvm!$BE$1351#</v>
      </c>
      <c r="W1339" t="e" cm="1" vm="2">
        <f t="array" ref="W1339">TRANSPOSE(_xlfn.UNIQUE(_xlfn._xlws.FILTER(cvm_old[CPU(核)],(cvm_old[地域]=U1339)*(cvm_old[机型]=V1339))))</f>
        <v>#VALUE!</v>
      </c>
      <c r="BB1339" t="str">
        <v>莫斯科</v>
      </c>
      <c r="BC1339" t="str">
        <v>标准型 S5</v>
      </c>
      <c r="BD1339">
        <v>4</v>
      </c>
      <c r="BE1339" cm="1">
        <f t="array" ref="BE1339:BF1339">TRANSPOSE(_xlfn._xlws.FILTER(cvm_old[内存(G)],(cvm_old[地域]=BB1339)*(cvm_old[机型]=BC1339)*(cvm_old[CPU(核)]=BD1339)))</f>
        <v>8</v>
      </c>
      <c r="BF1339">
        <v>16</v>
      </c>
    </row>
    <row r="1340" spans="2:59" x14ac:dyDescent="0.4">
      <c r="B1340" t="e" vm="1692">
        <v>#VALUE!</v>
      </c>
      <c r="C1340" t="s">
        <v>1605</v>
      </c>
      <c r="D1340" t="s">
        <v>1790</v>
      </c>
      <c r="E1340">
        <v>2</v>
      </c>
      <c r="F1340">
        <v>4</v>
      </c>
      <c r="G1340" t="s">
        <v>1586</v>
      </c>
      <c r="H1340">
        <v>162</v>
      </c>
      <c r="I1340">
        <v>1</v>
      </c>
      <c r="J1340" t="s">
        <v>3088</v>
      </c>
      <c r="P1340" t="s">
        <v>1565</v>
      </c>
      <c r="Q1340" t="s">
        <v>1743</v>
      </c>
      <c r="R1340">
        <v>32</v>
      </c>
      <c r="S1340" t="str">
        <f>"cvm!"&amp;ADDRESS(ROW(BE1352),COLUMN(BE1352))&amp;"#"</f>
        <v>cvm!$BE$1352#</v>
      </c>
      <c r="W1340" t="e" cm="1" vm="2">
        <f t="array" ref="W1340">TRANSPOSE(_xlfn.UNIQUE(_xlfn._xlws.FILTER(cvm_old[CPU(核)],(cvm_old[地域]=U1340)*(cvm_old[机型]=V1340))))</f>
        <v>#VALUE!</v>
      </c>
      <c r="BB1340" t="str">
        <v>莫斯科</v>
      </c>
      <c r="BC1340" t="str">
        <v>标准型 S5</v>
      </c>
      <c r="BD1340">
        <v>8</v>
      </c>
      <c r="BE1340" cm="1">
        <f t="array" ref="BE1340:BF1340">TRANSPOSE(_xlfn._xlws.FILTER(cvm_old[内存(G)],(cvm_old[地域]=BB1340)*(cvm_old[机型]=BC1340)*(cvm_old[CPU(核)]=BD1340)))</f>
        <v>16</v>
      </c>
      <c r="BF1340">
        <v>32</v>
      </c>
    </row>
    <row r="1341" spans="2:59" x14ac:dyDescent="0.4">
      <c r="B1341" t="e" vm="1693">
        <v>#VALUE!</v>
      </c>
      <c r="C1341" t="s">
        <v>1605</v>
      </c>
      <c r="D1341" t="s">
        <v>1790</v>
      </c>
      <c r="E1341">
        <v>2</v>
      </c>
      <c r="F1341">
        <v>8</v>
      </c>
      <c r="G1341" t="s">
        <v>1589</v>
      </c>
      <c r="H1341">
        <v>245.7</v>
      </c>
      <c r="I1341">
        <v>1</v>
      </c>
      <c r="J1341" t="s">
        <v>3089</v>
      </c>
      <c r="P1341" t="s">
        <v>1565</v>
      </c>
      <c r="Q1341" t="s">
        <v>1743</v>
      </c>
      <c r="R1341">
        <v>48</v>
      </c>
      <c r="S1341" t="str">
        <f>"cvm!"&amp;ADDRESS(ROW(BE1353),COLUMN(BE1353))&amp;"#"</f>
        <v>cvm!$BE$1353#</v>
      </c>
      <c r="W1341" t="e" cm="1" vm="2">
        <f t="array" ref="W1341">TRANSPOSE(_xlfn.UNIQUE(_xlfn._xlws.FILTER(cvm_old[CPU(核)],(cvm_old[地域]=U1341)*(cvm_old[机型]=V1341))))</f>
        <v>#VALUE!</v>
      </c>
      <c r="BB1341" t="str">
        <v>莫斯科</v>
      </c>
      <c r="BC1341" t="str">
        <v>标准型 S5</v>
      </c>
      <c r="BD1341">
        <v>16</v>
      </c>
      <c r="BE1341" cm="1">
        <f t="array" ref="BE1341:BF1341">TRANSPOSE(_xlfn._xlws.FILTER(cvm_old[内存(G)],(cvm_old[地域]=BB1341)*(cvm_old[机型]=BC1341)*(cvm_old[CPU(核)]=BD1341)))</f>
        <v>32</v>
      </c>
      <c r="BF1341">
        <v>64</v>
      </c>
    </row>
    <row r="1342" spans="2:59" x14ac:dyDescent="0.4">
      <c r="B1342" t="e" vm="1694">
        <v>#VALUE!</v>
      </c>
      <c r="C1342" t="s">
        <v>1605</v>
      </c>
      <c r="D1342" t="s">
        <v>1790</v>
      </c>
      <c r="E1342">
        <v>4</v>
      </c>
      <c r="F1342">
        <v>8</v>
      </c>
      <c r="G1342" t="s">
        <v>1591</v>
      </c>
      <c r="H1342">
        <v>327.60000000000002</v>
      </c>
      <c r="I1342">
        <v>1</v>
      </c>
      <c r="J1342" t="s">
        <v>3090</v>
      </c>
      <c r="P1342" t="s">
        <v>1565</v>
      </c>
      <c r="Q1342" t="s">
        <v>1743</v>
      </c>
      <c r="R1342">
        <v>64</v>
      </c>
      <c r="S1342" t="str">
        <f>"cvm!"&amp;ADDRESS(ROW(BE1354),COLUMN(BE1354))&amp;"#"</f>
        <v>cvm!$BE$1354#</v>
      </c>
      <c r="W1342" t="e" cm="1" vm="2">
        <f t="array" ref="W1342">TRANSPOSE(_xlfn.UNIQUE(_xlfn._xlws.FILTER(cvm_old[CPU(核)],(cvm_old[地域]=U1342)*(cvm_old[机型]=V1342))))</f>
        <v>#VALUE!</v>
      </c>
      <c r="BB1342" t="str">
        <v>莫斯科</v>
      </c>
      <c r="BC1342" t="str">
        <v>标准型 S5</v>
      </c>
      <c r="BD1342">
        <v>24</v>
      </c>
      <c r="BE1342" cm="1">
        <f t="array" ref="BE1342:BF1342">TRANSPOSE(_xlfn._xlws.FILTER(cvm_old[内存(G)],(cvm_old[地域]=BB1342)*(cvm_old[机型]=BC1342)*(cvm_old[CPU(核)]=BD1342)))</f>
        <v>48</v>
      </c>
      <c r="BF1342">
        <v>96</v>
      </c>
    </row>
    <row r="1343" spans="2:59" x14ac:dyDescent="0.4">
      <c r="B1343" t="e" vm="1695">
        <v>#VALUE!</v>
      </c>
      <c r="C1343" t="s">
        <v>1605</v>
      </c>
      <c r="D1343" t="s">
        <v>1790</v>
      </c>
      <c r="E1343">
        <v>4</v>
      </c>
      <c r="F1343">
        <v>16</v>
      </c>
      <c r="G1343" t="s">
        <v>1593</v>
      </c>
      <c r="H1343">
        <v>491.4</v>
      </c>
      <c r="I1343">
        <v>1</v>
      </c>
      <c r="J1343" t="s">
        <v>3091</v>
      </c>
      <c r="P1343" t="s">
        <v>1565</v>
      </c>
      <c r="Q1343" t="s">
        <v>1743</v>
      </c>
      <c r="R1343">
        <v>72</v>
      </c>
      <c r="S1343" t="str">
        <f>"cvm!"&amp;ADDRESS(ROW(BE1355),COLUMN(BE1355))&amp;"#"</f>
        <v>cvm!$BE$1355#</v>
      </c>
      <c r="W1343" t="e" cm="1" vm="2">
        <f t="array" ref="W1343">TRANSPOSE(_xlfn.UNIQUE(_xlfn._xlws.FILTER(cvm_old[CPU(核)],(cvm_old[地域]=U1343)*(cvm_old[机型]=V1343))))</f>
        <v>#VALUE!</v>
      </c>
      <c r="BB1343" t="str">
        <v>莫斯科</v>
      </c>
      <c r="BC1343" t="str">
        <v>标准型 S5</v>
      </c>
      <c r="BD1343">
        <v>32</v>
      </c>
      <c r="BE1343" cm="1">
        <f t="array" ref="BE1343:BF1343">TRANSPOSE(_xlfn._xlws.FILTER(cvm_old[内存(G)],(cvm_old[地域]=BB1343)*(cvm_old[机型]=BC1343)*(cvm_old[CPU(核)]=BD1343)))</f>
        <v>64</v>
      </c>
      <c r="BF1343">
        <v>128</v>
      </c>
    </row>
    <row r="1344" spans="2:59" x14ac:dyDescent="0.4">
      <c r="B1344" t="e" vm="1696">
        <v>#VALUE!</v>
      </c>
      <c r="C1344" t="s">
        <v>1605</v>
      </c>
      <c r="D1344" t="s">
        <v>1790</v>
      </c>
      <c r="E1344">
        <v>8</v>
      </c>
      <c r="F1344">
        <v>16</v>
      </c>
      <c r="G1344" t="s">
        <v>1596</v>
      </c>
      <c r="H1344">
        <v>655.20000000000005</v>
      </c>
      <c r="I1344">
        <v>1</v>
      </c>
      <c r="J1344" t="s">
        <v>3092</v>
      </c>
      <c r="P1344" t="s">
        <v>61</v>
      </c>
      <c r="Q1344" t="s">
        <v>1743</v>
      </c>
      <c r="R1344">
        <v>1</v>
      </c>
      <c r="S1344" t="str">
        <f>"cvm!"&amp;ADDRESS(ROW(BE1356),COLUMN(BE1356))&amp;"#"</f>
        <v>cvm!$BE$1356#</v>
      </c>
      <c r="W1344" t="e" cm="1" vm="2">
        <f t="array" ref="W1344">TRANSPOSE(_xlfn.UNIQUE(_xlfn._xlws.FILTER(cvm_old[CPU(核)],(cvm_old[地域]=U1344)*(cvm_old[机型]=V1344))))</f>
        <v>#VALUE!</v>
      </c>
      <c r="BB1344" t="str">
        <v>莫斯科</v>
      </c>
      <c r="BC1344" t="str">
        <v>标准型 S5</v>
      </c>
      <c r="BD1344">
        <v>48</v>
      </c>
      <c r="BE1344" cm="1">
        <f t="array" ref="BE1344:BF1344">TRANSPOSE(_xlfn._xlws.FILTER(cvm_old[内存(G)],(cvm_old[地域]=BB1344)*(cvm_old[机型]=BC1344)*(cvm_old[CPU(核)]=BD1344)))</f>
        <v>96</v>
      </c>
      <c r="BF1344">
        <v>192</v>
      </c>
    </row>
    <row r="1345" spans="2:59" x14ac:dyDescent="0.4">
      <c r="B1345" t="e" vm="1697">
        <v>#VALUE!</v>
      </c>
      <c r="C1345" t="s">
        <v>1605</v>
      </c>
      <c r="D1345" t="s">
        <v>1790</v>
      </c>
      <c r="E1345">
        <v>8</v>
      </c>
      <c r="F1345">
        <v>32</v>
      </c>
      <c r="G1345" t="s">
        <v>1598</v>
      </c>
      <c r="H1345">
        <v>982.8</v>
      </c>
      <c r="I1345">
        <v>1</v>
      </c>
      <c r="J1345" t="s">
        <v>3093</v>
      </c>
      <c r="P1345" t="s">
        <v>61</v>
      </c>
      <c r="Q1345" t="s">
        <v>1743</v>
      </c>
      <c r="R1345">
        <v>2</v>
      </c>
      <c r="S1345" t="str">
        <f>"cvm!"&amp;ADDRESS(ROW(BE1357),COLUMN(BE1357))&amp;"#"</f>
        <v>cvm!$BE$1357#</v>
      </c>
      <c r="W1345" t="e" cm="1" vm="2">
        <f t="array" ref="W1345">TRANSPOSE(_xlfn.UNIQUE(_xlfn._xlws.FILTER(cvm_old[CPU(核)],(cvm_old[地域]=U1345)*(cvm_old[机型]=V1345))))</f>
        <v>#VALUE!</v>
      </c>
      <c r="BB1345" t="str">
        <v>莫斯科</v>
      </c>
      <c r="BC1345" t="str">
        <v>标准型 S5</v>
      </c>
      <c r="BD1345">
        <v>64</v>
      </c>
      <c r="BE1345" cm="1">
        <f t="array" ref="BE1345">TRANSPOSE(_xlfn._xlws.FILTER(cvm_old[内存(G)],(cvm_old[地域]=BB1345)*(cvm_old[机型]=BC1345)*(cvm_old[CPU(核)]=BD1345)))</f>
        <v>256</v>
      </c>
    </row>
    <row r="1346" spans="2:59" x14ac:dyDescent="0.4">
      <c r="B1346" t="e" vm="1698">
        <v>#VALUE!</v>
      </c>
      <c r="C1346" t="s">
        <v>1605</v>
      </c>
      <c r="D1346" t="s">
        <v>1790</v>
      </c>
      <c r="E1346">
        <v>12</v>
      </c>
      <c r="F1346">
        <v>24</v>
      </c>
      <c r="G1346" t="s">
        <v>1776</v>
      </c>
      <c r="H1346">
        <v>982.8</v>
      </c>
      <c r="I1346">
        <v>1</v>
      </c>
      <c r="J1346" t="s">
        <v>3094</v>
      </c>
      <c r="P1346" t="s">
        <v>61</v>
      </c>
      <c r="Q1346" t="s">
        <v>1743</v>
      </c>
      <c r="R1346">
        <v>4</v>
      </c>
      <c r="S1346" t="str">
        <f>"cvm!"&amp;ADDRESS(ROW(BE1358),COLUMN(BE1358))&amp;"#"</f>
        <v>cvm!$BE$1358#</v>
      </c>
      <c r="W1346" t="e" cm="1" vm="2">
        <f t="array" ref="W1346">TRANSPOSE(_xlfn.UNIQUE(_xlfn._xlws.FILTER(cvm_old[CPU(核)],(cvm_old[地域]=U1346)*(cvm_old[机型]=V1346))))</f>
        <v>#VALUE!</v>
      </c>
      <c r="BB1346" t="str">
        <v>广州</v>
      </c>
      <c r="BC1346" t="str">
        <v>标准型 S4</v>
      </c>
      <c r="BD1346">
        <v>1</v>
      </c>
      <c r="BE1346" cm="1">
        <f t="array" ref="BE1346:BG1346">TRANSPOSE(_xlfn._xlws.FILTER(cvm_old[内存(G)],(cvm_old[地域]=BB1346)*(cvm_old[机型]=BC1346)*(cvm_old[CPU(核)]=BD1346)))</f>
        <v>1</v>
      </c>
      <c r="BF1346">
        <v>2</v>
      </c>
      <c r="BG1346">
        <v>4</v>
      </c>
    </row>
    <row r="1347" spans="2:59" x14ac:dyDescent="0.4">
      <c r="B1347" t="e" vm="1699">
        <v>#VALUE!</v>
      </c>
      <c r="C1347" t="s">
        <v>1605</v>
      </c>
      <c r="D1347" t="s">
        <v>1790</v>
      </c>
      <c r="E1347">
        <v>12</v>
      </c>
      <c r="F1347">
        <v>48</v>
      </c>
      <c r="G1347" t="s">
        <v>1804</v>
      </c>
      <c r="H1347">
        <v>1474.2</v>
      </c>
      <c r="I1347">
        <v>1</v>
      </c>
      <c r="J1347" t="s">
        <v>3095</v>
      </c>
      <c r="P1347" t="s">
        <v>61</v>
      </c>
      <c r="Q1347" t="s">
        <v>1743</v>
      </c>
      <c r="R1347">
        <v>8</v>
      </c>
      <c r="S1347" t="str">
        <f>"cvm!"&amp;ADDRESS(ROW(BE1359),COLUMN(BE1359))&amp;"#"</f>
        <v>cvm!$BE$1359#</v>
      </c>
      <c r="W1347" t="e" cm="1" vm="2">
        <f t="array" ref="W1347">TRANSPOSE(_xlfn.UNIQUE(_xlfn._xlws.FILTER(cvm_old[CPU(核)],(cvm_old[地域]=U1347)*(cvm_old[机型]=V1347))))</f>
        <v>#VALUE!</v>
      </c>
      <c r="BB1347" t="str">
        <v>广州</v>
      </c>
      <c r="BC1347" t="str">
        <v>标准型 S4</v>
      </c>
      <c r="BD1347">
        <v>2</v>
      </c>
      <c r="BE1347" cm="1">
        <f t="array" ref="BE1347:BF1347">TRANSPOSE(_xlfn._xlws.FILTER(cvm_old[内存(G)],(cvm_old[地域]=BB1347)*(cvm_old[机型]=BC1347)*(cvm_old[CPU(核)]=BD1347)))</f>
        <v>4</v>
      </c>
      <c r="BF1347">
        <v>8</v>
      </c>
    </row>
    <row r="1348" spans="2:59" x14ac:dyDescent="0.4">
      <c r="B1348" t="e" vm="1700">
        <v>#VALUE!</v>
      </c>
      <c r="C1348" t="s">
        <v>1605</v>
      </c>
      <c r="D1348" t="s">
        <v>1790</v>
      </c>
      <c r="E1348">
        <v>16</v>
      </c>
      <c r="F1348">
        <v>32</v>
      </c>
      <c r="G1348" t="s">
        <v>1601</v>
      </c>
      <c r="H1348">
        <v>1310.4000000000001</v>
      </c>
      <c r="I1348">
        <v>1</v>
      </c>
      <c r="J1348" t="s">
        <v>3096</v>
      </c>
      <c r="P1348" t="s">
        <v>61</v>
      </c>
      <c r="Q1348" t="s">
        <v>1743</v>
      </c>
      <c r="R1348">
        <v>16</v>
      </c>
      <c r="S1348" t="str">
        <f>"cvm!"&amp;ADDRESS(ROW(BE1360),COLUMN(BE1360))&amp;"#"</f>
        <v>cvm!$BE$1360#</v>
      </c>
      <c r="W1348" t="e" cm="1" vm="2">
        <f t="array" ref="W1348">TRANSPOSE(_xlfn.UNIQUE(_xlfn._xlws.FILTER(cvm_old[CPU(核)],(cvm_old[地域]=U1348)*(cvm_old[机型]=V1348))))</f>
        <v>#VALUE!</v>
      </c>
      <c r="BB1348" t="str">
        <v>广州</v>
      </c>
      <c r="BC1348" t="str">
        <v>标准型 S4</v>
      </c>
      <c r="BD1348">
        <v>4</v>
      </c>
      <c r="BE1348" cm="1">
        <f t="array" ref="BE1348:BF1348">TRANSPOSE(_xlfn._xlws.FILTER(cvm_old[内存(G)],(cvm_old[地域]=BB1348)*(cvm_old[机型]=BC1348)*(cvm_old[CPU(核)]=BD1348)))</f>
        <v>8</v>
      </c>
      <c r="BF1348">
        <v>16</v>
      </c>
    </row>
    <row r="1349" spans="2:59" x14ac:dyDescent="0.4">
      <c r="B1349" t="e" vm="1701">
        <v>#VALUE!</v>
      </c>
      <c r="C1349" t="s">
        <v>1605</v>
      </c>
      <c r="D1349" t="s">
        <v>1790</v>
      </c>
      <c r="E1349">
        <v>16</v>
      </c>
      <c r="F1349">
        <v>64</v>
      </c>
      <c r="G1349" t="s">
        <v>1603</v>
      </c>
      <c r="H1349">
        <v>1965.6</v>
      </c>
      <c r="I1349">
        <v>1</v>
      </c>
      <c r="J1349" t="s">
        <v>3097</v>
      </c>
      <c r="P1349" t="s">
        <v>61</v>
      </c>
      <c r="Q1349" t="s">
        <v>1743</v>
      </c>
      <c r="R1349">
        <v>24</v>
      </c>
      <c r="S1349" t="str">
        <f>"cvm!"&amp;ADDRESS(ROW(BE1361),COLUMN(BE1361))&amp;"#"</f>
        <v>cvm!$BE$1361#</v>
      </c>
      <c r="W1349" t="e" cm="1" vm="2">
        <f t="array" ref="W1349">TRANSPOSE(_xlfn.UNIQUE(_xlfn._xlws.FILTER(cvm_old[CPU(核)],(cvm_old[地域]=U1349)*(cvm_old[机型]=V1349))))</f>
        <v>#VALUE!</v>
      </c>
      <c r="BB1349" t="str">
        <v>广州</v>
      </c>
      <c r="BC1349" t="str">
        <v>标准型 S4</v>
      </c>
      <c r="BD1349">
        <v>8</v>
      </c>
      <c r="BE1349" cm="1">
        <f t="array" ref="BE1349:BF1349">TRANSPOSE(_xlfn._xlws.FILTER(cvm_old[内存(G)],(cvm_old[地域]=BB1349)*(cvm_old[机型]=BC1349)*(cvm_old[CPU(核)]=BD1349)))</f>
        <v>16</v>
      </c>
      <c r="BF1349">
        <v>32</v>
      </c>
    </row>
    <row r="1350" spans="2:59" x14ac:dyDescent="0.4">
      <c r="B1350" t="e" vm="1702">
        <v>#VALUE!</v>
      </c>
      <c r="C1350" t="s">
        <v>1605</v>
      </c>
      <c r="D1350" t="s">
        <v>1790</v>
      </c>
      <c r="E1350">
        <v>24</v>
      </c>
      <c r="F1350">
        <v>48</v>
      </c>
      <c r="G1350" t="s">
        <v>1680</v>
      </c>
      <c r="H1350">
        <v>1965.6</v>
      </c>
      <c r="I1350">
        <v>1</v>
      </c>
      <c r="J1350" t="s">
        <v>3098</v>
      </c>
      <c r="P1350" t="s">
        <v>61</v>
      </c>
      <c r="Q1350" t="s">
        <v>1743</v>
      </c>
      <c r="R1350">
        <v>32</v>
      </c>
      <c r="S1350" t="str">
        <f>"cvm!"&amp;ADDRESS(ROW(BE1362),COLUMN(BE1362))&amp;"#"</f>
        <v>cvm!$BE$1362#</v>
      </c>
      <c r="W1350" t="e" cm="1" vm="2">
        <f t="array" ref="W1350">TRANSPOSE(_xlfn.UNIQUE(_xlfn._xlws.FILTER(cvm_old[CPU(核)],(cvm_old[地域]=U1350)*(cvm_old[机型]=V1350))))</f>
        <v>#VALUE!</v>
      </c>
      <c r="BB1350" t="str">
        <v>广州</v>
      </c>
      <c r="BC1350" t="str">
        <v>标准型 S4</v>
      </c>
      <c r="BD1350">
        <v>16</v>
      </c>
      <c r="BE1350" cm="1">
        <f t="array" ref="BE1350:BF1350">TRANSPOSE(_xlfn._xlws.FILTER(cvm_old[内存(G)],(cvm_old[地域]=BB1350)*(cvm_old[机型]=BC1350)*(cvm_old[CPU(核)]=BD1350)))</f>
        <v>32</v>
      </c>
      <c r="BF1350">
        <v>64</v>
      </c>
    </row>
    <row r="1351" spans="2:59" x14ac:dyDescent="0.4">
      <c r="B1351" t="e" vm="1703">
        <v>#VALUE!</v>
      </c>
      <c r="C1351" t="s">
        <v>1605</v>
      </c>
      <c r="D1351" t="s">
        <v>1790</v>
      </c>
      <c r="E1351">
        <v>24</v>
      </c>
      <c r="F1351">
        <v>96</v>
      </c>
      <c r="G1351" t="s">
        <v>1682</v>
      </c>
      <c r="H1351">
        <v>2948.4</v>
      </c>
      <c r="I1351">
        <v>1</v>
      </c>
      <c r="J1351" t="s">
        <v>3099</v>
      </c>
      <c r="P1351" t="s">
        <v>61</v>
      </c>
      <c r="Q1351" t="s">
        <v>1743</v>
      </c>
      <c r="R1351">
        <v>48</v>
      </c>
      <c r="S1351" t="str">
        <f>"cvm!"&amp;ADDRESS(ROW(BE1363),COLUMN(BE1363))&amp;"#"</f>
        <v>cvm!$BE$1363#</v>
      </c>
      <c r="W1351" t="e" cm="1" vm="2">
        <f t="array" ref="W1351">TRANSPOSE(_xlfn.UNIQUE(_xlfn._xlws.FILTER(cvm_old[CPU(核)],(cvm_old[地域]=U1351)*(cvm_old[机型]=V1351))))</f>
        <v>#VALUE!</v>
      </c>
      <c r="BB1351" t="str">
        <v>广州</v>
      </c>
      <c r="BC1351" t="str">
        <v>标准型 S4</v>
      </c>
      <c r="BD1351">
        <v>24</v>
      </c>
      <c r="BE1351" cm="1">
        <f t="array" ref="BE1351:BF1351">TRANSPOSE(_xlfn._xlws.FILTER(cvm_old[内存(G)],(cvm_old[地域]=BB1351)*(cvm_old[机型]=BC1351)*(cvm_old[CPU(核)]=BD1351)))</f>
        <v>48</v>
      </c>
      <c r="BF1351">
        <v>96</v>
      </c>
    </row>
    <row r="1352" spans="2:59" x14ac:dyDescent="0.4">
      <c r="B1352" t="e" vm="1704">
        <v>#VALUE!</v>
      </c>
      <c r="C1352" t="s">
        <v>1605</v>
      </c>
      <c r="D1352" t="s">
        <v>1790</v>
      </c>
      <c r="E1352">
        <v>32</v>
      </c>
      <c r="F1352">
        <v>64</v>
      </c>
      <c r="G1352" t="s">
        <v>1606</v>
      </c>
      <c r="H1352">
        <v>2620.8000000000002</v>
      </c>
      <c r="I1352">
        <v>1</v>
      </c>
      <c r="J1352" t="s">
        <v>3100</v>
      </c>
      <c r="P1352" t="s">
        <v>61</v>
      </c>
      <c r="Q1352" t="s">
        <v>1743</v>
      </c>
      <c r="R1352">
        <v>64</v>
      </c>
      <c r="S1352" t="str">
        <f>"cvm!"&amp;ADDRESS(ROW(BE1364),COLUMN(BE1364))&amp;"#"</f>
        <v>cvm!$BE$1364#</v>
      </c>
      <c r="W1352" t="e" cm="1" vm="2">
        <f t="array" ref="W1352">TRANSPOSE(_xlfn.UNIQUE(_xlfn._xlws.FILTER(cvm_old[CPU(核)],(cvm_old[地域]=U1352)*(cvm_old[机型]=V1352))))</f>
        <v>#VALUE!</v>
      </c>
      <c r="BB1352" t="str">
        <v>广州</v>
      </c>
      <c r="BC1352" t="str">
        <v>标准型 S4</v>
      </c>
      <c r="BD1352">
        <v>32</v>
      </c>
      <c r="BE1352" cm="1">
        <f t="array" ref="BE1352:BF1352">TRANSPOSE(_xlfn._xlws.FILTER(cvm_old[内存(G)],(cvm_old[地域]=BB1352)*(cvm_old[机型]=BC1352)*(cvm_old[CPU(核)]=BD1352)))</f>
        <v>64</v>
      </c>
      <c r="BF1352">
        <v>128</v>
      </c>
    </row>
    <row r="1353" spans="2:59" x14ac:dyDescent="0.4">
      <c r="B1353" t="e" vm="1705">
        <v>#VALUE!</v>
      </c>
      <c r="C1353" t="s">
        <v>1605</v>
      </c>
      <c r="D1353" t="s">
        <v>1790</v>
      </c>
      <c r="E1353">
        <v>32</v>
      </c>
      <c r="F1353">
        <v>128</v>
      </c>
      <c r="G1353" t="s">
        <v>1612</v>
      </c>
      <c r="H1353">
        <v>3931.2</v>
      </c>
      <c r="I1353">
        <v>1</v>
      </c>
      <c r="J1353" t="s">
        <v>3101</v>
      </c>
      <c r="P1353" t="s">
        <v>61</v>
      </c>
      <c r="Q1353" t="s">
        <v>1743</v>
      </c>
      <c r="R1353">
        <v>72</v>
      </c>
      <c r="S1353" t="str">
        <f>"cvm!"&amp;ADDRESS(ROW(BE1365),COLUMN(BE1365))&amp;"#"</f>
        <v>cvm!$BE$1365#</v>
      </c>
      <c r="W1353" t="e" cm="1" vm="2">
        <f t="array" ref="W1353">TRANSPOSE(_xlfn.UNIQUE(_xlfn._xlws.FILTER(cvm_old[CPU(核)],(cvm_old[地域]=U1353)*(cvm_old[机型]=V1353))))</f>
        <v>#VALUE!</v>
      </c>
      <c r="BB1353" t="str">
        <v>广州</v>
      </c>
      <c r="BC1353" t="str">
        <v>标准型 S4</v>
      </c>
      <c r="BD1353">
        <v>48</v>
      </c>
      <c r="BE1353" cm="1">
        <f t="array" ref="BE1353:BF1353">TRANSPOSE(_xlfn._xlws.FILTER(cvm_old[内存(G)],(cvm_old[地域]=BB1353)*(cvm_old[机型]=BC1353)*(cvm_old[CPU(核)]=BD1353)))</f>
        <v>96</v>
      </c>
      <c r="BF1353">
        <v>192</v>
      </c>
    </row>
    <row r="1354" spans="2:59" x14ac:dyDescent="0.4">
      <c r="B1354" t="e" vm="1706">
        <v>#VALUE!</v>
      </c>
      <c r="C1354" t="s">
        <v>1605</v>
      </c>
      <c r="D1354" t="s">
        <v>1790</v>
      </c>
      <c r="E1354">
        <v>48</v>
      </c>
      <c r="F1354">
        <v>96</v>
      </c>
      <c r="G1354" t="s">
        <v>1617</v>
      </c>
      <c r="H1354">
        <v>3931.2</v>
      </c>
      <c r="I1354">
        <v>1</v>
      </c>
      <c r="J1354" t="s">
        <v>3102</v>
      </c>
      <c r="P1354" t="s">
        <v>61</v>
      </c>
      <c r="Q1354" t="s">
        <v>1743</v>
      </c>
      <c r="R1354">
        <v>76</v>
      </c>
      <c r="S1354" t="str">
        <f>"cvm!"&amp;ADDRESS(ROW(BE1366),COLUMN(BE1366))&amp;"#"</f>
        <v>cvm!$BE$1366#</v>
      </c>
      <c r="W1354" t="e" cm="1" vm="2">
        <f t="array" ref="W1354">TRANSPOSE(_xlfn.UNIQUE(_xlfn._xlws.FILTER(cvm_old[CPU(核)],(cvm_old[地域]=U1354)*(cvm_old[机型]=V1354))))</f>
        <v>#VALUE!</v>
      </c>
      <c r="BB1354" t="str">
        <v>广州</v>
      </c>
      <c r="BC1354" t="str">
        <v>标准型 S4</v>
      </c>
      <c r="BD1354">
        <v>64</v>
      </c>
      <c r="BE1354" cm="1">
        <f t="array" ref="BE1354:BF1354">TRANSPOSE(_xlfn._xlws.FILTER(cvm_old[内存(G)],(cvm_old[地域]=BB1354)*(cvm_old[机型]=BC1354)*(cvm_old[CPU(核)]=BD1354)))</f>
        <v>192</v>
      </c>
      <c r="BF1354">
        <v>256</v>
      </c>
    </row>
    <row r="1355" spans="2:59" x14ac:dyDescent="0.4">
      <c r="B1355" t="e" vm="1707">
        <v>#VALUE!</v>
      </c>
      <c r="C1355" t="s">
        <v>1605</v>
      </c>
      <c r="D1355" t="s">
        <v>1790</v>
      </c>
      <c r="E1355">
        <v>48</v>
      </c>
      <c r="F1355">
        <v>192</v>
      </c>
      <c r="G1355" t="s">
        <v>1620</v>
      </c>
      <c r="H1355">
        <v>5896.8</v>
      </c>
      <c r="I1355">
        <v>1</v>
      </c>
      <c r="J1355" t="s">
        <v>3103</v>
      </c>
      <c r="P1355" t="s">
        <v>1600</v>
      </c>
      <c r="Q1355" t="s">
        <v>1743</v>
      </c>
      <c r="R1355">
        <v>1</v>
      </c>
      <c r="S1355" t="str">
        <f>"cvm!"&amp;ADDRESS(ROW(BE1367),COLUMN(BE1367))&amp;"#"</f>
        <v>cvm!$BE$1367#</v>
      </c>
      <c r="W1355" t="e" cm="1" vm="2">
        <f t="array" ref="W1355">TRANSPOSE(_xlfn.UNIQUE(_xlfn._xlws.FILTER(cvm_old[CPU(核)],(cvm_old[地域]=U1355)*(cvm_old[机型]=V1355))))</f>
        <v>#VALUE!</v>
      </c>
      <c r="BB1355" t="str">
        <v>广州</v>
      </c>
      <c r="BC1355" t="str">
        <v>标准型 S4</v>
      </c>
      <c r="BD1355">
        <v>72</v>
      </c>
      <c r="BE1355" cm="1">
        <f t="array" ref="BE1355">TRANSPOSE(_xlfn._xlws.FILTER(cvm_old[内存(G)],(cvm_old[地域]=BB1355)*(cvm_old[机型]=BC1355)*(cvm_old[CPU(核)]=BD1355)))</f>
        <v>288</v>
      </c>
    </row>
    <row r="1356" spans="2:59" x14ac:dyDescent="0.4">
      <c r="B1356" t="e" vm="1708">
        <v>#VALUE!</v>
      </c>
      <c r="C1356" t="s">
        <v>1605</v>
      </c>
      <c r="D1356" t="s">
        <v>1790</v>
      </c>
      <c r="E1356">
        <v>64</v>
      </c>
      <c r="F1356">
        <v>256</v>
      </c>
      <c r="G1356" t="s">
        <v>1626</v>
      </c>
      <c r="H1356">
        <v>7862.4</v>
      </c>
      <c r="I1356">
        <v>1</v>
      </c>
      <c r="J1356" t="s">
        <v>3104</v>
      </c>
      <c r="P1356" t="s">
        <v>1600</v>
      </c>
      <c r="Q1356" t="s">
        <v>1743</v>
      </c>
      <c r="R1356">
        <v>2</v>
      </c>
      <c r="S1356" t="str">
        <f>"cvm!"&amp;ADDRESS(ROW(BE1368),COLUMN(BE1368))&amp;"#"</f>
        <v>cvm!$BE$1368#</v>
      </c>
      <c r="W1356" t="e" cm="1" vm="2">
        <f t="array" ref="W1356">TRANSPOSE(_xlfn.UNIQUE(_xlfn._xlws.FILTER(cvm_old[CPU(核)],(cvm_old[地域]=U1356)*(cvm_old[机型]=V1356))))</f>
        <v>#VALUE!</v>
      </c>
      <c r="BB1356" t="str">
        <v>上海</v>
      </c>
      <c r="BC1356" t="str">
        <v>标准型 S4</v>
      </c>
      <c r="BD1356">
        <v>1</v>
      </c>
      <c r="BE1356" cm="1">
        <f t="array" ref="BE1356:BG1356">TRANSPOSE(_xlfn._xlws.FILTER(cvm_old[内存(G)],(cvm_old[地域]=BB1356)*(cvm_old[机型]=BC1356)*(cvm_old[CPU(核)]=BD1356)))</f>
        <v>1</v>
      </c>
      <c r="BF1356">
        <v>2</v>
      </c>
      <c r="BG1356">
        <v>4</v>
      </c>
    </row>
    <row r="1357" spans="2:59" x14ac:dyDescent="0.4">
      <c r="B1357" t="e" vm="1709">
        <v>#VALUE!</v>
      </c>
      <c r="C1357" t="s">
        <v>1605</v>
      </c>
      <c r="D1357" t="s">
        <v>1790</v>
      </c>
      <c r="E1357">
        <v>80</v>
      </c>
      <c r="F1357">
        <v>320</v>
      </c>
      <c r="G1357" t="s">
        <v>1722</v>
      </c>
      <c r="H1357">
        <v>9828</v>
      </c>
      <c r="I1357">
        <v>1</v>
      </c>
      <c r="J1357" t="s">
        <v>3105</v>
      </c>
      <c r="P1357" t="s">
        <v>1600</v>
      </c>
      <c r="Q1357" t="s">
        <v>1743</v>
      </c>
      <c r="R1357">
        <v>4</v>
      </c>
      <c r="S1357" t="str">
        <f>"cvm!"&amp;ADDRESS(ROW(BE1369),COLUMN(BE1369))&amp;"#"</f>
        <v>cvm!$BE$1369#</v>
      </c>
      <c r="W1357" t="e" cm="1" vm="2">
        <f t="array" ref="W1357">TRANSPOSE(_xlfn.UNIQUE(_xlfn._xlws.FILTER(cvm_old[CPU(核)],(cvm_old[地域]=U1357)*(cvm_old[机型]=V1357))))</f>
        <v>#VALUE!</v>
      </c>
      <c r="BB1357" t="str">
        <v>上海</v>
      </c>
      <c r="BC1357" t="str">
        <v>标准型 S4</v>
      </c>
      <c r="BD1357">
        <v>2</v>
      </c>
      <c r="BE1357" cm="1">
        <f t="array" ref="BE1357:BF1357">TRANSPOSE(_xlfn._xlws.FILTER(cvm_old[内存(G)],(cvm_old[地域]=BB1357)*(cvm_old[机型]=BC1357)*(cvm_old[CPU(核)]=BD1357)))</f>
        <v>4</v>
      </c>
      <c r="BF1357">
        <v>8</v>
      </c>
    </row>
    <row r="1358" spans="2:59" x14ac:dyDescent="0.4">
      <c r="B1358" t="e" vm="1710">
        <v>#VALUE!</v>
      </c>
      <c r="C1358" t="s">
        <v>1605</v>
      </c>
      <c r="D1358" t="s">
        <v>1818</v>
      </c>
      <c r="E1358">
        <v>1</v>
      </c>
      <c r="F1358">
        <v>1</v>
      </c>
      <c r="G1358" t="s">
        <v>1579</v>
      </c>
      <c r="H1358">
        <v>32</v>
      </c>
      <c r="I1358">
        <v>1</v>
      </c>
      <c r="J1358" t="s">
        <v>3106</v>
      </c>
      <c r="P1358" t="s">
        <v>1600</v>
      </c>
      <c r="Q1358" t="s">
        <v>1743</v>
      </c>
      <c r="R1358">
        <v>8</v>
      </c>
      <c r="S1358" t="str">
        <f>"cvm!"&amp;ADDRESS(ROW(BE1370),COLUMN(BE1370))&amp;"#"</f>
        <v>cvm!$BE$1370#</v>
      </c>
      <c r="W1358" t="e" cm="1" vm="2">
        <f t="array" ref="W1358">TRANSPOSE(_xlfn.UNIQUE(_xlfn._xlws.FILTER(cvm_old[CPU(核)],(cvm_old[地域]=U1358)*(cvm_old[机型]=V1358))))</f>
        <v>#VALUE!</v>
      </c>
      <c r="BB1358" t="str">
        <v>上海</v>
      </c>
      <c r="BC1358" t="str">
        <v>标准型 S4</v>
      </c>
      <c r="BD1358">
        <v>4</v>
      </c>
      <c r="BE1358" cm="1">
        <f t="array" ref="BE1358:BF1358">TRANSPOSE(_xlfn._xlws.FILTER(cvm_old[内存(G)],(cvm_old[地域]=BB1358)*(cvm_old[机型]=BC1358)*(cvm_old[CPU(核)]=BD1358)))</f>
        <v>8</v>
      </c>
      <c r="BF1358">
        <v>16</v>
      </c>
    </row>
    <row r="1359" spans="2:59" x14ac:dyDescent="0.4">
      <c r="B1359" t="e" vm="1711">
        <v>#VALUE!</v>
      </c>
      <c r="C1359" t="s">
        <v>1605</v>
      </c>
      <c r="D1359" t="s">
        <v>1818</v>
      </c>
      <c r="E1359">
        <v>1</v>
      </c>
      <c r="F1359">
        <v>2</v>
      </c>
      <c r="G1359" t="s">
        <v>1582</v>
      </c>
      <c r="H1359">
        <v>64</v>
      </c>
      <c r="I1359">
        <v>1</v>
      </c>
      <c r="J1359" t="s">
        <v>3107</v>
      </c>
      <c r="P1359" t="s">
        <v>1600</v>
      </c>
      <c r="Q1359" t="s">
        <v>1743</v>
      </c>
      <c r="R1359">
        <v>16</v>
      </c>
      <c r="S1359" t="str">
        <f>"cvm!"&amp;ADDRESS(ROW(BE1371),COLUMN(BE1371))&amp;"#"</f>
        <v>cvm!$BE$1371#</v>
      </c>
      <c r="W1359" t="e" cm="1" vm="2">
        <f t="array" ref="W1359">TRANSPOSE(_xlfn.UNIQUE(_xlfn._xlws.FILTER(cvm_old[CPU(核)],(cvm_old[地域]=U1359)*(cvm_old[机型]=V1359))))</f>
        <v>#VALUE!</v>
      </c>
      <c r="BB1359" t="str">
        <v>上海</v>
      </c>
      <c r="BC1359" t="str">
        <v>标准型 S4</v>
      </c>
      <c r="BD1359">
        <v>8</v>
      </c>
      <c r="BE1359" cm="1">
        <f t="array" ref="BE1359:BF1359">TRANSPOSE(_xlfn._xlws.FILTER(cvm_old[内存(G)],(cvm_old[地域]=BB1359)*(cvm_old[机型]=BC1359)*(cvm_old[CPU(核)]=BD1359)))</f>
        <v>16</v>
      </c>
      <c r="BF1359">
        <v>32</v>
      </c>
    </row>
    <row r="1360" spans="2:59" x14ac:dyDescent="0.4">
      <c r="B1360" t="e" vm="1712">
        <v>#VALUE!</v>
      </c>
      <c r="C1360" t="s">
        <v>1605</v>
      </c>
      <c r="D1360" t="s">
        <v>1818</v>
      </c>
      <c r="E1360">
        <v>1</v>
      </c>
      <c r="F1360">
        <v>4</v>
      </c>
      <c r="G1360" t="s">
        <v>1584</v>
      </c>
      <c r="H1360">
        <v>96</v>
      </c>
      <c r="I1360">
        <v>1</v>
      </c>
      <c r="J1360" t="s">
        <v>3108</v>
      </c>
      <c r="P1360" t="s">
        <v>1600</v>
      </c>
      <c r="Q1360" t="s">
        <v>1743</v>
      </c>
      <c r="R1360">
        <v>24</v>
      </c>
      <c r="S1360" t="str">
        <f>"cvm!"&amp;ADDRESS(ROW(BE1372),COLUMN(BE1372))&amp;"#"</f>
        <v>cvm!$BE$1372#</v>
      </c>
      <c r="W1360" t="e" cm="1" vm="2">
        <f t="array" ref="W1360">TRANSPOSE(_xlfn.UNIQUE(_xlfn._xlws.FILTER(cvm_old[CPU(核)],(cvm_old[地域]=U1360)*(cvm_old[机型]=V1360))))</f>
        <v>#VALUE!</v>
      </c>
      <c r="BB1360" t="str">
        <v>上海</v>
      </c>
      <c r="BC1360" t="str">
        <v>标准型 S4</v>
      </c>
      <c r="BD1360">
        <v>16</v>
      </c>
      <c r="BE1360" cm="1">
        <f t="array" ref="BE1360:BF1360">TRANSPOSE(_xlfn._xlws.FILTER(cvm_old[内存(G)],(cvm_old[地域]=BB1360)*(cvm_old[机型]=BC1360)*(cvm_old[CPU(核)]=BD1360)))</f>
        <v>32</v>
      </c>
      <c r="BF1360">
        <v>64</v>
      </c>
    </row>
    <row r="1361" spans="2:59" x14ac:dyDescent="0.4">
      <c r="B1361" t="e" vm="1713">
        <v>#VALUE!</v>
      </c>
      <c r="C1361" t="s">
        <v>1605</v>
      </c>
      <c r="D1361" t="s">
        <v>1818</v>
      </c>
      <c r="E1361">
        <v>2</v>
      </c>
      <c r="F1361">
        <v>4</v>
      </c>
      <c r="G1361" t="s">
        <v>1586</v>
      </c>
      <c r="H1361">
        <v>128</v>
      </c>
      <c r="I1361">
        <v>1</v>
      </c>
      <c r="J1361" t="s">
        <v>3109</v>
      </c>
      <c r="P1361" t="s">
        <v>1600</v>
      </c>
      <c r="Q1361" t="s">
        <v>1743</v>
      </c>
      <c r="R1361">
        <v>32</v>
      </c>
      <c r="S1361" t="str">
        <f>"cvm!"&amp;ADDRESS(ROW(BE1373),COLUMN(BE1373))&amp;"#"</f>
        <v>cvm!$BE$1373#</v>
      </c>
      <c r="W1361" t="e" cm="1" vm="2">
        <f t="array" ref="W1361">TRANSPOSE(_xlfn.UNIQUE(_xlfn._xlws.FILTER(cvm_old[CPU(核)],(cvm_old[地域]=U1361)*(cvm_old[机型]=V1361))))</f>
        <v>#VALUE!</v>
      </c>
      <c r="BB1361" t="str">
        <v>上海</v>
      </c>
      <c r="BC1361" t="str">
        <v>标准型 S4</v>
      </c>
      <c r="BD1361">
        <v>24</v>
      </c>
      <c r="BE1361" cm="1">
        <f t="array" ref="BE1361:BG1361">TRANSPOSE(_xlfn._xlws.FILTER(cvm_old[内存(G)],(cvm_old[地域]=BB1361)*(cvm_old[机型]=BC1361)*(cvm_old[CPU(核)]=BD1361)))</f>
        <v>48</v>
      </c>
      <c r="BF1361">
        <v>96</v>
      </c>
      <c r="BG1361">
        <v>128</v>
      </c>
    </row>
    <row r="1362" spans="2:59" x14ac:dyDescent="0.4">
      <c r="B1362" t="e" vm="1714">
        <v>#VALUE!</v>
      </c>
      <c r="C1362" t="s">
        <v>1605</v>
      </c>
      <c r="D1362" t="s">
        <v>1818</v>
      </c>
      <c r="E1362">
        <v>2</v>
      </c>
      <c r="F1362">
        <v>8</v>
      </c>
      <c r="G1362" t="s">
        <v>1589</v>
      </c>
      <c r="H1362">
        <v>192</v>
      </c>
      <c r="I1362">
        <v>1</v>
      </c>
      <c r="J1362" t="s">
        <v>3110</v>
      </c>
      <c r="P1362" t="s">
        <v>1600</v>
      </c>
      <c r="Q1362" t="s">
        <v>1743</v>
      </c>
      <c r="R1362">
        <v>48</v>
      </c>
      <c r="S1362" t="str">
        <f>"cvm!"&amp;ADDRESS(ROW(BE1374),COLUMN(BE1374))&amp;"#"</f>
        <v>cvm!$BE$1374#</v>
      </c>
      <c r="W1362" t="e" cm="1" vm="2">
        <f t="array" ref="W1362">TRANSPOSE(_xlfn.UNIQUE(_xlfn._xlws.FILTER(cvm_old[CPU(核)],(cvm_old[地域]=U1362)*(cvm_old[机型]=V1362))))</f>
        <v>#VALUE!</v>
      </c>
      <c r="BB1362" t="str">
        <v>上海</v>
      </c>
      <c r="BC1362" t="str">
        <v>标准型 S4</v>
      </c>
      <c r="BD1362">
        <v>32</v>
      </c>
      <c r="BE1362" cm="1">
        <f t="array" ref="BE1362:BF1362">TRANSPOSE(_xlfn._xlws.FILTER(cvm_old[内存(G)],(cvm_old[地域]=BB1362)*(cvm_old[机型]=BC1362)*(cvm_old[CPU(核)]=BD1362)))</f>
        <v>64</v>
      </c>
      <c r="BF1362">
        <v>128</v>
      </c>
    </row>
    <row r="1363" spans="2:59" x14ac:dyDescent="0.4">
      <c r="B1363" t="e" vm="1715">
        <v>#VALUE!</v>
      </c>
      <c r="C1363" t="s">
        <v>1605</v>
      </c>
      <c r="D1363" t="s">
        <v>1818</v>
      </c>
      <c r="E1363">
        <v>4</v>
      </c>
      <c r="F1363">
        <v>8</v>
      </c>
      <c r="G1363" t="s">
        <v>1591</v>
      </c>
      <c r="H1363">
        <v>256</v>
      </c>
      <c r="I1363">
        <v>1</v>
      </c>
      <c r="J1363" t="s">
        <v>3111</v>
      </c>
      <c r="P1363" t="s">
        <v>1600</v>
      </c>
      <c r="Q1363" t="s">
        <v>1743</v>
      </c>
      <c r="R1363">
        <v>64</v>
      </c>
      <c r="S1363" t="str">
        <f>"cvm!"&amp;ADDRESS(ROW(BE1375),COLUMN(BE1375))&amp;"#"</f>
        <v>cvm!$BE$1375#</v>
      </c>
      <c r="W1363" t="e" cm="1" vm="2">
        <f t="array" ref="W1363">TRANSPOSE(_xlfn.UNIQUE(_xlfn._xlws.FILTER(cvm_old[CPU(核)],(cvm_old[地域]=U1363)*(cvm_old[机型]=V1363))))</f>
        <v>#VALUE!</v>
      </c>
      <c r="BB1363" t="str">
        <v>上海</v>
      </c>
      <c r="BC1363" t="str">
        <v>标准型 S4</v>
      </c>
      <c r="BD1363">
        <v>48</v>
      </c>
      <c r="BE1363" cm="1">
        <f t="array" ref="BE1363:BF1363">TRANSPOSE(_xlfn._xlws.FILTER(cvm_old[内存(G)],(cvm_old[地域]=BB1363)*(cvm_old[机型]=BC1363)*(cvm_old[CPU(核)]=BD1363)))</f>
        <v>96</v>
      </c>
      <c r="BF1363">
        <v>192</v>
      </c>
    </row>
    <row r="1364" spans="2:59" x14ac:dyDescent="0.4">
      <c r="B1364" t="e" vm="1716">
        <v>#VALUE!</v>
      </c>
      <c r="C1364" t="s">
        <v>1605</v>
      </c>
      <c r="D1364" t="s">
        <v>1818</v>
      </c>
      <c r="E1364">
        <v>4</v>
      </c>
      <c r="F1364">
        <v>16</v>
      </c>
      <c r="G1364" t="s">
        <v>1593</v>
      </c>
      <c r="H1364">
        <v>384</v>
      </c>
      <c r="I1364">
        <v>1</v>
      </c>
      <c r="J1364" t="s">
        <v>3112</v>
      </c>
      <c r="P1364" t="s">
        <v>1600</v>
      </c>
      <c r="Q1364" t="s">
        <v>1743</v>
      </c>
      <c r="R1364">
        <v>72</v>
      </c>
      <c r="S1364" t="str">
        <f>"cvm!"&amp;ADDRESS(ROW(BE1376),COLUMN(BE1376))&amp;"#"</f>
        <v>cvm!$BE$1376#</v>
      </c>
      <c r="W1364" t="e" cm="1" vm="2">
        <f t="array" ref="W1364">TRANSPOSE(_xlfn.UNIQUE(_xlfn._xlws.FILTER(cvm_old[CPU(核)],(cvm_old[地域]=U1364)*(cvm_old[机型]=V1364))))</f>
        <v>#VALUE!</v>
      </c>
      <c r="BB1364" t="str">
        <v>上海</v>
      </c>
      <c r="BC1364" t="str">
        <v>标准型 S4</v>
      </c>
      <c r="BD1364">
        <v>64</v>
      </c>
      <c r="BE1364" cm="1">
        <f t="array" ref="BE1364">TRANSPOSE(_xlfn._xlws.FILTER(cvm_old[内存(G)],(cvm_old[地域]=BB1364)*(cvm_old[机型]=BC1364)*(cvm_old[CPU(核)]=BD1364)))</f>
        <v>256</v>
      </c>
    </row>
    <row r="1365" spans="2:59" x14ac:dyDescent="0.4">
      <c r="B1365" t="e" vm="1717">
        <v>#VALUE!</v>
      </c>
      <c r="C1365" t="s">
        <v>1605</v>
      </c>
      <c r="D1365" t="s">
        <v>1818</v>
      </c>
      <c r="E1365">
        <v>8</v>
      </c>
      <c r="F1365">
        <v>16</v>
      </c>
      <c r="G1365" t="s">
        <v>1596</v>
      </c>
      <c r="H1365">
        <v>512</v>
      </c>
      <c r="I1365">
        <v>1</v>
      </c>
      <c r="J1365" t="s">
        <v>3113</v>
      </c>
      <c r="P1365" t="s">
        <v>1566</v>
      </c>
      <c r="Q1365" t="s">
        <v>1743</v>
      </c>
      <c r="R1365">
        <v>1</v>
      </c>
      <c r="S1365" t="str">
        <f>"cvm!"&amp;ADDRESS(ROW(BE1377),COLUMN(BE1377))&amp;"#"</f>
        <v>cvm!$BE$1377#</v>
      </c>
      <c r="W1365" t="e" cm="1" vm="2">
        <f t="array" ref="W1365">TRANSPOSE(_xlfn.UNIQUE(_xlfn._xlws.FILTER(cvm_old[CPU(核)],(cvm_old[地域]=U1365)*(cvm_old[机型]=V1365))))</f>
        <v>#VALUE!</v>
      </c>
      <c r="BB1365" t="str">
        <v>上海</v>
      </c>
      <c r="BC1365" t="str">
        <v>标准型 S4</v>
      </c>
      <c r="BD1365">
        <v>72</v>
      </c>
      <c r="BE1365" cm="1">
        <f t="array" ref="BE1365">TRANSPOSE(_xlfn._xlws.FILTER(cvm_old[内存(G)],(cvm_old[地域]=BB1365)*(cvm_old[机型]=BC1365)*(cvm_old[CPU(核)]=BD1365)))</f>
        <v>288</v>
      </c>
    </row>
    <row r="1366" spans="2:59" x14ac:dyDescent="0.4">
      <c r="B1366" t="e" vm="1718">
        <v>#VALUE!</v>
      </c>
      <c r="C1366" t="s">
        <v>1605</v>
      </c>
      <c r="D1366" t="s">
        <v>1818</v>
      </c>
      <c r="E1366">
        <v>8</v>
      </c>
      <c r="F1366">
        <v>32</v>
      </c>
      <c r="G1366" t="s">
        <v>1598</v>
      </c>
      <c r="H1366">
        <v>768</v>
      </c>
      <c r="I1366">
        <v>1</v>
      </c>
      <c r="J1366" t="s">
        <v>3114</v>
      </c>
      <c r="P1366" t="s">
        <v>1566</v>
      </c>
      <c r="Q1366" t="s">
        <v>1743</v>
      </c>
      <c r="R1366">
        <v>2</v>
      </c>
      <c r="S1366" t="str">
        <f>"cvm!"&amp;ADDRESS(ROW(BE1378),COLUMN(BE1378))&amp;"#"</f>
        <v>cvm!$BE$1378#</v>
      </c>
      <c r="W1366" t="e" cm="1" vm="2">
        <f t="array" ref="W1366">TRANSPOSE(_xlfn.UNIQUE(_xlfn._xlws.FILTER(cvm_old[CPU(核)],(cvm_old[地域]=U1366)*(cvm_old[机型]=V1366))))</f>
        <v>#VALUE!</v>
      </c>
      <c r="BB1366" t="str">
        <v>上海</v>
      </c>
      <c r="BC1366" t="str">
        <v>标准型 S4</v>
      </c>
      <c r="BD1366">
        <v>76</v>
      </c>
      <c r="BE1366" cm="1">
        <f t="array" ref="BE1366">TRANSPOSE(_xlfn._xlws.FILTER(cvm_old[内存(G)],(cvm_old[地域]=BB1366)*(cvm_old[机型]=BC1366)*(cvm_old[CPU(核)]=BD1366)))</f>
        <v>320</v>
      </c>
    </row>
    <row r="1367" spans="2:59" x14ac:dyDescent="0.4">
      <c r="B1367" t="e" vm="1719">
        <v>#VALUE!</v>
      </c>
      <c r="C1367" t="s">
        <v>1605</v>
      </c>
      <c r="D1367" t="s">
        <v>1818</v>
      </c>
      <c r="E1367">
        <v>16</v>
      </c>
      <c r="F1367">
        <v>32</v>
      </c>
      <c r="G1367" t="s">
        <v>1601</v>
      </c>
      <c r="H1367">
        <v>1024</v>
      </c>
      <c r="I1367">
        <v>1</v>
      </c>
      <c r="J1367" t="s">
        <v>3115</v>
      </c>
      <c r="P1367" t="s">
        <v>1566</v>
      </c>
      <c r="Q1367" t="s">
        <v>1743</v>
      </c>
      <c r="R1367">
        <v>4</v>
      </c>
      <c r="S1367" t="str">
        <f>"cvm!"&amp;ADDRESS(ROW(BE1379),COLUMN(BE1379))&amp;"#"</f>
        <v>cvm!$BE$1379#</v>
      </c>
      <c r="W1367" t="e" cm="1" vm="2">
        <f t="array" ref="W1367">TRANSPOSE(_xlfn.UNIQUE(_xlfn._xlws.FILTER(cvm_old[CPU(核)],(cvm_old[地域]=U1367)*(cvm_old[机型]=V1367))))</f>
        <v>#VALUE!</v>
      </c>
      <c r="BB1367" t="str">
        <v>南京</v>
      </c>
      <c r="BC1367" t="str">
        <v>标准型 S4</v>
      </c>
      <c r="BD1367">
        <v>1</v>
      </c>
      <c r="BE1367" cm="1">
        <f t="array" ref="BE1367:BG1367">TRANSPOSE(_xlfn._xlws.FILTER(cvm_old[内存(G)],(cvm_old[地域]=BB1367)*(cvm_old[机型]=BC1367)*(cvm_old[CPU(核)]=BD1367)))</f>
        <v>1</v>
      </c>
      <c r="BF1367">
        <v>2</v>
      </c>
      <c r="BG1367">
        <v>4</v>
      </c>
    </row>
    <row r="1368" spans="2:59" x14ac:dyDescent="0.4">
      <c r="B1368" t="e" vm="1720">
        <v>#VALUE!</v>
      </c>
      <c r="C1368" t="s">
        <v>1605</v>
      </c>
      <c r="D1368" t="s">
        <v>1818</v>
      </c>
      <c r="E1368">
        <v>16</v>
      </c>
      <c r="F1368">
        <v>64</v>
      </c>
      <c r="G1368" t="s">
        <v>1603</v>
      </c>
      <c r="H1368">
        <v>1536</v>
      </c>
      <c r="I1368">
        <v>1</v>
      </c>
      <c r="J1368" t="s">
        <v>3116</v>
      </c>
      <c r="P1368" t="s">
        <v>1566</v>
      </c>
      <c r="Q1368" t="s">
        <v>1743</v>
      </c>
      <c r="R1368">
        <v>8</v>
      </c>
      <c r="S1368" t="str">
        <f>"cvm!"&amp;ADDRESS(ROW(BE1380),COLUMN(BE1380))&amp;"#"</f>
        <v>cvm!$BE$1380#</v>
      </c>
      <c r="W1368" t="e" cm="1" vm="2">
        <f t="array" ref="W1368">TRANSPOSE(_xlfn.UNIQUE(_xlfn._xlws.FILTER(cvm_old[CPU(核)],(cvm_old[地域]=U1368)*(cvm_old[机型]=V1368))))</f>
        <v>#VALUE!</v>
      </c>
      <c r="BB1368" t="str">
        <v>南京</v>
      </c>
      <c r="BC1368" t="str">
        <v>标准型 S4</v>
      </c>
      <c r="BD1368">
        <v>2</v>
      </c>
      <c r="BE1368" cm="1">
        <f t="array" ref="BE1368:BF1368">TRANSPOSE(_xlfn._xlws.FILTER(cvm_old[内存(G)],(cvm_old[地域]=BB1368)*(cvm_old[机型]=BC1368)*(cvm_old[CPU(核)]=BD1368)))</f>
        <v>4</v>
      </c>
      <c r="BF1368">
        <v>8</v>
      </c>
    </row>
    <row r="1369" spans="2:59" x14ac:dyDescent="0.4">
      <c r="B1369" t="e" vm="1721">
        <v>#VALUE!</v>
      </c>
      <c r="C1369" t="s">
        <v>1605</v>
      </c>
      <c r="D1369" t="s">
        <v>1818</v>
      </c>
      <c r="E1369">
        <v>32</v>
      </c>
      <c r="F1369">
        <v>64</v>
      </c>
      <c r="G1369" t="s">
        <v>1606</v>
      </c>
      <c r="H1369">
        <v>2048</v>
      </c>
      <c r="I1369">
        <v>1</v>
      </c>
      <c r="J1369" t="s">
        <v>3117</v>
      </c>
      <c r="P1369" t="s">
        <v>1566</v>
      </c>
      <c r="Q1369" t="s">
        <v>1743</v>
      </c>
      <c r="R1369">
        <v>12</v>
      </c>
      <c r="S1369" t="str">
        <f>"cvm!"&amp;ADDRESS(ROW(BE1381),COLUMN(BE1381))&amp;"#"</f>
        <v>cvm!$BE$1381#</v>
      </c>
      <c r="W1369" t="e" cm="1" vm="2">
        <f t="array" ref="W1369">TRANSPOSE(_xlfn.UNIQUE(_xlfn._xlws.FILTER(cvm_old[CPU(核)],(cvm_old[地域]=U1369)*(cvm_old[机型]=V1369))))</f>
        <v>#VALUE!</v>
      </c>
      <c r="BB1369" t="str">
        <v>南京</v>
      </c>
      <c r="BC1369" t="str">
        <v>标准型 S4</v>
      </c>
      <c r="BD1369">
        <v>4</v>
      </c>
      <c r="BE1369" cm="1">
        <f t="array" ref="BE1369:BF1369">TRANSPOSE(_xlfn._xlws.FILTER(cvm_old[内存(G)],(cvm_old[地域]=BB1369)*(cvm_old[机型]=BC1369)*(cvm_old[CPU(核)]=BD1369)))</f>
        <v>8</v>
      </c>
      <c r="BF1369">
        <v>16</v>
      </c>
    </row>
    <row r="1370" spans="2:59" x14ac:dyDescent="0.4">
      <c r="B1370" t="e" vm="1722">
        <v>#VALUE!</v>
      </c>
      <c r="C1370" t="s">
        <v>1605</v>
      </c>
      <c r="D1370" t="s">
        <v>1818</v>
      </c>
      <c r="E1370">
        <v>32</v>
      </c>
      <c r="F1370">
        <v>128</v>
      </c>
      <c r="G1370" t="s">
        <v>1612</v>
      </c>
      <c r="H1370">
        <v>3072</v>
      </c>
      <c r="I1370">
        <v>1</v>
      </c>
      <c r="J1370" t="s">
        <v>3118</v>
      </c>
      <c r="P1370" t="s">
        <v>1566</v>
      </c>
      <c r="Q1370" t="s">
        <v>1743</v>
      </c>
      <c r="R1370">
        <v>16</v>
      </c>
      <c r="S1370" t="str">
        <f>"cvm!"&amp;ADDRESS(ROW(BE1382),COLUMN(BE1382))&amp;"#"</f>
        <v>cvm!$BE$1382#</v>
      </c>
      <c r="W1370" t="e" cm="1" vm="2">
        <f t="array" ref="W1370">TRANSPOSE(_xlfn.UNIQUE(_xlfn._xlws.FILTER(cvm_old[CPU(核)],(cvm_old[地域]=U1370)*(cvm_old[机型]=V1370))))</f>
        <v>#VALUE!</v>
      </c>
      <c r="BB1370" t="str">
        <v>南京</v>
      </c>
      <c r="BC1370" t="str">
        <v>标准型 S4</v>
      </c>
      <c r="BD1370">
        <v>8</v>
      </c>
      <c r="BE1370" cm="1">
        <f t="array" ref="BE1370:BF1370">TRANSPOSE(_xlfn._xlws.FILTER(cvm_old[内存(G)],(cvm_old[地域]=BB1370)*(cvm_old[机型]=BC1370)*(cvm_old[CPU(核)]=BD1370)))</f>
        <v>16</v>
      </c>
      <c r="BF1370">
        <v>32</v>
      </c>
    </row>
    <row r="1371" spans="2:59" x14ac:dyDescent="0.4">
      <c r="B1371" t="e" vm="1723">
        <v>#VALUE!</v>
      </c>
      <c r="C1371" t="s">
        <v>1605</v>
      </c>
      <c r="D1371" t="s">
        <v>1818</v>
      </c>
      <c r="E1371">
        <v>64</v>
      </c>
      <c r="F1371">
        <v>128</v>
      </c>
      <c r="G1371" t="s">
        <v>1654</v>
      </c>
      <c r="H1371">
        <v>4096</v>
      </c>
      <c r="I1371">
        <v>1</v>
      </c>
      <c r="J1371" t="s">
        <v>3119</v>
      </c>
      <c r="P1371" t="s">
        <v>1566</v>
      </c>
      <c r="Q1371" t="s">
        <v>1743</v>
      </c>
      <c r="R1371">
        <v>24</v>
      </c>
      <c r="S1371" t="str">
        <f>"cvm!"&amp;ADDRESS(ROW(BE1383),COLUMN(BE1383))&amp;"#"</f>
        <v>cvm!$BE$1383#</v>
      </c>
      <c r="W1371" t="e" cm="1" vm="2">
        <f t="array" ref="W1371">TRANSPOSE(_xlfn.UNIQUE(_xlfn._xlws.FILTER(cvm_old[CPU(核)],(cvm_old[地域]=U1371)*(cvm_old[机型]=V1371))))</f>
        <v>#VALUE!</v>
      </c>
      <c r="BB1371" t="str">
        <v>南京</v>
      </c>
      <c r="BC1371" t="str">
        <v>标准型 S4</v>
      </c>
      <c r="BD1371">
        <v>16</v>
      </c>
      <c r="BE1371" cm="1">
        <f t="array" ref="BE1371:BF1371">TRANSPOSE(_xlfn._xlws.FILTER(cvm_old[内存(G)],(cvm_old[地域]=BB1371)*(cvm_old[机型]=BC1371)*(cvm_old[CPU(核)]=BD1371)))</f>
        <v>32</v>
      </c>
      <c r="BF1371">
        <v>64</v>
      </c>
    </row>
    <row r="1372" spans="2:59" x14ac:dyDescent="0.4">
      <c r="B1372" t="e" vm="1724">
        <v>#VALUE!</v>
      </c>
      <c r="C1372" t="s">
        <v>1605</v>
      </c>
      <c r="D1372" t="s">
        <v>1818</v>
      </c>
      <c r="E1372">
        <v>64</v>
      </c>
      <c r="F1372">
        <v>256</v>
      </c>
      <c r="G1372" t="s">
        <v>1626</v>
      </c>
      <c r="H1372">
        <v>6144</v>
      </c>
      <c r="I1372">
        <v>1</v>
      </c>
      <c r="J1372" t="s">
        <v>3120</v>
      </c>
      <c r="P1372" t="s">
        <v>1566</v>
      </c>
      <c r="Q1372" t="s">
        <v>1743</v>
      </c>
      <c r="R1372">
        <v>28</v>
      </c>
      <c r="S1372" t="str">
        <f>"cvm!"&amp;ADDRESS(ROW(BE1384),COLUMN(BE1384))&amp;"#"</f>
        <v>cvm!$BE$1384#</v>
      </c>
      <c r="W1372" t="e" cm="1" vm="2">
        <f t="array" ref="W1372">TRANSPOSE(_xlfn.UNIQUE(_xlfn._xlws.FILTER(cvm_old[CPU(核)],(cvm_old[地域]=U1372)*(cvm_old[机型]=V1372))))</f>
        <v>#VALUE!</v>
      </c>
      <c r="BB1372" t="str">
        <v>南京</v>
      </c>
      <c r="BC1372" t="str">
        <v>标准型 S4</v>
      </c>
      <c r="BD1372">
        <v>24</v>
      </c>
      <c r="BE1372" cm="1">
        <f t="array" ref="BE1372:BF1372">TRANSPOSE(_xlfn._xlws.FILTER(cvm_old[内存(G)],(cvm_old[地域]=BB1372)*(cvm_old[机型]=BC1372)*(cvm_old[CPU(核)]=BD1372)))</f>
        <v>48</v>
      </c>
      <c r="BF1372">
        <v>96</v>
      </c>
    </row>
    <row r="1373" spans="2:59" x14ac:dyDescent="0.4">
      <c r="B1373" t="e" vm="1725">
        <v>#VALUE!</v>
      </c>
      <c r="C1373" t="s">
        <v>1605</v>
      </c>
      <c r="D1373" t="s">
        <v>1818</v>
      </c>
      <c r="E1373">
        <v>128</v>
      </c>
      <c r="F1373">
        <v>448</v>
      </c>
      <c r="G1373" t="s">
        <v>1836</v>
      </c>
      <c r="H1373">
        <v>11264</v>
      </c>
      <c r="I1373">
        <v>1</v>
      </c>
      <c r="J1373" t="s">
        <v>3121</v>
      </c>
      <c r="P1373" t="s">
        <v>1566</v>
      </c>
      <c r="Q1373" t="s">
        <v>1743</v>
      </c>
      <c r="R1373">
        <v>32</v>
      </c>
      <c r="S1373" t="str">
        <f>"cvm!"&amp;ADDRESS(ROW(BE1385),COLUMN(BE1385))&amp;"#"</f>
        <v>cvm!$BE$1385#</v>
      </c>
      <c r="W1373" t="e" cm="1" vm="2">
        <f t="array" ref="W1373">TRANSPOSE(_xlfn.UNIQUE(_xlfn._xlws.FILTER(cvm_old[CPU(核)],(cvm_old[地域]=U1373)*(cvm_old[机型]=V1373))))</f>
        <v>#VALUE!</v>
      </c>
      <c r="BB1373" t="str">
        <v>南京</v>
      </c>
      <c r="BC1373" t="str">
        <v>标准型 S4</v>
      </c>
      <c r="BD1373">
        <v>32</v>
      </c>
      <c r="BE1373" cm="1">
        <f t="array" ref="BE1373:BF1373">TRANSPOSE(_xlfn._xlws.FILTER(cvm_old[内存(G)],(cvm_old[地域]=BB1373)*(cvm_old[机型]=BC1373)*(cvm_old[CPU(核)]=BD1373)))</f>
        <v>64</v>
      </c>
      <c r="BF1373">
        <v>128</v>
      </c>
    </row>
    <row r="1374" spans="2:59" x14ac:dyDescent="0.4">
      <c r="B1374" t="e" vm="1726">
        <v>#VALUE!</v>
      </c>
      <c r="C1374" t="s">
        <v>1605</v>
      </c>
      <c r="D1374" t="s">
        <v>1838</v>
      </c>
      <c r="E1374">
        <v>1</v>
      </c>
      <c r="F1374">
        <v>1</v>
      </c>
      <c r="G1374" t="s">
        <v>1579</v>
      </c>
      <c r="H1374">
        <v>27</v>
      </c>
      <c r="I1374">
        <v>1</v>
      </c>
      <c r="J1374" t="s">
        <v>3122</v>
      </c>
      <c r="P1374" t="s">
        <v>1566</v>
      </c>
      <c r="Q1374" t="s">
        <v>1743</v>
      </c>
      <c r="R1374">
        <v>48</v>
      </c>
      <c r="S1374" t="str">
        <f>"cvm!"&amp;ADDRESS(ROW(BE1386),COLUMN(BE1386))&amp;"#"</f>
        <v>cvm!$BE$1386#</v>
      </c>
      <c r="W1374" t="e" cm="1" vm="2">
        <f t="array" ref="W1374">TRANSPOSE(_xlfn.UNIQUE(_xlfn._xlws.FILTER(cvm_old[CPU(核)],(cvm_old[地域]=U1374)*(cvm_old[机型]=V1374))))</f>
        <v>#VALUE!</v>
      </c>
      <c r="BB1374" t="str">
        <v>南京</v>
      </c>
      <c r="BC1374" t="str">
        <v>标准型 S4</v>
      </c>
      <c r="BD1374">
        <v>48</v>
      </c>
      <c r="BE1374" cm="1">
        <f t="array" ref="BE1374:BF1374">TRANSPOSE(_xlfn._xlws.FILTER(cvm_old[内存(G)],(cvm_old[地域]=BB1374)*(cvm_old[机型]=BC1374)*(cvm_old[CPU(核)]=BD1374)))</f>
        <v>96</v>
      </c>
      <c r="BF1374">
        <v>192</v>
      </c>
    </row>
    <row r="1375" spans="2:59" x14ac:dyDescent="0.4">
      <c r="B1375" t="e" vm="1727">
        <v>#VALUE!</v>
      </c>
      <c r="C1375" t="s">
        <v>1605</v>
      </c>
      <c r="D1375" t="s">
        <v>1838</v>
      </c>
      <c r="E1375">
        <v>1</v>
      </c>
      <c r="F1375">
        <v>2</v>
      </c>
      <c r="G1375" t="s">
        <v>1582</v>
      </c>
      <c r="H1375">
        <v>71.099999999999994</v>
      </c>
      <c r="I1375">
        <v>1</v>
      </c>
      <c r="J1375" t="s">
        <v>3123</v>
      </c>
      <c r="P1375" t="s">
        <v>1566</v>
      </c>
      <c r="Q1375" t="s">
        <v>1743</v>
      </c>
      <c r="R1375">
        <v>64</v>
      </c>
      <c r="S1375" t="str">
        <f>"cvm!"&amp;ADDRESS(ROW(BE1387),COLUMN(BE1387))&amp;"#"</f>
        <v>cvm!$BE$1387#</v>
      </c>
      <c r="W1375" t="e" cm="1" vm="2">
        <f t="array" ref="W1375">TRANSPOSE(_xlfn.UNIQUE(_xlfn._xlws.FILTER(cvm_old[CPU(核)],(cvm_old[地域]=U1375)*(cvm_old[机型]=V1375))))</f>
        <v>#VALUE!</v>
      </c>
      <c r="BB1375" t="str">
        <v>南京</v>
      </c>
      <c r="BC1375" t="str">
        <v>标准型 S4</v>
      </c>
      <c r="BD1375">
        <v>64</v>
      </c>
      <c r="BE1375" cm="1">
        <f t="array" ref="BE1375">TRANSPOSE(_xlfn._xlws.FILTER(cvm_old[内存(G)],(cvm_old[地域]=BB1375)*(cvm_old[机型]=BC1375)*(cvm_old[CPU(核)]=BD1375)))</f>
        <v>256</v>
      </c>
    </row>
    <row r="1376" spans="2:59" x14ac:dyDescent="0.4">
      <c r="B1376" t="e" vm="1728">
        <v>#VALUE!</v>
      </c>
      <c r="C1376" t="s">
        <v>1605</v>
      </c>
      <c r="D1376" t="s">
        <v>1838</v>
      </c>
      <c r="E1376">
        <v>1</v>
      </c>
      <c r="F1376">
        <v>4</v>
      </c>
      <c r="G1376" t="s">
        <v>1584</v>
      </c>
      <c r="H1376">
        <v>121.5</v>
      </c>
      <c r="I1376">
        <v>1</v>
      </c>
      <c r="J1376" t="s">
        <v>3124</v>
      </c>
      <c r="P1376" t="s">
        <v>1566</v>
      </c>
      <c r="Q1376" t="s">
        <v>1743</v>
      </c>
      <c r="R1376">
        <v>72</v>
      </c>
      <c r="S1376" t="str">
        <f>"cvm!"&amp;ADDRESS(ROW(BE1388),COLUMN(BE1388))&amp;"#"</f>
        <v>cvm!$BE$1388#</v>
      </c>
      <c r="W1376" t="e" cm="1" vm="2">
        <f t="array" ref="W1376">TRANSPOSE(_xlfn.UNIQUE(_xlfn._xlws.FILTER(cvm_old[CPU(核)],(cvm_old[地域]=U1376)*(cvm_old[机型]=V1376))))</f>
        <v>#VALUE!</v>
      </c>
      <c r="BB1376" t="str">
        <v>南京</v>
      </c>
      <c r="BC1376" t="str">
        <v>标准型 S4</v>
      </c>
      <c r="BD1376">
        <v>72</v>
      </c>
      <c r="BE1376" cm="1">
        <f t="array" ref="BE1376">TRANSPOSE(_xlfn._xlws.FILTER(cvm_old[内存(G)],(cvm_old[地域]=BB1376)*(cvm_old[机型]=BC1376)*(cvm_old[CPU(核)]=BD1376)))</f>
        <v>288</v>
      </c>
    </row>
    <row r="1377" spans="2:59" x14ac:dyDescent="0.4">
      <c r="B1377" t="e" vm="1729">
        <v>#VALUE!</v>
      </c>
      <c r="C1377" t="s">
        <v>1605</v>
      </c>
      <c r="D1377" t="s">
        <v>1838</v>
      </c>
      <c r="E1377">
        <v>2</v>
      </c>
      <c r="F1377">
        <v>2</v>
      </c>
      <c r="G1377" t="s">
        <v>1842</v>
      </c>
      <c r="H1377">
        <v>121.5</v>
      </c>
      <c r="I1377">
        <v>1</v>
      </c>
      <c r="J1377" t="s">
        <v>3125</v>
      </c>
      <c r="P1377" t="s">
        <v>1650</v>
      </c>
      <c r="Q1377" t="s">
        <v>1743</v>
      </c>
      <c r="R1377">
        <v>76</v>
      </c>
      <c r="S1377" t="str">
        <f>"cvm!"&amp;ADDRESS(ROW(BE1389),COLUMN(BE1389))&amp;"#"</f>
        <v>cvm!$BE$1389#</v>
      </c>
      <c r="W1377" t="e" cm="1" vm="2">
        <f t="array" ref="W1377">TRANSPOSE(_xlfn.UNIQUE(_xlfn._xlws.FILTER(cvm_old[CPU(核)],(cvm_old[地域]=U1377)*(cvm_old[机型]=V1377))))</f>
        <v>#VALUE!</v>
      </c>
      <c r="BB1377" t="str">
        <v>北京</v>
      </c>
      <c r="BC1377" t="str">
        <v>标准型 S4</v>
      </c>
      <c r="BD1377">
        <v>1</v>
      </c>
      <c r="BE1377" cm="1">
        <f t="array" ref="BE1377:BG1377">TRANSPOSE(_xlfn._xlws.FILTER(cvm_old[内存(G)],(cvm_old[地域]=BB1377)*(cvm_old[机型]=BC1377)*(cvm_old[CPU(核)]=BD1377)))</f>
        <v>1</v>
      </c>
      <c r="BF1377">
        <v>2</v>
      </c>
      <c r="BG1377">
        <v>4</v>
      </c>
    </row>
    <row r="1378" spans="2:59" x14ac:dyDescent="0.4">
      <c r="B1378" t="e" vm="1730">
        <v>#VALUE!</v>
      </c>
      <c r="C1378" t="s">
        <v>1605</v>
      </c>
      <c r="D1378" t="s">
        <v>1838</v>
      </c>
      <c r="E1378">
        <v>2</v>
      </c>
      <c r="F1378">
        <v>4</v>
      </c>
      <c r="G1378" t="s">
        <v>1586</v>
      </c>
      <c r="H1378">
        <v>161.1</v>
      </c>
      <c r="I1378">
        <v>1</v>
      </c>
      <c r="J1378" t="s">
        <v>3126</v>
      </c>
      <c r="P1378" t="s">
        <v>1565</v>
      </c>
      <c r="Q1378" t="s">
        <v>1790</v>
      </c>
      <c r="R1378">
        <v>1</v>
      </c>
      <c r="S1378" t="str">
        <f>"cvm!"&amp;ADDRESS(ROW(BE1390),COLUMN(BE1390))&amp;"#"</f>
        <v>cvm!$BE$1390#</v>
      </c>
      <c r="W1378" t="e" cm="1" vm="2">
        <f t="array" ref="W1378">TRANSPOSE(_xlfn.UNIQUE(_xlfn._xlws.FILTER(cvm_old[CPU(核)],(cvm_old[地域]=U1378)*(cvm_old[机型]=V1378))))</f>
        <v>#VALUE!</v>
      </c>
      <c r="BB1378" t="str">
        <v>北京</v>
      </c>
      <c r="BC1378" t="str">
        <v>标准型 S4</v>
      </c>
      <c r="BD1378">
        <v>2</v>
      </c>
      <c r="BE1378" cm="1">
        <f t="array" ref="BE1378:BF1378">TRANSPOSE(_xlfn._xlws.FILTER(cvm_old[内存(G)],(cvm_old[地域]=BB1378)*(cvm_old[机型]=BC1378)*(cvm_old[CPU(核)]=BD1378)))</f>
        <v>4</v>
      </c>
      <c r="BF1378">
        <v>8</v>
      </c>
    </row>
    <row r="1379" spans="2:59" x14ac:dyDescent="0.4">
      <c r="B1379" t="e" vm="1731">
        <v>#VALUE!</v>
      </c>
      <c r="C1379" t="s">
        <v>1605</v>
      </c>
      <c r="D1379" t="s">
        <v>1838</v>
      </c>
      <c r="E1379">
        <v>2</v>
      </c>
      <c r="F1379">
        <v>8</v>
      </c>
      <c r="G1379" t="s">
        <v>1589</v>
      </c>
      <c r="H1379">
        <v>243</v>
      </c>
      <c r="I1379">
        <v>1</v>
      </c>
      <c r="J1379" t="s">
        <v>3127</v>
      </c>
      <c r="P1379" t="s">
        <v>1565</v>
      </c>
      <c r="Q1379" t="s">
        <v>1790</v>
      </c>
      <c r="R1379">
        <v>2</v>
      </c>
      <c r="S1379" t="str">
        <f>"cvm!"&amp;ADDRESS(ROW(BE1391),COLUMN(BE1391))&amp;"#"</f>
        <v>cvm!$BE$1391#</v>
      </c>
      <c r="W1379" t="e" cm="1" vm="2">
        <f t="array" ref="W1379">TRANSPOSE(_xlfn.UNIQUE(_xlfn._xlws.FILTER(cvm_old[CPU(核)],(cvm_old[地域]=U1379)*(cvm_old[机型]=V1379))))</f>
        <v>#VALUE!</v>
      </c>
      <c r="BB1379" t="str">
        <v>北京</v>
      </c>
      <c r="BC1379" t="str">
        <v>标准型 S4</v>
      </c>
      <c r="BD1379">
        <v>4</v>
      </c>
      <c r="BE1379" cm="1">
        <f t="array" ref="BE1379:BF1379">TRANSPOSE(_xlfn._xlws.FILTER(cvm_old[内存(G)],(cvm_old[地域]=BB1379)*(cvm_old[机型]=BC1379)*(cvm_old[CPU(核)]=BD1379)))</f>
        <v>8</v>
      </c>
      <c r="BF1379">
        <v>16</v>
      </c>
    </row>
    <row r="1380" spans="2:59" x14ac:dyDescent="0.4">
      <c r="B1380" t="e" vm="1732">
        <v>#VALUE!</v>
      </c>
      <c r="C1380" t="s">
        <v>1605</v>
      </c>
      <c r="D1380" t="s">
        <v>1838</v>
      </c>
      <c r="E1380">
        <v>4</v>
      </c>
      <c r="F1380">
        <v>8</v>
      </c>
      <c r="G1380" t="s">
        <v>1591</v>
      </c>
      <c r="H1380">
        <v>324</v>
      </c>
      <c r="I1380">
        <v>1</v>
      </c>
      <c r="J1380" t="s">
        <v>3128</v>
      </c>
      <c r="P1380" t="s">
        <v>1565</v>
      </c>
      <c r="Q1380" t="s">
        <v>1790</v>
      </c>
      <c r="R1380">
        <v>4</v>
      </c>
      <c r="S1380" t="str">
        <f>"cvm!"&amp;ADDRESS(ROW(BE1392),COLUMN(BE1392))&amp;"#"</f>
        <v>cvm!$BE$1392#</v>
      </c>
      <c r="W1380" t="e" cm="1" vm="2">
        <f t="array" ref="W1380">TRANSPOSE(_xlfn.UNIQUE(_xlfn._xlws.FILTER(cvm_old[CPU(核)],(cvm_old[地域]=U1380)*(cvm_old[机型]=V1380))))</f>
        <v>#VALUE!</v>
      </c>
      <c r="BB1380" t="str">
        <v>北京</v>
      </c>
      <c r="BC1380" t="str">
        <v>标准型 S4</v>
      </c>
      <c r="BD1380">
        <v>8</v>
      </c>
      <c r="BE1380" cm="1">
        <f t="array" ref="BE1380:BF1380">TRANSPOSE(_xlfn._xlws.FILTER(cvm_old[内存(G)],(cvm_old[地域]=BB1380)*(cvm_old[机型]=BC1380)*(cvm_old[CPU(核)]=BD1380)))</f>
        <v>16</v>
      </c>
      <c r="BF1380">
        <v>32</v>
      </c>
    </row>
    <row r="1381" spans="2:59" x14ac:dyDescent="0.4">
      <c r="B1381" t="e" vm="1733">
        <v>#VALUE!</v>
      </c>
      <c r="C1381" t="s">
        <v>1605</v>
      </c>
      <c r="D1381" t="s">
        <v>1838</v>
      </c>
      <c r="E1381">
        <v>4</v>
      </c>
      <c r="F1381">
        <v>16</v>
      </c>
      <c r="G1381" t="s">
        <v>1593</v>
      </c>
      <c r="H1381">
        <v>486</v>
      </c>
      <c r="I1381">
        <v>1</v>
      </c>
      <c r="J1381" t="s">
        <v>3129</v>
      </c>
      <c r="P1381" t="s">
        <v>1565</v>
      </c>
      <c r="Q1381" t="s">
        <v>1790</v>
      </c>
      <c r="R1381">
        <v>8</v>
      </c>
      <c r="S1381" t="str">
        <f>"cvm!"&amp;ADDRESS(ROW(BE1393),COLUMN(BE1393))&amp;"#"</f>
        <v>cvm!$BE$1393#</v>
      </c>
      <c r="W1381" t="e" cm="1" vm="2">
        <f t="array" ref="W1381">TRANSPOSE(_xlfn.UNIQUE(_xlfn._xlws.FILTER(cvm_old[CPU(核)],(cvm_old[地域]=U1381)*(cvm_old[机型]=V1381))))</f>
        <v>#VALUE!</v>
      </c>
      <c r="BB1381" t="str">
        <v>北京</v>
      </c>
      <c r="BC1381" t="str">
        <v>标准型 S4</v>
      </c>
      <c r="BD1381">
        <v>12</v>
      </c>
      <c r="BE1381" cm="1">
        <f t="array" ref="BE1381">TRANSPOSE(_xlfn._xlws.FILTER(cvm_old[内存(G)],(cvm_old[地域]=BB1381)*(cvm_old[机型]=BC1381)*(cvm_old[CPU(核)]=BD1381)))</f>
        <v>48</v>
      </c>
    </row>
    <row r="1382" spans="2:59" x14ac:dyDescent="0.4">
      <c r="B1382" t="e" vm="1734">
        <v>#VALUE!</v>
      </c>
      <c r="C1382" t="s">
        <v>1605</v>
      </c>
      <c r="D1382" t="s">
        <v>1838</v>
      </c>
      <c r="E1382">
        <v>8</v>
      </c>
      <c r="F1382">
        <v>16</v>
      </c>
      <c r="G1382" t="s">
        <v>1596</v>
      </c>
      <c r="H1382">
        <v>648</v>
      </c>
      <c r="I1382">
        <v>1</v>
      </c>
      <c r="J1382" t="s">
        <v>3130</v>
      </c>
      <c r="P1382" t="s">
        <v>1565</v>
      </c>
      <c r="Q1382" t="s">
        <v>1790</v>
      </c>
      <c r="R1382">
        <v>12</v>
      </c>
      <c r="S1382" t="str">
        <f>"cvm!"&amp;ADDRESS(ROW(BE1394),COLUMN(BE1394))&amp;"#"</f>
        <v>cvm!$BE$1394#</v>
      </c>
      <c r="W1382" t="e" cm="1" vm="2">
        <f t="array" ref="W1382">TRANSPOSE(_xlfn.UNIQUE(_xlfn._xlws.FILTER(cvm_old[CPU(核)],(cvm_old[地域]=U1382)*(cvm_old[机型]=V1382))))</f>
        <v>#VALUE!</v>
      </c>
      <c r="BB1382" t="str">
        <v>北京</v>
      </c>
      <c r="BC1382" t="str">
        <v>标准型 S4</v>
      </c>
      <c r="BD1382">
        <v>16</v>
      </c>
      <c r="BE1382" cm="1">
        <f t="array" ref="BE1382:BF1382">TRANSPOSE(_xlfn._xlws.FILTER(cvm_old[内存(G)],(cvm_old[地域]=BB1382)*(cvm_old[机型]=BC1382)*(cvm_old[CPU(核)]=BD1382)))</f>
        <v>32</v>
      </c>
      <c r="BF1382">
        <v>64</v>
      </c>
    </row>
    <row r="1383" spans="2:59" x14ac:dyDescent="0.4">
      <c r="B1383" t="e" vm="1735">
        <v>#VALUE!</v>
      </c>
      <c r="C1383" t="s">
        <v>1605</v>
      </c>
      <c r="D1383" t="s">
        <v>1838</v>
      </c>
      <c r="E1383">
        <v>8</v>
      </c>
      <c r="F1383">
        <v>32</v>
      </c>
      <c r="G1383" t="s">
        <v>1598</v>
      </c>
      <c r="H1383">
        <v>972</v>
      </c>
      <c r="I1383">
        <v>1</v>
      </c>
      <c r="J1383" t="s">
        <v>3131</v>
      </c>
      <c r="P1383" t="s">
        <v>1565</v>
      </c>
      <c r="Q1383" t="s">
        <v>1790</v>
      </c>
      <c r="R1383">
        <v>16</v>
      </c>
      <c r="S1383" t="str">
        <f>"cvm!"&amp;ADDRESS(ROW(BE1395),COLUMN(BE1395))&amp;"#"</f>
        <v>cvm!$BE$1395#</v>
      </c>
      <c r="W1383" t="e" cm="1" vm="2">
        <f t="array" ref="W1383">TRANSPOSE(_xlfn.UNIQUE(_xlfn._xlws.FILTER(cvm_old[CPU(核)],(cvm_old[地域]=U1383)*(cvm_old[机型]=V1383))))</f>
        <v>#VALUE!</v>
      </c>
      <c r="BB1383" t="str">
        <v>北京</v>
      </c>
      <c r="BC1383" t="str">
        <v>标准型 S4</v>
      </c>
      <c r="BD1383">
        <v>24</v>
      </c>
      <c r="BE1383" cm="1">
        <f t="array" ref="BE1383:BF1383">TRANSPOSE(_xlfn._xlws.FILTER(cvm_old[内存(G)],(cvm_old[地域]=BB1383)*(cvm_old[机型]=BC1383)*(cvm_old[CPU(核)]=BD1383)))</f>
        <v>48</v>
      </c>
      <c r="BF1383">
        <v>96</v>
      </c>
    </row>
    <row r="1384" spans="2:59" x14ac:dyDescent="0.4">
      <c r="B1384" t="e" vm="1736">
        <v>#VALUE!</v>
      </c>
      <c r="C1384" t="s">
        <v>1605</v>
      </c>
      <c r="D1384" t="s">
        <v>1838</v>
      </c>
      <c r="E1384">
        <v>12</v>
      </c>
      <c r="F1384">
        <v>24</v>
      </c>
      <c r="G1384" t="s">
        <v>1776</v>
      </c>
      <c r="H1384">
        <v>972</v>
      </c>
      <c r="I1384">
        <v>1</v>
      </c>
      <c r="J1384" t="s">
        <v>3132</v>
      </c>
      <c r="P1384" t="s">
        <v>1565</v>
      </c>
      <c r="Q1384" t="s">
        <v>1790</v>
      </c>
      <c r="R1384">
        <v>24</v>
      </c>
      <c r="S1384" t="str">
        <f>"cvm!"&amp;ADDRESS(ROW(BE1396),COLUMN(BE1396))&amp;"#"</f>
        <v>cvm!$BE$1396#</v>
      </c>
      <c r="W1384" t="e" cm="1" vm="2">
        <f t="array" ref="W1384">TRANSPOSE(_xlfn.UNIQUE(_xlfn._xlws.FILTER(cvm_old[CPU(核)],(cvm_old[地域]=U1384)*(cvm_old[机型]=V1384))))</f>
        <v>#VALUE!</v>
      </c>
      <c r="BB1384" t="str">
        <v>北京</v>
      </c>
      <c r="BC1384" t="str">
        <v>标准型 S4</v>
      </c>
      <c r="BD1384">
        <v>28</v>
      </c>
      <c r="BE1384" cm="1">
        <f t="array" ref="BE1384">TRANSPOSE(_xlfn._xlws.FILTER(cvm_old[内存(G)],(cvm_old[地域]=BB1384)*(cvm_old[机型]=BC1384)*(cvm_old[CPU(核)]=BD1384)))</f>
        <v>128</v>
      </c>
    </row>
    <row r="1385" spans="2:59" x14ac:dyDescent="0.4">
      <c r="B1385" t="e" vm="1737">
        <v>#VALUE!</v>
      </c>
      <c r="C1385" t="s">
        <v>1605</v>
      </c>
      <c r="D1385" t="s">
        <v>1838</v>
      </c>
      <c r="E1385">
        <v>12</v>
      </c>
      <c r="F1385">
        <v>48</v>
      </c>
      <c r="G1385" t="s">
        <v>1804</v>
      </c>
      <c r="H1385">
        <v>1458</v>
      </c>
      <c r="I1385">
        <v>1</v>
      </c>
      <c r="J1385" t="s">
        <v>3133</v>
      </c>
      <c r="P1385" t="s">
        <v>1565</v>
      </c>
      <c r="Q1385" t="s">
        <v>1790</v>
      </c>
      <c r="R1385">
        <v>32</v>
      </c>
      <c r="S1385" t="str">
        <f>"cvm!"&amp;ADDRESS(ROW(BE1397),COLUMN(BE1397))&amp;"#"</f>
        <v>cvm!$BE$1397#</v>
      </c>
      <c r="W1385" t="e" cm="1" vm="2">
        <f t="array" ref="W1385">TRANSPOSE(_xlfn.UNIQUE(_xlfn._xlws.FILTER(cvm_old[CPU(核)],(cvm_old[地域]=U1385)*(cvm_old[机型]=V1385))))</f>
        <v>#VALUE!</v>
      </c>
      <c r="BB1385" t="str">
        <v>北京</v>
      </c>
      <c r="BC1385" t="str">
        <v>标准型 S4</v>
      </c>
      <c r="BD1385">
        <v>32</v>
      </c>
      <c r="BE1385" cm="1">
        <f t="array" ref="BE1385:BF1385">TRANSPOSE(_xlfn._xlws.FILTER(cvm_old[内存(G)],(cvm_old[地域]=BB1385)*(cvm_old[机型]=BC1385)*(cvm_old[CPU(核)]=BD1385)))</f>
        <v>64</v>
      </c>
      <c r="BF1385">
        <v>128</v>
      </c>
    </row>
    <row r="1386" spans="2:59" x14ac:dyDescent="0.4">
      <c r="B1386" t="e" vm="1738">
        <v>#VALUE!</v>
      </c>
      <c r="C1386" t="s">
        <v>1605</v>
      </c>
      <c r="D1386" t="s">
        <v>1838</v>
      </c>
      <c r="E1386">
        <v>16</v>
      </c>
      <c r="F1386">
        <v>32</v>
      </c>
      <c r="G1386" t="s">
        <v>1601</v>
      </c>
      <c r="H1386">
        <v>1296</v>
      </c>
      <c r="I1386">
        <v>1</v>
      </c>
      <c r="J1386" t="s">
        <v>3134</v>
      </c>
      <c r="P1386" t="s">
        <v>1565</v>
      </c>
      <c r="Q1386" t="s">
        <v>1790</v>
      </c>
      <c r="R1386">
        <v>48</v>
      </c>
      <c r="S1386" t="str">
        <f>"cvm!"&amp;ADDRESS(ROW(BE1398),COLUMN(BE1398))&amp;"#"</f>
        <v>cvm!$BE$1398#</v>
      </c>
      <c r="W1386" t="e" cm="1" vm="2">
        <f t="array" ref="W1386">TRANSPOSE(_xlfn.UNIQUE(_xlfn._xlws.FILTER(cvm_old[CPU(核)],(cvm_old[地域]=U1386)*(cvm_old[机型]=V1386))))</f>
        <v>#VALUE!</v>
      </c>
      <c r="BB1386" t="str">
        <v>北京</v>
      </c>
      <c r="BC1386" t="str">
        <v>标准型 S4</v>
      </c>
      <c r="BD1386">
        <v>48</v>
      </c>
      <c r="BE1386" cm="1">
        <f t="array" ref="BE1386:BF1386">TRANSPOSE(_xlfn._xlws.FILTER(cvm_old[内存(G)],(cvm_old[地域]=BB1386)*(cvm_old[机型]=BC1386)*(cvm_old[CPU(核)]=BD1386)))</f>
        <v>96</v>
      </c>
      <c r="BF1386">
        <v>192</v>
      </c>
    </row>
    <row r="1387" spans="2:59" x14ac:dyDescent="0.4">
      <c r="B1387" t="e" vm="1739">
        <v>#VALUE!</v>
      </c>
      <c r="C1387" t="s">
        <v>1605</v>
      </c>
      <c r="D1387" t="s">
        <v>1838</v>
      </c>
      <c r="E1387">
        <v>16</v>
      </c>
      <c r="F1387">
        <v>64</v>
      </c>
      <c r="G1387" t="s">
        <v>1603</v>
      </c>
      <c r="H1387">
        <v>1944</v>
      </c>
      <c r="I1387">
        <v>1</v>
      </c>
      <c r="J1387" t="s">
        <v>3135</v>
      </c>
      <c r="P1387" t="s">
        <v>1565</v>
      </c>
      <c r="Q1387" t="s">
        <v>1790</v>
      </c>
      <c r="R1387">
        <v>64</v>
      </c>
      <c r="S1387" t="str">
        <f>"cvm!"&amp;ADDRESS(ROW(BE1399),COLUMN(BE1399))&amp;"#"</f>
        <v>cvm!$BE$1399#</v>
      </c>
      <c r="W1387" t="e" cm="1" vm="2">
        <f t="array" ref="W1387">TRANSPOSE(_xlfn.UNIQUE(_xlfn._xlws.FILTER(cvm_old[CPU(核)],(cvm_old[地域]=U1387)*(cvm_old[机型]=V1387))))</f>
        <v>#VALUE!</v>
      </c>
      <c r="BB1387" t="str">
        <v>北京</v>
      </c>
      <c r="BC1387" t="str">
        <v>标准型 S4</v>
      </c>
      <c r="BD1387">
        <v>64</v>
      </c>
      <c r="BE1387" cm="1">
        <f t="array" ref="BE1387">TRANSPOSE(_xlfn._xlws.FILTER(cvm_old[内存(G)],(cvm_old[地域]=BB1387)*(cvm_old[机型]=BC1387)*(cvm_old[CPU(核)]=BD1387)))</f>
        <v>256</v>
      </c>
    </row>
    <row r="1388" spans="2:59" x14ac:dyDescent="0.4">
      <c r="B1388" t="e" vm="1740">
        <v>#VALUE!</v>
      </c>
      <c r="C1388" t="s">
        <v>1605</v>
      </c>
      <c r="D1388" t="s">
        <v>1838</v>
      </c>
      <c r="E1388">
        <v>24</v>
      </c>
      <c r="F1388">
        <v>48</v>
      </c>
      <c r="G1388" t="s">
        <v>1680</v>
      </c>
      <c r="H1388">
        <v>1944</v>
      </c>
      <c r="I1388">
        <v>1</v>
      </c>
      <c r="J1388" t="s">
        <v>3136</v>
      </c>
      <c r="P1388" t="s">
        <v>1565</v>
      </c>
      <c r="Q1388" t="s">
        <v>1790</v>
      </c>
      <c r="R1388">
        <v>80</v>
      </c>
      <c r="S1388" t="str">
        <f>"cvm!"&amp;ADDRESS(ROW(BE1400),COLUMN(BE1400))&amp;"#"</f>
        <v>cvm!$BE$1400#</v>
      </c>
      <c r="W1388" t="e" cm="1" vm="2">
        <f t="array" ref="W1388">TRANSPOSE(_xlfn.UNIQUE(_xlfn._xlws.FILTER(cvm_old[CPU(核)],(cvm_old[地域]=U1388)*(cvm_old[机型]=V1388))))</f>
        <v>#VALUE!</v>
      </c>
      <c r="BB1388" t="str">
        <v>北京</v>
      </c>
      <c r="BC1388" t="str">
        <v>标准型 S4</v>
      </c>
      <c r="BD1388">
        <v>72</v>
      </c>
      <c r="BE1388" cm="1">
        <f t="array" ref="BE1388">TRANSPOSE(_xlfn._xlws.FILTER(cvm_old[内存(G)],(cvm_old[地域]=BB1388)*(cvm_old[机型]=BC1388)*(cvm_old[CPU(核)]=BD1388)))</f>
        <v>288</v>
      </c>
    </row>
    <row r="1389" spans="2:59" x14ac:dyDescent="0.4">
      <c r="B1389" t="e" vm="1741">
        <v>#VALUE!</v>
      </c>
      <c r="C1389" t="s">
        <v>1605</v>
      </c>
      <c r="D1389" t="s">
        <v>1838</v>
      </c>
      <c r="E1389">
        <v>24</v>
      </c>
      <c r="F1389">
        <v>96</v>
      </c>
      <c r="G1389" t="s">
        <v>1682</v>
      </c>
      <c r="H1389">
        <v>2916</v>
      </c>
      <c r="I1389">
        <v>1</v>
      </c>
      <c r="J1389" t="s">
        <v>3137</v>
      </c>
      <c r="P1389" t="s">
        <v>61</v>
      </c>
      <c r="Q1389" t="s">
        <v>1790</v>
      </c>
      <c r="R1389">
        <v>1</v>
      </c>
      <c r="S1389" t="str">
        <f>"cvm!"&amp;ADDRESS(ROW(BE1401),COLUMN(BE1401))&amp;"#"</f>
        <v>cvm!$BE$1401#</v>
      </c>
      <c r="W1389" t="e" cm="1" vm="2">
        <f t="array" ref="W1389">TRANSPOSE(_xlfn.UNIQUE(_xlfn._xlws.FILTER(cvm_old[CPU(核)],(cvm_old[地域]=U1389)*(cvm_old[机型]=V1389))))</f>
        <v>#VALUE!</v>
      </c>
      <c r="BB1389" t="str">
        <v>重庆</v>
      </c>
      <c r="BC1389" t="str">
        <v>标准型 S4</v>
      </c>
      <c r="BD1389">
        <v>76</v>
      </c>
      <c r="BE1389" cm="1">
        <f t="array" ref="BE1389">TRANSPOSE(_xlfn._xlws.FILTER(cvm_old[内存(G)],(cvm_old[地域]=BB1389)*(cvm_old[机型]=BC1389)*(cvm_old[CPU(核)]=BD1389)))</f>
        <v>320</v>
      </c>
    </row>
    <row r="1390" spans="2:59" x14ac:dyDescent="0.4">
      <c r="B1390" t="e" vm="1742">
        <v>#VALUE!</v>
      </c>
      <c r="C1390" t="s">
        <v>1605</v>
      </c>
      <c r="D1390" t="s">
        <v>1838</v>
      </c>
      <c r="E1390">
        <v>32</v>
      </c>
      <c r="F1390">
        <v>64</v>
      </c>
      <c r="G1390" t="s">
        <v>1606</v>
      </c>
      <c r="H1390">
        <v>2592</v>
      </c>
      <c r="I1390">
        <v>1</v>
      </c>
      <c r="J1390" t="s">
        <v>3138</v>
      </c>
      <c r="P1390" t="s">
        <v>61</v>
      </c>
      <c r="Q1390" t="s">
        <v>1790</v>
      </c>
      <c r="R1390">
        <v>2</v>
      </c>
      <c r="S1390" t="str">
        <f>"cvm!"&amp;ADDRESS(ROW(BE1402),COLUMN(BE1402))&amp;"#"</f>
        <v>cvm!$BE$1402#</v>
      </c>
      <c r="W1390" t="e" cm="1" vm="2">
        <f t="array" ref="W1390">TRANSPOSE(_xlfn.UNIQUE(_xlfn._xlws.FILTER(cvm_old[CPU(核)],(cvm_old[地域]=U1390)*(cvm_old[机型]=V1390))))</f>
        <v>#VALUE!</v>
      </c>
      <c r="BB1390" t="str">
        <v>广州</v>
      </c>
      <c r="BC1390" t="str">
        <v>标准型 S3</v>
      </c>
      <c r="BD1390">
        <v>1</v>
      </c>
      <c r="BE1390" cm="1">
        <f t="array" ref="BE1390:BG1390">TRANSPOSE(_xlfn._xlws.FILTER(cvm_old[内存(G)],(cvm_old[地域]=BB1390)*(cvm_old[机型]=BC1390)*(cvm_old[CPU(核)]=BD1390)))</f>
        <v>1</v>
      </c>
      <c r="BF1390">
        <v>2</v>
      </c>
      <c r="BG1390">
        <v>4</v>
      </c>
    </row>
    <row r="1391" spans="2:59" x14ac:dyDescent="0.4">
      <c r="B1391" t="e" vm="1743">
        <v>#VALUE!</v>
      </c>
      <c r="C1391" t="s">
        <v>1605</v>
      </c>
      <c r="D1391" t="s">
        <v>1838</v>
      </c>
      <c r="E1391">
        <v>32</v>
      </c>
      <c r="F1391">
        <v>128</v>
      </c>
      <c r="G1391" t="s">
        <v>1612</v>
      </c>
      <c r="H1391">
        <v>3888</v>
      </c>
      <c r="I1391">
        <v>1</v>
      </c>
      <c r="J1391" t="s">
        <v>3139</v>
      </c>
      <c r="P1391" t="s">
        <v>61</v>
      </c>
      <c r="Q1391" t="s">
        <v>1790</v>
      </c>
      <c r="R1391">
        <v>4</v>
      </c>
      <c r="S1391" t="str">
        <f>"cvm!"&amp;ADDRESS(ROW(BE1403),COLUMN(BE1403))&amp;"#"</f>
        <v>cvm!$BE$1403#</v>
      </c>
      <c r="W1391" t="e" cm="1" vm="2">
        <f t="array" ref="W1391">TRANSPOSE(_xlfn.UNIQUE(_xlfn._xlws.FILTER(cvm_old[CPU(核)],(cvm_old[地域]=U1391)*(cvm_old[机型]=V1391))))</f>
        <v>#VALUE!</v>
      </c>
      <c r="BB1391" t="str">
        <v>广州</v>
      </c>
      <c r="BC1391" t="str">
        <v>标准型 S3</v>
      </c>
      <c r="BD1391">
        <v>2</v>
      </c>
      <c r="BE1391" cm="1">
        <f t="array" ref="BE1391:BF1391">TRANSPOSE(_xlfn._xlws.FILTER(cvm_old[内存(G)],(cvm_old[地域]=BB1391)*(cvm_old[机型]=BC1391)*(cvm_old[CPU(核)]=BD1391)))</f>
        <v>4</v>
      </c>
      <c r="BF1391">
        <v>8</v>
      </c>
    </row>
    <row r="1392" spans="2:59" x14ac:dyDescent="0.4">
      <c r="B1392" t="e" vm="1744">
        <v>#VALUE!</v>
      </c>
      <c r="C1392" t="s">
        <v>1605</v>
      </c>
      <c r="D1392" t="s">
        <v>1838</v>
      </c>
      <c r="E1392">
        <v>56</v>
      </c>
      <c r="F1392">
        <v>224</v>
      </c>
      <c r="G1392" t="s">
        <v>1858</v>
      </c>
      <c r="H1392">
        <v>6804</v>
      </c>
      <c r="I1392">
        <v>1</v>
      </c>
      <c r="J1392" t="s">
        <v>3140</v>
      </c>
      <c r="P1392" t="s">
        <v>61</v>
      </c>
      <c r="Q1392" t="s">
        <v>1790</v>
      </c>
      <c r="R1392">
        <v>8</v>
      </c>
      <c r="S1392" t="str">
        <f>"cvm!"&amp;ADDRESS(ROW(BE1404),COLUMN(BE1404))&amp;"#"</f>
        <v>cvm!$BE$1404#</v>
      </c>
      <c r="W1392" t="e" cm="1" vm="2">
        <f t="array" ref="W1392">TRANSPOSE(_xlfn.UNIQUE(_xlfn._xlws.FILTER(cvm_old[CPU(核)],(cvm_old[地域]=U1392)*(cvm_old[机型]=V1392))))</f>
        <v>#VALUE!</v>
      </c>
      <c r="BB1392" t="str">
        <v>广州</v>
      </c>
      <c r="BC1392" t="str">
        <v>标准型 S3</v>
      </c>
      <c r="BD1392">
        <v>4</v>
      </c>
      <c r="BE1392" cm="1">
        <f t="array" ref="BE1392:BF1392">TRANSPOSE(_xlfn._xlws.FILTER(cvm_old[内存(G)],(cvm_old[地域]=BB1392)*(cvm_old[机型]=BC1392)*(cvm_old[CPU(核)]=BD1392)))</f>
        <v>8</v>
      </c>
      <c r="BF1392">
        <v>16</v>
      </c>
    </row>
    <row r="1393" spans="2:59" x14ac:dyDescent="0.4">
      <c r="B1393" t="e" vm="1745">
        <v>#VALUE!</v>
      </c>
      <c r="C1393" t="s">
        <v>1605</v>
      </c>
      <c r="D1393" t="s">
        <v>1775</v>
      </c>
      <c r="E1393">
        <v>16</v>
      </c>
      <c r="F1393">
        <v>64</v>
      </c>
      <c r="G1393" t="s">
        <v>1603</v>
      </c>
      <c r="H1393">
        <v>2347.1999999999998</v>
      </c>
      <c r="I1393">
        <v>1</v>
      </c>
      <c r="J1393" t="s">
        <v>3141</v>
      </c>
      <c r="P1393" t="s">
        <v>61</v>
      </c>
      <c r="Q1393" t="s">
        <v>1790</v>
      </c>
      <c r="R1393">
        <v>12</v>
      </c>
      <c r="S1393" t="str">
        <f>"cvm!"&amp;ADDRESS(ROW(BE1405),COLUMN(BE1405))&amp;"#"</f>
        <v>cvm!$BE$1405#</v>
      </c>
      <c r="W1393" t="e" cm="1" vm="2">
        <f t="array" ref="W1393">TRANSPOSE(_xlfn.UNIQUE(_xlfn._xlws.FILTER(cvm_old[CPU(核)],(cvm_old[地域]=U1393)*(cvm_old[机型]=V1393))))</f>
        <v>#VALUE!</v>
      </c>
      <c r="BB1393" t="str">
        <v>广州</v>
      </c>
      <c r="BC1393" t="str">
        <v>标准型 S3</v>
      </c>
      <c r="BD1393">
        <v>8</v>
      </c>
      <c r="BE1393" cm="1">
        <f t="array" ref="BE1393:BF1393">TRANSPOSE(_xlfn._xlws.FILTER(cvm_old[内存(G)],(cvm_old[地域]=BB1393)*(cvm_old[机型]=BC1393)*(cvm_old[CPU(核)]=BD1393)))</f>
        <v>16</v>
      </c>
      <c r="BF1393">
        <v>32</v>
      </c>
    </row>
    <row r="1394" spans="2:59" x14ac:dyDescent="0.4">
      <c r="B1394" t="e" vm="1746">
        <v>#VALUE!</v>
      </c>
      <c r="C1394" t="s">
        <v>1605</v>
      </c>
      <c r="D1394" t="s">
        <v>1775</v>
      </c>
      <c r="E1394">
        <v>32</v>
      </c>
      <c r="F1394">
        <v>128</v>
      </c>
      <c r="G1394" t="s">
        <v>1612</v>
      </c>
      <c r="H1394">
        <v>4694.3999999999996</v>
      </c>
      <c r="I1394">
        <v>1</v>
      </c>
      <c r="J1394" t="s">
        <v>3142</v>
      </c>
      <c r="P1394" t="s">
        <v>61</v>
      </c>
      <c r="Q1394" t="s">
        <v>1790</v>
      </c>
      <c r="R1394">
        <v>16</v>
      </c>
      <c r="S1394" t="str">
        <f>"cvm!"&amp;ADDRESS(ROW(BE1406),COLUMN(BE1406))&amp;"#"</f>
        <v>cvm!$BE$1406#</v>
      </c>
      <c r="W1394" t="e" cm="1" vm="2">
        <f t="array" ref="W1394">TRANSPOSE(_xlfn.UNIQUE(_xlfn._xlws.FILTER(cvm_old[CPU(核)],(cvm_old[地域]=U1394)*(cvm_old[机型]=V1394))))</f>
        <v>#VALUE!</v>
      </c>
      <c r="BB1394" t="str">
        <v>广州</v>
      </c>
      <c r="BC1394" t="str">
        <v>标准型 S3</v>
      </c>
      <c r="BD1394">
        <v>12</v>
      </c>
      <c r="BE1394" cm="1">
        <f t="array" ref="BE1394:BF1394">TRANSPOSE(_xlfn._xlws.FILTER(cvm_old[内存(G)],(cvm_old[地域]=BB1394)*(cvm_old[机型]=BC1394)*(cvm_old[CPU(核)]=BD1394)))</f>
        <v>24</v>
      </c>
      <c r="BF1394">
        <v>48</v>
      </c>
    </row>
    <row r="1395" spans="2:59" x14ac:dyDescent="0.4">
      <c r="B1395" t="e" vm="1747">
        <v>#VALUE!</v>
      </c>
      <c r="C1395" t="s">
        <v>1605</v>
      </c>
      <c r="D1395" t="s">
        <v>1775</v>
      </c>
      <c r="E1395">
        <v>64</v>
      </c>
      <c r="F1395">
        <v>256</v>
      </c>
      <c r="G1395" t="s">
        <v>1626</v>
      </c>
      <c r="H1395">
        <v>9388.7999999999993</v>
      </c>
      <c r="I1395">
        <v>1</v>
      </c>
      <c r="J1395" t="s">
        <v>3143</v>
      </c>
      <c r="P1395" t="s">
        <v>61</v>
      </c>
      <c r="Q1395" t="s">
        <v>1790</v>
      </c>
      <c r="R1395">
        <v>24</v>
      </c>
      <c r="S1395" t="str">
        <f>"cvm!"&amp;ADDRESS(ROW(BE1407),COLUMN(BE1407))&amp;"#"</f>
        <v>cvm!$BE$1407#</v>
      </c>
      <c r="W1395" t="e" cm="1" vm="2">
        <f t="array" ref="W1395">TRANSPOSE(_xlfn.UNIQUE(_xlfn._xlws.FILTER(cvm_old[CPU(核)],(cvm_old[地域]=U1395)*(cvm_old[机型]=V1395))))</f>
        <v>#VALUE!</v>
      </c>
      <c r="BB1395" t="str">
        <v>广州</v>
      </c>
      <c r="BC1395" t="str">
        <v>标准型 S3</v>
      </c>
      <c r="BD1395">
        <v>16</v>
      </c>
      <c r="BE1395" cm="1">
        <f t="array" ref="BE1395:BF1395">TRANSPOSE(_xlfn._xlws.FILTER(cvm_old[内存(G)],(cvm_old[地域]=BB1395)*(cvm_old[机型]=BC1395)*(cvm_old[CPU(核)]=BD1395)))</f>
        <v>32</v>
      </c>
      <c r="BF1395">
        <v>64</v>
      </c>
    </row>
    <row r="1396" spans="2:59" x14ac:dyDescent="0.4">
      <c r="B1396" t="e" vm="1748">
        <v>#VALUE!</v>
      </c>
      <c r="C1396" t="s">
        <v>1605</v>
      </c>
      <c r="D1396" t="s">
        <v>1775</v>
      </c>
      <c r="E1396">
        <v>84</v>
      </c>
      <c r="F1396">
        <v>320</v>
      </c>
      <c r="G1396" t="s">
        <v>1884</v>
      </c>
      <c r="H1396">
        <v>11541.6</v>
      </c>
      <c r="I1396">
        <v>1</v>
      </c>
      <c r="J1396" t="s">
        <v>3144</v>
      </c>
      <c r="P1396" t="s">
        <v>61</v>
      </c>
      <c r="Q1396" t="s">
        <v>1790</v>
      </c>
      <c r="R1396">
        <v>32</v>
      </c>
      <c r="S1396" t="str">
        <f>"cvm!"&amp;ADDRESS(ROW(BE1408),COLUMN(BE1408))&amp;"#"</f>
        <v>cvm!$BE$1408#</v>
      </c>
      <c r="W1396" t="e" cm="1" vm="2">
        <f t="array" ref="W1396">TRANSPOSE(_xlfn.UNIQUE(_xlfn._xlws.FILTER(cvm_old[CPU(核)],(cvm_old[地域]=U1396)*(cvm_old[机型]=V1396))))</f>
        <v>#VALUE!</v>
      </c>
      <c r="BB1396" t="str">
        <v>广州</v>
      </c>
      <c r="BC1396" t="str">
        <v>标准型 S3</v>
      </c>
      <c r="BD1396">
        <v>24</v>
      </c>
      <c r="BE1396" cm="1">
        <f t="array" ref="BE1396:BF1396">TRANSPOSE(_xlfn._xlws.FILTER(cvm_old[内存(G)],(cvm_old[地域]=BB1396)*(cvm_old[机型]=BC1396)*(cvm_old[CPU(核)]=BD1396)))</f>
        <v>48</v>
      </c>
      <c r="BF1396">
        <v>96</v>
      </c>
    </row>
    <row r="1397" spans="2:59" x14ac:dyDescent="0.4">
      <c r="B1397" t="e" vm="1749">
        <v>#VALUE!</v>
      </c>
      <c r="C1397" t="s">
        <v>1605</v>
      </c>
      <c r="D1397" t="s">
        <v>1785</v>
      </c>
      <c r="E1397">
        <v>16</v>
      </c>
      <c r="F1397">
        <v>64</v>
      </c>
      <c r="G1397" t="s">
        <v>1603</v>
      </c>
      <c r="H1397">
        <v>2523.6</v>
      </c>
      <c r="I1397">
        <v>1</v>
      </c>
      <c r="J1397" t="s">
        <v>3145</v>
      </c>
      <c r="P1397" t="s">
        <v>61</v>
      </c>
      <c r="Q1397" t="s">
        <v>1790</v>
      </c>
      <c r="R1397">
        <v>40</v>
      </c>
      <c r="S1397" t="str">
        <f>"cvm!"&amp;ADDRESS(ROW(BE1409),COLUMN(BE1409))&amp;"#"</f>
        <v>cvm!$BE$1409#</v>
      </c>
      <c r="W1397" t="e" cm="1" vm="2">
        <f t="array" ref="W1397">TRANSPOSE(_xlfn.UNIQUE(_xlfn._xlws.FILTER(cvm_old[CPU(核)],(cvm_old[地域]=U1397)*(cvm_old[机型]=V1397))))</f>
        <v>#VALUE!</v>
      </c>
      <c r="BB1397" t="str">
        <v>广州</v>
      </c>
      <c r="BC1397" t="str">
        <v>标准型 S3</v>
      </c>
      <c r="BD1397">
        <v>32</v>
      </c>
      <c r="BE1397" cm="1">
        <f t="array" ref="BE1397:BF1397">TRANSPOSE(_xlfn._xlws.FILTER(cvm_old[内存(G)],(cvm_old[地域]=BB1397)*(cvm_old[机型]=BC1397)*(cvm_old[CPU(核)]=BD1397)))</f>
        <v>64</v>
      </c>
      <c r="BF1397">
        <v>128</v>
      </c>
    </row>
    <row r="1398" spans="2:59" x14ac:dyDescent="0.4">
      <c r="B1398" t="e" vm="1750">
        <v>#VALUE!</v>
      </c>
      <c r="C1398" t="s">
        <v>1605</v>
      </c>
      <c r="D1398" t="s">
        <v>1785</v>
      </c>
      <c r="E1398">
        <v>32</v>
      </c>
      <c r="F1398">
        <v>128</v>
      </c>
      <c r="G1398" t="s">
        <v>1612</v>
      </c>
      <c r="H1398">
        <v>5047.2</v>
      </c>
      <c r="I1398">
        <v>1</v>
      </c>
      <c r="J1398" t="s">
        <v>3146</v>
      </c>
      <c r="P1398" t="s">
        <v>61</v>
      </c>
      <c r="Q1398" t="s">
        <v>1790</v>
      </c>
      <c r="R1398">
        <v>48</v>
      </c>
      <c r="S1398" t="str">
        <f>"cvm!"&amp;ADDRESS(ROW(BE1410),COLUMN(BE1410))&amp;"#"</f>
        <v>cvm!$BE$1410#</v>
      </c>
      <c r="W1398" t="e" cm="1" vm="2">
        <f t="array" ref="W1398">TRANSPOSE(_xlfn.UNIQUE(_xlfn._xlws.FILTER(cvm_old[CPU(核)],(cvm_old[地域]=U1398)*(cvm_old[机型]=V1398))))</f>
        <v>#VALUE!</v>
      </c>
      <c r="BB1398" t="str">
        <v>广州</v>
      </c>
      <c r="BC1398" t="str">
        <v>标准型 S3</v>
      </c>
      <c r="BD1398">
        <v>48</v>
      </c>
      <c r="BE1398" cm="1">
        <f t="array" ref="BE1398:BF1398">TRANSPOSE(_xlfn._xlws.FILTER(cvm_old[内存(G)],(cvm_old[地域]=BB1398)*(cvm_old[机型]=BC1398)*(cvm_old[CPU(核)]=BD1398)))</f>
        <v>96</v>
      </c>
      <c r="BF1398">
        <v>192</v>
      </c>
    </row>
    <row r="1399" spans="2:59" x14ac:dyDescent="0.4">
      <c r="B1399" t="e" vm="1751">
        <v>#VALUE!</v>
      </c>
      <c r="C1399" t="s">
        <v>1605</v>
      </c>
      <c r="D1399" t="s">
        <v>1785</v>
      </c>
      <c r="E1399">
        <v>64</v>
      </c>
      <c r="F1399">
        <v>256</v>
      </c>
      <c r="G1399" t="s">
        <v>1626</v>
      </c>
      <c r="H1399">
        <v>10094.4</v>
      </c>
      <c r="I1399">
        <v>1</v>
      </c>
      <c r="J1399" t="s">
        <v>3147</v>
      </c>
      <c r="P1399" t="s">
        <v>61</v>
      </c>
      <c r="Q1399" t="s">
        <v>1790</v>
      </c>
      <c r="R1399">
        <v>64</v>
      </c>
      <c r="S1399" t="str">
        <f>"cvm!"&amp;ADDRESS(ROW(BE1411),COLUMN(BE1411))&amp;"#"</f>
        <v>cvm!$BE$1411#</v>
      </c>
      <c r="W1399" t="e" cm="1" vm="2">
        <f t="array" ref="W1399">TRANSPOSE(_xlfn.UNIQUE(_xlfn._xlws.FILTER(cvm_old[CPU(核)],(cvm_old[地域]=U1399)*(cvm_old[机型]=V1399))))</f>
        <v>#VALUE!</v>
      </c>
      <c r="BB1399" t="str">
        <v>广州</v>
      </c>
      <c r="BC1399" t="str">
        <v>标准型 S3</v>
      </c>
      <c r="BD1399">
        <v>64</v>
      </c>
      <c r="BE1399" cm="1">
        <f t="array" ref="BE1399">TRANSPOSE(_xlfn._xlws.FILTER(cvm_old[内存(G)],(cvm_old[地域]=BB1399)*(cvm_old[机型]=BC1399)*(cvm_old[CPU(核)]=BD1399)))</f>
        <v>256</v>
      </c>
    </row>
    <row r="1400" spans="2:59" x14ac:dyDescent="0.4">
      <c r="B1400" t="e" vm="1752">
        <v>#VALUE!</v>
      </c>
      <c r="C1400" t="s">
        <v>1605</v>
      </c>
      <c r="D1400" t="s">
        <v>1595</v>
      </c>
      <c r="E1400">
        <v>1</v>
      </c>
      <c r="F1400">
        <v>8</v>
      </c>
      <c r="G1400" t="s">
        <v>1894</v>
      </c>
      <c r="H1400">
        <v>158.4</v>
      </c>
      <c r="I1400">
        <v>1</v>
      </c>
      <c r="J1400" t="s">
        <v>3148</v>
      </c>
      <c r="P1400" t="s">
        <v>61</v>
      </c>
      <c r="Q1400" t="s">
        <v>1790</v>
      </c>
      <c r="R1400">
        <v>80</v>
      </c>
      <c r="S1400" t="str">
        <f>"cvm!"&amp;ADDRESS(ROW(BE1412),COLUMN(BE1412))&amp;"#"</f>
        <v>cvm!$BE$1412#</v>
      </c>
      <c r="W1400" t="e" cm="1" vm="2">
        <f t="array" ref="W1400">TRANSPOSE(_xlfn.UNIQUE(_xlfn._xlws.FILTER(cvm_old[CPU(核)],(cvm_old[地域]=U1400)*(cvm_old[机型]=V1400))))</f>
        <v>#VALUE!</v>
      </c>
      <c r="BB1400" t="str">
        <v>广州</v>
      </c>
      <c r="BC1400" t="str">
        <v>标准型 S3</v>
      </c>
      <c r="BD1400">
        <v>80</v>
      </c>
      <c r="BE1400" cm="1">
        <f t="array" ref="BE1400">TRANSPOSE(_xlfn._xlws.FILTER(cvm_old[内存(G)],(cvm_old[地域]=BB1400)*(cvm_old[机型]=BC1400)*(cvm_old[CPU(核)]=BD1400)))</f>
        <v>320</v>
      </c>
    </row>
    <row r="1401" spans="2:59" x14ac:dyDescent="0.4">
      <c r="B1401" t="e" vm="1753">
        <v>#VALUE!</v>
      </c>
      <c r="C1401" t="s">
        <v>1605</v>
      </c>
      <c r="D1401" t="s">
        <v>1595</v>
      </c>
      <c r="E1401">
        <v>2</v>
      </c>
      <c r="F1401">
        <v>16</v>
      </c>
      <c r="G1401" t="s">
        <v>1920</v>
      </c>
      <c r="H1401">
        <v>316.8</v>
      </c>
      <c r="I1401">
        <v>1</v>
      </c>
      <c r="J1401" t="s">
        <v>3149</v>
      </c>
      <c r="P1401" t="s">
        <v>1600</v>
      </c>
      <c r="Q1401" t="s">
        <v>1790</v>
      </c>
      <c r="R1401">
        <v>1</v>
      </c>
      <c r="S1401" t="str">
        <f>"cvm!"&amp;ADDRESS(ROW(BE1413),COLUMN(BE1413))&amp;"#"</f>
        <v>cvm!$BE$1413#</v>
      </c>
      <c r="W1401" t="e" cm="1" vm="2">
        <f t="array" ref="W1401">TRANSPOSE(_xlfn.UNIQUE(_xlfn._xlws.FILTER(cvm_old[CPU(核)],(cvm_old[地域]=U1401)*(cvm_old[机型]=V1401))))</f>
        <v>#VALUE!</v>
      </c>
      <c r="BB1401" t="str">
        <v>上海</v>
      </c>
      <c r="BC1401" t="str">
        <v>标准型 S3</v>
      </c>
      <c r="BD1401">
        <v>1</v>
      </c>
      <c r="BE1401" cm="1">
        <f t="array" ref="BE1401:BG1401">TRANSPOSE(_xlfn._xlws.FILTER(cvm_old[内存(G)],(cvm_old[地域]=BB1401)*(cvm_old[机型]=BC1401)*(cvm_old[CPU(核)]=BD1401)))</f>
        <v>1</v>
      </c>
      <c r="BF1401">
        <v>2</v>
      </c>
      <c r="BG1401">
        <v>4</v>
      </c>
    </row>
    <row r="1402" spans="2:59" x14ac:dyDescent="0.4">
      <c r="B1402" t="e" vm="1754">
        <v>#VALUE!</v>
      </c>
      <c r="C1402" t="s">
        <v>1605</v>
      </c>
      <c r="D1402" t="s">
        <v>1595</v>
      </c>
      <c r="E1402">
        <v>4</v>
      </c>
      <c r="F1402">
        <v>32</v>
      </c>
      <c r="G1402" t="s">
        <v>1898</v>
      </c>
      <c r="H1402">
        <v>633.6</v>
      </c>
      <c r="I1402">
        <v>1</v>
      </c>
      <c r="J1402" t="s">
        <v>3150</v>
      </c>
      <c r="P1402" t="s">
        <v>1600</v>
      </c>
      <c r="Q1402" t="s">
        <v>1790</v>
      </c>
      <c r="R1402">
        <v>2</v>
      </c>
      <c r="S1402" t="str">
        <f>"cvm!"&amp;ADDRESS(ROW(BE1414),COLUMN(BE1414))&amp;"#"</f>
        <v>cvm!$BE$1414#</v>
      </c>
      <c r="W1402" t="e" cm="1" vm="2">
        <f t="array" ref="W1402">TRANSPOSE(_xlfn.UNIQUE(_xlfn._xlws.FILTER(cvm_old[CPU(核)],(cvm_old[地域]=U1402)*(cvm_old[机型]=V1402))))</f>
        <v>#VALUE!</v>
      </c>
      <c r="BB1402" t="str">
        <v>上海</v>
      </c>
      <c r="BC1402" t="str">
        <v>标准型 S3</v>
      </c>
      <c r="BD1402">
        <v>2</v>
      </c>
      <c r="BE1402" cm="1">
        <f t="array" ref="BE1402:BF1402">TRANSPOSE(_xlfn._xlws.FILTER(cvm_old[内存(G)],(cvm_old[地域]=BB1402)*(cvm_old[机型]=BC1402)*(cvm_old[CPU(核)]=BD1402)))</f>
        <v>4</v>
      </c>
      <c r="BF1402">
        <v>8</v>
      </c>
    </row>
    <row r="1403" spans="2:59" x14ac:dyDescent="0.4">
      <c r="B1403" t="e" vm="1755">
        <v>#VALUE!</v>
      </c>
      <c r="C1403" t="s">
        <v>1605</v>
      </c>
      <c r="D1403" t="s">
        <v>1595</v>
      </c>
      <c r="E1403">
        <v>8</v>
      </c>
      <c r="F1403">
        <v>64</v>
      </c>
      <c r="G1403" t="s">
        <v>1900</v>
      </c>
      <c r="H1403">
        <v>1267.2</v>
      </c>
      <c r="I1403">
        <v>1</v>
      </c>
      <c r="J1403" t="s">
        <v>3151</v>
      </c>
      <c r="P1403" t="s">
        <v>1600</v>
      </c>
      <c r="Q1403" t="s">
        <v>1790</v>
      </c>
      <c r="R1403">
        <v>4</v>
      </c>
      <c r="S1403" t="str">
        <f>"cvm!"&amp;ADDRESS(ROW(BE1415),COLUMN(BE1415))&amp;"#"</f>
        <v>cvm!$BE$1415#</v>
      </c>
      <c r="W1403" t="e" cm="1" vm="2">
        <f t="array" ref="W1403">TRANSPOSE(_xlfn.UNIQUE(_xlfn._xlws.FILTER(cvm_old[CPU(核)],(cvm_old[地域]=U1403)*(cvm_old[机型]=V1403))))</f>
        <v>#VALUE!</v>
      </c>
      <c r="BB1403" t="str">
        <v>上海</v>
      </c>
      <c r="BC1403" t="str">
        <v>标准型 S3</v>
      </c>
      <c r="BD1403">
        <v>4</v>
      </c>
      <c r="BE1403" cm="1">
        <f t="array" ref="BE1403:BF1403">TRANSPOSE(_xlfn._xlws.FILTER(cvm_old[内存(G)],(cvm_old[地域]=BB1403)*(cvm_old[机型]=BC1403)*(cvm_old[CPU(核)]=BD1403)))</f>
        <v>8</v>
      </c>
      <c r="BF1403">
        <v>16</v>
      </c>
    </row>
    <row r="1404" spans="2:59" x14ac:dyDescent="0.4">
      <c r="B1404" t="e" vm="1756">
        <v>#VALUE!</v>
      </c>
      <c r="C1404" t="s">
        <v>1605</v>
      </c>
      <c r="D1404" t="s">
        <v>1595</v>
      </c>
      <c r="E1404">
        <v>12</v>
      </c>
      <c r="F1404">
        <v>96</v>
      </c>
      <c r="G1404" t="s">
        <v>1924</v>
      </c>
      <c r="H1404">
        <v>1900.8</v>
      </c>
      <c r="I1404">
        <v>1</v>
      </c>
      <c r="J1404" t="s">
        <v>3152</v>
      </c>
      <c r="P1404" t="s">
        <v>1600</v>
      </c>
      <c r="Q1404" t="s">
        <v>1790</v>
      </c>
      <c r="R1404">
        <v>12</v>
      </c>
      <c r="S1404" t="str">
        <f>"cvm!"&amp;ADDRESS(ROW(BE1416),COLUMN(BE1416))&amp;"#"</f>
        <v>cvm!$BE$1416#</v>
      </c>
      <c r="W1404" t="e" cm="1" vm="2">
        <f t="array" ref="W1404">TRANSPOSE(_xlfn.UNIQUE(_xlfn._xlws.FILTER(cvm_old[CPU(核)],(cvm_old[地域]=U1404)*(cvm_old[机型]=V1404))))</f>
        <v>#VALUE!</v>
      </c>
      <c r="BB1404" t="str">
        <v>上海</v>
      </c>
      <c r="BC1404" t="str">
        <v>标准型 S3</v>
      </c>
      <c r="BD1404">
        <v>8</v>
      </c>
      <c r="BE1404" cm="1">
        <f t="array" ref="BE1404:BF1404">TRANSPOSE(_xlfn._xlws.FILTER(cvm_old[内存(G)],(cvm_old[地域]=BB1404)*(cvm_old[机型]=BC1404)*(cvm_old[CPU(核)]=BD1404)))</f>
        <v>16</v>
      </c>
      <c r="BF1404">
        <v>32</v>
      </c>
    </row>
    <row r="1405" spans="2:59" x14ac:dyDescent="0.4">
      <c r="B1405" t="e" vm="1757">
        <v>#VALUE!</v>
      </c>
      <c r="C1405" t="s">
        <v>1605</v>
      </c>
      <c r="D1405" t="s">
        <v>1595</v>
      </c>
      <c r="E1405">
        <v>16</v>
      </c>
      <c r="F1405">
        <v>128</v>
      </c>
      <c r="G1405" t="s">
        <v>1902</v>
      </c>
      <c r="H1405">
        <v>2534.4</v>
      </c>
      <c r="I1405">
        <v>1</v>
      </c>
      <c r="J1405" t="s">
        <v>3153</v>
      </c>
      <c r="P1405" t="s">
        <v>1600</v>
      </c>
      <c r="Q1405" t="s">
        <v>1790</v>
      </c>
      <c r="R1405">
        <v>16</v>
      </c>
      <c r="S1405" t="str">
        <f>"cvm!"&amp;ADDRESS(ROW(BE1417),COLUMN(BE1417))&amp;"#"</f>
        <v>cvm!$BE$1417#</v>
      </c>
      <c r="W1405" t="e" cm="1" vm="2">
        <f t="array" ref="W1405">TRANSPOSE(_xlfn.UNIQUE(_xlfn._xlws.FILTER(cvm_old[CPU(核)],(cvm_old[地域]=U1405)*(cvm_old[机型]=V1405))))</f>
        <v>#VALUE!</v>
      </c>
      <c r="BB1405" t="str">
        <v>上海</v>
      </c>
      <c r="BC1405" t="str">
        <v>标准型 S3</v>
      </c>
      <c r="BD1405">
        <v>12</v>
      </c>
      <c r="BE1405" cm="1">
        <f t="array" ref="BE1405:BF1405">TRANSPOSE(_xlfn._xlws.FILTER(cvm_old[内存(G)],(cvm_old[地域]=BB1405)*(cvm_old[机型]=BC1405)*(cvm_old[CPU(核)]=BD1405)))</f>
        <v>24</v>
      </c>
      <c r="BF1405">
        <v>48</v>
      </c>
    </row>
    <row r="1406" spans="2:59" x14ac:dyDescent="0.4">
      <c r="B1406" t="e" vm="1758">
        <v>#VALUE!</v>
      </c>
      <c r="C1406" t="s">
        <v>1605</v>
      </c>
      <c r="D1406" t="s">
        <v>1595</v>
      </c>
      <c r="E1406">
        <v>32</v>
      </c>
      <c r="F1406">
        <v>256</v>
      </c>
      <c r="G1406" t="s">
        <v>1904</v>
      </c>
      <c r="H1406">
        <v>5068.8</v>
      </c>
      <c r="I1406">
        <v>1</v>
      </c>
      <c r="J1406" t="s">
        <v>3154</v>
      </c>
      <c r="P1406" t="s">
        <v>1600</v>
      </c>
      <c r="Q1406" t="s">
        <v>1790</v>
      </c>
      <c r="R1406">
        <v>24</v>
      </c>
      <c r="S1406" t="str">
        <f>"cvm!"&amp;ADDRESS(ROW(BE1418),COLUMN(BE1418))&amp;"#"</f>
        <v>cvm!$BE$1418#</v>
      </c>
      <c r="W1406" t="e" cm="1" vm="2">
        <f t="array" ref="W1406">TRANSPOSE(_xlfn.UNIQUE(_xlfn._xlws.FILTER(cvm_old[CPU(核)],(cvm_old[地域]=U1406)*(cvm_old[机型]=V1406))))</f>
        <v>#VALUE!</v>
      </c>
      <c r="BB1406" t="str">
        <v>上海</v>
      </c>
      <c r="BC1406" t="str">
        <v>标准型 S3</v>
      </c>
      <c r="BD1406">
        <v>16</v>
      </c>
      <c r="BE1406" cm="1">
        <f t="array" ref="BE1406:BF1406">TRANSPOSE(_xlfn._xlws.FILTER(cvm_old[内存(G)],(cvm_old[地域]=BB1406)*(cvm_old[机型]=BC1406)*(cvm_old[CPU(核)]=BD1406)))</f>
        <v>32</v>
      </c>
      <c r="BF1406">
        <v>64</v>
      </c>
    </row>
    <row r="1407" spans="2:59" x14ac:dyDescent="0.4">
      <c r="B1407" t="e" vm="1759">
        <v>#VALUE!</v>
      </c>
      <c r="C1407" t="s">
        <v>1605</v>
      </c>
      <c r="D1407" t="s">
        <v>1595</v>
      </c>
      <c r="E1407">
        <v>64</v>
      </c>
      <c r="F1407">
        <v>512</v>
      </c>
      <c r="G1407" t="s">
        <v>1908</v>
      </c>
      <c r="H1407">
        <v>10137.6</v>
      </c>
      <c r="I1407">
        <v>1</v>
      </c>
      <c r="J1407" t="s">
        <v>3155</v>
      </c>
      <c r="P1407" t="s">
        <v>1600</v>
      </c>
      <c r="Q1407" t="s">
        <v>1790</v>
      </c>
      <c r="R1407">
        <v>32</v>
      </c>
      <c r="S1407" t="str">
        <f>"cvm!"&amp;ADDRESS(ROW(BE1419),COLUMN(BE1419))&amp;"#"</f>
        <v>cvm!$BE$1419#</v>
      </c>
      <c r="W1407" t="e" cm="1" vm="2">
        <f t="array" ref="W1407">TRANSPOSE(_xlfn.UNIQUE(_xlfn._xlws.FILTER(cvm_old[CPU(核)],(cvm_old[地域]=U1407)*(cvm_old[机型]=V1407))))</f>
        <v>#VALUE!</v>
      </c>
      <c r="BB1407" t="str">
        <v>上海</v>
      </c>
      <c r="BC1407" t="str">
        <v>标准型 S3</v>
      </c>
      <c r="BD1407">
        <v>24</v>
      </c>
      <c r="BE1407" cm="1">
        <f t="array" ref="BE1407:BG1407">TRANSPOSE(_xlfn._xlws.FILTER(cvm_old[内存(G)],(cvm_old[地域]=BB1407)*(cvm_old[机型]=BC1407)*(cvm_old[CPU(核)]=BD1407)))</f>
        <v>48</v>
      </c>
      <c r="BF1407">
        <v>96</v>
      </c>
      <c r="BG1407">
        <v>128</v>
      </c>
    </row>
    <row r="1408" spans="2:59" x14ac:dyDescent="0.4">
      <c r="B1408" t="e" vm="1760">
        <v>#VALUE!</v>
      </c>
      <c r="C1408" t="s">
        <v>1605</v>
      </c>
      <c r="D1408" t="s">
        <v>1664</v>
      </c>
      <c r="E1408">
        <v>1</v>
      </c>
      <c r="F1408">
        <v>8</v>
      </c>
      <c r="G1408" t="s">
        <v>1894</v>
      </c>
      <c r="H1408">
        <v>158.4</v>
      </c>
      <c r="I1408">
        <v>1</v>
      </c>
      <c r="J1408" t="s">
        <v>3156</v>
      </c>
      <c r="P1408" t="s">
        <v>1600</v>
      </c>
      <c r="Q1408" t="s">
        <v>1790</v>
      </c>
      <c r="R1408">
        <v>48</v>
      </c>
      <c r="S1408" t="str">
        <f>"cvm!"&amp;ADDRESS(ROW(BE1420),COLUMN(BE1420))&amp;"#"</f>
        <v>cvm!$BE$1420#</v>
      </c>
      <c r="W1408" t="e" cm="1" vm="2">
        <f t="array" ref="W1408">TRANSPOSE(_xlfn.UNIQUE(_xlfn._xlws.FILTER(cvm_old[CPU(核)],(cvm_old[地域]=U1408)*(cvm_old[机型]=V1408))))</f>
        <v>#VALUE!</v>
      </c>
      <c r="BB1408" t="str">
        <v>上海</v>
      </c>
      <c r="BC1408" t="str">
        <v>标准型 S3</v>
      </c>
      <c r="BD1408">
        <v>32</v>
      </c>
      <c r="BE1408" cm="1">
        <f t="array" ref="BE1408:BF1408">TRANSPOSE(_xlfn._xlws.FILTER(cvm_old[内存(G)],(cvm_old[地域]=BB1408)*(cvm_old[机型]=BC1408)*(cvm_old[CPU(核)]=BD1408)))</f>
        <v>64</v>
      </c>
      <c r="BF1408">
        <v>128</v>
      </c>
    </row>
    <row r="1409" spans="2:59" x14ac:dyDescent="0.4">
      <c r="B1409" t="e" vm="1761">
        <v>#VALUE!</v>
      </c>
      <c r="C1409" t="s">
        <v>1605</v>
      </c>
      <c r="D1409" t="s">
        <v>1664</v>
      </c>
      <c r="E1409">
        <v>2</v>
      </c>
      <c r="F1409">
        <v>16</v>
      </c>
      <c r="G1409" t="s">
        <v>1920</v>
      </c>
      <c r="H1409">
        <v>316.8</v>
      </c>
      <c r="I1409">
        <v>1</v>
      </c>
      <c r="J1409" t="s">
        <v>3157</v>
      </c>
      <c r="P1409" t="s">
        <v>1600</v>
      </c>
      <c r="Q1409" t="s">
        <v>1790</v>
      </c>
      <c r="R1409">
        <v>64</v>
      </c>
      <c r="S1409" t="str">
        <f>"cvm!"&amp;ADDRESS(ROW(BE1421),COLUMN(BE1421))&amp;"#"</f>
        <v>cvm!$BE$1421#</v>
      </c>
      <c r="W1409" t="e" cm="1" vm="2">
        <f t="array" ref="W1409">TRANSPOSE(_xlfn.UNIQUE(_xlfn._xlws.FILTER(cvm_old[CPU(核)],(cvm_old[地域]=U1409)*(cvm_old[机型]=V1409))))</f>
        <v>#VALUE!</v>
      </c>
      <c r="BB1409" t="str">
        <v>上海</v>
      </c>
      <c r="BC1409" t="str">
        <v>标准型 S3</v>
      </c>
      <c r="BD1409">
        <v>40</v>
      </c>
      <c r="BE1409" cm="1">
        <f t="array" ref="BE1409">TRANSPOSE(_xlfn._xlws.FILTER(cvm_old[内存(G)],(cvm_old[地域]=BB1409)*(cvm_old[机型]=BC1409)*(cvm_old[CPU(核)]=BD1409)))</f>
        <v>160</v>
      </c>
    </row>
    <row r="1410" spans="2:59" x14ac:dyDescent="0.4">
      <c r="B1410" t="e" vm="1762">
        <v>#VALUE!</v>
      </c>
      <c r="C1410" t="s">
        <v>1605</v>
      </c>
      <c r="D1410" t="s">
        <v>1664</v>
      </c>
      <c r="E1410">
        <v>4</v>
      </c>
      <c r="F1410">
        <v>32</v>
      </c>
      <c r="G1410" t="s">
        <v>1898</v>
      </c>
      <c r="H1410">
        <v>633.6</v>
      </c>
      <c r="I1410">
        <v>1</v>
      </c>
      <c r="J1410" t="s">
        <v>3158</v>
      </c>
      <c r="P1410" t="s">
        <v>1600</v>
      </c>
      <c r="Q1410" t="s">
        <v>1790</v>
      </c>
      <c r="R1410">
        <v>80</v>
      </c>
      <c r="S1410" t="str">
        <f>"cvm!"&amp;ADDRESS(ROW(BE1422),COLUMN(BE1422))&amp;"#"</f>
        <v>cvm!$BE$1422#</v>
      </c>
      <c r="W1410" t="e" cm="1" vm="2">
        <f t="array" ref="W1410">TRANSPOSE(_xlfn.UNIQUE(_xlfn._xlws.FILTER(cvm_old[CPU(核)],(cvm_old[地域]=U1410)*(cvm_old[机型]=V1410))))</f>
        <v>#VALUE!</v>
      </c>
      <c r="BB1410" t="str">
        <v>上海</v>
      </c>
      <c r="BC1410" t="str">
        <v>标准型 S3</v>
      </c>
      <c r="BD1410">
        <v>48</v>
      </c>
      <c r="BE1410" cm="1">
        <f t="array" ref="BE1410:BF1410">TRANSPOSE(_xlfn._xlws.FILTER(cvm_old[内存(G)],(cvm_old[地域]=BB1410)*(cvm_old[机型]=BC1410)*(cvm_old[CPU(核)]=BD1410)))</f>
        <v>96</v>
      </c>
      <c r="BF1410">
        <v>192</v>
      </c>
    </row>
    <row r="1411" spans="2:59" x14ac:dyDescent="0.4">
      <c r="B1411" t="e" vm="1763">
        <v>#VALUE!</v>
      </c>
      <c r="C1411" t="s">
        <v>1605</v>
      </c>
      <c r="D1411" t="s">
        <v>1664</v>
      </c>
      <c r="E1411">
        <v>8</v>
      </c>
      <c r="F1411">
        <v>64</v>
      </c>
      <c r="G1411" t="s">
        <v>1900</v>
      </c>
      <c r="H1411">
        <v>1267.2</v>
      </c>
      <c r="I1411">
        <v>1</v>
      </c>
      <c r="J1411" t="s">
        <v>3159</v>
      </c>
      <c r="P1411" t="s">
        <v>1566</v>
      </c>
      <c r="Q1411" t="s">
        <v>1790</v>
      </c>
      <c r="R1411">
        <v>1</v>
      </c>
      <c r="S1411" t="str">
        <f>"cvm!"&amp;ADDRESS(ROW(BE1423),COLUMN(BE1423))&amp;"#"</f>
        <v>cvm!$BE$1423#</v>
      </c>
      <c r="W1411" t="e" cm="1" vm="2">
        <f t="array" ref="W1411">TRANSPOSE(_xlfn.UNIQUE(_xlfn._xlws.FILTER(cvm_old[CPU(核)],(cvm_old[地域]=U1411)*(cvm_old[机型]=V1411))))</f>
        <v>#VALUE!</v>
      </c>
      <c r="BB1411" t="str">
        <v>上海</v>
      </c>
      <c r="BC1411" t="str">
        <v>标准型 S3</v>
      </c>
      <c r="BD1411">
        <v>64</v>
      </c>
      <c r="BE1411" cm="1">
        <f t="array" ref="BE1411">TRANSPOSE(_xlfn._xlws.FILTER(cvm_old[内存(G)],(cvm_old[地域]=BB1411)*(cvm_old[机型]=BC1411)*(cvm_old[CPU(核)]=BD1411)))</f>
        <v>256</v>
      </c>
    </row>
    <row r="1412" spans="2:59" x14ac:dyDescent="0.4">
      <c r="B1412" t="e" vm="1764">
        <v>#VALUE!</v>
      </c>
      <c r="C1412" t="s">
        <v>1605</v>
      </c>
      <c r="D1412" t="s">
        <v>1664</v>
      </c>
      <c r="E1412">
        <v>12</v>
      </c>
      <c r="F1412">
        <v>96</v>
      </c>
      <c r="G1412" t="s">
        <v>1924</v>
      </c>
      <c r="H1412">
        <v>1900.8</v>
      </c>
      <c r="I1412">
        <v>1</v>
      </c>
      <c r="J1412" t="s">
        <v>3160</v>
      </c>
      <c r="P1412" t="s">
        <v>1566</v>
      </c>
      <c r="Q1412" t="s">
        <v>1790</v>
      </c>
      <c r="R1412">
        <v>2</v>
      </c>
      <c r="S1412" t="str">
        <f>"cvm!"&amp;ADDRESS(ROW(BE1424),COLUMN(BE1424))&amp;"#"</f>
        <v>cvm!$BE$1424#</v>
      </c>
      <c r="W1412" t="e" cm="1" vm="2">
        <f t="array" ref="W1412">TRANSPOSE(_xlfn.UNIQUE(_xlfn._xlws.FILTER(cvm_old[CPU(核)],(cvm_old[地域]=U1412)*(cvm_old[机型]=V1412))))</f>
        <v>#VALUE!</v>
      </c>
      <c r="BB1412" t="str">
        <v>上海</v>
      </c>
      <c r="BC1412" t="str">
        <v>标准型 S3</v>
      </c>
      <c r="BD1412">
        <v>80</v>
      </c>
      <c r="BE1412" cm="1">
        <f t="array" ref="BE1412">TRANSPOSE(_xlfn._xlws.FILTER(cvm_old[内存(G)],(cvm_old[地域]=BB1412)*(cvm_old[机型]=BC1412)*(cvm_old[CPU(核)]=BD1412)))</f>
        <v>320</v>
      </c>
    </row>
    <row r="1413" spans="2:59" x14ac:dyDescent="0.4">
      <c r="B1413" t="e" vm="1765">
        <v>#VALUE!</v>
      </c>
      <c r="C1413" t="s">
        <v>1605</v>
      </c>
      <c r="D1413" t="s">
        <v>1664</v>
      </c>
      <c r="E1413">
        <v>16</v>
      </c>
      <c r="F1413">
        <v>128</v>
      </c>
      <c r="G1413" t="s">
        <v>1902</v>
      </c>
      <c r="H1413">
        <v>2534.4</v>
      </c>
      <c r="I1413">
        <v>1</v>
      </c>
      <c r="J1413" t="s">
        <v>3161</v>
      </c>
      <c r="P1413" t="s">
        <v>1566</v>
      </c>
      <c r="Q1413" t="s">
        <v>1790</v>
      </c>
      <c r="R1413">
        <v>4</v>
      </c>
      <c r="S1413" t="str">
        <f>"cvm!"&amp;ADDRESS(ROW(BE1425),COLUMN(BE1425))&amp;"#"</f>
        <v>cvm!$BE$1425#</v>
      </c>
      <c r="W1413" t="e" cm="1" vm="2">
        <f t="array" ref="W1413">TRANSPOSE(_xlfn.UNIQUE(_xlfn._xlws.FILTER(cvm_old[CPU(核)],(cvm_old[地域]=U1413)*(cvm_old[机型]=V1413))))</f>
        <v>#VALUE!</v>
      </c>
      <c r="BB1413" t="str">
        <v>南京</v>
      </c>
      <c r="BC1413" t="str">
        <v>标准型 S3</v>
      </c>
      <c r="BD1413">
        <v>1</v>
      </c>
      <c r="BE1413" cm="1">
        <f t="array" ref="BE1413:BG1413">TRANSPOSE(_xlfn._xlws.FILTER(cvm_old[内存(G)],(cvm_old[地域]=BB1413)*(cvm_old[机型]=BC1413)*(cvm_old[CPU(核)]=BD1413)))</f>
        <v>1</v>
      </c>
      <c r="BF1413">
        <v>2</v>
      </c>
      <c r="BG1413">
        <v>4</v>
      </c>
    </row>
    <row r="1414" spans="2:59" x14ac:dyDescent="0.4">
      <c r="B1414" t="e" vm="1766">
        <v>#VALUE!</v>
      </c>
      <c r="C1414" t="s">
        <v>1605</v>
      </c>
      <c r="D1414" t="s">
        <v>1664</v>
      </c>
      <c r="E1414">
        <v>24</v>
      </c>
      <c r="F1414">
        <v>192</v>
      </c>
      <c r="G1414" t="s">
        <v>1964</v>
      </c>
      <c r="H1414">
        <v>3801.6</v>
      </c>
      <c r="I1414">
        <v>1</v>
      </c>
      <c r="J1414" t="s">
        <v>3162</v>
      </c>
      <c r="P1414" t="s">
        <v>1566</v>
      </c>
      <c r="Q1414" t="s">
        <v>1790</v>
      </c>
      <c r="R1414">
        <v>8</v>
      </c>
      <c r="S1414" t="str">
        <f>"cvm!"&amp;ADDRESS(ROW(BE1426),COLUMN(BE1426))&amp;"#"</f>
        <v>cvm!$BE$1426#</v>
      </c>
      <c r="W1414" t="e" cm="1" vm="2">
        <f t="array" ref="W1414">TRANSPOSE(_xlfn.UNIQUE(_xlfn._xlws.FILTER(cvm_old[CPU(核)],(cvm_old[地域]=U1414)*(cvm_old[机型]=V1414))))</f>
        <v>#VALUE!</v>
      </c>
      <c r="BB1414" t="str">
        <v>南京</v>
      </c>
      <c r="BC1414" t="str">
        <v>标准型 S3</v>
      </c>
      <c r="BD1414">
        <v>2</v>
      </c>
      <c r="BE1414" cm="1">
        <f t="array" ref="BE1414">TRANSPOSE(_xlfn._xlws.FILTER(cvm_old[内存(G)],(cvm_old[地域]=BB1414)*(cvm_old[机型]=BC1414)*(cvm_old[CPU(核)]=BD1414)))</f>
        <v>8</v>
      </c>
    </row>
    <row r="1415" spans="2:59" x14ac:dyDescent="0.4">
      <c r="B1415" t="e" vm="1767">
        <v>#VALUE!</v>
      </c>
      <c r="C1415" t="s">
        <v>1605</v>
      </c>
      <c r="D1415" t="s">
        <v>1664</v>
      </c>
      <c r="E1415">
        <v>32</v>
      </c>
      <c r="F1415">
        <v>256</v>
      </c>
      <c r="G1415" t="s">
        <v>1904</v>
      </c>
      <c r="H1415">
        <v>5068.8</v>
      </c>
      <c r="I1415">
        <v>1</v>
      </c>
      <c r="J1415" t="s">
        <v>3163</v>
      </c>
      <c r="P1415" t="s">
        <v>1566</v>
      </c>
      <c r="Q1415" t="s">
        <v>1790</v>
      </c>
      <c r="R1415">
        <v>12</v>
      </c>
      <c r="S1415" t="str">
        <f>"cvm!"&amp;ADDRESS(ROW(BE1427),COLUMN(BE1427))&amp;"#"</f>
        <v>cvm!$BE$1427#</v>
      </c>
      <c r="W1415" t="e" cm="1" vm="2">
        <f t="array" ref="W1415">TRANSPOSE(_xlfn.UNIQUE(_xlfn._xlws.FILTER(cvm_old[CPU(核)],(cvm_old[地域]=U1415)*(cvm_old[机型]=V1415))))</f>
        <v>#VALUE!</v>
      </c>
      <c r="BB1415" t="str">
        <v>南京</v>
      </c>
      <c r="BC1415" t="str">
        <v>标准型 S3</v>
      </c>
      <c r="BD1415">
        <v>4</v>
      </c>
      <c r="BE1415" cm="1">
        <f t="array" ref="BE1415">TRANSPOSE(_xlfn._xlws.FILTER(cvm_old[内存(G)],(cvm_old[地域]=BB1415)*(cvm_old[机型]=BC1415)*(cvm_old[CPU(核)]=BD1415)))</f>
        <v>16</v>
      </c>
    </row>
    <row r="1416" spans="2:59" x14ac:dyDescent="0.4">
      <c r="B1416" t="e" vm="1768">
        <v>#VALUE!</v>
      </c>
      <c r="C1416" t="s">
        <v>1605</v>
      </c>
      <c r="D1416" t="s">
        <v>1664</v>
      </c>
      <c r="E1416">
        <v>48</v>
      </c>
      <c r="F1416">
        <v>384</v>
      </c>
      <c r="G1416" t="s">
        <v>1917</v>
      </c>
      <c r="H1416">
        <v>7603.2</v>
      </c>
      <c r="I1416">
        <v>1</v>
      </c>
      <c r="J1416" t="s">
        <v>3164</v>
      </c>
      <c r="P1416" t="s">
        <v>1566</v>
      </c>
      <c r="Q1416" t="s">
        <v>1790</v>
      </c>
      <c r="R1416">
        <v>16</v>
      </c>
      <c r="S1416" t="str">
        <f>"cvm!"&amp;ADDRESS(ROW(BE1428),COLUMN(BE1428))&amp;"#"</f>
        <v>cvm!$BE$1428#</v>
      </c>
      <c r="W1416" t="e" cm="1" vm="2">
        <f t="array" ref="W1416">TRANSPOSE(_xlfn.UNIQUE(_xlfn._xlws.FILTER(cvm_old[CPU(核)],(cvm_old[地域]=U1416)*(cvm_old[机型]=V1416))))</f>
        <v>#VALUE!</v>
      </c>
      <c r="BB1416" t="str">
        <v>南京</v>
      </c>
      <c r="BC1416" t="str">
        <v>标准型 S3</v>
      </c>
      <c r="BD1416">
        <v>12</v>
      </c>
      <c r="BE1416" cm="1">
        <f t="array" ref="BE1416">TRANSPOSE(_xlfn._xlws.FILTER(cvm_old[内存(G)],(cvm_old[地域]=BB1416)*(cvm_old[机型]=BC1416)*(cvm_old[CPU(核)]=BD1416)))</f>
        <v>48</v>
      </c>
    </row>
    <row r="1417" spans="2:59" x14ac:dyDescent="0.4">
      <c r="B1417" t="e" vm="1769">
        <v>#VALUE!</v>
      </c>
      <c r="C1417" t="s">
        <v>1605</v>
      </c>
      <c r="D1417" t="s">
        <v>1664</v>
      </c>
      <c r="E1417">
        <v>56</v>
      </c>
      <c r="F1417">
        <v>448</v>
      </c>
      <c r="G1417" t="s">
        <v>1969</v>
      </c>
      <c r="H1417">
        <v>8870.4</v>
      </c>
      <c r="I1417">
        <v>1</v>
      </c>
      <c r="J1417" t="s">
        <v>3165</v>
      </c>
      <c r="P1417" t="s">
        <v>1566</v>
      </c>
      <c r="Q1417" t="s">
        <v>1790</v>
      </c>
      <c r="R1417">
        <v>24</v>
      </c>
      <c r="S1417" t="str">
        <f>"cvm!"&amp;ADDRESS(ROW(BE1429),COLUMN(BE1429))&amp;"#"</f>
        <v>cvm!$BE$1429#</v>
      </c>
      <c r="W1417" t="e" cm="1" vm="2">
        <f t="array" ref="W1417">TRANSPOSE(_xlfn.UNIQUE(_xlfn._xlws.FILTER(cvm_old[CPU(核)],(cvm_old[地域]=U1417)*(cvm_old[机型]=V1417))))</f>
        <v>#VALUE!</v>
      </c>
      <c r="BB1417" t="str">
        <v>南京</v>
      </c>
      <c r="BC1417" t="str">
        <v>标准型 S3</v>
      </c>
      <c r="BD1417">
        <v>16</v>
      </c>
      <c r="BE1417" cm="1">
        <f t="array" ref="BE1417">TRANSPOSE(_xlfn._xlws.FILTER(cvm_old[内存(G)],(cvm_old[地域]=BB1417)*(cvm_old[机型]=BC1417)*(cvm_old[CPU(核)]=BD1417)))</f>
        <v>32</v>
      </c>
    </row>
    <row r="1418" spans="2:59" x14ac:dyDescent="0.4">
      <c r="B1418" t="e" vm="1770">
        <v>#VALUE!</v>
      </c>
      <c r="C1418" t="s">
        <v>1605</v>
      </c>
      <c r="D1418" t="s">
        <v>1691</v>
      </c>
      <c r="E1418">
        <v>4</v>
      </c>
      <c r="F1418">
        <v>8</v>
      </c>
      <c r="G1418" t="s">
        <v>1591</v>
      </c>
      <c r="H1418">
        <v>400</v>
      </c>
      <c r="I1418">
        <v>1</v>
      </c>
      <c r="J1418" t="s">
        <v>3166</v>
      </c>
      <c r="P1418" t="s">
        <v>1566</v>
      </c>
      <c r="Q1418" t="s">
        <v>1790</v>
      </c>
      <c r="R1418">
        <v>32</v>
      </c>
      <c r="S1418" t="str">
        <f>"cvm!"&amp;ADDRESS(ROW(BE1430),COLUMN(BE1430))&amp;"#"</f>
        <v>cvm!$BE$1430#</v>
      </c>
      <c r="W1418" t="e" cm="1" vm="2">
        <f t="array" ref="W1418">TRANSPOSE(_xlfn.UNIQUE(_xlfn._xlws.FILTER(cvm_old[CPU(核)],(cvm_old[地域]=U1418)*(cvm_old[机型]=V1418))))</f>
        <v>#VALUE!</v>
      </c>
      <c r="BB1418" t="str">
        <v>南京</v>
      </c>
      <c r="BC1418" t="str">
        <v>标准型 S3</v>
      </c>
      <c r="BD1418">
        <v>24</v>
      </c>
      <c r="BE1418" cm="1">
        <f t="array" ref="BE1418">TRANSPOSE(_xlfn._xlws.FILTER(cvm_old[内存(G)],(cvm_old[地域]=BB1418)*(cvm_old[机型]=BC1418)*(cvm_old[CPU(核)]=BD1418)))</f>
        <v>48</v>
      </c>
    </row>
    <row r="1419" spans="2:59" x14ac:dyDescent="0.4">
      <c r="B1419" t="e" vm="1771">
        <v>#VALUE!</v>
      </c>
      <c r="C1419" t="s">
        <v>1605</v>
      </c>
      <c r="D1419" t="s">
        <v>1691</v>
      </c>
      <c r="E1419">
        <v>4</v>
      </c>
      <c r="F1419">
        <v>16</v>
      </c>
      <c r="G1419" t="s">
        <v>1593</v>
      </c>
      <c r="H1419">
        <v>600</v>
      </c>
      <c r="I1419">
        <v>1</v>
      </c>
      <c r="J1419" t="s">
        <v>3167</v>
      </c>
      <c r="P1419" t="s">
        <v>1566</v>
      </c>
      <c r="Q1419" t="s">
        <v>1790</v>
      </c>
      <c r="R1419">
        <v>48</v>
      </c>
      <c r="S1419" t="str">
        <f>"cvm!"&amp;ADDRESS(ROW(BE1431),COLUMN(BE1431))&amp;"#"</f>
        <v>cvm!$BE$1431#</v>
      </c>
      <c r="W1419" t="e" cm="1" vm="2">
        <f t="array" ref="W1419">TRANSPOSE(_xlfn.UNIQUE(_xlfn._xlws.FILTER(cvm_old[CPU(核)],(cvm_old[地域]=U1419)*(cvm_old[机型]=V1419))))</f>
        <v>#VALUE!</v>
      </c>
      <c r="BB1419" t="str">
        <v>南京</v>
      </c>
      <c r="BC1419" t="str">
        <v>标准型 S3</v>
      </c>
      <c r="BD1419">
        <v>32</v>
      </c>
      <c r="BE1419" cm="1">
        <f t="array" ref="BE1419">TRANSPOSE(_xlfn._xlws.FILTER(cvm_old[内存(G)],(cvm_old[地域]=BB1419)*(cvm_old[机型]=BC1419)*(cvm_old[CPU(核)]=BD1419)))</f>
        <v>64</v>
      </c>
    </row>
    <row r="1420" spans="2:59" x14ac:dyDescent="0.4">
      <c r="B1420" t="e" vm="1772">
        <v>#VALUE!</v>
      </c>
      <c r="C1420" t="s">
        <v>1605</v>
      </c>
      <c r="D1420" t="s">
        <v>1691</v>
      </c>
      <c r="E1420">
        <v>8</v>
      </c>
      <c r="F1420">
        <v>16</v>
      </c>
      <c r="G1420" t="s">
        <v>1596</v>
      </c>
      <c r="H1420">
        <v>800</v>
      </c>
      <c r="I1420">
        <v>1</v>
      </c>
      <c r="J1420" t="s">
        <v>3168</v>
      </c>
      <c r="P1420" t="s">
        <v>1566</v>
      </c>
      <c r="Q1420" t="s">
        <v>1790</v>
      </c>
      <c r="R1420">
        <v>64</v>
      </c>
      <c r="S1420" t="str">
        <f>"cvm!"&amp;ADDRESS(ROW(BE1432),COLUMN(BE1432))&amp;"#"</f>
        <v>cvm!$BE$1432#</v>
      </c>
      <c r="W1420" t="e" cm="1" vm="2">
        <f t="array" ref="W1420">TRANSPOSE(_xlfn.UNIQUE(_xlfn._xlws.FILTER(cvm_old[CPU(核)],(cvm_old[地域]=U1420)*(cvm_old[机型]=V1420))))</f>
        <v>#VALUE!</v>
      </c>
      <c r="BB1420" t="str">
        <v>南京</v>
      </c>
      <c r="BC1420" t="str">
        <v>标准型 S3</v>
      </c>
      <c r="BD1420">
        <v>48</v>
      </c>
      <c r="BE1420" cm="1">
        <f t="array" ref="BE1420:BF1420">TRANSPOSE(_xlfn._xlws.FILTER(cvm_old[内存(G)],(cvm_old[地域]=BB1420)*(cvm_old[机型]=BC1420)*(cvm_old[CPU(核)]=BD1420)))</f>
        <v>96</v>
      </c>
      <c r="BF1420">
        <v>192</v>
      </c>
    </row>
    <row r="1421" spans="2:59" x14ac:dyDescent="0.4">
      <c r="B1421" t="e" vm="1773">
        <v>#VALUE!</v>
      </c>
      <c r="C1421" t="s">
        <v>1605</v>
      </c>
      <c r="D1421" t="s">
        <v>1691</v>
      </c>
      <c r="E1421">
        <v>8</v>
      </c>
      <c r="F1421">
        <v>32</v>
      </c>
      <c r="G1421" t="s">
        <v>1598</v>
      </c>
      <c r="H1421">
        <v>1200</v>
      </c>
      <c r="I1421">
        <v>1</v>
      </c>
      <c r="J1421" t="s">
        <v>3169</v>
      </c>
      <c r="P1421" t="s">
        <v>1566</v>
      </c>
      <c r="Q1421" t="s">
        <v>1790</v>
      </c>
      <c r="R1421">
        <v>80</v>
      </c>
      <c r="S1421" t="str">
        <f>"cvm!"&amp;ADDRESS(ROW(BE1433),COLUMN(BE1433))&amp;"#"</f>
        <v>cvm!$BE$1433#</v>
      </c>
      <c r="W1421" t="e" cm="1" vm="2">
        <f t="array" ref="W1421">TRANSPOSE(_xlfn.UNIQUE(_xlfn._xlws.FILTER(cvm_old[CPU(核)],(cvm_old[地域]=U1421)*(cvm_old[机型]=V1421))))</f>
        <v>#VALUE!</v>
      </c>
      <c r="BB1421" t="str">
        <v>南京</v>
      </c>
      <c r="BC1421" t="str">
        <v>标准型 S3</v>
      </c>
      <c r="BD1421">
        <v>64</v>
      </c>
      <c r="BE1421" cm="1">
        <f t="array" ref="BE1421">TRANSPOSE(_xlfn._xlws.FILTER(cvm_old[内存(G)],(cvm_old[地域]=BB1421)*(cvm_old[机型]=BC1421)*(cvm_old[CPU(核)]=BD1421)))</f>
        <v>256</v>
      </c>
    </row>
    <row r="1422" spans="2:59" x14ac:dyDescent="0.4">
      <c r="B1422" t="e" vm="1774">
        <v>#VALUE!</v>
      </c>
      <c r="C1422" t="s">
        <v>1605</v>
      </c>
      <c r="D1422" t="s">
        <v>1691</v>
      </c>
      <c r="E1422">
        <v>16</v>
      </c>
      <c r="F1422">
        <v>32</v>
      </c>
      <c r="G1422" t="s">
        <v>1601</v>
      </c>
      <c r="H1422">
        <v>1600</v>
      </c>
      <c r="I1422">
        <v>1</v>
      </c>
      <c r="J1422" t="s">
        <v>3170</v>
      </c>
      <c r="P1422" t="s">
        <v>1605</v>
      </c>
      <c r="Q1422" t="s">
        <v>1790</v>
      </c>
      <c r="R1422">
        <v>1</v>
      </c>
      <c r="S1422" t="str">
        <f>"cvm!"&amp;ADDRESS(ROW(BE1434),COLUMN(BE1434))&amp;"#"</f>
        <v>cvm!$BE$1434#</v>
      </c>
      <c r="W1422" t="e" cm="1" vm="2">
        <f t="array" ref="W1422">TRANSPOSE(_xlfn.UNIQUE(_xlfn._xlws.FILTER(cvm_old[CPU(核)],(cvm_old[地域]=U1422)*(cvm_old[机型]=V1422))))</f>
        <v>#VALUE!</v>
      </c>
      <c r="BB1422" t="str">
        <v>南京</v>
      </c>
      <c r="BC1422" t="str">
        <v>标准型 S3</v>
      </c>
      <c r="BD1422">
        <v>80</v>
      </c>
      <c r="BE1422" cm="1">
        <f t="array" ref="BE1422">TRANSPOSE(_xlfn._xlws.FILTER(cvm_old[内存(G)],(cvm_old[地域]=BB1422)*(cvm_old[机型]=BC1422)*(cvm_old[CPU(核)]=BD1422)))</f>
        <v>320</v>
      </c>
    </row>
    <row r="1423" spans="2:59" x14ac:dyDescent="0.4">
      <c r="B1423" t="e" vm="1775">
        <v>#VALUE!</v>
      </c>
      <c r="C1423" t="s">
        <v>1605</v>
      </c>
      <c r="D1423" t="s">
        <v>1691</v>
      </c>
      <c r="E1423">
        <v>16</v>
      </c>
      <c r="F1423">
        <v>64</v>
      </c>
      <c r="G1423" t="s">
        <v>1603</v>
      </c>
      <c r="H1423">
        <v>2400</v>
      </c>
      <c r="I1423">
        <v>1</v>
      </c>
      <c r="J1423" t="s">
        <v>3171</v>
      </c>
      <c r="P1423" t="s">
        <v>1605</v>
      </c>
      <c r="Q1423" t="s">
        <v>1790</v>
      </c>
      <c r="R1423">
        <v>2</v>
      </c>
      <c r="S1423" t="str">
        <f>"cvm!"&amp;ADDRESS(ROW(BE1435),COLUMN(BE1435))&amp;"#"</f>
        <v>cvm!$BE$1435#</v>
      </c>
      <c r="W1423" t="e" cm="1" vm="2">
        <f t="array" ref="W1423">TRANSPOSE(_xlfn.UNIQUE(_xlfn._xlws.FILTER(cvm_old[CPU(核)],(cvm_old[地域]=U1423)*(cvm_old[机型]=V1423))))</f>
        <v>#VALUE!</v>
      </c>
      <c r="BB1423" t="str">
        <v>北京</v>
      </c>
      <c r="BC1423" t="str">
        <v>标准型 S3</v>
      </c>
      <c r="BD1423">
        <v>1</v>
      </c>
      <c r="BE1423" cm="1">
        <f t="array" ref="BE1423:BF1423">TRANSPOSE(_xlfn._xlws.FILTER(cvm_old[内存(G)],(cvm_old[地域]=BB1423)*(cvm_old[机型]=BC1423)*(cvm_old[CPU(核)]=BD1423)))</f>
        <v>1</v>
      </c>
      <c r="BF1423">
        <v>4</v>
      </c>
    </row>
    <row r="1424" spans="2:59" x14ac:dyDescent="0.4">
      <c r="B1424" t="e" vm="1776">
        <v>#VALUE!</v>
      </c>
      <c r="C1424" t="s">
        <v>1605</v>
      </c>
      <c r="D1424" t="s">
        <v>1691</v>
      </c>
      <c r="E1424">
        <v>32</v>
      </c>
      <c r="F1424">
        <v>64</v>
      </c>
      <c r="G1424" t="s">
        <v>1606</v>
      </c>
      <c r="H1424">
        <v>3200</v>
      </c>
      <c r="I1424">
        <v>1</v>
      </c>
      <c r="J1424" t="s">
        <v>3172</v>
      </c>
      <c r="P1424" t="s">
        <v>1605</v>
      </c>
      <c r="Q1424" t="s">
        <v>1790</v>
      </c>
      <c r="R1424">
        <v>4</v>
      </c>
      <c r="S1424" t="str">
        <f>"cvm!"&amp;ADDRESS(ROW(BE1436),COLUMN(BE1436))&amp;"#"</f>
        <v>cvm!$BE$1436#</v>
      </c>
      <c r="W1424" t="e" cm="1" vm="2">
        <f t="array" ref="W1424">TRANSPOSE(_xlfn.UNIQUE(_xlfn._xlws.FILTER(cvm_old[CPU(核)],(cvm_old[地域]=U1424)*(cvm_old[机型]=V1424))))</f>
        <v>#VALUE!</v>
      </c>
      <c r="BB1424" t="str">
        <v>北京</v>
      </c>
      <c r="BC1424" t="str">
        <v>标准型 S3</v>
      </c>
      <c r="BD1424">
        <v>2</v>
      </c>
      <c r="BE1424" cm="1">
        <f t="array" ref="BE1424:BF1424">TRANSPOSE(_xlfn._xlws.FILTER(cvm_old[内存(G)],(cvm_old[地域]=BB1424)*(cvm_old[机型]=BC1424)*(cvm_old[CPU(核)]=BD1424)))</f>
        <v>4</v>
      </c>
      <c r="BF1424">
        <v>8</v>
      </c>
    </row>
    <row r="1425" spans="2:59" x14ac:dyDescent="0.4">
      <c r="B1425" t="e" vm="1777">
        <v>#VALUE!</v>
      </c>
      <c r="C1425" t="s">
        <v>1605</v>
      </c>
      <c r="D1425" t="s">
        <v>1691</v>
      </c>
      <c r="E1425">
        <v>32</v>
      </c>
      <c r="F1425">
        <v>128</v>
      </c>
      <c r="G1425" t="s">
        <v>1612</v>
      </c>
      <c r="H1425">
        <v>4800</v>
      </c>
      <c r="I1425">
        <v>1</v>
      </c>
      <c r="J1425" t="s">
        <v>3173</v>
      </c>
      <c r="P1425" t="s">
        <v>1605</v>
      </c>
      <c r="Q1425" t="s">
        <v>1790</v>
      </c>
      <c r="R1425">
        <v>8</v>
      </c>
      <c r="S1425" t="str">
        <f>"cvm!"&amp;ADDRESS(ROW(BE1437),COLUMN(BE1437))&amp;"#"</f>
        <v>cvm!$BE$1437#</v>
      </c>
      <c r="W1425" t="e" cm="1" vm="2">
        <f t="array" ref="W1425">TRANSPOSE(_xlfn.UNIQUE(_xlfn._xlws.FILTER(cvm_old[CPU(核)],(cvm_old[地域]=U1425)*(cvm_old[机型]=V1425))))</f>
        <v>#VALUE!</v>
      </c>
      <c r="BB1425" t="str">
        <v>北京</v>
      </c>
      <c r="BC1425" t="str">
        <v>标准型 S3</v>
      </c>
      <c r="BD1425">
        <v>4</v>
      </c>
      <c r="BE1425" cm="1">
        <f t="array" ref="BE1425:BF1425">TRANSPOSE(_xlfn._xlws.FILTER(cvm_old[内存(G)],(cvm_old[地域]=BB1425)*(cvm_old[机型]=BC1425)*(cvm_old[CPU(核)]=BD1425)))</f>
        <v>8</v>
      </c>
      <c r="BF1425">
        <v>16</v>
      </c>
    </row>
    <row r="1426" spans="2:59" x14ac:dyDescent="0.4">
      <c r="B1426" t="e" vm="1778">
        <v>#VALUE!</v>
      </c>
      <c r="C1426" t="s">
        <v>1605</v>
      </c>
      <c r="D1426" t="s">
        <v>1691</v>
      </c>
      <c r="E1426">
        <v>32</v>
      </c>
      <c r="F1426">
        <v>256</v>
      </c>
      <c r="G1426" t="s">
        <v>1904</v>
      </c>
      <c r="H1426">
        <v>8000</v>
      </c>
      <c r="I1426">
        <v>1</v>
      </c>
      <c r="J1426" t="s">
        <v>3174</v>
      </c>
      <c r="P1426" t="s">
        <v>1605</v>
      </c>
      <c r="Q1426" t="s">
        <v>1790</v>
      </c>
      <c r="R1426">
        <v>12</v>
      </c>
      <c r="S1426" t="str">
        <f>"cvm!"&amp;ADDRESS(ROW(BE1438),COLUMN(BE1438))&amp;"#"</f>
        <v>cvm!$BE$1438#</v>
      </c>
      <c r="W1426" t="e" cm="1" vm="2">
        <f t="array" ref="W1426">TRANSPOSE(_xlfn.UNIQUE(_xlfn._xlws.FILTER(cvm_old[CPU(核)],(cvm_old[地域]=U1426)*(cvm_old[机型]=V1426))))</f>
        <v>#VALUE!</v>
      </c>
      <c r="BB1426" t="str">
        <v>北京</v>
      </c>
      <c r="BC1426" t="str">
        <v>标准型 S3</v>
      </c>
      <c r="BD1426">
        <v>8</v>
      </c>
      <c r="BE1426" cm="1">
        <f t="array" ref="BE1426:BF1426">TRANSPOSE(_xlfn._xlws.FILTER(cvm_old[内存(G)],(cvm_old[地域]=BB1426)*(cvm_old[机型]=BC1426)*(cvm_old[CPU(核)]=BD1426)))</f>
        <v>16</v>
      </c>
      <c r="BF1426">
        <v>32</v>
      </c>
    </row>
    <row r="1427" spans="2:59" x14ac:dyDescent="0.4">
      <c r="B1427" t="e" vm="1779">
        <v>#VALUE!</v>
      </c>
      <c r="C1427" t="s">
        <v>1605</v>
      </c>
      <c r="D1427" t="s">
        <v>1691</v>
      </c>
      <c r="E1427">
        <v>48</v>
      </c>
      <c r="F1427">
        <v>96</v>
      </c>
      <c r="G1427" t="s">
        <v>1617</v>
      </c>
      <c r="H1427">
        <v>4800</v>
      </c>
      <c r="I1427">
        <v>1</v>
      </c>
      <c r="J1427" t="s">
        <v>3175</v>
      </c>
      <c r="P1427" t="s">
        <v>1605</v>
      </c>
      <c r="Q1427" t="s">
        <v>1790</v>
      </c>
      <c r="R1427">
        <v>16</v>
      </c>
      <c r="S1427" t="str">
        <f>"cvm!"&amp;ADDRESS(ROW(BE1439),COLUMN(BE1439))&amp;"#"</f>
        <v>cvm!$BE$1439#</v>
      </c>
      <c r="W1427" t="e" cm="1" vm="2">
        <f t="array" ref="W1427">TRANSPOSE(_xlfn.UNIQUE(_xlfn._xlws.FILTER(cvm_old[CPU(核)],(cvm_old[地域]=U1427)*(cvm_old[机型]=V1427))))</f>
        <v>#VALUE!</v>
      </c>
      <c r="BB1427" t="str">
        <v>北京</v>
      </c>
      <c r="BC1427" t="str">
        <v>标准型 S3</v>
      </c>
      <c r="BD1427">
        <v>12</v>
      </c>
      <c r="BE1427" cm="1">
        <f t="array" ref="BE1427:BF1427">TRANSPOSE(_xlfn._xlws.FILTER(cvm_old[内存(G)],(cvm_old[地域]=BB1427)*(cvm_old[机型]=BC1427)*(cvm_old[CPU(核)]=BD1427)))</f>
        <v>24</v>
      </c>
      <c r="BF1427">
        <v>48</v>
      </c>
    </row>
    <row r="1428" spans="2:59" x14ac:dyDescent="0.4">
      <c r="B1428" t="e" vm="1780">
        <v>#VALUE!</v>
      </c>
      <c r="C1428" t="s">
        <v>1605</v>
      </c>
      <c r="D1428" t="s">
        <v>1691</v>
      </c>
      <c r="E1428">
        <v>48</v>
      </c>
      <c r="F1428">
        <v>192</v>
      </c>
      <c r="G1428" t="s">
        <v>1620</v>
      </c>
      <c r="H1428">
        <v>7200</v>
      </c>
      <c r="I1428">
        <v>1</v>
      </c>
      <c r="J1428" t="s">
        <v>3176</v>
      </c>
      <c r="P1428" t="s">
        <v>1605</v>
      </c>
      <c r="Q1428" t="s">
        <v>1790</v>
      </c>
      <c r="R1428">
        <v>24</v>
      </c>
      <c r="S1428" t="str">
        <f>"cvm!"&amp;ADDRESS(ROW(BE1440),COLUMN(BE1440))&amp;"#"</f>
        <v>cvm!$BE$1440#</v>
      </c>
      <c r="W1428" t="e" cm="1" vm="2">
        <f t="array" ref="W1428">TRANSPOSE(_xlfn.UNIQUE(_xlfn._xlws.FILTER(cvm_old[CPU(核)],(cvm_old[地域]=U1428)*(cvm_old[机型]=V1428))))</f>
        <v>#VALUE!</v>
      </c>
      <c r="BB1428" t="str">
        <v>北京</v>
      </c>
      <c r="BC1428" t="str">
        <v>标准型 S3</v>
      </c>
      <c r="BD1428">
        <v>16</v>
      </c>
      <c r="BE1428" cm="1">
        <f t="array" ref="BE1428:BF1428">TRANSPOSE(_xlfn._xlws.FILTER(cvm_old[内存(G)],(cvm_old[地域]=BB1428)*(cvm_old[机型]=BC1428)*(cvm_old[CPU(核)]=BD1428)))</f>
        <v>32</v>
      </c>
      <c r="BF1428">
        <v>64</v>
      </c>
    </row>
    <row r="1429" spans="2:59" x14ac:dyDescent="0.4">
      <c r="B1429" t="e" vm="1781">
        <v>#VALUE!</v>
      </c>
      <c r="C1429" t="s">
        <v>1605</v>
      </c>
      <c r="D1429" t="s">
        <v>1691</v>
      </c>
      <c r="E1429">
        <v>52</v>
      </c>
      <c r="F1429">
        <v>184</v>
      </c>
      <c r="G1429" t="s">
        <v>2006</v>
      </c>
      <c r="H1429">
        <v>7200</v>
      </c>
      <c r="I1429">
        <v>1</v>
      </c>
      <c r="J1429" t="s">
        <v>3177</v>
      </c>
      <c r="P1429" t="s">
        <v>1605</v>
      </c>
      <c r="Q1429" t="s">
        <v>1790</v>
      </c>
      <c r="R1429">
        <v>32</v>
      </c>
      <c r="S1429" t="str">
        <f>"cvm!"&amp;ADDRESS(ROW(BE1441),COLUMN(BE1441))&amp;"#"</f>
        <v>cvm!$BE$1441#</v>
      </c>
      <c r="W1429" t="e" cm="1" vm="2">
        <f t="array" ref="W1429">TRANSPOSE(_xlfn.UNIQUE(_xlfn._xlws.FILTER(cvm_old[CPU(核)],(cvm_old[地域]=U1429)*(cvm_old[机型]=V1429))))</f>
        <v>#VALUE!</v>
      </c>
      <c r="BB1429" t="str">
        <v>北京</v>
      </c>
      <c r="BC1429" t="str">
        <v>标准型 S3</v>
      </c>
      <c r="BD1429">
        <v>24</v>
      </c>
      <c r="BE1429" cm="1">
        <f t="array" ref="BE1429:BF1429">TRANSPOSE(_xlfn._xlws.FILTER(cvm_old[内存(G)],(cvm_old[地域]=BB1429)*(cvm_old[机型]=BC1429)*(cvm_old[CPU(核)]=BD1429)))</f>
        <v>48</v>
      </c>
      <c r="BF1429">
        <v>96</v>
      </c>
    </row>
    <row r="1430" spans="2:59" x14ac:dyDescent="0.4">
      <c r="B1430" t="e" vm="1782">
        <v>#VALUE!</v>
      </c>
      <c r="C1430" t="s">
        <v>1605</v>
      </c>
      <c r="D1430" t="s">
        <v>1691</v>
      </c>
      <c r="E1430">
        <v>64</v>
      </c>
      <c r="F1430">
        <v>128</v>
      </c>
      <c r="G1430" t="s">
        <v>1654</v>
      </c>
      <c r="H1430">
        <v>6400</v>
      </c>
      <c r="I1430">
        <v>1</v>
      </c>
      <c r="J1430" t="s">
        <v>3178</v>
      </c>
      <c r="P1430" t="s">
        <v>1605</v>
      </c>
      <c r="Q1430" t="s">
        <v>1790</v>
      </c>
      <c r="R1430">
        <v>48</v>
      </c>
      <c r="S1430" t="str">
        <f>"cvm!"&amp;ADDRESS(ROW(BE1442),COLUMN(BE1442))&amp;"#"</f>
        <v>cvm!$BE$1442#</v>
      </c>
      <c r="W1430" t="e" cm="1" vm="2">
        <f t="array" ref="W1430">TRANSPOSE(_xlfn.UNIQUE(_xlfn._xlws.FILTER(cvm_old[CPU(核)],(cvm_old[地域]=U1430)*(cvm_old[机型]=V1430))))</f>
        <v>#VALUE!</v>
      </c>
      <c r="BB1430" t="str">
        <v>北京</v>
      </c>
      <c r="BC1430" t="str">
        <v>标准型 S3</v>
      </c>
      <c r="BD1430">
        <v>32</v>
      </c>
      <c r="BE1430" cm="1">
        <f t="array" ref="BE1430:BF1430">TRANSPOSE(_xlfn._xlws.FILTER(cvm_old[内存(G)],(cvm_old[地域]=BB1430)*(cvm_old[机型]=BC1430)*(cvm_old[CPU(核)]=BD1430)))</f>
        <v>64</v>
      </c>
      <c r="BF1430">
        <v>128</v>
      </c>
    </row>
    <row r="1431" spans="2:59" x14ac:dyDescent="0.4">
      <c r="B1431" t="e" vm="1783">
        <v>#VALUE!</v>
      </c>
      <c r="C1431" t="s">
        <v>1605</v>
      </c>
      <c r="D1431" t="s">
        <v>1691</v>
      </c>
      <c r="E1431">
        <v>64</v>
      </c>
      <c r="F1431">
        <v>256</v>
      </c>
      <c r="G1431" t="s">
        <v>1626</v>
      </c>
      <c r="H1431">
        <v>9600</v>
      </c>
      <c r="I1431">
        <v>1</v>
      </c>
      <c r="J1431" t="s">
        <v>3179</v>
      </c>
      <c r="P1431" t="s">
        <v>1605</v>
      </c>
      <c r="Q1431" t="s">
        <v>1790</v>
      </c>
      <c r="R1431">
        <v>64</v>
      </c>
      <c r="S1431" t="str">
        <f>"cvm!"&amp;ADDRESS(ROW(BE1443),COLUMN(BE1443))&amp;"#"</f>
        <v>cvm!$BE$1443#</v>
      </c>
      <c r="W1431" t="e" cm="1" vm="2">
        <f t="array" ref="W1431">TRANSPOSE(_xlfn.UNIQUE(_xlfn._xlws.FILTER(cvm_old[CPU(核)],(cvm_old[地域]=U1431)*(cvm_old[机型]=V1431))))</f>
        <v>#VALUE!</v>
      </c>
      <c r="BB1431" t="str">
        <v>北京</v>
      </c>
      <c r="BC1431" t="str">
        <v>标准型 S3</v>
      </c>
      <c r="BD1431">
        <v>48</v>
      </c>
      <c r="BE1431" cm="1">
        <f t="array" ref="BE1431:BF1431">TRANSPOSE(_xlfn._xlws.FILTER(cvm_old[内存(G)],(cvm_old[地域]=BB1431)*(cvm_old[机型]=BC1431)*(cvm_old[CPU(核)]=BD1431)))</f>
        <v>96</v>
      </c>
      <c r="BF1431">
        <v>192</v>
      </c>
    </row>
    <row r="1432" spans="2:59" x14ac:dyDescent="0.4">
      <c r="B1432" t="e" vm="1784">
        <v>#VALUE!</v>
      </c>
      <c r="C1432" t="s">
        <v>1605</v>
      </c>
      <c r="D1432" t="s">
        <v>1691</v>
      </c>
      <c r="E1432">
        <v>104</v>
      </c>
      <c r="F1432">
        <v>368</v>
      </c>
      <c r="G1432" t="s">
        <v>2011</v>
      </c>
      <c r="H1432">
        <v>14400</v>
      </c>
      <c r="I1432">
        <v>1</v>
      </c>
      <c r="J1432" t="s">
        <v>3180</v>
      </c>
      <c r="P1432" t="s">
        <v>1605</v>
      </c>
      <c r="Q1432" t="s">
        <v>1790</v>
      </c>
      <c r="R1432">
        <v>80</v>
      </c>
      <c r="S1432" t="str">
        <f>"cvm!"&amp;ADDRESS(ROW(BE1444),COLUMN(BE1444))&amp;"#"</f>
        <v>cvm!$BE$1444#</v>
      </c>
      <c r="W1432" t="e" cm="1" vm="2">
        <f t="array" ref="W1432">TRANSPOSE(_xlfn.UNIQUE(_xlfn._xlws.FILTER(cvm_old[CPU(核)],(cvm_old[地域]=U1432)*(cvm_old[机型]=V1432))))</f>
        <v>#VALUE!</v>
      </c>
      <c r="BB1432" t="str">
        <v>北京</v>
      </c>
      <c r="BC1432" t="str">
        <v>标准型 S3</v>
      </c>
      <c r="BD1432">
        <v>64</v>
      </c>
      <c r="BE1432" cm="1">
        <f t="array" ref="BE1432">TRANSPOSE(_xlfn._xlws.FILTER(cvm_old[内存(G)],(cvm_old[地域]=BB1432)*(cvm_old[机型]=BC1432)*(cvm_old[CPU(核)]=BD1432)))</f>
        <v>256</v>
      </c>
    </row>
    <row r="1433" spans="2:59" x14ac:dyDescent="0.4">
      <c r="B1433" t="e" vm="1785">
        <v>#VALUE!</v>
      </c>
      <c r="C1433" t="s">
        <v>1605</v>
      </c>
      <c r="D1433" t="s">
        <v>1749</v>
      </c>
      <c r="E1433">
        <v>4</v>
      </c>
      <c r="F1433">
        <v>8</v>
      </c>
      <c r="G1433" t="s">
        <v>1591</v>
      </c>
      <c r="H1433">
        <v>452</v>
      </c>
      <c r="I1433">
        <v>1</v>
      </c>
      <c r="J1433" t="s">
        <v>3181</v>
      </c>
      <c r="P1433" t="s">
        <v>1650</v>
      </c>
      <c r="Q1433" t="s">
        <v>1790</v>
      </c>
      <c r="R1433">
        <v>1</v>
      </c>
      <c r="S1433" t="str">
        <f>"cvm!"&amp;ADDRESS(ROW(BE1445),COLUMN(BE1445))&amp;"#"</f>
        <v>cvm!$BE$1445#</v>
      </c>
      <c r="W1433" t="e" cm="1" vm="2">
        <f t="array" ref="W1433">TRANSPOSE(_xlfn.UNIQUE(_xlfn._xlws.FILTER(cvm_old[CPU(核)],(cvm_old[地域]=U1433)*(cvm_old[机型]=V1433))))</f>
        <v>#VALUE!</v>
      </c>
      <c r="BB1433" t="str">
        <v>北京</v>
      </c>
      <c r="BC1433" t="str">
        <v>标准型 S3</v>
      </c>
      <c r="BD1433">
        <v>80</v>
      </c>
      <c r="BE1433" cm="1">
        <f t="array" ref="BE1433">TRANSPOSE(_xlfn._xlws.FILTER(cvm_old[内存(G)],(cvm_old[地域]=BB1433)*(cvm_old[机型]=BC1433)*(cvm_old[CPU(核)]=BD1433)))</f>
        <v>320</v>
      </c>
    </row>
    <row r="1434" spans="2:59" x14ac:dyDescent="0.4">
      <c r="B1434" t="e" vm="1786">
        <v>#VALUE!</v>
      </c>
      <c r="C1434" t="s">
        <v>1605</v>
      </c>
      <c r="D1434" t="s">
        <v>1749</v>
      </c>
      <c r="E1434">
        <v>4</v>
      </c>
      <c r="F1434">
        <v>16</v>
      </c>
      <c r="G1434" t="s">
        <v>1593</v>
      </c>
      <c r="H1434">
        <v>678</v>
      </c>
      <c r="I1434">
        <v>1</v>
      </c>
      <c r="J1434" t="s">
        <v>3182</v>
      </c>
      <c r="P1434" t="s">
        <v>1650</v>
      </c>
      <c r="Q1434" t="s">
        <v>1790</v>
      </c>
      <c r="R1434">
        <v>2</v>
      </c>
      <c r="S1434" t="str">
        <f>"cvm!"&amp;ADDRESS(ROW(BE1446),COLUMN(BE1446))&amp;"#"</f>
        <v>cvm!$BE$1446#</v>
      </c>
      <c r="W1434" t="e" cm="1" vm="2">
        <f t="array" ref="W1434">TRANSPOSE(_xlfn.UNIQUE(_xlfn._xlws.FILTER(cvm_old[CPU(核)],(cvm_old[地域]=U1434)*(cvm_old[机型]=V1434))))</f>
        <v>#VALUE!</v>
      </c>
      <c r="BB1434" t="str">
        <v>成都</v>
      </c>
      <c r="BC1434" t="str">
        <v>标准型 S3</v>
      </c>
      <c r="BD1434">
        <v>1</v>
      </c>
      <c r="BE1434" cm="1">
        <f t="array" ref="BE1434:BG1434">TRANSPOSE(_xlfn._xlws.FILTER(cvm_old[内存(G)],(cvm_old[地域]=BB1434)*(cvm_old[机型]=BC1434)*(cvm_old[CPU(核)]=BD1434)))</f>
        <v>1</v>
      </c>
      <c r="BF1434">
        <v>2</v>
      </c>
      <c r="BG1434">
        <v>4</v>
      </c>
    </row>
    <row r="1435" spans="2:59" x14ac:dyDescent="0.4">
      <c r="B1435" t="e" vm="1787">
        <v>#VALUE!</v>
      </c>
      <c r="C1435" t="s">
        <v>1605</v>
      </c>
      <c r="D1435" t="s">
        <v>1749</v>
      </c>
      <c r="E1435">
        <v>8</v>
      </c>
      <c r="F1435">
        <v>16</v>
      </c>
      <c r="G1435" t="s">
        <v>1596</v>
      </c>
      <c r="H1435">
        <v>904</v>
      </c>
      <c r="I1435">
        <v>1</v>
      </c>
      <c r="J1435" t="s">
        <v>3183</v>
      </c>
      <c r="P1435" t="s">
        <v>1650</v>
      </c>
      <c r="Q1435" t="s">
        <v>1790</v>
      </c>
      <c r="R1435">
        <v>4</v>
      </c>
      <c r="S1435" t="str">
        <f>"cvm!"&amp;ADDRESS(ROW(BE1447),COLUMN(BE1447))&amp;"#"</f>
        <v>cvm!$BE$1447#</v>
      </c>
      <c r="W1435" t="e" cm="1" vm="2">
        <f t="array" ref="W1435">TRANSPOSE(_xlfn.UNIQUE(_xlfn._xlws.FILTER(cvm_old[CPU(核)],(cvm_old[地域]=U1435)*(cvm_old[机型]=V1435))))</f>
        <v>#VALUE!</v>
      </c>
      <c r="BB1435" t="str">
        <v>成都</v>
      </c>
      <c r="BC1435" t="str">
        <v>标准型 S3</v>
      </c>
      <c r="BD1435">
        <v>2</v>
      </c>
      <c r="BE1435" cm="1">
        <f t="array" ref="BE1435:BF1435">TRANSPOSE(_xlfn._xlws.FILTER(cvm_old[内存(G)],(cvm_old[地域]=BB1435)*(cvm_old[机型]=BC1435)*(cvm_old[CPU(核)]=BD1435)))</f>
        <v>4</v>
      </c>
      <c r="BF1435">
        <v>8</v>
      </c>
    </row>
    <row r="1436" spans="2:59" x14ac:dyDescent="0.4">
      <c r="B1436" t="e" vm="1788">
        <v>#VALUE!</v>
      </c>
      <c r="C1436" t="s">
        <v>1605</v>
      </c>
      <c r="D1436" t="s">
        <v>1749</v>
      </c>
      <c r="E1436">
        <v>8</v>
      </c>
      <c r="F1436">
        <v>32</v>
      </c>
      <c r="G1436" t="s">
        <v>1598</v>
      </c>
      <c r="H1436">
        <v>1356</v>
      </c>
      <c r="I1436">
        <v>1</v>
      </c>
      <c r="J1436" t="s">
        <v>3184</v>
      </c>
      <c r="P1436" t="s">
        <v>1650</v>
      </c>
      <c r="Q1436" t="s">
        <v>1790</v>
      </c>
      <c r="R1436">
        <v>8</v>
      </c>
      <c r="S1436" t="str">
        <f>"cvm!"&amp;ADDRESS(ROW(BE1448),COLUMN(BE1448))&amp;"#"</f>
        <v>cvm!$BE$1448#</v>
      </c>
      <c r="W1436" t="e" cm="1" vm="2">
        <f t="array" ref="W1436">TRANSPOSE(_xlfn.UNIQUE(_xlfn._xlws.FILTER(cvm_old[CPU(核)],(cvm_old[地域]=U1436)*(cvm_old[机型]=V1436))))</f>
        <v>#VALUE!</v>
      </c>
      <c r="BB1436" t="str">
        <v>成都</v>
      </c>
      <c r="BC1436" t="str">
        <v>标准型 S3</v>
      </c>
      <c r="BD1436">
        <v>4</v>
      </c>
      <c r="BE1436" cm="1">
        <f t="array" ref="BE1436:BF1436">TRANSPOSE(_xlfn._xlws.FILTER(cvm_old[内存(G)],(cvm_old[地域]=BB1436)*(cvm_old[机型]=BC1436)*(cvm_old[CPU(核)]=BD1436)))</f>
        <v>8</v>
      </c>
      <c r="BF1436">
        <v>16</v>
      </c>
    </row>
    <row r="1437" spans="2:59" x14ac:dyDescent="0.4">
      <c r="B1437" t="e" vm="1789">
        <v>#VALUE!</v>
      </c>
      <c r="C1437" t="s">
        <v>1605</v>
      </c>
      <c r="D1437" t="s">
        <v>1749</v>
      </c>
      <c r="E1437">
        <v>16</v>
      </c>
      <c r="F1437">
        <v>32</v>
      </c>
      <c r="G1437" t="s">
        <v>1601</v>
      </c>
      <c r="H1437">
        <v>1808</v>
      </c>
      <c r="I1437">
        <v>1</v>
      </c>
      <c r="J1437" t="s">
        <v>3185</v>
      </c>
      <c r="P1437" t="s">
        <v>1650</v>
      </c>
      <c r="Q1437" t="s">
        <v>1790</v>
      </c>
      <c r="R1437">
        <v>12</v>
      </c>
      <c r="S1437" t="str">
        <f>"cvm!"&amp;ADDRESS(ROW(BE1449),COLUMN(BE1449))&amp;"#"</f>
        <v>cvm!$BE$1449#</v>
      </c>
      <c r="W1437" t="e" cm="1" vm="2">
        <f t="array" ref="W1437">TRANSPOSE(_xlfn.UNIQUE(_xlfn._xlws.FILTER(cvm_old[CPU(核)],(cvm_old[地域]=U1437)*(cvm_old[机型]=V1437))))</f>
        <v>#VALUE!</v>
      </c>
      <c r="BB1437" t="str">
        <v>成都</v>
      </c>
      <c r="BC1437" t="str">
        <v>标准型 S3</v>
      </c>
      <c r="BD1437">
        <v>8</v>
      </c>
      <c r="BE1437" cm="1">
        <f t="array" ref="BE1437:BF1437">TRANSPOSE(_xlfn._xlws.FILTER(cvm_old[内存(G)],(cvm_old[地域]=BB1437)*(cvm_old[机型]=BC1437)*(cvm_old[CPU(核)]=BD1437)))</f>
        <v>16</v>
      </c>
      <c r="BF1437">
        <v>32</v>
      </c>
    </row>
    <row r="1438" spans="2:59" x14ac:dyDescent="0.4">
      <c r="B1438" t="e" vm="1790">
        <v>#VALUE!</v>
      </c>
      <c r="C1438" t="s">
        <v>1605</v>
      </c>
      <c r="D1438" t="s">
        <v>1749</v>
      </c>
      <c r="E1438">
        <v>16</v>
      </c>
      <c r="F1438">
        <v>64</v>
      </c>
      <c r="G1438" t="s">
        <v>1603</v>
      </c>
      <c r="H1438">
        <v>2712</v>
      </c>
      <c r="I1438">
        <v>1</v>
      </c>
      <c r="J1438" t="s">
        <v>3186</v>
      </c>
      <c r="P1438" t="s">
        <v>1650</v>
      </c>
      <c r="Q1438" t="s">
        <v>1790</v>
      </c>
      <c r="R1438">
        <v>16</v>
      </c>
      <c r="S1438" t="str">
        <f>"cvm!"&amp;ADDRESS(ROW(BE1450),COLUMN(BE1450))&amp;"#"</f>
        <v>cvm!$BE$1450#</v>
      </c>
      <c r="W1438" t="e" cm="1" vm="2">
        <f t="array" ref="W1438">TRANSPOSE(_xlfn.UNIQUE(_xlfn._xlws.FILTER(cvm_old[CPU(核)],(cvm_old[地域]=U1438)*(cvm_old[机型]=V1438))))</f>
        <v>#VALUE!</v>
      </c>
      <c r="BB1438" t="str">
        <v>成都</v>
      </c>
      <c r="BC1438" t="str">
        <v>标准型 S3</v>
      </c>
      <c r="BD1438">
        <v>12</v>
      </c>
      <c r="BE1438" cm="1">
        <f t="array" ref="BE1438:BF1438">TRANSPOSE(_xlfn._xlws.FILTER(cvm_old[内存(G)],(cvm_old[地域]=BB1438)*(cvm_old[机型]=BC1438)*(cvm_old[CPU(核)]=BD1438)))</f>
        <v>24</v>
      </c>
      <c r="BF1438">
        <v>48</v>
      </c>
    </row>
    <row r="1439" spans="2:59" x14ac:dyDescent="0.4">
      <c r="B1439" t="e" vm="1791">
        <v>#VALUE!</v>
      </c>
      <c r="C1439" t="s">
        <v>1605</v>
      </c>
      <c r="D1439" t="s">
        <v>1749</v>
      </c>
      <c r="E1439">
        <v>32</v>
      </c>
      <c r="F1439">
        <v>64</v>
      </c>
      <c r="G1439" t="s">
        <v>1606</v>
      </c>
      <c r="H1439">
        <v>3616</v>
      </c>
      <c r="I1439">
        <v>1</v>
      </c>
      <c r="J1439" t="s">
        <v>3187</v>
      </c>
      <c r="P1439" t="s">
        <v>1650</v>
      </c>
      <c r="Q1439" t="s">
        <v>1790</v>
      </c>
      <c r="R1439">
        <v>24</v>
      </c>
      <c r="S1439" t="str">
        <f>"cvm!"&amp;ADDRESS(ROW(BE1451),COLUMN(BE1451))&amp;"#"</f>
        <v>cvm!$BE$1451#</v>
      </c>
      <c r="W1439" t="e" cm="1" vm="2">
        <f t="array" ref="W1439">TRANSPOSE(_xlfn.UNIQUE(_xlfn._xlws.FILTER(cvm_old[CPU(核)],(cvm_old[地域]=U1439)*(cvm_old[机型]=V1439))))</f>
        <v>#VALUE!</v>
      </c>
      <c r="BB1439" t="str">
        <v>成都</v>
      </c>
      <c r="BC1439" t="str">
        <v>标准型 S3</v>
      </c>
      <c r="BD1439">
        <v>16</v>
      </c>
      <c r="BE1439" cm="1">
        <f t="array" ref="BE1439:BF1439">TRANSPOSE(_xlfn._xlws.FILTER(cvm_old[内存(G)],(cvm_old[地域]=BB1439)*(cvm_old[机型]=BC1439)*(cvm_old[CPU(核)]=BD1439)))</f>
        <v>32</v>
      </c>
      <c r="BF1439">
        <v>64</v>
      </c>
    </row>
    <row r="1440" spans="2:59" x14ac:dyDescent="0.4">
      <c r="B1440" t="e" vm="1792">
        <v>#VALUE!</v>
      </c>
      <c r="C1440" t="s">
        <v>1605</v>
      </c>
      <c r="D1440" t="s">
        <v>1749</v>
      </c>
      <c r="E1440">
        <v>32</v>
      </c>
      <c r="F1440">
        <v>128</v>
      </c>
      <c r="G1440" t="s">
        <v>1612</v>
      </c>
      <c r="H1440">
        <v>5424</v>
      </c>
      <c r="I1440">
        <v>1</v>
      </c>
      <c r="J1440" t="s">
        <v>3188</v>
      </c>
      <c r="P1440" t="s">
        <v>1650</v>
      </c>
      <c r="Q1440" t="s">
        <v>1790</v>
      </c>
      <c r="R1440">
        <v>32</v>
      </c>
      <c r="S1440" t="str">
        <f>"cvm!"&amp;ADDRESS(ROW(BE1452),COLUMN(BE1452))&amp;"#"</f>
        <v>cvm!$BE$1452#</v>
      </c>
      <c r="W1440" t="e" cm="1" vm="2">
        <f t="array" ref="W1440">TRANSPOSE(_xlfn.UNIQUE(_xlfn._xlws.FILTER(cvm_old[CPU(核)],(cvm_old[地域]=U1440)*(cvm_old[机型]=V1440))))</f>
        <v>#VALUE!</v>
      </c>
      <c r="BB1440" t="str">
        <v>成都</v>
      </c>
      <c r="BC1440" t="str">
        <v>标准型 S3</v>
      </c>
      <c r="BD1440">
        <v>24</v>
      </c>
      <c r="BE1440" cm="1">
        <f t="array" ref="BE1440:BF1440">TRANSPOSE(_xlfn._xlws.FILTER(cvm_old[内存(G)],(cvm_old[地域]=BB1440)*(cvm_old[机型]=BC1440)*(cvm_old[CPU(核)]=BD1440)))</f>
        <v>48</v>
      </c>
      <c r="BF1440">
        <v>96</v>
      </c>
    </row>
    <row r="1441" spans="2:59" x14ac:dyDescent="0.4">
      <c r="B1441" t="e" vm="1793">
        <v>#VALUE!</v>
      </c>
      <c r="C1441" t="s">
        <v>1605</v>
      </c>
      <c r="D1441" t="s">
        <v>1709</v>
      </c>
      <c r="E1441">
        <v>4</v>
      </c>
      <c r="F1441">
        <v>8</v>
      </c>
      <c r="G1441" t="s">
        <v>1591</v>
      </c>
      <c r="H1441">
        <v>424</v>
      </c>
      <c r="I1441">
        <v>1</v>
      </c>
      <c r="J1441" t="s">
        <v>3189</v>
      </c>
      <c r="P1441" t="s">
        <v>1650</v>
      </c>
      <c r="Q1441" t="s">
        <v>1790</v>
      </c>
      <c r="R1441">
        <v>40</v>
      </c>
      <c r="S1441" t="str">
        <f>"cvm!"&amp;ADDRESS(ROW(BE1453),COLUMN(BE1453))&amp;"#"</f>
        <v>cvm!$BE$1453#</v>
      </c>
      <c r="W1441" t="e" cm="1" vm="2">
        <f t="array" ref="W1441">TRANSPOSE(_xlfn.UNIQUE(_xlfn._xlws.FILTER(cvm_old[CPU(核)],(cvm_old[地域]=U1441)*(cvm_old[机型]=V1441))))</f>
        <v>#VALUE!</v>
      </c>
      <c r="BB1441" t="str">
        <v>成都</v>
      </c>
      <c r="BC1441" t="str">
        <v>标准型 S3</v>
      </c>
      <c r="BD1441">
        <v>32</v>
      </c>
      <c r="BE1441" cm="1">
        <f t="array" ref="BE1441:BF1441">TRANSPOSE(_xlfn._xlws.FILTER(cvm_old[内存(G)],(cvm_old[地域]=BB1441)*(cvm_old[机型]=BC1441)*(cvm_old[CPU(核)]=BD1441)))</f>
        <v>64</v>
      </c>
      <c r="BF1441">
        <v>128</v>
      </c>
    </row>
    <row r="1442" spans="2:59" x14ac:dyDescent="0.4">
      <c r="B1442" t="e" vm="1794">
        <v>#VALUE!</v>
      </c>
      <c r="C1442" t="s">
        <v>1605</v>
      </c>
      <c r="D1442" t="s">
        <v>1709</v>
      </c>
      <c r="E1442">
        <v>4</v>
      </c>
      <c r="F1442">
        <v>16</v>
      </c>
      <c r="G1442" t="s">
        <v>1593</v>
      </c>
      <c r="H1442">
        <v>596</v>
      </c>
      <c r="I1442">
        <v>1</v>
      </c>
      <c r="J1442" t="s">
        <v>3190</v>
      </c>
      <c r="P1442" t="s">
        <v>1650</v>
      </c>
      <c r="Q1442" t="s">
        <v>1790</v>
      </c>
      <c r="R1442">
        <v>48</v>
      </c>
      <c r="S1442" t="str">
        <f>"cvm!"&amp;ADDRESS(ROW(BE1454),COLUMN(BE1454))&amp;"#"</f>
        <v>cvm!$BE$1454#</v>
      </c>
      <c r="W1442" t="e" cm="1" vm="2">
        <f t="array" ref="W1442">TRANSPOSE(_xlfn.UNIQUE(_xlfn._xlws.FILTER(cvm_old[CPU(核)],(cvm_old[地域]=U1442)*(cvm_old[机型]=V1442))))</f>
        <v>#VALUE!</v>
      </c>
      <c r="BB1442" t="str">
        <v>成都</v>
      </c>
      <c r="BC1442" t="str">
        <v>标准型 S3</v>
      </c>
      <c r="BD1442">
        <v>48</v>
      </c>
      <c r="BE1442" cm="1">
        <f t="array" ref="BE1442:BF1442">TRANSPOSE(_xlfn._xlws.FILTER(cvm_old[内存(G)],(cvm_old[地域]=BB1442)*(cvm_old[机型]=BC1442)*(cvm_old[CPU(核)]=BD1442)))</f>
        <v>96</v>
      </c>
      <c r="BF1442">
        <v>192</v>
      </c>
    </row>
    <row r="1443" spans="2:59" x14ac:dyDescent="0.4">
      <c r="B1443" t="e" vm="1795">
        <v>#VALUE!</v>
      </c>
      <c r="C1443" t="s">
        <v>1605</v>
      </c>
      <c r="D1443" t="s">
        <v>1709</v>
      </c>
      <c r="E1443">
        <v>8</v>
      </c>
      <c r="F1443">
        <v>16</v>
      </c>
      <c r="G1443" t="s">
        <v>1596</v>
      </c>
      <c r="H1443">
        <v>848</v>
      </c>
      <c r="I1443">
        <v>1</v>
      </c>
      <c r="J1443" t="s">
        <v>3191</v>
      </c>
      <c r="P1443" t="s">
        <v>1650</v>
      </c>
      <c r="Q1443" t="s">
        <v>1790</v>
      </c>
      <c r="R1443">
        <v>64</v>
      </c>
      <c r="S1443" t="str">
        <f>"cvm!"&amp;ADDRESS(ROW(BE1455),COLUMN(BE1455))&amp;"#"</f>
        <v>cvm!$BE$1455#</v>
      </c>
      <c r="W1443" t="e" cm="1" vm="2">
        <f t="array" ref="W1443">TRANSPOSE(_xlfn.UNIQUE(_xlfn._xlws.FILTER(cvm_old[CPU(核)],(cvm_old[地域]=U1443)*(cvm_old[机型]=V1443))))</f>
        <v>#VALUE!</v>
      </c>
      <c r="BB1443" t="str">
        <v>成都</v>
      </c>
      <c r="BC1443" t="str">
        <v>标准型 S3</v>
      </c>
      <c r="BD1443">
        <v>64</v>
      </c>
      <c r="BE1443" cm="1">
        <f t="array" ref="BE1443">TRANSPOSE(_xlfn._xlws.FILTER(cvm_old[内存(G)],(cvm_old[地域]=BB1443)*(cvm_old[机型]=BC1443)*(cvm_old[CPU(核)]=BD1443)))</f>
        <v>256</v>
      </c>
    </row>
    <row r="1444" spans="2:59" x14ac:dyDescent="0.4">
      <c r="B1444" t="e" vm="1796">
        <v>#VALUE!</v>
      </c>
      <c r="C1444" t="s">
        <v>1605</v>
      </c>
      <c r="D1444" t="s">
        <v>1709</v>
      </c>
      <c r="E1444">
        <v>8</v>
      </c>
      <c r="F1444">
        <v>32</v>
      </c>
      <c r="G1444" t="s">
        <v>1598</v>
      </c>
      <c r="H1444">
        <v>1192</v>
      </c>
      <c r="I1444">
        <v>1</v>
      </c>
      <c r="J1444" t="s">
        <v>3192</v>
      </c>
      <c r="P1444" t="s">
        <v>1650</v>
      </c>
      <c r="Q1444" t="s">
        <v>1790</v>
      </c>
      <c r="R1444">
        <v>80</v>
      </c>
      <c r="S1444" t="str">
        <f>"cvm!"&amp;ADDRESS(ROW(BE1456),COLUMN(BE1456))&amp;"#"</f>
        <v>cvm!$BE$1456#</v>
      </c>
      <c r="W1444" t="e" cm="1" vm="2">
        <f t="array" ref="W1444">TRANSPOSE(_xlfn.UNIQUE(_xlfn._xlws.FILTER(cvm_old[CPU(核)],(cvm_old[地域]=U1444)*(cvm_old[机型]=V1444))))</f>
        <v>#VALUE!</v>
      </c>
      <c r="BB1444" t="str">
        <v>成都</v>
      </c>
      <c r="BC1444" t="str">
        <v>标准型 S3</v>
      </c>
      <c r="BD1444">
        <v>80</v>
      </c>
      <c r="BE1444" cm="1">
        <f t="array" ref="BE1444">TRANSPOSE(_xlfn._xlws.FILTER(cvm_old[内存(G)],(cvm_old[地域]=BB1444)*(cvm_old[机型]=BC1444)*(cvm_old[CPU(核)]=BD1444)))</f>
        <v>320</v>
      </c>
    </row>
    <row r="1445" spans="2:59" x14ac:dyDescent="0.4">
      <c r="B1445" t="e" vm="1797">
        <v>#VALUE!</v>
      </c>
      <c r="C1445" t="s">
        <v>1605</v>
      </c>
      <c r="D1445" t="s">
        <v>1709</v>
      </c>
      <c r="E1445">
        <v>16</v>
      </c>
      <c r="F1445">
        <v>32</v>
      </c>
      <c r="G1445" t="s">
        <v>1601</v>
      </c>
      <c r="H1445">
        <v>1696</v>
      </c>
      <c r="I1445">
        <v>1</v>
      </c>
      <c r="J1445" t="s">
        <v>3193</v>
      </c>
      <c r="P1445" t="s">
        <v>1608</v>
      </c>
      <c r="Q1445" t="s">
        <v>1790</v>
      </c>
      <c r="R1445">
        <v>1</v>
      </c>
      <c r="S1445" t="str">
        <f>"cvm!"&amp;ADDRESS(ROW(BE1457),COLUMN(BE1457))&amp;"#"</f>
        <v>cvm!$BE$1457#</v>
      </c>
      <c r="W1445" t="e" cm="1" vm="2">
        <f t="array" ref="W1445">TRANSPOSE(_xlfn.UNIQUE(_xlfn._xlws.FILTER(cvm_old[CPU(核)],(cvm_old[地域]=U1445)*(cvm_old[机型]=V1445))))</f>
        <v>#VALUE!</v>
      </c>
      <c r="BB1445" t="str">
        <v>重庆</v>
      </c>
      <c r="BC1445" t="str">
        <v>标准型 S3</v>
      </c>
      <c r="BD1445">
        <v>1</v>
      </c>
      <c r="BE1445" cm="1">
        <f t="array" ref="BE1445:BG1445">TRANSPOSE(_xlfn._xlws.FILTER(cvm_old[内存(G)],(cvm_old[地域]=BB1445)*(cvm_old[机型]=BC1445)*(cvm_old[CPU(核)]=BD1445)))</f>
        <v>1</v>
      </c>
      <c r="BF1445">
        <v>2</v>
      </c>
      <c r="BG1445">
        <v>4</v>
      </c>
    </row>
    <row r="1446" spans="2:59" x14ac:dyDescent="0.4">
      <c r="B1446" t="e" vm="1798">
        <v>#VALUE!</v>
      </c>
      <c r="C1446" t="s">
        <v>1605</v>
      </c>
      <c r="D1446" t="s">
        <v>1709</v>
      </c>
      <c r="E1446">
        <v>16</v>
      </c>
      <c r="F1446">
        <v>64</v>
      </c>
      <c r="G1446" t="s">
        <v>1603</v>
      </c>
      <c r="H1446">
        <v>2384</v>
      </c>
      <c r="I1446">
        <v>1</v>
      </c>
      <c r="J1446" t="s">
        <v>3194</v>
      </c>
      <c r="P1446" t="s">
        <v>1608</v>
      </c>
      <c r="Q1446" t="s">
        <v>1790</v>
      </c>
      <c r="R1446">
        <v>2</v>
      </c>
      <c r="S1446" t="str">
        <f>"cvm!"&amp;ADDRESS(ROW(BE1458),COLUMN(BE1458))&amp;"#"</f>
        <v>cvm!$BE$1458#</v>
      </c>
      <c r="W1446" t="e" cm="1" vm="2">
        <f t="array" ref="W1446">TRANSPOSE(_xlfn.UNIQUE(_xlfn._xlws.FILTER(cvm_old[CPU(核)],(cvm_old[地域]=U1446)*(cvm_old[机型]=V1446))))</f>
        <v>#VALUE!</v>
      </c>
      <c r="BB1446" t="str">
        <v>重庆</v>
      </c>
      <c r="BC1446" t="str">
        <v>标准型 S3</v>
      </c>
      <c r="BD1446">
        <v>2</v>
      </c>
      <c r="BE1446" cm="1">
        <f t="array" ref="BE1446:BF1446">TRANSPOSE(_xlfn._xlws.FILTER(cvm_old[内存(G)],(cvm_old[地域]=BB1446)*(cvm_old[机型]=BC1446)*(cvm_old[CPU(核)]=BD1446)))</f>
        <v>4</v>
      </c>
      <c r="BF1446">
        <v>8</v>
      </c>
    </row>
    <row r="1447" spans="2:59" x14ac:dyDescent="0.4">
      <c r="B1447" t="e" vm="1799">
        <v>#VALUE!</v>
      </c>
      <c r="C1447" t="s">
        <v>1605</v>
      </c>
      <c r="D1447" t="s">
        <v>1709</v>
      </c>
      <c r="E1447">
        <v>32</v>
      </c>
      <c r="F1447">
        <v>64</v>
      </c>
      <c r="G1447" t="s">
        <v>1606</v>
      </c>
      <c r="H1447">
        <v>3392</v>
      </c>
      <c r="I1447">
        <v>1</v>
      </c>
      <c r="J1447" t="s">
        <v>3195</v>
      </c>
      <c r="P1447" t="s">
        <v>1608</v>
      </c>
      <c r="Q1447" t="s">
        <v>1790</v>
      </c>
      <c r="R1447">
        <v>4</v>
      </c>
      <c r="S1447" t="str">
        <f>"cvm!"&amp;ADDRESS(ROW(BE1459),COLUMN(BE1459))&amp;"#"</f>
        <v>cvm!$BE$1459#</v>
      </c>
      <c r="W1447" t="e" cm="1" vm="2">
        <f t="array" ref="W1447">TRANSPOSE(_xlfn.UNIQUE(_xlfn._xlws.FILTER(cvm_old[CPU(核)],(cvm_old[地域]=U1447)*(cvm_old[机型]=V1447))))</f>
        <v>#VALUE!</v>
      </c>
      <c r="BB1447" t="str">
        <v>重庆</v>
      </c>
      <c r="BC1447" t="str">
        <v>标准型 S3</v>
      </c>
      <c r="BD1447">
        <v>4</v>
      </c>
      <c r="BE1447" cm="1">
        <f t="array" ref="BE1447:BF1447">TRANSPOSE(_xlfn._xlws.FILTER(cvm_old[内存(G)],(cvm_old[地域]=BB1447)*(cvm_old[机型]=BC1447)*(cvm_old[CPU(核)]=BD1447)))</f>
        <v>8</v>
      </c>
      <c r="BF1447">
        <v>16</v>
      </c>
    </row>
    <row r="1448" spans="2:59" x14ac:dyDescent="0.4">
      <c r="B1448" t="e" vm="1800">
        <v>#VALUE!</v>
      </c>
      <c r="C1448" t="s">
        <v>1605</v>
      </c>
      <c r="D1448" t="s">
        <v>1709</v>
      </c>
      <c r="E1448">
        <v>32</v>
      </c>
      <c r="F1448">
        <v>128</v>
      </c>
      <c r="G1448" t="s">
        <v>1612</v>
      </c>
      <c r="H1448">
        <v>4768</v>
      </c>
      <c r="I1448">
        <v>1</v>
      </c>
      <c r="J1448" t="s">
        <v>3196</v>
      </c>
      <c r="P1448" t="s">
        <v>1608</v>
      </c>
      <c r="Q1448" t="s">
        <v>1790</v>
      </c>
      <c r="R1448">
        <v>8</v>
      </c>
      <c r="S1448" t="str">
        <f>"cvm!"&amp;ADDRESS(ROW(BE1460),COLUMN(BE1460))&amp;"#"</f>
        <v>cvm!$BE$1460#</v>
      </c>
      <c r="W1448" t="e" cm="1" vm="2">
        <f t="array" ref="W1448">TRANSPOSE(_xlfn.UNIQUE(_xlfn._xlws.FILTER(cvm_old[CPU(核)],(cvm_old[地域]=U1448)*(cvm_old[机型]=V1448))))</f>
        <v>#VALUE!</v>
      </c>
      <c r="BB1448" t="str">
        <v>重庆</v>
      </c>
      <c r="BC1448" t="str">
        <v>标准型 S3</v>
      </c>
      <c r="BD1448">
        <v>8</v>
      </c>
      <c r="BE1448" cm="1">
        <f t="array" ref="BE1448:BF1448">TRANSPOSE(_xlfn._xlws.FILTER(cvm_old[内存(G)],(cvm_old[地域]=BB1448)*(cvm_old[机型]=BC1448)*(cvm_old[CPU(核)]=BD1448)))</f>
        <v>16</v>
      </c>
      <c r="BF1448">
        <v>32</v>
      </c>
    </row>
    <row r="1449" spans="2:59" x14ac:dyDescent="0.4">
      <c r="B1449" t="e" vm="1801">
        <v>#VALUE!</v>
      </c>
      <c r="C1449" t="s">
        <v>1605</v>
      </c>
      <c r="D1449" t="s">
        <v>1728</v>
      </c>
      <c r="E1449">
        <v>4</v>
      </c>
      <c r="F1449">
        <v>8</v>
      </c>
      <c r="G1449" t="s">
        <v>1591</v>
      </c>
      <c r="H1449">
        <v>475.2</v>
      </c>
      <c r="I1449">
        <v>1</v>
      </c>
      <c r="J1449" t="s">
        <v>3197</v>
      </c>
      <c r="P1449" t="s">
        <v>1608</v>
      </c>
      <c r="Q1449" t="s">
        <v>1790</v>
      </c>
      <c r="R1449">
        <v>12</v>
      </c>
      <c r="S1449" t="str">
        <f>"cvm!"&amp;ADDRESS(ROW(BE1461),COLUMN(BE1461))&amp;"#"</f>
        <v>cvm!$BE$1461#</v>
      </c>
      <c r="W1449" t="e" cm="1" vm="2">
        <f t="array" ref="W1449">TRANSPOSE(_xlfn.UNIQUE(_xlfn._xlws.FILTER(cvm_old[CPU(核)],(cvm_old[地域]=U1449)*(cvm_old[机型]=V1449))))</f>
        <v>#VALUE!</v>
      </c>
      <c r="BB1449" t="str">
        <v>重庆</v>
      </c>
      <c r="BC1449" t="str">
        <v>标准型 S3</v>
      </c>
      <c r="BD1449">
        <v>12</v>
      </c>
      <c r="BE1449" cm="1">
        <f t="array" ref="BE1449:BF1449">TRANSPOSE(_xlfn._xlws.FILTER(cvm_old[内存(G)],(cvm_old[地域]=BB1449)*(cvm_old[机型]=BC1449)*(cvm_old[CPU(核)]=BD1449)))</f>
        <v>24</v>
      </c>
      <c r="BF1449">
        <v>48</v>
      </c>
    </row>
    <row r="1450" spans="2:59" x14ac:dyDescent="0.4">
      <c r="B1450" t="e" vm="1802">
        <v>#VALUE!</v>
      </c>
      <c r="C1450" t="s">
        <v>1605</v>
      </c>
      <c r="D1450" t="s">
        <v>1728</v>
      </c>
      <c r="E1450">
        <v>4</v>
      </c>
      <c r="F1450">
        <v>16</v>
      </c>
      <c r="G1450" t="s">
        <v>1593</v>
      </c>
      <c r="H1450">
        <v>712.8</v>
      </c>
      <c r="I1450">
        <v>1</v>
      </c>
      <c r="J1450" t="s">
        <v>3198</v>
      </c>
      <c r="P1450" t="s">
        <v>1608</v>
      </c>
      <c r="Q1450" t="s">
        <v>1790</v>
      </c>
      <c r="R1450">
        <v>16</v>
      </c>
      <c r="S1450" t="str">
        <f>"cvm!"&amp;ADDRESS(ROW(BE1462),COLUMN(BE1462))&amp;"#"</f>
        <v>cvm!$BE$1462#</v>
      </c>
      <c r="W1450" t="e" cm="1" vm="2">
        <f t="array" ref="W1450">TRANSPOSE(_xlfn.UNIQUE(_xlfn._xlws.FILTER(cvm_old[CPU(核)],(cvm_old[地域]=U1450)*(cvm_old[机型]=V1450))))</f>
        <v>#VALUE!</v>
      </c>
      <c r="BB1450" t="str">
        <v>重庆</v>
      </c>
      <c r="BC1450" t="str">
        <v>标准型 S3</v>
      </c>
      <c r="BD1450">
        <v>16</v>
      </c>
      <c r="BE1450" cm="1">
        <f t="array" ref="BE1450:BF1450">TRANSPOSE(_xlfn._xlws.FILTER(cvm_old[内存(G)],(cvm_old[地域]=BB1450)*(cvm_old[机型]=BC1450)*(cvm_old[CPU(核)]=BD1450)))</f>
        <v>32</v>
      </c>
      <c r="BF1450">
        <v>64</v>
      </c>
    </row>
    <row r="1451" spans="2:59" x14ac:dyDescent="0.4">
      <c r="B1451" t="e" vm="1803">
        <v>#VALUE!</v>
      </c>
      <c r="C1451" t="s">
        <v>1605</v>
      </c>
      <c r="D1451" t="s">
        <v>1728</v>
      </c>
      <c r="E1451">
        <v>4</v>
      </c>
      <c r="F1451">
        <v>32</v>
      </c>
      <c r="G1451" t="s">
        <v>1898</v>
      </c>
      <c r="H1451">
        <v>1188</v>
      </c>
      <c r="I1451">
        <v>1</v>
      </c>
      <c r="J1451" t="s">
        <v>3199</v>
      </c>
      <c r="P1451" t="s">
        <v>1608</v>
      </c>
      <c r="Q1451" t="s">
        <v>1790</v>
      </c>
      <c r="R1451">
        <v>24</v>
      </c>
      <c r="S1451" t="str">
        <f>"cvm!"&amp;ADDRESS(ROW(BE1463),COLUMN(BE1463))&amp;"#"</f>
        <v>cvm!$BE$1463#</v>
      </c>
      <c r="W1451" t="e" cm="1" vm="2">
        <f t="array" ref="W1451">TRANSPOSE(_xlfn.UNIQUE(_xlfn._xlws.FILTER(cvm_old[CPU(核)],(cvm_old[地域]=U1451)*(cvm_old[机型]=V1451))))</f>
        <v>#VALUE!</v>
      </c>
      <c r="BB1451" t="str">
        <v>重庆</v>
      </c>
      <c r="BC1451" t="str">
        <v>标准型 S3</v>
      </c>
      <c r="BD1451">
        <v>24</v>
      </c>
      <c r="BE1451" cm="1">
        <f t="array" ref="BE1451:BF1451">TRANSPOSE(_xlfn._xlws.FILTER(cvm_old[内存(G)],(cvm_old[地域]=BB1451)*(cvm_old[机型]=BC1451)*(cvm_old[CPU(核)]=BD1451)))</f>
        <v>48</v>
      </c>
      <c r="BF1451">
        <v>96</v>
      </c>
    </row>
    <row r="1452" spans="2:59" x14ac:dyDescent="0.4">
      <c r="B1452" t="e" vm="1804">
        <v>#VALUE!</v>
      </c>
      <c r="C1452" t="s">
        <v>1605</v>
      </c>
      <c r="D1452" t="s">
        <v>1728</v>
      </c>
      <c r="E1452">
        <v>8</v>
      </c>
      <c r="F1452">
        <v>16</v>
      </c>
      <c r="G1452" t="s">
        <v>1596</v>
      </c>
      <c r="H1452">
        <v>950.4</v>
      </c>
      <c r="I1452">
        <v>1</v>
      </c>
      <c r="J1452" t="s">
        <v>3200</v>
      </c>
      <c r="P1452" t="s">
        <v>1608</v>
      </c>
      <c r="Q1452" t="s">
        <v>1790</v>
      </c>
      <c r="R1452">
        <v>32</v>
      </c>
      <c r="S1452" t="str">
        <f>"cvm!"&amp;ADDRESS(ROW(BE1464),COLUMN(BE1464))&amp;"#"</f>
        <v>cvm!$BE$1464#</v>
      </c>
      <c r="W1452" t="e" cm="1" vm="2">
        <f t="array" ref="W1452">TRANSPOSE(_xlfn.UNIQUE(_xlfn._xlws.FILTER(cvm_old[CPU(核)],(cvm_old[地域]=U1452)*(cvm_old[机型]=V1452))))</f>
        <v>#VALUE!</v>
      </c>
      <c r="BB1452" t="str">
        <v>重庆</v>
      </c>
      <c r="BC1452" t="str">
        <v>标准型 S3</v>
      </c>
      <c r="BD1452">
        <v>32</v>
      </c>
      <c r="BE1452" cm="1">
        <f t="array" ref="BE1452:BF1452">TRANSPOSE(_xlfn._xlws.FILTER(cvm_old[内存(G)],(cvm_old[地域]=BB1452)*(cvm_old[机型]=BC1452)*(cvm_old[CPU(核)]=BD1452)))</f>
        <v>64</v>
      </c>
      <c r="BF1452">
        <v>128</v>
      </c>
    </row>
    <row r="1453" spans="2:59" x14ac:dyDescent="0.4">
      <c r="B1453" t="e" vm="1805">
        <v>#VALUE!</v>
      </c>
      <c r="C1453" t="s">
        <v>1605</v>
      </c>
      <c r="D1453" t="s">
        <v>1728</v>
      </c>
      <c r="E1453">
        <v>8</v>
      </c>
      <c r="F1453">
        <v>32</v>
      </c>
      <c r="G1453" t="s">
        <v>1598</v>
      </c>
      <c r="H1453">
        <v>1425.6</v>
      </c>
      <c r="I1453">
        <v>1</v>
      </c>
      <c r="J1453" t="s">
        <v>3201</v>
      </c>
      <c r="P1453" t="s">
        <v>1608</v>
      </c>
      <c r="Q1453" t="s">
        <v>1790</v>
      </c>
      <c r="R1453">
        <v>48</v>
      </c>
      <c r="S1453" t="str">
        <f>"cvm!"&amp;ADDRESS(ROW(BE1465),COLUMN(BE1465))&amp;"#"</f>
        <v>cvm!$BE$1465#</v>
      </c>
      <c r="W1453" t="e" cm="1" vm="2">
        <f t="array" ref="W1453">TRANSPOSE(_xlfn.UNIQUE(_xlfn._xlws.FILTER(cvm_old[CPU(核)],(cvm_old[地域]=U1453)*(cvm_old[机型]=V1453))))</f>
        <v>#VALUE!</v>
      </c>
      <c r="BB1453" t="str">
        <v>重庆</v>
      </c>
      <c r="BC1453" t="str">
        <v>标准型 S3</v>
      </c>
      <c r="BD1453">
        <v>40</v>
      </c>
      <c r="BE1453" cm="1">
        <f t="array" ref="BE1453">TRANSPOSE(_xlfn._xlws.FILTER(cvm_old[内存(G)],(cvm_old[地域]=BB1453)*(cvm_old[机型]=BC1453)*(cvm_old[CPU(核)]=BD1453)))</f>
        <v>160</v>
      </c>
    </row>
    <row r="1454" spans="2:59" x14ac:dyDescent="0.4">
      <c r="B1454" t="e" vm="1806">
        <v>#VALUE!</v>
      </c>
      <c r="C1454" t="s">
        <v>1605</v>
      </c>
      <c r="D1454" t="s">
        <v>1728</v>
      </c>
      <c r="E1454">
        <v>16</v>
      </c>
      <c r="F1454">
        <v>32</v>
      </c>
      <c r="G1454" t="s">
        <v>1601</v>
      </c>
      <c r="H1454">
        <v>1900.8</v>
      </c>
      <c r="I1454">
        <v>1</v>
      </c>
      <c r="J1454" t="s">
        <v>3202</v>
      </c>
      <c r="P1454" t="s">
        <v>1608</v>
      </c>
      <c r="Q1454" t="s">
        <v>1790</v>
      </c>
      <c r="R1454">
        <v>64</v>
      </c>
      <c r="S1454" t="str">
        <f>"cvm!"&amp;ADDRESS(ROW(BE1466),COLUMN(BE1466))&amp;"#"</f>
        <v>cvm!$BE$1466#</v>
      </c>
      <c r="W1454" t="e" cm="1" vm="2">
        <f t="array" ref="W1454">TRANSPOSE(_xlfn.UNIQUE(_xlfn._xlws.FILTER(cvm_old[CPU(核)],(cvm_old[地域]=U1454)*(cvm_old[机型]=V1454))))</f>
        <v>#VALUE!</v>
      </c>
      <c r="BB1454" t="str">
        <v>重庆</v>
      </c>
      <c r="BC1454" t="str">
        <v>标准型 S3</v>
      </c>
      <c r="BD1454">
        <v>48</v>
      </c>
      <c r="BE1454" cm="1">
        <f t="array" ref="BE1454:BF1454">TRANSPOSE(_xlfn._xlws.FILTER(cvm_old[内存(G)],(cvm_old[地域]=BB1454)*(cvm_old[机型]=BC1454)*(cvm_old[CPU(核)]=BD1454)))</f>
        <v>96</v>
      </c>
      <c r="BF1454">
        <v>192</v>
      </c>
    </row>
    <row r="1455" spans="2:59" x14ac:dyDescent="0.4">
      <c r="B1455" t="e" vm="1807">
        <v>#VALUE!</v>
      </c>
      <c r="C1455" t="s">
        <v>1605</v>
      </c>
      <c r="D1455" t="s">
        <v>1728</v>
      </c>
      <c r="E1455">
        <v>16</v>
      </c>
      <c r="F1455">
        <v>64</v>
      </c>
      <c r="G1455" t="s">
        <v>1603</v>
      </c>
      <c r="H1455">
        <v>2851.2</v>
      </c>
      <c r="I1455">
        <v>1</v>
      </c>
      <c r="J1455" t="s">
        <v>3203</v>
      </c>
      <c r="P1455" t="s">
        <v>1608</v>
      </c>
      <c r="Q1455" t="s">
        <v>1790</v>
      </c>
      <c r="R1455">
        <v>80</v>
      </c>
      <c r="S1455" t="str">
        <f>"cvm!"&amp;ADDRESS(ROW(BE1467),COLUMN(BE1467))&amp;"#"</f>
        <v>cvm!$BE$1467#</v>
      </c>
      <c r="W1455" t="e" cm="1" vm="2">
        <f t="array" ref="W1455">TRANSPOSE(_xlfn.UNIQUE(_xlfn._xlws.FILTER(cvm_old[CPU(核)],(cvm_old[地域]=U1455)*(cvm_old[机型]=V1455))))</f>
        <v>#VALUE!</v>
      </c>
      <c r="BB1455" t="str">
        <v>重庆</v>
      </c>
      <c r="BC1455" t="str">
        <v>标准型 S3</v>
      </c>
      <c r="BD1455">
        <v>64</v>
      </c>
      <c r="BE1455" cm="1">
        <f t="array" ref="BE1455">TRANSPOSE(_xlfn._xlws.FILTER(cvm_old[内存(G)],(cvm_old[地域]=BB1455)*(cvm_old[机型]=BC1455)*(cvm_old[CPU(核)]=BD1455)))</f>
        <v>256</v>
      </c>
    </row>
    <row r="1456" spans="2:59" x14ac:dyDescent="0.4">
      <c r="B1456" t="e" vm="1808">
        <v>#VALUE!</v>
      </c>
      <c r="C1456" t="s">
        <v>1605</v>
      </c>
      <c r="D1456" t="s">
        <v>1728</v>
      </c>
      <c r="E1456">
        <v>32</v>
      </c>
      <c r="F1456">
        <v>96</v>
      </c>
      <c r="G1456" t="s">
        <v>2049</v>
      </c>
      <c r="H1456">
        <v>4752</v>
      </c>
      <c r="I1456">
        <v>1</v>
      </c>
      <c r="J1456" t="s">
        <v>3204</v>
      </c>
      <c r="P1456" t="s">
        <v>1614</v>
      </c>
      <c r="Q1456" t="s">
        <v>1790</v>
      </c>
      <c r="R1456">
        <v>1</v>
      </c>
      <c r="S1456" t="str">
        <f>"cvm!"&amp;ADDRESS(ROW(BE1468),COLUMN(BE1468))&amp;"#"</f>
        <v>cvm!$BE$1468#</v>
      </c>
      <c r="W1456" t="e" cm="1" vm="2">
        <f t="array" ref="W1456">TRANSPOSE(_xlfn.UNIQUE(_xlfn._xlws.FILTER(cvm_old[CPU(核)],(cvm_old[地域]=U1456)*(cvm_old[机型]=V1456))))</f>
        <v>#VALUE!</v>
      </c>
      <c r="BB1456" t="str">
        <v>重庆</v>
      </c>
      <c r="BC1456" t="str">
        <v>标准型 S3</v>
      </c>
      <c r="BD1456">
        <v>80</v>
      </c>
      <c r="BE1456" cm="1">
        <f t="array" ref="BE1456">TRANSPOSE(_xlfn._xlws.FILTER(cvm_old[内存(G)],(cvm_old[地域]=BB1456)*(cvm_old[机型]=BC1456)*(cvm_old[CPU(核)]=BD1456)))</f>
        <v>320</v>
      </c>
    </row>
    <row r="1457" spans="2:59" x14ac:dyDescent="0.4">
      <c r="B1457" t="e" vm="1809">
        <v>#VALUE!</v>
      </c>
      <c r="C1457" t="s">
        <v>1605</v>
      </c>
      <c r="D1457" t="s">
        <v>2010</v>
      </c>
      <c r="E1457">
        <v>28</v>
      </c>
      <c r="F1457">
        <v>48</v>
      </c>
      <c r="G1457" t="s">
        <v>2994</v>
      </c>
      <c r="H1457">
        <v>2600</v>
      </c>
      <c r="I1457">
        <v>1</v>
      </c>
      <c r="J1457" t="s">
        <v>3205</v>
      </c>
      <c r="P1457" t="s">
        <v>1614</v>
      </c>
      <c r="Q1457" t="s">
        <v>1790</v>
      </c>
      <c r="R1457">
        <v>2</v>
      </c>
      <c r="S1457" t="str">
        <f>"cvm!"&amp;ADDRESS(ROW(BE1469),COLUMN(BE1469))&amp;"#"</f>
        <v>cvm!$BE$1469#</v>
      </c>
      <c r="W1457" t="e" cm="1" vm="2">
        <f t="array" ref="W1457">TRANSPOSE(_xlfn.UNIQUE(_xlfn._xlws.FILTER(cvm_old[CPU(核)],(cvm_old[地域]=U1457)*(cvm_old[机型]=V1457))))</f>
        <v>#VALUE!</v>
      </c>
      <c r="BB1457" t="str">
        <v>中国香港</v>
      </c>
      <c r="BC1457" t="str">
        <v>标准型 S3</v>
      </c>
      <c r="BD1457">
        <v>1</v>
      </c>
      <c r="BE1457" cm="1">
        <f t="array" ref="BE1457:BG1457">TRANSPOSE(_xlfn._xlws.FILTER(cvm_old[内存(G)],(cvm_old[地域]=BB1457)*(cvm_old[机型]=BC1457)*(cvm_old[CPU(核)]=BD1457)))</f>
        <v>1</v>
      </c>
      <c r="BF1457">
        <v>2</v>
      </c>
      <c r="BG1457">
        <v>4</v>
      </c>
    </row>
    <row r="1458" spans="2:59" x14ac:dyDescent="0.4">
      <c r="B1458" t="e" vm="1810">
        <v>#VALUE!</v>
      </c>
      <c r="C1458" t="s">
        <v>1605</v>
      </c>
      <c r="D1458" t="s">
        <v>2010</v>
      </c>
      <c r="E1458">
        <v>56</v>
      </c>
      <c r="F1458">
        <v>96</v>
      </c>
      <c r="G1458" t="s">
        <v>2996</v>
      </c>
      <c r="H1458">
        <v>5200</v>
      </c>
      <c r="I1458">
        <v>1</v>
      </c>
      <c r="J1458" t="s">
        <v>3206</v>
      </c>
      <c r="P1458" t="s">
        <v>1614</v>
      </c>
      <c r="Q1458" t="s">
        <v>1790</v>
      </c>
      <c r="R1458">
        <v>4</v>
      </c>
      <c r="S1458" t="str">
        <f>"cvm!"&amp;ADDRESS(ROW(BE1470),COLUMN(BE1470))&amp;"#"</f>
        <v>cvm!$BE$1470#</v>
      </c>
      <c r="W1458" t="e" cm="1" vm="2">
        <f t="array" ref="W1458">TRANSPOSE(_xlfn.UNIQUE(_xlfn._xlws.FILTER(cvm_old[CPU(核)],(cvm_old[地域]=U1458)*(cvm_old[机型]=V1458))))</f>
        <v>#VALUE!</v>
      </c>
      <c r="BB1458" t="str">
        <v>中国香港</v>
      </c>
      <c r="BC1458" t="str">
        <v>标准型 S3</v>
      </c>
      <c r="BD1458">
        <v>2</v>
      </c>
      <c r="BE1458" cm="1">
        <f t="array" ref="BE1458:BF1458">TRANSPOSE(_xlfn._xlws.FILTER(cvm_old[内存(G)],(cvm_old[地域]=BB1458)*(cvm_old[机型]=BC1458)*(cvm_old[CPU(核)]=BD1458)))</f>
        <v>4</v>
      </c>
      <c r="BF1458">
        <v>8</v>
      </c>
    </row>
    <row r="1459" spans="2:59" x14ac:dyDescent="0.4">
      <c r="B1459" t="e" vm="1811">
        <v>#VALUE!</v>
      </c>
      <c r="C1459" t="s">
        <v>1605</v>
      </c>
      <c r="D1459" t="s">
        <v>1986</v>
      </c>
      <c r="E1459">
        <v>4</v>
      </c>
      <c r="F1459">
        <v>20</v>
      </c>
      <c r="G1459" t="s">
        <v>2051</v>
      </c>
      <c r="H1459">
        <v>877.5</v>
      </c>
      <c r="I1459">
        <v>1</v>
      </c>
      <c r="J1459" t="s">
        <v>3207</v>
      </c>
      <c r="P1459" t="s">
        <v>1614</v>
      </c>
      <c r="Q1459" t="s">
        <v>1790</v>
      </c>
      <c r="R1459">
        <v>8</v>
      </c>
      <c r="S1459" t="str">
        <f>"cvm!"&amp;ADDRESS(ROW(BE1471),COLUMN(BE1471))&amp;"#"</f>
        <v>cvm!$BE$1471#</v>
      </c>
      <c r="W1459" t="e" cm="1" vm="2">
        <f t="array" ref="W1459">TRANSPOSE(_xlfn.UNIQUE(_xlfn._xlws.FILTER(cvm_old[CPU(核)],(cvm_old[地域]=U1459)*(cvm_old[机型]=V1459))))</f>
        <v>#VALUE!</v>
      </c>
      <c r="BB1459" t="str">
        <v>中国香港</v>
      </c>
      <c r="BC1459" t="str">
        <v>标准型 S3</v>
      </c>
      <c r="BD1459">
        <v>4</v>
      </c>
      <c r="BE1459" cm="1">
        <f t="array" ref="BE1459:BF1459">TRANSPOSE(_xlfn._xlws.FILTER(cvm_old[内存(G)],(cvm_old[地域]=BB1459)*(cvm_old[机型]=BC1459)*(cvm_old[CPU(核)]=BD1459)))</f>
        <v>8</v>
      </c>
      <c r="BF1459">
        <v>16</v>
      </c>
    </row>
    <row r="1460" spans="2:59" x14ac:dyDescent="0.4">
      <c r="B1460" t="e" vm="1812">
        <v>#VALUE!</v>
      </c>
      <c r="C1460" t="s">
        <v>1605</v>
      </c>
      <c r="D1460" t="s">
        <v>1986</v>
      </c>
      <c r="E1460">
        <v>8</v>
      </c>
      <c r="F1460">
        <v>32</v>
      </c>
      <c r="G1460" t="s">
        <v>1598</v>
      </c>
      <c r="H1460">
        <v>2250</v>
      </c>
      <c r="I1460">
        <v>1</v>
      </c>
      <c r="J1460" t="s">
        <v>3208</v>
      </c>
      <c r="P1460" t="s">
        <v>1614</v>
      </c>
      <c r="Q1460" t="s">
        <v>1790</v>
      </c>
      <c r="R1460">
        <v>12</v>
      </c>
      <c r="S1460" t="str">
        <f>"cvm!"&amp;ADDRESS(ROW(BE1472),COLUMN(BE1472))&amp;"#"</f>
        <v>cvm!$BE$1472#</v>
      </c>
      <c r="W1460" t="e" cm="1" vm="2">
        <f t="array" ref="W1460">TRANSPOSE(_xlfn.UNIQUE(_xlfn._xlws.FILTER(cvm_old[CPU(核)],(cvm_old[地域]=U1460)*(cvm_old[机型]=V1460))))</f>
        <v>#VALUE!</v>
      </c>
      <c r="BB1460" t="str">
        <v>中国香港</v>
      </c>
      <c r="BC1460" t="str">
        <v>标准型 S3</v>
      </c>
      <c r="BD1460">
        <v>8</v>
      </c>
      <c r="BE1460" cm="1">
        <f t="array" ref="BE1460:BF1460">TRANSPOSE(_xlfn._xlws.FILTER(cvm_old[内存(G)],(cvm_old[地域]=BB1460)*(cvm_old[机型]=BC1460)*(cvm_old[CPU(核)]=BD1460)))</f>
        <v>16</v>
      </c>
      <c r="BF1460">
        <v>32</v>
      </c>
    </row>
    <row r="1461" spans="2:59" x14ac:dyDescent="0.4">
      <c r="B1461" t="e" vm="1813">
        <v>#VALUE!</v>
      </c>
      <c r="C1461" t="s">
        <v>1605</v>
      </c>
      <c r="D1461" t="s">
        <v>1986</v>
      </c>
      <c r="E1461">
        <v>10</v>
      </c>
      <c r="F1461">
        <v>40</v>
      </c>
      <c r="G1461" t="s">
        <v>2057</v>
      </c>
      <c r="H1461">
        <v>1800</v>
      </c>
      <c r="I1461">
        <v>1</v>
      </c>
      <c r="J1461" t="s">
        <v>3209</v>
      </c>
      <c r="P1461" t="s">
        <v>1614</v>
      </c>
      <c r="Q1461" t="s">
        <v>1790</v>
      </c>
      <c r="R1461">
        <v>16</v>
      </c>
      <c r="S1461" t="str">
        <f>"cvm!"&amp;ADDRESS(ROW(BE1473),COLUMN(BE1473))&amp;"#"</f>
        <v>cvm!$BE$1473#</v>
      </c>
      <c r="W1461" t="e" cm="1" vm="2">
        <f t="array" ref="W1461">TRANSPOSE(_xlfn.UNIQUE(_xlfn._xlws.FILTER(cvm_old[CPU(核)],(cvm_old[地域]=U1461)*(cvm_old[机型]=V1461))))</f>
        <v>#VALUE!</v>
      </c>
      <c r="BB1461" t="str">
        <v>中国香港</v>
      </c>
      <c r="BC1461" t="str">
        <v>标准型 S3</v>
      </c>
      <c r="BD1461">
        <v>12</v>
      </c>
      <c r="BE1461" cm="1">
        <f t="array" ref="BE1461:BF1461">TRANSPOSE(_xlfn._xlws.FILTER(cvm_old[内存(G)],(cvm_old[地域]=BB1461)*(cvm_old[机型]=BC1461)*(cvm_old[CPU(核)]=BD1461)))</f>
        <v>24</v>
      </c>
      <c r="BF1461">
        <v>48</v>
      </c>
    </row>
    <row r="1462" spans="2:59" x14ac:dyDescent="0.4">
      <c r="B1462" t="e" vm="1814">
        <v>#VALUE!</v>
      </c>
      <c r="C1462" t="s">
        <v>1605</v>
      </c>
      <c r="D1462" t="s">
        <v>1986</v>
      </c>
      <c r="E1462">
        <v>20</v>
      </c>
      <c r="F1462">
        <v>80</v>
      </c>
      <c r="G1462" t="s">
        <v>2059</v>
      </c>
      <c r="H1462">
        <v>3600</v>
      </c>
      <c r="I1462">
        <v>1</v>
      </c>
      <c r="J1462" t="s">
        <v>3210</v>
      </c>
      <c r="P1462" t="s">
        <v>1614</v>
      </c>
      <c r="Q1462" t="s">
        <v>1790</v>
      </c>
      <c r="R1462">
        <v>24</v>
      </c>
      <c r="S1462" t="str">
        <f>"cvm!"&amp;ADDRESS(ROW(BE1474),COLUMN(BE1474))&amp;"#"</f>
        <v>cvm!$BE$1474#</v>
      </c>
      <c r="W1462" t="e" cm="1" vm="2">
        <f t="array" ref="W1462">TRANSPOSE(_xlfn.UNIQUE(_xlfn._xlws.FILTER(cvm_old[CPU(核)],(cvm_old[地域]=U1462)*(cvm_old[机型]=V1462))))</f>
        <v>#VALUE!</v>
      </c>
      <c r="BB1462" t="str">
        <v>中国香港</v>
      </c>
      <c r="BC1462" t="str">
        <v>标准型 S3</v>
      </c>
      <c r="BD1462">
        <v>16</v>
      </c>
      <c r="BE1462" cm="1">
        <f t="array" ref="BE1462:BF1462">TRANSPOSE(_xlfn._xlws.FILTER(cvm_old[内存(G)],(cvm_old[地域]=BB1462)*(cvm_old[机型]=BC1462)*(cvm_old[CPU(核)]=BD1462)))</f>
        <v>32</v>
      </c>
      <c r="BF1462">
        <v>64</v>
      </c>
    </row>
    <row r="1463" spans="2:59" x14ac:dyDescent="0.4">
      <c r="B1463" t="e" vm="1815">
        <v>#VALUE!</v>
      </c>
      <c r="C1463" t="s">
        <v>1605</v>
      </c>
      <c r="D1463" t="s">
        <v>1986</v>
      </c>
      <c r="E1463">
        <v>32</v>
      </c>
      <c r="F1463">
        <v>128</v>
      </c>
      <c r="G1463" t="s">
        <v>1612</v>
      </c>
      <c r="H1463">
        <v>4950</v>
      </c>
      <c r="I1463">
        <v>1</v>
      </c>
      <c r="J1463" t="s">
        <v>3211</v>
      </c>
      <c r="P1463" t="s">
        <v>1614</v>
      </c>
      <c r="Q1463" t="s">
        <v>1790</v>
      </c>
      <c r="R1463">
        <v>32</v>
      </c>
      <c r="S1463" t="str">
        <f>"cvm!"&amp;ADDRESS(ROW(BE1475),COLUMN(BE1475))&amp;"#"</f>
        <v>cvm!$BE$1475#</v>
      </c>
      <c r="W1463" t="e" cm="1" vm="2">
        <f t="array" ref="W1463">TRANSPOSE(_xlfn.UNIQUE(_xlfn._xlws.FILTER(cvm_old[CPU(核)],(cvm_old[地域]=U1463)*(cvm_old[机型]=V1463))))</f>
        <v>#VALUE!</v>
      </c>
      <c r="BB1463" t="str">
        <v>中国香港</v>
      </c>
      <c r="BC1463" t="str">
        <v>标准型 S3</v>
      </c>
      <c r="BD1463">
        <v>24</v>
      </c>
      <c r="BE1463" cm="1">
        <f t="array" ref="BE1463:BF1463">TRANSPOSE(_xlfn._xlws.FILTER(cvm_old[内存(G)],(cvm_old[地域]=BB1463)*(cvm_old[机型]=BC1463)*(cvm_old[CPU(核)]=BD1463)))</f>
        <v>48</v>
      </c>
      <c r="BF1463">
        <v>96</v>
      </c>
    </row>
    <row r="1464" spans="2:59" x14ac:dyDescent="0.4">
      <c r="B1464" t="e" vm="1816">
        <v>#VALUE!</v>
      </c>
      <c r="C1464" t="s">
        <v>1605</v>
      </c>
      <c r="D1464" t="s">
        <v>1986</v>
      </c>
      <c r="E1464">
        <v>40</v>
      </c>
      <c r="F1464">
        <v>160</v>
      </c>
      <c r="G1464" t="s">
        <v>2062</v>
      </c>
      <c r="H1464">
        <v>7200</v>
      </c>
      <c r="I1464">
        <v>1</v>
      </c>
      <c r="J1464" t="s">
        <v>3212</v>
      </c>
      <c r="P1464" t="s">
        <v>1614</v>
      </c>
      <c r="Q1464" t="s">
        <v>1790</v>
      </c>
      <c r="R1464">
        <v>48</v>
      </c>
      <c r="S1464" t="str">
        <f>"cvm!"&amp;ADDRESS(ROW(BE1476),COLUMN(BE1476))&amp;"#"</f>
        <v>cvm!$BE$1476#</v>
      </c>
      <c r="W1464" t="e" cm="1" vm="2">
        <f t="array" ref="W1464">TRANSPOSE(_xlfn.UNIQUE(_xlfn._xlws.FILTER(cvm_old[CPU(核)],(cvm_old[地域]=U1464)*(cvm_old[机型]=V1464))))</f>
        <v>#VALUE!</v>
      </c>
      <c r="BB1464" t="str">
        <v>中国香港</v>
      </c>
      <c r="BC1464" t="str">
        <v>标准型 S3</v>
      </c>
      <c r="BD1464">
        <v>32</v>
      </c>
      <c r="BE1464" cm="1">
        <f t="array" ref="BE1464:BF1464">TRANSPOSE(_xlfn._xlws.FILTER(cvm_old[内存(G)],(cvm_old[地域]=BB1464)*(cvm_old[机型]=BC1464)*(cvm_old[CPU(核)]=BD1464)))</f>
        <v>64</v>
      </c>
      <c r="BF1464">
        <v>128</v>
      </c>
    </row>
    <row r="1465" spans="2:59" x14ac:dyDescent="0.4">
      <c r="B1465" t="e" vm="1817">
        <v>#VALUE!</v>
      </c>
      <c r="C1465" t="s">
        <v>1605</v>
      </c>
      <c r="D1465" t="s">
        <v>1986</v>
      </c>
      <c r="E1465">
        <v>80</v>
      </c>
      <c r="F1465">
        <v>320</v>
      </c>
      <c r="G1465" t="s">
        <v>1722</v>
      </c>
      <c r="H1465">
        <v>14400</v>
      </c>
      <c r="I1465">
        <v>1</v>
      </c>
      <c r="J1465" t="s">
        <v>3213</v>
      </c>
      <c r="P1465" t="s">
        <v>1614</v>
      </c>
      <c r="Q1465" t="s">
        <v>1790</v>
      </c>
      <c r="R1465">
        <v>64</v>
      </c>
      <c r="S1465" t="str">
        <f>"cvm!"&amp;ADDRESS(ROW(BE1477),COLUMN(BE1477))&amp;"#"</f>
        <v>cvm!$BE$1477#</v>
      </c>
      <c r="W1465" t="e" cm="1" vm="2">
        <f t="array" ref="W1465">TRANSPOSE(_xlfn.UNIQUE(_xlfn._xlws.FILTER(cvm_old[CPU(核)],(cvm_old[地域]=U1465)*(cvm_old[机型]=V1465))))</f>
        <v>#VALUE!</v>
      </c>
      <c r="BB1465" t="str">
        <v>中国香港</v>
      </c>
      <c r="BC1465" t="str">
        <v>标准型 S3</v>
      </c>
      <c r="BD1465">
        <v>48</v>
      </c>
      <c r="BE1465" cm="1">
        <f t="array" ref="BE1465:BF1465">TRANSPOSE(_xlfn._xlws.FILTER(cvm_old[内存(G)],(cvm_old[地域]=BB1465)*(cvm_old[机型]=BC1465)*(cvm_old[CPU(核)]=BD1465)))</f>
        <v>96</v>
      </c>
      <c r="BF1465">
        <v>192</v>
      </c>
    </row>
    <row r="1466" spans="2:59" x14ac:dyDescent="0.4">
      <c r="B1466" t="e" vm="1818">
        <v>#VALUE!</v>
      </c>
      <c r="C1466" t="s">
        <v>1605</v>
      </c>
      <c r="D1466" t="s">
        <v>1978</v>
      </c>
      <c r="E1466">
        <v>6</v>
      </c>
      <c r="F1466">
        <v>56</v>
      </c>
      <c r="G1466" t="s">
        <v>2065</v>
      </c>
      <c r="H1466">
        <v>3520</v>
      </c>
      <c r="I1466">
        <v>1</v>
      </c>
      <c r="J1466" t="s">
        <v>3214</v>
      </c>
      <c r="P1466" t="s">
        <v>1614</v>
      </c>
      <c r="Q1466" t="s">
        <v>1790</v>
      </c>
      <c r="R1466">
        <v>80</v>
      </c>
      <c r="S1466" t="str">
        <f>"cvm!"&amp;ADDRESS(ROW(BE1478),COLUMN(BE1478))&amp;"#"</f>
        <v>cvm!$BE$1478#</v>
      </c>
      <c r="W1466" t="e" cm="1" vm="2">
        <f t="array" ref="W1466">TRANSPOSE(_xlfn.UNIQUE(_xlfn._xlws.FILTER(cvm_old[CPU(核)],(cvm_old[地域]=U1466)*(cvm_old[机型]=V1466))))</f>
        <v>#VALUE!</v>
      </c>
      <c r="BB1466" t="str">
        <v>中国香港</v>
      </c>
      <c r="BC1466" t="str">
        <v>标准型 S3</v>
      </c>
      <c r="BD1466">
        <v>64</v>
      </c>
      <c r="BE1466" cm="1">
        <f t="array" ref="BE1466">TRANSPOSE(_xlfn._xlws.FILTER(cvm_old[内存(G)],(cvm_old[地域]=BB1466)*(cvm_old[机型]=BC1466)*(cvm_old[CPU(核)]=BD1466)))</f>
        <v>256</v>
      </c>
    </row>
    <row r="1467" spans="2:59" x14ac:dyDescent="0.4">
      <c r="B1467" t="e" vm="1819">
        <v>#VALUE!</v>
      </c>
      <c r="C1467" t="s">
        <v>1605</v>
      </c>
      <c r="D1467" t="s">
        <v>1978</v>
      </c>
      <c r="E1467">
        <v>14</v>
      </c>
      <c r="F1467">
        <v>112</v>
      </c>
      <c r="G1467" t="s">
        <v>2067</v>
      </c>
      <c r="H1467">
        <v>7200</v>
      </c>
      <c r="I1467">
        <v>1</v>
      </c>
      <c r="J1467" t="s">
        <v>3215</v>
      </c>
      <c r="P1467" t="s">
        <v>1619</v>
      </c>
      <c r="Q1467" t="s">
        <v>1790</v>
      </c>
      <c r="R1467">
        <v>1</v>
      </c>
      <c r="S1467" t="str">
        <f>"cvm!"&amp;ADDRESS(ROW(BE1479),COLUMN(BE1479))&amp;"#"</f>
        <v>cvm!$BE$1479#</v>
      </c>
      <c r="W1467" t="e" cm="1" vm="2">
        <f t="array" ref="W1467">TRANSPOSE(_xlfn.UNIQUE(_xlfn._xlws.FILTER(cvm_old[CPU(核)],(cvm_old[地域]=U1467)*(cvm_old[机型]=V1467))))</f>
        <v>#VALUE!</v>
      </c>
      <c r="BB1467" t="str">
        <v>中国香港</v>
      </c>
      <c r="BC1467" t="str">
        <v>标准型 S3</v>
      </c>
      <c r="BD1467">
        <v>80</v>
      </c>
      <c r="BE1467" cm="1">
        <f t="array" ref="BE1467">TRANSPOSE(_xlfn._xlws.FILTER(cvm_old[内存(G)],(cvm_old[地域]=BB1467)*(cvm_old[机型]=BC1467)*(cvm_old[CPU(核)]=BD1467)))</f>
        <v>320</v>
      </c>
    </row>
    <row r="1468" spans="2:59" x14ac:dyDescent="0.4">
      <c r="B1468" t="e" vm="1820">
        <v>#VALUE!</v>
      </c>
      <c r="C1468" t="s">
        <v>1605</v>
      </c>
      <c r="D1468" t="s">
        <v>1978</v>
      </c>
      <c r="E1468">
        <v>28</v>
      </c>
      <c r="F1468">
        <v>224</v>
      </c>
      <c r="G1468" t="s">
        <v>2069</v>
      </c>
      <c r="H1468">
        <v>14400</v>
      </c>
      <c r="I1468">
        <v>1</v>
      </c>
      <c r="J1468" t="s">
        <v>3216</v>
      </c>
      <c r="P1468" t="s">
        <v>1619</v>
      </c>
      <c r="Q1468" t="s">
        <v>1790</v>
      </c>
      <c r="R1468">
        <v>2</v>
      </c>
      <c r="S1468" t="str">
        <f>"cvm!"&amp;ADDRESS(ROW(BE1480),COLUMN(BE1480))&amp;"#"</f>
        <v>cvm!$BE$1480#</v>
      </c>
      <c r="W1468" t="e" cm="1" vm="2">
        <f t="array" ref="W1468">TRANSPOSE(_xlfn.UNIQUE(_xlfn._xlws.FILTER(cvm_old[CPU(核)],(cvm_old[地域]=U1468)*(cvm_old[机型]=V1468))))</f>
        <v>#VALUE!</v>
      </c>
      <c r="BB1468" t="str">
        <v>新加坡</v>
      </c>
      <c r="BC1468" t="str">
        <v>标准型 S3</v>
      </c>
      <c r="BD1468">
        <v>1</v>
      </c>
      <c r="BE1468" cm="1">
        <f t="array" ref="BE1468:BG1468">TRANSPOSE(_xlfn._xlws.FILTER(cvm_old[内存(G)],(cvm_old[地域]=BB1468)*(cvm_old[机型]=BC1468)*(cvm_old[CPU(核)]=BD1468)))</f>
        <v>1</v>
      </c>
      <c r="BF1468">
        <v>2</v>
      </c>
      <c r="BG1468">
        <v>4</v>
      </c>
    </row>
    <row r="1469" spans="2:59" x14ac:dyDescent="0.4">
      <c r="B1469" t="e" vm="1821">
        <v>#VALUE!</v>
      </c>
      <c r="C1469" t="s">
        <v>1605</v>
      </c>
      <c r="D1469" t="s">
        <v>1978</v>
      </c>
      <c r="E1469">
        <v>56</v>
      </c>
      <c r="F1469">
        <v>448</v>
      </c>
      <c r="G1469" t="s">
        <v>1969</v>
      </c>
      <c r="H1469">
        <v>28800</v>
      </c>
      <c r="I1469">
        <v>1</v>
      </c>
      <c r="J1469" t="s">
        <v>3217</v>
      </c>
      <c r="P1469" t="s">
        <v>1619</v>
      </c>
      <c r="Q1469" t="s">
        <v>1790</v>
      </c>
      <c r="R1469">
        <v>4</v>
      </c>
      <c r="S1469" t="str">
        <f>"cvm!"&amp;ADDRESS(ROW(BE1481),COLUMN(BE1481))&amp;"#"</f>
        <v>cvm!$BE$1481#</v>
      </c>
      <c r="W1469" t="e" cm="1" vm="2">
        <f t="array" ref="W1469">TRANSPOSE(_xlfn.UNIQUE(_xlfn._xlws.FILTER(cvm_old[CPU(核)],(cvm_old[地域]=U1469)*(cvm_old[机型]=V1469))))</f>
        <v>#VALUE!</v>
      </c>
      <c r="BB1469" t="str">
        <v>新加坡</v>
      </c>
      <c r="BC1469" t="str">
        <v>标准型 S3</v>
      </c>
      <c r="BD1469">
        <v>2</v>
      </c>
      <c r="BE1469" cm="1">
        <f t="array" ref="BE1469:BF1469">TRANSPOSE(_xlfn._xlws.FILTER(cvm_old[内存(G)],(cvm_old[地域]=BB1469)*(cvm_old[机型]=BC1469)*(cvm_old[CPU(核)]=BD1469)))</f>
        <v>4</v>
      </c>
      <c r="BF1469">
        <v>8</v>
      </c>
    </row>
    <row r="1470" spans="2:59" x14ac:dyDescent="0.4">
      <c r="B1470" t="e" vm="1822">
        <v>#VALUE!</v>
      </c>
      <c r="C1470" t="s">
        <v>1605</v>
      </c>
      <c r="D1470" t="s">
        <v>2029</v>
      </c>
      <c r="E1470">
        <v>8</v>
      </c>
      <c r="F1470">
        <v>40</v>
      </c>
      <c r="G1470" t="s">
        <v>2053</v>
      </c>
      <c r="H1470">
        <v>4671</v>
      </c>
      <c r="I1470">
        <v>1</v>
      </c>
      <c r="J1470" t="s">
        <v>3218</v>
      </c>
      <c r="P1470" t="s">
        <v>1619</v>
      </c>
      <c r="Q1470" t="s">
        <v>1790</v>
      </c>
      <c r="R1470">
        <v>8</v>
      </c>
      <c r="S1470" t="str">
        <f>"cvm!"&amp;ADDRESS(ROW(BE1482),COLUMN(BE1482))&amp;"#"</f>
        <v>cvm!$BE$1482#</v>
      </c>
      <c r="W1470" t="e" cm="1" vm="2">
        <f t="array" ref="W1470">TRANSPOSE(_xlfn.UNIQUE(_xlfn._xlws.FILTER(cvm_old[CPU(核)],(cvm_old[地域]=U1470)*(cvm_old[机型]=V1470))))</f>
        <v>#VALUE!</v>
      </c>
      <c r="BB1470" t="str">
        <v>新加坡</v>
      </c>
      <c r="BC1470" t="str">
        <v>标准型 S3</v>
      </c>
      <c r="BD1470">
        <v>4</v>
      </c>
      <c r="BE1470" cm="1">
        <f t="array" ref="BE1470:BF1470">TRANSPOSE(_xlfn._xlws.FILTER(cvm_old[内存(G)],(cvm_old[地域]=BB1470)*(cvm_old[机型]=BC1470)*(cvm_old[CPU(核)]=BD1470)))</f>
        <v>8</v>
      </c>
      <c r="BF1470">
        <v>16</v>
      </c>
    </row>
    <row r="1471" spans="2:59" x14ac:dyDescent="0.4">
      <c r="B1471" t="e" vm="1823">
        <v>#VALUE!</v>
      </c>
      <c r="C1471" t="s">
        <v>1605</v>
      </c>
      <c r="D1471" t="s">
        <v>2029</v>
      </c>
      <c r="E1471">
        <v>18</v>
      </c>
      <c r="F1471">
        <v>80</v>
      </c>
      <c r="G1471" t="s">
        <v>2073</v>
      </c>
      <c r="H1471">
        <v>9450</v>
      </c>
      <c r="I1471">
        <v>1</v>
      </c>
      <c r="J1471" t="s">
        <v>3219</v>
      </c>
      <c r="P1471" t="s">
        <v>1619</v>
      </c>
      <c r="Q1471" t="s">
        <v>1790</v>
      </c>
      <c r="R1471">
        <v>12</v>
      </c>
      <c r="S1471" t="str">
        <f>"cvm!"&amp;ADDRESS(ROW(BE1483),COLUMN(BE1483))&amp;"#"</f>
        <v>cvm!$BE$1483#</v>
      </c>
      <c r="W1471" t="e" cm="1" vm="2">
        <f t="array" ref="W1471">TRANSPOSE(_xlfn.UNIQUE(_xlfn._xlws.FILTER(cvm_old[CPU(核)],(cvm_old[地域]=U1471)*(cvm_old[机型]=V1471))))</f>
        <v>#VALUE!</v>
      </c>
      <c r="BB1471" t="str">
        <v>新加坡</v>
      </c>
      <c r="BC1471" t="str">
        <v>标准型 S3</v>
      </c>
      <c r="BD1471">
        <v>8</v>
      </c>
      <c r="BE1471" cm="1">
        <f t="array" ref="BE1471:BF1471">TRANSPOSE(_xlfn._xlws.FILTER(cvm_old[内存(G)],(cvm_old[地域]=BB1471)*(cvm_old[机型]=BC1471)*(cvm_old[CPU(核)]=BD1471)))</f>
        <v>16</v>
      </c>
      <c r="BF1471">
        <v>32</v>
      </c>
    </row>
    <row r="1472" spans="2:59" x14ac:dyDescent="0.4">
      <c r="B1472" t="e" vm="1824">
        <v>#VALUE!</v>
      </c>
      <c r="C1472" t="s">
        <v>1605</v>
      </c>
      <c r="D1472" t="s">
        <v>2029</v>
      </c>
      <c r="E1472">
        <v>36</v>
      </c>
      <c r="F1472">
        <v>160</v>
      </c>
      <c r="G1472" t="s">
        <v>2075</v>
      </c>
      <c r="H1472">
        <v>18900</v>
      </c>
      <c r="I1472">
        <v>1</v>
      </c>
      <c r="J1472" t="s">
        <v>3220</v>
      </c>
      <c r="P1472" t="s">
        <v>1619</v>
      </c>
      <c r="Q1472" t="s">
        <v>1790</v>
      </c>
      <c r="R1472">
        <v>16</v>
      </c>
      <c r="S1472" t="str">
        <f>"cvm!"&amp;ADDRESS(ROW(BE1484),COLUMN(BE1484))&amp;"#"</f>
        <v>cvm!$BE$1484#</v>
      </c>
      <c r="W1472" t="e" cm="1" vm="2">
        <f t="array" ref="W1472">TRANSPOSE(_xlfn.UNIQUE(_xlfn._xlws.FILTER(cvm_old[CPU(核)],(cvm_old[地域]=U1472)*(cvm_old[机型]=V1472))))</f>
        <v>#VALUE!</v>
      </c>
      <c r="BB1472" t="str">
        <v>新加坡</v>
      </c>
      <c r="BC1472" t="str">
        <v>标准型 S3</v>
      </c>
      <c r="BD1472">
        <v>12</v>
      </c>
      <c r="BE1472" cm="1">
        <f t="array" ref="BE1472:BF1472">TRANSPOSE(_xlfn._xlws.FILTER(cvm_old[内存(G)],(cvm_old[地域]=BB1472)*(cvm_old[机型]=BC1472)*(cvm_old[CPU(核)]=BD1472)))</f>
        <v>24</v>
      </c>
      <c r="BF1472">
        <v>48</v>
      </c>
    </row>
    <row r="1473" spans="2:59" x14ac:dyDescent="0.4">
      <c r="B1473" t="e" vm="1825">
        <v>#VALUE!</v>
      </c>
      <c r="C1473" t="s">
        <v>1605</v>
      </c>
      <c r="D1473" t="s">
        <v>2029</v>
      </c>
      <c r="E1473">
        <v>72</v>
      </c>
      <c r="F1473">
        <v>320</v>
      </c>
      <c r="G1473" t="s">
        <v>2077</v>
      </c>
      <c r="H1473">
        <v>37800</v>
      </c>
      <c r="I1473">
        <v>1</v>
      </c>
      <c r="J1473" t="s">
        <v>3221</v>
      </c>
      <c r="P1473" t="s">
        <v>1619</v>
      </c>
      <c r="Q1473" t="s">
        <v>1790</v>
      </c>
      <c r="R1473">
        <v>24</v>
      </c>
      <c r="S1473" t="str">
        <f>"cvm!"&amp;ADDRESS(ROW(BE1485),COLUMN(BE1485))&amp;"#"</f>
        <v>cvm!$BE$1485#</v>
      </c>
      <c r="W1473" t="e" cm="1" vm="2">
        <f t="array" ref="W1473">TRANSPOSE(_xlfn.UNIQUE(_xlfn._xlws.FILTER(cvm_old[CPU(核)],(cvm_old[地域]=U1473)*(cvm_old[机型]=V1473))))</f>
        <v>#VALUE!</v>
      </c>
      <c r="BB1473" t="str">
        <v>新加坡</v>
      </c>
      <c r="BC1473" t="str">
        <v>标准型 S3</v>
      </c>
      <c r="BD1473">
        <v>16</v>
      </c>
      <c r="BE1473" cm="1">
        <f t="array" ref="BE1473:BF1473">TRANSPOSE(_xlfn._xlws.FILTER(cvm_old[内存(G)],(cvm_old[地域]=BB1473)*(cvm_old[机型]=BC1473)*(cvm_old[CPU(核)]=BD1473)))</f>
        <v>32</v>
      </c>
      <c r="BF1473">
        <v>64</v>
      </c>
    </row>
    <row r="1474" spans="2:59" x14ac:dyDescent="0.4">
      <c r="B1474" t="e" vm="1826">
        <v>#VALUE!</v>
      </c>
      <c r="C1474" t="s">
        <v>1605</v>
      </c>
      <c r="D1474" t="s">
        <v>2014</v>
      </c>
      <c r="E1474">
        <v>10</v>
      </c>
      <c r="F1474">
        <v>40</v>
      </c>
      <c r="G1474" t="s">
        <v>2057</v>
      </c>
      <c r="H1474">
        <v>5750</v>
      </c>
      <c r="I1474">
        <v>1</v>
      </c>
      <c r="J1474" t="s">
        <v>3222</v>
      </c>
      <c r="P1474" t="s">
        <v>1619</v>
      </c>
      <c r="Q1474" t="s">
        <v>1790</v>
      </c>
      <c r="R1474">
        <v>32</v>
      </c>
      <c r="S1474" t="str">
        <f>"cvm!"&amp;ADDRESS(ROW(BE1486),COLUMN(BE1486))&amp;"#"</f>
        <v>cvm!$BE$1486#</v>
      </c>
      <c r="W1474" t="e" cm="1" vm="2">
        <f t="array" ref="W1474">TRANSPOSE(_xlfn.UNIQUE(_xlfn._xlws.FILTER(cvm_old[CPU(核)],(cvm_old[地域]=U1474)*(cvm_old[机型]=V1474))))</f>
        <v>#VALUE!</v>
      </c>
      <c r="BB1474" t="str">
        <v>新加坡</v>
      </c>
      <c r="BC1474" t="str">
        <v>标准型 S3</v>
      </c>
      <c r="BD1474">
        <v>24</v>
      </c>
      <c r="BE1474" cm="1">
        <f t="array" ref="BE1474:BF1474">TRANSPOSE(_xlfn._xlws.FILTER(cvm_old[内存(G)],(cvm_old[地域]=BB1474)*(cvm_old[机型]=BC1474)*(cvm_old[CPU(核)]=BD1474)))</f>
        <v>48</v>
      </c>
      <c r="BF1474">
        <v>96</v>
      </c>
    </row>
    <row r="1475" spans="2:59" x14ac:dyDescent="0.4">
      <c r="B1475" t="e" vm="1827">
        <v>#VALUE!</v>
      </c>
      <c r="C1475" t="s">
        <v>1605</v>
      </c>
      <c r="D1475" t="s">
        <v>2014</v>
      </c>
      <c r="E1475">
        <v>20</v>
      </c>
      <c r="F1475">
        <v>80</v>
      </c>
      <c r="G1475" t="s">
        <v>2059</v>
      </c>
      <c r="H1475">
        <v>11500</v>
      </c>
      <c r="I1475">
        <v>1</v>
      </c>
      <c r="J1475" t="s">
        <v>3223</v>
      </c>
      <c r="P1475" t="s">
        <v>1619</v>
      </c>
      <c r="Q1475" t="s">
        <v>1790</v>
      </c>
      <c r="R1475">
        <v>48</v>
      </c>
      <c r="S1475" t="str">
        <f>"cvm!"&amp;ADDRESS(ROW(BE1487),COLUMN(BE1487))&amp;"#"</f>
        <v>cvm!$BE$1487#</v>
      </c>
      <c r="W1475" t="e" cm="1" vm="2">
        <f t="array" ref="W1475">TRANSPOSE(_xlfn.UNIQUE(_xlfn._xlws.FILTER(cvm_old[CPU(核)],(cvm_old[地域]=U1475)*(cvm_old[机型]=V1475))))</f>
        <v>#VALUE!</v>
      </c>
      <c r="BB1475" t="str">
        <v>新加坡</v>
      </c>
      <c r="BC1475" t="str">
        <v>标准型 S3</v>
      </c>
      <c r="BD1475">
        <v>32</v>
      </c>
      <c r="BE1475" cm="1">
        <f t="array" ref="BE1475:BF1475">TRANSPOSE(_xlfn._xlws.FILTER(cvm_old[内存(G)],(cvm_old[地域]=BB1475)*(cvm_old[机型]=BC1475)*(cvm_old[CPU(核)]=BD1475)))</f>
        <v>64</v>
      </c>
      <c r="BF1475">
        <v>128</v>
      </c>
    </row>
    <row r="1476" spans="2:59" x14ac:dyDescent="0.4">
      <c r="B1476" t="e" vm="1828">
        <v>#VALUE!</v>
      </c>
      <c r="C1476" t="s">
        <v>1605</v>
      </c>
      <c r="D1476" t="s">
        <v>2014</v>
      </c>
      <c r="E1476">
        <v>40</v>
      </c>
      <c r="F1476">
        <v>160</v>
      </c>
      <c r="G1476" t="s">
        <v>2062</v>
      </c>
      <c r="H1476">
        <v>23000</v>
      </c>
      <c r="I1476">
        <v>1</v>
      </c>
      <c r="J1476" t="s">
        <v>3224</v>
      </c>
      <c r="P1476" t="s">
        <v>1619</v>
      </c>
      <c r="Q1476" t="s">
        <v>1790</v>
      </c>
      <c r="R1476">
        <v>64</v>
      </c>
      <c r="S1476" t="str">
        <f>"cvm!"&amp;ADDRESS(ROW(BE1488),COLUMN(BE1488))&amp;"#"</f>
        <v>cvm!$BE$1488#</v>
      </c>
      <c r="W1476" t="e" cm="1" vm="2">
        <f t="array" ref="W1476">TRANSPOSE(_xlfn.UNIQUE(_xlfn._xlws.FILTER(cvm_old[CPU(核)],(cvm_old[地域]=U1476)*(cvm_old[机型]=V1476))))</f>
        <v>#VALUE!</v>
      </c>
      <c r="BB1476" t="str">
        <v>新加坡</v>
      </c>
      <c r="BC1476" t="str">
        <v>标准型 S3</v>
      </c>
      <c r="BD1476">
        <v>48</v>
      </c>
      <c r="BE1476" cm="1">
        <f t="array" ref="BE1476:BF1476">TRANSPOSE(_xlfn._xlws.FILTER(cvm_old[内存(G)],(cvm_old[地域]=BB1476)*(cvm_old[机型]=BC1476)*(cvm_old[CPU(核)]=BD1476)))</f>
        <v>96</v>
      </c>
      <c r="BF1476">
        <v>192</v>
      </c>
    </row>
    <row r="1477" spans="2:59" x14ac:dyDescent="0.4">
      <c r="B1477" t="e" vm="1829">
        <v>#VALUE!</v>
      </c>
      <c r="C1477" t="s">
        <v>1605</v>
      </c>
      <c r="D1477" t="s">
        <v>2014</v>
      </c>
      <c r="E1477">
        <v>80</v>
      </c>
      <c r="F1477">
        <v>320</v>
      </c>
      <c r="G1477" t="s">
        <v>1722</v>
      </c>
      <c r="H1477">
        <v>46000</v>
      </c>
      <c r="I1477">
        <v>1</v>
      </c>
      <c r="J1477" t="s">
        <v>3225</v>
      </c>
      <c r="P1477" t="s">
        <v>1619</v>
      </c>
      <c r="Q1477" t="s">
        <v>1790</v>
      </c>
      <c r="R1477">
        <v>80</v>
      </c>
      <c r="S1477" t="str">
        <f>"cvm!"&amp;ADDRESS(ROW(BE1489),COLUMN(BE1489))&amp;"#"</f>
        <v>cvm!$BE$1489#</v>
      </c>
      <c r="W1477" t="e" cm="1" vm="2">
        <f t="array" ref="W1477">TRANSPOSE(_xlfn.UNIQUE(_xlfn._xlws.FILTER(cvm_old[CPU(核)],(cvm_old[地域]=U1477)*(cvm_old[机型]=V1477))))</f>
        <v>#VALUE!</v>
      </c>
      <c r="BB1477" t="str">
        <v>新加坡</v>
      </c>
      <c r="BC1477" t="str">
        <v>标准型 S3</v>
      </c>
      <c r="BD1477">
        <v>64</v>
      </c>
      <c r="BE1477" cm="1">
        <f t="array" ref="BE1477:BF1477">TRANSPOSE(_xlfn._xlws.FILTER(cvm_old[内存(G)],(cvm_old[地域]=BB1477)*(cvm_old[机型]=BC1477)*(cvm_old[CPU(核)]=BD1477)))</f>
        <v>128</v>
      </c>
      <c r="BF1477">
        <v>256</v>
      </c>
    </row>
    <row r="1478" spans="2:59" x14ac:dyDescent="0.4">
      <c r="B1478" t="e" vm="1830">
        <v>#VALUE!</v>
      </c>
      <c r="C1478" t="s">
        <v>1605</v>
      </c>
      <c r="D1478" t="s">
        <v>1966</v>
      </c>
      <c r="E1478">
        <v>32</v>
      </c>
      <c r="F1478">
        <v>64</v>
      </c>
      <c r="G1478" t="s">
        <v>1606</v>
      </c>
      <c r="H1478">
        <v>4140</v>
      </c>
      <c r="I1478">
        <v>1</v>
      </c>
      <c r="J1478" t="s">
        <v>3226</v>
      </c>
      <c r="P1478" t="s">
        <v>1625</v>
      </c>
      <c r="Q1478" t="s">
        <v>1790</v>
      </c>
      <c r="R1478">
        <v>1</v>
      </c>
      <c r="S1478" t="str">
        <f>"cvm!"&amp;ADDRESS(ROW(BE1490),COLUMN(BE1490))&amp;"#"</f>
        <v>cvm!$BE$1490#</v>
      </c>
      <c r="W1478" t="e" cm="1" vm="2">
        <f t="array" ref="W1478">TRANSPOSE(_xlfn.UNIQUE(_xlfn._xlws.FILTER(cvm_old[CPU(核)],(cvm_old[地域]=U1478)*(cvm_old[机型]=V1478))))</f>
        <v>#VALUE!</v>
      </c>
      <c r="BB1478" t="str">
        <v>新加坡</v>
      </c>
      <c r="BC1478" t="str">
        <v>标准型 S3</v>
      </c>
      <c r="BD1478">
        <v>80</v>
      </c>
      <c r="BE1478" cm="1">
        <f t="array" ref="BE1478">TRANSPOSE(_xlfn._xlws.FILTER(cvm_old[内存(G)],(cvm_old[地域]=BB1478)*(cvm_old[机型]=BC1478)*(cvm_old[CPU(核)]=BD1478)))</f>
        <v>320</v>
      </c>
    </row>
    <row r="1479" spans="2:59" x14ac:dyDescent="0.4">
      <c r="B1479" t="e" vm="1831">
        <v>#VALUE!</v>
      </c>
      <c r="C1479" t="s">
        <v>1605</v>
      </c>
      <c r="D1479" t="s">
        <v>1966</v>
      </c>
      <c r="E1479">
        <v>90</v>
      </c>
      <c r="F1479">
        <v>226</v>
      </c>
      <c r="G1479" t="s">
        <v>2084</v>
      </c>
      <c r="H1479">
        <v>8280</v>
      </c>
      <c r="I1479">
        <v>1</v>
      </c>
      <c r="J1479" t="s">
        <v>3227</v>
      </c>
      <c r="P1479" t="s">
        <v>1625</v>
      </c>
      <c r="Q1479" t="s">
        <v>1790</v>
      </c>
      <c r="R1479">
        <v>2</v>
      </c>
      <c r="S1479" t="str">
        <f>"cvm!"&amp;ADDRESS(ROW(BE1491),COLUMN(BE1491))&amp;"#"</f>
        <v>cvm!$BE$1491#</v>
      </c>
      <c r="W1479" t="e" cm="1" vm="2">
        <f t="array" ref="W1479">TRANSPOSE(_xlfn.UNIQUE(_xlfn._xlws.FILTER(cvm_old[CPU(核)],(cvm_old[地域]=U1479)*(cvm_old[机型]=V1479))))</f>
        <v>#VALUE!</v>
      </c>
      <c r="BB1479" t="str">
        <v>曼谷</v>
      </c>
      <c r="BC1479" t="str">
        <v>标准型 S3</v>
      </c>
      <c r="BD1479">
        <v>1</v>
      </c>
      <c r="BE1479" cm="1">
        <f t="array" ref="BE1479:BG1479">TRANSPOSE(_xlfn._xlws.FILTER(cvm_old[内存(G)],(cvm_old[地域]=BB1479)*(cvm_old[机型]=BC1479)*(cvm_old[CPU(核)]=BD1479)))</f>
        <v>1</v>
      </c>
      <c r="BF1479">
        <v>2</v>
      </c>
      <c r="BG1479">
        <v>4</v>
      </c>
    </row>
    <row r="1480" spans="2:59" x14ac:dyDescent="0.4">
      <c r="B1480" t="e" vm="1832">
        <v>#VALUE!</v>
      </c>
      <c r="C1480" t="s">
        <v>1605</v>
      </c>
      <c r="D1480" t="s">
        <v>1966</v>
      </c>
      <c r="E1480">
        <v>180</v>
      </c>
      <c r="F1480">
        <v>452</v>
      </c>
      <c r="G1480" t="s">
        <v>2086</v>
      </c>
      <c r="H1480">
        <v>16560</v>
      </c>
      <c r="I1480">
        <v>1</v>
      </c>
      <c r="J1480" t="s">
        <v>3228</v>
      </c>
      <c r="P1480" t="s">
        <v>1625</v>
      </c>
      <c r="Q1480" t="s">
        <v>1790</v>
      </c>
      <c r="R1480">
        <v>4</v>
      </c>
      <c r="S1480" t="str">
        <f>"cvm!"&amp;ADDRESS(ROW(BE1492),COLUMN(BE1492))&amp;"#"</f>
        <v>cvm!$BE$1492#</v>
      </c>
      <c r="W1480" t="e" cm="1" vm="2">
        <f t="array" ref="W1480">TRANSPOSE(_xlfn.UNIQUE(_xlfn._xlws.FILTER(cvm_old[CPU(核)],(cvm_old[地域]=U1480)*(cvm_old[机型]=V1480))))</f>
        <v>#VALUE!</v>
      </c>
      <c r="BB1480" t="str">
        <v>曼谷</v>
      </c>
      <c r="BC1480" t="str">
        <v>标准型 S3</v>
      </c>
      <c r="BD1480">
        <v>2</v>
      </c>
      <c r="BE1480" cm="1">
        <f t="array" ref="BE1480:BF1480">TRANSPOSE(_xlfn._xlws.FILTER(cvm_old[内存(G)],(cvm_old[地域]=BB1480)*(cvm_old[机型]=BC1480)*(cvm_old[CPU(核)]=BD1480)))</f>
        <v>4</v>
      </c>
      <c r="BF1480">
        <v>8</v>
      </c>
    </row>
    <row r="1481" spans="2:59" x14ac:dyDescent="0.4">
      <c r="B1481" t="e" vm="1833">
        <v>#VALUE!</v>
      </c>
      <c r="C1481" t="s">
        <v>1605</v>
      </c>
      <c r="D1481" t="s">
        <v>1808</v>
      </c>
      <c r="E1481">
        <v>8</v>
      </c>
      <c r="F1481">
        <v>32</v>
      </c>
      <c r="G1481" t="s">
        <v>1598</v>
      </c>
      <c r="H1481">
        <v>1425.6</v>
      </c>
      <c r="I1481">
        <v>1</v>
      </c>
      <c r="J1481" t="s">
        <v>3229</v>
      </c>
      <c r="P1481" t="s">
        <v>1625</v>
      </c>
      <c r="Q1481" t="s">
        <v>1790</v>
      </c>
      <c r="R1481">
        <v>8</v>
      </c>
      <c r="S1481" t="str">
        <f>"cvm!"&amp;ADDRESS(ROW(BE1493),COLUMN(BE1493))&amp;"#"</f>
        <v>cvm!$BE$1493#</v>
      </c>
      <c r="W1481" t="e" cm="1" vm="2">
        <f t="array" ref="W1481">TRANSPOSE(_xlfn.UNIQUE(_xlfn._xlws.FILTER(cvm_old[CPU(核)],(cvm_old[地域]=U1481)*(cvm_old[机型]=V1481))))</f>
        <v>#VALUE!</v>
      </c>
      <c r="BB1481" t="str">
        <v>曼谷</v>
      </c>
      <c r="BC1481" t="str">
        <v>标准型 S3</v>
      </c>
      <c r="BD1481">
        <v>4</v>
      </c>
      <c r="BE1481" cm="1">
        <f t="array" ref="BE1481:BF1481">TRANSPOSE(_xlfn._xlws.FILTER(cvm_old[内存(G)],(cvm_old[地域]=BB1481)*(cvm_old[机型]=BC1481)*(cvm_old[CPU(核)]=BD1481)))</f>
        <v>8</v>
      </c>
      <c r="BF1481">
        <v>16</v>
      </c>
    </row>
    <row r="1482" spans="2:59" x14ac:dyDescent="0.4">
      <c r="B1482" t="e" vm="1834">
        <v>#VALUE!</v>
      </c>
      <c r="C1482" t="s">
        <v>1605</v>
      </c>
      <c r="D1482" t="s">
        <v>1808</v>
      </c>
      <c r="E1482">
        <v>16</v>
      </c>
      <c r="F1482">
        <v>64</v>
      </c>
      <c r="G1482" t="s">
        <v>1603</v>
      </c>
      <c r="H1482">
        <v>2851.2</v>
      </c>
      <c r="I1482">
        <v>1</v>
      </c>
      <c r="J1482" t="s">
        <v>3230</v>
      </c>
      <c r="P1482" t="s">
        <v>1625</v>
      </c>
      <c r="Q1482" t="s">
        <v>1790</v>
      </c>
      <c r="R1482">
        <v>12</v>
      </c>
      <c r="S1482" t="str">
        <f>"cvm!"&amp;ADDRESS(ROW(BE1494),COLUMN(BE1494))&amp;"#"</f>
        <v>cvm!$BE$1494#</v>
      </c>
      <c r="W1482" t="e" cm="1" vm="2">
        <f t="array" ref="W1482">TRANSPOSE(_xlfn.UNIQUE(_xlfn._xlws.FILTER(cvm_old[CPU(核)],(cvm_old[地域]=U1482)*(cvm_old[机型]=V1482))))</f>
        <v>#VALUE!</v>
      </c>
      <c r="BB1482" t="str">
        <v>曼谷</v>
      </c>
      <c r="BC1482" t="str">
        <v>标准型 S3</v>
      </c>
      <c r="BD1482">
        <v>8</v>
      </c>
      <c r="BE1482" cm="1">
        <f t="array" ref="BE1482:BF1482">TRANSPOSE(_xlfn._xlws.FILTER(cvm_old[内存(G)],(cvm_old[地域]=BB1482)*(cvm_old[机型]=BC1482)*(cvm_old[CPU(核)]=BD1482)))</f>
        <v>16</v>
      </c>
      <c r="BF1482">
        <v>32</v>
      </c>
    </row>
    <row r="1483" spans="2:59" x14ac:dyDescent="0.4">
      <c r="B1483" t="e" vm="1835">
        <v>#VALUE!</v>
      </c>
      <c r="C1483" t="s">
        <v>1605</v>
      </c>
      <c r="D1483" t="s">
        <v>1808</v>
      </c>
      <c r="E1483">
        <v>32</v>
      </c>
      <c r="F1483">
        <v>128</v>
      </c>
      <c r="G1483" t="s">
        <v>1612</v>
      </c>
      <c r="H1483">
        <v>5270.4</v>
      </c>
      <c r="I1483">
        <v>1</v>
      </c>
      <c r="J1483" t="s">
        <v>3231</v>
      </c>
      <c r="P1483" t="s">
        <v>1625</v>
      </c>
      <c r="Q1483" t="s">
        <v>1790</v>
      </c>
      <c r="R1483">
        <v>16</v>
      </c>
      <c r="S1483" t="str">
        <f>"cvm!"&amp;ADDRESS(ROW(BE1495),COLUMN(BE1495))&amp;"#"</f>
        <v>cvm!$BE$1495#</v>
      </c>
      <c r="W1483" t="e" cm="1" vm="2">
        <f t="array" ref="W1483">TRANSPOSE(_xlfn.UNIQUE(_xlfn._xlws.FILTER(cvm_old[CPU(核)],(cvm_old[地域]=U1483)*(cvm_old[机型]=V1483))))</f>
        <v>#VALUE!</v>
      </c>
      <c r="BB1483" t="str">
        <v>曼谷</v>
      </c>
      <c r="BC1483" t="str">
        <v>标准型 S3</v>
      </c>
      <c r="BD1483">
        <v>12</v>
      </c>
      <c r="BE1483" cm="1">
        <f t="array" ref="BE1483:BF1483">TRANSPOSE(_xlfn._xlws.FILTER(cvm_old[内存(G)],(cvm_old[地域]=BB1483)*(cvm_old[机型]=BC1483)*(cvm_old[CPU(核)]=BD1483)))</f>
        <v>24</v>
      </c>
      <c r="BF1483">
        <v>48</v>
      </c>
    </row>
    <row r="1484" spans="2:59" x14ac:dyDescent="0.4">
      <c r="B1484" t="e" vm="1836">
        <v>#VALUE!</v>
      </c>
      <c r="C1484" t="s">
        <v>1605</v>
      </c>
      <c r="D1484" t="s">
        <v>1808</v>
      </c>
      <c r="E1484">
        <v>64</v>
      </c>
      <c r="F1484">
        <v>256</v>
      </c>
      <c r="G1484" t="s">
        <v>1626</v>
      </c>
      <c r="H1484">
        <v>10540.8</v>
      </c>
      <c r="I1484">
        <v>1</v>
      </c>
      <c r="J1484" t="s">
        <v>3232</v>
      </c>
      <c r="P1484" t="s">
        <v>1625</v>
      </c>
      <c r="Q1484" t="s">
        <v>1790</v>
      </c>
      <c r="R1484">
        <v>24</v>
      </c>
      <c r="S1484" t="str">
        <f>"cvm!"&amp;ADDRESS(ROW(BE1496),COLUMN(BE1496))&amp;"#"</f>
        <v>cvm!$BE$1496#</v>
      </c>
      <c r="W1484" t="e" cm="1" vm="2">
        <f t="array" ref="W1484">TRANSPOSE(_xlfn.UNIQUE(_xlfn._xlws.FILTER(cvm_old[CPU(核)],(cvm_old[地域]=U1484)*(cvm_old[机型]=V1484))))</f>
        <v>#VALUE!</v>
      </c>
      <c r="BB1484" t="str">
        <v>曼谷</v>
      </c>
      <c r="BC1484" t="str">
        <v>标准型 S3</v>
      </c>
      <c r="BD1484">
        <v>16</v>
      </c>
      <c r="BE1484" cm="1">
        <f t="array" ref="BE1484:BF1484">TRANSPOSE(_xlfn._xlws.FILTER(cvm_old[内存(G)],(cvm_old[地域]=BB1484)*(cvm_old[机型]=BC1484)*(cvm_old[CPU(核)]=BD1484)))</f>
        <v>32</v>
      </c>
      <c r="BF1484">
        <v>64</v>
      </c>
    </row>
    <row r="1485" spans="2:59" x14ac:dyDescent="0.4">
      <c r="B1485" t="e" vm="1837">
        <v>#VALUE!</v>
      </c>
      <c r="C1485" t="s">
        <v>1605</v>
      </c>
      <c r="D1485" t="s">
        <v>1808</v>
      </c>
      <c r="E1485">
        <v>84</v>
      </c>
      <c r="F1485">
        <v>320</v>
      </c>
      <c r="G1485" t="s">
        <v>1884</v>
      </c>
      <c r="H1485">
        <v>12693.6</v>
      </c>
      <c r="I1485">
        <v>1</v>
      </c>
      <c r="J1485" t="s">
        <v>3233</v>
      </c>
      <c r="P1485" t="s">
        <v>1625</v>
      </c>
      <c r="Q1485" t="s">
        <v>1790</v>
      </c>
      <c r="R1485">
        <v>32</v>
      </c>
      <c r="S1485" t="str">
        <f>"cvm!"&amp;ADDRESS(ROW(BE1497),COLUMN(BE1497))&amp;"#"</f>
        <v>cvm!$BE$1497#</v>
      </c>
      <c r="W1485" t="e" cm="1" vm="2">
        <f t="array" ref="W1485">TRANSPOSE(_xlfn.UNIQUE(_xlfn._xlws.FILTER(cvm_old[CPU(核)],(cvm_old[地域]=U1485)*(cvm_old[机型]=V1485))))</f>
        <v>#VALUE!</v>
      </c>
      <c r="BB1485" t="str">
        <v>曼谷</v>
      </c>
      <c r="BC1485" t="str">
        <v>标准型 S3</v>
      </c>
      <c r="BD1485">
        <v>24</v>
      </c>
      <c r="BE1485" cm="1">
        <f t="array" ref="BE1485:BF1485">TRANSPOSE(_xlfn._xlws.FILTER(cvm_old[内存(G)],(cvm_old[地域]=BB1485)*(cvm_old[机型]=BC1485)*(cvm_old[CPU(核)]=BD1485)))</f>
        <v>48</v>
      </c>
      <c r="BF1485">
        <v>96</v>
      </c>
    </row>
    <row r="1486" spans="2:59" x14ac:dyDescent="0.4">
      <c r="B1486" t="e" vm="1838">
        <v>#VALUE!</v>
      </c>
      <c r="C1486" t="s">
        <v>1605</v>
      </c>
      <c r="D1486" t="s">
        <v>1829</v>
      </c>
      <c r="E1486">
        <v>80</v>
      </c>
      <c r="F1486">
        <v>384</v>
      </c>
      <c r="G1486" t="s">
        <v>2114</v>
      </c>
      <c r="H1486">
        <v>14096</v>
      </c>
      <c r="I1486">
        <v>1</v>
      </c>
      <c r="J1486" t="s">
        <v>3234</v>
      </c>
      <c r="P1486" t="s">
        <v>1625</v>
      </c>
      <c r="Q1486" t="s">
        <v>1790</v>
      </c>
      <c r="R1486">
        <v>48</v>
      </c>
      <c r="S1486" t="str">
        <f>"cvm!"&amp;ADDRESS(ROW(BE1498),COLUMN(BE1498))&amp;"#"</f>
        <v>cvm!$BE$1498#</v>
      </c>
      <c r="W1486" t="e" cm="1" vm="2">
        <f t="array" ref="W1486">TRANSPOSE(_xlfn.UNIQUE(_xlfn._xlws.FILTER(cvm_old[CPU(核)],(cvm_old[地域]=U1486)*(cvm_old[机型]=V1486))))</f>
        <v>#VALUE!</v>
      </c>
      <c r="BB1486" t="str">
        <v>曼谷</v>
      </c>
      <c r="BC1486" t="str">
        <v>标准型 S3</v>
      </c>
      <c r="BD1486">
        <v>32</v>
      </c>
      <c r="BE1486" cm="1">
        <f t="array" ref="BE1486:BF1486">TRANSPOSE(_xlfn._xlws.FILTER(cvm_old[内存(G)],(cvm_old[地域]=BB1486)*(cvm_old[机型]=BC1486)*(cvm_old[CPU(核)]=BD1486)))</f>
        <v>64</v>
      </c>
      <c r="BF1486">
        <v>128</v>
      </c>
    </row>
    <row r="1487" spans="2:59" x14ac:dyDescent="0.4">
      <c r="B1487" t="e" vm="1839">
        <v>#VALUE!</v>
      </c>
      <c r="C1487" t="s">
        <v>1650</v>
      </c>
      <c r="D1487" t="s">
        <v>1632</v>
      </c>
      <c r="E1487">
        <v>1</v>
      </c>
      <c r="F1487">
        <v>1</v>
      </c>
      <c r="G1487" t="s">
        <v>1579</v>
      </c>
      <c r="H1487">
        <v>18</v>
      </c>
      <c r="I1487">
        <v>1</v>
      </c>
      <c r="J1487" t="s">
        <v>3235</v>
      </c>
      <c r="P1487" t="s">
        <v>1625</v>
      </c>
      <c r="Q1487" t="s">
        <v>1790</v>
      </c>
      <c r="R1487">
        <v>64</v>
      </c>
      <c r="S1487" t="str">
        <f>"cvm!"&amp;ADDRESS(ROW(BE1499),COLUMN(BE1499))&amp;"#"</f>
        <v>cvm!$BE$1499#</v>
      </c>
      <c r="W1487" t="e" cm="1" vm="2">
        <f t="array" ref="W1487">TRANSPOSE(_xlfn.UNIQUE(_xlfn._xlws.FILTER(cvm_old[CPU(核)],(cvm_old[地域]=U1487)*(cvm_old[机型]=V1487))))</f>
        <v>#VALUE!</v>
      </c>
      <c r="BB1487" t="str">
        <v>曼谷</v>
      </c>
      <c r="BC1487" t="str">
        <v>标准型 S3</v>
      </c>
      <c r="BD1487">
        <v>48</v>
      </c>
      <c r="BE1487" cm="1">
        <f t="array" ref="BE1487:BF1487">TRANSPOSE(_xlfn._xlws.FILTER(cvm_old[内存(G)],(cvm_old[地域]=BB1487)*(cvm_old[机型]=BC1487)*(cvm_old[CPU(核)]=BD1487)))</f>
        <v>96</v>
      </c>
      <c r="BF1487">
        <v>192</v>
      </c>
    </row>
    <row r="1488" spans="2:59" x14ac:dyDescent="0.4">
      <c r="B1488" t="e" vm="1840">
        <v>#VALUE!</v>
      </c>
      <c r="C1488" t="s">
        <v>1650</v>
      </c>
      <c r="D1488" t="s">
        <v>1632</v>
      </c>
      <c r="E1488">
        <v>1</v>
      </c>
      <c r="F1488">
        <v>2</v>
      </c>
      <c r="G1488" t="s">
        <v>1582</v>
      </c>
      <c r="H1488">
        <v>28</v>
      </c>
      <c r="I1488">
        <v>1</v>
      </c>
      <c r="J1488" t="s">
        <v>3236</v>
      </c>
      <c r="P1488" t="s">
        <v>1625</v>
      </c>
      <c r="Q1488" t="s">
        <v>1790</v>
      </c>
      <c r="R1488">
        <v>80</v>
      </c>
      <c r="S1488" t="str">
        <f>"cvm!"&amp;ADDRESS(ROW(BE1500),COLUMN(BE1500))&amp;"#"</f>
        <v>cvm!$BE$1500#</v>
      </c>
      <c r="W1488" t="e" cm="1" vm="2">
        <f t="array" ref="W1488">TRANSPOSE(_xlfn.UNIQUE(_xlfn._xlws.FILTER(cvm_old[CPU(核)],(cvm_old[地域]=U1488)*(cvm_old[机型]=V1488))))</f>
        <v>#VALUE!</v>
      </c>
      <c r="BB1488" t="str">
        <v>曼谷</v>
      </c>
      <c r="BC1488" t="str">
        <v>标准型 S3</v>
      </c>
      <c r="BD1488">
        <v>64</v>
      </c>
      <c r="BE1488" cm="1">
        <f t="array" ref="BE1488:BF1488">TRANSPOSE(_xlfn._xlws.FILTER(cvm_old[内存(G)],(cvm_old[地域]=BB1488)*(cvm_old[机型]=BC1488)*(cvm_old[CPU(核)]=BD1488)))</f>
        <v>128</v>
      </c>
      <c r="BF1488">
        <v>256</v>
      </c>
    </row>
    <row r="1489" spans="2:59" x14ac:dyDescent="0.4">
      <c r="B1489" t="e" vm="1841">
        <v>#VALUE!</v>
      </c>
      <c r="C1489" t="s">
        <v>1650</v>
      </c>
      <c r="D1489" t="s">
        <v>1632</v>
      </c>
      <c r="E1489">
        <v>1</v>
      </c>
      <c r="F1489">
        <v>4</v>
      </c>
      <c r="G1489" t="s">
        <v>1584</v>
      </c>
      <c r="H1489">
        <v>86.4</v>
      </c>
      <c r="I1489">
        <v>1</v>
      </c>
      <c r="J1489" t="s">
        <v>3237</v>
      </c>
      <c r="P1489" t="s">
        <v>1628</v>
      </c>
      <c r="Q1489" t="s">
        <v>1790</v>
      </c>
      <c r="R1489">
        <v>1</v>
      </c>
      <c r="S1489" t="str">
        <f>"cvm!"&amp;ADDRESS(ROW(BE1501),COLUMN(BE1501))&amp;"#"</f>
        <v>cvm!$BE$1501#</v>
      </c>
      <c r="W1489" t="e" cm="1" vm="2">
        <f t="array" ref="W1489">TRANSPOSE(_xlfn.UNIQUE(_xlfn._xlws.FILTER(cvm_old[CPU(核)],(cvm_old[地域]=U1489)*(cvm_old[机型]=V1489))))</f>
        <v>#VALUE!</v>
      </c>
      <c r="BB1489" t="str">
        <v>曼谷</v>
      </c>
      <c r="BC1489" t="str">
        <v>标准型 S3</v>
      </c>
      <c r="BD1489">
        <v>80</v>
      </c>
      <c r="BE1489" cm="1">
        <f t="array" ref="BE1489">TRANSPOSE(_xlfn._xlws.FILTER(cvm_old[内存(G)],(cvm_old[地域]=BB1489)*(cvm_old[机型]=BC1489)*(cvm_old[CPU(核)]=BD1489)))</f>
        <v>320</v>
      </c>
    </row>
    <row r="1490" spans="2:59" x14ac:dyDescent="0.4">
      <c r="B1490" t="e" vm="1842">
        <v>#VALUE!</v>
      </c>
      <c r="C1490" t="s">
        <v>1650</v>
      </c>
      <c r="D1490" t="s">
        <v>1632</v>
      </c>
      <c r="E1490">
        <v>2</v>
      </c>
      <c r="F1490">
        <v>4</v>
      </c>
      <c r="G1490" t="s">
        <v>1586</v>
      </c>
      <c r="H1490">
        <v>122</v>
      </c>
      <c r="I1490">
        <v>1</v>
      </c>
      <c r="J1490" t="s">
        <v>3238</v>
      </c>
      <c r="P1490" t="s">
        <v>1628</v>
      </c>
      <c r="Q1490" t="s">
        <v>1790</v>
      </c>
      <c r="R1490">
        <v>2</v>
      </c>
      <c r="S1490" t="str">
        <f>"cvm!"&amp;ADDRESS(ROW(BE1502),COLUMN(BE1502))&amp;"#"</f>
        <v>cvm!$BE$1502#</v>
      </c>
      <c r="W1490" t="e" cm="1" vm="2">
        <f t="array" ref="W1490">TRANSPOSE(_xlfn.UNIQUE(_xlfn._xlws.FILTER(cvm_old[CPU(核)],(cvm_old[地域]=U1490)*(cvm_old[机型]=V1490))))</f>
        <v>#VALUE!</v>
      </c>
      <c r="BB1490" t="str">
        <v>孟买</v>
      </c>
      <c r="BC1490" t="str">
        <v>标准型 S3</v>
      </c>
      <c r="BD1490">
        <v>1</v>
      </c>
      <c r="BE1490" cm="1">
        <f t="array" ref="BE1490:BF1490">TRANSPOSE(_xlfn._xlws.FILTER(cvm_old[内存(G)],(cvm_old[地域]=BB1490)*(cvm_old[机型]=BC1490)*(cvm_old[CPU(核)]=BD1490)))</f>
        <v>1</v>
      </c>
      <c r="BF1490">
        <v>2</v>
      </c>
    </row>
    <row r="1491" spans="2:59" x14ac:dyDescent="0.4">
      <c r="B1491" t="e" vm="1843">
        <v>#VALUE!</v>
      </c>
      <c r="C1491" t="s">
        <v>1650</v>
      </c>
      <c r="D1491" t="s">
        <v>1632</v>
      </c>
      <c r="E1491">
        <v>2</v>
      </c>
      <c r="F1491">
        <v>8</v>
      </c>
      <c r="G1491" t="s">
        <v>1589</v>
      </c>
      <c r="H1491">
        <v>172.8</v>
      </c>
      <c r="I1491">
        <v>1</v>
      </c>
      <c r="J1491" t="s">
        <v>3239</v>
      </c>
      <c r="P1491" t="s">
        <v>1628</v>
      </c>
      <c r="Q1491" t="s">
        <v>1790</v>
      </c>
      <c r="R1491">
        <v>4</v>
      </c>
      <c r="S1491" t="str">
        <f>"cvm!"&amp;ADDRESS(ROW(BE1503),COLUMN(BE1503))&amp;"#"</f>
        <v>cvm!$BE$1503#</v>
      </c>
      <c r="W1491" t="e" cm="1" vm="2">
        <f t="array" ref="W1491">TRANSPOSE(_xlfn.UNIQUE(_xlfn._xlws.FILTER(cvm_old[CPU(核)],(cvm_old[地域]=U1491)*(cvm_old[机型]=V1491))))</f>
        <v>#VALUE!</v>
      </c>
      <c r="BB1491" t="str">
        <v>孟买</v>
      </c>
      <c r="BC1491" t="str">
        <v>标准型 S3</v>
      </c>
      <c r="BD1491">
        <v>2</v>
      </c>
      <c r="BE1491" cm="1">
        <f t="array" ref="BE1491:BF1491">TRANSPOSE(_xlfn._xlws.FILTER(cvm_old[内存(G)],(cvm_old[地域]=BB1491)*(cvm_old[机型]=BC1491)*(cvm_old[CPU(核)]=BD1491)))</f>
        <v>4</v>
      </c>
      <c r="BF1491">
        <v>8</v>
      </c>
    </row>
    <row r="1492" spans="2:59" x14ac:dyDescent="0.4">
      <c r="B1492" t="e" vm="1844">
        <v>#VALUE!</v>
      </c>
      <c r="C1492" t="s">
        <v>1650</v>
      </c>
      <c r="D1492" t="s">
        <v>1632</v>
      </c>
      <c r="E1492">
        <v>4</v>
      </c>
      <c r="F1492">
        <v>8</v>
      </c>
      <c r="G1492" t="s">
        <v>1591</v>
      </c>
      <c r="H1492">
        <v>230.4</v>
      </c>
      <c r="I1492">
        <v>1</v>
      </c>
      <c r="J1492" t="s">
        <v>3240</v>
      </c>
      <c r="P1492" t="s">
        <v>1628</v>
      </c>
      <c r="Q1492" t="s">
        <v>1790</v>
      </c>
      <c r="R1492">
        <v>8</v>
      </c>
      <c r="S1492" t="str">
        <f>"cvm!"&amp;ADDRESS(ROW(BE1504),COLUMN(BE1504))&amp;"#"</f>
        <v>cvm!$BE$1504#</v>
      </c>
      <c r="W1492" t="e" cm="1" vm="2">
        <f t="array" ref="W1492">TRANSPOSE(_xlfn.UNIQUE(_xlfn._xlws.FILTER(cvm_old[CPU(核)],(cvm_old[地域]=U1492)*(cvm_old[机型]=V1492))))</f>
        <v>#VALUE!</v>
      </c>
      <c r="BB1492" t="str">
        <v>孟买</v>
      </c>
      <c r="BC1492" t="str">
        <v>标准型 S3</v>
      </c>
      <c r="BD1492">
        <v>4</v>
      </c>
      <c r="BE1492" cm="1">
        <f t="array" ref="BE1492:BF1492">TRANSPOSE(_xlfn._xlws.FILTER(cvm_old[内存(G)],(cvm_old[地域]=BB1492)*(cvm_old[机型]=BC1492)*(cvm_old[CPU(核)]=BD1492)))</f>
        <v>8</v>
      </c>
      <c r="BF1492">
        <v>16</v>
      </c>
    </row>
    <row r="1493" spans="2:59" x14ac:dyDescent="0.4">
      <c r="B1493" t="e" vm="1845">
        <v>#VALUE!</v>
      </c>
      <c r="C1493" t="s">
        <v>1650</v>
      </c>
      <c r="D1493" t="s">
        <v>1632</v>
      </c>
      <c r="E1493">
        <v>4</v>
      </c>
      <c r="F1493">
        <v>16</v>
      </c>
      <c r="G1493" t="s">
        <v>1593</v>
      </c>
      <c r="H1493">
        <v>345.6</v>
      </c>
      <c r="I1493">
        <v>1</v>
      </c>
      <c r="J1493" t="s">
        <v>3241</v>
      </c>
      <c r="P1493" t="s">
        <v>1628</v>
      </c>
      <c r="Q1493" t="s">
        <v>1790</v>
      </c>
      <c r="R1493">
        <v>12</v>
      </c>
      <c r="S1493" t="str">
        <f>"cvm!"&amp;ADDRESS(ROW(BE1505),COLUMN(BE1505))&amp;"#"</f>
        <v>cvm!$BE$1505#</v>
      </c>
      <c r="W1493" t="e" cm="1" vm="2">
        <f t="array" ref="W1493">TRANSPOSE(_xlfn.UNIQUE(_xlfn._xlws.FILTER(cvm_old[CPU(核)],(cvm_old[地域]=U1493)*(cvm_old[机型]=V1493))))</f>
        <v>#VALUE!</v>
      </c>
      <c r="BB1493" t="str">
        <v>孟买</v>
      </c>
      <c r="BC1493" t="str">
        <v>标准型 S3</v>
      </c>
      <c r="BD1493">
        <v>8</v>
      </c>
      <c r="BE1493" cm="1">
        <f t="array" ref="BE1493:BF1493">TRANSPOSE(_xlfn._xlws.FILTER(cvm_old[内存(G)],(cvm_old[地域]=BB1493)*(cvm_old[机型]=BC1493)*(cvm_old[CPU(核)]=BD1493)))</f>
        <v>16</v>
      </c>
      <c r="BF1493">
        <v>32</v>
      </c>
    </row>
    <row r="1494" spans="2:59" x14ac:dyDescent="0.4">
      <c r="B1494" t="e" vm="1846">
        <v>#VALUE!</v>
      </c>
      <c r="C1494" t="s">
        <v>1650</v>
      </c>
      <c r="D1494" t="s">
        <v>1632</v>
      </c>
      <c r="E1494">
        <v>8</v>
      </c>
      <c r="F1494">
        <v>16</v>
      </c>
      <c r="G1494" t="s">
        <v>1596</v>
      </c>
      <c r="H1494">
        <v>460.8</v>
      </c>
      <c r="I1494">
        <v>1</v>
      </c>
      <c r="J1494" t="s">
        <v>3242</v>
      </c>
      <c r="P1494" t="s">
        <v>1628</v>
      </c>
      <c r="Q1494" t="s">
        <v>1790</v>
      </c>
      <c r="R1494">
        <v>16</v>
      </c>
      <c r="S1494" t="str">
        <f>"cvm!"&amp;ADDRESS(ROW(BE1506),COLUMN(BE1506))&amp;"#"</f>
        <v>cvm!$BE$1506#</v>
      </c>
      <c r="W1494" t="e" cm="1" vm="2">
        <f t="array" ref="W1494">TRANSPOSE(_xlfn.UNIQUE(_xlfn._xlws.FILTER(cvm_old[CPU(核)],(cvm_old[地域]=U1494)*(cvm_old[机型]=V1494))))</f>
        <v>#VALUE!</v>
      </c>
      <c r="BB1494" t="str">
        <v>孟买</v>
      </c>
      <c r="BC1494" t="str">
        <v>标准型 S3</v>
      </c>
      <c r="BD1494">
        <v>12</v>
      </c>
      <c r="BE1494" cm="1">
        <f t="array" ref="BE1494:BF1494">TRANSPOSE(_xlfn._xlws.FILTER(cvm_old[内存(G)],(cvm_old[地域]=BB1494)*(cvm_old[机型]=BC1494)*(cvm_old[CPU(核)]=BD1494)))</f>
        <v>24</v>
      </c>
      <c r="BF1494">
        <v>48</v>
      </c>
    </row>
    <row r="1495" spans="2:59" x14ac:dyDescent="0.4">
      <c r="B1495" t="e" vm="1847">
        <v>#VALUE!</v>
      </c>
      <c r="C1495" t="s">
        <v>1650</v>
      </c>
      <c r="D1495" t="s">
        <v>1632</v>
      </c>
      <c r="E1495">
        <v>8</v>
      </c>
      <c r="F1495">
        <v>32</v>
      </c>
      <c r="G1495" t="s">
        <v>1598</v>
      </c>
      <c r="H1495">
        <v>691.2</v>
      </c>
      <c r="I1495">
        <v>1</v>
      </c>
      <c r="J1495" t="s">
        <v>3243</v>
      </c>
      <c r="P1495" t="s">
        <v>1628</v>
      </c>
      <c r="Q1495" t="s">
        <v>1790</v>
      </c>
      <c r="R1495">
        <v>24</v>
      </c>
      <c r="S1495" t="str">
        <f>"cvm!"&amp;ADDRESS(ROW(BE1507),COLUMN(BE1507))&amp;"#"</f>
        <v>cvm!$BE$1507#</v>
      </c>
      <c r="W1495" t="e" cm="1" vm="2">
        <f t="array" ref="W1495">TRANSPOSE(_xlfn.UNIQUE(_xlfn._xlws.FILTER(cvm_old[CPU(核)],(cvm_old[地域]=U1495)*(cvm_old[机型]=V1495))))</f>
        <v>#VALUE!</v>
      </c>
      <c r="BB1495" t="str">
        <v>孟买</v>
      </c>
      <c r="BC1495" t="str">
        <v>标准型 S3</v>
      </c>
      <c r="BD1495">
        <v>16</v>
      </c>
      <c r="BE1495" cm="1">
        <f t="array" ref="BE1495:BF1495">TRANSPOSE(_xlfn._xlws.FILTER(cvm_old[内存(G)],(cvm_old[地域]=BB1495)*(cvm_old[机型]=BC1495)*(cvm_old[CPU(核)]=BD1495)))</f>
        <v>32</v>
      </c>
      <c r="BF1495">
        <v>64</v>
      </c>
    </row>
    <row r="1496" spans="2:59" x14ac:dyDescent="0.4">
      <c r="B1496" t="e" vm="1848">
        <v>#VALUE!</v>
      </c>
      <c r="C1496" t="s">
        <v>1650</v>
      </c>
      <c r="D1496" t="s">
        <v>1632</v>
      </c>
      <c r="E1496">
        <v>16</v>
      </c>
      <c r="F1496">
        <v>32</v>
      </c>
      <c r="G1496" t="s">
        <v>1601</v>
      </c>
      <c r="H1496">
        <v>921.6</v>
      </c>
      <c r="I1496">
        <v>1</v>
      </c>
      <c r="J1496" t="s">
        <v>3244</v>
      </c>
      <c r="P1496" t="s">
        <v>1628</v>
      </c>
      <c r="Q1496" t="s">
        <v>1790</v>
      </c>
      <c r="R1496">
        <v>32</v>
      </c>
      <c r="S1496" t="str">
        <f>"cvm!"&amp;ADDRESS(ROW(BE1508),COLUMN(BE1508))&amp;"#"</f>
        <v>cvm!$BE$1508#</v>
      </c>
      <c r="W1496" t="e" cm="1" vm="2">
        <f t="array" ref="W1496">TRANSPOSE(_xlfn.UNIQUE(_xlfn._xlws.FILTER(cvm_old[CPU(核)],(cvm_old[地域]=U1496)*(cvm_old[机型]=V1496))))</f>
        <v>#VALUE!</v>
      </c>
      <c r="BB1496" t="str">
        <v>孟买</v>
      </c>
      <c r="BC1496" t="str">
        <v>标准型 S3</v>
      </c>
      <c r="BD1496">
        <v>24</v>
      </c>
      <c r="BE1496" cm="1">
        <f t="array" ref="BE1496:BF1496">TRANSPOSE(_xlfn._xlws.FILTER(cvm_old[内存(G)],(cvm_old[地域]=BB1496)*(cvm_old[机型]=BC1496)*(cvm_old[CPU(核)]=BD1496)))</f>
        <v>48</v>
      </c>
      <c r="BF1496">
        <v>96</v>
      </c>
    </row>
    <row r="1497" spans="2:59" x14ac:dyDescent="0.4">
      <c r="B1497" t="e" vm="1849">
        <v>#VALUE!</v>
      </c>
      <c r="C1497" t="s">
        <v>1650</v>
      </c>
      <c r="D1497" t="s">
        <v>1632</v>
      </c>
      <c r="E1497">
        <v>16</v>
      </c>
      <c r="F1497">
        <v>64</v>
      </c>
      <c r="G1497" t="s">
        <v>1603</v>
      </c>
      <c r="H1497">
        <v>1382.4</v>
      </c>
      <c r="I1497">
        <v>1</v>
      </c>
      <c r="J1497" t="s">
        <v>3245</v>
      </c>
      <c r="P1497" t="s">
        <v>1628</v>
      </c>
      <c r="Q1497" t="s">
        <v>1790</v>
      </c>
      <c r="R1497">
        <v>48</v>
      </c>
      <c r="S1497" t="str">
        <f>"cvm!"&amp;ADDRESS(ROW(BE1509),COLUMN(BE1509))&amp;"#"</f>
        <v>cvm!$BE$1509#</v>
      </c>
      <c r="W1497" t="e" cm="1" vm="2">
        <f t="array" ref="W1497">TRANSPOSE(_xlfn.UNIQUE(_xlfn._xlws.FILTER(cvm_old[CPU(核)],(cvm_old[地域]=U1497)*(cvm_old[机型]=V1497))))</f>
        <v>#VALUE!</v>
      </c>
      <c r="BB1497" t="str">
        <v>孟买</v>
      </c>
      <c r="BC1497" t="str">
        <v>标准型 S3</v>
      </c>
      <c r="BD1497">
        <v>32</v>
      </c>
      <c r="BE1497" cm="1">
        <f t="array" ref="BE1497:BF1497">TRANSPOSE(_xlfn._xlws.FILTER(cvm_old[内存(G)],(cvm_old[地域]=BB1497)*(cvm_old[机型]=BC1497)*(cvm_old[CPU(核)]=BD1497)))</f>
        <v>64</v>
      </c>
      <c r="BF1497">
        <v>128</v>
      </c>
    </row>
    <row r="1498" spans="2:59" x14ac:dyDescent="0.4">
      <c r="B1498" t="e" vm="1850">
        <v>#VALUE!</v>
      </c>
      <c r="C1498" t="s">
        <v>1650</v>
      </c>
      <c r="D1498" t="s">
        <v>1632</v>
      </c>
      <c r="E1498">
        <v>32</v>
      </c>
      <c r="F1498">
        <v>64</v>
      </c>
      <c r="G1498" t="s">
        <v>1606</v>
      </c>
      <c r="H1498">
        <v>1843.2</v>
      </c>
      <c r="I1498">
        <v>1</v>
      </c>
      <c r="J1498" t="s">
        <v>3246</v>
      </c>
      <c r="P1498" t="s">
        <v>1628</v>
      </c>
      <c r="Q1498" t="s">
        <v>1790</v>
      </c>
      <c r="R1498">
        <v>64</v>
      </c>
      <c r="S1498" t="str">
        <f>"cvm!"&amp;ADDRESS(ROW(BE1510),COLUMN(BE1510))&amp;"#"</f>
        <v>cvm!$BE$1510#</v>
      </c>
      <c r="W1498" t="e" cm="1" vm="2">
        <f t="array" ref="W1498">TRANSPOSE(_xlfn.UNIQUE(_xlfn._xlws.FILTER(cvm_old[CPU(核)],(cvm_old[地域]=U1498)*(cvm_old[机型]=V1498))))</f>
        <v>#VALUE!</v>
      </c>
      <c r="BB1498" t="str">
        <v>孟买</v>
      </c>
      <c r="BC1498" t="str">
        <v>标准型 S3</v>
      </c>
      <c r="BD1498">
        <v>48</v>
      </c>
      <c r="BE1498" cm="1">
        <f t="array" ref="BE1498:BF1498">TRANSPOSE(_xlfn._xlws.FILTER(cvm_old[内存(G)],(cvm_old[地域]=BB1498)*(cvm_old[机型]=BC1498)*(cvm_old[CPU(核)]=BD1498)))</f>
        <v>96</v>
      </c>
      <c r="BF1498">
        <v>192</v>
      </c>
    </row>
    <row r="1499" spans="2:59" x14ac:dyDescent="0.4">
      <c r="B1499" t="e" vm="1851">
        <v>#VALUE!</v>
      </c>
      <c r="C1499" t="s">
        <v>1650</v>
      </c>
      <c r="D1499" t="s">
        <v>1632</v>
      </c>
      <c r="E1499">
        <v>48</v>
      </c>
      <c r="F1499">
        <v>96</v>
      </c>
      <c r="G1499" t="s">
        <v>1617</v>
      </c>
      <c r="H1499">
        <v>2764.8</v>
      </c>
      <c r="I1499">
        <v>1</v>
      </c>
      <c r="J1499" t="s">
        <v>3247</v>
      </c>
      <c r="P1499" t="s">
        <v>1628</v>
      </c>
      <c r="Q1499" t="s">
        <v>1790</v>
      </c>
      <c r="R1499">
        <v>80</v>
      </c>
      <c r="S1499" t="str">
        <f>"cvm!"&amp;ADDRESS(ROW(BE1511),COLUMN(BE1511))&amp;"#"</f>
        <v>cvm!$BE$1511#</v>
      </c>
      <c r="W1499" t="e" cm="1" vm="2">
        <f t="array" ref="W1499">TRANSPOSE(_xlfn.UNIQUE(_xlfn._xlws.FILTER(cvm_old[CPU(核)],(cvm_old[地域]=U1499)*(cvm_old[机型]=V1499))))</f>
        <v>#VALUE!</v>
      </c>
      <c r="BB1499" t="str">
        <v>孟买</v>
      </c>
      <c r="BC1499" t="str">
        <v>标准型 S3</v>
      </c>
      <c r="BD1499">
        <v>64</v>
      </c>
      <c r="BE1499" cm="1">
        <f t="array" ref="BE1499">TRANSPOSE(_xlfn._xlws.FILTER(cvm_old[内存(G)],(cvm_old[地域]=BB1499)*(cvm_old[机型]=BC1499)*(cvm_old[CPU(核)]=BD1499)))</f>
        <v>256</v>
      </c>
    </row>
    <row r="1500" spans="2:59" x14ac:dyDescent="0.4">
      <c r="B1500" t="e" vm="1852">
        <v>#VALUE!</v>
      </c>
      <c r="C1500" t="s">
        <v>1650</v>
      </c>
      <c r="D1500" t="s">
        <v>1632</v>
      </c>
      <c r="E1500">
        <v>64</v>
      </c>
      <c r="F1500">
        <v>128</v>
      </c>
      <c r="G1500" t="s">
        <v>1654</v>
      </c>
      <c r="H1500">
        <v>3686.4</v>
      </c>
      <c r="I1500">
        <v>1</v>
      </c>
      <c r="J1500" t="s">
        <v>3248</v>
      </c>
      <c r="P1500" t="s">
        <v>1631</v>
      </c>
      <c r="Q1500" t="s">
        <v>1790</v>
      </c>
      <c r="R1500">
        <v>1</v>
      </c>
      <c r="S1500" t="str">
        <f>"cvm!"&amp;ADDRESS(ROW(BE1512),COLUMN(BE1512))&amp;"#"</f>
        <v>cvm!$BE$1512#</v>
      </c>
      <c r="W1500" t="e" cm="1" vm="2">
        <f t="array" ref="W1500">TRANSPOSE(_xlfn.UNIQUE(_xlfn._xlws.FILTER(cvm_old[CPU(核)],(cvm_old[地域]=U1500)*(cvm_old[机型]=V1500))))</f>
        <v>#VALUE!</v>
      </c>
      <c r="BB1500" t="str">
        <v>孟买</v>
      </c>
      <c r="BC1500" t="str">
        <v>标准型 S3</v>
      </c>
      <c r="BD1500">
        <v>80</v>
      </c>
      <c r="BE1500" cm="1">
        <f t="array" ref="BE1500">TRANSPOSE(_xlfn._xlws.FILTER(cvm_old[内存(G)],(cvm_old[地域]=BB1500)*(cvm_old[机型]=BC1500)*(cvm_old[CPU(核)]=BD1500)))</f>
        <v>320</v>
      </c>
    </row>
    <row r="1501" spans="2:59" x14ac:dyDescent="0.4">
      <c r="B1501" t="e" vm="1853">
        <v>#VALUE!</v>
      </c>
      <c r="C1501" t="s">
        <v>1650</v>
      </c>
      <c r="D1501" t="s">
        <v>1632</v>
      </c>
      <c r="E1501">
        <v>80</v>
      </c>
      <c r="F1501">
        <v>160</v>
      </c>
      <c r="G1501" t="s">
        <v>1657</v>
      </c>
      <c r="H1501">
        <v>4608</v>
      </c>
      <c r="I1501">
        <v>1</v>
      </c>
      <c r="J1501" t="s">
        <v>3249</v>
      </c>
      <c r="P1501" t="s">
        <v>1631</v>
      </c>
      <c r="Q1501" t="s">
        <v>1790</v>
      </c>
      <c r="R1501">
        <v>2</v>
      </c>
      <c r="S1501" t="str">
        <f>"cvm!"&amp;ADDRESS(ROW(BE1513),COLUMN(BE1513))&amp;"#"</f>
        <v>cvm!$BE$1513#</v>
      </c>
      <c r="W1501" t="e" cm="1" vm="2">
        <f t="array" ref="W1501">TRANSPOSE(_xlfn.UNIQUE(_xlfn._xlws.FILTER(cvm_old[CPU(核)],(cvm_old[地域]=U1501)*(cvm_old[机型]=V1501))))</f>
        <v>#VALUE!</v>
      </c>
      <c r="BB1501" t="str">
        <v>首尔</v>
      </c>
      <c r="BC1501" t="str">
        <v>标准型 S3</v>
      </c>
      <c r="BD1501">
        <v>1</v>
      </c>
      <c r="BE1501" cm="1">
        <f t="array" ref="BE1501:BG1501">TRANSPOSE(_xlfn._xlws.FILTER(cvm_old[内存(G)],(cvm_old[地域]=BB1501)*(cvm_old[机型]=BC1501)*(cvm_old[CPU(核)]=BD1501)))</f>
        <v>1</v>
      </c>
      <c r="BF1501">
        <v>2</v>
      </c>
      <c r="BG1501">
        <v>4</v>
      </c>
    </row>
    <row r="1502" spans="2:59" x14ac:dyDescent="0.4">
      <c r="B1502" t="e" vm="1854">
        <v>#VALUE!</v>
      </c>
      <c r="C1502" t="s">
        <v>1650</v>
      </c>
      <c r="D1502" t="s">
        <v>1632</v>
      </c>
      <c r="E1502">
        <v>90</v>
      </c>
      <c r="F1502">
        <v>224</v>
      </c>
      <c r="G1502" t="s">
        <v>1660</v>
      </c>
      <c r="H1502">
        <v>5817.6</v>
      </c>
      <c r="I1502">
        <v>1</v>
      </c>
      <c r="J1502" t="s">
        <v>3250</v>
      </c>
      <c r="P1502" t="s">
        <v>1631</v>
      </c>
      <c r="Q1502" t="s">
        <v>1790</v>
      </c>
      <c r="R1502">
        <v>4</v>
      </c>
      <c r="S1502" t="str">
        <f>"cvm!"&amp;ADDRESS(ROW(BE1514),COLUMN(BE1514))&amp;"#"</f>
        <v>cvm!$BE$1514#</v>
      </c>
      <c r="W1502" t="e" cm="1" vm="2">
        <f t="array" ref="W1502">TRANSPOSE(_xlfn.UNIQUE(_xlfn._xlws.FILTER(cvm_old[CPU(核)],(cvm_old[地域]=U1502)*(cvm_old[机型]=V1502))))</f>
        <v>#VALUE!</v>
      </c>
      <c r="BB1502" t="str">
        <v>首尔</v>
      </c>
      <c r="BC1502" t="str">
        <v>标准型 S3</v>
      </c>
      <c r="BD1502">
        <v>2</v>
      </c>
      <c r="BE1502" cm="1">
        <f t="array" ref="BE1502:BF1502">TRANSPOSE(_xlfn._xlws.FILTER(cvm_old[内存(G)],(cvm_old[地域]=BB1502)*(cvm_old[机型]=BC1502)*(cvm_old[CPU(核)]=BD1502)))</f>
        <v>4</v>
      </c>
      <c r="BF1502">
        <v>8</v>
      </c>
    </row>
    <row r="1503" spans="2:59" x14ac:dyDescent="0.4">
      <c r="B1503" t="e" vm="1855">
        <v>#VALUE!</v>
      </c>
      <c r="C1503" t="s">
        <v>1650</v>
      </c>
      <c r="D1503" t="s">
        <v>1632</v>
      </c>
      <c r="E1503">
        <v>128</v>
      </c>
      <c r="F1503">
        <v>256</v>
      </c>
      <c r="G1503" t="s">
        <v>1662</v>
      </c>
      <c r="H1503">
        <v>7372.8</v>
      </c>
      <c r="I1503">
        <v>1</v>
      </c>
      <c r="J1503" t="s">
        <v>3251</v>
      </c>
      <c r="P1503" t="s">
        <v>1631</v>
      </c>
      <c r="Q1503" t="s">
        <v>1790</v>
      </c>
      <c r="R1503">
        <v>8</v>
      </c>
      <c r="S1503" t="str">
        <f>"cvm!"&amp;ADDRESS(ROW(BE1515),COLUMN(BE1515))&amp;"#"</f>
        <v>cvm!$BE$1515#</v>
      </c>
      <c r="W1503" t="e" cm="1" vm="2">
        <f t="array" ref="W1503">TRANSPOSE(_xlfn.UNIQUE(_xlfn._xlws.FILTER(cvm_old[CPU(核)],(cvm_old[地域]=U1503)*(cvm_old[机型]=V1503))))</f>
        <v>#VALUE!</v>
      </c>
      <c r="BB1503" t="str">
        <v>首尔</v>
      </c>
      <c r="BC1503" t="str">
        <v>标准型 S3</v>
      </c>
      <c r="BD1503">
        <v>4</v>
      </c>
      <c r="BE1503" cm="1">
        <f t="array" ref="BE1503:BF1503">TRANSPOSE(_xlfn._xlws.FILTER(cvm_old[内存(G)],(cvm_old[地域]=BB1503)*(cvm_old[机型]=BC1503)*(cvm_old[CPU(核)]=BD1503)))</f>
        <v>8</v>
      </c>
      <c r="BF1503">
        <v>16</v>
      </c>
    </row>
    <row r="1504" spans="2:59" x14ac:dyDescent="0.4">
      <c r="B1504" t="e" vm="1856">
        <v>#VALUE!</v>
      </c>
      <c r="C1504" t="s">
        <v>1650</v>
      </c>
      <c r="D1504" t="s">
        <v>1632</v>
      </c>
      <c r="E1504">
        <v>160</v>
      </c>
      <c r="F1504">
        <v>320</v>
      </c>
      <c r="G1504" t="s">
        <v>1665</v>
      </c>
      <c r="H1504">
        <v>9216</v>
      </c>
      <c r="I1504">
        <v>1</v>
      </c>
      <c r="J1504" t="s">
        <v>3252</v>
      </c>
      <c r="P1504" t="s">
        <v>1631</v>
      </c>
      <c r="Q1504" t="s">
        <v>1790</v>
      </c>
      <c r="R1504">
        <v>12</v>
      </c>
      <c r="S1504" t="str">
        <f>"cvm!"&amp;ADDRESS(ROW(BE1516),COLUMN(BE1516))&amp;"#"</f>
        <v>cvm!$BE$1516#</v>
      </c>
      <c r="W1504" t="e" cm="1" vm="2">
        <f t="array" ref="W1504">TRANSPOSE(_xlfn.UNIQUE(_xlfn._xlws.FILTER(cvm_old[CPU(核)],(cvm_old[地域]=U1504)*(cvm_old[机型]=V1504))))</f>
        <v>#VALUE!</v>
      </c>
      <c r="BB1504" t="str">
        <v>首尔</v>
      </c>
      <c r="BC1504" t="str">
        <v>标准型 S3</v>
      </c>
      <c r="BD1504">
        <v>8</v>
      </c>
      <c r="BE1504" cm="1">
        <f t="array" ref="BE1504:BF1504">TRANSPOSE(_xlfn._xlws.FILTER(cvm_old[内存(G)],(cvm_old[地域]=BB1504)*(cvm_old[机型]=BC1504)*(cvm_old[CPU(核)]=BD1504)))</f>
        <v>16</v>
      </c>
      <c r="BF1504">
        <v>32</v>
      </c>
    </row>
    <row r="1505" spans="2:59" x14ac:dyDescent="0.4">
      <c r="B1505" t="e" vm="1857">
        <v>#VALUE!</v>
      </c>
      <c r="C1505" t="s">
        <v>1650</v>
      </c>
      <c r="D1505" t="s">
        <v>1632</v>
      </c>
      <c r="E1505">
        <v>180</v>
      </c>
      <c r="F1505">
        <v>464</v>
      </c>
      <c r="G1505" t="s">
        <v>1667</v>
      </c>
      <c r="H1505">
        <v>11865.6</v>
      </c>
      <c r="I1505">
        <v>1</v>
      </c>
      <c r="J1505" t="s">
        <v>3253</v>
      </c>
      <c r="P1505" t="s">
        <v>1631</v>
      </c>
      <c r="Q1505" t="s">
        <v>1790</v>
      </c>
      <c r="R1505">
        <v>16</v>
      </c>
      <c r="S1505" t="str">
        <f>"cvm!"&amp;ADDRESS(ROW(BE1517),COLUMN(BE1517))&amp;"#"</f>
        <v>cvm!$BE$1517#</v>
      </c>
      <c r="W1505" t="e" cm="1" vm="2">
        <f t="array" ref="W1505">TRANSPOSE(_xlfn.UNIQUE(_xlfn._xlws.FILTER(cvm_old[CPU(核)],(cvm_old[地域]=U1505)*(cvm_old[机型]=V1505))))</f>
        <v>#VALUE!</v>
      </c>
      <c r="BB1505" t="str">
        <v>首尔</v>
      </c>
      <c r="BC1505" t="str">
        <v>标准型 S3</v>
      </c>
      <c r="BD1505">
        <v>12</v>
      </c>
      <c r="BE1505" cm="1">
        <f t="array" ref="BE1505:BF1505">TRANSPOSE(_xlfn._xlws.FILTER(cvm_old[内存(G)],(cvm_old[地域]=BB1505)*(cvm_old[机型]=BC1505)*(cvm_old[CPU(核)]=BD1505)))</f>
        <v>24</v>
      </c>
      <c r="BF1505">
        <v>48</v>
      </c>
    </row>
    <row r="1506" spans="2:59" x14ac:dyDescent="0.4">
      <c r="B1506" t="e" vm="1858">
        <v>#VALUE!</v>
      </c>
      <c r="C1506" t="s">
        <v>1650</v>
      </c>
      <c r="D1506" t="s">
        <v>1669</v>
      </c>
      <c r="E1506">
        <v>1</v>
      </c>
      <c r="F1506">
        <v>2</v>
      </c>
      <c r="G1506" t="s">
        <v>1582</v>
      </c>
      <c r="H1506">
        <v>39</v>
      </c>
      <c r="I1506">
        <v>1</v>
      </c>
      <c r="J1506" t="s">
        <v>3254</v>
      </c>
      <c r="P1506" t="s">
        <v>1631</v>
      </c>
      <c r="Q1506" t="s">
        <v>1790</v>
      </c>
      <c r="R1506">
        <v>24</v>
      </c>
      <c r="S1506" t="str">
        <f>"cvm!"&amp;ADDRESS(ROW(BE1518),COLUMN(BE1518))&amp;"#"</f>
        <v>cvm!$BE$1518#</v>
      </c>
      <c r="W1506" t="e" cm="1" vm="2">
        <f t="array" ref="W1506">TRANSPOSE(_xlfn.UNIQUE(_xlfn._xlws.FILTER(cvm_old[CPU(核)],(cvm_old[地域]=U1506)*(cvm_old[机型]=V1506))))</f>
        <v>#VALUE!</v>
      </c>
      <c r="BB1506" t="str">
        <v>首尔</v>
      </c>
      <c r="BC1506" t="str">
        <v>标准型 S3</v>
      </c>
      <c r="BD1506">
        <v>16</v>
      </c>
      <c r="BE1506" cm="1">
        <f t="array" ref="BE1506:BF1506">TRANSPOSE(_xlfn._xlws.FILTER(cvm_old[内存(G)],(cvm_old[地域]=BB1506)*(cvm_old[机型]=BC1506)*(cvm_old[CPU(核)]=BD1506)))</f>
        <v>32</v>
      </c>
      <c r="BF1506">
        <v>64</v>
      </c>
    </row>
    <row r="1507" spans="2:59" x14ac:dyDescent="0.4">
      <c r="B1507" t="e" vm="1859">
        <v>#VALUE!</v>
      </c>
      <c r="C1507" t="s">
        <v>1650</v>
      </c>
      <c r="D1507" t="s">
        <v>1669</v>
      </c>
      <c r="E1507">
        <v>1</v>
      </c>
      <c r="F1507">
        <v>4</v>
      </c>
      <c r="G1507" t="s">
        <v>1584</v>
      </c>
      <c r="H1507">
        <v>108.05</v>
      </c>
      <c r="I1507">
        <v>1</v>
      </c>
      <c r="J1507" t="s">
        <v>3255</v>
      </c>
      <c r="P1507" t="s">
        <v>1631</v>
      </c>
      <c r="Q1507" t="s">
        <v>1790</v>
      </c>
      <c r="R1507">
        <v>32</v>
      </c>
      <c r="S1507" t="str">
        <f>"cvm!"&amp;ADDRESS(ROW(BE1519),COLUMN(BE1519))&amp;"#"</f>
        <v>cvm!$BE$1519#</v>
      </c>
      <c r="W1507" t="e" cm="1" vm="2">
        <f t="array" ref="W1507">TRANSPOSE(_xlfn.UNIQUE(_xlfn._xlws.FILTER(cvm_old[CPU(核)],(cvm_old[地域]=U1507)*(cvm_old[机型]=V1507))))</f>
        <v>#VALUE!</v>
      </c>
      <c r="BB1507" t="str">
        <v>首尔</v>
      </c>
      <c r="BC1507" t="str">
        <v>标准型 S3</v>
      </c>
      <c r="BD1507">
        <v>24</v>
      </c>
      <c r="BE1507" cm="1">
        <f t="array" ref="BE1507:BF1507">TRANSPOSE(_xlfn._xlws.FILTER(cvm_old[内存(G)],(cvm_old[地域]=BB1507)*(cvm_old[机型]=BC1507)*(cvm_old[CPU(核)]=BD1507)))</f>
        <v>48</v>
      </c>
      <c r="BF1507">
        <v>96</v>
      </c>
    </row>
    <row r="1508" spans="2:59" x14ac:dyDescent="0.4">
      <c r="B1508" t="e" vm="1860">
        <v>#VALUE!</v>
      </c>
      <c r="C1508" t="s">
        <v>1650</v>
      </c>
      <c r="D1508" t="s">
        <v>1669</v>
      </c>
      <c r="E1508">
        <v>2</v>
      </c>
      <c r="F1508">
        <v>4</v>
      </c>
      <c r="G1508" t="s">
        <v>1586</v>
      </c>
      <c r="H1508">
        <v>98</v>
      </c>
      <c r="I1508">
        <v>1</v>
      </c>
      <c r="J1508" t="s">
        <v>3256</v>
      </c>
      <c r="P1508" t="s">
        <v>1631</v>
      </c>
      <c r="Q1508" t="s">
        <v>1790</v>
      </c>
      <c r="R1508">
        <v>48</v>
      </c>
      <c r="S1508" t="str">
        <f>"cvm!"&amp;ADDRESS(ROW(BE1520),COLUMN(BE1520))&amp;"#"</f>
        <v>cvm!$BE$1520#</v>
      </c>
      <c r="W1508" t="e" cm="1" vm="2">
        <f t="array" ref="W1508">TRANSPOSE(_xlfn.UNIQUE(_xlfn._xlws.FILTER(cvm_old[CPU(核)],(cvm_old[地域]=U1508)*(cvm_old[机型]=V1508))))</f>
        <v>#VALUE!</v>
      </c>
      <c r="BB1508" t="str">
        <v>首尔</v>
      </c>
      <c r="BC1508" t="str">
        <v>标准型 S3</v>
      </c>
      <c r="BD1508">
        <v>32</v>
      </c>
      <c r="BE1508" cm="1">
        <f t="array" ref="BE1508:BF1508">TRANSPOSE(_xlfn._xlws.FILTER(cvm_old[内存(G)],(cvm_old[地域]=BB1508)*(cvm_old[机型]=BC1508)*(cvm_old[CPU(核)]=BD1508)))</f>
        <v>64</v>
      </c>
      <c r="BF1508">
        <v>128</v>
      </c>
    </row>
    <row r="1509" spans="2:59" x14ac:dyDescent="0.4">
      <c r="B1509" t="e" vm="1861">
        <v>#VALUE!</v>
      </c>
      <c r="C1509" t="s">
        <v>1650</v>
      </c>
      <c r="D1509" t="s">
        <v>1669</v>
      </c>
      <c r="E1509">
        <v>2</v>
      </c>
      <c r="F1509">
        <v>8</v>
      </c>
      <c r="G1509" t="s">
        <v>1589</v>
      </c>
      <c r="H1509">
        <v>216.11</v>
      </c>
      <c r="I1509">
        <v>1</v>
      </c>
      <c r="J1509" t="s">
        <v>3257</v>
      </c>
      <c r="P1509" t="s">
        <v>1631</v>
      </c>
      <c r="Q1509" t="s">
        <v>1790</v>
      </c>
      <c r="R1509">
        <v>64</v>
      </c>
      <c r="S1509" t="str">
        <f>"cvm!"&amp;ADDRESS(ROW(BE1521),COLUMN(BE1521))&amp;"#"</f>
        <v>cvm!$BE$1521#</v>
      </c>
      <c r="W1509" t="e" cm="1" vm="2">
        <f t="array" ref="W1509">TRANSPOSE(_xlfn.UNIQUE(_xlfn._xlws.FILTER(cvm_old[CPU(核)],(cvm_old[地域]=U1509)*(cvm_old[机型]=V1509))))</f>
        <v>#VALUE!</v>
      </c>
      <c r="BB1509" t="str">
        <v>首尔</v>
      </c>
      <c r="BC1509" t="str">
        <v>标准型 S3</v>
      </c>
      <c r="BD1509">
        <v>48</v>
      </c>
      <c r="BE1509" cm="1">
        <f t="array" ref="BE1509:BF1509">TRANSPOSE(_xlfn._xlws.FILTER(cvm_old[内存(G)],(cvm_old[地域]=BB1509)*(cvm_old[机型]=BC1509)*(cvm_old[CPU(核)]=BD1509)))</f>
        <v>96</v>
      </c>
      <c r="BF1509">
        <v>192</v>
      </c>
    </row>
    <row r="1510" spans="2:59" x14ac:dyDescent="0.4">
      <c r="B1510" t="e" vm="1862">
        <v>#VALUE!</v>
      </c>
      <c r="C1510" t="s">
        <v>1650</v>
      </c>
      <c r="D1510" t="s">
        <v>1669</v>
      </c>
      <c r="E1510">
        <v>4</v>
      </c>
      <c r="F1510">
        <v>8</v>
      </c>
      <c r="G1510" t="s">
        <v>1591</v>
      </c>
      <c r="H1510">
        <v>288.14</v>
      </c>
      <c r="I1510">
        <v>1</v>
      </c>
      <c r="J1510" t="s">
        <v>3258</v>
      </c>
      <c r="P1510" t="s">
        <v>1631</v>
      </c>
      <c r="Q1510" t="s">
        <v>1790</v>
      </c>
      <c r="R1510">
        <v>80</v>
      </c>
      <c r="S1510" t="str">
        <f>"cvm!"&amp;ADDRESS(ROW(BE1522),COLUMN(BE1522))&amp;"#"</f>
        <v>cvm!$BE$1522#</v>
      </c>
      <c r="W1510" t="e" cm="1" vm="2">
        <f t="array" ref="W1510">TRANSPOSE(_xlfn.UNIQUE(_xlfn._xlws.FILTER(cvm_old[CPU(核)],(cvm_old[地域]=U1510)*(cvm_old[机型]=V1510))))</f>
        <v>#VALUE!</v>
      </c>
      <c r="BB1510" t="str">
        <v>首尔</v>
      </c>
      <c r="BC1510" t="str">
        <v>标准型 S3</v>
      </c>
      <c r="BD1510">
        <v>64</v>
      </c>
      <c r="BE1510" cm="1">
        <f t="array" ref="BE1510">TRANSPOSE(_xlfn._xlws.FILTER(cvm_old[内存(G)],(cvm_old[地域]=BB1510)*(cvm_old[机型]=BC1510)*(cvm_old[CPU(核)]=BD1510)))</f>
        <v>256</v>
      </c>
    </row>
    <row r="1511" spans="2:59" x14ac:dyDescent="0.4">
      <c r="B1511" t="e" vm="1863">
        <v>#VALUE!</v>
      </c>
      <c r="C1511" t="s">
        <v>1650</v>
      </c>
      <c r="D1511" t="s">
        <v>1669</v>
      </c>
      <c r="E1511">
        <v>4</v>
      </c>
      <c r="F1511">
        <v>16</v>
      </c>
      <c r="G1511" t="s">
        <v>1593</v>
      </c>
      <c r="H1511">
        <v>432.22</v>
      </c>
      <c r="I1511">
        <v>1</v>
      </c>
      <c r="J1511" t="s">
        <v>3259</v>
      </c>
      <c r="P1511" t="s">
        <v>1634</v>
      </c>
      <c r="Q1511" t="s">
        <v>1790</v>
      </c>
      <c r="R1511">
        <v>1</v>
      </c>
      <c r="S1511" t="str">
        <f>"cvm!"&amp;ADDRESS(ROW(BE1523),COLUMN(BE1523))&amp;"#"</f>
        <v>cvm!$BE$1523#</v>
      </c>
      <c r="W1511" t="e" cm="1" vm="2">
        <f t="array" ref="W1511">TRANSPOSE(_xlfn.UNIQUE(_xlfn._xlws.FILTER(cvm_old[CPU(核)],(cvm_old[地域]=U1511)*(cvm_old[机型]=V1511))))</f>
        <v>#VALUE!</v>
      </c>
      <c r="BB1511" t="str">
        <v>首尔</v>
      </c>
      <c r="BC1511" t="str">
        <v>标准型 S3</v>
      </c>
      <c r="BD1511">
        <v>80</v>
      </c>
      <c r="BE1511" cm="1">
        <f t="array" ref="BE1511">TRANSPOSE(_xlfn._xlws.FILTER(cvm_old[内存(G)],(cvm_old[地域]=BB1511)*(cvm_old[机型]=BC1511)*(cvm_old[CPU(核)]=BD1511)))</f>
        <v>320</v>
      </c>
    </row>
    <row r="1512" spans="2:59" x14ac:dyDescent="0.4">
      <c r="B1512" t="e" vm="1864">
        <v>#VALUE!</v>
      </c>
      <c r="C1512" t="s">
        <v>1650</v>
      </c>
      <c r="D1512" t="s">
        <v>1669</v>
      </c>
      <c r="E1512">
        <v>8</v>
      </c>
      <c r="F1512">
        <v>16</v>
      </c>
      <c r="G1512" t="s">
        <v>1596</v>
      </c>
      <c r="H1512">
        <v>576.29</v>
      </c>
      <c r="I1512">
        <v>1</v>
      </c>
      <c r="J1512" t="s">
        <v>3260</v>
      </c>
      <c r="P1512" t="s">
        <v>1634</v>
      </c>
      <c r="Q1512" t="s">
        <v>1790</v>
      </c>
      <c r="R1512">
        <v>2</v>
      </c>
      <c r="S1512" t="str">
        <f>"cvm!"&amp;ADDRESS(ROW(BE1524),COLUMN(BE1524))&amp;"#"</f>
        <v>cvm!$BE$1524#</v>
      </c>
      <c r="W1512" t="e" cm="1" vm="2">
        <f t="array" ref="W1512">TRANSPOSE(_xlfn.UNIQUE(_xlfn._xlws.FILTER(cvm_old[CPU(核)],(cvm_old[地域]=U1512)*(cvm_old[机型]=V1512))))</f>
        <v>#VALUE!</v>
      </c>
      <c r="BB1512" t="str">
        <v>东京</v>
      </c>
      <c r="BC1512" t="str">
        <v>标准型 S3</v>
      </c>
      <c r="BD1512">
        <v>1</v>
      </c>
      <c r="BE1512" cm="1">
        <f t="array" ref="BE1512:BG1512">TRANSPOSE(_xlfn._xlws.FILTER(cvm_old[内存(G)],(cvm_old[地域]=BB1512)*(cvm_old[机型]=BC1512)*(cvm_old[CPU(核)]=BD1512)))</f>
        <v>1</v>
      </c>
      <c r="BF1512">
        <v>2</v>
      </c>
      <c r="BG1512">
        <v>4</v>
      </c>
    </row>
    <row r="1513" spans="2:59" x14ac:dyDescent="0.4">
      <c r="B1513" t="e" vm="1865">
        <v>#VALUE!</v>
      </c>
      <c r="C1513" t="s">
        <v>1650</v>
      </c>
      <c r="D1513" t="s">
        <v>1669</v>
      </c>
      <c r="E1513">
        <v>8</v>
      </c>
      <c r="F1513">
        <v>32</v>
      </c>
      <c r="G1513" t="s">
        <v>1598</v>
      </c>
      <c r="H1513">
        <v>864.43</v>
      </c>
      <c r="I1513">
        <v>1</v>
      </c>
      <c r="J1513" t="s">
        <v>3261</v>
      </c>
      <c r="P1513" t="s">
        <v>1634</v>
      </c>
      <c r="Q1513" t="s">
        <v>1790</v>
      </c>
      <c r="R1513">
        <v>4</v>
      </c>
      <c r="S1513" t="str">
        <f>"cvm!"&amp;ADDRESS(ROW(BE1525),COLUMN(BE1525))&amp;"#"</f>
        <v>cvm!$BE$1525#</v>
      </c>
      <c r="W1513" t="e" cm="1" vm="2">
        <f t="array" ref="W1513">TRANSPOSE(_xlfn.UNIQUE(_xlfn._xlws.FILTER(cvm_old[CPU(核)],(cvm_old[地域]=U1513)*(cvm_old[机型]=V1513))))</f>
        <v>#VALUE!</v>
      </c>
      <c r="BB1513" t="str">
        <v>东京</v>
      </c>
      <c r="BC1513" t="str">
        <v>标准型 S3</v>
      </c>
      <c r="BD1513">
        <v>2</v>
      </c>
      <c r="BE1513" cm="1">
        <f t="array" ref="BE1513:BF1513">TRANSPOSE(_xlfn._xlws.FILTER(cvm_old[内存(G)],(cvm_old[地域]=BB1513)*(cvm_old[机型]=BC1513)*(cvm_old[CPU(核)]=BD1513)))</f>
        <v>4</v>
      </c>
      <c r="BF1513">
        <v>8</v>
      </c>
    </row>
    <row r="1514" spans="2:59" x14ac:dyDescent="0.4">
      <c r="B1514" t="e" vm="1866">
        <v>#VALUE!</v>
      </c>
      <c r="C1514" t="s">
        <v>1650</v>
      </c>
      <c r="D1514" t="s">
        <v>1669</v>
      </c>
      <c r="E1514">
        <v>16</v>
      </c>
      <c r="F1514">
        <v>32</v>
      </c>
      <c r="G1514" t="s">
        <v>1601</v>
      </c>
      <c r="H1514">
        <v>1152.58</v>
      </c>
      <c r="I1514">
        <v>1</v>
      </c>
      <c r="J1514" t="s">
        <v>3262</v>
      </c>
      <c r="P1514" t="s">
        <v>1634</v>
      </c>
      <c r="Q1514" t="s">
        <v>1790</v>
      </c>
      <c r="R1514">
        <v>8</v>
      </c>
      <c r="S1514" t="str">
        <f>"cvm!"&amp;ADDRESS(ROW(BE1526),COLUMN(BE1526))&amp;"#"</f>
        <v>cvm!$BE$1526#</v>
      </c>
      <c r="W1514" t="e" cm="1" vm="2">
        <f t="array" ref="W1514">TRANSPOSE(_xlfn.UNIQUE(_xlfn._xlws.FILTER(cvm_old[CPU(核)],(cvm_old[地域]=U1514)*(cvm_old[机型]=V1514))))</f>
        <v>#VALUE!</v>
      </c>
      <c r="BB1514" t="str">
        <v>东京</v>
      </c>
      <c r="BC1514" t="str">
        <v>标准型 S3</v>
      </c>
      <c r="BD1514">
        <v>4</v>
      </c>
      <c r="BE1514" cm="1">
        <f t="array" ref="BE1514:BF1514">TRANSPOSE(_xlfn._xlws.FILTER(cvm_old[内存(G)],(cvm_old[地域]=BB1514)*(cvm_old[机型]=BC1514)*(cvm_old[CPU(核)]=BD1514)))</f>
        <v>8</v>
      </c>
      <c r="BF1514">
        <v>16</v>
      </c>
    </row>
    <row r="1515" spans="2:59" x14ac:dyDescent="0.4">
      <c r="B1515" t="e" vm="1867">
        <v>#VALUE!</v>
      </c>
      <c r="C1515" t="s">
        <v>1650</v>
      </c>
      <c r="D1515" t="s">
        <v>1669</v>
      </c>
      <c r="E1515">
        <v>16</v>
      </c>
      <c r="F1515">
        <v>64</v>
      </c>
      <c r="G1515" t="s">
        <v>1603</v>
      </c>
      <c r="H1515">
        <v>1728.86</v>
      </c>
      <c r="I1515">
        <v>1</v>
      </c>
      <c r="J1515" t="s">
        <v>3263</v>
      </c>
      <c r="P1515" t="s">
        <v>1634</v>
      </c>
      <c r="Q1515" t="s">
        <v>1790</v>
      </c>
      <c r="R1515">
        <v>12</v>
      </c>
      <c r="S1515" t="str">
        <f>"cvm!"&amp;ADDRESS(ROW(BE1527),COLUMN(BE1527))&amp;"#"</f>
        <v>cvm!$BE$1527#</v>
      </c>
      <c r="W1515" t="e" cm="1" vm="2">
        <f t="array" ref="W1515">TRANSPOSE(_xlfn.UNIQUE(_xlfn._xlws.FILTER(cvm_old[CPU(核)],(cvm_old[地域]=U1515)*(cvm_old[机型]=V1515))))</f>
        <v>#VALUE!</v>
      </c>
      <c r="BB1515" t="str">
        <v>东京</v>
      </c>
      <c r="BC1515" t="str">
        <v>标准型 S3</v>
      </c>
      <c r="BD1515">
        <v>8</v>
      </c>
      <c r="BE1515" cm="1">
        <f t="array" ref="BE1515:BF1515">TRANSPOSE(_xlfn._xlws.FILTER(cvm_old[内存(G)],(cvm_old[地域]=BB1515)*(cvm_old[机型]=BC1515)*(cvm_old[CPU(核)]=BD1515)))</f>
        <v>16</v>
      </c>
      <c r="BF1515">
        <v>32</v>
      </c>
    </row>
    <row r="1516" spans="2:59" x14ac:dyDescent="0.4">
      <c r="B1516" t="e" vm="1868">
        <v>#VALUE!</v>
      </c>
      <c r="C1516" t="s">
        <v>1650</v>
      </c>
      <c r="D1516" t="s">
        <v>1669</v>
      </c>
      <c r="E1516">
        <v>24</v>
      </c>
      <c r="F1516">
        <v>48</v>
      </c>
      <c r="G1516" t="s">
        <v>1680</v>
      </c>
      <c r="H1516">
        <v>1728.86</v>
      </c>
      <c r="I1516">
        <v>1</v>
      </c>
      <c r="J1516" t="s">
        <v>3264</v>
      </c>
      <c r="P1516" t="s">
        <v>1634</v>
      </c>
      <c r="Q1516" t="s">
        <v>1790</v>
      </c>
      <c r="R1516">
        <v>16</v>
      </c>
      <c r="S1516" t="str">
        <f>"cvm!"&amp;ADDRESS(ROW(BE1528),COLUMN(BE1528))&amp;"#"</f>
        <v>cvm!$BE$1528#</v>
      </c>
      <c r="W1516" t="e" cm="1" vm="2">
        <f t="array" ref="W1516">TRANSPOSE(_xlfn.UNIQUE(_xlfn._xlws.FILTER(cvm_old[CPU(核)],(cvm_old[地域]=U1516)*(cvm_old[机型]=V1516))))</f>
        <v>#VALUE!</v>
      </c>
      <c r="BB1516" t="str">
        <v>东京</v>
      </c>
      <c r="BC1516" t="str">
        <v>标准型 S3</v>
      </c>
      <c r="BD1516">
        <v>12</v>
      </c>
      <c r="BE1516" cm="1">
        <f t="array" ref="BE1516:BF1516">TRANSPOSE(_xlfn._xlws.FILTER(cvm_old[内存(G)],(cvm_old[地域]=BB1516)*(cvm_old[机型]=BC1516)*(cvm_old[CPU(核)]=BD1516)))</f>
        <v>24</v>
      </c>
      <c r="BF1516">
        <v>48</v>
      </c>
    </row>
    <row r="1517" spans="2:59" x14ac:dyDescent="0.4">
      <c r="B1517" t="e" vm="1869">
        <v>#VALUE!</v>
      </c>
      <c r="C1517" t="s">
        <v>1650</v>
      </c>
      <c r="D1517" t="s">
        <v>1669</v>
      </c>
      <c r="E1517">
        <v>24</v>
      </c>
      <c r="F1517">
        <v>96</v>
      </c>
      <c r="G1517" t="s">
        <v>1682</v>
      </c>
      <c r="H1517">
        <v>2593.3000000000002</v>
      </c>
      <c r="I1517">
        <v>1</v>
      </c>
      <c r="J1517" t="s">
        <v>3265</v>
      </c>
      <c r="P1517" t="s">
        <v>1634</v>
      </c>
      <c r="Q1517" t="s">
        <v>1790</v>
      </c>
      <c r="R1517">
        <v>24</v>
      </c>
      <c r="S1517" t="str">
        <f>"cvm!"&amp;ADDRESS(ROW(BE1529),COLUMN(BE1529))&amp;"#"</f>
        <v>cvm!$BE$1529#</v>
      </c>
      <c r="W1517" t="e" cm="1" vm="2">
        <f t="array" ref="W1517">TRANSPOSE(_xlfn.UNIQUE(_xlfn._xlws.FILTER(cvm_old[CPU(核)],(cvm_old[地域]=U1517)*(cvm_old[机型]=V1517))))</f>
        <v>#VALUE!</v>
      </c>
      <c r="BB1517" t="str">
        <v>东京</v>
      </c>
      <c r="BC1517" t="str">
        <v>标准型 S3</v>
      </c>
      <c r="BD1517">
        <v>16</v>
      </c>
      <c r="BE1517" cm="1">
        <f t="array" ref="BE1517:BF1517">TRANSPOSE(_xlfn._xlws.FILTER(cvm_old[内存(G)],(cvm_old[地域]=BB1517)*(cvm_old[机型]=BC1517)*(cvm_old[CPU(核)]=BD1517)))</f>
        <v>32</v>
      </c>
      <c r="BF1517">
        <v>64</v>
      </c>
    </row>
    <row r="1518" spans="2:59" x14ac:dyDescent="0.4">
      <c r="B1518" t="e" vm="1870">
        <v>#VALUE!</v>
      </c>
      <c r="C1518" t="s">
        <v>1650</v>
      </c>
      <c r="D1518" t="s">
        <v>1669</v>
      </c>
      <c r="E1518">
        <v>32</v>
      </c>
      <c r="F1518">
        <v>64</v>
      </c>
      <c r="G1518" t="s">
        <v>1606</v>
      </c>
      <c r="H1518">
        <v>2305.15</v>
      </c>
      <c r="I1518">
        <v>1</v>
      </c>
      <c r="J1518" t="s">
        <v>3266</v>
      </c>
      <c r="P1518" t="s">
        <v>1634</v>
      </c>
      <c r="Q1518" t="s">
        <v>1790</v>
      </c>
      <c r="R1518">
        <v>32</v>
      </c>
      <c r="S1518" t="str">
        <f>"cvm!"&amp;ADDRESS(ROW(BE1530),COLUMN(BE1530))&amp;"#"</f>
        <v>cvm!$BE$1530#</v>
      </c>
      <c r="W1518" t="e" cm="1" vm="2">
        <f t="array" ref="W1518">TRANSPOSE(_xlfn.UNIQUE(_xlfn._xlws.FILTER(cvm_old[CPU(核)],(cvm_old[地域]=U1518)*(cvm_old[机型]=V1518))))</f>
        <v>#VALUE!</v>
      </c>
      <c r="BB1518" t="str">
        <v>东京</v>
      </c>
      <c r="BC1518" t="str">
        <v>标准型 S3</v>
      </c>
      <c r="BD1518">
        <v>24</v>
      </c>
      <c r="BE1518" cm="1">
        <f t="array" ref="BE1518:BF1518">TRANSPOSE(_xlfn._xlws.FILTER(cvm_old[内存(G)],(cvm_old[地域]=BB1518)*(cvm_old[机型]=BC1518)*(cvm_old[CPU(核)]=BD1518)))</f>
        <v>48</v>
      </c>
      <c r="BF1518">
        <v>96</v>
      </c>
    </row>
    <row r="1519" spans="2:59" x14ac:dyDescent="0.4">
      <c r="B1519" t="e" vm="1871">
        <v>#VALUE!</v>
      </c>
      <c r="C1519" t="s">
        <v>1650</v>
      </c>
      <c r="D1519" t="s">
        <v>1669</v>
      </c>
      <c r="E1519">
        <v>32</v>
      </c>
      <c r="F1519">
        <v>128</v>
      </c>
      <c r="G1519" t="s">
        <v>1612</v>
      </c>
      <c r="H1519">
        <v>3457.73</v>
      </c>
      <c r="I1519">
        <v>1</v>
      </c>
      <c r="J1519" t="s">
        <v>3267</v>
      </c>
      <c r="P1519" t="s">
        <v>1634</v>
      </c>
      <c r="Q1519" t="s">
        <v>1790</v>
      </c>
      <c r="R1519">
        <v>48</v>
      </c>
      <c r="S1519" t="str">
        <f>"cvm!"&amp;ADDRESS(ROW(BE1531),COLUMN(BE1531))&amp;"#"</f>
        <v>cvm!$BE$1531#</v>
      </c>
      <c r="W1519" t="e" cm="1" vm="2">
        <f t="array" ref="W1519">TRANSPOSE(_xlfn.UNIQUE(_xlfn._xlws.FILTER(cvm_old[CPU(核)],(cvm_old[地域]=U1519)*(cvm_old[机型]=V1519))))</f>
        <v>#VALUE!</v>
      </c>
      <c r="BB1519" t="str">
        <v>东京</v>
      </c>
      <c r="BC1519" t="str">
        <v>标准型 S3</v>
      </c>
      <c r="BD1519">
        <v>32</v>
      </c>
      <c r="BE1519" cm="1">
        <f t="array" ref="BE1519:BF1519">TRANSPOSE(_xlfn._xlws.FILTER(cvm_old[内存(G)],(cvm_old[地域]=BB1519)*(cvm_old[机型]=BC1519)*(cvm_old[CPU(核)]=BD1519)))</f>
        <v>64</v>
      </c>
      <c r="BF1519">
        <v>128</v>
      </c>
    </row>
    <row r="1520" spans="2:59" x14ac:dyDescent="0.4">
      <c r="B1520" t="e" vm="1872">
        <v>#VALUE!</v>
      </c>
      <c r="C1520" t="s">
        <v>1650</v>
      </c>
      <c r="D1520" t="s">
        <v>1669</v>
      </c>
      <c r="E1520">
        <v>42</v>
      </c>
      <c r="F1520">
        <v>160</v>
      </c>
      <c r="G1520" t="s">
        <v>2527</v>
      </c>
      <c r="H1520">
        <v>4394.2</v>
      </c>
      <c r="I1520">
        <v>1</v>
      </c>
      <c r="J1520" t="s">
        <v>3268</v>
      </c>
      <c r="P1520" t="s">
        <v>1634</v>
      </c>
      <c r="Q1520" t="s">
        <v>1790</v>
      </c>
      <c r="R1520">
        <v>64</v>
      </c>
      <c r="S1520" t="str">
        <f>"cvm!"&amp;ADDRESS(ROW(BE1532),COLUMN(BE1532))&amp;"#"</f>
        <v>cvm!$BE$1532#</v>
      </c>
      <c r="W1520" t="e" cm="1" vm="2">
        <f t="array" ref="W1520">TRANSPOSE(_xlfn.UNIQUE(_xlfn._xlws.FILTER(cvm_old[CPU(核)],(cvm_old[地域]=U1520)*(cvm_old[机型]=V1520))))</f>
        <v>#VALUE!</v>
      </c>
      <c r="BB1520" t="str">
        <v>东京</v>
      </c>
      <c r="BC1520" t="str">
        <v>标准型 S3</v>
      </c>
      <c r="BD1520">
        <v>48</v>
      </c>
      <c r="BE1520" cm="1">
        <f t="array" ref="BE1520:BF1520">TRANSPOSE(_xlfn._xlws.FILTER(cvm_old[内存(G)],(cvm_old[地域]=BB1520)*(cvm_old[机型]=BC1520)*(cvm_old[CPU(核)]=BD1520)))</f>
        <v>96</v>
      </c>
      <c r="BF1520">
        <v>192</v>
      </c>
    </row>
    <row r="1521" spans="2:59" x14ac:dyDescent="0.4">
      <c r="B1521" t="e" vm="1873">
        <v>#VALUE!</v>
      </c>
      <c r="C1521" t="s">
        <v>1650</v>
      </c>
      <c r="D1521" t="s">
        <v>1669</v>
      </c>
      <c r="E1521">
        <v>48</v>
      </c>
      <c r="F1521">
        <v>96</v>
      </c>
      <c r="G1521" t="s">
        <v>1617</v>
      </c>
      <c r="H1521">
        <v>3457.73</v>
      </c>
      <c r="I1521">
        <v>1</v>
      </c>
      <c r="J1521" t="s">
        <v>3269</v>
      </c>
      <c r="P1521" t="s">
        <v>1634</v>
      </c>
      <c r="Q1521" t="s">
        <v>1790</v>
      </c>
      <c r="R1521">
        <v>80</v>
      </c>
      <c r="S1521" t="str">
        <f>"cvm!"&amp;ADDRESS(ROW(BE1533),COLUMN(BE1533))&amp;"#"</f>
        <v>cvm!$BE$1533#</v>
      </c>
      <c r="W1521" t="e" cm="1" vm="2">
        <f t="array" ref="W1521">TRANSPOSE(_xlfn.UNIQUE(_xlfn._xlws.FILTER(cvm_old[CPU(核)],(cvm_old[地域]=U1521)*(cvm_old[机型]=V1521))))</f>
        <v>#VALUE!</v>
      </c>
      <c r="BB1521" t="str">
        <v>东京</v>
      </c>
      <c r="BC1521" t="str">
        <v>标准型 S3</v>
      </c>
      <c r="BD1521">
        <v>64</v>
      </c>
      <c r="BE1521" cm="1">
        <f t="array" ref="BE1521">TRANSPOSE(_xlfn._xlws.FILTER(cvm_old[内存(G)],(cvm_old[地域]=BB1521)*(cvm_old[机型]=BC1521)*(cvm_old[CPU(核)]=BD1521)))</f>
        <v>256</v>
      </c>
    </row>
    <row r="1522" spans="2:59" x14ac:dyDescent="0.4">
      <c r="B1522" t="e" vm="1874">
        <v>#VALUE!</v>
      </c>
      <c r="C1522" t="s">
        <v>1650</v>
      </c>
      <c r="D1522" t="s">
        <v>1669</v>
      </c>
      <c r="E1522">
        <v>48</v>
      </c>
      <c r="F1522">
        <v>192</v>
      </c>
      <c r="G1522" t="s">
        <v>1620</v>
      </c>
      <c r="H1522">
        <v>5186.59</v>
      </c>
      <c r="I1522">
        <v>1</v>
      </c>
      <c r="J1522" t="s">
        <v>3270</v>
      </c>
      <c r="P1522" t="s">
        <v>1636</v>
      </c>
      <c r="Q1522" t="s">
        <v>1790</v>
      </c>
      <c r="R1522">
        <v>1</v>
      </c>
      <c r="S1522" t="str">
        <f>"cvm!"&amp;ADDRESS(ROW(BE1534),COLUMN(BE1534))&amp;"#"</f>
        <v>cvm!$BE$1534#</v>
      </c>
      <c r="W1522" t="e" cm="1" vm="2">
        <f t="array" ref="W1522">TRANSPOSE(_xlfn.UNIQUE(_xlfn._xlws.FILTER(cvm_old[CPU(核)],(cvm_old[地域]=U1522)*(cvm_old[机型]=V1522))))</f>
        <v>#VALUE!</v>
      </c>
      <c r="BB1522" t="str">
        <v>东京</v>
      </c>
      <c r="BC1522" t="str">
        <v>标准型 S3</v>
      </c>
      <c r="BD1522">
        <v>80</v>
      </c>
      <c r="BE1522" cm="1">
        <f t="array" ref="BE1522">TRANSPOSE(_xlfn._xlws.FILTER(cvm_old[内存(G)],(cvm_old[地域]=BB1522)*(cvm_old[机型]=BC1522)*(cvm_old[CPU(核)]=BD1522)))</f>
        <v>320</v>
      </c>
    </row>
    <row r="1523" spans="2:59" x14ac:dyDescent="0.4">
      <c r="B1523" t="e" vm="1875">
        <v>#VALUE!</v>
      </c>
      <c r="C1523" t="s">
        <v>1650</v>
      </c>
      <c r="D1523" t="s">
        <v>1669</v>
      </c>
      <c r="E1523">
        <v>64</v>
      </c>
      <c r="F1523">
        <v>256</v>
      </c>
      <c r="G1523" t="s">
        <v>1626</v>
      </c>
      <c r="H1523">
        <v>6915.46</v>
      </c>
      <c r="I1523">
        <v>1</v>
      </c>
      <c r="J1523" t="s">
        <v>3271</v>
      </c>
      <c r="P1523" t="s">
        <v>1636</v>
      </c>
      <c r="Q1523" t="s">
        <v>1790</v>
      </c>
      <c r="R1523">
        <v>2</v>
      </c>
      <c r="S1523" t="str">
        <f>"cvm!"&amp;ADDRESS(ROW(BE1535),COLUMN(BE1535))&amp;"#"</f>
        <v>cvm!$BE$1535#</v>
      </c>
      <c r="W1523" t="e" cm="1" vm="2">
        <f t="array" ref="W1523">TRANSPOSE(_xlfn.UNIQUE(_xlfn._xlws.FILTER(cvm_old[CPU(核)],(cvm_old[地域]=U1523)*(cvm_old[机型]=V1523))))</f>
        <v>#VALUE!</v>
      </c>
      <c r="BB1523" t="str">
        <v>硅谷</v>
      </c>
      <c r="BC1523" t="str">
        <v>标准型 S3</v>
      </c>
      <c r="BD1523">
        <v>1</v>
      </c>
      <c r="BE1523" cm="1">
        <f t="array" ref="BE1523:BG1523">TRANSPOSE(_xlfn._xlws.FILTER(cvm_old[内存(G)],(cvm_old[地域]=BB1523)*(cvm_old[机型]=BC1523)*(cvm_old[CPU(核)]=BD1523)))</f>
        <v>1</v>
      </c>
      <c r="BF1523">
        <v>2</v>
      </c>
      <c r="BG1523">
        <v>4</v>
      </c>
    </row>
    <row r="1524" spans="2:59" x14ac:dyDescent="0.4">
      <c r="B1524" t="e" vm="1876">
        <v>#VALUE!</v>
      </c>
      <c r="C1524" t="s">
        <v>1650</v>
      </c>
      <c r="D1524" t="s">
        <v>1743</v>
      </c>
      <c r="E1524">
        <v>76</v>
      </c>
      <c r="F1524">
        <v>320</v>
      </c>
      <c r="G1524" t="s">
        <v>2112</v>
      </c>
      <c r="H1524">
        <v>9770.4</v>
      </c>
      <c r="I1524">
        <v>1</v>
      </c>
      <c r="J1524" t="s">
        <v>3272</v>
      </c>
      <c r="P1524" t="s">
        <v>1636</v>
      </c>
      <c r="Q1524" t="s">
        <v>1790</v>
      </c>
      <c r="R1524">
        <v>4</v>
      </c>
      <c r="S1524" t="str">
        <f>"cvm!"&amp;ADDRESS(ROW(BE1536),COLUMN(BE1536))&amp;"#"</f>
        <v>cvm!$BE$1536#</v>
      </c>
      <c r="W1524" t="e" cm="1" vm="2">
        <f t="array" ref="W1524">TRANSPOSE(_xlfn.UNIQUE(_xlfn._xlws.FILTER(cvm_old[CPU(核)],(cvm_old[地域]=U1524)*(cvm_old[机型]=V1524))))</f>
        <v>#VALUE!</v>
      </c>
      <c r="BB1524" t="str">
        <v>硅谷</v>
      </c>
      <c r="BC1524" t="str">
        <v>标准型 S3</v>
      </c>
      <c r="BD1524">
        <v>2</v>
      </c>
      <c r="BE1524" cm="1">
        <f t="array" ref="BE1524:BF1524">TRANSPOSE(_xlfn._xlws.FILTER(cvm_old[内存(G)],(cvm_old[地域]=BB1524)*(cvm_old[机型]=BC1524)*(cvm_old[CPU(核)]=BD1524)))</f>
        <v>4</v>
      </c>
      <c r="BF1524">
        <v>8</v>
      </c>
    </row>
    <row r="1525" spans="2:59" x14ac:dyDescent="0.4">
      <c r="B1525" t="e" vm="1877">
        <v>#VALUE!</v>
      </c>
      <c r="C1525" t="s">
        <v>1650</v>
      </c>
      <c r="D1525" t="s">
        <v>1768</v>
      </c>
      <c r="E1525">
        <v>32</v>
      </c>
      <c r="F1525">
        <v>64</v>
      </c>
      <c r="G1525" t="s">
        <v>1606</v>
      </c>
      <c r="H1525">
        <v>2649.6</v>
      </c>
      <c r="I1525">
        <v>1</v>
      </c>
      <c r="J1525" t="s">
        <v>3273</v>
      </c>
      <c r="P1525" t="s">
        <v>1636</v>
      </c>
      <c r="Q1525" t="s">
        <v>1790</v>
      </c>
      <c r="R1525">
        <v>8</v>
      </c>
      <c r="S1525" t="str">
        <f>"cvm!"&amp;ADDRESS(ROW(BE1537),COLUMN(BE1537))&amp;"#"</f>
        <v>cvm!$BE$1537#</v>
      </c>
      <c r="W1525" t="e" cm="1" vm="2">
        <f t="array" ref="W1525">TRANSPOSE(_xlfn.UNIQUE(_xlfn._xlws.FILTER(cvm_old[CPU(核)],(cvm_old[地域]=U1525)*(cvm_old[机型]=V1525))))</f>
        <v>#VALUE!</v>
      </c>
      <c r="BB1525" t="str">
        <v>硅谷</v>
      </c>
      <c r="BC1525" t="str">
        <v>标准型 S3</v>
      </c>
      <c r="BD1525">
        <v>4</v>
      </c>
      <c r="BE1525" cm="1">
        <f t="array" ref="BE1525:BF1525">TRANSPOSE(_xlfn._xlws.FILTER(cvm_old[内存(G)],(cvm_old[地域]=BB1525)*(cvm_old[机型]=BC1525)*(cvm_old[CPU(核)]=BD1525)))</f>
        <v>8</v>
      </c>
      <c r="BF1525">
        <v>16</v>
      </c>
    </row>
    <row r="1526" spans="2:59" x14ac:dyDescent="0.4">
      <c r="B1526" t="e" vm="1878">
        <v>#VALUE!</v>
      </c>
      <c r="C1526" t="s">
        <v>1650</v>
      </c>
      <c r="D1526" t="s">
        <v>1790</v>
      </c>
      <c r="E1526">
        <v>1</v>
      </c>
      <c r="F1526">
        <v>1</v>
      </c>
      <c r="G1526" t="s">
        <v>1579</v>
      </c>
      <c r="H1526">
        <v>51.3</v>
      </c>
      <c r="I1526">
        <v>1</v>
      </c>
      <c r="J1526" t="s">
        <v>3274</v>
      </c>
      <c r="P1526" t="s">
        <v>1636</v>
      </c>
      <c r="Q1526" t="s">
        <v>1790</v>
      </c>
      <c r="R1526">
        <v>12</v>
      </c>
      <c r="S1526" t="str">
        <f>"cvm!"&amp;ADDRESS(ROW(BE1538),COLUMN(BE1538))&amp;"#"</f>
        <v>cvm!$BE$1538#</v>
      </c>
      <c r="W1526" t="e" cm="1" vm="2">
        <f t="array" ref="W1526">TRANSPOSE(_xlfn.UNIQUE(_xlfn._xlws.FILTER(cvm_old[CPU(核)],(cvm_old[地域]=U1526)*(cvm_old[机型]=V1526))))</f>
        <v>#VALUE!</v>
      </c>
      <c r="BB1526" t="str">
        <v>硅谷</v>
      </c>
      <c r="BC1526" t="str">
        <v>标准型 S3</v>
      </c>
      <c r="BD1526">
        <v>8</v>
      </c>
      <c r="BE1526" cm="1">
        <f t="array" ref="BE1526:BF1526">TRANSPOSE(_xlfn._xlws.FILTER(cvm_old[内存(G)],(cvm_old[地域]=BB1526)*(cvm_old[机型]=BC1526)*(cvm_old[CPU(核)]=BD1526)))</f>
        <v>16</v>
      </c>
      <c r="BF1526">
        <v>32</v>
      </c>
    </row>
    <row r="1527" spans="2:59" x14ac:dyDescent="0.4">
      <c r="B1527" t="e" vm="1879">
        <v>#VALUE!</v>
      </c>
      <c r="C1527" t="s">
        <v>1650</v>
      </c>
      <c r="D1527" t="s">
        <v>1790</v>
      </c>
      <c r="E1527">
        <v>1</v>
      </c>
      <c r="F1527">
        <v>2</v>
      </c>
      <c r="G1527" t="s">
        <v>1582</v>
      </c>
      <c r="H1527">
        <v>75.239999999999995</v>
      </c>
      <c r="I1527">
        <v>1</v>
      </c>
      <c r="J1527" t="s">
        <v>3275</v>
      </c>
      <c r="P1527" t="s">
        <v>1636</v>
      </c>
      <c r="Q1527" t="s">
        <v>1790</v>
      </c>
      <c r="R1527">
        <v>16</v>
      </c>
      <c r="S1527" t="str">
        <f>"cvm!"&amp;ADDRESS(ROW(BE1539),COLUMN(BE1539))&amp;"#"</f>
        <v>cvm!$BE$1539#</v>
      </c>
      <c r="W1527" t="e" cm="1" vm="2">
        <f t="array" ref="W1527">TRANSPOSE(_xlfn.UNIQUE(_xlfn._xlws.FILTER(cvm_old[CPU(核)],(cvm_old[地域]=U1527)*(cvm_old[机型]=V1527))))</f>
        <v>#VALUE!</v>
      </c>
      <c r="BB1527" t="str">
        <v>硅谷</v>
      </c>
      <c r="BC1527" t="str">
        <v>标准型 S3</v>
      </c>
      <c r="BD1527">
        <v>12</v>
      </c>
      <c r="BE1527" cm="1">
        <f t="array" ref="BE1527:BF1527">TRANSPOSE(_xlfn._xlws.FILTER(cvm_old[内存(G)],(cvm_old[地域]=BB1527)*(cvm_old[机型]=BC1527)*(cvm_old[CPU(核)]=BD1527)))</f>
        <v>24</v>
      </c>
      <c r="BF1527">
        <v>48</v>
      </c>
    </row>
    <row r="1528" spans="2:59" x14ac:dyDescent="0.4">
      <c r="B1528" t="e" vm="1880">
        <v>#VALUE!</v>
      </c>
      <c r="C1528" t="s">
        <v>1650</v>
      </c>
      <c r="D1528" t="s">
        <v>1790</v>
      </c>
      <c r="E1528">
        <v>1</v>
      </c>
      <c r="F1528">
        <v>4</v>
      </c>
      <c r="G1528" t="s">
        <v>1584</v>
      </c>
      <c r="H1528">
        <v>122.85</v>
      </c>
      <c r="I1528">
        <v>1</v>
      </c>
      <c r="J1528" t="s">
        <v>3276</v>
      </c>
      <c r="P1528" t="s">
        <v>1636</v>
      </c>
      <c r="Q1528" t="s">
        <v>1790</v>
      </c>
      <c r="R1528">
        <v>24</v>
      </c>
      <c r="S1528" t="str">
        <f>"cvm!"&amp;ADDRESS(ROW(BE1540),COLUMN(BE1540))&amp;"#"</f>
        <v>cvm!$BE$1540#</v>
      </c>
      <c r="W1528" t="e" cm="1" vm="2">
        <f t="array" ref="W1528">TRANSPOSE(_xlfn.UNIQUE(_xlfn._xlws.FILTER(cvm_old[CPU(核)],(cvm_old[地域]=U1528)*(cvm_old[机型]=V1528))))</f>
        <v>#VALUE!</v>
      </c>
      <c r="BB1528" t="str">
        <v>硅谷</v>
      </c>
      <c r="BC1528" t="str">
        <v>标准型 S3</v>
      </c>
      <c r="BD1528">
        <v>16</v>
      </c>
      <c r="BE1528" cm="1">
        <f t="array" ref="BE1528:BF1528">TRANSPOSE(_xlfn._xlws.FILTER(cvm_old[内存(G)],(cvm_old[地域]=BB1528)*(cvm_old[机型]=BC1528)*(cvm_old[CPU(核)]=BD1528)))</f>
        <v>32</v>
      </c>
      <c r="BF1528">
        <v>64</v>
      </c>
    </row>
    <row r="1529" spans="2:59" x14ac:dyDescent="0.4">
      <c r="B1529" t="e" vm="1881">
        <v>#VALUE!</v>
      </c>
      <c r="C1529" t="s">
        <v>1650</v>
      </c>
      <c r="D1529" t="s">
        <v>1790</v>
      </c>
      <c r="E1529">
        <v>2</v>
      </c>
      <c r="F1529">
        <v>4</v>
      </c>
      <c r="G1529" t="s">
        <v>1586</v>
      </c>
      <c r="H1529">
        <v>162</v>
      </c>
      <c r="I1529">
        <v>1</v>
      </c>
      <c r="J1529" t="s">
        <v>3277</v>
      </c>
      <c r="P1529" t="s">
        <v>1636</v>
      </c>
      <c r="Q1529" t="s">
        <v>1790</v>
      </c>
      <c r="R1529">
        <v>32</v>
      </c>
      <c r="S1529" t="str">
        <f>"cvm!"&amp;ADDRESS(ROW(BE1541),COLUMN(BE1541))&amp;"#"</f>
        <v>cvm!$BE$1541#</v>
      </c>
      <c r="W1529" t="e" cm="1" vm="2">
        <f t="array" ref="W1529">TRANSPOSE(_xlfn.UNIQUE(_xlfn._xlws.FILTER(cvm_old[CPU(核)],(cvm_old[地域]=U1529)*(cvm_old[机型]=V1529))))</f>
        <v>#VALUE!</v>
      </c>
      <c r="BB1529" t="str">
        <v>硅谷</v>
      </c>
      <c r="BC1529" t="str">
        <v>标准型 S3</v>
      </c>
      <c r="BD1529">
        <v>24</v>
      </c>
      <c r="BE1529" cm="1">
        <f t="array" ref="BE1529:BF1529">TRANSPOSE(_xlfn._xlws.FILTER(cvm_old[内存(G)],(cvm_old[地域]=BB1529)*(cvm_old[机型]=BC1529)*(cvm_old[CPU(核)]=BD1529)))</f>
        <v>48</v>
      </c>
      <c r="BF1529">
        <v>96</v>
      </c>
    </row>
    <row r="1530" spans="2:59" x14ac:dyDescent="0.4">
      <c r="B1530" t="e" vm="1882">
        <v>#VALUE!</v>
      </c>
      <c r="C1530" t="s">
        <v>1650</v>
      </c>
      <c r="D1530" t="s">
        <v>1790</v>
      </c>
      <c r="E1530">
        <v>2</v>
      </c>
      <c r="F1530">
        <v>8</v>
      </c>
      <c r="G1530" t="s">
        <v>1589</v>
      </c>
      <c r="H1530">
        <v>245.7</v>
      </c>
      <c r="I1530">
        <v>1</v>
      </c>
      <c r="J1530" t="s">
        <v>3278</v>
      </c>
      <c r="P1530" t="s">
        <v>1636</v>
      </c>
      <c r="Q1530" t="s">
        <v>1790</v>
      </c>
      <c r="R1530">
        <v>48</v>
      </c>
      <c r="S1530" t="str">
        <f>"cvm!"&amp;ADDRESS(ROW(BE1542),COLUMN(BE1542))&amp;"#"</f>
        <v>cvm!$BE$1542#</v>
      </c>
      <c r="W1530" t="e" cm="1" vm="2">
        <f t="array" ref="W1530">TRANSPOSE(_xlfn.UNIQUE(_xlfn._xlws.FILTER(cvm_old[CPU(核)],(cvm_old[地域]=U1530)*(cvm_old[机型]=V1530))))</f>
        <v>#VALUE!</v>
      </c>
      <c r="BB1530" t="str">
        <v>硅谷</v>
      </c>
      <c r="BC1530" t="str">
        <v>标准型 S3</v>
      </c>
      <c r="BD1530">
        <v>32</v>
      </c>
      <c r="BE1530" cm="1">
        <f t="array" ref="BE1530:BF1530">TRANSPOSE(_xlfn._xlws.FILTER(cvm_old[内存(G)],(cvm_old[地域]=BB1530)*(cvm_old[机型]=BC1530)*(cvm_old[CPU(核)]=BD1530)))</f>
        <v>64</v>
      </c>
      <c r="BF1530">
        <v>128</v>
      </c>
    </row>
    <row r="1531" spans="2:59" x14ac:dyDescent="0.4">
      <c r="B1531" t="e" vm="1883">
        <v>#VALUE!</v>
      </c>
      <c r="C1531" t="s">
        <v>1650</v>
      </c>
      <c r="D1531" t="s">
        <v>1790</v>
      </c>
      <c r="E1531">
        <v>4</v>
      </c>
      <c r="F1531">
        <v>8</v>
      </c>
      <c r="G1531" t="s">
        <v>1591</v>
      </c>
      <c r="H1531">
        <v>327.60000000000002</v>
      </c>
      <c r="I1531">
        <v>1</v>
      </c>
      <c r="J1531" t="s">
        <v>3279</v>
      </c>
      <c r="P1531" t="s">
        <v>1636</v>
      </c>
      <c r="Q1531" t="s">
        <v>1790</v>
      </c>
      <c r="R1531">
        <v>64</v>
      </c>
      <c r="S1531" t="str">
        <f>"cvm!"&amp;ADDRESS(ROW(BE1543),COLUMN(BE1543))&amp;"#"</f>
        <v>cvm!$BE$1543#</v>
      </c>
      <c r="W1531" t="e" cm="1" vm="2">
        <f t="array" ref="W1531">TRANSPOSE(_xlfn.UNIQUE(_xlfn._xlws.FILTER(cvm_old[CPU(核)],(cvm_old[地域]=U1531)*(cvm_old[机型]=V1531))))</f>
        <v>#VALUE!</v>
      </c>
      <c r="BB1531" t="str">
        <v>硅谷</v>
      </c>
      <c r="BC1531" t="str">
        <v>标准型 S3</v>
      </c>
      <c r="BD1531">
        <v>48</v>
      </c>
      <c r="BE1531" cm="1">
        <f t="array" ref="BE1531:BF1531">TRANSPOSE(_xlfn._xlws.FILTER(cvm_old[内存(G)],(cvm_old[地域]=BB1531)*(cvm_old[机型]=BC1531)*(cvm_old[CPU(核)]=BD1531)))</f>
        <v>96</v>
      </c>
      <c r="BF1531">
        <v>192</v>
      </c>
    </row>
    <row r="1532" spans="2:59" x14ac:dyDescent="0.4">
      <c r="B1532" t="e" vm="1884">
        <v>#VALUE!</v>
      </c>
      <c r="C1532" t="s">
        <v>1650</v>
      </c>
      <c r="D1532" t="s">
        <v>1790</v>
      </c>
      <c r="E1532">
        <v>4</v>
      </c>
      <c r="F1532">
        <v>16</v>
      </c>
      <c r="G1532" t="s">
        <v>1593</v>
      </c>
      <c r="H1532">
        <v>491.4</v>
      </c>
      <c r="I1532">
        <v>1</v>
      </c>
      <c r="J1532" t="s">
        <v>3280</v>
      </c>
      <c r="P1532" t="s">
        <v>1636</v>
      </c>
      <c r="Q1532" t="s">
        <v>1790</v>
      </c>
      <c r="R1532">
        <v>80</v>
      </c>
      <c r="S1532" t="str">
        <f>"cvm!"&amp;ADDRESS(ROW(BE1544),COLUMN(BE1544))&amp;"#"</f>
        <v>cvm!$BE$1544#</v>
      </c>
      <c r="W1532" t="e" cm="1" vm="2">
        <f t="array" ref="W1532">TRANSPOSE(_xlfn.UNIQUE(_xlfn._xlws.FILTER(cvm_old[CPU(核)],(cvm_old[地域]=U1532)*(cvm_old[机型]=V1532))))</f>
        <v>#VALUE!</v>
      </c>
      <c r="BB1532" t="str">
        <v>硅谷</v>
      </c>
      <c r="BC1532" t="str">
        <v>标准型 S3</v>
      </c>
      <c r="BD1532">
        <v>64</v>
      </c>
      <c r="BE1532" cm="1">
        <f t="array" ref="BE1532">TRANSPOSE(_xlfn._xlws.FILTER(cvm_old[内存(G)],(cvm_old[地域]=BB1532)*(cvm_old[机型]=BC1532)*(cvm_old[CPU(核)]=BD1532)))</f>
        <v>256</v>
      </c>
    </row>
    <row r="1533" spans="2:59" x14ac:dyDescent="0.4">
      <c r="B1533" t="e" vm="1885">
        <v>#VALUE!</v>
      </c>
      <c r="C1533" t="s">
        <v>1650</v>
      </c>
      <c r="D1533" t="s">
        <v>1790</v>
      </c>
      <c r="E1533">
        <v>8</v>
      </c>
      <c r="F1533">
        <v>16</v>
      </c>
      <c r="G1533" t="s">
        <v>1596</v>
      </c>
      <c r="H1533">
        <v>655.20000000000005</v>
      </c>
      <c r="I1533">
        <v>1</v>
      </c>
      <c r="J1533" t="s">
        <v>3281</v>
      </c>
      <c r="P1533" t="s">
        <v>1659</v>
      </c>
      <c r="Q1533" t="s">
        <v>1790</v>
      </c>
      <c r="R1533">
        <v>1</v>
      </c>
      <c r="S1533" t="str">
        <f>"cvm!"&amp;ADDRESS(ROW(BE1545),COLUMN(BE1545))&amp;"#"</f>
        <v>cvm!$BE$1545#</v>
      </c>
      <c r="W1533" t="e" cm="1" vm="2">
        <f t="array" ref="W1533">TRANSPOSE(_xlfn.UNIQUE(_xlfn._xlws.FILTER(cvm_old[CPU(核)],(cvm_old[地域]=U1533)*(cvm_old[机型]=V1533))))</f>
        <v>#VALUE!</v>
      </c>
      <c r="BB1533" t="str">
        <v>硅谷</v>
      </c>
      <c r="BC1533" t="str">
        <v>标准型 S3</v>
      </c>
      <c r="BD1533">
        <v>80</v>
      </c>
      <c r="BE1533" cm="1">
        <f t="array" ref="BE1533">TRANSPOSE(_xlfn._xlws.FILTER(cvm_old[内存(G)],(cvm_old[地域]=BB1533)*(cvm_old[机型]=BC1533)*(cvm_old[CPU(核)]=BD1533)))</f>
        <v>320</v>
      </c>
    </row>
    <row r="1534" spans="2:59" x14ac:dyDescent="0.4">
      <c r="B1534" t="e" vm="1886">
        <v>#VALUE!</v>
      </c>
      <c r="C1534" t="s">
        <v>1650</v>
      </c>
      <c r="D1534" t="s">
        <v>1790</v>
      </c>
      <c r="E1534">
        <v>8</v>
      </c>
      <c r="F1534">
        <v>32</v>
      </c>
      <c r="G1534" t="s">
        <v>1598</v>
      </c>
      <c r="H1534">
        <v>982.8</v>
      </c>
      <c r="I1534">
        <v>1</v>
      </c>
      <c r="J1534" t="s">
        <v>3282</v>
      </c>
      <c r="P1534" t="s">
        <v>1659</v>
      </c>
      <c r="Q1534" t="s">
        <v>1790</v>
      </c>
      <c r="R1534">
        <v>2</v>
      </c>
      <c r="S1534" t="str">
        <f>"cvm!"&amp;ADDRESS(ROW(BE1546),COLUMN(BE1546))&amp;"#"</f>
        <v>cvm!$BE$1546#</v>
      </c>
      <c r="W1534" t="e" cm="1" vm="2">
        <f t="array" ref="W1534">TRANSPOSE(_xlfn.UNIQUE(_xlfn._xlws.FILTER(cvm_old[CPU(核)],(cvm_old[地域]=U1534)*(cvm_old[机型]=V1534))))</f>
        <v>#VALUE!</v>
      </c>
      <c r="BB1534" t="str">
        <v>弗吉尼亚</v>
      </c>
      <c r="BC1534" t="str">
        <v>标准型 S3</v>
      </c>
      <c r="BD1534">
        <v>1</v>
      </c>
      <c r="BE1534" cm="1">
        <f t="array" ref="BE1534:BG1534">TRANSPOSE(_xlfn._xlws.FILTER(cvm_old[内存(G)],(cvm_old[地域]=BB1534)*(cvm_old[机型]=BC1534)*(cvm_old[CPU(核)]=BD1534)))</f>
        <v>1</v>
      </c>
      <c r="BF1534">
        <v>2</v>
      </c>
      <c r="BG1534">
        <v>4</v>
      </c>
    </row>
    <row r="1535" spans="2:59" x14ac:dyDescent="0.4">
      <c r="B1535" t="e" vm="1887">
        <v>#VALUE!</v>
      </c>
      <c r="C1535" t="s">
        <v>1650</v>
      </c>
      <c r="D1535" t="s">
        <v>1790</v>
      </c>
      <c r="E1535">
        <v>12</v>
      </c>
      <c r="F1535">
        <v>24</v>
      </c>
      <c r="G1535" t="s">
        <v>1776</v>
      </c>
      <c r="H1535">
        <v>982.8</v>
      </c>
      <c r="I1535">
        <v>1</v>
      </c>
      <c r="J1535" t="s">
        <v>3283</v>
      </c>
      <c r="P1535" t="s">
        <v>1659</v>
      </c>
      <c r="Q1535" t="s">
        <v>1790</v>
      </c>
      <c r="R1535">
        <v>4</v>
      </c>
      <c r="S1535" t="str">
        <f>"cvm!"&amp;ADDRESS(ROW(BE1547),COLUMN(BE1547))&amp;"#"</f>
        <v>cvm!$BE$1547#</v>
      </c>
      <c r="W1535" t="e" cm="1" vm="2">
        <f t="array" ref="W1535">TRANSPOSE(_xlfn.UNIQUE(_xlfn._xlws.FILTER(cvm_old[CPU(核)],(cvm_old[地域]=U1535)*(cvm_old[机型]=V1535))))</f>
        <v>#VALUE!</v>
      </c>
      <c r="BB1535" t="str">
        <v>弗吉尼亚</v>
      </c>
      <c r="BC1535" t="str">
        <v>标准型 S3</v>
      </c>
      <c r="BD1535">
        <v>2</v>
      </c>
      <c r="BE1535" cm="1">
        <f t="array" ref="BE1535:BF1535">TRANSPOSE(_xlfn._xlws.FILTER(cvm_old[内存(G)],(cvm_old[地域]=BB1535)*(cvm_old[机型]=BC1535)*(cvm_old[CPU(核)]=BD1535)))</f>
        <v>4</v>
      </c>
      <c r="BF1535">
        <v>8</v>
      </c>
    </row>
    <row r="1536" spans="2:59" x14ac:dyDescent="0.4">
      <c r="B1536" t="e" vm="1888">
        <v>#VALUE!</v>
      </c>
      <c r="C1536" t="s">
        <v>1650</v>
      </c>
      <c r="D1536" t="s">
        <v>1790</v>
      </c>
      <c r="E1536">
        <v>12</v>
      </c>
      <c r="F1536">
        <v>48</v>
      </c>
      <c r="G1536" t="s">
        <v>1804</v>
      </c>
      <c r="H1536">
        <v>1474.2</v>
      </c>
      <c r="I1536">
        <v>1</v>
      </c>
      <c r="J1536" t="s">
        <v>3284</v>
      </c>
      <c r="P1536" t="s">
        <v>1659</v>
      </c>
      <c r="Q1536" t="s">
        <v>1790</v>
      </c>
      <c r="R1536">
        <v>8</v>
      </c>
      <c r="S1536" t="str">
        <f>"cvm!"&amp;ADDRESS(ROW(BE1548),COLUMN(BE1548))&amp;"#"</f>
        <v>cvm!$BE$1548#</v>
      </c>
      <c r="W1536" t="e" cm="1" vm="2">
        <f t="array" ref="W1536">TRANSPOSE(_xlfn.UNIQUE(_xlfn._xlws.FILTER(cvm_old[CPU(核)],(cvm_old[地域]=U1536)*(cvm_old[机型]=V1536))))</f>
        <v>#VALUE!</v>
      </c>
      <c r="BB1536" t="str">
        <v>弗吉尼亚</v>
      </c>
      <c r="BC1536" t="str">
        <v>标准型 S3</v>
      </c>
      <c r="BD1536">
        <v>4</v>
      </c>
      <c r="BE1536" cm="1">
        <f t="array" ref="BE1536:BF1536">TRANSPOSE(_xlfn._xlws.FILTER(cvm_old[内存(G)],(cvm_old[地域]=BB1536)*(cvm_old[机型]=BC1536)*(cvm_old[CPU(核)]=BD1536)))</f>
        <v>8</v>
      </c>
      <c r="BF1536">
        <v>16</v>
      </c>
    </row>
    <row r="1537" spans="2:59" x14ac:dyDescent="0.4">
      <c r="B1537" t="e" vm="1889">
        <v>#VALUE!</v>
      </c>
      <c r="C1537" t="s">
        <v>1650</v>
      </c>
      <c r="D1537" t="s">
        <v>1790</v>
      </c>
      <c r="E1537">
        <v>16</v>
      </c>
      <c r="F1537">
        <v>32</v>
      </c>
      <c r="G1537" t="s">
        <v>1601</v>
      </c>
      <c r="H1537">
        <v>1310.4000000000001</v>
      </c>
      <c r="I1537">
        <v>1</v>
      </c>
      <c r="J1537" t="s">
        <v>3285</v>
      </c>
      <c r="P1537" t="s">
        <v>1659</v>
      </c>
      <c r="Q1537" t="s">
        <v>1790</v>
      </c>
      <c r="R1537">
        <v>12</v>
      </c>
      <c r="S1537" t="str">
        <f>"cvm!"&amp;ADDRESS(ROW(BE1549),COLUMN(BE1549))&amp;"#"</f>
        <v>cvm!$BE$1549#</v>
      </c>
      <c r="W1537" t="e" cm="1" vm="2">
        <f t="array" ref="W1537">TRANSPOSE(_xlfn.UNIQUE(_xlfn._xlws.FILTER(cvm_old[CPU(核)],(cvm_old[地域]=U1537)*(cvm_old[机型]=V1537))))</f>
        <v>#VALUE!</v>
      </c>
      <c r="BB1537" t="str">
        <v>弗吉尼亚</v>
      </c>
      <c r="BC1537" t="str">
        <v>标准型 S3</v>
      </c>
      <c r="BD1537">
        <v>8</v>
      </c>
      <c r="BE1537" cm="1">
        <f t="array" ref="BE1537:BF1537">TRANSPOSE(_xlfn._xlws.FILTER(cvm_old[内存(G)],(cvm_old[地域]=BB1537)*(cvm_old[机型]=BC1537)*(cvm_old[CPU(核)]=BD1537)))</f>
        <v>16</v>
      </c>
      <c r="BF1537">
        <v>32</v>
      </c>
    </row>
    <row r="1538" spans="2:59" x14ac:dyDescent="0.4">
      <c r="B1538" t="e" vm="1890">
        <v>#VALUE!</v>
      </c>
      <c r="C1538" t="s">
        <v>1650</v>
      </c>
      <c r="D1538" t="s">
        <v>1790</v>
      </c>
      <c r="E1538">
        <v>16</v>
      </c>
      <c r="F1538">
        <v>64</v>
      </c>
      <c r="G1538" t="s">
        <v>1603</v>
      </c>
      <c r="H1538">
        <v>1965.6</v>
      </c>
      <c r="I1538">
        <v>1</v>
      </c>
      <c r="J1538" t="s">
        <v>3286</v>
      </c>
      <c r="P1538" t="s">
        <v>1659</v>
      </c>
      <c r="Q1538" t="s">
        <v>1790</v>
      </c>
      <c r="R1538">
        <v>16</v>
      </c>
      <c r="S1538" t="str">
        <f>"cvm!"&amp;ADDRESS(ROW(BE1550),COLUMN(BE1550))&amp;"#"</f>
        <v>cvm!$BE$1550#</v>
      </c>
      <c r="W1538" t="e" cm="1" vm="2">
        <f t="array" ref="W1538">TRANSPOSE(_xlfn.UNIQUE(_xlfn._xlws.FILTER(cvm_old[CPU(核)],(cvm_old[地域]=U1538)*(cvm_old[机型]=V1538))))</f>
        <v>#VALUE!</v>
      </c>
      <c r="BB1538" t="str">
        <v>弗吉尼亚</v>
      </c>
      <c r="BC1538" t="str">
        <v>标准型 S3</v>
      </c>
      <c r="BD1538">
        <v>12</v>
      </c>
      <c r="BE1538" cm="1">
        <f t="array" ref="BE1538:BF1538">TRANSPOSE(_xlfn._xlws.FILTER(cvm_old[内存(G)],(cvm_old[地域]=BB1538)*(cvm_old[机型]=BC1538)*(cvm_old[CPU(核)]=BD1538)))</f>
        <v>24</v>
      </c>
      <c r="BF1538">
        <v>48</v>
      </c>
    </row>
    <row r="1539" spans="2:59" x14ac:dyDescent="0.4">
      <c r="B1539" t="e" vm="1891">
        <v>#VALUE!</v>
      </c>
      <c r="C1539" t="s">
        <v>1650</v>
      </c>
      <c r="D1539" t="s">
        <v>1790</v>
      </c>
      <c r="E1539">
        <v>24</v>
      </c>
      <c r="F1539">
        <v>48</v>
      </c>
      <c r="G1539" t="s">
        <v>1680</v>
      </c>
      <c r="H1539">
        <v>1965.6</v>
      </c>
      <c r="I1539">
        <v>1</v>
      </c>
      <c r="J1539" t="s">
        <v>3287</v>
      </c>
      <c r="P1539" t="s">
        <v>1659</v>
      </c>
      <c r="Q1539" t="s">
        <v>1790</v>
      </c>
      <c r="R1539">
        <v>24</v>
      </c>
      <c r="S1539" t="str">
        <f>"cvm!"&amp;ADDRESS(ROW(BE1551),COLUMN(BE1551))&amp;"#"</f>
        <v>cvm!$BE$1551#</v>
      </c>
      <c r="W1539" t="e" cm="1" vm="2">
        <f t="array" ref="W1539">TRANSPOSE(_xlfn.UNIQUE(_xlfn._xlws.FILTER(cvm_old[CPU(核)],(cvm_old[地域]=U1539)*(cvm_old[机型]=V1539))))</f>
        <v>#VALUE!</v>
      </c>
      <c r="BB1539" t="str">
        <v>弗吉尼亚</v>
      </c>
      <c r="BC1539" t="str">
        <v>标准型 S3</v>
      </c>
      <c r="BD1539">
        <v>16</v>
      </c>
      <c r="BE1539" cm="1">
        <f t="array" ref="BE1539:BF1539">TRANSPOSE(_xlfn._xlws.FILTER(cvm_old[内存(G)],(cvm_old[地域]=BB1539)*(cvm_old[机型]=BC1539)*(cvm_old[CPU(核)]=BD1539)))</f>
        <v>32</v>
      </c>
      <c r="BF1539">
        <v>64</v>
      </c>
    </row>
    <row r="1540" spans="2:59" x14ac:dyDescent="0.4">
      <c r="B1540" t="e" vm="1892">
        <v>#VALUE!</v>
      </c>
      <c r="C1540" t="s">
        <v>1650</v>
      </c>
      <c r="D1540" t="s">
        <v>1790</v>
      </c>
      <c r="E1540">
        <v>24</v>
      </c>
      <c r="F1540">
        <v>96</v>
      </c>
      <c r="G1540" t="s">
        <v>1682</v>
      </c>
      <c r="H1540">
        <v>2948.4</v>
      </c>
      <c r="I1540">
        <v>1</v>
      </c>
      <c r="J1540" t="s">
        <v>3288</v>
      </c>
      <c r="P1540" t="s">
        <v>1659</v>
      </c>
      <c r="Q1540" t="s">
        <v>1790</v>
      </c>
      <c r="R1540">
        <v>32</v>
      </c>
      <c r="S1540" t="str">
        <f>"cvm!"&amp;ADDRESS(ROW(BE1552),COLUMN(BE1552))&amp;"#"</f>
        <v>cvm!$BE$1552#</v>
      </c>
      <c r="W1540" t="e" cm="1" vm="2">
        <f t="array" ref="W1540">TRANSPOSE(_xlfn.UNIQUE(_xlfn._xlws.FILTER(cvm_old[CPU(核)],(cvm_old[地域]=U1540)*(cvm_old[机型]=V1540))))</f>
        <v>#VALUE!</v>
      </c>
      <c r="BB1540" t="str">
        <v>弗吉尼亚</v>
      </c>
      <c r="BC1540" t="str">
        <v>标准型 S3</v>
      </c>
      <c r="BD1540">
        <v>24</v>
      </c>
      <c r="BE1540" cm="1">
        <f t="array" ref="BE1540:BF1540">TRANSPOSE(_xlfn._xlws.FILTER(cvm_old[内存(G)],(cvm_old[地域]=BB1540)*(cvm_old[机型]=BC1540)*(cvm_old[CPU(核)]=BD1540)))</f>
        <v>48</v>
      </c>
      <c r="BF1540">
        <v>96</v>
      </c>
    </row>
    <row r="1541" spans="2:59" x14ac:dyDescent="0.4">
      <c r="B1541" t="e" vm="1893">
        <v>#VALUE!</v>
      </c>
      <c r="C1541" t="s">
        <v>1650</v>
      </c>
      <c r="D1541" t="s">
        <v>1790</v>
      </c>
      <c r="E1541">
        <v>32</v>
      </c>
      <c r="F1541">
        <v>64</v>
      </c>
      <c r="G1541" t="s">
        <v>1606</v>
      </c>
      <c r="H1541">
        <v>2620.8000000000002</v>
      </c>
      <c r="I1541">
        <v>1</v>
      </c>
      <c r="J1541" t="s">
        <v>3289</v>
      </c>
      <c r="P1541" t="s">
        <v>1659</v>
      </c>
      <c r="Q1541" t="s">
        <v>1790</v>
      </c>
      <c r="R1541">
        <v>48</v>
      </c>
      <c r="S1541" t="str">
        <f>"cvm!"&amp;ADDRESS(ROW(BE1553),COLUMN(BE1553))&amp;"#"</f>
        <v>cvm!$BE$1553#</v>
      </c>
      <c r="W1541" t="e" cm="1" vm="2">
        <f t="array" ref="W1541">TRANSPOSE(_xlfn.UNIQUE(_xlfn._xlws.FILTER(cvm_old[CPU(核)],(cvm_old[地域]=U1541)*(cvm_old[机型]=V1541))))</f>
        <v>#VALUE!</v>
      </c>
      <c r="BB1541" t="str">
        <v>弗吉尼亚</v>
      </c>
      <c r="BC1541" t="str">
        <v>标准型 S3</v>
      </c>
      <c r="BD1541">
        <v>32</v>
      </c>
      <c r="BE1541" cm="1">
        <f t="array" ref="BE1541:BF1541">TRANSPOSE(_xlfn._xlws.FILTER(cvm_old[内存(G)],(cvm_old[地域]=BB1541)*(cvm_old[机型]=BC1541)*(cvm_old[CPU(核)]=BD1541)))</f>
        <v>64</v>
      </c>
      <c r="BF1541">
        <v>128</v>
      </c>
    </row>
    <row r="1542" spans="2:59" x14ac:dyDescent="0.4">
      <c r="B1542" t="e" vm="1894">
        <v>#VALUE!</v>
      </c>
      <c r="C1542" t="s">
        <v>1650</v>
      </c>
      <c r="D1542" t="s">
        <v>1790</v>
      </c>
      <c r="E1542">
        <v>32</v>
      </c>
      <c r="F1542">
        <v>128</v>
      </c>
      <c r="G1542" t="s">
        <v>1612</v>
      </c>
      <c r="H1542">
        <v>3931.2</v>
      </c>
      <c r="I1542">
        <v>1</v>
      </c>
      <c r="J1542" t="s">
        <v>3290</v>
      </c>
      <c r="P1542" t="s">
        <v>1659</v>
      </c>
      <c r="Q1542" t="s">
        <v>1790</v>
      </c>
      <c r="R1542">
        <v>64</v>
      </c>
      <c r="S1542" t="str">
        <f>"cvm!"&amp;ADDRESS(ROW(BE1554),COLUMN(BE1554))&amp;"#"</f>
        <v>cvm!$BE$1554#</v>
      </c>
      <c r="W1542" t="e" cm="1" vm="2">
        <f t="array" ref="W1542">TRANSPOSE(_xlfn.UNIQUE(_xlfn._xlws.FILTER(cvm_old[CPU(核)],(cvm_old[地域]=U1542)*(cvm_old[机型]=V1542))))</f>
        <v>#VALUE!</v>
      </c>
      <c r="BB1542" t="str">
        <v>弗吉尼亚</v>
      </c>
      <c r="BC1542" t="str">
        <v>标准型 S3</v>
      </c>
      <c r="BD1542">
        <v>48</v>
      </c>
      <c r="BE1542" cm="1">
        <f t="array" ref="BE1542:BF1542">TRANSPOSE(_xlfn._xlws.FILTER(cvm_old[内存(G)],(cvm_old[地域]=BB1542)*(cvm_old[机型]=BC1542)*(cvm_old[CPU(核)]=BD1542)))</f>
        <v>96</v>
      </c>
      <c r="BF1542">
        <v>192</v>
      </c>
    </row>
    <row r="1543" spans="2:59" x14ac:dyDescent="0.4">
      <c r="B1543" t="e" vm="1895">
        <v>#VALUE!</v>
      </c>
      <c r="C1543" t="s">
        <v>1650</v>
      </c>
      <c r="D1543" t="s">
        <v>1790</v>
      </c>
      <c r="E1543">
        <v>40</v>
      </c>
      <c r="F1543">
        <v>160</v>
      </c>
      <c r="G1543" t="s">
        <v>2062</v>
      </c>
      <c r="H1543">
        <v>4914</v>
      </c>
      <c r="I1543">
        <v>1</v>
      </c>
      <c r="J1543" t="s">
        <v>3291</v>
      </c>
      <c r="P1543" t="s">
        <v>1659</v>
      </c>
      <c r="Q1543" t="s">
        <v>1790</v>
      </c>
      <c r="R1543">
        <v>80</v>
      </c>
      <c r="S1543" t="str">
        <f>"cvm!"&amp;ADDRESS(ROW(BE1555),COLUMN(BE1555))&amp;"#"</f>
        <v>cvm!$BE$1555#</v>
      </c>
      <c r="W1543" t="e" cm="1" vm="2">
        <f t="array" ref="W1543">TRANSPOSE(_xlfn.UNIQUE(_xlfn._xlws.FILTER(cvm_old[CPU(核)],(cvm_old[地域]=U1543)*(cvm_old[机型]=V1543))))</f>
        <v>#VALUE!</v>
      </c>
      <c r="BB1543" t="str">
        <v>弗吉尼亚</v>
      </c>
      <c r="BC1543" t="str">
        <v>标准型 S3</v>
      </c>
      <c r="BD1543">
        <v>64</v>
      </c>
      <c r="BE1543" cm="1">
        <f t="array" ref="BE1543">TRANSPOSE(_xlfn._xlws.FILTER(cvm_old[内存(G)],(cvm_old[地域]=BB1543)*(cvm_old[机型]=BC1543)*(cvm_old[CPU(核)]=BD1543)))</f>
        <v>256</v>
      </c>
    </row>
    <row r="1544" spans="2:59" x14ac:dyDescent="0.4">
      <c r="B1544" t="e" vm="1896">
        <v>#VALUE!</v>
      </c>
      <c r="C1544" t="s">
        <v>1650</v>
      </c>
      <c r="D1544" t="s">
        <v>1790</v>
      </c>
      <c r="E1544">
        <v>48</v>
      </c>
      <c r="F1544">
        <v>96</v>
      </c>
      <c r="G1544" t="s">
        <v>1617</v>
      </c>
      <c r="H1544">
        <v>3931.2</v>
      </c>
      <c r="I1544">
        <v>1</v>
      </c>
      <c r="J1544" t="s">
        <v>3292</v>
      </c>
      <c r="P1544" t="s">
        <v>1638</v>
      </c>
      <c r="Q1544" t="s">
        <v>1790</v>
      </c>
      <c r="R1544">
        <v>1</v>
      </c>
      <c r="S1544" t="str">
        <f>"cvm!"&amp;ADDRESS(ROW(BE1556),COLUMN(BE1556))&amp;"#"</f>
        <v>cvm!$BE$1556#</v>
      </c>
      <c r="W1544" t="e" cm="1" vm="2">
        <f t="array" ref="W1544">TRANSPOSE(_xlfn.UNIQUE(_xlfn._xlws.FILTER(cvm_old[CPU(核)],(cvm_old[地域]=U1544)*(cvm_old[机型]=V1544))))</f>
        <v>#VALUE!</v>
      </c>
      <c r="BB1544" t="str">
        <v>弗吉尼亚</v>
      </c>
      <c r="BC1544" t="str">
        <v>标准型 S3</v>
      </c>
      <c r="BD1544">
        <v>80</v>
      </c>
      <c r="BE1544" cm="1">
        <f t="array" ref="BE1544">TRANSPOSE(_xlfn._xlws.FILTER(cvm_old[内存(G)],(cvm_old[地域]=BB1544)*(cvm_old[机型]=BC1544)*(cvm_old[CPU(核)]=BD1544)))</f>
        <v>320</v>
      </c>
    </row>
    <row r="1545" spans="2:59" x14ac:dyDescent="0.4">
      <c r="B1545" t="e" vm="1897">
        <v>#VALUE!</v>
      </c>
      <c r="C1545" t="s">
        <v>1650</v>
      </c>
      <c r="D1545" t="s">
        <v>1790</v>
      </c>
      <c r="E1545">
        <v>48</v>
      </c>
      <c r="F1545">
        <v>192</v>
      </c>
      <c r="G1545" t="s">
        <v>1620</v>
      </c>
      <c r="H1545">
        <v>5896.8</v>
      </c>
      <c r="I1545">
        <v>1</v>
      </c>
      <c r="J1545" t="s">
        <v>3293</v>
      </c>
      <c r="P1545" t="s">
        <v>1638</v>
      </c>
      <c r="Q1545" t="s">
        <v>1790</v>
      </c>
      <c r="R1545">
        <v>2</v>
      </c>
      <c r="S1545" t="str">
        <f>"cvm!"&amp;ADDRESS(ROW(BE1557),COLUMN(BE1557))&amp;"#"</f>
        <v>cvm!$BE$1557#</v>
      </c>
      <c r="W1545" t="e" cm="1" vm="2">
        <f t="array" ref="W1545">TRANSPOSE(_xlfn.UNIQUE(_xlfn._xlws.FILTER(cvm_old[CPU(核)],(cvm_old[地域]=U1545)*(cvm_old[机型]=V1545))))</f>
        <v>#VALUE!</v>
      </c>
      <c r="BB1545" t="str">
        <v>多伦多</v>
      </c>
      <c r="BC1545" t="str">
        <v>标准型 S3</v>
      </c>
      <c r="BD1545">
        <v>1</v>
      </c>
      <c r="BE1545" cm="1">
        <f t="array" ref="BE1545:BG1545">TRANSPOSE(_xlfn._xlws.FILTER(cvm_old[内存(G)],(cvm_old[地域]=BB1545)*(cvm_old[机型]=BC1545)*(cvm_old[CPU(核)]=BD1545)))</f>
        <v>1</v>
      </c>
      <c r="BF1545">
        <v>2</v>
      </c>
      <c r="BG1545">
        <v>4</v>
      </c>
    </row>
    <row r="1546" spans="2:59" x14ac:dyDescent="0.4">
      <c r="B1546" t="e" vm="1898">
        <v>#VALUE!</v>
      </c>
      <c r="C1546" t="s">
        <v>1650</v>
      </c>
      <c r="D1546" t="s">
        <v>1790</v>
      </c>
      <c r="E1546">
        <v>64</v>
      </c>
      <c r="F1546">
        <v>256</v>
      </c>
      <c r="G1546" t="s">
        <v>1626</v>
      </c>
      <c r="H1546">
        <v>7862.4</v>
      </c>
      <c r="I1546">
        <v>1</v>
      </c>
      <c r="J1546" t="s">
        <v>3294</v>
      </c>
      <c r="P1546" t="s">
        <v>1638</v>
      </c>
      <c r="Q1546" t="s">
        <v>1790</v>
      </c>
      <c r="R1546">
        <v>4</v>
      </c>
      <c r="S1546" t="str">
        <f>"cvm!"&amp;ADDRESS(ROW(BE1558),COLUMN(BE1558))&amp;"#"</f>
        <v>cvm!$BE$1558#</v>
      </c>
      <c r="W1546" t="e" cm="1" vm="2">
        <f t="array" ref="W1546">TRANSPOSE(_xlfn.UNIQUE(_xlfn._xlws.FILTER(cvm_old[CPU(核)],(cvm_old[地域]=U1546)*(cvm_old[机型]=V1546))))</f>
        <v>#VALUE!</v>
      </c>
      <c r="BB1546" t="str">
        <v>多伦多</v>
      </c>
      <c r="BC1546" t="str">
        <v>标准型 S3</v>
      </c>
      <c r="BD1546">
        <v>2</v>
      </c>
      <c r="BE1546" cm="1">
        <f t="array" ref="BE1546:BF1546">TRANSPOSE(_xlfn._xlws.FILTER(cvm_old[内存(G)],(cvm_old[地域]=BB1546)*(cvm_old[机型]=BC1546)*(cvm_old[CPU(核)]=BD1546)))</f>
        <v>4</v>
      </c>
      <c r="BF1546">
        <v>8</v>
      </c>
    </row>
    <row r="1547" spans="2:59" x14ac:dyDescent="0.4">
      <c r="B1547" t="e" vm="1899">
        <v>#VALUE!</v>
      </c>
      <c r="C1547" t="s">
        <v>1650</v>
      </c>
      <c r="D1547" t="s">
        <v>1790</v>
      </c>
      <c r="E1547">
        <v>80</v>
      </c>
      <c r="F1547">
        <v>320</v>
      </c>
      <c r="G1547" t="s">
        <v>1722</v>
      </c>
      <c r="H1547">
        <v>9828</v>
      </c>
      <c r="I1547">
        <v>1</v>
      </c>
      <c r="J1547" t="s">
        <v>3295</v>
      </c>
      <c r="P1547" t="s">
        <v>1638</v>
      </c>
      <c r="Q1547" t="s">
        <v>1790</v>
      </c>
      <c r="R1547">
        <v>8</v>
      </c>
      <c r="S1547" t="str">
        <f>"cvm!"&amp;ADDRESS(ROW(BE1559),COLUMN(BE1559))&amp;"#"</f>
        <v>cvm!$BE$1559#</v>
      </c>
      <c r="W1547" t="e" cm="1" vm="2">
        <f t="array" ref="W1547">TRANSPOSE(_xlfn.UNIQUE(_xlfn._xlws.FILTER(cvm_old[CPU(核)],(cvm_old[地域]=U1547)*(cvm_old[机型]=V1547))))</f>
        <v>#VALUE!</v>
      </c>
      <c r="BB1547" t="str">
        <v>多伦多</v>
      </c>
      <c r="BC1547" t="str">
        <v>标准型 S3</v>
      </c>
      <c r="BD1547">
        <v>4</v>
      </c>
      <c r="BE1547" cm="1">
        <f t="array" ref="BE1547:BF1547">TRANSPOSE(_xlfn._xlws.FILTER(cvm_old[内存(G)],(cvm_old[地域]=BB1547)*(cvm_old[机型]=BC1547)*(cvm_old[CPU(核)]=BD1547)))</f>
        <v>8</v>
      </c>
      <c r="BF1547">
        <v>16</v>
      </c>
    </row>
    <row r="1548" spans="2:59" x14ac:dyDescent="0.4">
      <c r="B1548" t="e" vm="1900">
        <v>#VALUE!</v>
      </c>
      <c r="C1548" t="s">
        <v>1650</v>
      </c>
      <c r="D1548" t="s">
        <v>1818</v>
      </c>
      <c r="E1548">
        <v>1</v>
      </c>
      <c r="F1548">
        <v>1</v>
      </c>
      <c r="G1548" t="s">
        <v>1579</v>
      </c>
      <c r="H1548">
        <v>32</v>
      </c>
      <c r="I1548">
        <v>1</v>
      </c>
      <c r="J1548" t="s">
        <v>3296</v>
      </c>
      <c r="P1548" t="s">
        <v>1638</v>
      </c>
      <c r="Q1548" t="s">
        <v>1790</v>
      </c>
      <c r="R1548">
        <v>12</v>
      </c>
      <c r="S1548" t="str">
        <f>"cvm!"&amp;ADDRESS(ROW(BE1560),COLUMN(BE1560))&amp;"#"</f>
        <v>cvm!$BE$1560#</v>
      </c>
      <c r="W1548" t="e" cm="1" vm="2">
        <f t="array" ref="W1548">TRANSPOSE(_xlfn.UNIQUE(_xlfn._xlws.FILTER(cvm_old[CPU(核)],(cvm_old[地域]=U1548)*(cvm_old[机型]=V1548))))</f>
        <v>#VALUE!</v>
      </c>
      <c r="BB1548" t="str">
        <v>多伦多</v>
      </c>
      <c r="BC1548" t="str">
        <v>标准型 S3</v>
      </c>
      <c r="BD1548">
        <v>8</v>
      </c>
      <c r="BE1548" cm="1">
        <f t="array" ref="BE1548:BF1548">TRANSPOSE(_xlfn._xlws.FILTER(cvm_old[内存(G)],(cvm_old[地域]=BB1548)*(cvm_old[机型]=BC1548)*(cvm_old[CPU(核)]=BD1548)))</f>
        <v>16</v>
      </c>
      <c r="BF1548">
        <v>32</v>
      </c>
    </row>
    <row r="1549" spans="2:59" x14ac:dyDescent="0.4">
      <c r="B1549" t="e" vm="1901">
        <v>#VALUE!</v>
      </c>
      <c r="C1549" t="s">
        <v>1650</v>
      </c>
      <c r="D1549" t="s">
        <v>1818</v>
      </c>
      <c r="E1549">
        <v>1</v>
      </c>
      <c r="F1549">
        <v>2</v>
      </c>
      <c r="G1549" t="s">
        <v>1582</v>
      </c>
      <c r="H1549">
        <v>64</v>
      </c>
      <c r="I1549">
        <v>1</v>
      </c>
      <c r="J1549" t="s">
        <v>3297</v>
      </c>
      <c r="P1549" t="s">
        <v>1638</v>
      </c>
      <c r="Q1549" t="s">
        <v>1790</v>
      </c>
      <c r="R1549">
        <v>16</v>
      </c>
      <c r="S1549" t="str">
        <f>"cvm!"&amp;ADDRESS(ROW(BE1561),COLUMN(BE1561))&amp;"#"</f>
        <v>cvm!$BE$1561#</v>
      </c>
      <c r="W1549" t="e" cm="1" vm="2">
        <f t="array" ref="W1549">TRANSPOSE(_xlfn.UNIQUE(_xlfn._xlws.FILTER(cvm_old[CPU(核)],(cvm_old[地域]=U1549)*(cvm_old[机型]=V1549))))</f>
        <v>#VALUE!</v>
      </c>
      <c r="BB1549" t="str">
        <v>多伦多</v>
      </c>
      <c r="BC1549" t="str">
        <v>标准型 S3</v>
      </c>
      <c r="BD1549">
        <v>12</v>
      </c>
      <c r="BE1549" cm="1">
        <f t="array" ref="BE1549:BF1549">TRANSPOSE(_xlfn._xlws.FILTER(cvm_old[内存(G)],(cvm_old[地域]=BB1549)*(cvm_old[机型]=BC1549)*(cvm_old[CPU(核)]=BD1549)))</f>
        <v>24</v>
      </c>
      <c r="BF1549">
        <v>48</v>
      </c>
    </row>
    <row r="1550" spans="2:59" x14ac:dyDescent="0.4">
      <c r="B1550" t="e" vm="1902">
        <v>#VALUE!</v>
      </c>
      <c r="C1550" t="s">
        <v>1650</v>
      </c>
      <c r="D1550" t="s">
        <v>1818</v>
      </c>
      <c r="E1550">
        <v>1</v>
      </c>
      <c r="F1550">
        <v>4</v>
      </c>
      <c r="G1550" t="s">
        <v>1584</v>
      </c>
      <c r="H1550">
        <v>96</v>
      </c>
      <c r="I1550">
        <v>1</v>
      </c>
      <c r="J1550" t="s">
        <v>3298</v>
      </c>
      <c r="P1550" t="s">
        <v>1638</v>
      </c>
      <c r="Q1550" t="s">
        <v>1790</v>
      </c>
      <c r="R1550">
        <v>24</v>
      </c>
      <c r="S1550" t="str">
        <f>"cvm!"&amp;ADDRESS(ROW(BE1562),COLUMN(BE1562))&amp;"#"</f>
        <v>cvm!$BE$1562#</v>
      </c>
      <c r="W1550" t="e" cm="1" vm="2">
        <f t="array" ref="W1550">TRANSPOSE(_xlfn.UNIQUE(_xlfn._xlws.FILTER(cvm_old[CPU(核)],(cvm_old[地域]=U1550)*(cvm_old[机型]=V1550))))</f>
        <v>#VALUE!</v>
      </c>
      <c r="BB1550" t="str">
        <v>多伦多</v>
      </c>
      <c r="BC1550" t="str">
        <v>标准型 S3</v>
      </c>
      <c r="BD1550">
        <v>16</v>
      </c>
      <c r="BE1550" cm="1">
        <f t="array" ref="BE1550:BF1550">TRANSPOSE(_xlfn._xlws.FILTER(cvm_old[内存(G)],(cvm_old[地域]=BB1550)*(cvm_old[机型]=BC1550)*(cvm_old[CPU(核)]=BD1550)))</f>
        <v>32</v>
      </c>
      <c r="BF1550">
        <v>64</v>
      </c>
    </row>
    <row r="1551" spans="2:59" x14ac:dyDescent="0.4">
      <c r="B1551" t="e" vm="1903">
        <v>#VALUE!</v>
      </c>
      <c r="C1551" t="s">
        <v>1650</v>
      </c>
      <c r="D1551" t="s">
        <v>1818</v>
      </c>
      <c r="E1551">
        <v>2</v>
      </c>
      <c r="F1551">
        <v>4</v>
      </c>
      <c r="G1551" t="s">
        <v>1586</v>
      </c>
      <c r="H1551">
        <v>128</v>
      </c>
      <c r="I1551">
        <v>1</v>
      </c>
      <c r="J1551" t="s">
        <v>3299</v>
      </c>
      <c r="P1551" t="s">
        <v>1638</v>
      </c>
      <c r="Q1551" t="s">
        <v>1790</v>
      </c>
      <c r="R1551">
        <v>32</v>
      </c>
      <c r="S1551" t="str">
        <f>"cvm!"&amp;ADDRESS(ROW(BE1563),COLUMN(BE1563))&amp;"#"</f>
        <v>cvm!$BE$1563#</v>
      </c>
      <c r="W1551" t="e" cm="1" vm="2">
        <f t="array" ref="W1551">TRANSPOSE(_xlfn.UNIQUE(_xlfn._xlws.FILTER(cvm_old[CPU(核)],(cvm_old[地域]=U1551)*(cvm_old[机型]=V1551))))</f>
        <v>#VALUE!</v>
      </c>
      <c r="BB1551" t="str">
        <v>多伦多</v>
      </c>
      <c r="BC1551" t="str">
        <v>标准型 S3</v>
      </c>
      <c r="BD1551">
        <v>24</v>
      </c>
      <c r="BE1551" cm="1">
        <f t="array" ref="BE1551:BF1551">TRANSPOSE(_xlfn._xlws.FILTER(cvm_old[内存(G)],(cvm_old[地域]=BB1551)*(cvm_old[机型]=BC1551)*(cvm_old[CPU(核)]=BD1551)))</f>
        <v>48</v>
      </c>
      <c r="BF1551">
        <v>96</v>
      </c>
    </row>
    <row r="1552" spans="2:59" x14ac:dyDescent="0.4">
      <c r="B1552" t="e" vm="1904">
        <v>#VALUE!</v>
      </c>
      <c r="C1552" t="s">
        <v>1650</v>
      </c>
      <c r="D1552" t="s">
        <v>1818</v>
      </c>
      <c r="E1552">
        <v>2</v>
      </c>
      <c r="F1552">
        <v>8</v>
      </c>
      <c r="G1552" t="s">
        <v>1589</v>
      </c>
      <c r="H1552">
        <v>192</v>
      </c>
      <c r="I1552">
        <v>1</v>
      </c>
      <c r="J1552" t="s">
        <v>3300</v>
      </c>
      <c r="P1552" t="s">
        <v>1638</v>
      </c>
      <c r="Q1552" t="s">
        <v>1790</v>
      </c>
      <c r="R1552">
        <v>48</v>
      </c>
      <c r="S1552" t="str">
        <f>"cvm!"&amp;ADDRESS(ROW(BE1564),COLUMN(BE1564))&amp;"#"</f>
        <v>cvm!$BE$1564#</v>
      </c>
      <c r="W1552" t="e" cm="1" vm="2">
        <f t="array" ref="W1552">TRANSPOSE(_xlfn.UNIQUE(_xlfn._xlws.FILTER(cvm_old[CPU(核)],(cvm_old[地域]=U1552)*(cvm_old[机型]=V1552))))</f>
        <v>#VALUE!</v>
      </c>
      <c r="BB1552" t="str">
        <v>多伦多</v>
      </c>
      <c r="BC1552" t="str">
        <v>标准型 S3</v>
      </c>
      <c r="BD1552">
        <v>32</v>
      </c>
      <c r="BE1552" cm="1">
        <f t="array" ref="BE1552:BF1552">TRANSPOSE(_xlfn._xlws.FILTER(cvm_old[内存(G)],(cvm_old[地域]=BB1552)*(cvm_old[机型]=BC1552)*(cvm_old[CPU(核)]=BD1552)))</f>
        <v>64</v>
      </c>
      <c r="BF1552">
        <v>128</v>
      </c>
    </row>
    <row r="1553" spans="2:59" x14ac:dyDescent="0.4">
      <c r="B1553" t="e" vm="1905">
        <v>#VALUE!</v>
      </c>
      <c r="C1553" t="s">
        <v>1650</v>
      </c>
      <c r="D1553" t="s">
        <v>1818</v>
      </c>
      <c r="E1553">
        <v>4</v>
      </c>
      <c r="F1553">
        <v>8</v>
      </c>
      <c r="G1553" t="s">
        <v>1591</v>
      </c>
      <c r="H1553">
        <v>256</v>
      </c>
      <c r="I1553">
        <v>1</v>
      </c>
      <c r="J1553" t="s">
        <v>3301</v>
      </c>
      <c r="P1553" t="s">
        <v>1638</v>
      </c>
      <c r="Q1553" t="s">
        <v>1790</v>
      </c>
      <c r="R1553">
        <v>64</v>
      </c>
      <c r="S1553" t="str">
        <f>"cvm!"&amp;ADDRESS(ROW(BE1565),COLUMN(BE1565))&amp;"#"</f>
        <v>cvm!$BE$1565#</v>
      </c>
      <c r="W1553" t="e" cm="1" vm="2">
        <f t="array" ref="W1553">TRANSPOSE(_xlfn.UNIQUE(_xlfn._xlws.FILTER(cvm_old[CPU(核)],(cvm_old[地域]=U1553)*(cvm_old[机型]=V1553))))</f>
        <v>#VALUE!</v>
      </c>
      <c r="BB1553" t="str">
        <v>多伦多</v>
      </c>
      <c r="BC1553" t="str">
        <v>标准型 S3</v>
      </c>
      <c r="BD1553">
        <v>48</v>
      </c>
      <c r="BE1553" cm="1">
        <f t="array" ref="BE1553:BF1553">TRANSPOSE(_xlfn._xlws.FILTER(cvm_old[内存(G)],(cvm_old[地域]=BB1553)*(cvm_old[机型]=BC1553)*(cvm_old[CPU(核)]=BD1553)))</f>
        <v>96</v>
      </c>
      <c r="BF1553">
        <v>192</v>
      </c>
    </row>
    <row r="1554" spans="2:59" x14ac:dyDescent="0.4">
      <c r="B1554" t="e" vm="1906">
        <v>#VALUE!</v>
      </c>
      <c r="C1554" t="s">
        <v>1650</v>
      </c>
      <c r="D1554" t="s">
        <v>1818</v>
      </c>
      <c r="E1554">
        <v>4</v>
      </c>
      <c r="F1554">
        <v>16</v>
      </c>
      <c r="G1554" t="s">
        <v>1593</v>
      </c>
      <c r="H1554">
        <v>384</v>
      </c>
      <c r="I1554">
        <v>1</v>
      </c>
      <c r="J1554" t="s">
        <v>3302</v>
      </c>
      <c r="P1554" t="s">
        <v>1638</v>
      </c>
      <c r="Q1554" t="s">
        <v>1790</v>
      </c>
      <c r="R1554">
        <v>80</v>
      </c>
      <c r="S1554" t="str">
        <f>"cvm!"&amp;ADDRESS(ROW(BE1566),COLUMN(BE1566))&amp;"#"</f>
        <v>cvm!$BE$1566#</v>
      </c>
      <c r="W1554" t="e" cm="1" vm="2">
        <f t="array" ref="W1554">TRANSPOSE(_xlfn.UNIQUE(_xlfn._xlws.FILTER(cvm_old[CPU(核)],(cvm_old[地域]=U1554)*(cvm_old[机型]=V1554))))</f>
        <v>#VALUE!</v>
      </c>
      <c r="BB1554" t="str">
        <v>多伦多</v>
      </c>
      <c r="BC1554" t="str">
        <v>标准型 S3</v>
      </c>
      <c r="BD1554">
        <v>64</v>
      </c>
      <c r="BE1554" cm="1">
        <f t="array" ref="BE1554">TRANSPOSE(_xlfn._xlws.FILTER(cvm_old[内存(G)],(cvm_old[地域]=BB1554)*(cvm_old[机型]=BC1554)*(cvm_old[CPU(核)]=BD1554)))</f>
        <v>256</v>
      </c>
    </row>
    <row r="1555" spans="2:59" x14ac:dyDescent="0.4">
      <c r="B1555" t="e" vm="1907">
        <v>#VALUE!</v>
      </c>
      <c r="C1555" t="s">
        <v>1650</v>
      </c>
      <c r="D1555" t="s">
        <v>1818</v>
      </c>
      <c r="E1555">
        <v>8</v>
      </c>
      <c r="F1555">
        <v>16</v>
      </c>
      <c r="G1555" t="s">
        <v>1596</v>
      </c>
      <c r="H1555">
        <v>512</v>
      </c>
      <c r="I1555">
        <v>1</v>
      </c>
      <c r="J1555" t="s">
        <v>3303</v>
      </c>
      <c r="P1555" t="s">
        <v>1640</v>
      </c>
      <c r="Q1555" t="s">
        <v>1790</v>
      </c>
      <c r="R1555">
        <v>1</v>
      </c>
      <c r="S1555" t="str">
        <f>"cvm!"&amp;ADDRESS(ROW(BE1567),COLUMN(BE1567))&amp;"#"</f>
        <v>cvm!$BE$1567#</v>
      </c>
      <c r="W1555" t="e" cm="1" vm="2">
        <f t="array" ref="W1555">TRANSPOSE(_xlfn.UNIQUE(_xlfn._xlws.FILTER(cvm_old[CPU(核)],(cvm_old[地域]=U1555)*(cvm_old[机型]=V1555))))</f>
        <v>#VALUE!</v>
      </c>
      <c r="BB1555" t="str">
        <v>多伦多</v>
      </c>
      <c r="BC1555" t="str">
        <v>标准型 S3</v>
      </c>
      <c r="BD1555">
        <v>80</v>
      </c>
      <c r="BE1555" cm="1">
        <f t="array" ref="BE1555">TRANSPOSE(_xlfn._xlws.FILTER(cvm_old[内存(G)],(cvm_old[地域]=BB1555)*(cvm_old[机型]=BC1555)*(cvm_old[CPU(核)]=BD1555)))</f>
        <v>320</v>
      </c>
    </row>
    <row r="1556" spans="2:59" x14ac:dyDescent="0.4">
      <c r="B1556" t="e" vm="1908">
        <v>#VALUE!</v>
      </c>
      <c r="C1556" t="s">
        <v>1650</v>
      </c>
      <c r="D1556" t="s">
        <v>1818</v>
      </c>
      <c r="E1556">
        <v>8</v>
      </c>
      <c r="F1556">
        <v>32</v>
      </c>
      <c r="G1556" t="s">
        <v>1598</v>
      </c>
      <c r="H1556">
        <v>768</v>
      </c>
      <c r="I1556">
        <v>1</v>
      </c>
      <c r="J1556" t="s">
        <v>3304</v>
      </c>
      <c r="P1556" t="s">
        <v>1640</v>
      </c>
      <c r="Q1556" t="s">
        <v>1790</v>
      </c>
      <c r="R1556">
        <v>2</v>
      </c>
      <c r="S1556" t="str">
        <f>"cvm!"&amp;ADDRESS(ROW(BE1568),COLUMN(BE1568))&amp;"#"</f>
        <v>cvm!$BE$1568#</v>
      </c>
      <c r="W1556" t="e" cm="1" vm="2">
        <f t="array" ref="W1556">TRANSPOSE(_xlfn.UNIQUE(_xlfn._xlws.FILTER(cvm_old[CPU(核)],(cvm_old[地域]=U1556)*(cvm_old[机型]=V1556))))</f>
        <v>#VALUE!</v>
      </c>
      <c r="BB1556" t="str">
        <v>法兰克福</v>
      </c>
      <c r="BC1556" t="str">
        <v>标准型 S3</v>
      </c>
      <c r="BD1556">
        <v>1</v>
      </c>
      <c r="BE1556" cm="1">
        <f t="array" ref="BE1556:BG1556">TRANSPOSE(_xlfn._xlws.FILTER(cvm_old[内存(G)],(cvm_old[地域]=BB1556)*(cvm_old[机型]=BC1556)*(cvm_old[CPU(核)]=BD1556)))</f>
        <v>1</v>
      </c>
      <c r="BF1556">
        <v>2</v>
      </c>
      <c r="BG1556">
        <v>4</v>
      </c>
    </row>
    <row r="1557" spans="2:59" x14ac:dyDescent="0.4">
      <c r="B1557" t="e" vm="1909">
        <v>#VALUE!</v>
      </c>
      <c r="C1557" t="s">
        <v>1650</v>
      </c>
      <c r="D1557" t="s">
        <v>1818</v>
      </c>
      <c r="E1557">
        <v>16</v>
      </c>
      <c r="F1557">
        <v>32</v>
      </c>
      <c r="G1557" t="s">
        <v>1601</v>
      </c>
      <c r="H1557">
        <v>1024</v>
      </c>
      <c r="I1557">
        <v>1</v>
      </c>
      <c r="J1557" t="s">
        <v>3305</v>
      </c>
      <c r="P1557" t="s">
        <v>1640</v>
      </c>
      <c r="Q1557" t="s">
        <v>1790</v>
      </c>
      <c r="R1557">
        <v>4</v>
      </c>
      <c r="S1557" t="str">
        <f>"cvm!"&amp;ADDRESS(ROW(BE1569),COLUMN(BE1569))&amp;"#"</f>
        <v>cvm!$BE$1569#</v>
      </c>
      <c r="W1557" t="e" cm="1" vm="2">
        <f t="array" ref="W1557">TRANSPOSE(_xlfn.UNIQUE(_xlfn._xlws.FILTER(cvm_old[CPU(核)],(cvm_old[地域]=U1557)*(cvm_old[机型]=V1557))))</f>
        <v>#VALUE!</v>
      </c>
      <c r="BB1557" t="str">
        <v>法兰克福</v>
      </c>
      <c r="BC1557" t="str">
        <v>标准型 S3</v>
      </c>
      <c r="BD1557">
        <v>2</v>
      </c>
      <c r="BE1557" cm="1">
        <f t="array" ref="BE1557:BF1557">TRANSPOSE(_xlfn._xlws.FILTER(cvm_old[内存(G)],(cvm_old[地域]=BB1557)*(cvm_old[机型]=BC1557)*(cvm_old[CPU(核)]=BD1557)))</f>
        <v>4</v>
      </c>
      <c r="BF1557">
        <v>8</v>
      </c>
    </row>
    <row r="1558" spans="2:59" x14ac:dyDescent="0.4">
      <c r="B1558" t="e" vm="1910">
        <v>#VALUE!</v>
      </c>
      <c r="C1558" t="s">
        <v>1650</v>
      </c>
      <c r="D1558" t="s">
        <v>1818</v>
      </c>
      <c r="E1558">
        <v>16</v>
      </c>
      <c r="F1558">
        <v>64</v>
      </c>
      <c r="G1558" t="s">
        <v>1603</v>
      </c>
      <c r="H1558">
        <v>1536</v>
      </c>
      <c r="I1558">
        <v>1</v>
      </c>
      <c r="J1558" t="s">
        <v>3306</v>
      </c>
      <c r="P1558" t="s">
        <v>1640</v>
      </c>
      <c r="Q1558" t="s">
        <v>1790</v>
      </c>
      <c r="R1558">
        <v>8</v>
      </c>
      <c r="S1558" t="str">
        <f>"cvm!"&amp;ADDRESS(ROW(BE1570),COLUMN(BE1570))&amp;"#"</f>
        <v>cvm!$BE$1570#</v>
      </c>
      <c r="W1558" t="e" cm="1" vm="2">
        <f t="array" ref="W1558">TRANSPOSE(_xlfn.UNIQUE(_xlfn._xlws.FILTER(cvm_old[CPU(核)],(cvm_old[地域]=U1558)*(cvm_old[机型]=V1558))))</f>
        <v>#VALUE!</v>
      </c>
      <c r="BB1558" t="str">
        <v>法兰克福</v>
      </c>
      <c r="BC1558" t="str">
        <v>标准型 S3</v>
      </c>
      <c r="BD1558">
        <v>4</v>
      </c>
      <c r="BE1558" cm="1">
        <f t="array" ref="BE1558:BF1558">TRANSPOSE(_xlfn._xlws.FILTER(cvm_old[内存(G)],(cvm_old[地域]=BB1558)*(cvm_old[机型]=BC1558)*(cvm_old[CPU(核)]=BD1558)))</f>
        <v>8</v>
      </c>
      <c r="BF1558">
        <v>16</v>
      </c>
    </row>
    <row r="1559" spans="2:59" x14ac:dyDescent="0.4">
      <c r="B1559" t="e" vm="1911">
        <v>#VALUE!</v>
      </c>
      <c r="C1559" t="s">
        <v>1650</v>
      </c>
      <c r="D1559" t="s">
        <v>1818</v>
      </c>
      <c r="E1559">
        <v>32</v>
      </c>
      <c r="F1559">
        <v>64</v>
      </c>
      <c r="G1559" t="s">
        <v>1606</v>
      </c>
      <c r="H1559">
        <v>2048</v>
      </c>
      <c r="I1559">
        <v>1</v>
      </c>
      <c r="J1559" t="s">
        <v>3307</v>
      </c>
      <c r="P1559" t="s">
        <v>1640</v>
      </c>
      <c r="Q1559" t="s">
        <v>1790</v>
      </c>
      <c r="R1559">
        <v>12</v>
      </c>
      <c r="S1559" t="str">
        <f>"cvm!"&amp;ADDRESS(ROW(BE1571),COLUMN(BE1571))&amp;"#"</f>
        <v>cvm!$BE$1571#</v>
      </c>
      <c r="W1559" t="e" cm="1" vm="2">
        <f t="array" ref="W1559">TRANSPOSE(_xlfn.UNIQUE(_xlfn._xlws.FILTER(cvm_old[CPU(核)],(cvm_old[地域]=U1559)*(cvm_old[机型]=V1559))))</f>
        <v>#VALUE!</v>
      </c>
      <c r="BB1559" t="str">
        <v>法兰克福</v>
      </c>
      <c r="BC1559" t="str">
        <v>标准型 S3</v>
      </c>
      <c r="BD1559">
        <v>8</v>
      </c>
      <c r="BE1559" cm="1">
        <f t="array" ref="BE1559:BF1559">TRANSPOSE(_xlfn._xlws.FILTER(cvm_old[内存(G)],(cvm_old[地域]=BB1559)*(cvm_old[机型]=BC1559)*(cvm_old[CPU(核)]=BD1559)))</f>
        <v>16</v>
      </c>
      <c r="BF1559">
        <v>32</v>
      </c>
    </row>
    <row r="1560" spans="2:59" x14ac:dyDescent="0.4">
      <c r="B1560" t="e" vm="1912">
        <v>#VALUE!</v>
      </c>
      <c r="C1560" t="s">
        <v>1650</v>
      </c>
      <c r="D1560" t="s">
        <v>1818</v>
      </c>
      <c r="E1560">
        <v>32</v>
      </c>
      <c r="F1560">
        <v>128</v>
      </c>
      <c r="G1560" t="s">
        <v>1612</v>
      </c>
      <c r="H1560">
        <v>3072</v>
      </c>
      <c r="I1560">
        <v>1</v>
      </c>
      <c r="J1560" t="s">
        <v>3308</v>
      </c>
      <c r="P1560" t="s">
        <v>1640</v>
      </c>
      <c r="Q1560" t="s">
        <v>1790</v>
      </c>
      <c r="R1560">
        <v>16</v>
      </c>
      <c r="S1560" t="str">
        <f>"cvm!"&amp;ADDRESS(ROW(BE1572),COLUMN(BE1572))&amp;"#"</f>
        <v>cvm!$BE$1572#</v>
      </c>
      <c r="W1560" t="e" cm="1" vm="2">
        <f t="array" ref="W1560">TRANSPOSE(_xlfn.UNIQUE(_xlfn._xlws.FILTER(cvm_old[CPU(核)],(cvm_old[地域]=U1560)*(cvm_old[机型]=V1560))))</f>
        <v>#VALUE!</v>
      </c>
      <c r="BB1560" t="str">
        <v>法兰克福</v>
      </c>
      <c r="BC1560" t="str">
        <v>标准型 S3</v>
      </c>
      <c r="BD1560">
        <v>12</v>
      </c>
      <c r="BE1560" cm="1">
        <f t="array" ref="BE1560:BF1560">TRANSPOSE(_xlfn._xlws.FILTER(cvm_old[内存(G)],(cvm_old[地域]=BB1560)*(cvm_old[机型]=BC1560)*(cvm_old[CPU(核)]=BD1560)))</f>
        <v>24</v>
      </c>
      <c r="BF1560">
        <v>48</v>
      </c>
    </row>
    <row r="1561" spans="2:59" x14ac:dyDescent="0.4">
      <c r="B1561" t="e" vm="1913">
        <v>#VALUE!</v>
      </c>
      <c r="C1561" t="s">
        <v>1650</v>
      </c>
      <c r="D1561" t="s">
        <v>1818</v>
      </c>
      <c r="E1561">
        <v>64</v>
      </c>
      <c r="F1561">
        <v>128</v>
      </c>
      <c r="G1561" t="s">
        <v>1654</v>
      </c>
      <c r="H1561">
        <v>4096</v>
      </c>
      <c r="I1561">
        <v>1</v>
      </c>
      <c r="J1561" t="s">
        <v>3309</v>
      </c>
      <c r="P1561" t="s">
        <v>1640</v>
      </c>
      <c r="Q1561" t="s">
        <v>1790</v>
      </c>
      <c r="R1561">
        <v>24</v>
      </c>
      <c r="S1561" t="str">
        <f>"cvm!"&amp;ADDRESS(ROW(BE1573),COLUMN(BE1573))&amp;"#"</f>
        <v>cvm!$BE$1573#</v>
      </c>
      <c r="W1561" t="e" cm="1" vm="2">
        <f t="array" ref="W1561">TRANSPOSE(_xlfn.UNIQUE(_xlfn._xlws.FILTER(cvm_old[CPU(核)],(cvm_old[地域]=U1561)*(cvm_old[机型]=V1561))))</f>
        <v>#VALUE!</v>
      </c>
      <c r="BB1561" t="str">
        <v>法兰克福</v>
      </c>
      <c r="BC1561" t="str">
        <v>标准型 S3</v>
      </c>
      <c r="BD1561">
        <v>16</v>
      </c>
      <c r="BE1561" cm="1">
        <f t="array" ref="BE1561:BF1561">TRANSPOSE(_xlfn._xlws.FILTER(cvm_old[内存(G)],(cvm_old[地域]=BB1561)*(cvm_old[机型]=BC1561)*(cvm_old[CPU(核)]=BD1561)))</f>
        <v>32</v>
      </c>
      <c r="BF1561">
        <v>64</v>
      </c>
    </row>
    <row r="1562" spans="2:59" x14ac:dyDescent="0.4">
      <c r="B1562" t="e" vm="1914">
        <v>#VALUE!</v>
      </c>
      <c r="C1562" t="s">
        <v>1650</v>
      </c>
      <c r="D1562" t="s">
        <v>1818</v>
      </c>
      <c r="E1562">
        <v>64</v>
      </c>
      <c r="F1562">
        <v>256</v>
      </c>
      <c r="G1562" t="s">
        <v>1626</v>
      </c>
      <c r="H1562">
        <v>6144</v>
      </c>
      <c r="I1562">
        <v>1</v>
      </c>
      <c r="J1562" t="s">
        <v>3310</v>
      </c>
      <c r="P1562" t="s">
        <v>1640</v>
      </c>
      <c r="Q1562" t="s">
        <v>1790</v>
      </c>
      <c r="R1562">
        <v>32</v>
      </c>
      <c r="S1562" t="str">
        <f>"cvm!"&amp;ADDRESS(ROW(BE1574),COLUMN(BE1574))&amp;"#"</f>
        <v>cvm!$BE$1574#</v>
      </c>
      <c r="W1562" t="e" cm="1" vm="2">
        <f t="array" ref="W1562">TRANSPOSE(_xlfn.UNIQUE(_xlfn._xlws.FILTER(cvm_old[CPU(核)],(cvm_old[地域]=U1562)*(cvm_old[机型]=V1562))))</f>
        <v>#VALUE!</v>
      </c>
      <c r="BB1562" t="str">
        <v>法兰克福</v>
      </c>
      <c r="BC1562" t="str">
        <v>标准型 S3</v>
      </c>
      <c r="BD1562">
        <v>24</v>
      </c>
      <c r="BE1562" cm="1">
        <f t="array" ref="BE1562:BF1562">TRANSPOSE(_xlfn._xlws.FILTER(cvm_old[内存(G)],(cvm_old[地域]=BB1562)*(cvm_old[机型]=BC1562)*(cvm_old[CPU(核)]=BD1562)))</f>
        <v>48</v>
      </c>
      <c r="BF1562">
        <v>96</v>
      </c>
    </row>
    <row r="1563" spans="2:59" x14ac:dyDescent="0.4">
      <c r="B1563" t="e" vm="1915">
        <v>#VALUE!</v>
      </c>
      <c r="C1563" t="s">
        <v>1650</v>
      </c>
      <c r="D1563" t="s">
        <v>1818</v>
      </c>
      <c r="E1563">
        <v>128</v>
      </c>
      <c r="F1563">
        <v>448</v>
      </c>
      <c r="G1563" t="s">
        <v>1836</v>
      </c>
      <c r="H1563">
        <v>11264</v>
      </c>
      <c r="I1563">
        <v>1</v>
      </c>
      <c r="J1563" t="s">
        <v>3311</v>
      </c>
      <c r="P1563" t="s">
        <v>1640</v>
      </c>
      <c r="Q1563" t="s">
        <v>1790</v>
      </c>
      <c r="R1563">
        <v>48</v>
      </c>
      <c r="S1563" t="str">
        <f>"cvm!"&amp;ADDRESS(ROW(BE1575),COLUMN(BE1575))&amp;"#"</f>
        <v>cvm!$BE$1575#</v>
      </c>
      <c r="W1563" t="e" cm="1" vm="2">
        <f t="array" ref="W1563">TRANSPOSE(_xlfn.UNIQUE(_xlfn._xlws.FILTER(cvm_old[CPU(核)],(cvm_old[地域]=U1563)*(cvm_old[机型]=V1563))))</f>
        <v>#VALUE!</v>
      </c>
      <c r="BB1563" t="str">
        <v>法兰克福</v>
      </c>
      <c r="BC1563" t="str">
        <v>标准型 S3</v>
      </c>
      <c r="BD1563">
        <v>32</v>
      </c>
      <c r="BE1563" cm="1">
        <f t="array" ref="BE1563:BF1563">TRANSPOSE(_xlfn._xlws.FILTER(cvm_old[内存(G)],(cvm_old[地域]=BB1563)*(cvm_old[机型]=BC1563)*(cvm_old[CPU(核)]=BD1563)))</f>
        <v>64</v>
      </c>
      <c r="BF1563">
        <v>128</v>
      </c>
    </row>
    <row r="1564" spans="2:59" x14ac:dyDescent="0.4">
      <c r="B1564" t="e" vm="1916">
        <v>#VALUE!</v>
      </c>
      <c r="C1564" t="s">
        <v>1650</v>
      </c>
      <c r="D1564" t="s">
        <v>1775</v>
      </c>
      <c r="E1564">
        <v>16</v>
      </c>
      <c r="F1564">
        <v>64</v>
      </c>
      <c r="G1564" t="s">
        <v>1603</v>
      </c>
      <c r="H1564">
        <v>2347.1999999999998</v>
      </c>
      <c r="I1564">
        <v>1</v>
      </c>
      <c r="J1564" t="s">
        <v>3312</v>
      </c>
      <c r="P1564" t="s">
        <v>1640</v>
      </c>
      <c r="Q1564" t="s">
        <v>1790</v>
      </c>
      <c r="R1564">
        <v>64</v>
      </c>
      <c r="S1564" t="str">
        <f>"cvm!"&amp;ADDRESS(ROW(BE1576),COLUMN(BE1576))&amp;"#"</f>
        <v>cvm!$BE$1576#</v>
      </c>
      <c r="W1564" t="e" cm="1" vm="2">
        <f t="array" ref="W1564">TRANSPOSE(_xlfn.UNIQUE(_xlfn._xlws.FILTER(cvm_old[CPU(核)],(cvm_old[地域]=U1564)*(cvm_old[机型]=V1564))))</f>
        <v>#VALUE!</v>
      </c>
      <c r="BB1564" t="str">
        <v>法兰克福</v>
      </c>
      <c r="BC1564" t="str">
        <v>标准型 S3</v>
      </c>
      <c r="BD1564">
        <v>48</v>
      </c>
      <c r="BE1564" cm="1">
        <f t="array" ref="BE1564:BF1564">TRANSPOSE(_xlfn._xlws.FILTER(cvm_old[内存(G)],(cvm_old[地域]=BB1564)*(cvm_old[机型]=BC1564)*(cvm_old[CPU(核)]=BD1564)))</f>
        <v>96</v>
      </c>
      <c r="BF1564">
        <v>192</v>
      </c>
    </row>
    <row r="1565" spans="2:59" x14ac:dyDescent="0.4">
      <c r="B1565" t="e" vm="1917">
        <v>#VALUE!</v>
      </c>
      <c r="C1565" t="s">
        <v>1650</v>
      </c>
      <c r="D1565" t="s">
        <v>1775</v>
      </c>
      <c r="E1565">
        <v>32</v>
      </c>
      <c r="F1565">
        <v>128</v>
      </c>
      <c r="G1565" t="s">
        <v>1612</v>
      </c>
      <c r="H1565">
        <v>4694.3999999999996</v>
      </c>
      <c r="I1565">
        <v>1</v>
      </c>
      <c r="J1565" t="s">
        <v>3313</v>
      </c>
      <c r="P1565" t="s">
        <v>1640</v>
      </c>
      <c r="Q1565" t="s">
        <v>1790</v>
      </c>
      <c r="R1565">
        <v>80</v>
      </c>
      <c r="S1565" t="str">
        <f>"cvm!"&amp;ADDRESS(ROW(BE1577),COLUMN(BE1577))&amp;"#"</f>
        <v>cvm!$BE$1577#</v>
      </c>
      <c r="W1565" t="e" cm="1" vm="2">
        <f t="array" ref="W1565">TRANSPOSE(_xlfn.UNIQUE(_xlfn._xlws.FILTER(cvm_old[CPU(核)],(cvm_old[地域]=U1565)*(cvm_old[机型]=V1565))))</f>
        <v>#VALUE!</v>
      </c>
      <c r="BB1565" t="str">
        <v>法兰克福</v>
      </c>
      <c r="BC1565" t="str">
        <v>标准型 S3</v>
      </c>
      <c r="BD1565">
        <v>64</v>
      </c>
      <c r="BE1565" cm="1">
        <f t="array" ref="BE1565">TRANSPOSE(_xlfn._xlws.FILTER(cvm_old[内存(G)],(cvm_old[地域]=BB1565)*(cvm_old[机型]=BC1565)*(cvm_old[CPU(核)]=BD1565)))</f>
        <v>256</v>
      </c>
    </row>
    <row r="1566" spans="2:59" x14ac:dyDescent="0.4">
      <c r="B1566" t="e" vm="1918">
        <v>#VALUE!</v>
      </c>
      <c r="C1566" t="s">
        <v>1650</v>
      </c>
      <c r="D1566" t="s">
        <v>1775</v>
      </c>
      <c r="E1566">
        <v>64</v>
      </c>
      <c r="F1566">
        <v>256</v>
      </c>
      <c r="G1566" t="s">
        <v>1626</v>
      </c>
      <c r="H1566">
        <v>9388.7999999999993</v>
      </c>
      <c r="I1566">
        <v>1</v>
      </c>
      <c r="J1566" t="s">
        <v>3314</v>
      </c>
      <c r="P1566" t="s">
        <v>1565</v>
      </c>
      <c r="Q1566" t="s">
        <v>1838</v>
      </c>
      <c r="R1566">
        <v>1</v>
      </c>
      <c r="S1566" t="str">
        <f>"cvm!"&amp;ADDRESS(ROW(BE1578),COLUMN(BE1578))&amp;"#"</f>
        <v>cvm!$BE$1578#</v>
      </c>
      <c r="W1566" t="e" cm="1" vm="2">
        <f t="array" ref="W1566">TRANSPOSE(_xlfn.UNIQUE(_xlfn._xlws.FILTER(cvm_old[CPU(核)],(cvm_old[地域]=U1566)*(cvm_old[机型]=V1566))))</f>
        <v>#VALUE!</v>
      </c>
      <c r="BB1566" t="str">
        <v>法兰克福</v>
      </c>
      <c r="BC1566" t="str">
        <v>标准型 S3</v>
      </c>
      <c r="BD1566">
        <v>80</v>
      </c>
      <c r="BE1566" cm="1">
        <f t="array" ref="BE1566">TRANSPOSE(_xlfn._xlws.FILTER(cvm_old[内存(G)],(cvm_old[地域]=BB1566)*(cvm_old[机型]=BC1566)*(cvm_old[CPU(核)]=BD1566)))</f>
        <v>320</v>
      </c>
    </row>
    <row r="1567" spans="2:59" x14ac:dyDescent="0.4">
      <c r="B1567" t="e" vm="1919">
        <v>#VALUE!</v>
      </c>
      <c r="C1567" t="s">
        <v>1650</v>
      </c>
      <c r="D1567" t="s">
        <v>1785</v>
      </c>
      <c r="E1567">
        <v>16</v>
      </c>
      <c r="F1567">
        <v>64</v>
      </c>
      <c r="G1567" t="s">
        <v>1603</v>
      </c>
      <c r="H1567">
        <v>2523.6</v>
      </c>
      <c r="I1567">
        <v>1</v>
      </c>
      <c r="J1567" t="s">
        <v>3315</v>
      </c>
      <c r="P1567" t="s">
        <v>1565</v>
      </c>
      <c r="Q1567" t="s">
        <v>1838</v>
      </c>
      <c r="R1567">
        <v>2</v>
      </c>
      <c r="S1567" t="str">
        <f>"cvm!"&amp;ADDRESS(ROW(BE1579),COLUMN(BE1579))&amp;"#"</f>
        <v>cvm!$BE$1579#</v>
      </c>
      <c r="W1567" t="e" cm="1" vm="2">
        <f t="array" ref="W1567">TRANSPOSE(_xlfn.UNIQUE(_xlfn._xlws.FILTER(cvm_old[CPU(核)],(cvm_old[地域]=U1567)*(cvm_old[机型]=V1567))))</f>
        <v>#VALUE!</v>
      </c>
      <c r="BB1567" t="str">
        <v>莫斯科</v>
      </c>
      <c r="BC1567" t="str">
        <v>标准型 S3</v>
      </c>
      <c r="BD1567">
        <v>1</v>
      </c>
      <c r="BE1567" cm="1">
        <f t="array" ref="BE1567:BG1567">TRANSPOSE(_xlfn._xlws.FILTER(cvm_old[内存(G)],(cvm_old[地域]=BB1567)*(cvm_old[机型]=BC1567)*(cvm_old[CPU(核)]=BD1567)))</f>
        <v>1</v>
      </c>
      <c r="BF1567">
        <v>2</v>
      </c>
      <c r="BG1567">
        <v>4</v>
      </c>
    </row>
    <row r="1568" spans="2:59" x14ac:dyDescent="0.4">
      <c r="B1568" t="e" vm="1920">
        <v>#VALUE!</v>
      </c>
      <c r="C1568" t="s">
        <v>1650</v>
      </c>
      <c r="D1568" t="s">
        <v>1785</v>
      </c>
      <c r="E1568">
        <v>32</v>
      </c>
      <c r="F1568">
        <v>128</v>
      </c>
      <c r="G1568" t="s">
        <v>1612</v>
      </c>
      <c r="H1568">
        <v>5047.2</v>
      </c>
      <c r="I1568">
        <v>1</v>
      </c>
      <c r="J1568" t="s">
        <v>3316</v>
      </c>
      <c r="P1568" t="s">
        <v>1565</v>
      </c>
      <c r="Q1568" t="s">
        <v>1838</v>
      </c>
      <c r="R1568">
        <v>4</v>
      </c>
      <c r="S1568" t="str">
        <f>"cvm!"&amp;ADDRESS(ROW(BE1580),COLUMN(BE1580))&amp;"#"</f>
        <v>cvm!$BE$1580#</v>
      </c>
      <c r="W1568" t="e" cm="1" vm="2">
        <f t="array" ref="W1568">TRANSPOSE(_xlfn.UNIQUE(_xlfn._xlws.FILTER(cvm_old[CPU(核)],(cvm_old[地域]=U1568)*(cvm_old[机型]=V1568))))</f>
        <v>#VALUE!</v>
      </c>
      <c r="BB1568" t="str">
        <v>莫斯科</v>
      </c>
      <c r="BC1568" t="str">
        <v>标准型 S3</v>
      </c>
      <c r="BD1568">
        <v>2</v>
      </c>
      <c r="BE1568" cm="1">
        <f t="array" ref="BE1568:BF1568">TRANSPOSE(_xlfn._xlws.FILTER(cvm_old[内存(G)],(cvm_old[地域]=BB1568)*(cvm_old[机型]=BC1568)*(cvm_old[CPU(核)]=BD1568)))</f>
        <v>4</v>
      </c>
      <c r="BF1568">
        <v>8</v>
      </c>
    </row>
    <row r="1569" spans="2:59" x14ac:dyDescent="0.4">
      <c r="B1569" t="e" vm="1921">
        <v>#VALUE!</v>
      </c>
      <c r="C1569" t="s">
        <v>1650</v>
      </c>
      <c r="D1569" t="s">
        <v>1785</v>
      </c>
      <c r="E1569">
        <v>64</v>
      </c>
      <c r="F1569">
        <v>256</v>
      </c>
      <c r="G1569" t="s">
        <v>1626</v>
      </c>
      <c r="H1569">
        <v>10094.4</v>
      </c>
      <c r="I1569">
        <v>1</v>
      </c>
      <c r="J1569" t="s">
        <v>3317</v>
      </c>
      <c r="P1569" t="s">
        <v>1565</v>
      </c>
      <c r="Q1569" t="s">
        <v>1838</v>
      </c>
      <c r="R1569">
        <v>8</v>
      </c>
      <c r="S1569" t="str">
        <f>"cvm!"&amp;ADDRESS(ROW(BE1581),COLUMN(BE1581))&amp;"#"</f>
        <v>cvm!$BE$1581#</v>
      </c>
      <c r="W1569" t="e" cm="1" vm="2">
        <f t="array" ref="W1569">TRANSPOSE(_xlfn.UNIQUE(_xlfn._xlws.FILTER(cvm_old[CPU(核)],(cvm_old[地域]=U1569)*(cvm_old[机型]=V1569))))</f>
        <v>#VALUE!</v>
      </c>
      <c r="BB1569" t="str">
        <v>莫斯科</v>
      </c>
      <c r="BC1569" t="str">
        <v>标准型 S3</v>
      </c>
      <c r="BD1569">
        <v>4</v>
      </c>
      <c r="BE1569" cm="1">
        <f t="array" ref="BE1569:BF1569">TRANSPOSE(_xlfn._xlws.FILTER(cvm_old[内存(G)],(cvm_old[地域]=BB1569)*(cvm_old[机型]=BC1569)*(cvm_old[CPU(核)]=BD1569)))</f>
        <v>8</v>
      </c>
      <c r="BF1569">
        <v>16</v>
      </c>
    </row>
    <row r="1570" spans="2:59" x14ac:dyDescent="0.4">
      <c r="B1570" t="e" vm="1922">
        <v>#VALUE!</v>
      </c>
      <c r="C1570" t="s">
        <v>1650</v>
      </c>
      <c r="D1570" t="s">
        <v>1647</v>
      </c>
      <c r="E1570">
        <v>1</v>
      </c>
      <c r="F1570">
        <v>8</v>
      </c>
      <c r="G1570" t="s">
        <v>1894</v>
      </c>
      <c r="H1570">
        <v>151.80000000000001</v>
      </c>
      <c r="I1570">
        <v>1</v>
      </c>
      <c r="J1570" t="s">
        <v>3318</v>
      </c>
      <c r="P1570" t="s">
        <v>1565</v>
      </c>
      <c r="Q1570" t="s">
        <v>1838</v>
      </c>
      <c r="R1570">
        <v>12</v>
      </c>
      <c r="S1570" t="str">
        <f>"cvm!"&amp;ADDRESS(ROW(BE1582),COLUMN(BE1582))&amp;"#"</f>
        <v>cvm!$BE$1582#</v>
      </c>
      <c r="W1570" t="e" cm="1" vm="2">
        <f t="array" ref="W1570">TRANSPOSE(_xlfn.UNIQUE(_xlfn._xlws.FILTER(cvm_old[CPU(核)],(cvm_old[地域]=U1570)*(cvm_old[机型]=V1570))))</f>
        <v>#VALUE!</v>
      </c>
      <c r="BB1570" t="str">
        <v>莫斯科</v>
      </c>
      <c r="BC1570" t="str">
        <v>标准型 S3</v>
      </c>
      <c r="BD1570">
        <v>8</v>
      </c>
      <c r="BE1570" cm="1">
        <f t="array" ref="BE1570:BF1570">TRANSPOSE(_xlfn._xlws.FILTER(cvm_old[内存(G)],(cvm_old[地域]=BB1570)*(cvm_old[机型]=BC1570)*(cvm_old[CPU(核)]=BD1570)))</f>
        <v>16</v>
      </c>
      <c r="BF1570">
        <v>32</v>
      </c>
    </row>
    <row r="1571" spans="2:59" x14ac:dyDescent="0.4">
      <c r="B1571" t="e" vm="1923">
        <v>#VALUE!</v>
      </c>
      <c r="C1571" t="s">
        <v>1650</v>
      </c>
      <c r="D1571" t="s">
        <v>1647</v>
      </c>
      <c r="E1571">
        <v>2</v>
      </c>
      <c r="F1571">
        <v>16</v>
      </c>
      <c r="G1571" t="s">
        <v>1920</v>
      </c>
      <c r="H1571">
        <v>303.60000000000002</v>
      </c>
      <c r="I1571">
        <v>1</v>
      </c>
      <c r="J1571" t="s">
        <v>3319</v>
      </c>
      <c r="P1571" t="s">
        <v>1565</v>
      </c>
      <c r="Q1571" t="s">
        <v>1838</v>
      </c>
      <c r="R1571">
        <v>16</v>
      </c>
      <c r="S1571" t="str">
        <f>"cvm!"&amp;ADDRESS(ROW(BE1583),COLUMN(BE1583))&amp;"#"</f>
        <v>cvm!$BE$1583#</v>
      </c>
      <c r="W1571" t="e" cm="1" vm="2">
        <f t="array" ref="W1571">TRANSPOSE(_xlfn.UNIQUE(_xlfn._xlws.FILTER(cvm_old[CPU(核)],(cvm_old[地域]=U1571)*(cvm_old[机型]=V1571))))</f>
        <v>#VALUE!</v>
      </c>
      <c r="BB1571" t="str">
        <v>莫斯科</v>
      </c>
      <c r="BC1571" t="str">
        <v>标准型 S3</v>
      </c>
      <c r="BD1571">
        <v>12</v>
      </c>
      <c r="BE1571" cm="1">
        <f t="array" ref="BE1571:BF1571">TRANSPOSE(_xlfn._xlws.FILTER(cvm_old[内存(G)],(cvm_old[地域]=BB1571)*(cvm_old[机型]=BC1571)*(cvm_old[CPU(核)]=BD1571)))</f>
        <v>24</v>
      </c>
      <c r="BF1571">
        <v>48</v>
      </c>
    </row>
    <row r="1572" spans="2:59" x14ac:dyDescent="0.4">
      <c r="B1572" t="e" vm="1924">
        <v>#VALUE!</v>
      </c>
      <c r="C1572" t="s">
        <v>1650</v>
      </c>
      <c r="D1572" t="s">
        <v>1647</v>
      </c>
      <c r="E1572">
        <v>4</v>
      </c>
      <c r="F1572">
        <v>32</v>
      </c>
      <c r="G1572" t="s">
        <v>1898</v>
      </c>
      <c r="H1572">
        <v>607.20000000000005</v>
      </c>
      <c r="I1572">
        <v>1</v>
      </c>
      <c r="J1572" t="s">
        <v>3320</v>
      </c>
      <c r="P1572" t="s">
        <v>1565</v>
      </c>
      <c r="Q1572" t="s">
        <v>1838</v>
      </c>
      <c r="R1572">
        <v>24</v>
      </c>
      <c r="S1572" t="str">
        <f>"cvm!"&amp;ADDRESS(ROW(BE1584),COLUMN(BE1584))&amp;"#"</f>
        <v>cvm!$BE$1584#</v>
      </c>
      <c r="W1572" t="e" cm="1" vm="2">
        <f t="array" ref="W1572">TRANSPOSE(_xlfn.UNIQUE(_xlfn._xlws.FILTER(cvm_old[CPU(核)],(cvm_old[地域]=U1572)*(cvm_old[机型]=V1572))))</f>
        <v>#VALUE!</v>
      </c>
      <c r="BB1572" t="str">
        <v>莫斯科</v>
      </c>
      <c r="BC1572" t="str">
        <v>标准型 S3</v>
      </c>
      <c r="BD1572">
        <v>16</v>
      </c>
      <c r="BE1572" cm="1">
        <f t="array" ref="BE1572:BF1572">TRANSPOSE(_xlfn._xlws.FILTER(cvm_old[内存(G)],(cvm_old[地域]=BB1572)*(cvm_old[机型]=BC1572)*(cvm_old[CPU(核)]=BD1572)))</f>
        <v>32</v>
      </c>
      <c r="BF1572">
        <v>64</v>
      </c>
    </row>
    <row r="1573" spans="2:59" x14ac:dyDescent="0.4">
      <c r="B1573" t="e" vm="1925">
        <v>#VALUE!</v>
      </c>
      <c r="C1573" t="s">
        <v>1650</v>
      </c>
      <c r="D1573" t="s">
        <v>1647</v>
      </c>
      <c r="E1573">
        <v>8</v>
      </c>
      <c r="F1573">
        <v>64</v>
      </c>
      <c r="G1573" t="s">
        <v>1900</v>
      </c>
      <c r="H1573">
        <v>1214.4000000000001</v>
      </c>
      <c r="I1573">
        <v>1</v>
      </c>
      <c r="J1573" t="s">
        <v>3321</v>
      </c>
      <c r="P1573" t="s">
        <v>1565</v>
      </c>
      <c r="Q1573" t="s">
        <v>1838</v>
      </c>
      <c r="R1573">
        <v>32</v>
      </c>
      <c r="S1573" t="str">
        <f>"cvm!"&amp;ADDRESS(ROW(BE1585),COLUMN(BE1585))&amp;"#"</f>
        <v>cvm!$BE$1585#</v>
      </c>
      <c r="W1573" t="e" cm="1" vm="2">
        <f t="array" ref="W1573">TRANSPOSE(_xlfn.UNIQUE(_xlfn._xlws.FILTER(cvm_old[CPU(核)],(cvm_old[地域]=U1573)*(cvm_old[机型]=V1573))))</f>
        <v>#VALUE!</v>
      </c>
      <c r="BB1573" t="str">
        <v>莫斯科</v>
      </c>
      <c r="BC1573" t="str">
        <v>标准型 S3</v>
      </c>
      <c r="BD1573">
        <v>24</v>
      </c>
      <c r="BE1573" cm="1">
        <f t="array" ref="BE1573:BF1573">TRANSPOSE(_xlfn._xlws.FILTER(cvm_old[内存(G)],(cvm_old[地域]=BB1573)*(cvm_old[机型]=BC1573)*(cvm_old[CPU(核)]=BD1573)))</f>
        <v>48</v>
      </c>
      <c r="BF1573">
        <v>96</v>
      </c>
    </row>
    <row r="1574" spans="2:59" x14ac:dyDescent="0.4">
      <c r="B1574" t="e" vm="1926">
        <v>#VALUE!</v>
      </c>
      <c r="C1574" t="s">
        <v>1650</v>
      </c>
      <c r="D1574" t="s">
        <v>1647</v>
      </c>
      <c r="E1574">
        <v>12</v>
      </c>
      <c r="F1574">
        <v>96</v>
      </c>
      <c r="G1574" t="s">
        <v>1924</v>
      </c>
      <c r="H1574">
        <v>1821.6</v>
      </c>
      <c r="I1574">
        <v>1</v>
      </c>
      <c r="J1574" t="s">
        <v>3322</v>
      </c>
      <c r="P1574" t="s">
        <v>1565</v>
      </c>
      <c r="Q1574" t="s">
        <v>1838</v>
      </c>
      <c r="R1574">
        <v>56</v>
      </c>
      <c r="S1574" t="str">
        <f>"cvm!"&amp;ADDRESS(ROW(BE1586),COLUMN(BE1586))&amp;"#"</f>
        <v>cvm!$BE$1586#</v>
      </c>
      <c r="W1574" t="e" cm="1" vm="2">
        <f t="array" ref="W1574">TRANSPOSE(_xlfn.UNIQUE(_xlfn._xlws.FILTER(cvm_old[CPU(核)],(cvm_old[地域]=U1574)*(cvm_old[机型]=V1574))))</f>
        <v>#VALUE!</v>
      </c>
      <c r="BB1574" t="str">
        <v>莫斯科</v>
      </c>
      <c r="BC1574" t="str">
        <v>标准型 S3</v>
      </c>
      <c r="BD1574">
        <v>32</v>
      </c>
      <c r="BE1574" cm="1">
        <f t="array" ref="BE1574:BF1574">TRANSPOSE(_xlfn._xlws.FILTER(cvm_old[内存(G)],(cvm_old[地域]=BB1574)*(cvm_old[机型]=BC1574)*(cvm_old[CPU(核)]=BD1574)))</f>
        <v>64</v>
      </c>
      <c r="BF1574">
        <v>128</v>
      </c>
    </row>
    <row r="1575" spans="2:59" x14ac:dyDescent="0.4">
      <c r="B1575" t="e" vm="1927">
        <v>#VALUE!</v>
      </c>
      <c r="C1575" t="s">
        <v>1650</v>
      </c>
      <c r="D1575" t="s">
        <v>1647</v>
      </c>
      <c r="E1575">
        <v>12</v>
      </c>
      <c r="F1575">
        <v>144</v>
      </c>
      <c r="G1575" t="s">
        <v>1934</v>
      </c>
      <c r="H1575">
        <v>2484</v>
      </c>
      <c r="I1575">
        <v>1</v>
      </c>
      <c r="J1575" t="s">
        <v>3323</v>
      </c>
      <c r="P1575" t="s">
        <v>61</v>
      </c>
      <c r="Q1575" t="s">
        <v>1838</v>
      </c>
      <c r="R1575">
        <v>1</v>
      </c>
      <c r="S1575" t="str">
        <f>"cvm!"&amp;ADDRESS(ROW(BE1587),COLUMN(BE1587))&amp;"#"</f>
        <v>cvm!$BE$1587#</v>
      </c>
      <c r="W1575" t="e" cm="1" vm="2">
        <f t="array" ref="W1575">TRANSPOSE(_xlfn.UNIQUE(_xlfn._xlws.FILTER(cvm_old[CPU(核)],(cvm_old[地域]=U1575)*(cvm_old[机型]=V1575))))</f>
        <v>#VALUE!</v>
      </c>
      <c r="BB1575" t="str">
        <v>莫斯科</v>
      </c>
      <c r="BC1575" t="str">
        <v>标准型 S3</v>
      </c>
      <c r="BD1575">
        <v>48</v>
      </c>
      <c r="BE1575" cm="1">
        <f t="array" ref="BE1575:BF1575">TRANSPOSE(_xlfn._xlws.FILTER(cvm_old[内存(G)],(cvm_old[地域]=BB1575)*(cvm_old[机型]=BC1575)*(cvm_old[CPU(核)]=BD1575)))</f>
        <v>96</v>
      </c>
      <c r="BF1575">
        <v>192</v>
      </c>
    </row>
    <row r="1576" spans="2:59" x14ac:dyDescent="0.4">
      <c r="B1576" t="e" vm="1928">
        <v>#VALUE!</v>
      </c>
      <c r="C1576" t="s">
        <v>1650</v>
      </c>
      <c r="D1576" t="s">
        <v>1647</v>
      </c>
      <c r="E1576">
        <v>16</v>
      </c>
      <c r="F1576">
        <v>128</v>
      </c>
      <c r="G1576" t="s">
        <v>1902</v>
      </c>
      <c r="H1576">
        <v>2428.8000000000002</v>
      </c>
      <c r="I1576">
        <v>1</v>
      </c>
      <c r="J1576" t="s">
        <v>3324</v>
      </c>
      <c r="P1576" t="s">
        <v>61</v>
      </c>
      <c r="Q1576" t="s">
        <v>1838</v>
      </c>
      <c r="R1576">
        <v>2</v>
      </c>
      <c r="S1576" t="str">
        <f>"cvm!"&amp;ADDRESS(ROW(BE1588),COLUMN(BE1588))&amp;"#"</f>
        <v>cvm!$BE$1588#</v>
      </c>
      <c r="W1576" t="e" cm="1" vm="2">
        <f t="array" ref="W1576">TRANSPOSE(_xlfn.UNIQUE(_xlfn._xlws.FILTER(cvm_old[CPU(核)],(cvm_old[地域]=U1576)*(cvm_old[机型]=V1576))))</f>
        <v>#VALUE!</v>
      </c>
      <c r="BB1576" t="str">
        <v>莫斯科</v>
      </c>
      <c r="BC1576" t="str">
        <v>标准型 S3</v>
      </c>
      <c r="BD1576">
        <v>64</v>
      </c>
      <c r="BE1576" cm="1">
        <f t="array" ref="BE1576">TRANSPOSE(_xlfn._xlws.FILTER(cvm_old[内存(G)],(cvm_old[地域]=BB1576)*(cvm_old[机型]=BC1576)*(cvm_old[CPU(核)]=BD1576)))</f>
        <v>256</v>
      </c>
    </row>
    <row r="1577" spans="2:59" x14ac:dyDescent="0.4">
      <c r="B1577" t="e" vm="1929">
        <v>#VALUE!</v>
      </c>
      <c r="C1577" t="s">
        <v>1650</v>
      </c>
      <c r="D1577" t="s">
        <v>1647</v>
      </c>
      <c r="E1577">
        <v>16</v>
      </c>
      <c r="F1577">
        <v>192</v>
      </c>
      <c r="G1577" t="s">
        <v>1937</v>
      </c>
      <c r="H1577">
        <v>3312</v>
      </c>
      <c r="I1577">
        <v>1</v>
      </c>
      <c r="J1577" t="s">
        <v>3325</v>
      </c>
      <c r="P1577" t="s">
        <v>61</v>
      </c>
      <c r="Q1577" t="s">
        <v>1838</v>
      </c>
      <c r="R1577">
        <v>4</v>
      </c>
      <c r="S1577" t="str">
        <f>"cvm!"&amp;ADDRESS(ROW(BE1589),COLUMN(BE1589))&amp;"#"</f>
        <v>cvm!$BE$1589#</v>
      </c>
      <c r="W1577" t="e" cm="1" vm="2">
        <f t="array" ref="W1577">TRANSPOSE(_xlfn.UNIQUE(_xlfn._xlws.FILTER(cvm_old[CPU(核)],(cvm_old[地域]=U1577)*(cvm_old[机型]=V1577))))</f>
        <v>#VALUE!</v>
      </c>
      <c r="BB1577" t="str">
        <v>莫斯科</v>
      </c>
      <c r="BC1577" t="str">
        <v>标准型 S3</v>
      </c>
      <c r="BD1577">
        <v>80</v>
      </c>
      <c r="BE1577" cm="1">
        <f t="array" ref="BE1577">TRANSPOSE(_xlfn._xlws.FILTER(cvm_old[内存(G)],(cvm_old[地域]=BB1577)*(cvm_old[机型]=BC1577)*(cvm_old[CPU(核)]=BD1577)))</f>
        <v>320</v>
      </c>
    </row>
    <row r="1578" spans="2:59" x14ac:dyDescent="0.4">
      <c r="B1578" t="e" vm="1930">
        <v>#VALUE!</v>
      </c>
      <c r="C1578" t="s">
        <v>1650</v>
      </c>
      <c r="D1578" t="s">
        <v>1647</v>
      </c>
      <c r="E1578">
        <v>32</v>
      </c>
      <c r="F1578">
        <v>256</v>
      </c>
      <c r="G1578" t="s">
        <v>1904</v>
      </c>
      <c r="H1578">
        <v>4857.6000000000004</v>
      </c>
      <c r="I1578">
        <v>1</v>
      </c>
      <c r="J1578" t="s">
        <v>3326</v>
      </c>
      <c r="P1578" t="s">
        <v>61</v>
      </c>
      <c r="Q1578" t="s">
        <v>1838</v>
      </c>
      <c r="R1578">
        <v>8</v>
      </c>
      <c r="S1578" t="str">
        <f>"cvm!"&amp;ADDRESS(ROW(BE1590),COLUMN(BE1590))&amp;"#"</f>
        <v>cvm!$BE$1590#</v>
      </c>
      <c r="W1578" t="e" cm="1" vm="2">
        <f t="array" ref="W1578">TRANSPOSE(_xlfn.UNIQUE(_xlfn._xlws.FILTER(cvm_old[CPU(核)],(cvm_old[地域]=U1578)*(cvm_old[机型]=V1578))))</f>
        <v>#VALUE!</v>
      </c>
      <c r="BB1578" t="str">
        <v>广州</v>
      </c>
      <c r="BC1578" t="str">
        <v>标准型 S2</v>
      </c>
      <c r="BD1578">
        <v>1</v>
      </c>
      <c r="BE1578" cm="1">
        <f t="array" ref="BE1578:BG1578">TRANSPOSE(_xlfn._xlws.FILTER(cvm_old[内存(G)],(cvm_old[地域]=BB1578)*(cvm_old[机型]=BC1578)*(cvm_old[CPU(核)]=BD1578)))</f>
        <v>1</v>
      </c>
      <c r="BF1578">
        <v>2</v>
      </c>
      <c r="BG1578">
        <v>4</v>
      </c>
    </row>
    <row r="1579" spans="2:59" x14ac:dyDescent="0.4">
      <c r="B1579" t="e" vm="1931">
        <v>#VALUE!</v>
      </c>
      <c r="C1579" t="s">
        <v>1650</v>
      </c>
      <c r="D1579" t="s">
        <v>1647</v>
      </c>
      <c r="E1579">
        <v>32</v>
      </c>
      <c r="F1579">
        <v>384</v>
      </c>
      <c r="G1579" t="s">
        <v>1940</v>
      </c>
      <c r="H1579">
        <v>6624</v>
      </c>
      <c r="I1579">
        <v>1</v>
      </c>
      <c r="J1579" t="s">
        <v>3327</v>
      </c>
      <c r="P1579" t="s">
        <v>61</v>
      </c>
      <c r="Q1579" t="s">
        <v>1838</v>
      </c>
      <c r="R1579">
        <v>12</v>
      </c>
      <c r="S1579" t="str">
        <f>"cvm!"&amp;ADDRESS(ROW(BE1591),COLUMN(BE1591))&amp;"#"</f>
        <v>cvm!$BE$1591#</v>
      </c>
      <c r="W1579" t="e" cm="1" vm="2">
        <f t="array" ref="W1579">TRANSPOSE(_xlfn.UNIQUE(_xlfn._xlws.FILTER(cvm_old[CPU(核)],(cvm_old[地域]=U1579)*(cvm_old[机型]=V1579))))</f>
        <v>#VALUE!</v>
      </c>
      <c r="BB1579" t="str">
        <v>广州</v>
      </c>
      <c r="BC1579" t="str">
        <v>标准型 S2</v>
      </c>
      <c r="BD1579">
        <v>2</v>
      </c>
      <c r="BE1579" cm="1">
        <f t="array" ref="BE1579:BG1579">TRANSPOSE(_xlfn._xlws.FILTER(cvm_old[内存(G)],(cvm_old[地域]=BB1579)*(cvm_old[机型]=BC1579)*(cvm_old[CPU(核)]=BD1579)))</f>
        <v>2</v>
      </c>
      <c r="BF1579">
        <v>4</v>
      </c>
      <c r="BG1579">
        <v>8</v>
      </c>
    </row>
    <row r="1580" spans="2:59" x14ac:dyDescent="0.4">
      <c r="B1580" t="e" vm="1932">
        <v>#VALUE!</v>
      </c>
      <c r="C1580" t="s">
        <v>1650</v>
      </c>
      <c r="D1580" t="s">
        <v>1647</v>
      </c>
      <c r="E1580">
        <v>64</v>
      </c>
      <c r="F1580">
        <v>512</v>
      </c>
      <c r="G1580" t="s">
        <v>1908</v>
      </c>
      <c r="H1580">
        <v>9715.2000000000007</v>
      </c>
      <c r="I1580">
        <v>1</v>
      </c>
      <c r="J1580" t="s">
        <v>3328</v>
      </c>
      <c r="P1580" t="s">
        <v>61</v>
      </c>
      <c r="Q1580" t="s">
        <v>1838</v>
      </c>
      <c r="R1580">
        <v>16</v>
      </c>
      <c r="S1580" t="str">
        <f>"cvm!"&amp;ADDRESS(ROW(BE1592),COLUMN(BE1592))&amp;"#"</f>
        <v>cvm!$BE$1592#</v>
      </c>
      <c r="W1580" t="e" cm="1" vm="2">
        <f t="array" ref="W1580">TRANSPOSE(_xlfn.UNIQUE(_xlfn._xlws.FILTER(cvm_old[CPU(核)],(cvm_old[地域]=U1580)*(cvm_old[机型]=V1580))))</f>
        <v>#VALUE!</v>
      </c>
      <c r="BB1580" t="str">
        <v>广州</v>
      </c>
      <c r="BC1580" t="str">
        <v>标准型 S2</v>
      </c>
      <c r="BD1580">
        <v>4</v>
      </c>
      <c r="BE1580" cm="1">
        <f t="array" ref="BE1580:BF1580">TRANSPOSE(_xlfn._xlws.FILTER(cvm_old[内存(G)],(cvm_old[地域]=BB1580)*(cvm_old[机型]=BC1580)*(cvm_old[CPU(核)]=BD1580)))</f>
        <v>8</v>
      </c>
      <c r="BF1580">
        <v>16</v>
      </c>
    </row>
    <row r="1581" spans="2:59" x14ac:dyDescent="0.4">
      <c r="B1581" t="e" vm="1933">
        <v>#VALUE!</v>
      </c>
      <c r="C1581" t="s">
        <v>1650</v>
      </c>
      <c r="D1581" t="s">
        <v>1749</v>
      </c>
      <c r="E1581">
        <v>4</v>
      </c>
      <c r="F1581">
        <v>8</v>
      </c>
      <c r="G1581" t="s">
        <v>1591</v>
      </c>
      <c r="H1581">
        <v>452</v>
      </c>
      <c r="I1581">
        <v>1</v>
      </c>
      <c r="J1581" t="s">
        <v>3329</v>
      </c>
      <c r="P1581" t="s">
        <v>61</v>
      </c>
      <c r="Q1581" t="s">
        <v>1838</v>
      </c>
      <c r="R1581">
        <v>24</v>
      </c>
      <c r="S1581" t="str">
        <f>"cvm!"&amp;ADDRESS(ROW(BE1593),COLUMN(BE1593))&amp;"#"</f>
        <v>cvm!$BE$1593#</v>
      </c>
      <c r="W1581" t="e" cm="1" vm="2">
        <f t="array" ref="W1581">TRANSPOSE(_xlfn.UNIQUE(_xlfn._xlws.FILTER(cvm_old[CPU(核)],(cvm_old[地域]=U1581)*(cvm_old[机型]=V1581))))</f>
        <v>#VALUE!</v>
      </c>
      <c r="BB1581" t="str">
        <v>广州</v>
      </c>
      <c r="BC1581" t="str">
        <v>标准型 S2</v>
      </c>
      <c r="BD1581">
        <v>8</v>
      </c>
      <c r="BE1581" cm="1">
        <f t="array" ref="BE1581:BF1581">TRANSPOSE(_xlfn._xlws.FILTER(cvm_old[内存(G)],(cvm_old[地域]=BB1581)*(cvm_old[机型]=BC1581)*(cvm_old[CPU(核)]=BD1581)))</f>
        <v>16</v>
      </c>
      <c r="BF1581">
        <v>32</v>
      </c>
    </row>
    <row r="1582" spans="2:59" x14ac:dyDescent="0.4">
      <c r="B1582" t="e" vm="1934">
        <v>#VALUE!</v>
      </c>
      <c r="C1582" t="s">
        <v>1650</v>
      </c>
      <c r="D1582" t="s">
        <v>1749</v>
      </c>
      <c r="E1582">
        <v>4</v>
      </c>
      <c r="F1582">
        <v>16</v>
      </c>
      <c r="G1582" t="s">
        <v>1593</v>
      </c>
      <c r="H1582">
        <v>678</v>
      </c>
      <c r="I1582">
        <v>1</v>
      </c>
      <c r="J1582" t="s">
        <v>3330</v>
      </c>
      <c r="P1582" t="s">
        <v>61</v>
      </c>
      <c r="Q1582" t="s">
        <v>1838</v>
      </c>
      <c r="R1582">
        <v>32</v>
      </c>
      <c r="S1582" t="str">
        <f>"cvm!"&amp;ADDRESS(ROW(BE1594),COLUMN(BE1594))&amp;"#"</f>
        <v>cvm!$BE$1594#</v>
      </c>
      <c r="W1582" t="e" cm="1" vm="2">
        <f t="array" ref="W1582">TRANSPOSE(_xlfn.UNIQUE(_xlfn._xlws.FILTER(cvm_old[CPU(核)],(cvm_old[地域]=U1582)*(cvm_old[机型]=V1582))))</f>
        <v>#VALUE!</v>
      </c>
      <c r="BB1582" t="str">
        <v>广州</v>
      </c>
      <c r="BC1582" t="str">
        <v>标准型 S2</v>
      </c>
      <c r="BD1582">
        <v>12</v>
      </c>
      <c r="BE1582" cm="1">
        <f t="array" ref="BE1582:BF1582">TRANSPOSE(_xlfn._xlws.FILTER(cvm_old[内存(G)],(cvm_old[地域]=BB1582)*(cvm_old[机型]=BC1582)*(cvm_old[CPU(核)]=BD1582)))</f>
        <v>24</v>
      </c>
      <c r="BF1582">
        <v>48</v>
      </c>
    </row>
    <row r="1583" spans="2:59" x14ac:dyDescent="0.4">
      <c r="B1583" t="e" vm="1935">
        <v>#VALUE!</v>
      </c>
      <c r="C1583" t="s">
        <v>1650</v>
      </c>
      <c r="D1583" t="s">
        <v>1749</v>
      </c>
      <c r="E1583">
        <v>8</v>
      </c>
      <c r="F1583">
        <v>16</v>
      </c>
      <c r="G1583" t="s">
        <v>1596</v>
      </c>
      <c r="H1583">
        <v>904</v>
      </c>
      <c r="I1583">
        <v>1</v>
      </c>
      <c r="J1583" t="s">
        <v>3331</v>
      </c>
      <c r="P1583" t="s">
        <v>61</v>
      </c>
      <c r="Q1583" t="s">
        <v>1838</v>
      </c>
      <c r="R1583">
        <v>56</v>
      </c>
      <c r="S1583" t="str">
        <f>"cvm!"&amp;ADDRESS(ROW(BE1595),COLUMN(BE1595))&amp;"#"</f>
        <v>cvm!$BE$1595#</v>
      </c>
      <c r="W1583" t="e" cm="1" vm="2">
        <f t="array" ref="W1583">TRANSPOSE(_xlfn.UNIQUE(_xlfn._xlws.FILTER(cvm_old[CPU(核)],(cvm_old[地域]=U1583)*(cvm_old[机型]=V1583))))</f>
        <v>#VALUE!</v>
      </c>
      <c r="BB1583" t="str">
        <v>广州</v>
      </c>
      <c r="BC1583" t="str">
        <v>标准型 S2</v>
      </c>
      <c r="BD1583">
        <v>16</v>
      </c>
      <c r="BE1583" cm="1">
        <f t="array" ref="BE1583:BF1583">TRANSPOSE(_xlfn._xlws.FILTER(cvm_old[内存(G)],(cvm_old[地域]=BB1583)*(cvm_old[机型]=BC1583)*(cvm_old[CPU(核)]=BD1583)))</f>
        <v>32</v>
      </c>
      <c r="BF1583">
        <v>64</v>
      </c>
    </row>
    <row r="1584" spans="2:59" x14ac:dyDescent="0.4">
      <c r="B1584" t="e" vm="1936">
        <v>#VALUE!</v>
      </c>
      <c r="C1584" t="s">
        <v>1650</v>
      </c>
      <c r="D1584" t="s">
        <v>1749</v>
      </c>
      <c r="E1584">
        <v>8</v>
      </c>
      <c r="F1584">
        <v>32</v>
      </c>
      <c r="G1584" t="s">
        <v>1598</v>
      </c>
      <c r="H1584">
        <v>1356</v>
      </c>
      <c r="I1584">
        <v>1</v>
      </c>
      <c r="J1584" t="s">
        <v>3332</v>
      </c>
      <c r="P1584" t="s">
        <v>1566</v>
      </c>
      <c r="Q1584" t="s">
        <v>1838</v>
      </c>
      <c r="R1584">
        <v>1</v>
      </c>
      <c r="S1584" t="str">
        <f>"cvm!"&amp;ADDRESS(ROW(BE1596),COLUMN(BE1596))&amp;"#"</f>
        <v>cvm!$BE$1596#</v>
      </c>
      <c r="W1584" t="e" cm="1" vm="2">
        <f t="array" ref="W1584">TRANSPOSE(_xlfn.UNIQUE(_xlfn._xlws.FILTER(cvm_old[CPU(核)],(cvm_old[地域]=U1584)*(cvm_old[机型]=V1584))))</f>
        <v>#VALUE!</v>
      </c>
      <c r="BB1584" t="str">
        <v>广州</v>
      </c>
      <c r="BC1584" t="str">
        <v>标准型 S2</v>
      </c>
      <c r="BD1584">
        <v>24</v>
      </c>
      <c r="BE1584" cm="1">
        <f t="array" ref="BE1584:BF1584">TRANSPOSE(_xlfn._xlws.FILTER(cvm_old[内存(G)],(cvm_old[地域]=BB1584)*(cvm_old[机型]=BC1584)*(cvm_old[CPU(核)]=BD1584)))</f>
        <v>48</v>
      </c>
      <c r="BF1584">
        <v>96</v>
      </c>
    </row>
    <row r="1585" spans="2:59" x14ac:dyDescent="0.4">
      <c r="B1585" t="e" vm="1937">
        <v>#VALUE!</v>
      </c>
      <c r="C1585" t="s">
        <v>1650</v>
      </c>
      <c r="D1585" t="s">
        <v>1749</v>
      </c>
      <c r="E1585">
        <v>16</v>
      </c>
      <c r="F1585">
        <v>32</v>
      </c>
      <c r="G1585" t="s">
        <v>1601</v>
      </c>
      <c r="H1585">
        <v>1808</v>
      </c>
      <c r="I1585">
        <v>1</v>
      </c>
      <c r="J1585" t="s">
        <v>3333</v>
      </c>
      <c r="P1585" t="s">
        <v>1566</v>
      </c>
      <c r="Q1585" t="s">
        <v>1838</v>
      </c>
      <c r="R1585">
        <v>2</v>
      </c>
      <c r="S1585" t="str">
        <f>"cvm!"&amp;ADDRESS(ROW(BE1597),COLUMN(BE1597))&amp;"#"</f>
        <v>cvm!$BE$1597#</v>
      </c>
      <c r="W1585" t="e" cm="1" vm="2">
        <f t="array" ref="W1585">TRANSPOSE(_xlfn.UNIQUE(_xlfn._xlws.FILTER(cvm_old[CPU(核)],(cvm_old[地域]=U1585)*(cvm_old[机型]=V1585))))</f>
        <v>#VALUE!</v>
      </c>
      <c r="BB1585" t="str">
        <v>广州</v>
      </c>
      <c r="BC1585" t="str">
        <v>标准型 S2</v>
      </c>
      <c r="BD1585">
        <v>32</v>
      </c>
      <c r="BE1585" cm="1">
        <f t="array" ref="BE1585:BF1585">TRANSPOSE(_xlfn._xlws.FILTER(cvm_old[内存(G)],(cvm_old[地域]=BB1585)*(cvm_old[机型]=BC1585)*(cvm_old[CPU(核)]=BD1585)))</f>
        <v>64</v>
      </c>
      <c r="BF1585">
        <v>128</v>
      </c>
    </row>
    <row r="1586" spans="2:59" x14ac:dyDescent="0.4">
      <c r="B1586" t="e" vm="1938">
        <v>#VALUE!</v>
      </c>
      <c r="C1586" t="s">
        <v>1650</v>
      </c>
      <c r="D1586" t="s">
        <v>1749</v>
      </c>
      <c r="E1586">
        <v>16</v>
      </c>
      <c r="F1586">
        <v>64</v>
      </c>
      <c r="G1586" t="s">
        <v>1603</v>
      </c>
      <c r="H1586">
        <v>2712</v>
      </c>
      <c r="I1586">
        <v>1</v>
      </c>
      <c r="J1586" t="s">
        <v>3334</v>
      </c>
      <c r="P1586" t="s">
        <v>1566</v>
      </c>
      <c r="Q1586" t="s">
        <v>1838</v>
      </c>
      <c r="R1586">
        <v>4</v>
      </c>
      <c r="S1586" t="str">
        <f>"cvm!"&amp;ADDRESS(ROW(BE1598),COLUMN(BE1598))&amp;"#"</f>
        <v>cvm!$BE$1598#</v>
      </c>
      <c r="W1586" t="e" cm="1" vm="2">
        <f t="array" ref="W1586">TRANSPOSE(_xlfn.UNIQUE(_xlfn._xlws.FILTER(cvm_old[CPU(核)],(cvm_old[地域]=U1586)*(cvm_old[机型]=V1586))))</f>
        <v>#VALUE!</v>
      </c>
      <c r="BB1586" t="str">
        <v>广州</v>
      </c>
      <c r="BC1586" t="str">
        <v>标准型 S2</v>
      </c>
      <c r="BD1586">
        <v>56</v>
      </c>
      <c r="BE1586" cm="1">
        <f t="array" ref="BE1586">TRANSPOSE(_xlfn._xlws.FILTER(cvm_old[内存(G)],(cvm_old[地域]=BB1586)*(cvm_old[机型]=BC1586)*(cvm_old[CPU(核)]=BD1586)))</f>
        <v>224</v>
      </c>
    </row>
    <row r="1587" spans="2:59" x14ac:dyDescent="0.4">
      <c r="B1587" t="e" vm="1939">
        <v>#VALUE!</v>
      </c>
      <c r="C1587" t="s">
        <v>1650</v>
      </c>
      <c r="D1587" t="s">
        <v>1749</v>
      </c>
      <c r="E1587">
        <v>32</v>
      </c>
      <c r="F1587">
        <v>64</v>
      </c>
      <c r="G1587" t="s">
        <v>1606</v>
      </c>
      <c r="H1587">
        <v>3616</v>
      </c>
      <c r="I1587">
        <v>1</v>
      </c>
      <c r="J1587" t="s">
        <v>3335</v>
      </c>
      <c r="P1587" t="s">
        <v>1566</v>
      </c>
      <c r="Q1587" t="s">
        <v>1838</v>
      </c>
      <c r="R1587">
        <v>8</v>
      </c>
      <c r="S1587" t="str">
        <f>"cvm!"&amp;ADDRESS(ROW(BE1599),COLUMN(BE1599))&amp;"#"</f>
        <v>cvm!$BE$1599#</v>
      </c>
      <c r="W1587" t="e" cm="1" vm="2">
        <f t="array" ref="W1587">TRANSPOSE(_xlfn.UNIQUE(_xlfn._xlws.FILTER(cvm_old[CPU(核)],(cvm_old[地域]=U1587)*(cvm_old[机型]=V1587))))</f>
        <v>#VALUE!</v>
      </c>
      <c r="BB1587" t="str">
        <v>上海</v>
      </c>
      <c r="BC1587" t="str">
        <v>标准型 S2</v>
      </c>
      <c r="BD1587">
        <v>1</v>
      </c>
      <c r="BE1587" cm="1">
        <f t="array" ref="BE1587:BG1587">TRANSPOSE(_xlfn._xlws.FILTER(cvm_old[内存(G)],(cvm_old[地域]=BB1587)*(cvm_old[机型]=BC1587)*(cvm_old[CPU(核)]=BD1587)))</f>
        <v>1</v>
      </c>
      <c r="BF1587">
        <v>2</v>
      </c>
      <c r="BG1587">
        <v>4</v>
      </c>
    </row>
    <row r="1588" spans="2:59" x14ac:dyDescent="0.4">
      <c r="B1588" t="e" vm="1940">
        <v>#VALUE!</v>
      </c>
      <c r="C1588" t="s">
        <v>1650</v>
      </c>
      <c r="D1588" t="s">
        <v>1749</v>
      </c>
      <c r="E1588">
        <v>32</v>
      </c>
      <c r="F1588">
        <v>128</v>
      </c>
      <c r="G1588" t="s">
        <v>1612</v>
      </c>
      <c r="H1588">
        <v>5424</v>
      </c>
      <c r="I1588">
        <v>1</v>
      </c>
      <c r="J1588" t="s">
        <v>3336</v>
      </c>
      <c r="P1588" t="s">
        <v>1566</v>
      </c>
      <c r="Q1588" t="s">
        <v>1838</v>
      </c>
      <c r="R1588">
        <v>12</v>
      </c>
      <c r="S1588" t="str">
        <f>"cvm!"&amp;ADDRESS(ROW(BE1600),COLUMN(BE1600))&amp;"#"</f>
        <v>cvm!$BE$1600#</v>
      </c>
      <c r="W1588" t="e" cm="1" vm="2">
        <f t="array" ref="W1588">TRANSPOSE(_xlfn.UNIQUE(_xlfn._xlws.FILTER(cvm_old[CPU(核)],(cvm_old[地域]=U1588)*(cvm_old[机型]=V1588))))</f>
        <v>#VALUE!</v>
      </c>
      <c r="BB1588" t="str">
        <v>上海</v>
      </c>
      <c r="BC1588" t="str">
        <v>标准型 S2</v>
      </c>
      <c r="BD1588">
        <v>2</v>
      </c>
      <c r="BE1588" cm="1">
        <f t="array" ref="BE1588:BG1588">TRANSPOSE(_xlfn._xlws.FILTER(cvm_old[内存(G)],(cvm_old[地域]=BB1588)*(cvm_old[机型]=BC1588)*(cvm_old[CPU(核)]=BD1588)))</f>
        <v>2</v>
      </c>
      <c r="BF1588">
        <v>4</v>
      </c>
      <c r="BG1588">
        <v>8</v>
      </c>
    </row>
    <row r="1589" spans="2:59" x14ac:dyDescent="0.4">
      <c r="B1589" t="e" vm="1941">
        <v>#VALUE!</v>
      </c>
      <c r="C1589" t="s">
        <v>1650</v>
      </c>
      <c r="D1589" t="s">
        <v>1709</v>
      </c>
      <c r="E1589">
        <v>4</v>
      </c>
      <c r="F1589">
        <v>8</v>
      </c>
      <c r="G1589" t="s">
        <v>1591</v>
      </c>
      <c r="H1589">
        <v>424</v>
      </c>
      <c r="I1589">
        <v>1</v>
      </c>
      <c r="J1589" t="s">
        <v>3337</v>
      </c>
      <c r="P1589" t="s">
        <v>1566</v>
      </c>
      <c r="Q1589" t="s">
        <v>1838</v>
      </c>
      <c r="R1589">
        <v>16</v>
      </c>
      <c r="S1589" t="str">
        <f>"cvm!"&amp;ADDRESS(ROW(BE1601),COLUMN(BE1601))&amp;"#"</f>
        <v>cvm!$BE$1601#</v>
      </c>
      <c r="W1589" t="e" cm="1" vm="2">
        <f t="array" ref="W1589">TRANSPOSE(_xlfn.UNIQUE(_xlfn._xlws.FILTER(cvm_old[CPU(核)],(cvm_old[地域]=U1589)*(cvm_old[机型]=V1589))))</f>
        <v>#VALUE!</v>
      </c>
      <c r="BB1589" t="str">
        <v>上海</v>
      </c>
      <c r="BC1589" t="str">
        <v>标准型 S2</v>
      </c>
      <c r="BD1589">
        <v>4</v>
      </c>
      <c r="BE1589" cm="1">
        <f t="array" ref="BE1589:BF1589">TRANSPOSE(_xlfn._xlws.FILTER(cvm_old[内存(G)],(cvm_old[地域]=BB1589)*(cvm_old[机型]=BC1589)*(cvm_old[CPU(核)]=BD1589)))</f>
        <v>8</v>
      </c>
      <c r="BF1589">
        <v>16</v>
      </c>
    </row>
    <row r="1590" spans="2:59" x14ac:dyDescent="0.4">
      <c r="B1590" t="e" vm="1942">
        <v>#VALUE!</v>
      </c>
      <c r="C1590" t="s">
        <v>1650</v>
      </c>
      <c r="D1590" t="s">
        <v>1709</v>
      </c>
      <c r="E1590">
        <v>4</v>
      </c>
      <c r="F1590">
        <v>16</v>
      </c>
      <c r="G1590" t="s">
        <v>1593</v>
      </c>
      <c r="H1590">
        <v>596</v>
      </c>
      <c r="I1590">
        <v>1</v>
      </c>
      <c r="J1590" t="s">
        <v>3338</v>
      </c>
      <c r="P1590" t="s">
        <v>1566</v>
      </c>
      <c r="Q1590" t="s">
        <v>1838</v>
      </c>
      <c r="R1590">
        <v>24</v>
      </c>
      <c r="S1590" t="str">
        <f>"cvm!"&amp;ADDRESS(ROW(BE1602),COLUMN(BE1602))&amp;"#"</f>
        <v>cvm!$BE$1602#</v>
      </c>
      <c r="W1590" t="e" cm="1" vm="2">
        <f t="array" ref="W1590">TRANSPOSE(_xlfn.UNIQUE(_xlfn._xlws.FILTER(cvm_old[CPU(核)],(cvm_old[地域]=U1590)*(cvm_old[机型]=V1590))))</f>
        <v>#VALUE!</v>
      </c>
      <c r="BB1590" t="str">
        <v>上海</v>
      </c>
      <c r="BC1590" t="str">
        <v>标准型 S2</v>
      </c>
      <c r="BD1590">
        <v>8</v>
      </c>
      <c r="BE1590" cm="1">
        <f t="array" ref="BE1590:BF1590">TRANSPOSE(_xlfn._xlws.FILTER(cvm_old[内存(G)],(cvm_old[地域]=BB1590)*(cvm_old[机型]=BC1590)*(cvm_old[CPU(核)]=BD1590)))</f>
        <v>16</v>
      </c>
      <c r="BF1590">
        <v>32</v>
      </c>
    </row>
    <row r="1591" spans="2:59" x14ac:dyDescent="0.4">
      <c r="B1591" t="e" vm="1943">
        <v>#VALUE!</v>
      </c>
      <c r="C1591" t="s">
        <v>1650</v>
      </c>
      <c r="D1591" t="s">
        <v>1709</v>
      </c>
      <c r="E1591">
        <v>8</v>
      </c>
      <c r="F1591">
        <v>16</v>
      </c>
      <c r="G1591" t="s">
        <v>1596</v>
      </c>
      <c r="H1591">
        <v>848</v>
      </c>
      <c r="I1591">
        <v>1</v>
      </c>
      <c r="J1591" t="s">
        <v>3339</v>
      </c>
      <c r="P1591" t="s">
        <v>1566</v>
      </c>
      <c r="Q1591" t="s">
        <v>1838</v>
      </c>
      <c r="R1591">
        <v>32</v>
      </c>
      <c r="S1591" t="str">
        <f>"cvm!"&amp;ADDRESS(ROW(BE1603),COLUMN(BE1603))&amp;"#"</f>
        <v>cvm!$BE$1603#</v>
      </c>
      <c r="W1591" t="e" cm="1" vm="2">
        <f t="array" ref="W1591">TRANSPOSE(_xlfn.UNIQUE(_xlfn._xlws.FILTER(cvm_old[CPU(核)],(cvm_old[地域]=U1591)*(cvm_old[机型]=V1591))))</f>
        <v>#VALUE!</v>
      </c>
      <c r="BB1591" t="str">
        <v>上海</v>
      </c>
      <c r="BC1591" t="str">
        <v>标准型 S2</v>
      </c>
      <c r="BD1591">
        <v>12</v>
      </c>
      <c r="BE1591" cm="1">
        <f t="array" ref="BE1591:BF1591">TRANSPOSE(_xlfn._xlws.FILTER(cvm_old[内存(G)],(cvm_old[地域]=BB1591)*(cvm_old[机型]=BC1591)*(cvm_old[CPU(核)]=BD1591)))</f>
        <v>24</v>
      </c>
      <c r="BF1591">
        <v>48</v>
      </c>
    </row>
    <row r="1592" spans="2:59" x14ac:dyDescent="0.4">
      <c r="B1592" t="e" vm="1944">
        <v>#VALUE!</v>
      </c>
      <c r="C1592" t="s">
        <v>1650</v>
      </c>
      <c r="D1592" t="s">
        <v>1709</v>
      </c>
      <c r="E1592">
        <v>8</v>
      </c>
      <c r="F1592">
        <v>32</v>
      </c>
      <c r="G1592" t="s">
        <v>1598</v>
      </c>
      <c r="H1592">
        <v>1192</v>
      </c>
      <c r="I1592">
        <v>1</v>
      </c>
      <c r="J1592" t="s">
        <v>3340</v>
      </c>
      <c r="P1592" t="s">
        <v>1566</v>
      </c>
      <c r="Q1592" t="s">
        <v>1838</v>
      </c>
      <c r="R1592">
        <v>56</v>
      </c>
      <c r="S1592" t="str">
        <f>"cvm!"&amp;ADDRESS(ROW(BE1604),COLUMN(BE1604))&amp;"#"</f>
        <v>cvm!$BE$1604#</v>
      </c>
      <c r="W1592" t="e" cm="1" vm="2">
        <f t="array" ref="W1592">TRANSPOSE(_xlfn.UNIQUE(_xlfn._xlws.FILTER(cvm_old[CPU(核)],(cvm_old[地域]=U1592)*(cvm_old[机型]=V1592))))</f>
        <v>#VALUE!</v>
      </c>
      <c r="BB1592" t="str">
        <v>上海</v>
      </c>
      <c r="BC1592" t="str">
        <v>标准型 S2</v>
      </c>
      <c r="BD1592">
        <v>16</v>
      </c>
      <c r="BE1592" cm="1">
        <f t="array" ref="BE1592:BG1592">TRANSPOSE(_xlfn._xlws.FILTER(cvm_old[内存(G)],(cvm_old[地域]=BB1592)*(cvm_old[机型]=BC1592)*(cvm_old[CPU(核)]=BD1592)))</f>
        <v>32</v>
      </c>
      <c r="BF1592">
        <v>48</v>
      </c>
      <c r="BG1592">
        <v>64</v>
      </c>
    </row>
    <row r="1593" spans="2:59" x14ac:dyDescent="0.4">
      <c r="B1593" t="e" vm="1945">
        <v>#VALUE!</v>
      </c>
      <c r="C1593" t="s">
        <v>1650</v>
      </c>
      <c r="D1593" t="s">
        <v>1709</v>
      </c>
      <c r="E1593">
        <v>16</v>
      </c>
      <c r="F1593">
        <v>32</v>
      </c>
      <c r="G1593" t="s">
        <v>1601</v>
      </c>
      <c r="H1593">
        <v>1696</v>
      </c>
      <c r="I1593">
        <v>1</v>
      </c>
      <c r="J1593" t="s">
        <v>3341</v>
      </c>
      <c r="P1593" t="s">
        <v>1605</v>
      </c>
      <c r="Q1593" t="s">
        <v>1838</v>
      </c>
      <c r="R1593">
        <v>1</v>
      </c>
      <c r="S1593" t="str">
        <f>"cvm!"&amp;ADDRESS(ROW(BE1605),COLUMN(BE1605))&amp;"#"</f>
        <v>cvm!$BE$1605#</v>
      </c>
      <c r="W1593" t="e" cm="1" vm="2">
        <f t="array" ref="W1593">TRANSPOSE(_xlfn.UNIQUE(_xlfn._xlws.FILTER(cvm_old[CPU(核)],(cvm_old[地域]=U1593)*(cvm_old[机型]=V1593))))</f>
        <v>#VALUE!</v>
      </c>
      <c r="BB1593" t="str">
        <v>上海</v>
      </c>
      <c r="BC1593" t="str">
        <v>标准型 S2</v>
      </c>
      <c r="BD1593">
        <v>24</v>
      </c>
      <c r="BE1593" cm="1">
        <f t="array" ref="BE1593:BF1593">TRANSPOSE(_xlfn._xlws.FILTER(cvm_old[内存(G)],(cvm_old[地域]=BB1593)*(cvm_old[机型]=BC1593)*(cvm_old[CPU(核)]=BD1593)))</f>
        <v>48</v>
      </c>
      <c r="BF1593">
        <v>96</v>
      </c>
    </row>
    <row r="1594" spans="2:59" x14ac:dyDescent="0.4">
      <c r="B1594" t="e" vm="1946">
        <v>#VALUE!</v>
      </c>
      <c r="C1594" t="s">
        <v>1650</v>
      </c>
      <c r="D1594" t="s">
        <v>1709</v>
      </c>
      <c r="E1594">
        <v>16</v>
      </c>
      <c r="F1594">
        <v>64</v>
      </c>
      <c r="G1594" t="s">
        <v>1603</v>
      </c>
      <c r="H1594">
        <v>2384</v>
      </c>
      <c r="I1594">
        <v>1</v>
      </c>
      <c r="J1594" t="s">
        <v>3342</v>
      </c>
      <c r="P1594" t="s">
        <v>1605</v>
      </c>
      <c r="Q1594" t="s">
        <v>1838</v>
      </c>
      <c r="R1594">
        <v>2</v>
      </c>
      <c r="S1594" t="str">
        <f>"cvm!"&amp;ADDRESS(ROW(BE1606),COLUMN(BE1606))&amp;"#"</f>
        <v>cvm!$BE$1606#</v>
      </c>
      <c r="W1594" t="e" cm="1" vm="2">
        <f t="array" ref="W1594">TRANSPOSE(_xlfn.UNIQUE(_xlfn._xlws.FILTER(cvm_old[CPU(核)],(cvm_old[地域]=U1594)*(cvm_old[机型]=V1594))))</f>
        <v>#VALUE!</v>
      </c>
      <c r="BB1594" t="str">
        <v>上海</v>
      </c>
      <c r="BC1594" t="str">
        <v>标准型 S2</v>
      </c>
      <c r="BD1594">
        <v>32</v>
      </c>
      <c r="BE1594" cm="1">
        <f t="array" ref="BE1594:BF1594">TRANSPOSE(_xlfn._xlws.FILTER(cvm_old[内存(G)],(cvm_old[地域]=BB1594)*(cvm_old[机型]=BC1594)*(cvm_old[CPU(核)]=BD1594)))</f>
        <v>64</v>
      </c>
      <c r="BF1594">
        <v>128</v>
      </c>
    </row>
    <row r="1595" spans="2:59" x14ac:dyDescent="0.4">
      <c r="B1595" t="e" vm="1947">
        <v>#VALUE!</v>
      </c>
      <c r="C1595" t="s">
        <v>1650</v>
      </c>
      <c r="D1595" t="s">
        <v>1709</v>
      </c>
      <c r="E1595">
        <v>32</v>
      </c>
      <c r="F1595">
        <v>64</v>
      </c>
      <c r="G1595" t="s">
        <v>1606</v>
      </c>
      <c r="H1595">
        <v>3392</v>
      </c>
      <c r="I1595">
        <v>1</v>
      </c>
      <c r="J1595" t="s">
        <v>3343</v>
      </c>
      <c r="P1595" t="s">
        <v>1605</v>
      </c>
      <c r="Q1595" t="s">
        <v>1838</v>
      </c>
      <c r="R1595">
        <v>4</v>
      </c>
      <c r="S1595" t="str">
        <f>"cvm!"&amp;ADDRESS(ROW(BE1607),COLUMN(BE1607))&amp;"#"</f>
        <v>cvm!$BE$1607#</v>
      </c>
      <c r="W1595" t="e" cm="1" vm="2">
        <f t="array" ref="W1595">TRANSPOSE(_xlfn.UNIQUE(_xlfn._xlws.FILTER(cvm_old[CPU(核)],(cvm_old[地域]=U1595)*(cvm_old[机型]=V1595))))</f>
        <v>#VALUE!</v>
      </c>
      <c r="BB1595" t="str">
        <v>上海</v>
      </c>
      <c r="BC1595" t="str">
        <v>标准型 S2</v>
      </c>
      <c r="BD1595">
        <v>56</v>
      </c>
      <c r="BE1595" cm="1">
        <f t="array" ref="BE1595">TRANSPOSE(_xlfn._xlws.FILTER(cvm_old[内存(G)],(cvm_old[地域]=BB1595)*(cvm_old[机型]=BC1595)*(cvm_old[CPU(核)]=BD1595)))</f>
        <v>224</v>
      </c>
    </row>
    <row r="1596" spans="2:59" x14ac:dyDescent="0.4">
      <c r="B1596" t="e" vm="1948">
        <v>#VALUE!</v>
      </c>
      <c r="C1596" t="s">
        <v>1650</v>
      </c>
      <c r="D1596" t="s">
        <v>1709</v>
      </c>
      <c r="E1596">
        <v>32</v>
      </c>
      <c r="F1596">
        <v>128</v>
      </c>
      <c r="G1596" t="s">
        <v>1612</v>
      </c>
      <c r="H1596">
        <v>4768</v>
      </c>
      <c r="I1596">
        <v>1</v>
      </c>
      <c r="J1596" t="s">
        <v>3344</v>
      </c>
      <c r="P1596" t="s">
        <v>1605</v>
      </c>
      <c r="Q1596" t="s">
        <v>1838</v>
      </c>
      <c r="R1596">
        <v>8</v>
      </c>
      <c r="S1596" t="str">
        <f>"cvm!"&amp;ADDRESS(ROW(BE1608),COLUMN(BE1608))&amp;"#"</f>
        <v>cvm!$BE$1608#</v>
      </c>
      <c r="W1596" t="e" cm="1" vm="2">
        <f t="array" ref="W1596">TRANSPOSE(_xlfn.UNIQUE(_xlfn._xlws.FILTER(cvm_old[CPU(核)],(cvm_old[地域]=U1596)*(cvm_old[机型]=V1596))))</f>
        <v>#VALUE!</v>
      </c>
      <c r="BB1596" t="str">
        <v>北京</v>
      </c>
      <c r="BC1596" t="str">
        <v>标准型 S2</v>
      </c>
      <c r="BD1596">
        <v>1</v>
      </c>
      <c r="BE1596" cm="1">
        <f t="array" ref="BE1596:BG1596">TRANSPOSE(_xlfn._xlws.FILTER(cvm_old[内存(G)],(cvm_old[地域]=BB1596)*(cvm_old[机型]=BC1596)*(cvm_old[CPU(核)]=BD1596)))</f>
        <v>1</v>
      </c>
      <c r="BF1596">
        <v>2</v>
      </c>
      <c r="BG1596">
        <v>4</v>
      </c>
    </row>
    <row r="1597" spans="2:59" x14ac:dyDescent="0.4">
      <c r="B1597" t="e" vm="1949">
        <v>#VALUE!</v>
      </c>
      <c r="C1597" t="s">
        <v>1650</v>
      </c>
      <c r="D1597" t="s">
        <v>1986</v>
      </c>
      <c r="E1597">
        <v>4</v>
      </c>
      <c r="F1597">
        <v>20</v>
      </c>
      <c r="G1597" t="s">
        <v>2051</v>
      </c>
      <c r="H1597">
        <v>877.5</v>
      </c>
      <c r="I1597">
        <v>1</v>
      </c>
      <c r="J1597" t="s">
        <v>3345</v>
      </c>
      <c r="P1597" t="s">
        <v>1605</v>
      </c>
      <c r="Q1597" t="s">
        <v>1838</v>
      </c>
      <c r="R1597">
        <v>12</v>
      </c>
      <c r="S1597" t="str">
        <f>"cvm!"&amp;ADDRESS(ROW(BE1609),COLUMN(BE1609))&amp;"#"</f>
        <v>cvm!$BE$1609#</v>
      </c>
      <c r="W1597" t="e" cm="1" vm="2">
        <f t="array" ref="W1597">TRANSPOSE(_xlfn.UNIQUE(_xlfn._xlws.FILTER(cvm_old[CPU(核)],(cvm_old[地域]=U1597)*(cvm_old[机型]=V1597))))</f>
        <v>#VALUE!</v>
      </c>
      <c r="BB1597" t="str">
        <v>北京</v>
      </c>
      <c r="BC1597" t="str">
        <v>标准型 S2</v>
      </c>
      <c r="BD1597">
        <v>2</v>
      </c>
      <c r="BE1597" cm="1">
        <f t="array" ref="BE1597:BG1597">TRANSPOSE(_xlfn._xlws.FILTER(cvm_old[内存(G)],(cvm_old[地域]=BB1597)*(cvm_old[机型]=BC1597)*(cvm_old[CPU(核)]=BD1597)))</f>
        <v>2</v>
      </c>
      <c r="BF1597">
        <v>4</v>
      </c>
      <c r="BG1597">
        <v>8</v>
      </c>
    </row>
    <row r="1598" spans="2:59" x14ac:dyDescent="0.4">
      <c r="B1598" t="e" vm="1950">
        <v>#VALUE!</v>
      </c>
      <c r="C1598" t="s">
        <v>1650</v>
      </c>
      <c r="D1598" t="s">
        <v>1986</v>
      </c>
      <c r="E1598">
        <v>8</v>
      </c>
      <c r="F1598">
        <v>32</v>
      </c>
      <c r="G1598" t="s">
        <v>1598</v>
      </c>
      <c r="H1598">
        <v>2250</v>
      </c>
      <c r="I1598">
        <v>1</v>
      </c>
      <c r="J1598" t="s">
        <v>3346</v>
      </c>
      <c r="P1598" t="s">
        <v>1605</v>
      </c>
      <c r="Q1598" t="s">
        <v>1838</v>
      </c>
      <c r="R1598">
        <v>16</v>
      </c>
      <c r="S1598" t="str">
        <f>"cvm!"&amp;ADDRESS(ROW(BE1610),COLUMN(BE1610))&amp;"#"</f>
        <v>cvm!$BE$1610#</v>
      </c>
      <c r="W1598" t="e" cm="1" vm="2">
        <f t="array" ref="W1598">TRANSPOSE(_xlfn.UNIQUE(_xlfn._xlws.FILTER(cvm_old[CPU(核)],(cvm_old[地域]=U1598)*(cvm_old[机型]=V1598))))</f>
        <v>#VALUE!</v>
      </c>
      <c r="BB1598" t="str">
        <v>北京</v>
      </c>
      <c r="BC1598" t="str">
        <v>标准型 S2</v>
      </c>
      <c r="BD1598">
        <v>4</v>
      </c>
      <c r="BE1598" cm="1">
        <f t="array" ref="BE1598:BF1598">TRANSPOSE(_xlfn._xlws.FILTER(cvm_old[内存(G)],(cvm_old[地域]=BB1598)*(cvm_old[机型]=BC1598)*(cvm_old[CPU(核)]=BD1598)))</f>
        <v>8</v>
      </c>
      <c r="BF1598">
        <v>16</v>
      </c>
    </row>
    <row r="1599" spans="2:59" x14ac:dyDescent="0.4">
      <c r="B1599" t="e" vm="1951">
        <v>#VALUE!</v>
      </c>
      <c r="C1599" t="s">
        <v>1650</v>
      </c>
      <c r="D1599" t="s">
        <v>1986</v>
      </c>
      <c r="E1599">
        <v>10</v>
      </c>
      <c r="F1599">
        <v>40</v>
      </c>
      <c r="G1599" t="s">
        <v>2057</v>
      </c>
      <c r="H1599">
        <v>1800</v>
      </c>
      <c r="I1599">
        <v>1</v>
      </c>
      <c r="J1599" t="s">
        <v>3347</v>
      </c>
      <c r="P1599" t="s">
        <v>1605</v>
      </c>
      <c r="Q1599" t="s">
        <v>1838</v>
      </c>
      <c r="R1599">
        <v>24</v>
      </c>
      <c r="S1599" t="str">
        <f>"cvm!"&amp;ADDRESS(ROW(BE1611),COLUMN(BE1611))&amp;"#"</f>
        <v>cvm!$BE$1611#</v>
      </c>
      <c r="W1599" t="e" cm="1" vm="2">
        <f t="array" ref="W1599">TRANSPOSE(_xlfn.UNIQUE(_xlfn._xlws.FILTER(cvm_old[CPU(核)],(cvm_old[地域]=U1599)*(cvm_old[机型]=V1599))))</f>
        <v>#VALUE!</v>
      </c>
      <c r="BB1599" t="str">
        <v>北京</v>
      </c>
      <c r="BC1599" t="str">
        <v>标准型 S2</v>
      </c>
      <c r="BD1599">
        <v>8</v>
      </c>
      <c r="BE1599" cm="1">
        <f t="array" ref="BE1599:BF1599">TRANSPOSE(_xlfn._xlws.FILTER(cvm_old[内存(G)],(cvm_old[地域]=BB1599)*(cvm_old[机型]=BC1599)*(cvm_old[CPU(核)]=BD1599)))</f>
        <v>16</v>
      </c>
      <c r="BF1599">
        <v>32</v>
      </c>
    </row>
    <row r="1600" spans="2:59" x14ac:dyDescent="0.4">
      <c r="B1600" t="e" vm="1952">
        <v>#VALUE!</v>
      </c>
      <c r="C1600" t="s">
        <v>1650</v>
      </c>
      <c r="D1600" t="s">
        <v>1986</v>
      </c>
      <c r="E1600">
        <v>20</v>
      </c>
      <c r="F1600">
        <v>80</v>
      </c>
      <c r="G1600" t="s">
        <v>2059</v>
      </c>
      <c r="H1600">
        <v>3600</v>
      </c>
      <c r="I1600">
        <v>1</v>
      </c>
      <c r="J1600" t="s">
        <v>3348</v>
      </c>
      <c r="P1600" t="s">
        <v>1605</v>
      </c>
      <c r="Q1600" t="s">
        <v>1838</v>
      </c>
      <c r="R1600">
        <v>32</v>
      </c>
      <c r="S1600" t="str">
        <f>"cvm!"&amp;ADDRESS(ROW(BE1612),COLUMN(BE1612))&amp;"#"</f>
        <v>cvm!$BE$1612#</v>
      </c>
      <c r="W1600" t="e" cm="1" vm="2">
        <f t="array" ref="W1600">TRANSPOSE(_xlfn.UNIQUE(_xlfn._xlws.FILTER(cvm_old[CPU(核)],(cvm_old[地域]=U1600)*(cvm_old[机型]=V1600))))</f>
        <v>#VALUE!</v>
      </c>
      <c r="BB1600" t="str">
        <v>北京</v>
      </c>
      <c r="BC1600" t="str">
        <v>标准型 S2</v>
      </c>
      <c r="BD1600">
        <v>12</v>
      </c>
      <c r="BE1600" cm="1">
        <f t="array" ref="BE1600:BF1600">TRANSPOSE(_xlfn._xlws.FILTER(cvm_old[内存(G)],(cvm_old[地域]=BB1600)*(cvm_old[机型]=BC1600)*(cvm_old[CPU(核)]=BD1600)))</f>
        <v>24</v>
      </c>
      <c r="BF1600">
        <v>48</v>
      </c>
    </row>
    <row r="1601" spans="2:59" x14ac:dyDescent="0.4">
      <c r="B1601" t="e" vm="1953">
        <v>#VALUE!</v>
      </c>
      <c r="C1601" t="s">
        <v>1650</v>
      </c>
      <c r="D1601" t="s">
        <v>1986</v>
      </c>
      <c r="E1601">
        <v>32</v>
      </c>
      <c r="F1601">
        <v>128</v>
      </c>
      <c r="G1601" t="s">
        <v>1612</v>
      </c>
      <c r="H1601">
        <v>4950</v>
      </c>
      <c r="I1601">
        <v>1</v>
      </c>
      <c r="J1601" t="s">
        <v>3349</v>
      </c>
      <c r="P1601" t="s">
        <v>1605</v>
      </c>
      <c r="Q1601" t="s">
        <v>1838</v>
      </c>
      <c r="R1601">
        <v>56</v>
      </c>
      <c r="S1601" t="str">
        <f>"cvm!"&amp;ADDRESS(ROW(BE1613),COLUMN(BE1613))&amp;"#"</f>
        <v>cvm!$BE$1613#</v>
      </c>
      <c r="W1601" t="e" cm="1" vm="2">
        <f t="array" ref="W1601">TRANSPOSE(_xlfn.UNIQUE(_xlfn._xlws.FILTER(cvm_old[CPU(核)],(cvm_old[地域]=U1601)*(cvm_old[机型]=V1601))))</f>
        <v>#VALUE!</v>
      </c>
      <c r="BB1601" t="str">
        <v>北京</v>
      </c>
      <c r="BC1601" t="str">
        <v>标准型 S2</v>
      </c>
      <c r="BD1601">
        <v>16</v>
      </c>
      <c r="BE1601" cm="1">
        <f t="array" ref="BE1601:BF1601">TRANSPOSE(_xlfn._xlws.FILTER(cvm_old[内存(G)],(cvm_old[地域]=BB1601)*(cvm_old[机型]=BC1601)*(cvm_old[CPU(核)]=BD1601)))</f>
        <v>32</v>
      </c>
      <c r="BF1601">
        <v>64</v>
      </c>
    </row>
    <row r="1602" spans="2:59" x14ac:dyDescent="0.4">
      <c r="B1602" t="e" vm="1954">
        <v>#VALUE!</v>
      </c>
      <c r="C1602" t="s">
        <v>1650</v>
      </c>
      <c r="D1602" t="s">
        <v>1986</v>
      </c>
      <c r="E1602">
        <v>40</v>
      </c>
      <c r="F1602">
        <v>160</v>
      </c>
      <c r="G1602" t="s">
        <v>2062</v>
      </c>
      <c r="H1602">
        <v>7200</v>
      </c>
      <c r="I1602">
        <v>1</v>
      </c>
      <c r="J1602" t="s">
        <v>3350</v>
      </c>
      <c r="P1602" t="s">
        <v>1608</v>
      </c>
      <c r="Q1602" t="s">
        <v>1838</v>
      </c>
      <c r="R1602">
        <v>1</v>
      </c>
      <c r="S1602" t="str">
        <f>"cvm!"&amp;ADDRESS(ROW(BE1614),COLUMN(BE1614))&amp;"#"</f>
        <v>cvm!$BE$1614#</v>
      </c>
      <c r="W1602" t="e" cm="1" vm="2">
        <f t="array" ref="W1602">TRANSPOSE(_xlfn.UNIQUE(_xlfn._xlws.FILTER(cvm_old[CPU(核)],(cvm_old[地域]=U1602)*(cvm_old[机型]=V1602))))</f>
        <v>#VALUE!</v>
      </c>
      <c r="BB1602" t="str">
        <v>北京</v>
      </c>
      <c r="BC1602" t="str">
        <v>标准型 S2</v>
      </c>
      <c r="BD1602">
        <v>24</v>
      </c>
      <c r="BE1602" cm="1">
        <f t="array" ref="BE1602:BF1602">TRANSPOSE(_xlfn._xlws.FILTER(cvm_old[内存(G)],(cvm_old[地域]=BB1602)*(cvm_old[机型]=BC1602)*(cvm_old[CPU(核)]=BD1602)))</f>
        <v>48</v>
      </c>
      <c r="BF1602">
        <v>96</v>
      </c>
    </row>
    <row r="1603" spans="2:59" x14ac:dyDescent="0.4">
      <c r="B1603" t="e" vm="1955">
        <v>#VALUE!</v>
      </c>
      <c r="C1603" t="s">
        <v>1650</v>
      </c>
      <c r="D1603" t="s">
        <v>1986</v>
      </c>
      <c r="E1603">
        <v>80</v>
      </c>
      <c r="F1603">
        <v>320</v>
      </c>
      <c r="G1603" t="s">
        <v>1722</v>
      </c>
      <c r="H1603">
        <v>14400</v>
      </c>
      <c r="I1603">
        <v>1</v>
      </c>
      <c r="J1603" t="s">
        <v>3351</v>
      </c>
      <c r="P1603" t="s">
        <v>1608</v>
      </c>
      <c r="Q1603" t="s">
        <v>1838</v>
      </c>
      <c r="R1603">
        <v>2</v>
      </c>
      <c r="S1603" t="str">
        <f>"cvm!"&amp;ADDRESS(ROW(BE1615),COLUMN(BE1615))&amp;"#"</f>
        <v>cvm!$BE$1615#</v>
      </c>
      <c r="W1603" t="e" cm="1" vm="2">
        <f t="array" ref="W1603">TRANSPOSE(_xlfn.UNIQUE(_xlfn._xlws.FILTER(cvm_old[CPU(核)],(cvm_old[地域]=U1603)*(cvm_old[机型]=V1603))))</f>
        <v>#VALUE!</v>
      </c>
      <c r="BB1603" t="str">
        <v>北京</v>
      </c>
      <c r="BC1603" t="str">
        <v>标准型 S2</v>
      </c>
      <c r="BD1603">
        <v>32</v>
      </c>
      <c r="BE1603" cm="1">
        <f t="array" ref="BE1603:BF1603">TRANSPOSE(_xlfn._xlws.FILTER(cvm_old[内存(G)],(cvm_old[地域]=BB1603)*(cvm_old[机型]=BC1603)*(cvm_old[CPU(核)]=BD1603)))</f>
        <v>64</v>
      </c>
      <c r="BF1603">
        <v>128</v>
      </c>
    </row>
    <row r="1604" spans="2:59" x14ac:dyDescent="0.4">
      <c r="B1604" t="e" vm="1956">
        <v>#VALUE!</v>
      </c>
      <c r="C1604" t="s">
        <v>1650</v>
      </c>
      <c r="D1604" t="s">
        <v>1978</v>
      </c>
      <c r="E1604">
        <v>6</v>
      </c>
      <c r="F1604">
        <v>56</v>
      </c>
      <c r="G1604" t="s">
        <v>2065</v>
      </c>
      <c r="H1604">
        <v>4400</v>
      </c>
      <c r="I1604">
        <v>1</v>
      </c>
      <c r="J1604" t="s">
        <v>3352</v>
      </c>
      <c r="P1604" t="s">
        <v>1608</v>
      </c>
      <c r="Q1604" t="s">
        <v>1838</v>
      </c>
      <c r="R1604">
        <v>4</v>
      </c>
      <c r="S1604" t="str">
        <f>"cvm!"&amp;ADDRESS(ROW(BE1616),COLUMN(BE1616))&amp;"#"</f>
        <v>cvm!$BE$1616#</v>
      </c>
      <c r="W1604" t="e" cm="1" vm="2">
        <f t="array" ref="W1604">TRANSPOSE(_xlfn.UNIQUE(_xlfn._xlws.FILTER(cvm_old[CPU(核)],(cvm_old[地域]=U1604)*(cvm_old[机型]=V1604))))</f>
        <v>#VALUE!</v>
      </c>
      <c r="BB1604" t="str">
        <v>北京</v>
      </c>
      <c r="BC1604" t="str">
        <v>标准型 S2</v>
      </c>
      <c r="BD1604">
        <v>56</v>
      </c>
      <c r="BE1604" cm="1">
        <f t="array" ref="BE1604">TRANSPOSE(_xlfn._xlws.FILTER(cvm_old[内存(G)],(cvm_old[地域]=BB1604)*(cvm_old[机型]=BC1604)*(cvm_old[CPU(核)]=BD1604)))</f>
        <v>224</v>
      </c>
    </row>
    <row r="1605" spans="2:59" x14ac:dyDescent="0.4">
      <c r="B1605" t="e" vm="1957">
        <v>#VALUE!</v>
      </c>
      <c r="C1605" t="s">
        <v>1650</v>
      </c>
      <c r="D1605" t="s">
        <v>1978</v>
      </c>
      <c r="E1605">
        <v>14</v>
      </c>
      <c r="F1605">
        <v>112</v>
      </c>
      <c r="G1605" t="s">
        <v>2067</v>
      </c>
      <c r="H1605">
        <v>9000</v>
      </c>
      <c r="I1605">
        <v>1</v>
      </c>
      <c r="J1605" t="s">
        <v>3353</v>
      </c>
      <c r="P1605" t="s">
        <v>1608</v>
      </c>
      <c r="Q1605" t="s">
        <v>1838</v>
      </c>
      <c r="R1605">
        <v>8</v>
      </c>
      <c r="S1605" t="str">
        <f>"cvm!"&amp;ADDRESS(ROW(BE1617),COLUMN(BE1617))&amp;"#"</f>
        <v>cvm!$BE$1617#</v>
      </c>
      <c r="W1605" t="e" cm="1" vm="2">
        <f t="array" ref="W1605">TRANSPOSE(_xlfn.UNIQUE(_xlfn._xlws.FILTER(cvm_old[CPU(核)],(cvm_old[地域]=U1605)*(cvm_old[机型]=V1605))))</f>
        <v>#VALUE!</v>
      </c>
      <c r="BB1605" t="str">
        <v>成都</v>
      </c>
      <c r="BC1605" t="str">
        <v>标准型 S2</v>
      </c>
      <c r="BD1605">
        <v>1</v>
      </c>
      <c r="BE1605" cm="1">
        <f t="array" ref="BE1605:BG1605">TRANSPOSE(_xlfn._xlws.FILTER(cvm_old[内存(G)],(cvm_old[地域]=BB1605)*(cvm_old[机型]=BC1605)*(cvm_old[CPU(核)]=BD1605)))</f>
        <v>1</v>
      </c>
      <c r="BF1605">
        <v>2</v>
      </c>
      <c r="BG1605">
        <v>4</v>
      </c>
    </row>
    <row r="1606" spans="2:59" x14ac:dyDescent="0.4">
      <c r="B1606" t="e" vm="1958">
        <v>#VALUE!</v>
      </c>
      <c r="C1606" t="s">
        <v>1650</v>
      </c>
      <c r="D1606" t="s">
        <v>1978</v>
      </c>
      <c r="E1606">
        <v>28</v>
      </c>
      <c r="F1606">
        <v>224</v>
      </c>
      <c r="G1606" t="s">
        <v>2069</v>
      </c>
      <c r="H1606">
        <v>18000</v>
      </c>
      <c r="I1606">
        <v>1</v>
      </c>
      <c r="J1606" t="s">
        <v>3354</v>
      </c>
      <c r="P1606" t="s">
        <v>1608</v>
      </c>
      <c r="Q1606" t="s">
        <v>1838</v>
      </c>
      <c r="R1606">
        <v>12</v>
      </c>
      <c r="S1606" t="str">
        <f>"cvm!"&amp;ADDRESS(ROW(BE1618),COLUMN(BE1618))&amp;"#"</f>
        <v>cvm!$BE$1618#</v>
      </c>
      <c r="W1606" t="e" cm="1" vm="2">
        <f t="array" ref="W1606">TRANSPOSE(_xlfn.UNIQUE(_xlfn._xlws.FILTER(cvm_old[CPU(核)],(cvm_old[地域]=U1606)*(cvm_old[机型]=V1606))))</f>
        <v>#VALUE!</v>
      </c>
      <c r="BB1606" t="str">
        <v>成都</v>
      </c>
      <c r="BC1606" t="str">
        <v>标准型 S2</v>
      </c>
      <c r="BD1606">
        <v>2</v>
      </c>
      <c r="BE1606" cm="1">
        <f t="array" ref="BE1606:BG1606">TRANSPOSE(_xlfn._xlws.FILTER(cvm_old[内存(G)],(cvm_old[地域]=BB1606)*(cvm_old[机型]=BC1606)*(cvm_old[CPU(核)]=BD1606)))</f>
        <v>2</v>
      </c>
      <c r="BF1606">
        <v>4</v>
      </c>
      <c r="BG1606">
        <v>8</v>
      </c>
    </row>
    <row r="1607" spans="2:59" x14ac:dyDescent="0.4">
      <c r="B1607" t="e" vm="1959">
        <v>#VALUE!</v>
      </c>
      <c r="C1607" t="s">
        <v>1650</v>
      </c>
      <c r="D1607" t="s">
        <v>1978</v>
      </c>
      <c r="E1607">
        <v>56</v>
      </c>
      <c r="F1607">
        <v>448</v>
      </c>
      <c r="G1607" t="s">
        <v>1969</v>
      </c>
      <c r="H1607">
        <v>36000</v>
      </c>
      <c r="I1607">
        <v>1</v>
      </c>
      <c r="J1607" t="s">
        <v>3355</v>
      </c>
      <c r="P1607" t="s">
        <v>1608</v>
      </c>
      <c r="Q1607" t="s">
        <v>1838</v>
      </c>
      <c r="R1607">
        <v>16</v>
      </c>
      <c r="S1607" t="str">
        <f>"cvm!"&amp;ADDRESS(ROW(BE1619),COLUMN(BE1619))&amp;"#"</f>
        <v>cvm!$BE$1619#</v>
      </c>
      <c r="W1607" t="e" cm="1" vm="2">
        <f t="array" ref="W1607">TRANSPOSE(_xlfn.UNIQUE(_xlfn._xlws.FILTER(cvm_old[CPU(核)],(cvm_old[地域]=U1607)*(cvm_old[机型]=V1607))))</f>
        <v>#VALUE!</v>
      </c>
      <c r="BB1607" t="str">
        <v>成都</v>
      </c>
      <c r="BC1607" t="str">
        <v>标准型 S2</v>
      </c>
      <c r="BD1607">
        <v>4</v>
      </c>
      <c r="BE1607" cm="1">
        <f t="array" ref="BE1607:BF1607">TRANSPOSE(_xlfn._xlws.FILTER(cvm_old[内存(G)],(cvm_old[地域]=BB1607)*(cvm_old[机型]=BC1607)*(cvm_old[CPU(核)]=BD1607)))</f>
        <v>8</v>
      </c>
      <c r="BF1607">
        <v>16</v>
      </c>
    </row>
    <row r="1608" spans="2:59" x14ac:dyDescent="0.4">
      <c r="B1608" t="e" vm="1960">
        <v>#VALUE!</v>
      </c>
      <c r="C1608" t="s">
        <v>1650</v>
      </c>
      <c r="D1608" t="s">
        <v>2029</v>
      </c>
      <c r="E1608">
        <v>8</v>
      </c>
      <c r="F1608">
        <v>40</v>
      </c>
      <c r="G1608" t="s">
        <v>2053</v>
      </c>
      <c r="H1608">
        <v>4671</v>
      </c>
      <c r="I1608">
        <v>1</v>
      </c>
      <c r="J1608" t="s">
        <v>3356</v>
      </c>
      <c r="P1608" t="s">
        <v>1608</v>
      </c>
      <c r="Q1608" t="s">
        <v>1838</v>
      </c>
      <c r="R1608">
        <v>24</v>
      </c>
      <c r="S1608" t="str">
        <f>"cvm!"&amp;ADDRESS(ROW(BE1620),COLUMN(BE1620))&amp;"#"</f>
        <v>cvm!$BE$1620#</v>
      </c>
      <c r="W1608" t="e" cm="1" vm="2">
        <f t="array" ref="W1608">TRANSPOSE(_xlfn.UNIQUE(_xlfn._xlws.FILTER(cvm_old[CPU(核)],(cvm_old[地域]=U1608)*(cvm_old[机型]=V1608))))</f>
        <v>#VALUE!</v>
      </c>
      <c r="BB1608" t="str">
        <v>成都</v>
      </c>
      <c r="BC1608" t="str">
        <v>标准型 S2</v>
      </c>
      <c r="BD1608">
        <v>8</v>
      </c>
      <c r="BE1608" cm="1">
        <f t="array" ref="BE1608:BF1608">TRANSPOSE(_xlfn._xlws.FILTER(cvm_old[内存(G)],(cvm_old[地域]=BB1608)*(cvm_old[机型]=BC1608)*(cvm_old[CPU(核)]=BD1608)))</f>
        <v>16</v>
      </c>
      <c r="BF1608">
        <v>32</v>
      </c>
    </row>
    <row r="1609" spans="2:59" x14ac:dyDescent="0.4">
      <c r="B1609" t="e" vm="1961">
        <v>#VALUE!</v>
      </c>
      <c r="C1609" t="s">
        <v>1650</v>
      </c>
      <c r="D1609" t="s">
        <v>2029</v>
      </c>
      <c r="E1609">
        <v>18</v>
      </c>
      <c r="F1609">
        <v>80</v>
      </c>
      <c r="G1609" t="s">
        <v>2073</v>
      </c>
      <c r="H1609">
        <v>9450</v>
      </c>
      <c r="I1609">
        <v>1</v>
      </c>
      <c r="J1609" t="s">
        <v>3357</v>
      </c>
      <c r="P1609" t="s">
        <v>1608</v>
      </c>
      <c r="Q1609" t="s">
        <v>1838</v>
      </c>
      <c r="R1609">
        <v>32</v>
      </c>
      <c r="S1609" t="str">
        <f>"cvm!"&amp;ADDRESS(ROW(BE1621),COLUMN(BE1621))&amp;"#"</f>
        <v>cvm!$BE$1621#</v>
      </c>
      <c r="W1609" t="e" cm="1" vm="2">
        <f t="array" ref="W1609">TRANSPOSE(_xlfn.UNIQUE(_xlfn._xlws.FILTER(cvm_old[CPU(核)],(cvm_old[地域]=U1609)*(cvm_old[机型]=V1609))))</f>
        <v>#VALUE!</v>
      </c>
      <c r="BB1609" t="str">
        <v>成都</v>
      </c>
      <c r="BC1609" t="str">
        <v>标准型 S2</v>
      </c>
      <c r="BD1609">
        <v>12</v>
      </c>
      <c r="BE1609" cm="1">
        <f t="array" ref="BE1609:BF1609">TRANSPOSE(_xlfn._xlws.FILTER(cvm_old[内存(G)],(cvm_old[地域]=BB1609)*(cvm_old[机型]=BC1609)*(cvm_old[CPU(核)]=BD1609)))</f>
        <v>24</v>
      </c>
      <c r="BF1609">
        <v>48</v>
      </c>
    </row>
    <row r="1610" spans="2:59" x14ac:dyDescent="0.4">
      <c r="B1610" t="e" vm="1962">
        <v>#VALUE!</v>
      </c>
      <c r="C1610" t="s">
        <v>1650</v>
      </c>
      <c r="D1610" t="s">
        <v>2029</v>
      </c>
      <c r="E1610">
        <v>36</v>
      </c>
      <c r="F1610">
        <v>160</v>
      </c>
      <c r="G1610" t="s">
        <v>2075</v>
      </c>
      <c r="H1610">
        <v>18900</v>
      </c>
      <c r="I1610">
        <v>1</v>
      </c>
      <c r="J1610" t="s">
        <v>3358</v>
      </c>
      <c r="P1610" t="s">
        <v>1608</v>
      </c>
      <c r="Q1610" t="s">
        <v>1838</v>
      </c>
      <c r="R1610">
        <v>56</v>
      </c>
      <c r="S1610" t="str">
        <f>"cvm!"&amp;ADDRESS(ROW(BE1622),COLUMN(BE1622))&amp;"#"</f>
        <v>cvm!$BE$1622#</v>
      </c>
      <c r="W1610" t="e" cm="1" vm="2">
        <f t="array" ref="W1610">TRANSPOSE(_xlfn.UNIQUE(_xlfn._xlws.FILTER(cvm_old[CPU(核)],(cvm_old[地域]=U1610)*(cvm_old[机型]=V1610))))</f>
        <v>#VALUE!</v>
      </c>
      <c r="BB1610" t="str">
        <v>成都</v>
      </c>
      <c r="BC1610" t="str">
        <v>标准型 S2</v>
      </c>
      <c r="BD1610">
        <v>16</v>
      </c>
      <c r="BE1610" cm="1">
        <f t="array" ref="BE1610:BF1610">TRANSPOSE(_xlfn._xlws.FILTER(cvm_old[内存(G)],(cvm_old[地域]=BB1610)*(cvm_old[机型]=BC1610)*(cvm_old[CPU(核)]=BD1610)))</f>
        <v>32</v>
      </c>
      <c r="BF1610">
        <v>64</v>
      </c>
    </row>
    <row r="1611" spans="2:59" x14ac:dyDescent="0.4">
      <c r="B1611" t="e" vm="1963">
        <v>#VALUE!</v>
      </c>
      <c r="C1611" t="s">
        <v>1650</v>
      </c>
      <c r="D1611" t="s">
        <v>2029</v>
      </c>
      <c r="E1611">
        <v>72</v>
      </c>
      <c r="F1611">
        <v>320</v>
      </c>
      <c r="G1611" t="s">
        <v>2077</v>
      </c>
      <c r="H1611">
        <v>37800</v>
      </c>
      <c r="I1611">
        <v>1</v>
      </c>
      <c r="J1611" t="s">
        <v>3359</v>
      </c>
      <c r="P1611" t="s">
        <v>1614</v>
      </c>
      <c r="Q1611" t="s">
        <v>1838</v>
      </c>
      <c r="R1611">
        <v>1</v>
      </c>
      <c r="S1611" t="str">
        <f>"cvm!"&amp;ADDRESS(ROW(BE1623),COLUMN(BE1623))&amp;"#"</f>
        <v>cvm!$BE$1623#</v>
      </c>
      <c r="W1611" t="e" cm="1" vm="2">
        <f t="array" ref="W1611">TRANSPOSE(_xlfn.UNIQUE(_xlfn._xlws.FILTER(cvm_old[CPU(核)],(cvm_old[地域]=U1611)*(cvm_old[机型]=V1611))))</f>
        <v>#VALUE!</v>
      </c>
      <c r="BB1611" t="str">
        <v>成都</v>
      </c>
      <c r="BC1611" t="str">
        <v>标准型 S2</v>
      </c>
      <c r="BD1611">
        <v>24</v>
      </c>
      <c r="BE1611" cm="1">
        <f t="array" ref="BE1611:BF1611">TRANSPOSE(_xlfn._xlws.FILTER(cvm_old[内存(G)],(cvm_old[地域]=BB1611)*(cvm_old[机型]=BC1611)*(cvm_old[CPU(核)]=BD1611)))</f>
        <v>48</v>
      </c>
      <c r="BF1611">
        <v>96</v>
      </c>
    </row>
    <row r="1612" spans="2:59" x14ac:dyDescent="0.4">
      <c r="B1612" t="e" vm="1964">
        <v>#VALUE!</v>
      </c>
      <c r="C1612" t="s">
        <v>1650</v>
      </c>
      <c r="D1612" t="s">
        <v>2014</v>
      </c>
      <c r="E1612">
        <v>10</v>
      </c>
      <c r="F1612">
        <v>40</v>
      </c>
      <c r="G1612" t="s">
        <v>2057</v>
      </c>
      <c r="H1612">
        <v>5750</v>
      </c>
      <c r="I1612">
        <v>1</v>
      </c>
      <c r="J1612" t="s">
        <v>3360</v>
      </c>
      <c r="P1612" t="s">
        <v>1614</v>
      </c>
      <c r="Q1612" t="s">
        <v>1838</v>
      </c>
      <c r="R1612">
        <v>2</v>
      </c>
      <c r="S1612" t="str">
        <f>"cvm!"&amp;ADDRESS(ROW(BE1624),COLUMN(BE1624))&amp;"#"</f>
        <v>cvm!$BE$1624#</v>
      </c>
      <c r="W1612" t="e" cm="1" vm="2">
        <f t="array" ref="W1612">TRANSPOSE(_xlfn.UNIQUE(_xlfn._xlws.FILTER(cvm_old[CPU(核)],(cvm_old[地域]=U1612)*(cvm_old[机型]=V1612))))</f>
        <v>#VALUE!</v>
      </c>
      <c r="BB1612" t="str">
        <v>成都</v>
      </c>
      <c r="BC1612" t="str">
        <v>标准型 S2</v>
      </c>
      <c r="BD1612">
        <v>32</v>
      </c>
      <c r="BE1612" cm="1">
        <f t="array" ref="BE1612:BF1612">TRANSPOSE(_xlfn._xlws.FILTER(cvm_old[内存(G)],(cvm_old[地域]=BB1612)*(cvm_old[机型]=BC1612)*(cvm_old[CPU(核)]=BD1612)))</f>
        <v>64</v>
      </c>
      <c r="BF1612">
        <v>128</v>
      </c>
    </row>
    <row r="1613" spans="2:59" x14ac:dyDescent="0.4">
      <c r="B1613" t="e" vm="1965">
        <v>#VALUE!</v>
      </c>
      <c r="C1613" t="s">
        <v>1650</v>
      </c>
      <c r="D1613" t="s">
        <v>2014</v>
      </c>
      <c r="E1613">
        <v>20</v>
      </c>
      <c r="F1613">
        <v>80</v>
      </c>
      <c r="G1613" t="s">
        <v>2059</v>
      </c>
      <c r="H1613">
        <v>11500</v>
      </c>
      <c r="I1613">
        <v>1</v>
      </c>
      <c r="J1613" t="s">
        <v>3361</v>
      </c>
      <c r="P1613" t="s">
        <v>1614</v>
      </c>
      <c r="Q1613" t="s">
        <v>1838</v>
      </c>
      <c r="R1613">
        <v>4</v>
      </c>
      <c r="S1613" t="str">
        <f>"cvm!"&amp;ADDRESS(ROW(BE1625),COLUMN(BE1625))&amp;"#"</f>
        <v>cvm!$BE$1625#</v>
      </c>
      <c r="W1613" t="e" cm="1" vm="2">
        <f t="array" ref="W1613">TRANSPOSE(_xlfn.UNIQUE(_xlfn._xlws.FILTER(cvm_old[CPU(核)],(cvm_old[地域]=U1613)*(cvm_old[机型]=V1613))))</f>
        <v>#VALUE!</v>
      </c>
      <c r="BB1613" t="str">
        <v>成都</v>
      </c>
      <c r="BC1613" t="str">
        <v>标准型 S2</v>
      </c>
      <c r="BD1613">
        <v>56</v>
      </c>
      <c r="BE1613" cm="1">
        <f t="array" ref="BE1613">TRANSPOSE(_xlfn._xlws.FILTER(cvm_old[内存(G)],(cvm_old[地域]=BB1613)*(cvm_old[机型]=BC1613)*(cvm_old[CPU(核)]=BD1613)))</f>
        <v>224</v>
      </c>
    </row>
    <row r="1614" spans="2:59" x14ac:dyDescent="0.4">
      <c r="B1614" t="e" vm="1966">
        <v>#VALUE!</v>
      </c>
      <c r="C1614" t="s">
        <v>1650</v>
      </c>
      <c r="D1614" t="s">
        <v>2014</v>
      </c>
      <c r="E1614">
        <v>40</v>
      </c>
      <c r="F1614">
        <v>160</v>
      </c>
      <c r="G1614" t="s">
        <v>2062</v>
      </c>
      <c r="H1614">
        <v>23000</v>
      </c>
      <c r="I1614">
        <v>1</v>
      </c>
      <c r="J1614" t="s">
        <v>3362</v>
      </c>
      <c r="P1614" t="s">
        <v>1614</v>
      </c>
      <c r="Q1614" t="s">
        <v>1838</v>
      </c>
      <c r="R1614">
        <v>8</v>
      </c>
      <c r="S1614" t="str">
        <f>"cvm!"&amp;ADDRESS(ROW(BE1626),COLUMN(BE1626))&amp;"#"</f>
        <v>cvm!$BE$1626#</v>
      </c>
      <c r="W1614" t="e" cm="1" vm="2">
        <f t="array" ref="W1614">TRANSPOSE(_xlfn.UNIQUE(_xlfn._xlws.FILTER(cvm_old[CPU(核)],(cvm_old[地域]=U1614)*(cvm_old[机型]=V1614))))</f>
        <v>#VALUE!</v>
      </c>
      <c r="BB1614" t="str">
        <v>中国香港</v>
      </c>
      <c r="BC1614" t="str">
        <v>标准型 S2</v>
      </c>
      <c r="BD1614">
        <v>1</v>
      </c>
      <c r="BE1614" cm="1">
        <f t="array" ref="BE1614:BF1614">TRANSPOSE(_xlfn._xlws.FILTER(cvm_old[内存(G)],(cvm_old[地域]=BB1614)*(cvm_old[机型]=BC1614)*(cvm_old[CPU(核)]=BD1614)))</f>
        <v>1</v>
      </c>
      <c r="BF1614">
        <v>2</v>
      </c>
    </row>
    <row r="1615" spans="2:59" x14ac:dyDescent="0.4">
      <c r="B1615" t="e" vm="1967">
        <v>#VALUE!</v>
      </c>
      <c r="C1615" t="s">
        <v>1650</v>
      </c>
      <c r="D1615" t="s">
        <v>2014</v>
      </c>
      <c r="E1615">
        <v>80</v>
      </c>
      <c r="F1615">
        <v>320</v>
      </c>
      <c r="G1615" t="s">
        <v>1722</v>
      </c>
      <c r="H1615">
        <v>46000</v>
      </c>
      <c r="I1615">
        <v>1</v>
      </c>
      <c r="J1615" t="s">
        <v>3363</v>
      </c>
      <c r="P1615" t="s">
        <v>1614</v>
      </c>
      <c r="Q1615" t="s">
        <v>1838</v>
      </c>
      <c r="R1615">
        <v>12</v>
      </c>
      <c r="S1615" t="str">
        <f>"cvm!"&amp;ADDRESS(ROW(BE1627),COLUMN(BE1627))&amp;"#"</f>
        <v>cvm!$BE$1627#</v>
      </c>
      <c r="W1615" t="e" cm="1" vm="2">
        <f t="array" ref="W1615">TRANSPOSE(_xlfn.UNIQUE(_xlfn._xlws.FILTER(cvm_old[CPU(核)],(cvm_old[地域]=U1615)*(cvm_old[机型]=V1615))))</f>
        <v>#VALUE!</v>
      </c>
      <c r="BB1615" t="str">
        <v>中国香港</v>
      </c>
      <c r="BC1615" t="str">
        <v>标准型 S2</v>
      </c>
      <c r="BD1615">
        <v>2</v>
      </c>
      <c r="BE1615" cm="1">
        <f t="array" ref="BE1615:BG1615">TRANSPOSE(_xlfn._xlws.FILTER(cvm_old[内存(G)],(cvm_old[地域]=BB1615)*(cvm_old[机型]=BC1615)*(cvm_old[CPU(核)]=BD1615)))</f>
        <v>2</v>
      </c>
      <c r="BF1615">
        <v>4</v>
      </c>
      <c r="BG1615">
        <v>8</v>
      </c>
    </row>
    <row r="1616" spans="2:59" x14ac:dyDescent="0.4">
      <c r="B1616" t="e" vm="1968">
        <v>#VALUE!</v>
      </c>
      <c r="C1616" t="s">
        <v>1650</v>
      </c>
      <c r="D1616" t="s">
        <v>1966</v>
      </c>
      <c r="E1616">
        <v>32</v>
      </c>
      <c r="F1616">
        <v>64</v>
      </c>
      <c r="G1616" t="s">
        <v>1606</v>
      </c>
      <c r="H1616">
        <v>4140</v>
      </c>
      <c r="I1616">
        <v>1</v>
      </c>
      <c r="J1616" t="s">
        <v>3364</v>
      </c>
      <c r="P1616" t="s">
        <v>1614</v>
      </c>
      <c r="Q1616" t="s">
        <v>1838</v>
      </c>
      <c r="R1616">
        <v>16</v>
      </c>
      <c r="S1616" t="str">
        <f>"cvm!"&amp;ADDRESS(ROW(BE1628),COLUMN(BE1628))&amp;"#"</f>
        <v>cvm!$BE$1628#</v>
      </c>
      <c r="W1616" t="e" cm="1" vm="2">
        <f t="array" ref="W1616">TRANSPOSE(_xlfn.UNIQUE(_xlfn._xlws.FILTER(cvm_old[CPU(核)],(cvm_old[地域]=U1616)*(cvm_old[机型]=V1616))))</f>
        <v>#VALUE!</v>
      </c>
      <c r="BB1616" t="str">
        <v>中国香港</v>
      </c>
      <c r="BC1616" t="str">
        <v>标准型 S2</v>
      </c>
      <c r="BD1616">
        <v>4</v>
      </c>
      <c r="BE1616" cm="1">
        <f t="array" ref="BE1616:BF1616">TRANSPOSE(_xlfn._xlws.FILTER(cvm_old[内存(G)],(cvm_old[地域]=BB1616)*(cvm_old[机型]=BC1616)*(cvm_old[CPU(核)]=BD1616)))</f>
        <v>8</v>
      </c>
      <c r="BF1616">
        <v>16</v>
      </c>
    </row>
    <row r="1617" spans="2:58" x14ac:dyDescent="0.4">
      <c r="B1617" t="e" vm="1969">
        <v>#VALUE!</v>
      </c>
      <c r="C1617" t="s">
        <v>1650</v>
      </c>
      <c r="D1617" t="s">
        <v>1966</v>
      </c>
      <c r="E1617">
        <v>90</v>
      </c>
      <c r="F1617">
        <v>226</v>
      </c>
      <c r="G1617" t="s">
        <v>2084</v>
      </c>
      <c r="H1617">
        <v>8280</v>
      </c>
      <c r="I1617">
        <v>1</v>
      </c>
      <c r="J1617" t="s">
        <v>3365</v>
      </c>
      <c r="P1617" t="s">
        <v>1614</v>
      </c>
      <c r="Q1617" t="s">
        <v>1838</v>
      </c>
      <c r="R1617">
        <v>24</v>
      </c>
      <c r="S1617" t="str">
        <f>"cvm!"&amp;ADDRESS(ROW(BE1629),COLUMN(BE1629))&amp;"#"</f>
        <v>cvm!$BE$1629#</v>
      </c>
      <c r="W1617" t="e" cm="1" vm="2">
        <f t="array" ref="W1617">TRANSPOSE(_xlfn.UNIQUE(_xlfn._xlws.FILTER(cvm_old[CPU(核)],(cvm_old[地域]=U1617)*(cvm_old[机型]=V1617))))</f>
        <v>#VALUE!</v>
      </c>
      <c r="BB1617" t="str">
        <v>中国香港</v>
      </c>
      <c r="BC1617" t="str">
        <v>标准型 S2</v>
      </c>
      <c r="BD1617">
        <v>8</v>
      </c>
      <c r="BE1617" cm="1">
        <f t="array" ref="BE1617:BF1617">TRANSPOSE(_xlfn._xlws.FILTER(cvm_old[内存(G)],(cvm_old[地域]=BB1617)*(cvm_old[机型]=BC1617)*(cvm_old[CPU(核)]=BD1617)))</f>
        <v>16</v>
      </c>
      <c r="BF1617">
        <v>32</v>
      </c>
    </row>
    <row r="1618" spans="2:58" x14ac:dyDescent="0.4">
      <c r="B1618" t="e" vm="1970">
        <v>#VALUE!</v>
      </c>
      <c r="C1618" t="s">
        <v>1650</v>
      </c>
      <c r="D1618" t="s">
        <v>1966</v>
      </c>
      <c r="E1618">
        <v>180</v>
      </c>
      <c r="F1618">
        <v>452</v>
      </c>
      <c r="G1618" t="s">
        <v>2086</v>
      </c>
      <c r="H1618">
        <v>16560</v>
      </c>
      <c r="I1618">
        <v>1</v>
      </c>
      <c r="J1618" t="s">
        <v>3366</v>
      </c>
      <c r="P1618" t="s">
        <v>1614</v>
      </c>
      <c r="Q1618" t="s">
        <v>1838</v>
      </c>
      <c r="R1618">
        <v>32</v>
      </c>
      <c r="S1618" t="str">
        <f>"cvm!"&amp;ADDRESS(ROW(BE1630),COLUMN(BE1630))&amp;"#"</f>
        <v>cvm!$BE$1630#</v>
      </c>
      <c r="W1618" t="e" cm="1" vm="2">
        <f t="array" ref="W1618">TRANSPOSE(_xlfn.UNIQUE(_xlfn._xlws.FILTER(cvm_old[CPU(核)],(cvm_old[地域]=U1618)*(cvm_old[机型]=V1618))))</f>
        <v>#VALUE!</v>
      </c>
      <c r="BB1618" t="str">
        <v>中国香港</v>
      </c>
      <c r="BC1618" t="str">
        <v>标准型 S2</v>
      </c>
      <c r="BD1618">
        <v>12</v>
      </c>
      <c r="BE1618" cm="1">
        <f t="array" ref="BE1618:BF1618">TRANSPOSE(_xlfn._xlws.FILTER(cvm_old[内存(G)],(cvm_old[地域]=BB1618)*(cvm_old[机型]=BC1618)*(cvm_old[CPU(核)]=BD1618)))</f>
        <v>24</v>
      </c>
      <c r="BF1618">
        <v>48</v>
      </c>
    </row>
    <row r="1619" spans="2:58" x14ac:dyDescent="0.4">
      <c r="B1619" t="e" vm="1971">
        <v>#VALUE!</v>
      </c>
      <c r="C1619" t="s">
        <v>1650</v>
      </c>
      <c r="D1619" t="s">
        <v>1808</v>
      </c>
      <c r="E1619">
        <v>8</v>
      </c>
      <c r="F1619">
        <v>32</v>
      </c>
      <c r="G1619" t="s">
        <v>1598</v>
      </c>
      <c r="H1619">
        <v>1425.6</v>
      </c>
      <c r="I1619">
        <v>1</v>
      </c>
      <c r="J1619" t="s">
        <v>3367</v>
      </c>
      <c r="P1619" t="s">
        <v>1614</v>
      </c>
      <c r="Q1619" t="s">
        <v>1838</v>
      </c>
      <c r="R1619">
        <v>56</v>
      </c>
      <c r="S1619" t="str">
        <f>"cvm!"&amp;ADDRESS(ROW(BE1631),COLUMN(BE1631))&amp;"#"</f>
        <v>cvm!$BE$1631#</v>
      </c>
      <c r="W1619" t="e" cm="1" vm="2">
        <f t="array" ref="W1619">TRANSPOSE(_xlfn.UNIQUE(_xlfn._xlws.FILTER(cvm_old[CPU(核)],(cvm_old[地域]=U1619)*(cvm_old[机型]=V1619))))</f>
        <v>#VALUE!</v>
      </c>
      <c r="BB1619" t="str">
        <v>中国香港</v>
      </c>
      <c r="BC1619" t="str">
        <v>标准型 S2</v>
      </c>
      <c r="BD1619">
        <v>16</v>
      </c>
      <c r="BE1619" cm="1">
        <f t="array" ref="BE1619:BF1619">TRANSPOSE(_xlfn._xlws.FILTER(cvm_old[内存(G)],(cvm_old[地域]=BB1619)*(cvm_old[机型]=BC1619)*(cvm_old[CPU(核)]=BD1619)))</f>
        <v>32</v>
      </c>
      <c r="BF1619">
        <v>64</v>
      </c>
    </row>
    <row r="1620" spans="2:58" x14ac:dyDescent="0.4">
      <c r="B1620" t="e" vm="1972">
        <v>#VALUE!</v>
      </c>
      <c r="C1620" t="s">
        <v>1650</v>
      </c>
      <c r="D1620" t="s">
        <v>1808</v>
      </c>
      <c r="E1620">
        <v>16</v>
      </c>
      <c r="F1620">
        <v>64</v>
      </c>
      <c r="G1620" t="s">
        <v>1603</v>
      </c>
      <c r="H1620">
        <v>2851.2</v>
      </c>
      <c r="I1620">
        <v>1</v>
      </c>
      <c r="J1620" t="s">
        <v>3368</v>
      </c>
      <c r="P1620" t="s">
        <v>1619</v>
      </c>
      <c r="Q1620" t="s">
        <v>1838</v>
      </c>
      <c r="R1620">
        <v>1</v>
      </c>
      <c r="S1620" t="str">
        <f>"cvm!"&amp;ADDRESS(ROW(BE1632),COLUMN(BE1632))&amp;"#"</f>
        <v>cvm!$BE$1632#</v>
      </c>
      <c r="W1620" t="e" cm="1" vm="2">
        <f t="array" ref="W1620">TRANSPOSE(_xlfn.UNIQUE(_xlfn._xlws.FILTER(cvm_old[CPU(核)],(cvm_old[地域]=U1620)*(cvm_old[机型]=V1620))))</f>
        <v>#VALUE!</v>
      </c>
      <c r="BB1620" t="str">
        <v>中国香港</v>
      </c>
      <c r="BC1620" t="str">
        <v>标准型 S2</v>
      </c>
      <c r="BD1620">
        <v>24</v>
      </c>
      <c r="BE1620" cm="1">
        <f t="array" ref="BE1620:BF1620">TRANSPOSE(_xlfn._xlws.FILTER(cvm_old[内存(G)],(cvm_old[地域]=BB1620)*(cvm_old[机型]=BC1620)*(cvm_old[CPU(核)]=BD1620)))</f>
        <v>48</v>
      </c>
      <c r="BF1620">
        <v>96</v>
      </c>
    </row>
    <row r="1621" spans="2:58" x14ac:dyDescent="0.4">
      <c r="B1621" t="e" vm="1973">
        <v>#VALUE!</v>
      </c>
      <c r="C1621" t="s">
        <v>1650</v>
      </c>
      <c r="D1621" t="s">
        <v>1808</v>
      </c>
      <c r="E1621">
        <v>32</v>
      </c>
      <c r="F1621">
        <v>128</v>
      </c>
      <c r="G1621" t="s">
        <v>1612</v>
      </c>
      <c r="H1621">
        <v>5270.4</v>
      </c>
      <c r="I1621">
        <v>1</v>
      </c>
      <c r="J1621" t="s">
        <v>3369</v>
      </c>
      <c r="P1621" t="s">
        <v>1619</v>
      </c>
      <c r="Q1621" t="s">
        <v>1838</v>
      </c>
      <c r="R1621">
        <v>2</v>
      </c>
      <c r="S1621" t="str">
        <f>"cvm!"&amp;ADDRESS(ROW(BE1633),COLUMN(BE1633))&amp;"#"</f>
        <v>cvm!$BE$1633#</v>
      </c>
      <c r="W1621" t="e" cm="1" vm="2">
        <f t="array" ref="W1621">TRANSPOSE(_xlfn.UNIQUE(_xlfn._xlws.FILTER(cvm_old[CPU(核)],(cvm_old[地域]=U1621)*(cvm_old[机型]=V1621))))</f>
        <v>#VALUE!</v>
      </c>
      <c r="BB1621" t="str">
        <v>中国香港</v>
      </c>
      <c r="BC1621" t="str">
        <v>标准型 S2</v>
      </c>
      <c r="BD1621">
        <v>32</v>
      </c>
      <c r="BE1621" cm="1">
        <f t="array" ref="BE1621:BF1621">TRANSPOSE(_xlfn._xlws.FILTER(cvm_old[内存(G)],(cvm_old[地域]=BB1621)*(cvm_old[机型]=BC1621)*(cvm_old[CPU(核)]=BD1621)))</f>
        <v>64</v>
      </c>
      <c r="BF1621">
        <v>128</v>
      </c>
    </row>
    <row r="1622" spans="2:58" x14ac:dyDescent="0.4">
      <c r="B1622" t="e" vm="1974">
        <v>#VALUE!</v>
      </c>
      <c r="C1622" t="s">
        <v>1650</v>
      </c>
      <c r="D1622" t="s">
        <v>1808</v>
      </c>
      <c r="E1622">
        <v>64</v>
      </c>
      <c r="F1622">
        <v>256</v>
      </c>
      <c r="G1622" t="s">
        <v>1626</v>
      </c>
      <c r="H1622">
        <v>10540.8</v>
      </c>
      <c r="I1622">
        <v>1</v>
      </c>
      <c r="J1622" t="s">
        <v>3370</v>
      </c>
      <c r="P1622" t="s">
        <v>1619</v>
      </c>
      <c r="Q1622" t="s">
        <v>1838</v>
      </c>
      <c r="R1622">
        <v>4</v>
      </c>
      <c r="S1622" t="str">
        <f>"cvm!"&amp;ADDRESS(ROW(BE1634),COLUMN(BE1634))&amp;"#"</f>
        <v>cvm!$BE$1634#</v>
      </c>
      <c r="W1622" t="e" cm="1" vm="2">
        <f t="array" ref="W1622">TRANSPOSE(_xlfn.UNIQUE(_xlfn._xlws.FILTER(cvm_old[CPU(核)],(cvm_old[地域]=U1622)*(cvm_old[机型]=V1622))))</f>
        <v>#VALUE!</v>
      </c>
      <c r="BB1622" t="str">
        <v>中国香港</v>
      </c>
      <c r="BC1622" t="str">
        <v>标准型 S2</v>
      </c>
      <c r="BD1622">
        <v>56</v>
      </c>
      <c r="BE1622" cm="1">
        <f t="array" ref="BE1622">TRANSPOSE(_xlfn._xlws.FILTER(cvm_old[内存(G)],(cvm_old[地域]=BB1622)*(cvm_old[机型]=BC1622)*(cvm_old[CPU(核)]=BD1622)))</f>
        <v>224</v>
      </c>
    </row>
    <row r="1623" spans="2:58" x14ac:dyDescent="0.4">
      <c r="B1623" t="e" vm="1975">
        <v>#VALUE!</v>
      </c>
      <c r="C1623" t="s">
        <v>1650</v>
      </c>
      <c r="D1623" t="s">
        <v>1808</v>
      </c>
      <c r="E1623">
        <v>84</v>
      </c>
      <c r="F1623">
        <v>320</v>
      </c>
      <c r="G1623" t="s">
        <v>1884</v>
      </c>
      <c r="H1623">
        <v>12693.6</v>
      </c>
      <c r="I1623">
        <v>1</v>
      </c>
      <c r="J1623" t="s">
        <v>3371</v>
      </c>
      <c r="P1623" t="s">
        <v>1619</v>
      </c>
      <c r="Q1623" t="s">
        <v>1838</v>
      </c>
      <c r="R1623">
        <v>8</v>
      </c>
      <c r="S1623" t="str">
        <f>"cvm!"&amp;ADDRESS(ROW(BE1635),COLUMN(BE1635))&amp;"#"</f>
        <v>cvm!$BE$1635#</v>
      </c>
      <c r="W1623" t="e" cm="1" vm="2">
        <f t="array" ref="W1623">TRANSPOSE(_xlfn.UNIQUE(_xlfn._xlws.FILTER(cvm_old[CPU(核)],(cvm_old[地域]=U1623)*(cvm_old[机型]=V1623))))</f>
        <v>#VALUE!</v>
      </c>
      <c r="BB1623" t="str">
        <v>新加坡</v>
      </c>
      <c r="BC1623" t="str">
        <v>标准型 S2</v>
      </c>
      <c r="BD1623">
        <v>1</v>
      </c>
      <c r="BE1623" cm="1">
        <f t="array" ref="BE1623:BF1623">TRANSPOSE(_xlfn._xlws.FILTER(cvm_old[内存(G)],(cvm_old[地域]=BB1623)*(cvm_old[机型]=BC1623)*(cvm_old[CPU(核)]=BD1623)))</f>
        <v>1</v>
      </c>
      <c r="BF1623">
        <v>2</v>
      </c>
    </row>
    <row r="1624" spans="2:58" x14ac:dyDescent="0.4">
      <c r="B1624" t="e" vm="1976">
        <v>#VALUE!</v>
      </c>
      <c r="C1624" t="s">
        <v>1650</v>
      </c>
      <c r="D1624" t="s">
        <v>1816</v>
      </c>
      <c r="E1624">
        <v>8</v>
      </c>
      <c r="F1624">
        <v>32</v>
      </c>
      <c r="G1624" t="s">
        <v>1598</v>
      </c>
      <c r="H1624">
        <v>1263.5999999999999</v>
      </c>
      <c r="I1624">
        <v>1</v>
      </c>
      <c r="J1624" t="s">
        <v>3372</v>
      </c>
      <c r="P1624" t="s">
        <v>1619</v>
      </c>
      <c r="Q1624" t="s">
        <v>1838</v>
      </c>
      <c r="R1624">
        <v>12</v>
      </c>
      <c r="S1624" t="str">
        <f>"cvm!"&amp;ADDRESS(ROW(BE1636),COLUMN(BE1636))&amp;"#"</f>
        <v>cvm!$BE$1636#</v>
      </c>
      <c r="W1624" t="e" cm="1" vm="2">
        <f t="array" ref="W1624">TRANSPOSE(_xlfn.UNIQUE(_xlfn._xlws.FILTER(cvm_old[CPU(核)],(cvm_old[地域]=U1624)*(cvm_old[机型]=V1624))))</f>
        <v>#VALUE!</v>
      </c>
      <c r="BB1624" t="str">
        <v>新加坡</v>
      </c>
      <c r="BC1624" t="str">
        <v>标准型 S2</v>
      </c>
      <c r="BD1624">
        <v>2</v>
      </c>
      <c r="BE1624" cm="1">
        <f t="array" ref="BE1624:BF1624">TRANSPOSE(_xlfn._xlws.FILTER(cvm_old[内存(G)],(cvm_old[地域]=BB1624)*(cvm_old[机型]=BC1624)*(cvm_old[CPU(核)]=BD1624)))</f>
        <v>4</v>
      </c>
      <c r="BF1624">
        <v>8</v>
      </c>
    </row>
    <row r="1625" spans="2:58" x14ac:dyDescent="0.4">
      <c r="B1625" t="e" vm="1977">
        <v>#VALUE!</v>
      </c>
      <c r="C1625" t="s">
        <v>1650</v>
      </c>
      <c r="D1625" t="s">
        <v>1816</v>
      </c>
      <c r="E1625">
        <v>16</v>
      </c>
      <c r="F1625">
        <v>64</v>
      </c>
      <c r="G1625" t="s">
        <v>1603</v>
      </c>
      <c r="H1625">
        <v>2527.1999999999998</v>
      </c>
      <c r="I1625">
        <v>1</v>
      </c>
      <c r="J1625" t="s">
        <v>3373</v>
      </c>
      <c r="P1625" t="s">
        <v>1619</v>
      </c>
      <c r="Q1625" t="s">
        <v>1838</v>
      </c>
      <c r="R1625">
        <v>16</v>
      </c>
      <c r="S1625" t="str">
        <f>"cvm!"&amp;ADDRESS(ROW(BE1637),COLUMN(BE1637))&amp;"#"</f>
        <v>cvm!$BE$1637#</v>
      </c>
      <c r="W1625" t="e" cm="1" vm="2">
        <f t="array" ref="W1625">TRANSPOSE(_xlfn.UNIQUE(_xlfn._xlws.FILTER(cvm_old[CPU(核)],(cvm_old[地域]=U1625)*(cvm_old[机型]=V1625))))</f>
        <v>#VALUE!</v>
      </c>
      <c r="BB1625" t="str">
        <v>新加坡</v>
      </c>
      <c r="BC1625" t="str">
        <v>标准型 S2</v>
      </c>
      <c r="BD1625">
        <v>4</v>
      </c>
      <c r="BE1625" cm="1">
        <f t="array" ref="BE1625:BF1625">TRANSPOSE(_xlfn._xlws.FILTER(cvm_old[内存(G)],(cvm_old[地域]=BB1625)*(cvm_old[机型]=BC1625)*(cvm_old[CPU(核)]=BD1625)))</f>
        <v>8</v>
      </c>
      <c r="BF1625">
        <v>16</v>
      </c>
    </row>
    <row r="1626" spans="2:58" x14ac:dyDescent="0.4">
      <c r="B1626" t="e" vm="1978">
        <v>#VALUE!</v>
      </c>
      <c r="C1626" t="s">
        <v>1650</v>
      </c>
      <c r="D1626" t="s">
        <v>1816</v>
      </c>
      <c r="E1626">
        <v>24</v>
      </c>
      <c r="F1626">
        <v>96</v>
      </c>
      <c r="G1626" t="s">
        <v>1682</v>
      </c>
      <c r="H1626">
        <v>3790.8</v>
      </c>
      <c r="I1626">
        <v>1</v>
      </c>
      <c r="J1626" t="s">
        <v>3374</v>
      </c>
      <c r="P1626" t="s">
        <v>1619</v>
      </c>
      <c r="Q1626" t="s">
        <v>1838</v>
      </c>
      <c r="R1626">
        <v>24</v>
      </c>
      <c r="S1626" t="str">
        <f>"cvm!"&amp;ADDRESS(ROW(BE1638),COLUMN(BE1638))&amp;"#"</f>
        <v>cvm!$BE$1638#</v>
      </c>
      <c r="W1626" t="e" cm="1" vm="2">
        <f t="array" ref="W1626">TRANSPOSE(_xlfn.UNIQUE(_xlfn._xlws.FILTER(cvm_old[CPU(核)],(cvm_old[地域]=U1626)*(cvm_old[机型]=V1626))))</f>
        <v>#VALUE!</v>
      </c>
      <c r="BB1626" t="str">
        <v>新加坡</v>
      </c>
      <c r="BC1626" t="str">
        <v>标准型 S2</v>
      </c>
      <c r="BD1626">
        <v>8</v>
      </c>
      <c r="BE1626" cm="1">
        <f t="array" ref="BE1626:BF1626">TRANSPOSE(_xlfn._xlws.FILTER(cvm_old[内存(G)],(cvm_old[地域]=BB1626)*(cvm_old[机型]=BC1626)*(cvm_old[CPU(核)]=BD1626)))</f>
        <v>16</v>
      </c>
      <c r="BF1626">
        <v>32</v>
      </c>
    </row>
    <row r="1627" spans="2:58" x14ac:dyDescent="0.4">
      <c r="B1627" t="e" vm="1979">
        <v>#VALUE!</v>
      </c>
      <c r="C1627" t="s">
        <v>1650</v>
      </c>
      <c r="D1627" t="s">
        <v>1816</v>
      </c>
      <c r="E1627">
        <v>32</v>
      </c>
      <c r="F1627">
        <v>128</v>
      </c>
      <c r="G1627" t="s">
        <v>1612</v>
      </c>
      <c r="H1627">
        <v>5054.3999999999996</v>
      </c>
      <c r="I1627">
        <v>1</v>
      </c>
      <c r="J1627" t="s">
        <v>3375</v>
      </c>
      <c r="P1627" t="s">
        <v>1619</v>
      </c>
      <c r="Q1627" t="s">
        <v>1838</v>
      </c>
      <c r="R1627">
        <v>32</v>
      </c>
      <c r="S1627" t="str">
        <f>"cvm!"&amp;ADDRESS(ROW(BE1639),COLUMN(BE1639))&amp;"#"</f>
        <v>cvm!$BE$1639#</v>
      </c>
      <c r="W1627" t="e" cm="1" vm="2">
        <f t="array" ref="W1627">TRANSPOSE(_xlfn.UNIQUE(_xlfn._xlws.FILTER(cvm_old[CPU(核)],(cvm_old[地域]=U1627)*(cvm_old[机型]=V1627))))</f>
        <v>#VALUE!</v>
      </c>
      <c r="BB1627" t="str">
        <v>新加坡</v>
      </c>
      <c r="BC1627" t="str">
        <v>标准型 S2</v>
      </c>
      <c r="BD1627">
        <v>12</v>
      </c>
      <c r="BE1627" cm="1">
        <f t="array" ref="BE1627:BF1627">TRANSPOSE(_xlfn._xlws.FILTER(cvm_old[内存(G)],(cvm_old[地域]=BB1627)*(cvm_old[机型]=BC1627)*(cvm_old[CPU(核)]=BD1627)))</f>
        <v>24</v>
      </c>
      <c r="BF1627">
        <v>48</v>
      </c>
    </row>
    <row r="1628" spans="2:58" x14ac:dyDescent="0.4">
      <c r="B1628" t="e" vm="1980">
        <v>#VALUE!</v>
      </c>
      <c r="C1628" t="s">
        <v>1650</v>
      </c>
      <c r="D1628" t="s">
        <v>1816</v>
      </c>
      <c r="E1628">
        <v>64</v>
      </c>
      <c r="F1628">
        <v>256</v>
      </c>
      <c r="G1628" t="s">
        <v>1626</v>
      </c>
      <c r="H1628">
        <v>10108.799999999999</v>
      </c>
      <c r="I1628">
        <v>1</v>
      </c>
      <c r="J1628" t="s">
        <v>3376</v>
      </c>
      <c r="P1628" t="s">
        <v>1619</v>
      </c>
      <c r="Q1628" t="s">
        <v>1838</v>
      </c>
      <c r="R1628">
        <v>56</v>
      </c>
      <c r="S1628" t="str">
        <f>"cvm!"&amp;ADDRESS(ROW(BE1640),COLUMN(BE1640))&amp;"#"</f>
        <v>cvm!$BE$1640#</v>
      </c>
      <c r="W1628" t="e" cm="1" vm="2">
        <f t="array" ref="W1628">TRANSPOSE(_xlfn.UNIQUE(_xlfn._xlws.FILTER(cvm_old[CPU(核)],(cvm_old[地域]=U1628)*(cvm_old[机型]=V1628))))</f>
        <v>#VALUE!</v>
      </c>
      <c r="BB1628" t="str">
        <v>新加坡</v>
      </c>
      <c r="BC1628" t="str">
        <v>标准型 S2</v>
      </c>
      <c r="BD1628">
        <v>16</v>
      </c>
      <c r="BE1628" cm="1">
        <f t="array" ref="BE1628:BF1628">TRANSPOSE(_xlfn._xlws.FILTER(cvm_old[内存(G)],(cvm_old[地域]=BB1628)*(cvm_old[机型]=BC1628)*(cvm_old[CPU(核)]=BD1628)))</f>
        <v>32</v>
      </c>
      <c r="BF1628">
        <v>64</v>
      </c>
    </row>
    <row r="1629" spans="2:58" x14ac:dyDescent="0.4">
      <c r="B1629" t="e" vm="1981">
        <v>#VALUE!</v>
      </c>
      <c r="C1629" t="s">
        <v>1650</v>
      </c>
      <c r="D1629" t="s">
        <v>1816</v>
      </c>
      <c r="E1629">
        <v>76</v>
      </c>
      <c r="F1629">
        <v>320</v>
      </c>
      <c r="G1629" t="s">
        <v>2112</v>
      </c>
      <c r="H1629">
        <v>13010.4</v>
      </c>
      <c r="I1629">
        <v>1</v>
      </c>
      <c r="J1629" t="s">
        <v>3377</v>
      </c>
      <c r="P1629" t="s">
        <v>1625</v>
      </c>
      <c r="Q1629" t="s">
        <v>1838</v>
      </c>
      <c r="R1629">
        <v>1</v>
      </c>
      <c r="S1629" t="str">
        <f>"cvm!"&amp;ADDRESS(ROW(BE1641),COLUMN(BE1641))&amp;"#"</f>
        <v>cvm!$BE$1641#</v>
      </c>
      <c r="W1629" t="e" cm="1" vm="2">
        <f t="array" ref="W1629">TRANSPOSE(_xlfn.UNIQUE(_xlfn._xlws.FILTER(cvm_old[CPU(核)],(cvm_old[地域]=U1629)*(cvm_old[机型]=V1629))))</f>
        <v>#VALUE!</v>
      </c>
      <c r="BB1629" t="str">
        <v>新加坡</v>
      </c>
      <c r="BC1629" t="str">
        <v>标准型 S2</v>
      </c>
      <c r="BD1629">
        <v>24</v>
      </c>
      <c r="BE1629" cm="1">
        <f t="array" ref="BE1629:BF1629">TRANSPOSE(_xlfn._xlws.FILTER(cvm_old[内存(G)],(cvm_old[地域]=BB1629)*(cvm_old[机型]=BC1629)*(cvm_old[CPU(核)]=BD1629)))</f>
        <v>48</v>
      </c>
      <c r="BF1629">
        <v>96</v>
      </c>
    </row>
    <row r="1630" spans="2:58" x14ac:dyDescent="0.4">
      <c r="B1630" t="e" vm="1982">
        <v>#VALUE!</v>
      </c>
      <c r="C1630" t="s">
        <v>1650</v>
      </c>
      <c r="D1630" t="s">
        <v>1829</v>
      </c>
      <c r="E1630">
        <v>80</v>
      </c>
      <c r="F1630">
        <v>384</v>
      </c>
      <c r="G1630" t="s">
        <v>2114</v>
      </c>
      <c r="H1630">
        <v>14096</v>
      </c>
      <c r="I1630">
        <v>1</v>
      </c>
      <c r="J1630" t="s">
        <v>3378</v>
      </c>
      <c r="P1630" t="s">
        <v>1625</v>
      </c>
      <c r="Q1630" t="s">
        <v>1838</v>
      </c>
      <c r="R1630">
        <v>2</v>
      </c>
      <c r="S1630" t="str">
        <f>"cvm!"&amp;ADDRESS(ROW(BE1642),COLUMN(BE1642))&amp;"#"</f>
        <v>cvm!$BE$1642#</v>
      </c>
      <c r="W1630" t="e" cm="1" vm="2">
        <f t="array" ref="W1630">TRANSPOSE(_xlfn.UNIQUE(_xlfn._xlws.FILTER(cvm_old[CPU(核)],(cvm_old[地域]=U1630)*(cvm_old[机型]=V1630))))</f>
        <v>#VALUE!</v>
      </c>
      <c r="BB1630" t="str">
        <v>新加坡</v>
      </c>
      <c r="BC1630" t="str">
        <v>标准型 S2</v>
      </c>
      <c r="BD1630">
        <v>32</v>
      </c>
      <c r="BE1630" cm="1">
        <f t="array" ref="BE1630:BF1630">TRANSPOSE(_xlfn._xlws.FILTER(cvm_old[内存(G)],(cvm_old[地域]=BB1630)*(cvm_old[机型]=BC1630)*(cvm_old[CPU(核)]=BD1630)))</f>
        <v>64</v>
      </c>
      <c r="BF1630">
        <v>128</v>
      </c>
    </row>
    <row r="1631" spans="2:58" x14ac:dyDescent="0.4">
      <c r="B1631" t="e" vm="1983">
        <v>#VALUE!</v>
      </c>
      <c r="C1631" t="s">
        <v>1650</v>
      </c>
      <c r="D1631" t="s">
        <v>1801</v>
      </c>
      <c r="E1631">
        <v>80</v>
      </c>
      <c r="F1631">
        <v>384</v>
      </c>
      <c r="G1631" t="s">
        <v>2114</v>
      </c>
      <c r="H1631">
        <v>16376</v>
      </c>
      <c r="I1631">
        <v>1</v>
      </c>
      <c r="J1631" t="s">
        <v>3379</v>
      </c>
      <c r="P1631" t="s">
        <v>1625</v>
      </c>
      <c r="Q1631" t="s">
        <v>1838</v>
      </c>
      <c r="R1631">
        <v>4</v>
      </c>
      <c r="S1631" t="str">
        <f>"cvm!"&amp;ADDRESS(ROW(BE1643),COLUMN(BE1643))&amp;"#"</f>
        <v>cvm!$BE$1643#</v>
      </c>
      <c r="W1631" t="e" cm="1" vm="2">
        <f t="array" ref="W1631">TRANSPOSE(_xlfn.UNIQUE(_xlfn._xlws.FILTER(cvm_old[CPU(核)],(cvm_old[地域]=U1631)*(cvm_old[机型]=V1631))))</f>
        <v>#VALUE!</v>
      </c>
      <c r="BB1631" t="str">
        <v>新加坡</v>
      </c>
      <c r="BC1631" t="str">
        <v>标准型 S2</v>
      </c>
      <c r="BD1631">
        <v>56</v>
      </c>
      <c r="BE1631" cm="1">
        <f t="array" ref="BE1631">TRANSPOSE(_xlfn._xlws.FILTER(cvm_old[内存(G)],(cvm_old[地域]=BB1631)*(cvm_old[机型]=BC1631)*(cvm_old[CPU(核)]=BD1631)))</f>
        <v>224</v>
      </c>
    </row>
    <row r="1632" spans="2:58" x14ac:dyDescent="0.4">
      <c r="B1632" t="e" vm="1984">
        <v>#VALUE!</v>
      </c>
      <c r="C1632" t="s">
        <v>1650</v>
      </c>
      <c r="D1632" t="s">
        <v>1759</v>
      </c>
      <c r="E1632">
        <v>96</v>
      </c>
      <c r="F1632">
        <v>384</v>
      </c>
      <c r="G1632" t="s">
        <v>1726</v>
      </c>
      <c r="H1632">
        <v>12884</v>
      </c>
      <c r="I1632">
        <v>1</v>
      </c>
      <c r="J1632" t="s">
        <v>3380</v>
      </c>
      <c r="P1632" t="s">
        <v>1625</v>
      </c>
      <c r="Q1632" t="s">
        <v>1838</v>
      </c>
      <c r="R1632">
        <v>8</v>
      </c>
      <c r="S1632" t="str">
        <f>"cvm!"&amp;ADDRESS(ROW(BE1644),COLUMN(BE1644))&amp;"#"</f>
        <v>cvm!$BE$1644#</v>
      </c>
      <c r="W1632" t="e" cm="1" vm="2">
        <f t="array" ref="W1632">TRANSPOSE(_xlfn.UNIQUE(_xlfn._xlws.FILTER(cvm_old[CPU(核)],(cvm_old[地域]=U1632)*(cvm_old[机型]=V1632))))</f>
        <v>#VALUE!</v>
      </c>
      <c r="BB1632" t="str">
        <v>曼谷</v>
      </c>
      <c r="BC1632" t="str">
        <v>标准型 S2</v>
      </c>
      <c r="BD1632">
        <v>1</v>
      </c>
      <c r="BE1632" cm="1">
        <f t="array" ref="BE1632:BF1632">TRANSPOSE(_xlfn._xlws.FILTER(cvm_old[内存(G)],(cvm_old[地域]=BB1632)*(cvm_old[机型]=BC1632)*(cvm_old[CPU(核)]=BD1632)))</f>
        <v>1</v>
      </c>
      <c r="BF1632">
        <v>2</v>
      </c>
    </row>
    <row r="1633" spans="2:59" x14ac:dyDescent="0.4">
      <c r="B1633" t="e" vm="1985">
        <v>#VALUE!</v>
      </c>
      <c r="C1633" t="s">
        <v>1650</v>
      </c>
      <c r="D1633" t="s">
        <v>1954</v>
      </c>
      <c r="E1633">
        <v>96</v>
      </c>
      <c r="F1633">
        <v>384</v>
      </c>
      <c r="G1633" t="s">
        <v>1726</v>
      </c>
      <c r="H1633">
        <v>25248</v>
      </c>
      <c r="I1633">
        <v>1</v>
      </c>
      <c r="J1633" t="s">
        <v>3381</v>
      </c>
      <c r="P1633" t="s">
        <v>1625</v>
      </c>
      <c r="Q1633" t="s">
        <v>1838</v>
      </c>
      <c r="R1633">
        <v>12</v>
      </c>
      <c r="S1633" t="str">
        <f>"cvm!"&amp;ADDRESS(ROW(BE1645),COLUMN(BE1645))&amp;"#"</f>
        <v>cvm!$BE$1645#</v>
      </c>
      <c r="W1633" t="e" cm="1" vm="2">
        <f t="array" ref="W1633">TRANSPOSE(_xlfn.UNIQUE(_xlfn._xlws.FILTER(cvm_old[CPU(核)],(cvm_old[地域]=U1633)*(cvm_old[机型]=V1633))))</f>
        <v>#VALUE!</v>
      </c>
      <c r="BB1633" t="str">
        <v>曼谷</v>
      </c>
      <c r="BC1633" t="str">
        <v>标准型 S2</v>
      </c>
      <c r="BD1633">
        <v>2</v>
      </c>
      <c r="BE1633" cm="1">
        <f t="array" ref="BE1633:BF1633">TRANSPOSE(_xlfn._xlws.FILTER(cvm_old[内存(G)],(cvm_old[地域]=BB1633)*(cvm_old[机型]=BC1633)*(cvm_old[CPU(核)]=BD1633)))</f>
        <v>4</v>
      </c>
      <c r="BF1633">
        <v>8</v>
      </c>
    </row>
    <row r="1634" spans="2:59" x14ac:dyDescent="0.4">
      <c r="B1634" t="e" vm="1986">
        <v>#VALUE!</v>
      </c>
      <c r="C1634" t="s">
        <v>1650</v>
      </c>
      <c r="D1634" t="s">
        <v>1951</v>
      </c>
      <c r="E1634">
        <v>96</v>
      </c>
      <c r="F1634">
        <v>384</v>
      </c>
      <c r="G1634" t="s">
        <v>1726</v>
      </c>
      <c r="H1634">
        <v>50200</v>
      </c>
      <c r="I1634">
        <v>1</v>
      </c>
      <c r="J1634" t="s">
        <v>3382</v>
      </c>
      <c r="P1634" t="s">
        <v>1625</v>
      </c>
      <c r="Q1634" t="s">
        <v>1838</v>
      </c>
      <c r="R1634">
        <v>16</v>
      </c>
      <c r="S1634" t="str">
        <f>"cvm!"&amp;ADDRESS(ROW(BE1646),COLUMN(BE1646))&amp;"#"</f>
        <v>cvm!$BE$1646#</v>
      </c>
      <c r="W1634" t="e" cm="1" vm="2">
        <f t="array" ref="W1634">TRANSPOSE(_xlfn.UNIQUE(_xlfn._xlws.FILTER(cvm_old[CPU(核)],(cvm_old[地域]=U1634)*(cvm_old[机型]=V1634))))</f>
        <v>#VALUE!</v>
      </c>
      <c r="BB1634" t="str">
        <v>曼谷</v>
      </c>
      <c r="BC1634" t="str">
        <v>标准型 S2</v>
      </c>
      <c r="BD1634">
        <v>4</v>
      </c>
      <c r="BE1634" cm="1">
        <f t="array" ref="BE1634:BF1634">TRANSPOSE(_xlfn._xlws.FILTER(cvm_old[内存(G)],(cvm_old[地域]=BB1634)*(cvm_old[机型]=BC1634)*(cvm_old[CPU(核)]=BD1634)))</f>
        <v>8</v>
      </c>
      <c r="BF1634">
        <v>16</v>
      </c>
    </row>
    <row r="1635" spans="2:59" x14ac:dyDescent="0.4">
      <c r="B1635" t="e" vm="1987">
        <v>#VALUE!</v>
      </c>
      <c r="C1635" t="s">
        <v>1608</v>
      </c>
      <c r="D1635" t="s">
        <v>1632</v>
      </c>
      <c r="E1635">
        <v>1</v>
      </c>
      <c r="F1635">
        <v>1</v>
      </c>
      <c r="G1635" t="s">
        <v>1579</v>
      </c>
      <c r="H1635">
        <v>35</v>
      </c>
      <c r="I1635">
        <v>1</v>
      </c>
      <c r="J1635" t="s">
        <v>3383</v>
      </c>
      <c r="P1635" t="s">
        <v>1625</v>
      </c>
      <c r="Q1635" t="s">
        <v>1838</v>
      </c>
      <c r="R1635">
        <v>24</v>
      </c>
      <c r="S1635" t="str">
        <f>"cvm!"&amp;ADDRESS(ROW(BE1647),COLUMN(BE1647))&amp;"#"</f>
        <v>cvm!$BE$1647#</v>
      </c>
      <c r="W1635" t="e" cm="1" vm="2">
        <f t="array" ref="W1635">TRANSPOSE(_xlfn.UNIQUE(_xlfn._xlws.FILTER(cvm_old[CPU(核)],(cvm_old[地域]=U1635)*(cvm_old[机型]=V1635))))</f>
        <v>#VALUE!</v>
      </c>
      <c r="BB1635" t="str">
        <v>曼谷</v>
      </c>
      <c r="BC1635" t="str">
        <v>标准型 S2</v>
      </c>
      <c r="BD1635">
        <v>8</v>
      </c>
      <c r="BE1635" cm="1">
        <f t="array" ref="BE1635:BF1635">TRANSPOSE(_xlfn._xlws.FILTER(cvm_old[内存(G)],(cvm_old[地域]=BB1635)*(cvm_old[机型]=BC1635)*(cvm_old[CPU(核)]=BD1635)))</f>
        <v>16</v>
      </c>
      <c r="BF1635">
        <v>32</v>
      </c>
    </row>
    <row r="1636" spans="2:59" x14ac:dyDescent="0.4">
      <c r="B1636" t="e" vm="1988">
        <v>#VALUE!</v>
      </c>
      <c r="C1636" t="s">
        <v>1608</v>
      </c>
      <c r="D1636" t="s">
        <v>1632</v>
      </c>
      <c r="E1636">
        <v>1</v>
      </c>
      <c r="F1636">
        <v>2</v>
      </c>
      <c r="G1636" t="s">
        <v>1582</v>
      </c>
      <c r="H1636">
        <v>57</v>
      </c>
      <c r="I1636">
        <v>1</v>
      </c>
      <c r="J1636" t="s">
        <v>3384</v>
      </c>
      <c r="P1636" t="s">
        <v>1625</v>
      </c>
      <c r="Q1636" t="s">
        <v>1838</v>
      </c>
      <c r="R1636">
        <v>32</v>
      </c>
      <c r="S1636" t="str">
        <f>"cvm!"&amp;ADDRESS(ROW(BE1648),COLUMN(BE1648))&amp;"#"</f>
        <v>cvm!$BE$1648#</v>
      </c>
      <c r="W1636" t="e" cm="1" vm="2">
        <f t="array" ref="W1636">TRANSPOSE(_xlfn.UNIQUE(_xlfn._xlws.FILTER(cvm_old[CPU(核)],(cvm_old[地域]=U1636)*(cvm_old[机型]=V1636))))</f>
        <v>#VALUE!</v>
      </c>
      <c r="BB1636" t="str">
        <v>曼谷</v>
      </c>
      <c r="BC1636" t="str">
        <v>标准型 S2</v>
      </c>
      <c r="BD1636">
        <v>12</v>
      </c>
      <c r="BE1636" cm="1">
        <f t="array" ref="BE1636:BF1636">TRANSPOSE(_xlfn._xlws.FILTER(cvm_old[内存(G)],(cvm_old[地域]=BB1636)*(cvm_old[机型]=BC1636)*(cvm_old[CPU(核)]=BD1636)))</f>
        <v>24</v>
      </c>
      <c r="BF1636">
        <v>48</v>
      </c>
    </row>
    <row r="1637" spans="2:59" x14ac:dyDescent="0.4">
      <c r="B1637" t="e" vm="1989">
        <v>#VALUE!</v>
      </c>
      <c r="C1637" t="s">
        <v>1608</v>
      </c>
      <c r="D1637" t="s">
        <v>1632</v>
      </c>
      <c r="E1637">
        <v>1</v>
      </c>
      <c r="F1637">
        <v>4</v>
      </c>
      <c r="G1637" t="s">
        <v>1584</v>
      </c>
      <c r="H1637">
        <v>130.19999999999999</v>
      </c>
      <c r="I1637">
        <v>1</v>
      </c>
      <c r="J1637" t="s">
        <v>3385</v>
      </c>
      <c r="P1637" t="s">
        <v>1625</v>
      </c>
      <c r="Q1637" t="s">
        <v>1838</v>
      </c>
      <c r="R1637">
        <v>56</v>
      </c>
      <c r="S1637" t="str">
        <f>"cvm!"&amp;ADDRESS(ROW(BE1649),COLUMN(BE1649))&amp;"#"</f>
        <v>cvm!$BE$1649#</v>
      </c>
      <c r="W1637" t="e" cm="1" vm="2">
        <f t="array" ref="W1637">TRANSPOSE(_xlfn.UNIQUE(_xlfn._xlws.FILTER(cvm_old[CPU(核)],(cvm_old[地域]=U1637)*(cvm_old[机型]=V1637))))</f>
        <v>#VALUE!</v>
      </c>
      <c r="BB1637" t="str">
        <v>曼谷</v>
      </c>
      <c r="BC1637" t="str">
        <v>标准型 S2</v>
      </c>
      <c r="BD1637">
        <v>16</v>
      </c>
      <c r="BE1637" cm="1">
        <f t="array" ref="BE1637:BF1637">TRANSPOSE(_xlfn._xlws.FILTER(cvm_old[内存(G)],(cvm_old[地域]=BB1637)*(cvm_old[机型]=BC1637)*(cvm_old[CPU(核)]=BD1637)))</f>
        <v>32</v>
      </c>
      <c r="BF1637">
        <v>64</v>
      </c>
    </row>
    <row r="1638" spans="2:59" x14ac:dyDescent="0.4">
      <c r="B1638" t="e" vm="1990">
        <v>#VALUE!</v>
      </c>
      <c r="C1638" t="s">
        <v>1608</v>
      </c>
      <c r="D1638" t="s">
        <v>1632</v>
      </c>
      <c r="E1638">
        <v>2</v>
      </c>
      <c r="F1638">
        <v>4</v>
      </c>
      <c r="G1638" t="s">
        <v>1586</v>
      </c>
      <c r="H1638">
        <v>166</v>
      </c>
      <c r="I1638">
        <v>1</v>
      </c>
      <c r="J1638" t="s">
        <v>3386</v>
      </c>
      <c r="P1638" t="s">
        <v>1628</v>
      </c>
      <c r="Q1638" t="s">
        <v>1838</v>
      </c>
      <c r="R1638">
        <v>1</v>
      </c>
      <c r="S1638" t="str">
        <f>"cvm!"&amp;ADDRESS(ROW(BE1650),COLUMN(BE1650))&amp;"#"</f>
        <v>cvm!$BE$1650#</v>
      </c>
      <c r="W1638" t="e" cm="1" vm="2">
        <f t="array" ref="W1638">TRANSPOSE(_xlfn.UNIQUE(_xlfn._xlws.FILTER(cvm_old[CPU(核)],(cvm_old[地域]=U1638)*(cvm_old[机型]=V1638))))</f>
        <v>#VALUE!</v>
      </c>
      <c r="BB1638" t="str">
        <v>曼谷</v>
      </c>
      <c r="BC1638" t="str">
        <v>标准型 S2</v>
      </c>
      <c r="BD1638">
        <v>24</v>
      </c>
      <c r="BE1638" cm="1">
        <f t="array" ref="BE1638:BF1638">TRANSPOSE(_xlfn._xlws.FILTER(cvm_old[内存(G)],(cvm_old[地域]=BB1638)*(cvm_old[机型]=BC1638)*(cvm_old[CPU(核)]=BD1638)))</f>
        <v>48</v>
      </c>
      <c r="BF1638">
        <v>96</v>
      </c>
    </row>
    <row r="1639" spans="2:59" x14ac:dyDescent="0.4">
      <c r="B1639" t="e" vm="1991">
        <v>#VALUE!</v>
      </c>
      <c r="C1639" t="s">
        <v>1608</v>
      </c>
      <c r="D1639" t="s">
        <v>1632</v>
      </c>
      <c r="E1639">
        <v>2</v>
      </c>
      <c r="F1639">
        <v>8</v>
      </c>
      <c r="G1639" t="s">
        <v>1589</v>
      </c>
      <c r="H1639">
        <v>260.39999999999998</v>
      </c>
      <c r="I1639">
        <v>1</v>
      </c>
      <c r="J1639" t="s">
        <v>3387</v>
      </c>
      <c r="P1639" t="s">
        <v>1628</v>
      </c>
      <c r="Q1639" t="s">
        <v>1838</v>
      </c>
      <c r="R1639">
        <v>2</v>
      </c>
      <c r="S1639" t="str">
        <f>"cvm!"&amp;ADDRESS(ROW(BE1651),COLUMN(BE1651))&amp;"#"</f>
        <v>cvm!$BE$1651#</v>
      </c>
      <c r="W1639" t="e" cm="1" vm="2">
        <f t="array" ref="W1639">TRANSPOSE(_xlfn.UNIQUE(_xlfn._xlws.FILTER(cvm_old[CPU(核)],(cvm_old[地域]=U1639)*(cvm_old[机型]=V1639))))</f>
        <v>#VALUE!</v>
      </c>
      <c r="BB1639" t="str">
        <v>曼谷</v>
      </c>
      <c r="BC1639" t="str">
        <v>标准型 S2</v>
      </c>
      <c r="BD1639">
        <v>32</v>
      </c>
      <c r="BE1639" cm="1">
        <f t="array" ref="BE1639:BF1639">TRANSPOSE(_xlfn._xlws.FILTER(cvm_old[内存(G)],(cvm_old[地域]=BB1639)*(cvm_old[机型]=BC1639)*(cvm_old[CPU(核)]=BD1639)))</f>
        <v>64</v>
      </c>
      <c r="BF1639">
        <v>128</v>
      </c>
    </row>
    <row r="1640" spans="2:59" x14ac:dyDescent="0.4">
      <c r="B1640" t="e" vm="1992">
        <v>#VALUE!</v>
      </c>
      <c r="C1640" t="s">
        <v>1608</v>
      </c>
      <c r="D1640" t="s">
        <v>1632</v>
      </c>
      <c r="E1640">
        <v>4</v>
      </c>
      <c r="F1640">
        <v>8</v>
      </c>
      <c r="G1640" t="s">
        <v>1591</v>
      </c>
      <c r="H1640">
        <v>347.2</v>
      </c>
      <c r="I1640">
        <v>1</v>
      </c>
      <c r="J1640" t="s">
        <v>3388</v>
      </c>
      <c r="P1640" t="s">
        <v>1628</v>
      </c>
      <c r="Q1640" t="s">
        <v>1838</v>
      </c>
      <c r="R1640">
        <v>4</v>
      </c>
      <c r="S1640" t="str">
        <f>"cvm!"&amp;ADDRESS(ROW(BE1652),COLUMN(BE1652))&amp;"#"</f>
        <v>cvm!$BE$1652#</v>
      </c>
      <c r="W1640" t="e" cm="1" vm="2">
        <f t="array" ref="W1640">TRANSPOSE(_xlfn.UNIQUE(_xlfn._xlws.FILTER(cvm_old[CPU(核)],(cvm_old[地域]=U1640)*(cvm_old[机型]=V1640))))</f>
        <v>#VALUE!</v>
      </c>
      <c r="BB1640" t="str">
        <v>曼谷</v>
      </c>
      <c r="BC1640" t="str">
        <v>标准型 S2</v>
      </c>
      <c r="BD1640">
        <v>56</v>
      </c>
      <c r="BE1640" cm="1">
        <f t="array" ref="BE1640">TRANSPOSE(_xlfn._xlws.FILTER(cvm_old[内存(G)],(cvm_old[地域]=BB1640)*(cvm_old[机型]=BC1640)*(cvm_old[CPU(核)]=BD1640)))</f>
        <v>224</v>
      </c>
    </row>
    <row r="1641" spans="2:59" x14ac:dyDescent="0.4">
      <c r="B1641" t="e" vm="1993">
        <v>#VALUE!</v>
      </c>
      <c r="C1641" t="s">
        <v>1608</v>
      </c>
      <c r="D1641" t="s">
        <v>1632</v>
      </c>
      <c r="E1641">
        <v>4</v>
      </c>
      <c r="F1641">
        <v>16</v>
      </c>
      <c r="G1641" t="s">
        <v>1593</v>
      </c>
      <c r="H1641">
        <v>520.79999999999995</v>
      </c>
      <c r="I1641">
        <v>1</v>
      </c>
      <c r="J1641" t="s">
        <v>3389</v>
      </c>
      <c r="P1641" t="s">
        <v>1628</v>
      </c>
      <c r="Q1641" t="s">
        <v>1838</v>
      </c>
      <c r="R1641">
        <v>8</v>
      </c>
      <c r="S1641" t="str">
        <f>"cvm!"&amp;ADDRESS(ROW(BE1653),COLUMN(BE1653))&amp;"#"</f>
        <v>cvm!$BE$1653#</v>
      </c>
      <c r="W1641" t="e" cm="1" vm="2">
        <f t="array" ref="W1641">TRANSPOSE(_xlfn.UNIQUE(_xlfn._xlws.FILTER(cvm_old[CPU(核)],(cvm_old[地域]=U1641)*(cvm_old[机型]=V1641))))</f>
        <v>#VALUE!</v>
      </c>
      <c r="BB1641" t="str">
        <v>孟买</v>
      </c>
      <c r="BC1641" t="str">
        <v>标准型 S2</v>
      </c>
      <c r="BD1641">
        <v>1</v>
      </c>
      <c r="BE1641" cm="1">
        <f t="array" ref="BE1641:BF1641">TRANSPOSE(_xlfn._xlws.FILTER(cvm_old[内存(G)],(cvm_old[地域]=BB1641)*(cvm_old[机型]=BC1641)*(cvm_old[CPU(核)]=BD1641)))</f>
        <v>1</v>
      </c>
      <c r="BF1641">
        <v>2</v>
      </c>
    </row>
    <row r="1642" spans="2:59" x14ac:dyDescent="0.4">
      <c r="B1642" t="e" vm="1994">
        <v>#VALUE!</v>
      </c>
      <c r="C1642" t="s">
        <v>1608</v>
      </c>
      <c r="D1642" t="s">
        <v>1632</v>
      </c>
      <c r="E1642">
        <v>8</v>
      </c>
      <c r="F1642">
        <v>16</v>
      </c>
      <c r="G1642" t="s">
        <v>1596</v>
      </c>
      <c r="H1642">
        <v>694.4</v>
      </c>
      <c r="I1642">
        <v>1</v>
      </c>
      <c r="J1642" t="s">
        <v>3390</v>
      </c>
      <c r="P1642" t="s">
        <v>1628</v>
      </c>
      <c r="Q1642" t="s">
        <v>1838</v>
      </c>
      <c r="R1642">
        <v>12</v>
      </c>
      <c r="S1642" t="str">
        <f>"cvm!"&amp;ADDRESS(ROW(BE1654),COLUMN(BE1654))&amp;"#"</f>
        <v>cvm!$BE$1654#</v>
      </c>
      <c r="W1642" t="e" cm="1" vm="2">
        <f t="array" ref="W1642">TRANSPOSE(_xlfn.UNIQUE(_xlfn._xlws.FILTER(cvm_old[CPU(核)],(cvm_old[地域]=U1642)*(cvm_old[机型]=V1642))))</f>
        <v>#VALUE!</v>
      </c>
      <c r="BB1642" t="str">
        <v>孟买</v>
      </c>
      <c r="BC1642" t="str">
        <v>标准型 S2</v>
      </c>
      <c r="BD1642">
        <v>2</v>
      </c>
      <c r="BE1642" cm="1">
        <f t="array" ref="BE1642:BG1642">TRANSPOSE(_xlfn._xlws.FILTER(cvm_old[内存(G)],(cvm_old[地域]=BB1642)*(cvm_old[机型]=BC1642)*(cvm_old[CPU(核)]=BD1642)))</f>
        <v>2</v>
      </c>
      <c r="BF1642">
        <v>4</v>
      </c>
      <c r="BG1642">
        <v>8</v>
      </c>
    </row>
    <row r="1643" spans="2:59" x14ac:dyDescent="0.4">
      <c r="B1643" t="e" vm="1995">
        <v>#VALUE!</v>
      </c>
      <c r="C1643" t="s">
        <v>1608</v>
      </c>
      <c r="D1643" t="s">
        <v>1632</v>
      </c>
      <c r="E1643">
        <v>8</v>
      </c>
      <c r="F1643">
        <v>32</v>
      </c>
      <c r="G1643" t="s">
        <v>1598</v>
      </c>
      <c r="H1643">
        <v>1041.5999999999999</v>
      </c>
      <c r="I1643">
        <v>1</v>
      </c>
      <c r="J1643" t="s">
        <v>3391</v>
      </c>
      <c r="P1643" t="s">
        <v>1628</v>
      </c>
      <c r="Q1643" t="s">
        <v>1838</v>
      </c>
      <c r="R1643">
        <v>16</v>
      </c>
      <c r="S1643" t="str">
        <f>"cvm!"&amp;ADDRESS(ROW(BE1655),COLUMN(BE1655))&amp;"#"</f>
        <v>cvm!$BE$1655#</v>
      </c>
      <c r="W1643" t="e" cm="1" vm="2">
        <f t="array" ref="W1643">TRANSPOSE(_xlfn.UNIQUE(_xlfn._xlws.FILTER(cvm_old[CPU(核)],(cvm_old[地域]=U1643)*(cvm_old[机型]=V1643))))</f>
        <v>#VALUE!</v>
      </c>
      <c r="BB1643" t="str">
        <v>孟买</v>
      </c>
      <c r="BC1643" t="str">
        <v>标准型 S2</v>
      </c>
      <c r="BD1643">
        <v>4</v>
      </c>
      <c r="BE1643" cm="1">
        <f t="array" ref="BE1643:BF1643">TRANSPOSE(_xlfn._xlws.FILTER(cvm_old[内存(G)],(cvm_old[地域]=BB1643)*(cvm_old[机型]=BC1643)*(cvm_old[CPU(核)]=BD1643)))</f>
        <v>8</v>
      </c>
      <c r="BF1643">
        <v>16</v>
      </c>
    </row>
    <row r="1644" spans="2:59" x14ac:dyDescent="0.4">
      <c r="B1644" t="e" vm="1996">
        <v>#VALUE!</v>
      </c>
      <c r="C1644" t="s">
        <v>1608</v>
      </c>
      <c r="D1644" t="s">
        <v>1632</v>
      </c>
      <c r="E1644">
        <v>16</v>
      </c>
      <c r="F1644">
        <v>32</v>
      </c>
      <c r="G1644" t="s">
        <v>1601</v>
      </c>
      <c r="H1644">
        <v>1388.8</v>
      </c>
      <c r="I1644">
        <v>1</v>
      </c>
      <c r="J1644" t="s">
        <v>3392</v>
      </c>
      <c r="P1644" t="s">
        <v>1628</v>
      </c>
      <c r="Q1644" t="s">
        <v>1838</v>
      </c>
      <c r="R1644">
        <v>24</v>
      </c>
      <c r="S1644" t="str">
        <f>"cvm!"&amp;ADDRESS(ROW(BE1656),COLUMN(BE1656))&amp;"#"</f>
        <v>cvm!$BE$1656#</v>
      </c>
      <c r="W1644" t="e" cm="1" vm="2">
        <f t="array" ref="W1644">TRANSPOSE(_xlfn.UNIQUE(_xlfn._xlws.FILTER(cvm_old[CPU(核)],(cvm_old[地域]=U1644)*(cvm_old[机型]=V1644))))</f>
        <v>#VALUE!</v>
      </c>
      <c r="BB1644" t="str">
        <v>孟买</v>
      </c>
      <c r="BC1644" t="str">
        <v>标准型 S2</v>
      </c>
      <c r="BD1644">
        <v>8</v>
      </c>
      <c r="BE1644" cm="1">
        <f t="array" ref="BE1644:BF1644">TRANSPOSE(_xlfn._xlws.FILTER(cvm_old[内存(G)],(cvm_old[地域]=BB1644)*(cvm_old[机型]=BC1644)*(cvm_old[CPU(核)]=BD1644)))</f>
        <v>16</v>
      </c>
      <c r="BF1644">
        <v>32</v>
      </c>
    </row>
    <row r="1645" spans="2:59" x14ac:dyDescent="0.4">
      <c r="B1645" t="e" vm="1997">
        <v>#VALUE!</v>
      </c>
      <c r="C1645" t="s">
        <v>1608</v>
      </c>
      <c r="D1645" t="s">
        <v>1632</v>
      </c>
      <c r="E1645">
        <v>16</v>
      </c>
      <c r="F1645">
        <v>64</v>
      </c>
      <c r="G1645" t="s">
        <v>1603</v>
      </c>
      <c r="H1645">
        <v>2083.1999999999998</v>
      </c>
      <c r="I1645">
        <v>1</v>
      </c>
      <c r="J1645" t="s">
        <v>3393</v>
      </c>
      <c r="P1645" t="s">
        <v>1628</v>
      </c>
      <c r="Q1645" t="s">
        <v>1838</v>
      </c>
      <c r="R1645">
        <v>32</v>
      </c>
      <c r="S1645" t="str">
        <f>"cvm!"&amp;ADDRESS(ROW(BE1657),COLUMN(BE1657))&amp;"#"</f>
        <v>cvm!$BE$1657#</v>
      </c>
      <c r="W1645" t="e" cm="1" vm="2">
        <f t="array" ref="W1645">TRANSPOSE(_xlfn.UNIQUE(_xlfn._xlws.FILTER(cvm_old[CPU(核)],(cvm_old[地域]=U1645)*(cvm_old[机型]=V1645))))</f>
        <v>#VALUE!</v>
      </c>
      <c r="BB1645" t="str">
        <v>孟买</v>
      </c>
      <c r="BC1645" t="str">
        <v>标准型 S2</v>
      </c>
      <c r="BD1645">
        <v>12</v>
      </c>
      <c r="BE1645" cm="1">
        <f t="array" ref="BE1645:BF1645">TRANSPOSE(_xlfn._xlws.FILTER(cvm_old[内存(G)],(cvm_old[地域]=BB1645)*(cvm_old[机型]=BC1645)*(cvm_old[CPU(核)]=BD1645)))</f>
        <v>24</v>
      </c>
      <c r="BF1645">
        <v>48</v>
      </c>
    </row>
    <row r="1646" spans="2:59" x14ac:dyDescent="0.4">
      <c r="B1646" t="e" vm="1998">
        <v>#VALUE!</v>
      </c>
      <c r="C1646" t="s">
        <v>1608</v>
      </c>
      <c r="D1646" t="s">
        <v>1632</v>
      </c>
      <c r="E1646">
        <v>32</v>
      </c>
      <c r="F1646">
        <v>64</v>
      </c>
      <c r="G1646" t="s">
        <v>1606</v>
      </c>
      <c r="H1646">
        <v>2777.6</v>
      </c>
      <c r="I1646">
        <v>1</v>
      </c>
      <c r="J1646" t="s">
        <v>3394</v>
      </c>
      <c r="P1646" t="s">
        <v>1628</v>
      </c>
      <c r="Q1646" t="s">
        <v>1838</v>
      </c>
      <c r="R1646">
        <v>56</v>
      </c>
      <c r="S1646" t="str">
        <f>"cvm!"&amp;ADDRESS(ROW(BE1658),COLUMN(BE1658))&amp;"#"</f>
        <v>cvm!$BE$1658#</v>
      </c>
      <c r="W1646" t="e" cm="1" vm="2">
        <f t="array" ref="W1646">TRANSPOSE(_xlfn.UNIQUE(_xlfn._xlws.FILTER(cvm_old[CPU(核)],(cvm_old[地域]=U1646)*(cvm_old[机型]=V1646))))</f>
        <v>#VALUE!</v>
      </c>
      <c r="BB1646" t="str">
        <v>孟买</v>
      </c>
      <c r="BC1646" t="str">
        <v>标准型 S2</v>
      </c>
      <c r="BD1646">
        <v>16</v>
      </c>
      <c r="BE1646" cm="1">
        <f t="array" ref="BE1646:BF1646">TRANSPOSE(_xlfn._xlws.FILTER(cvm_old[内存(G)],(cvm_old[地域]=BB1646)*(cvm_old[机型]=BC1646)*(cvm_old[CPU(核)]=BD1646)))</f>
        <v>32</v>
      </c>
      <c r="BF1646">
        <v>64</v>
      </c>
    </row>
    <row r="1647" spans="2:59" x14ac:dyDescent="0.4">
      <c r="B1647" t="e" vm="1999">
        <v>#VALUE!</v>
      </c>
      <c r="C1647" t="s">
        <v>1608</v>
      </c>
      <c r="D1647" t="s">
        <v>1632</v>
      </c>
      <c r="E1647">
        <v>48</v>
      </c>
      <c r="F1647">
        <v>96</v>
      </c>
      <c r="G1647" t="s">
        <v>1617</v>
      </c>
      <c r="H1647">
        <v>4166.3999999999996</v>
      </c>
      <c r="I1647">
        <v>1</v>
      </c>
      <c r="J1647" t="s">
        <v>3395</v>
      </c>
      <c r="P1647" t="s">
        <v>1631</v>
      </c>
      <c r="Q1647" t="s">
        <v>1838</v>
      </c>
      <c r="R1647">
        <v>1</v>
      </c>
      <c r="S1647" t="str">
        <f>"cvm!"&amp;ADDRESS(ROW(BE1659),COLUMN(BE1659))&amp;"#"</f>
        <v>cvm!$BE$1659#</v>
      </c>
      <c r="W1647" t="e" cm="1" vm="2">
        <f t="array" ref="W1647">TRANSPOSE(_xlfn.UNIQUE(_xlfn._xlws.FILTER(cvm_old[CPU(核)],(cvm_old[地域]=U1647)*(cvm_old[机型]=V1647))))</f>
        <v>#VALUE!</v>
      </c>
      <c r="BB1647" t="str">
        <v>孟买</v>
      </c>
      <c r="BC1647" t="str">
        <v>标准型 S2</v>
      </c>
      <c r="BD1647">
        <v>24</v>
      </c>
      <c r="BE1647" cm="1">
        <f t="array" ref="BE1647:BF1647">TRANSPOSE(_xlfn._xlws.FILTER(cvm_old[内存(G)],(cvm_old[地域]=BB1647)*(cvm_old[机型]=BC1647)*(cvm_old[CPU(核)]=BD1647)))</f>
        <v>48</v>
      </c>
      <c r="BF1647">
        <v>96</v>
      </c>
    </row>
    <row r="1648" spans="2:59" x14ac:dyDescent="0.4">
      <c r="B1648" t="e" vm="2000">
        <v>#VALUE!</v>
      </c>
      <c r="C1648" t="s">
        <v>1608</v>
      </c>
      <c r="D1648" t="s">
        <v>1632</v>
      </c>
      <c r="E1648">
        <v>48</v>
      </c>
      <c r="F1648">
        <v>128</v>
      </c>
      <c r="G1648" t="s">
        <v>2699</v>
      </c>
      <c r="H1648">
        <v>4860.8</v>
      </c>
      <c r="I1648">
        <v>1</v>
      </c>
      <c r="J1648" t="s">
        <v>3396</v>
      </c>
      <c r="P1648" t="s">
        <v>1631</v>
      </c>
      <c r="Q1648" t="s">
        <v>1838</v>
      </c>
      <c r="R1648">
        <v>2</v>
      </c>
      <c r="S1648" t="str">
        <f>"cvm!"&amp;ADDRESS(ROW(BE1660),COLUMN(BE1660))&amp;"#"</f>
        <v>cvm!$BE$1660#</v>
      </c>
      <c r="W1648" t="e" cm="1" vm="2">
        <f t="array" ref="W1648">TRANSPOSE(_xlfn.UNIQUE(_xlfn._xlws.FILTER(cvm_old[CPU(核)],(cvm_old[地域]=U1648)*(cvm_old[机型]=V1648))))</f>
        <v>#VALUE!</v>
      </c>
      <c r="BB1648" t="str">
        <v>孟买</v>
      </c>
      <c r="BC1648" t="str">
        <v>标准型 S2</v>
      </c>
      <c r="BD1648">
        <v>32</v>
      </c>
      <c r="BE1648" cm="1">
        <f t="array" ref="BE1648:BF1648">TRANSPOSE(_xlfn._xlws.FILTER(cvm_old[内存(G)],(cvm_old[地域]=BB1648)*(cvm_old[机型]=BC1648)*(cvm_old[CPU(核)]=BD1648)))</f>
        <v>64</v>
      </c>
      <c r="BF1648">
        <v>128</v>
      </c>
    </row>
    <row r="1649" spans="2:58" x14ac:dyDescent="0.4">
      <c r="B1649" t="e" vm="2001">
        <v>#VALUE!</v>
      </c>
      <c r="C1649" t="s">
        <v>1608</v>
      </c>
      <c r="D1649" t="s">
        <v>1632</v>
      </c>
      <c r="E1649">
        <v>64</v>
      </c>
      <c r="F1649">
        <v>128</v>
      </c>
      <c r="G1649" t="s">
        <v>1654</v>
      </c>
      <c r="H1649">
        <v>5555.2</v>
      </c>
      <c r="I1649">
        <v>1</v>
      </c>
      <c r="J1649" t="s">
        <v>3397</v>
      </c>
      <c r="P1649" t="s">
        <v>1631</v>
      </c>
      <c r="Q1649" t="s">
        <v>1838</v>
      </c>
      <c r="R1649">
        <v>4</v>
      </c>
      <c r="S1649" t="str">
        <f>"cvm!"&amp;ADDRESS(ROW(BE1661),COLUMN(BE1661))&amp;"#"</f>
        <v>cvm!$BE$1661#</v>
      </c>
      <c r="W1649" t="e" cm="1" vm="2">
        <f t="array" ref="W1649">TRANSPOSE(_xlfn.UNIQUE(_xlfn._xlws.FILTER(cvm_old[CPU(核)],(cvm_old[地域]=U1649)*(cvm_old[机型]=V1649))))</f>
        <v>#VALUE!</v>
      </c>
      <c r="BB1649" t="str">
        <v>孟买</v>
      </c>
      <c r="BC1649" t="str">
        <v>标准型 S2</v>
      </c>
      <c r="BD1649">
        <v>56</v>
      </c>
      <c r="BE1649" cm="1">
        <f t="array" ref="BE1649">TRANSPOSE(_xlfn._xlws.FILTER(cvm_old[内存(G)],(cvm_old[地域]=BB1649)*(cvm_old[机型]=BC1649)*(cvm_old[CPU(核)]=BD1649)))</f>
        <v>224</v>
      </c>
    </row>
    <row r="1650" spans="2:58" x14ac:dyDescent="0.4">
      <c r="B1650" t="e" vm="2002">
        <v>#VALUE!</v>
      </c>
      <c r="C1650" t="s">
        <v>1608</v>
      </c>
      <c r="D1650" t="s">
        <v>1632</v>
      </c>
      <c r="E1650">
        <v>80</v>
      </c>
      <c r="F1650">
        <v>160</v>
      </c>
      <c r="G1650" t="s">
        <v>1657</v>
      </c>
      <c r="H1650">
        <v>6944</v>
      </c>
      <c r="I1650">
        <v>1</v>
      </c>
      <c r="J1650" t="s">
        <v>3398</v>
      </c>
      <c r="P1650" t="s">
        <v>1631</v>
      </c>
      <c r="Q1650" t="s">
        <v>1838</v>
      </c>
      <c r="R1650">
        <v>8</v>
      </c>
      <c r="S1650" t="str">
        <f>"cvm!"&amp;ADDRESS(ROW(BE1662),COLUMN(BE1662))&amp;"#"</f>
        <v>cvm!$BE$1662#</v>
      </c>
      <c r="W1650" t="e" cm="1" vm="2">
        <f t="array" ref="W1650">TRANSPOSE(_xlfn.UNIQUE(_xlfn._xlws.FILTER(cvm_old[CPU(核)],(cvm_old[地域]=U1650)*(cvm_old[机型]=V1650))))</f>
        <v>#VALUE!</v>
      </c>
      <c r="BB1650" t="str">
        <v>首尔</v>
      </c>
      <c r="BC1650" t="str">
        <v>标准型 S2</v>
      </c>
      <c r="BD1650">
        <v>1</v>
      </c>
      <c r="BE1650" cm="1">
        <f t="array" ref="BE1650:BF1650">TRANSPOSE(_xlfn._xlws.FILTER(cvm_old[内存(G)],(cvm_old[地域]=BB1650)*(cvm_old[机型]=BC1650)*(cvm_old[CPU(核)]=BD1650)))</f>
        <v>1</v>
      </c>
      <c r="BF1650">
        <v>2</v>
      </c>
    </row>
    <row r="1651" spans="2:58" x14ac:dyDescent="0.4">
      <c r="B1651" t="e" vm="2003">
        <v>#VALUE!</v>
      </c>
      <c r="C1651" t="s">
        <v>1608</v>
      </c>
      <c r="D1651" t="s">
        <v>1632</v>
      </c>
      <c r="E1651">
        <v>90</v>
      </c>
      <c r="F1651">
        <v>224</v>
      </c>
      <c r="G1651" t="s">
        <v>1660</v>
      </c>
      <c r="H1651">
        <v>8766.7999999999993</v>
      </c>
      <c r="I1651">
        <v>1</v>
      </c>
      <c r="J1651" t="s">
        <v>3399</v>
      </c>
      <c r="P1651" t="s">
        <v>1631</v>
      </c>
      <c r="Q1651" t="s">
        <v>1838</v>
      </c>
      <c r="R1651">
        <v>12</v>
      </c>
      <c r="S1651" t="str">
        <f>"cvm!"&amp;ADDRESS(ROW(BE1663),COLUMN(BE1663))&amp;"#"</f>
        <v>cvm!$BE$1663#</v>
      </c>
      <c r="W1651" t="e" cm="1" vm="2">
        <f t="array" ref="W1651">TRANSPOSE(_xlfn.UNIQUE(_xlfn._xlws.FILTER(cvm_old[CPU(核)],(cvm_old[地域]=U1651)*(cvm_old[机型]=V1651))))</f>
        <v>#VALUE!</v>
      </c>
      <c r="BB1651" t="str">
        <v>首尔</v>
      </c>
      <c r="BC1651" t="str">
        <v>标准型 S2</v>
      </c>
      <c r="BD1651">
        <v>2</v>
      </c>
      <c r="BE1651" cm="1">
        <f t="array" ref="BE1651:BF1651">TRANSPOSE(_xlfn._xlws.FILTER(cvm_old[内存(G)],(cvm_old[地域]=BB1651)*(cvm_old[机型]=BC1651)*(cvm_old[CPU(核)]=BD1651)))</f>
        <v>4</v>
      </c>
      <c r="BF1651">
        <v>8</v>
      </c>
    </row>
    <row r="1652" spans="2:58" x14ac:dyDescent="0.4">
      <c r="B1652" t="e" vm="2004">
        <v>#VALUE!</v>
      </c>
      <c r="C1652" t="s">
        <v>1608</v>
      </c>
      <c r="D1652" t="s">
        <v>1632</v>
      </c>
      <c r="E1652">
        <v>128</v>
      </c>
      <c r="F1652">
        <v>256</v>
      </c>
      <c r="G1652" t="s">
        <v>1662</v>
      </c>
      <c r="H1652">
        <v>11110.4</v>
      </c>
      <c r="I1652">
        <v>1</v>
      </c>
      <c r="J1652" t="s">
        <v>3400</v>
      </c>
      <c r="P1652" t="s">
        <v>1631</v>
      </c>
      <c r="Q1652" t="s">
        <v>1838</v>
      </c>
      <c r="R1652">
        <v>16</v>
      </c>
      <c r="S1652" t="str">
        <f>"cvm!"&amp;ADDRESS(ROW(BE1664),COLUMN(BE1664))&amp;"#"</f>
        <v>cvm!$BE$1664#</v>
      </c>
      <c r="W1652" t="e" cm="1" vm="2">
        <f t="array" ref="W1652">TRANSPOSE(_xlfn.UNIQUE(_xlfn._xlws.FILTER(cvm_old[CPU(核)],(cvm_old[地域]=U1652)*(cvm_old[机型]=V1652))))</f>
        <v>#VALUE!</v>
      </c>
      <c r="BB1652" t="str">
        <v>首尔</v>
      </c>
      <c r="BC1652" t="str">
        <v>标准型 S2</v>
      </c>
      <c r="BD1652">
        <v>4</v>
      </c>
      <c r="BE1652" cm="1">
        <f t="array" ref="BE1652:BF1652">TRANSPOSE(_xlfn._xlws.FILTER(cvm_old[内存(G)],(cvm_old[地域]=BB1652)*(cvm_old[机型]=BC1652)*(cvm_old[CPU(核)]=BD1652)))</f>
        <v>8</v>
      </c>
      <c r="BF1652">
        <v>16</v>
      </c>
    </row>
    <row r="1653" spans="2:58" x14ac:dyDescent="0.4">
      <c r="B1653" t="e" vm="2005">
        <v>#VALUE!</v>
      </c>
      <c r="C1653" t="s">
        <v>1608</v>
      </c>
      <c r="D1653" t="s">
        <v>1632</v>
      </c>
      <c r="E1653">
        <v>160</v>
      </c>
      <c r="F1653">
        <v>320</v>
      </c>
      <c r="G1653" t="s">
        <v>1665</v>
      </c>
      <c r="H1653">
        <v>13888</v>
      </c>
      <c r="I1653">
        <v>1</v>
      </c>
      <c r="J1653" t="s">
        <v>3401</v>
      </c>
      <c r="P1653" t="s">
        <v>1631</v>
      </c>
      <c r="Q1653" t="s">
        <v>1838</v>
      </c>
      <c r="R1653">
        <v>24</v>
      </c>
      <c r="S1653" t="str">
        <f>"cvm!"&amp;ADDRESS(ROW(BE1665),COLUMN(BE1665))&amp;"#"</f>
        <v>cvm!$BE$1665#</v>
      </c>
      <c r="W1653" t="e" cm="1" vm="2">
        <f t="array" ref="W1653">TRANSPOSE(_xlfn.UNIQUE(_xlfn._xlws.FILTER(cvm_old[CPU(核)],(cvm_old[地域]=U1653)*(cvm_old[机型]=V1653))))</f>
        <v>#VALUE!</v>
      </c>
      <c r="BB1653" t="str">
        <v>首尔</v>
      </c>
      <c r="BC1653" t="str">
        <v>标准型 S2</v>
      </c>
      <c r="BD1653">
        <v>8</v>
      </c>
      <c r="BE1653" cm="1">
        <f t="array" ref="BE1653:BF1653">TRANSPOSE(_xlfn._xlws.FILTER(cvm_old[内存(G)],(cvm_old[地域]=BB1653)*(cvm_old[机型]=BC1653)*(cvm_old[CPU(核)]=BD1653)))</f>
        <v>16</v>
      </c>
      <c r="BF1653">
        <v>32</v>
      </c>
    </row>
    <row r="1654" spans="2:58" x14ac:dyDescent="0.4">
      <c r="B1654" t="e" vm="2006">
        <v>#VALUE!</v>
      </c>
      <c r="C1654" t="s">
        <v>1608</v>
      </c>
      <c r="D1654" t="s">
        <v>1632</v>
      </c>
      <c r="E1654">
        <v>180</v>
      </c>
      <c r="F1654">
        <v>464</v>
      </c>
      <c r="G1654" t="s">
        <v>1667</v>
      </c>
      <c r="H1654">
        <v>17880.8</v>
      </c>
      <c r="I1654">
        <v>1</v>
      </c>
      <c r="J1654" t="s">
        <v>3402</v>
      </c>
      <c r="P1654" t="s">
        <v>1631</v>
      </c>
      <c r="Q1654" t="s">
        <v>1838</v>
      </c>
      <c r="R1654">
        <v>32</v>
      </c>
      <c r="S1654" t="str">
        <f>"cvm!"&amp;ADDRESS(ROW(BE1666),COLUMN(BE1666))&amp;"#"</f>
        <v>cvm!$BE$1666#</v>
      </c>
      <c r="W1654" t="e" cm="1" vm="2">
        <f t="array" ref="W1654">TRANSPOSE(_xlfn.UNIQUE(_xlfn._xlws.FILTER(cvm_old[CPU(核)],(cvm_old[地域]=U1654)*(cvm_old[机型]=V1654))))</f>
        <v>#VALUE!</v>
      </c>
      <c r="BB1654" t="str">
        <v>首尔</v>
      </c>
      <c r="BC1654" t="str">
        <v>标准型 S2</v>
      </c>
      <c r="BD1654">
        <v>12</v>
      </c>
      <c r="BE1654" cm="1">
        <f t="array" ref="BE1654:BF1654">TRANSPOSE(_xlfn._xlws.FILTER(cvm_old[内存(G)],(cvm_old[地域]=BB1654)*(cvm_old[机型]=BC1654)*(cvm_old[CPU(核)]=BD1654)))</f>
        <v>24</v>
      </c>
      <c r="BF1654">
        <v>48</v>
      </c>
    </row>
    <row r="1655" spans="2:58" x14ac:dyDescent="0.4">
      <c r="B1655" t="e" vm="2007">
        <v>#VALUE!</v>
      </c>
      <c r="C1655" t="s">
        <v>1608</v>
      </c>
      <c r="D1655" t="s">
        <v>1669</v>
      </c>
      <c r="E1655">
        <v>1</v>
      </c>
      <c r="F1655">
        <v>1</v>
      </c>
      <c r="G1655" t="s">
        <v>1579</v>
      </c>
      <c r="H1655">
        <v>59</v>
      </c>
      <c r="I1655">
        <v>1</v>
      </c>
      <c r="J1655" t="s">
        <v>3403</v>
      </c>
      <c r="P1655" t="s">
        <v>1631</v>
      </c>
      <c r="Q1655" t="s">
        <v>1838</v>
      </c>
      <c r="R1655">
        <v>56</v>
      </c>
      <c r="S1655" t="str">
        <f>"cvm!"&amp;ADDRESS(ROW(BE1667),COLUMN(BE1667))&amp;"#"</f>
        <v>cvm!$BE$1667#</v>
      </c>
      <c r="W1655" t="e" cm="1" vm="2">
        <f t="array" ref="W1655">TRANSPOSE(_xlfn.UNIQUE(_xlfn._xlws.FILTER(cvm_old[CPU(核)],(cvm_old[地域]=U1655)*(cvm_old[机型]=V1655))))</f>
        <v>#VALUE!</v>
      </c>
      <c r="BB1655" t="str">
        <v>首尔</v>
      </c>
      <c r="BC1655" t="str">
        <v>标准型 S2</v>
      </c>
      <c r="BD1655">
        <v>16</v>
      </c>
      <c r="BE1655" cm="1">
        <f t="array" ref="BE1655:BF1655">TRANSPOSE(_xlfn._xlws.FILTER(cvm_old[内存(G)],(cvm_old[地域]=BB1655)*(cvm_old[机型]=BC1655)*(cvm_old[CPU(核)]=BD1655)))</f>
        <v>32</v>
      </c>
      <c r="BF1655">
        <v>64</v>
      </c>
    </row>
    <row r="1656" spans="2:58" x14ac:dyDescent="0.4">
      <c r="B1656" t="e" vm="2008">
        <v>#VALUE!</v>
      </c>
      <c r="C1656" t="s">
        <v>1608</v>
      </c>
      <c r="D1656" t="s">
        <v>1669</v>
      </c>
      <c r="E1656">
        <v>1</v>
      </c>
      <c r="F1656">
        <v>2</v>
      </c>
      <c r="G1656" t="s">
        <v>1582</v>
      </c>
      <c r="H1656">
        <v>119</v>
      </c>
      <c r="I1656">
        <v>1</v>
      </c>
      <c r="J1656" t="s">
        <v>3404</v>
      </c>
      <c r="P1656" t="s">
        <v>1634</v>
      </c>
      <c r="Q1656" t="s">
        <v>1838</v>
      </c>
      <c r="R1656">
        <v>1</v>
      </c>
      <c r="S1656" t="str">
        <f>"cvm!"&amp;ADDRESS(ROW(BE1668),COLUMN(BE1668))&amp;"#"</f>
        <v>cvm!$BE$1668#</v>
      </c>
      <c r="W1656" t="e" cm="1" vm="2">
        <f t="array" ref="W1656">TRANSPOSE(_xlfn.UNIQUE(_xlfn._xlws.FILTER(cvm_old[CPU(核)],(cvm_old[地域]=U1656)*(cvm_old[机型]=V1656))))</f>
        <v>#VALUE!</v>
      </c>
      <c r="BB1656" t="str">
        <v>首尔</v>
      </c>
      <c r="BC1656" t="str">
        <v>标准型 S2</v>
      </c>
      <c r="BD1656">
        <v>24</v>
      </c>
      <c r="BE1656" cm="1">
        <f t="array" ref="BE1656:BF1656">TRANSPOSE(_xlfn._xlws.FILTER(cvm_old[内存(G)],(cvm_old[地域]=BB1656)*(cvm_old[机型]=BC1656)*(cvm_old[CPU(核)]=BD1656)))</f>
        <v>48</v>
      </c>
      <c r="BF1656">
        <v>96</v>
      </c>
    </row>
    <row r="1657" spans="2:58" x14ac:dyDescent="0.4">
      <c r="B1657" t="e" vm="2009">
        <v>#VALUE!</v>
      </c>
      <c r="C1657" t="s">
        <v>1608</v>
      </c>
      <c r="D1657" t="s">
        <v>1669</v>
      </c>
      <c r="E1657">
        <v>1</v>
      </c>
      <c r="F1657">
        <v>4</v>
      </c>
      <c r="G1657" t="s">
        <v>1584</v>
      </c>
      <c r="H1657">
        <v>186</v>
      </c>
      <c r="I1657">
        <v>1</v>
      </c>
      <c r="J1657" t="s">
        <v>3405</v>
      </c>
      <c r="P1657" t="s">
        <v>1634</v>
      </c>
      <c r="Q1657" t="s">
        <v>1838</v>
      </c>
      <c r="R1657">
        <v>2</v>
      </c>
      <c r="S1657" t="str">
        <f>"cvm!"&amp;ADDRESS(ROW(BE1669),COLUMN(BE1669))&amp;"#"</f>
        <v>cvm!$BE$1669#</v>
      </c>
      <c r="W1657" t="e" cm="1" vm="2">
        <f t="array" ref="W1657">TRANSPOSE(_xlfn.UNIQUE(_xlfn._xlws.FILTER(cvm_old[CPU(核)],(cvm_old[地域]=U1657)*(cvm_old[机型]=V1657))))</f>
        <v>#VALUE!</v>
      </c>
      <c r="BB1657" t="str">
        <v>首尔</v>
      </c>
      <c r="BC1657" t="str">
        <v>标准型 S2</v>
      </c>
      <c r="BD1657">
        <v>32</v>
      </c>
      <c r="BE1657" cm="1">
        <f t="array" ref="BE1657:BF1657">TRANSPOSE(_xlfn._xlws.FILTER(cvm_old[内存(G)],(cvm_old[地域]=BB1657)*(cvm_old[机型]=BC1657)*(cvm_old[CPU(核)]=BD1657)))</f>
        <v>64</v>
      </c>
      <c r="BF1657">
        <v>128</v>
      </c>
    </row>
    <row r="1658" spans="2:58" x14ac:dyDescent="0.4">
      <c r="B1658" t="e" vm="2010">
        <v>#VALUE!</v>
      </c>
      <c r="C1658" t="s">
        <v>1608</v>
      </c>
      <c r="D1658" t="s">
        <v>1669</v>
      </c>
      <c r="E1658">
        <v>2</v>
      </c>
      <c r="F1658">
        <v>4</v>
      </c>
      <c r="G1658" t="s">
        <v>1586</v>
      </c>
      <c r="H1658">
        <v>238</v>
      </c>
      <c r="I1658">
        <v>1</v>
      </c>
      <c r="J1658" t="s">
        <v>3406</v>
      </c>
      <c r="P1658" t="s">
        <v>1634</v>
      </c>
      <c r="Q1658" t="s">
        <v>1838</v>
      </c>
      <c r="R1658">
        <v>4</v>
      </c>
      <c r="S1658" t="str">
        <f>"cvm!"&amp;ADDRESS(ROW(BE1670),COLUMN(BE1670))&amp;"#"</f>
        <v>cvm!$BE$1670#</v>
      </c>
      <c r="W1658" t="e" cm="1" vm="2">
        <f t="array" ref="W1658">TRANSPOSE(_xlfn.UNIQUE(_xlfn._xlws.FILTER(cvm_old[CPU(核)],(cvm_old[地域]=U1658)*(cvm_old[机型]=V1658))))</f>
        <v>#VALUE!</v>
      </c>
      <c r="BB1658" t="str">
        <v>首尔</v>
      </c>
      <c r="BC1658" t="str">
        <v>标准型 S2</v>
      </c>
      <c r="BD1658">
        <v>56</v>
      </c>
      <c r="BE1658" cm="1">
        <f t="array" ref="BE1658">TRANSPOSE(_xlfn._xlws.FILTER(cvm_old[内存(G)],(cvm_old[地域]=BB1658)*(cvm_old[机型]=BC1658)*(cvm_old[CPU(核)]=BD1658)))</f>
        <v>224</v>
      </c>
    </row>
    <row r="1659" spans="2:58" x14ac:dyDescent="0.4">
      <c r="B1659" t="e" vm="2011">
        <v>#VALUE!</v>
      </c>
      <c r="C1659" t="s">
        <v>1608</v>
      </c>
      <c r="D1659" t="s">
        <v>1669</v>
      </c>
      <c r="E1659">
        <v>2</v>
      </c>
      <c r="F1659">
        <v>8</v>
      </c>
      <c r="G1659" t="s">
        <v>1589</v>
      </c>
      <c r="H1659">
        <v>372</v>
      </c>
      <c r="I1659">
        <v>1</v>
      </c>
      <c r="J1659" t="s">
        <v>3407</v>
      </c>
      <c r="P1659" t="s">
        <v>1634</v>
      </c>
      <c r="Q1659" t="s">
        <v>1838</v>
      </c>
      <c r="R1659">
        <v>8</v>
      </c>
      <c r="S1659" t="str">
        <f>"cvm!"&amp;ADDRESS(ROW(BE1671),COLUMN(BE1671))&amp;"#"</f>
        <v>cvm!$BE$1671#</v>
      </c>
      <c r="W1659" t="e" cm="1" vm="2">
        <f t="array" ref="W1659">TRANSPOSE(_xlfn.UNIQUE(_xlfn._xlws.FILTER(cvm_old[CPU(核)],(cvm_old[地域]=U1659)*(cvm_old[机型]=V1659))))</f>
        <v>#VALUE!</v>
      </c>
      <c r="BB1659" t="str">
        <v>东京</v>
      </c>
      <c r="BC1659" t="str">
        <v>标准型 S2</v>
      </c>
      <c r="BD1659">
        <v>1</v>
      </c>
      <c r="BE1659" cm="1">
        <f t="array" ref="BE1659:BF1659">TRANSPOSE(_xlfn._xlws.FILTER(cvm_old[内存(G)],(cvm_old[地域]=BB1659)*(cvm_old[机型]=BC1659)*(cvm_old[CPU(核)]=BD1659)))</f>
        <v>1</v>
      </c>
      <c r="BF1659">
        <v>2</v>
      </c>
    </row>
    <row r="1660" spans="2:58" x14ac:dyDescent="0.4">
      <c r="B1660" t="e" vm="2012">
        <v>#VALUE!</v>
      </c>
      <c r="C1660" t="s">
        <v>1608</v>
      </c>
      <c r="D1660" t="s">
        <v>1669</v>
      </c>
      <c r="E1660">
        <v>4</v>
      </c>
      <c r="F1660">
        <v>8</v>
      </c>
      <c r="G1660" t="s">
        <v>1591</v>
      </c>
      <c r="H1660">
        <v>496</v>
      </c>
      <c r="I1660">
        <v>1</v>
      </c>
      <c r="J1660" t="s">
        <v>3408</v>
      </c>
      <c r="P1660" t="s">
        <v>1634</v>
      </c>
      <c r="Q1660" t="s">
        <v>1838</v>
      </c>
      <c r="R1660">
        <v>12</v>
      </c>
      <c r="S1660" t="str">
        <f>"cvm!"&amp;ADDRESS(ROW(BE1672),COLUMN(BE1672))&amp;"#"</f>
        <v>cvm!$BE$1672#</v>
      </c>
      <c r="W1660" t="e" cm="1" vm="2">
        <f t="array" ref="W1660">TRANSPOSE(_xlfn.UNIQUE(_xlfn._xlws.FILTER(cvm_old[CPU(核)],(cvm_old[地域]=U1660)*(cvm_old[机型]=V1660))))</f>
        <v>#VALUE!</v>
      </c>
      <c r="BB1660" t="str">
        <v>东京</v>
      </c>
      <c r="BC1660" t="str">
        <v>标准型 S2</v>
      </c>
      <c r="BD1660">
        <v>2</v>
      </c>
      <c r="BE1660" cm="1">
        <f t="array" ref="BE1660:BF1660">TRANSPOSE(_xlfn._xlws.FILTER(cvm_old[内存(G)],(cvm_old[地域]=BB1660)*(cvm_old[机型]=BC1660)*(cvm_old[CPU(核)]=BD1660)))</f>
        <v>4</v>
      </c>
      <c r="BF1660">
        <v>8</v>
      </c>
    </row>
    <row r="1661" spans="2:58" x14ac:dyDescent="0.4">
      <c r="B1661" t="e" vm="2013">
        <v>#VALUE!</v>
      </c>
      <c r="C1661" t="s">
        <v>1608</v>
      </c>
      <c r="D1661" t="s">
        <v>1669</v>
      </c>
      <c r="E1661">
        <v>4</v>
      </c>
      <c r="F1661">
        <v>16</v>
      </c>
      <c r="G1661" t="s">
        <v>1593</v>
      </c>
      <c r="H1661">
        <v>744</v>
      </c>
      <c r="I1661">
        <v>1</v>
      </c>
      <c r="J1661" t="s">
        <v>3409</v>
      </c>
      <c r="P1661" t="s">
        <v>1634</v>
      </c>
      <c r="Q1661" t="s">
        <v>1838</v>
      </c>
      <c r="R1661">
        <v>16</v>
      </c>
      <c r="S1661" t="str">
        <f>"cvm!"&amp;ADDRESS(ROW(BE1673),COLUMN(BE1673))&amp;"#"</f>
        <v>cvm!$BE$1673#</v>
      </c>
      <c r="W1661" t="e" cm="1" vm="2">
        <f t="array" ref="W1661">TRANSPOSE(_xlfn.UNIQUE(_xlfn._xlws.FILTER(cvm_old[CPU(核)],(cvm_old[地域]=U1661)*(cvm_old[机型]=V1661))))</f>
        <v>#VALUE!</v>
      </c>
      <c r="BB1661" t="str">
        <v>东京</v>
      </c>
      <c r="BC1661" t="str">
        <v>标准型 S2</v>
      </c>
      <c r="BD1661">
        <v>4</v>
      </c>
      <c r="BE1661" cm="1">
        <f t="array" ref="BE1661:BF1661">TRANSPOSE(_xlfn._xlws.FILTER(cvm_old[内存(G)],(cvm_old[地域]=BB1661)*(cvm_old[机型]=BC1661)*(cvm_old[CPU(核)]=BD1661)))</f>
        <v>8</v>
      </c>
      <c r="BF1661">
        <v>16</v>
      </c>
    </row>
    <row r="1662" spans="2:58" x14ac:dyDescent="0.4">
      <c r="B1662" t="e" vm="2014">
        <v>#VALUE!</v>
      </c>
      <c r="C1662" t="s">
        <v>1608</v>
      </c>
      <c r="D1662" t="s">
        <v>1669</v>
      </c>
      <c r="E1662">
        <v>8</v>
      </c>
      <c r="F1662">
        <v>16</v>
      </c>
      <c r="G1662" t="s">
        <v>1596</v>
      </c>
      <c r="H1662">
        <v>992</v>
      </c>
      <c r="I1662">
        <v>1</v>
      </c>
      <c r="J1662" t="s">
        <v>3410</v>
      </c>
      <c r="P1662" t="s">
        <v>1634</v>
      </c>
      <c r="Q1662" t="s">
        <v>1838</v>
      </c>
      <c r="R1662">
        <v>24</v>
      </c>
      <c r="S1662" t="str">
        <f>"cvm!"&amp;ADDRESS(ROW(BE1674),COLUMN(BE1674))&amp;"#"</f>
        <v>cvm!$BE$1674#</v>
      </c>
      <c r="W1662" t="e" cm="1" vm="2">
        <f t="array" ref="W1662">TRANSPOSE(_xlfn.UNIQUE(_xlfn._xlws.FILTER(cvm_old[CPU(核)],(cvm_old[地域]=U1662)*(cvm_old[机型]=V1662))))</f>
        <v>#VALUE!</v>
      </c>
      <c r="BB1662" t="str">
        <v>东京</v>
      </c>
      <c r="BC1662" t="str">
        <v>标准型 S2</v>
      </c>
      <c r="BD1662">
        <v>8</v>
      </c>
      <c r="BE1662" cm="1">
        <f t="array" ref="BE1662:BF1662">TRANSPOSE(_xlfn._xlws.FILTER(cvm_old[内存(G)],(cvm_old[地域]=BB1662)*(cvm_old[机型]=BC1662)*(cvm_old[CPU(核)]=BD1662)))</f>
        <v>16</v>
      </c>
      <c r="BF1662">
        <v>32</v>
      </c>
    </row>
    <row r="1663" spans="2:58" x14ac:dyDescent="0.4">
      <c r="B1663" t="e" vm="2015">
        <v>#VALUE!</v>
      </c>
      <c r="C1663" t="s">
        <v>1608</v>
      </c>
      <c r="D1663" t="s">
        <v>1669</v>
      </c>
      <c r="E1663">
        <v>8</v>
      </c>
      <c r="F1663">
        <v>32</v>
      </c>
      <c r="G1663" t="s">
        <v>1598</v>
      </c>
      <c r="H1663">
        <v>1488</v>
      </c>
      <c r="I1663">
        <v>1</v>
      </c>
      <c r="J1663" t="s">
        <v>3411</v>
      </c>
      <c r="P1663" t="s">
        <v>1634</v>
      </c>
      <c r="Q1663" t="s">
        <v>1838</v>
      </c>
      <c r="R1663">
        <v>32</v>
      </c>
      <c r="S1663" t="str">
        <f>"cvm!"&amp;ADDRESS(ROW(BE1675),COLUMN(BE1675))&amp;"#"</f>
        <v>cvm!$BE$1675#</v>
      </c>
      <c r="W1663" t="e" cm="1" vm="2">
        <f t="array" ref="W1663">TRANSPOSE(_xlfn.UNIQUE(_xlfn._xlws.FILTER(cvm_old[CPU(核)],(cvm_old[地域]=U1663)*(cvm_old[机型]=V1663))))</f>
        <v>#VALUE!</v>
      </c>
      <c r="BB1663" t="str">
        <v>东京</v>
      </c>
      <c r="BC1663" t="str">
        <v>标准型 S2</v>
      </c>
      <c r="BD1663">
        <v>12</v>
      </c>
      <c r="BE1663" cm="1">
        <f t="array" ref="BE1663:BF1663">TRANSPOSE(_xlfn._xlws.FILTER(cvm_old[内存(G)],(cvm_old[地域]=BB1663)*(cvm_old[机型]=BC1663)*(cvm_old[CPU(核)]=BD1663)))</f>
        <v>24</v>
      </c>
      <c r="BF1663">
        <v>48</v>
      </c>
    </row>
    <row r="1664" spans="2:58" x14ac:dyDescent="0.4">
      <c r="B1664" t="e" vm="2016">
        <v>#VALUE!</v>
      </c>
      <c r="C1664" t="s">
        <v>1608</v>
      </c>
      <c r="D1664" t="s">
        <v>1669</v>
      </c>
      <c r="E1664">
        <v>12</v>
      </c>
      <c r="F1664">
        <v>24</v>
      </c>
      <c r="G1664" t="s">
        <v>1776</v>
      </c>
      <c r="H1664">
        <v>1488</v>
      </c>
      <c r="I1664">
        <v>1</v>
      </c>
      <c r="J1664" t="s">
        <v>3412</v>
      </c>
      <c r="P1664" t="s">
        <v>1634</v>
      </c>
      <c r="Q1664" t="s">
        <v>1838</v>
      </c>
      <c r="R1664">
        <v>56</v>
      </c>
      <c r="S1664" t="str">
        <f>"cvm!"&amp;ADDRESS(ROW(BE1676),COLUMN(BE1676))&amp;"#"</f>
        <v>cvm!$BE$1676#</v>
      </c>
      <c r="W1664" t="e" cm="1" vm="2">
        <f t="array" ref="W1664">TRANSPOSE(_xlfn.UNIQUE(_xlfn._xlws.FILTER(cvm_old[CPU(核)],(cvm_old[地域]=U1664)*(cvm_old[机型]=V1664))))</f>
        <v>#VALUE!</v>
      </c>
      <c r="BB1664" t="str">
        <v>东京</v>
      </c>
      <c r="BC1664" t="str">
        <v>标准型 S2</v>
      </c>
      <c r="BD1664">
        <v>16</v>
      </c>
      <c r="BE1664" cm="1">
        <f t="array" ref="BE1664:BF1664">TRANSPOSE(_xlfn._xlws.FILTER(cvm_old[内存(G)],(cvm_old[地域]=BB1664)*(cvm_old[机型]=BC1664)*(cvm_old[CPU(核)]=BD1664)))</f>
        <v>32</v>
      </c>
      <c r="BF1664">
        <v>64</v>
      </c>
    </row>
    <row r="1665" spans="2:58" x14ac:dyDescent="0.4">
      <c r="B1665" t="e" vm="2017">
        <v>#VALUE!</v>
      </c>
      <c r="C1665" t="s">
        <v>1608</v>
      </c>
      <c r="D1665" t="s">
        <v>1669</v>
      </c>
      <c r="E1665">
        <v>16</v>
      </c>
      <c r="F1665">
        <v>32</v>
      </c>
      <c r="G1665" t="s">
        <v>1601</v>
      </c>
      <c r="H1665">
        <v>1984</v>
      </c>
      <c r="I1665">
        <v>1</v>
      </c>
      <c r="J1665" t="s">
        <v>3413</v>
      </c>
      <c r="P1665" t="s">
        <v>1636</v>
      </c>
      <c r="Q1665" t="s">
        <v>1838</v>
      </c>
      <c r="R1665">
        <v>1</v>
      </c>
      <c r="S1665" t="str">
        <f>"cvm!"&amp;ADDRESS(ROW(BE1677),COLUMN(BE1677))&amp;"#"</f>
        <v>cvm!$BE$1677#</v>
      </c>
      <c r="W1665" t="e" cm="1" vm="2">
        <f t="array" ref="W1665">TRANSPOSE(_xlfn.UNIQUE(_xlfn._xlws.FILTER(cvm_old[CPU(核)],(cvm_old[地域]=U1665)*(cvm_old[机型]=V1665))))</f>
        <v>#VALUE!</v>
      </c>
      <c r="BB1665" t="str">
        <v>东京</v>
      </c>
      <c r="BC1665" t="str">
        <v>标准型 S2</v>
      </c>
      <c r="BD1665">
        <v>24</v>
      </c>
      <c r="BE1665" cm="1">
        <f t="array" ref="BE1665:BF1665">TRANSPOSE(_xlfn._xlws.FILTER(cvm_old[内存(G)],(cvm_old[地域]=BB1665)*(cvm_old[机型]=BC1665)*(cvm_old[CPU(核)]=BD1665)))</f>
        <v>48</v>
      </c>
      <c r="BF1665">
        <v>96</v>
      </c>
    </row>
    <row r="1666" spans="2:58" x14ac:dyDescent="0.4">
      <c r="B1666" t="e" vm="2018">
        <v>#VALUE!</v>
      </c>
      <c r="C1666" t="s">
        <v>1608</v>
      </c>
      <c r="D1666" t="s">
        <v>1669</v>
      </c>
      <c r="E1666">
        <v>16</v>
      </c>
      <c r="F1666">
        <v>64</v>
      </c>
      <c r="G1666" t="s">
        <v>1603</v>
      </c>
      <c r="H1666">
        <v>2976</v>
      </c>
      <c r="I1666">
        <v>1</v>
      </c>
      <c r="J1666" t="s">
        <v>3414</v>
      </c>
      <c r="P1666" t="s">
        <v>1636</v>
      </c>
      <c r="Q1666" t="s">
        <v>1838</v>
      </c>
      <c r="R1666">
        <v>2</v>
      </c>
      <c r="S1666" t="str">
        <f>"cvm!"&amp;ADDRESS(ROW(BE1678),COLUMN(BE1678))&amp;"#"</f>
        <v>cvm!$BE$1678#</v>
      </c>
      <c r="W1666" t="e" cm="1" vm="2">
        <f t="array" ref="W1666">TRANSPOSE(_xlfn.UNIQUE(_xlfn._xlws.FILTER(cvm_old[CPU(核)],(cvm_old[地域]=U1666)*(cvm_old[机型]=V1666))))</f>
        <v>#VALUE!</v>
      </c>
      <c r="BB1666" t="str">
        <v>东京</v>
      </c>
      <c r="BC1666" t="str">
        <v>标准型 S2</v>
      </c>
      <c r="BD1666">
        <v>32</v>
      </c>
      <c r="BE1666" cm="1">
        <f t="array" ref="BE1666:BF1666">TRANSPOSE(_xlfn._xlws.FILTER(cvm_old[内存(G)],(cvm_old[地域]=BB1666)*(cvm_old[机型]=BC1666)*(cvm_old[CPU(核)]=BD1666)))</f>
        <v>64</v>
      </c>
      <c r="BF1666">
        <v>128</v>
      </c>
    </row>
    <row r="1667" spans="2:58" x14ac:dyDescent="0.4">
      <c r="B1667" t="e" vm="2019">
        <v>#VALUE!</v>
      </c>
      <c r="C1667" t="s">
        <v>1608</v>
      </c>
      <c r="D1667" t="s">
        <v>1669</v>
      </c>
      <c r="E1667">
        <v>24</v>
      </c>
      <c r="F1667">
        <v>48</v>
      </c>
      <c r="G1667" t="s">
        <v>1680</v>
      </c>
      <c r="H1667">
        <v>2976</v>
      </c>
      <c r="I1667">
        <v>1</v>
      </c>
      <c r="J1667" t="s">
        <v>3415</v>
      </c>
      <c r="P1667" t="s">
        <v>1636</v>
      </c>
      <c r="Q1667" t="s">
        <v>1838</v>
      </c>
      <c r="R1667">
        <v>4</v>
      </c>
      <c r="S1667" t="str">
        <f>"cvm!"&amp;ADDRESS(ROW(BE1679),COLUMN(BE1679))&amp;"#"</f>
        <v>cvm!$BE$1679#</v>
      </c>
      <c r="W1667" t="e" cm="1" vm="2">
        <f t="array" ref="W1667">TRANSPOSE(_xlfn.UNIQUE(_xlfn._xlws.FILTER(cvm_old[CPU(核)],(cvm_old[地域]=U1667)*(cvm_old[机型]=V1667))))</f>
        <v>#VALUE!</v>
      </c>
      <c r="BB1667" t="str">
        <v>东京</v>
      </c>
      <c r="BC1667" t="str">
        <v>标准型 S2</v>
      </c>
      <c r="BD1667">
        <v>56</v>
      </c>
      <c r="BE1667" cm="1">
        <f t="array" ref="BE1667">TRANSPOSE(_xlfn._xlws.FILTER(cvm_old[内存(G)],(cvm_old[地域]=BB1667)*(cvm_old[机型]=BC1667)*(cvm_old[CPU(核)]=BD1667)))</f>
        <v>224</v>
      </c>
    </row>
    <row r="1668" spans="2:58" x14ac:dyDescent="0.4">
      <c r="B1668" t="e" vm="2020">
        <v>#VALUE!</v>
      </c>
      <c r="C1668" t="s">
        <v>1608</v>
      </c>
      <c r="D1668" t="s">
        <v>1669</v>
      </c>
      <c r="E1668">
        <v>24</v>
      </c>
      <c r="F1668">
        <v>96</v>
      </c>
      <c r="G1668" t="s">
        <v>1682</v>
      </c>
      <c r="H1668">
        <v>4464</v>
      </c>
      <c r="I1668">
        <v>1</v>
      </c>
      <c r="J1668" t="s">
        <v>3416</v>
      </c>
      <c r="P1668" t="s">
        <v>1636</v>
      </c>
      <c r="Q1668" t="s">
        <v>1838</v>
      </c>
      <c r="R1668">
        <v>8</v>
      </c>
      <c r="S1668" t="str">
        <f>"cvm!"&amp;ADDRESS(ROW(BE1680),COLUMN(BE1680))&amp;"#"</f>
        <v>cvm!$BE$1680#</v>
      </c>
      <c r="W1668" t="e" cm="1" vm="2">
        <f t="array" ref="W1668">TRANSPOSE(_xlfn.UNIQUE(_xlfn._xlws.FILTER(cvm_old[CPU(核)],(cvm_old[地域]=U1668)*(cvm_old[机型]=V1668))))</f>
        <v>#VALUE!</v>
      </c>
      <c r="BB1668" t="str">
        <v>硅谷</v>
      </c>
      <c r="BC1668" t="str">
        <v>标准型 S2</v>
      </c>
      <c r="BD1668">
        <v>1</v>
      </c>
      <c r="BE1668" cm="1">
        <f t="array" ref="BE1668:BF1668">TRANSPOSE(_xlfn._xlws.FILTER(cvm_old[内存(G)],(cvm_old[地域]=BB1668)*(cvm_old[机型]=BC1668)*(cvm_old[CPU(核)]=BD1668)))</f>
        <v>1</v>
      </c>
      <c r="BF1668">
        <v>2</v>
      </c>
    </row>
    <row r="1669" spans="2:58" x14ac:dyDescent="0.4">
      <c r="B1669" t="e" vm="2021">
        <v>#VALUE!</v>
      </c>
      <c r="C1669" t="s">
        <v>1608</v>
      </c>
      <c r="D1669" t="s">
        <v>1669</v>
      </c>
      <c r="E1669">
        <v>32</v>
      </c>
      <c r="F1669">
        <v>64</v>
      </c>
      <c r="G1669" t="s">
        <v>1606</v>
      </c>
      <c r="H1669">
        <v>3968</v>
      </c>
      <c r="I1669">
        <v>1</v>
      </c>
      <c r="J1669" t="s">
        <v>3417</v>
      </c>
      <c r="P1669" t="s">
        <v>1636</v>
      </c>
      <c r="Q1669" t="s">
        <v>1838</v>
      </c>
      <c r="R1669">
        <v>12</v>
      </c>
      <c r="S1669" t="str">
        <f>"cvm!"&amp;ADDRESS(ROW(BE1681),COLUMN(BE1681))&amp;"#"</f>
        <v>cvm!$BE$1681#</v>
      </c>
      <c r="W1669" t="e" cm="1" vm="2">
        <f t="array" ref="W1669">TRANSPOSE(_xlfn.UNIQUE(_xlfn._xlws.FILTER(cvm_old[CPU(核)],(cvm_old[地域]=U1669)*(cvm_old[机型]=V1669))))</f>
        <v>#VALUE!</v>
      </c>
      <c r="BB1669" t="str">
        <v>硅谷</v>
      </c>
      <c r="BC1669" t="str">
        <v>标准型 S2</v>
      </c>
      <c r="BD1669">
        <v>2</v>
      </c>
      <c r="BE1669" cm="1">
        <f t="array" ref="BE1669:BF1669">TRANSPOSE(_xlfn._xlws.FILTER(cvm_old[内存(G)],(cvm_old[地域]=BB1669)*(cvm_old[机型]=BC1669)*(cvm_old[CPU(核)]=BD1669)))</f>
        <v>4</v>
      </c>
      <c r="BF1669">
        <v>8</v>
      </c>
    </row>
    <row r="1670" spans="2:58" x14ac:dyDescent="0.4">
      <c r="B1670" t="e" vm="2022">
        <v>#VALUE!</v>
      </c>
      <c r="C1670" t="s">
        <v>1608</v>
      </c>
      <c r="D1670" t="s">
        <v>1669</v>
      </c>
      <c r="E1670">
        <v>32</v>
      </c>
      <c r="F1670">
        <v>128</v>
      </c>
      <c r="G1670" t="s">
        <v>1612</v>
      </c>
      <c r="H1670">
        <v>5952</v>
      </c>
      <c r="I1670">
        <v>1</v>
      </c>
      <c r="J1670" t="s">
        <v>3418</v>
      </c>
      <c r="P1670" t="s">
        <v>1636</v>
      </c>
      <c r="Q1670" t="s">
        <v>1838</v>
      </c>
      <c r="R1670">
        <v>16</v>
      </c>
      <c r="S1670" t="str">
        <f>"cvm!"&amp;ADDRESS(ROW(BE1682),COLUMN(BE1682))&amp;"#"</f>
        <v>cvm!$BE$1682#</v>
      </c>
      <c r="W1670" t="e" cm="1" vm="2">
        <f t="array" ref="W1670">TRANSPOSE(_xlfn.UNIQUE(_xlfn._xlws.FILTER(cvm_old[CPU(核)],(cvm_old[地域]=U1670)*(cvm_old[机型]=V1670))))</f>
        <v>#VALUE!</v>
      </c>
      <c r="BB1670" t="str">
        <v>硅谷</v>
      </c>
      <c r="BC1670" t="str">
        <v>标准型 S2</v>
      </c>
      <c r="BD1670">
        <v>4</v>
      </c>
      <c r="BE1670" cm="1">
        <f t="array" ref="BE1670:BF1670">TRANSPOSE(_xlfn._xlws.FILTER(cvm_old[内存(G)],(cvm_old[地域]=BB1670)*(cvm_old[机型]=BC1670)*(cvm_old[CPU(核)]=BD1670)))</f>
        <v>8</v>
      </c>
      <c r="BF1670">
        <v>16</v>
      </c>
    </row>
    <row r="1671" spans="2:58" x14ac:dyDescent="0.4">
      <c r="B1671" t="e" vm="2023">
        <v>#VALUE!</v>
      </c>
      <c r="C1671" t="s">
        <v>1608</v>
      </c>
      <c r="D1671" t="s">
        <v>1669</v>
      </c>
      <c r="E1671">
        <v>48</v>
      </c>
      <c r="F1671">
        <v>96</v>
      </c>
      <c r="G1671" t="s">
        <v>1617</v>
      </c>
      <c r="H1671">
        <v>5952</v>
      </c>
      <c r="I1671">
        <v>1</v>
      </c>
      <c r="J1671" t="s">
        <v>3419</v>
      </c>
      <c r="P1671" t="s">
        <v>1636</v>
      </c>
      <c r="Q1671" t="s">
        <v>1838</v>
      </c>
      <c r="R1671">
        <v>24</v>
      </c>
      <c r="S1671" t="str">
        <f>"cvm!"&amp;ADDRESS(ROW(BE1683),COLUMN(BE1683))&amp;"#"</f>
        <v>cvm!$BE$1683#</v>
      </c>
      <c r="W1671" t="e" cm="1" vm="2">
        <f t="array" ref="W1671">TRANSPOSE(_xlfn.UNIQUE(_xlfn._xlws.FILTER(cvm_old[CPU(核)],(cvm_old[地域]=U1671)*(cvm_old[机型]=V1671))))</f>
        <v>#VALUE!</v>
      </c>
      <c r="BB1671" t="str">
        <v>硅谷</v>
      </c>
      <c r="BC1671" t="str">
        <v>标准型 S2</v>
      </c>
      <c r="BD1671">
        <v>8</v>
      </c>
      <c r="BE1671" cm="1">
        <f t="array" ref="BE1671:BF1671">TRANSPOSE(_xlfn._xlws.FILTER(cvm_old[内存(G)],(cvm_old[地域]=BB1671)*(cvm_old[机型]=BC1671)*(cvm_old[CPU(核)]=BD1671)))</f>
        <v>16</v>
      </c>
      <c r="BF1671">
        <v>32</v>
      </c>
    </row>
    <row r="1672" spans="2:58" x14ac:dyDescent="0.4">
      <c r="B1672" t="e" vm="2024">
        <v>#VALUE!</v>
      </c>
      <c r="C1672" t="s">
        <v>1608</v>
      </c>
      <c r="D1672" t="s">
        <v>1669</v>
      </c>
      <c r="E1672">
        <v>48</v>
      </c>
      <c r="F1672">
        <v>192</v>
      </c>
      <c r="G1672" t="s">
        <v>1620</v>
      </c>
      <c r="H1672">
        <v>8928</v>
      </c>
      <c r="I1672">
        <v>1</v>
      </c>
      <c r="J1672" t="s">
        <v>3420</v>
      </c>
      <c r="P1672" t="s">
        <v>1636</v>
      </c>
      <c r="Q1672" t="s">
        <v>1838</v>
      </c>
      <c r="R1672">
        <v>32</v>
      </c>
      <c r="S1672" t="str">
        <f>"cvm!"&amp;ADDRESS(ROW(BE1684),COLUMN(BE1684))&amp;"#"</f>
        <v>cvm!$BE$1684#</v>
      </c>
      <c r="W1672" t="e" cm="1" vm="2">
        <f t="array" ref="W1672">TRANSPOSE(_xlfn.UNIQUE(_xlfn._xlws.FILTER(cvm_old[CPU(核)],(cvm_old[地域]=U1672)*(cvm_old[机型]=V1672))))</f>
        <v>#VALUE!</v>
      </c>
      <c r="BB1672" t="str">
        <v>硅谷</v>
      </c>
      <c r="BC1672" t="str">
        <v>标准型 S2</v>
      </c>
      <c r="BD1672">
        <v>12</v>
      </c>
      <c r="BE1672" cm="1">
        <f t="array" ref="BE1672:BF1672">TRANSPOSE(_xlfn._xlws.FILTER(cvm_old[内存(G)],(cvm_old[地域]=BB1672)*(cvm_old[机型]=BC1672)*(cvm_old[CPU(核)]=BD1672)))</f>
        <v>24</v>
      </c>
      <c r="BF1672">
        <v>48</v>
      </c>
    </row>
    <row r="1673" spans="2:58" x14ac:dyDescent="0.4">
      <c r="B1673" t="e" vm="2025">
        <v>#VALUE!</v>
      </c>
      <c r="C1673" t="s">
        <v>1608</v>
      </c>
      <c r="D1673" t="s">
        <v>1669</v>
      </c>
      <c r="E1673">
        <v>64</v>
      </c>
      <c r="F1673">
        <v>256</v>
      </c>
      <c r="G1673" t="s">
        <v>1626</v>
      </c>
      <c r="H1673">
        <v>11904</v>
      </c>
      <c r="I1673">
        <v>1</v>
      </c>
      <c r="J1673" t="s">
        <v>3421</v>
      </c>
      <c r="P1673" t="s">
        <v>1636</v>
      </c>
      <c r="Q1673" t="s">
        <v>1838</v>
      </c>
      <c r="R1673">
        <v>56</v>
      </c>
      <c r="S1673" t="str">
        <f>"cvm!"&amp;ADDRESS(ROW(BE1685),COLUMN(BE1685))&amp;"#"</f>
        <v>cvm!$BE$1685#</v>
      </c>
      <c r="W1673" t="e" cm="1" vm="2">
        <f t="array" ref="W1673">TRANSPOSE(_xlfn.UNIQUE(_xlfn._xlws.FILTER(cvm_old[CPU(核)],(cvm_old[地域]=U1673)*(cvm_old[机型]=V1673))))</f>
        <v>#VALUE!</v>
      </c>
      <c r="BB1673" t="str">
        <v>硅谷</v>
      </c>
      <c r="BC1673" t="str">
        <v>标准型 S2</v>
      </c>
      <c r="BD1673">
        <v>16</v>
      </c>
      <c r="BE1673" cm="1">
        <f t="array" ref="BE1673:BF1673">TRANSPOSE(_xlfn._xlws.FILTER(cvm_old[内存(G)],(cvm_old[地域]=BB1673)*(cvm_old[机型]=BC1673)*(cvm_old[CPU(核)]=BD1673)))</f>
        <v>32</v>
      </c>
      <c r="BF1673">
        <v>64</v>
      </c>
    </row>
    <row r="1674" spans="2:58" x14ac:dyDescent="0.4">
      <c r="B1674" t="e" vm="2026">
        <v>#VALUE!</v>
      </c>
      <c r="C1674" t="s">
        <v>1608</v>
      </c>
      <c r="D1674" t="s">
        <v>1790</v>
      </c>
      <c r="E1674">
        <v>1</v>
      </c>
      <c r="F1674">
        <v>1</v>
      </c>
      <c r="G1674" t="s">
        <v>1579</v>
      </c>
      <c r="H1674">
        <v>59</v>
      </c>
      <c r="I1674">
        <v>1</v>
      </c>
      <c r="J1674" t="s">
        <v>3422</v>
      </c>
      <c r="P1674" t="s">
        <v>1659</v>
      </c>
      <c r="Q1674" t="s">
        <v>1838</v>
      </c>
      <c r="R1674">
        <v>1</v>
      </c>
      <c r="S1674" t="str">
        <f>"cvm!"&amp;ADDRESS(ROW(BE1686),COLUMN(BE1686))&amp;"#"</f>
        <v>cvm!$BE$1686#</v>
      </c>
      <c r="W1674" t="e" cm="1" vm="2">
        <f t="array" ref="W1674">TRANSPOSE(_xlfn.UNIQUE(_xlfn._xlws.FILTER(cvm_old[CPU(核)],(cvm_old[地域]=U1674)*(cvm_old[机型]=V1674))))</f>
        <v>#VALUE!</v>
      </c>
      <c r="BB1674" t="str">
        <v>硅谷</v>
      </c>
      <c r="BC1674" t="str">
        <v>标准型 S2</v>
      </c>
      <c r="BD1674">
        <v>24</v>
      </c>
      <c r="BE1674" cm="1">
        <f t="array" ref="BE1674:BF1674">TRANSPOSE(_xlfn._xlws.FILTER(cvm_old[内存(G)],(cvm_old[地域]=BB1674)*(cvm_old[机型]=BC1674)*(cvm_old[CPU(核)]=BD1674)))</f>
        <v>48</v>
      </c>
      <c r="BF1674">
        <v>96</v>
      </c>
    </row>
    <row r="1675" spans="2:58" x14ac:dyDescent="0.4">
      <c r="B1675" t="e" vm="2027">
        <v>#VALUE!</v>
      </c>
      <c r="C1675" t="s">
        <v>1608</v>
      </c>
      <c r="D1675" t="s">
        <v>1790</v>
      </c>
      <c r="E1675">
        <v>1</v>
      </c>
      <c r="F1675">
        <v>2</v>
      </c>
      <c r="G1675" t="s">
        <v>1582</v>
      </c>
      <c r="H1675">
        <v>119</v>
      </c>
      <c r="I1675">
        <v>1</v>
      </c>
      <c r="J1675" t="s">
        <v>3423</v>
      </c>
      <c r="P1675" t="s">
        <v>1659</v>
      </c>
      <c r="Q1675" t="s">
        <v>1838</v>
      </c>
      <c r="R1675">
        <v>2</v>
      </c>
      <c r="S1675" t="str">
        <f>"cvm!"&amp;ADDRESS(ROW(BE1687),COLUMN(BE1687))&amp;"#"</f>
        <v>cvm!$BE$1687#</v>
      </c>
      <c r="W1675" t="e" cm="1" vm="2">
        <f t="array" ref="W1675">TRANSPOSE(_xlfn.UNIQUE(_xlfn._xlws.FILTER(cvm_old[CPU(核)],(cvm_old[地域]=U1675)*(cvm_old[机型]=V1675))))</f>
        <v>#VALUE!</v>
      </c>
      <c r="BB1675" t="str">
        <v>硅谷</v>
      </c>
      <c r="BC1675" t="str">
        <v>标准型 S2</v>
      </c>
      <c r="BD1675">
        <v>32</v>
      </c>
      <c r="BE1675" cm="1">
        <f t="array" ref="BE1675:BF1675">TRANSPOSE(_xlfn._xlws.FILTER(cvm_old[内存(G)],(cvm_old[地域]=BB1675)*(cvm_old[机型]=BC1675)*(cvm_old[CPU(核)]=BD1675)))</f>
        <v>64</v>
      </c>
      <c r="BF1675">
        <v>128</v>
      </c>
    </row>
    <row r="1676" spans="2:58" x14ac:dyDescent="0.4">
      <c r="B1676" t="e" vm="2028">
        <v>#VALUE!</v>
      </c>
      <c r="C1676" t="s">
        <v>1608</v>
      </c>
      <c r="D1676" t="s">
        <v>1790</v>
      </c>
      <c r="E1676">
        <v>1</v>
      </c>
      <c r="F1676">
        <v>4</v>
      </c>
      <c r="G1676" t="s">
        <v>1584</v>
      </c>
      <c r="H1676">
        <v>186</v>
      </c>
      <c r="I1676">
        <v>1</v>
      </c>
      <c r="J1676" t="s">
        <v>3424</v>
      </c>
      <c r="P1676" t="s">
        <v>1659</v>
      </c>
      <c r="Q1676" t="s">
        <v>1838</v>
      </c>
      <c r="R1676">
        <v>4</v>
      </c>
      <c r="S1676" t="str">
        <f>"cvm!"&amp;ADDRESS(ROW(BE1688),COLUMN(BE1688))&amp;"#"</f>
        <v>cvm!$BE$1688#</v>
      </c>
      <c r="W1676" t="e" cm="1" vm="2">
        <f t="array" ref="W1676">TRANSPOSE(_xlfn.UNIQUE(_xlfn._xlws.FILTER(cvm_old[CPU(核)],(cvm_old[地域]=U1676)*(cvm_old[机型]=V1676))))</f>
        <v>#VALUE!</v>
      </c>
      <c r="BB1676" t="str">
        <v>硅谷</v>
      </c>
      <c r="BC1676" t="str">
        <v>标准型 S2</v>
      </c>
      <c r="BD1676">
        <v>56</v>
      </c>
      <c r="BE1676" cm="1">
        <f t="array" ref="BE1676">TRANSPOSE(_xlfn._xlws.FILTER(cvm_old[内存(G)],(cvm_old[地域]=BB1676)*(cvm_old[机型]=BC1676)*(cvm_old[CPU(核)]=BD1676)))</f>
        <v>224</v>
      </c>
    </row>
    <row r="1677" spans="2:58" x14ac:dyDescent="0.4">
      <c r="B1677" t="e" vm="2029">
        <v>#VALUE!</v>
      </c>
      <c r="C1677" t="s">
        <v>1608</v>
      </c>
      <c r="D1677" t="s">
        <v>1790</v>
      </c>
      <c r="E1677">
        <v>2</v>
      </c>
      <c r="F1677">
        <v>4</v>
      </c>
      <c r="G1677" t="s">
        <v>1586</v>
      </c>
      <c r="H1677">
        <v>238</v>
      </c>
      <c r="I1677">
        <v>1</v>
      </c>
      <c r="J1677" t="s">
        <v>3425</v>
      </c>
      <c r="P1677" t="s">
        <v>1659</v>
      </c>
      <c r="Q1677" t="s">
        <v>1838</v>
      </c>
      <c r="R1677">
        <v>8</v>
      </c>
      <c r="S1677" t="str">
        <f>"cvm!"&amp;ADDRESS(ROW(BE1689),COLUMN(BE1689))&amp;"#"</f>
        <v>cvm!$BE$1689#</v>
      </c>
      <c r="W1677" t="e" cm="1" vm="2">
        <f t="array" ref="W1677">TRANSPOSE(_xlfn.UNIQUE(_xlfn._xlws.FILTER(cvm_old[CPU(核)],(cvm_old[地域]=U1677)*(cvm_old[机型]=V1677))))</f>
        <v>#VALUE!</v>
      </c>
      <c r="BB1677" t="str">
        <v>弗吉尼亚</v>
      </c>
      <c r="BC1677" t="str">
        <v>标准型 S2</v>
      </c>
      <c r="BD1677">
        <v>1</v>
      </c>
      <c r="BE1677" cm="1">
        <f t="array" ref="BE1677:BF1677">TRANSPOSE(_xlfn._xlws.FILTER(cvm_old[内存(G)],(cvm_old[地域]=BB1677)*(cvm_old[机型]=BC1677)*(cvm_old[CPU(核)]=BD1677)))</f>
        <v>1</v>
      </c>
      <c r="BF1677">
        <v>2</v>
      </c>
    </row>
    <row r="1678" spans="2:58" x14ac:dyDescent="0.4">
      <c r="B1678" t="e" vm="2030">
        <v>#VALUE!</v>
      </c>
      <c r="C1678" t="s">
        <v>1608</v>
      </c>
      <c r="D1678" t="s">
        <v>1790</v>
      </c>
      <c r="E1678">
        <v>2</v>
      </c>
      <c r="F1678">
        <v>8</v>
      </c>
      <c r="G1678" t="s">
        <v>1589</v>
      </c>
      <c r="H1678">
        <v>372</v>
      </c>
      <c r="I1678">
        <v>1</v>
      </c>
      <c r="J1678" t="s">
        <v>3426</v>
      </c>
      <c r="P1678" t="s">
        <v>1659</v>
      </c>
      <c r="Q1678" t="s">
        <v>1838</v>
      </c>
      <c r="R1678">
        <v>12</v>
      </c>
      <c r="S1678" t="str">
        <f>"cvm!"&amp;ADDRESS(ROW(BE1690),COLUMN(BE1690))&amp;"#"</f>
        <v>cvm!$BE$1690#</v>
      </c>
      <c r="W1678" t="e" cm="1" vm="2">
        <f t="array" ref="W1678">TRANSPOSE(_xlfn.UNIQUE(_xlfn._xlws.FILTER(cvm_old[CPU(核)],(cvm_old[地域]=U1678)*(cvm_old[机型]=V1678))))</f>
        <v>#VALUE!</v>
      </c>
      <c r="BB1678" t="str">
        <v>弗吉尼亚</v>
      </c>
      <c r="BC1678" t="str">
        <v>标准型 S2</v>
      </c>
      <c r="BD1678">
        <v>2</v>
      </c>
      <c r="BE1678" cm="1">
        <f t="array" ref="BE1678:BF1678">TRANSPOSE(_xlfn._xlws.FILTER(cvm_old[内存(G)],(cvm_old[地域]=BB1678)*(cvm_old[机型]=BC1678)*(cvm_old[CPU(核)]=BD1678)))</f>
        <v>4</v>
      </c>
      <c r="BF1678">
        <v>8</v>
      </c>
    </row>
    <row r="1679" spans="2:58" x14ac:dyDescent="0.4">
      <c r="B1679" t="e" vm="2031">
        <v>#VALUE!</v>
      </c>
      <c r="C1679" t="s">
        <v>1608</v>
      </c>
      <c r="D1679" t="s">
        <v>1790</v>
      </c>
      <c r="E1679">
        <v>4</v>
      </c>
      <c r="F1679">
        <v>8</v>
      </c>
      <c r="G1679" t="s">
        <v>1591</v>
      </c>
      <c r="H1679">
        <v>496</v>
      </c>
      <c r="I1679">
        <v>1</v>
      </c>
      <c r="J1679" t="s">
        <v>3427</v>
      </c>
      <c r="P1679" t="s">
        <v>1659</v>
      </c>
      <c r="Q1679" t="s">
        <v>1838</v>
      </c>
      <c r="R1679">
        <v>16</v>
      </c>
      <c r="S1679" t="str">
        <f>"cvm!"&amp;ADDRESS(ROW(BE1691),COLUMN(BE1691))&amp;"#"</f>
        <v>cvm!$BE$1691#</v>
      </c>
      <c r="W1679" t="e" cm="1" vm="2">
        <f t="array" ref="W1679">TRANSPOSE(_xlfn.UNIQUE(_xlfn._xlws.FILTER(cvm_old[CPU(核)],(cvm_old[地域]=U1679)*(cvm_old[机型]=V1679))))</f>
        <v>#VALUE!</v>
      </c>
      <c r="BB1679" t="str">
        <v>弗吉尼亚</v>
      </c>
      <c r="BC1679" t="str">
        <v>标准型 S2</v>
      </c>
      <c r="BD1679">
        <v>4</v>
      </c>
      <c r="BE1679" cm="1">
        <f t="array" ref="BE1679:BF1679">TRANSPOSE(_xlfn._xlws.FILTER(cvm_old[内存(G)],(cvm_old[地域]=BB1679)*(cvm_old[机型]=BC1679)*(cvm_old[CPU(核)]=BD1679)))</f>
        <v>8</v>
      </c>
      <c r="BF1679">
        <v>16</v>
      </c>
    </row>
    <row r="1680" spans="2:58" x14ac:dyDescent="0.4">
      <c r="B1680" t="e" vm="2032">
        <v>#VALUE!</v>
      </c>
      <c r="C1680" t="s">
        <v>1608</v>
      </c>
      <c r="D1680" t="s">
        <v>1790</v>
      </c>
      <c r="E1680">
        <v>4</v>
      </c>
      <c r="F1680">
        <v>16</v>
      </c>
      <c r="G1680" t="s">
        <v>1593</v>
      </c>
      <c r="H1680">
        <v>744</v>
      </c>
      <c r="I1680">
        <v>1</v>
      </c>
      <c r="J1680" t="s">
        <v>3428</v>
      </c>
      <c r="P1680" t="s">
        <v>1659</v>
      </c>
      <c r="Q1680" t="s">
        <v>1838</v>
      </c>
      <c r="R1680">
        <v>24</v>
      </c>
      <c r="S1680" t="str">
        <f>"cvm!"&amp;ADDRESS(ROW(BE1692),COLUMN(BE1692))&amp;"#"</f>
        <v>cvm!$BE$1692#</v>
      </c>
      <c r="W1680" t="e" cm="1" vm="2">
        <f t="array" ref="W1680">TRANSPOSE(_xlfn.UNIQUE(_xlfn._xlws.FILTER(cvm_old[CPU(核)],(cvm_old[地域]=U1680)*(cvm_old[机型]=V1680))))</f>
        <v>#VALUE!</v>
      </c>
      <c r="BB1680" t="str">
        <v>弗吉尼亚</v>
      </c>
      <c r="BC1680" t="str">
        <v>标准型 S2</v>
      </c>
      <c r="BD1680">
        <v>8</v>
      </c>
      <c r="BE1680" cm="1">
        <f t="array" ref="BE1680:BF1680">TRANSPOSE(_xlfn._xlws.FILTER(cvm_old[内存(G)],(cvm_old[地域]=BB1680)*(cvm_old[机型]=BC1680)*(cvm_old[CPU(核)]=BD1680)))</f>
        <v>16</v>
      </c>
      <c r="BF1680">
        <v>32</v>
      </c>
    </row>
    <row r="1681" spans="2:58" x14ac:dyDescent="0.4">
      <c r="B1681" t="e" vm="2033">
        <v>#VALUE!</v>
      </c>
      <c r="C1681" t="s">
        <v>1608</v>
      </c>
      <c r="D1681" t="s">
        <v>1790</v>
      </c>
      <c r="E1681">
        <v>8</v>
      </c>
      <c r="F1681">
        <v>16</v>
      </c>
      <c r="G1681" t="s">
        <v>1596</v>
      </c>
      <c r="H1681">
        <v>992</v>
      </c>
      <c r="I1681">
        <v>1</v>
      </c>
      <c r="J1681" t="s">
        <v>3429</v>
      </c>
      <c r="P1681" t="s">
        <v>1659</v>
      </c>
      <c r="Q1681" t="s">
        <v>1838</v>
      </c>
      <c r="R1681">
        <v>32</v>
      </c>
      <c r="S1681" t="str">
        <f>"cvm!"&amp;ADDRESS(ROW(BE1693),COLUMN(BE1693))&amp;"#"</f>
        <v>cvm!$BE$1693#</v>
      </c>
      <c r="W1681" t="e" cm="1" vm="2">
        <f t="array" ref="W1681">TRANSPOSE(_xlfn.UNIQUE(_xlfn._xlws.FILTER(cvm_old[CPU(核)],(cvm_old[地域]=U1681)*(cvm_old[机型]=V1681))))</f>
        <v>#VALUE!</v>
      </c>
      <c r="BB1681" t="str">
        <v>弗吉尼亚</v>
      </c>
      <c r="BC1681" t="str">
        <v>标准型 S2</v>
      </c>
      <c r="BD1681">
        <v>12</v>
      </c>
      <c r="BE1681" cm="1">
        <f t="array" ref="BE1681:BF1681">TRANSPOSE(_xlfn._xlws.FILTER(cvm_old[内存(G)],(cvm_old[地域]=BB1681)*(cvm_old[机型]=BC1681)*(cvm_old[CPU(核)]=BD1681)))</f>
        <v>24</v>
      </c>
      <c r="BF1681">
        <v>48</v>
      </c>
    </row>
    <row r="1682" spans="2:58" x14ac:dyDescent="0.4">
      <c r="B1682" t="e" vm="2034">
        <v>#VALUE!</v>
      </c>
      <c r="C1682" t="s">
        <v>1608</v>
      </c>
      <c r="D1682" t="s">
        <v>1790</v>
      </c>
      <c r="E1682">
        <v>8</v>
      </c>
      <c r="F1682">
        <v>32</v>
      </c>
      <c r="G1682" t="s">
        <v>1598</v>
      </c>
      <c r="H1682">
        <v>1488</v>
      </c>
      <c r="I1682">
        <v>1</v>
      </c>
      <c r="J1682" t="s">
        <v>3430</v>
      </c>
      <c r="P1682" t="s">
        <v>1659</v>
      </c>
      <c r="Q1682" t="s">
        <v>1838</v>
      </c>
      <c r="R1682">
        <v>56</v>
      </c>
      <c r="S1682" t="str">
        <f>"cvm!"&amp;ADDRESS(ROW(BE1694),COLUMN(BE1694))&amp;"#"</f>
        <v>cvm!$BE$1694#</v>
      </c>
      <c r="W1682" t="e" cm="1" vm="2">
        <f t="array" ref="W1682">TRANSPOSE(_xlfn.UNIQUE(_xlfn._xlws.FILTER(cvm_old[CPU(核)],(cvm_old[地域]=U1682)*(cvm_old[机型]=V1682))))</f>
        <v>#VALUE!</v>
      </c>
      <c r="BB1682" t="str">
        <v>弗吉尼亚</v>
      </c>
      <c r="BC1682" t="str">
        <v>标准型 S2</v>
      </c>
      <c r="BD1682">
        <v>16</v>
      </c>
      <c r="BE1682" cm="1">
        <f t="array" ref="BE1682:BF1682">TRANSPOSE(_xlfn._xlws.FILTER(cvm_old[内存(G)],(cvm_old[地域]=BB1682)*(cvm_old[机型]=BC1682)*(cvm_old[CPU(核)]=BD1682)))</f>
        <v>32</v>
      </c>
      <c r="BF1682">
        <v>64</v>
      </c>
    </row>
    <row r="1683" spans="2:58" x14ac:dyDescent="0.4">
      <c r="B1683" t="e" vm="2035">
        <v>#VALUE!</v>
      </c>
      <c r="C1683" t="s">
        <v>1608</v>
      </c>
      <c r="D1683" t="s">
        <v>1790</v>
      </c>
      <c r="E1683">
        <v>12</v>
      </c>
      <c r="F1683">
        <v>24</v>
      </c>
      <c r="G1683" t="s">
        <v>1776</v>
      </c>
      <c r="H1683">
        <v>1488</v>
      </c>
      <c r="I1683">
        <v>1</v>
      </c>
      <c r="J1683" t="s">
        <v>3431</v>
      </c>
      <c r="P1683" t="s">
        <v>1638</v>
      </c>
      <c r="Q1683" t="s">
        <v>1838</v>
      </c>
      <c r="R1683">
        <v>1</v>
      </c>
      <c r="S1683" t="str">
        <f>"cvm!"&amp;ADDRESS(ROW(BE1695),COLUMN(BE1695))&amp;"#"</f>
        <v>cvm!$BE$1695#</v>
      </c>
      <c r="W1683" t="e" cm="1" vm="2">
        <f t="array" ref="W1683">TRANSPOSE(_xlfn.UNIQUE(_xlfn._xlws.FILTER(cvm_old[CPU(核)],(cvm_old[地域]=U1683)*(cvm_old[机型]=V1683))))</f>
        <v>#VALUE!</v>
      </c>
      <c r="BB1683" t="str">
        <v>弗吉尼亚</v>
      </c>
      <c r="BC1683" t="str">
        <v>标准型 S2</v>
      </c>
      <c r="BD1683">
        <v>24</v>
      </c>
      <c r="BE1683" cm="1">
        <f t="array" ref="BE1683:BF1683">TRANSPOSE(_xlfn._xlws.FILTER(cvm_old[内存(G)],(cvm_old[地域]=BB1683)*(cvm_old[机型]=BC1683)*(cvm_old[CPU(核)]=BD1683)))</f>
        <v>48</v>
      </c>
      <c r="BF1683">
        <v>96</v>
      </c>
    </row>
    <row r="1684" spans="2:58" x14ac:dyDescent="0.4">
      <c r="B1684" t="e" vm="2036">
        <v>#VALUE!</v>
      </c>
      <c r="C1684" t="s">
        <v>1608</v>
      </c>
      <c r="D1684" t="s">
        <v>1790</v>
      </c>
      <c r="E1684">
        <v>12</v>
      </c>
      <c r="F1684">
        <v>48</v>
      </c>
      <c r="G1684" t="s">
        <v>1804</v>
      </c>
      <c r="H1684">
        <v>2232</v>
      </c>
      <c r="I1684">
        <v>1</v>
      </c>
      <c r="J1684" t="s">
        <v>3432</v>
      </c>
      <c r="P1684" t="s">
        <v>1638</v>
      </c>
      <c r="Q1684" t="s">
        <v>1838</v>
      </c>
      <c r="R1684">
        <v>2</v>
      </c>
      <c r="S1684" t="str">
        <f>"cvm!"&amp;ADDRESS(ROW(BE1696),COLUMN(BE1696))&amp;"#"</f>
        <v>cvm!$BE$1696#</v>
      </c>
      <c r="W1684" t="e" cm="1" vm="2">
        <f t="array" ref="W1684">TRANSPOSE(_xlfn.UNIQUE(_xlfn._xlws.FILTER(cvm_old[CPU(核)],(cvm_old[地域]=U1684)*(cvm_old[机型]=V1684))))</f>
        <v>#VALUE!</v>
      </c>
      <c r="BB1684" t="str">
        <v>弗吉尼亚</v>
      </c>
      <c r="BC1684" t="str">
        <v>标准型 S2</v>
      </c>
      <c r="BD1684">
        <v>32</v>
      </c>
      <c r="BE1684" cm="1">
        <f t="array" ref="BE1684:BF1684">TRANSPOSE(_xlfn._xlws.FILTER(cvm_old[内存(G)],(cvm_old[地域]=BB1684)*(cvm_old[机型]=BC1684)*(cvm_old[CPU(核)]=BD1684)))</f>
        <v>64</v>
      </c>
      <c r="BF1684">
        <v>128</v>
      </c>
    </row>
    <row r="1685" spans="2:58" x14ac:dyDescent="0.4">
      <c r="B1685" t="e" vm="2037">
        <v>#VALUE!</v>
      </c>
      <c r="C1685" t="s">
        <v>1608</v>
      </c>
      <c r="D1685" t="s">
        <v>1790</v>
      </c>
      <c r="E1685">
        <v>16</v>
      </c>
      <c r="F1685">
        <v>32</v>
      </c>
      <c r="G1685" t="s">
        <v>1601</v>
      </c>
      <c r="H1685">
        <v>1984</v>
      </c>
      <c r="I1685">
        <v>1</v>
      </c>
      <c r="J1685" t="s">
        <v>3433</v>
      </c>
      <c r="P1685" t="s">
        <v>1638</v>
      </c>
      <c r="Q1685" t="s">
        <v>1838</v>
      </c>
      <c r="R1685">
        <v>4</v>
      </c>
      <c r="S1685" t="str">
        <f>"cvm!"&amp;ADDRESS(ROW(BE1697),COLUMN(BE1697))&amp;"#"</f>
        <v>cvm!$BE$1697#</v>
      </c>
      <c r="W1685" t="e" cm="1" vm="2">
        <f t="array" ref="W1685">TRANSPOSE(_xlfn.UNIQUE(_xlfn._xlws.FILTER(cvm_old[CPU(核)],(cvm_old[地域]=U1685)*(cvm_old[机型]=V1685))))</f>
        <v>#VALUE!</v>
      </c>
      <c r="BB1685" t="str">
        <v>弗吉尼亚</v>
      </c>
      <c r="BC1685" t="str">
        <v>标准型 S2</v>
      </c>
      <c r="BD1685">
        <v>56</v>
      </c>
      <c r="BE1685" cm="1">
        <f t="array" ref="BE1685">TRANSPOSE(_xlfn._xlws.FILTER(cvm_old[内存(G)],(cvm_old[地域]=BB1685)*(cvm_old[机型]=BC1685)*(cvm_old[CPU(核)]=BD1685)))</f>
        <v>224</v>
      </c>
    </row>
    <row r="1686" spans="2:58" x14ac:dyDescent="0.4">
      <c r="B1686" t="e" vm="2038">
        <v>#VALUE!</v>
      </c>
      <c r="C1686" t="s">
        <v>1608</v>
      </c>
      <c r="D1686" t="s">
        <v>1790</v>
      </c>
      <c r="E1686">
        <v>16</v>
      </c>
      <c r="F1686">
        <v>64</v>
      </c>
      <c r="G1686" t="s">
        <v>1603</v>
      </c>
      <c r="H1686">
        <v>2976</v>
      </c>
      <c r="I1686">
        <v>1</v>
      </c>
      <c r="J1686" t="s">
        <v>3434</v>
      </c>
      <c r="P1686" t="s">
        <v>1638</v>
      </c>
      <c r="Q1686" t="s">
        <v>1838</v>
      </c>
      <c r="R1686">
        <v>8</v>
      </c>
      <c r="S1686" t="str">
        <f>"cvm!"&amp;ADDRESS(ROW(BE1698),COLUMN(BE1698))&amp;"#"</f>
        <v>cvm!$BE$1698#</v>
      </c>
      <c r="W1686" t="e" cm="1" vm="2">
        <f t="array" ref="W1686">TRANSPOSE(_xlfn.UNIQUE(_xlfn._xlws.FILTER(cvm_old[CPU(核)],(cvm_old[地域]=U1686)*(cvm_old[机型]=V1686))))</f>
        <v>#VALUE!</v>
      </c>
      <c r="BB1686" t="str">
        <v>多伦多</v>
      </c>
      <c r="BC1686" t="str">
        <v>标准型 S2</v>
      </c>
      <c r="BD1686">
        <v>1</v>
      </c>
      <c r="BE1686" cm="1">
        <f t="array" ref="BE1686:BF1686">TRANSPOSE(_xlfn._xlws.FILTER(cvm_old[内存(G)],(cvm_old[地域]=BB1686)*(cvm_old[机型]=BC1686)*(cvm_old[CPU(核)]=BD1686)))</f>
        <v>1</v>
      </c>
      <c r="BF1686">
        <v>2</v>
      </c>
    </row>
    <row r="1687" spans="2:58" x14ac:dyDescent="0.4">
      <c r="B1687" t="e" vm="2039">
        <v>#VALUE!</v>
      </c>
      <c r="C1687" t="s">
        <v>1608</v>
      </c>
      <c r="D1687" t="s">
        <v>1790</v>
      </c>
      <c r="E1687">
        <v>24</v>
      </c>
      <c r="F1687">
        <v>48</v>
      </c>
      <c r="G1687" t="s">
        <v>1680</v>
      </c>
      <c r="H1687">
        <v>2976</v>
      </c>
      <c r="I1687">
        <v>1</v>
      </c>
      <c r="J1687" t="s">
        <v>3435</v>
      </c>
      <c r="P1687" t="s">
        <v>1638</v>
      </c>
      <c r="Q1687" t="s">
        <v>1838</v>
      </c>
      <c r="R1687">
        <v>12</v>
      </c>
      <c r="S1687" t="str">
        <f>"cvm!"&amp;ADDRESS(ROW(BE1699),COLUMN(BE1699))&amp;"#"</f>
        <v>cvm!$BE$1699#</v>
      </c>
      <c r="W1687" t="e" cm="1" vm="2">
        <f t="array" ref="W1687">TRANSPOSE(_xlfn.UNIQUE(_xlfn._xlws.FILTER(cvm_old[CPU(核)],(cvm_old[地域]=U1687)*(cvm_old[机型]=V1687))))</f>
        <v>#VALUE!</v>
      </c>
      <c r="BB1687" t="str">
        <v>多伦多</v>
      </c>
      <c r="BC1687" t="str">
        <v>标准型 S2</v>
      </c>
      <c r="BD1687">
        <v>2</v>
      </c>
      <c r="BE1687" cm="1">
        <f t="array" ref="BE1687:BF1687">TRANSPOSE(_xlfn._xlws.FILTER(cvm_old[内存(G)],(cvm_old[地域]=BB1687)*(cvm_old[机型]=BC1687)*(cvm_old[CPU(核)]=BD1687)))</f>
        <v>4</v>
      </c>
      <c r="BF1687">
        <v>8</v>
      </c>
    </row>
    <row r="1688" spans="2:58" x14ac:dyDescent="0.4">
      <c r="B1688" t="e" vm="2040">
        <v>#VALUE!</v>
      </c>
      <c r="C1688" t="s">
        <v>1608</v>
      </c>
      <c r="D1688" t="s">
        <v>1790</v>
      </c>
      <c r="E1688">
        <v>24</v>
      </c>
      <c r="F1688">
        <v>96</v>
      </c>
      <c r="G1688" t="s">
        <v>1682</v>
      </c>
      <c r="H1688">
        <v>4464</v>
      </c>
      <c r="I1688">
        <v>1</v>
      </c>
      <c r="J1688" t="s">
        <v>3436</v>
      </c>
      <c r="P1688" t="s">
        <v>1638</v>
      </c>
      <c r="Q1688" t="s">
        <v>1838</v>
      </c>
      <c r="R1688">
        <v>16</v>
      </c>
      <c r="S1688" t="str">
        <f>"cvm!"&amp;ADDRESS(ROW(BE1700),COLUMN(BE1700))&amp;"#"</f>
        <v>cvm!$BE$1700#</v>
      </c>
      <c r="W1688" t="e" cm="1" vm="2">
        <f t="array" ref="W1688">TRANSPOSE(_xlfn.UNIQUE(_xlfn._xlws.FILTER(cvm_old[CPU(核)],(cvm_old[地域]=U1688)*(cvm_old[机型]=V1688))))</f>
        <v>#VALUE!</v>
      </c>
      <c r="BB1688" t="str">
        <v>多伦多</v>
      </c>
      <c r="BC1688" t="str">
        <v>标准型 S2</v>
      </c>
      <c r="BD1688">
        <v>4</v>
      </c>
      <c r="BE1688" cm="1">
        <f t="array" ref="BE1688:BF1688">TRANSPOSE(_xlfn._xlws.FILTER(cvm_old[内存(G)],(cvm_old[地域]=BB1688)*(cvm_old[机型]=BC1688)*(cvm_old[CPU(核)]=BD1688)))</f>
        <v>8</v>
      </c>
      <c r="BF1688">
        <v>16</v>
      </c>
    </row>
    <row r="1689" spans="2:58" x14ac:dyDescent="0.4">
      <c r="B1689" t="e" vm="2041">
        <v>#VALUE!</v>
      </c>
      <c r="C1689" t="s">
        <v>1608</v>
      </c>
      <c r="D1689" t="s">
        <v>1790</v>
      </c>
      <c r="E1689">
        <v>32</v>
      </c>
      <c r="F1689">
        <v>64</v>
      </c>
      <c r="G1689" t="s">
        <v>1606</v>
      </c>
      <c r="H1689">
        <v>3968</v>
      </c>
      <c r="I1689">
        <v>1</v>
      </c>
      <c r="J1689" t="s">
        <v>3437</v>
      </c>
      <c r="P1689" t="s">
        <v>1638</v>
      </c>
      <c r="Q1689" t="s">
        <v>1838</v>
      </c>
      <c r="R1689">
        <v>24</v>
      </c>
      <c r="S1689" t="str">
        <f>"cvm!"&amp;ADDRESS(ROW(BE1701),COLUMN(BE1701))&amp;"#"</f>
        <v>cvm!$BE$1701#</v>
      </c>
      <c r="W1689" t="e" cm="1" vm="2">
        <f t="array" ref="W1689">TRANSPOSE(_xlfn.UNIQUE(_xlfn._xlws.FILTER(cvm_old[CPU(核)],(cvm_old[地域]=U1689)*(cvm_old[机型]=V1689))))</f>
        <v>#VALUE!</v>
      </c>
      <c r="BB1689" t="str">
        <v>多伦多</v>
      </c>
      <c r="BC1689" t="str">
        <v>标准型 S2</v>
      </c>
      <c r="BD1689">
        <v>8</v>
      </c>
      <c r="BE1689" cm="1">
        <f t="array" ref="BE1689:BF1689">TRANSPOSE(_xlfn._xlws.FILTER(cvm_old[内存(G)],(cvm_old[地域]=BB1689)*(cvm_old[机型]=BC1689)*(cvm_old[CPU(核)]=BD1689)))</f>
        <v>16</v>
      </c>
      <c r="BF1689">
        <v>32</v>
      </c>
    </row>
    <row r="1690" spans="2:58" x14ac:dyDescent="0.4">
      <c r="B1690" t="e" vm="2042">
        <v>#VALUE!</v>
      </c>
      <c r="C1690" t="s">
        <v>1608</v>
      </c>
      <c r="D1690" t="s">
        <v>1790</v>
      </c>
      <c r="E1690">
        <v>32</v>
      </c>
      <c r="F1690">
        <v>128</v>
      </c>
      <c r="G1690" t="s">
        <v>1612</v>
      </c>
      <c r="H1690">
        <v>5952</v>
      </c>
      <c r="I1690">
        <v>1</v>
      </c>
      <c r="J1690" t="s">
        <v>3438</v>
      </c>
      <c r="P1690" t="s">
        <v>1638</v>
      </c>
      <c r="Q1690" t="s">
        <v>1838</v>
      </c>
      <c r="R1690">
        <v>32</v>
      </c>
      <c r="S1690" t="str">
        <f>"cvm!"&amp;ADDRESS(ROW(BE1702),COLUMN(BE1702))&amp;"#"</f>
        <v>cvm!$BE$1702#</v>
      </c>
      <c r="W1690" t="e" cm="1" vm="2">
        <f t="array" ref="W1690">TRANSPOSE(_xlfn.UNIQUE(_xlfn._xlws.FILTER(cvm_old[CPU(核)],(cvm_old[地域]=U1690)*(cvm_old[机型]=V1690))))</f>
        <v>#VALUE!</v>
      </c>
      <c r="BB1690" t="str">
        <v>多伦多</v>
      </c>
      <c r="BC1690" t="str">
        <v>标准型 S2</v>
      </c>
      <c r="BD1690">
        <v>12</v>
      </c>
      <c r="BE1690" cm="1">
        <f t="array" ref="BE1690:BF1690">TRANSPOSE(_xlfn._xlws.FILTER(cvm_old[内存(G)],(cvm_old[地域]=BB1690)*(cvm_old[机型]=BC1690)*(cvm_old[CPU(核)]=BD1690)))</f>
        <v>24</v>
      </c>
      <c r="BF1690">
        <v>48</v>
      </c>
    </row>
    <row r="1691" spans="2:58" x14ac:dyDescent="0.4">
      <c r="B1691" t="e" vm="2043">
        <v>#VALUE!</v>
      </c>
      <c r="C1691" t="s">
        <v>1608</v>
      </c>
      <c r="D1691" t="s">
        <v>1790</v>
      </c>
      <c r="E1691">
        <v>48</v>
      </c>
      <c r="F1691">
        <v>96</v>
      </c>
      <c r="G1691" t="s">
        <v>1617</v>
      </c>
      <c r="H1691">
        <v>5952</v>
      </c>
      <c r="I1691">
        <v>1</v>
      </c>
      <c r="J1691" t="s">
        <v>3439</v>
      </c>
      <c r="P1691" t="s">
        <v>1638</v>
      </c>
      <c r="Q1691" t="s">
        <v>1838</v>
      </c>
      <c r="R1691">
        <v>56</v>
      </c>
      <c r="S1691" t="str">
        <f>"cvm!"&amp;ADDRESS(ROW(BE1703),COLUMN(BE1703))&amp;"#"</f>
        <v>cvm!$BE$1703#</v>
      </c>
      <c r="W1691" t="e" cm="1" vm="2">
        <f t="array" ref="W1691">TRANSPOSE(_xlfn.UNIQUE(_xlfn._xlws.FILTER(cvm_old[CPU(核)],(cvm_old[地域]=U1691)*(cvm_old[机型]=V1691))))</f>
        <v>#VALUE!</v>
      </c>
      <c r="BB1691" t="str">
        <v>多伦多</v>
      </c>
      <c r="BC1691" t="str">
        <v>标准型 S2</v>
      </c>
      <c r="BD1691">
        <v>16</v>
      </c>
      <c r="BE1691" cm="1">
        <f t="array" ref="BE1691:BF1691">TRANSPOSE(_xlfn._xlws.FILTER(cvm_old[内存(G)],(cvm_old[地域]=BB1691)*(cvm_old[机型]=BC1691)*(cvm_old[CPU(核)]=BD1691)))</f>
        <v>32</v>
      </c>
      <c r="BF1691">
        <v>64</v>
      </c>
    </row>
    <row r="1692" spans="2:58" x14ac:dyDescent="0.4">
      <c r="B1692" t="e" vm="2044">
        <v>#VALUE!</v>
      </c>
      <c r="C1692" t="s">
        <v>1608</v>
      </c>
      <c r="D1692" t="s">
        <v>1790</v>
      </c>
      <c r="E1692">
        <v>48</v>
      </c>
      <c r="F1692">
        <v>192</v>
      </c>
      <c r="G1692" t="s">
        <v>1620</v>
      </c>
      <c r="H1692">
        <v>8928</v>
      </c>
      <c r="I1692">
        <v>1</v>
      </c>
      <c r="J1692" t="s">
        <v>3440</v>
      </c>
      <c r="P1692" t="s">
        <v>1640</v>
      </c>
      <c r="Q1692" t="s">
        <v>1838</v>
      </c>
      <c r="R1692">
        <v>1</v>
      </c>
      <c r="S1692" t="str">
        <f>"cvm!"&amp;ADDRESS(ROW(BE1704),COLUMN(BE1704))&amp;"#"</f>
        <v>cvm!$BE$1704#</v>
      </c>
      <c r="W1692" t="e" cm="1" vm="2">
        <f t="array" ref="W1692">TRANSPOSE(_xlfn.UNIQUE(_xlfn._xlws.FILTER(cvm_old[CPU(核)],(cvm_old[地域]=U1692)*(cvm_old[机型]=V1692))))</f>
        <v>#VALUE!</v>
      </c>
      <c r="BB1692" t="str">
        <v>多伦多</v>
      </c>
      <c r="BC1692" t="str">
        <v>标准型 S2</v>
      </c>
      <c r="BD1692">
        <v>24</v>
      </c>
      <c r="BE1692" cm="1">
        <f t="array" ref="BE1692:BF1692">TRANSPOSE(_xlfn._xlws.FILTER(cvm_old[内存(G)],(cvm_old[地域]=BB1692)*(cvm_old[机型]=BC1692)*(cvm_old[CPU(核)]=BD1692)))</f>
        <v>48</v>
      </c>
      <c r="BF1692">
        <v>96</v>
      </c>
    </row>
    <row r="1693" spans="2:58" x14ac:dyDescent="0.4">
      <c r="B1693" t="e" vm="2045">
        <v>#VALUE!</v>
      </c>
      <c r="C1693" t="s">
        <v>1608</v>
      </c>
      <c r="D1693" t="s">
        <v>1790</v>
      </c>
      <c r="E1693">
        <v>64</v>
      </c>
      <c r="F1693">
        <v>256</v>
      </c>
      <c r="G1693" t="s">
        <v>1626</v>
      </c>
      <c r="H1693">
        <v>11904</v>
      </c>
      <c r="I1693">
        <v>1</v>
      </c>
      <c r="J1693" t="s">
        <v>3441</v>
      </c>
      <c r="P1693" t="s">
        <v>1640</v>
      </c>
      <c r="Q1693" t="s">
        <v>1838</v>
      </c>
      <c r="R1693">
        <v>2</v>
      </c>
      <c r="S1693" t="str">
        <f>"cvm!"&amp;ADDRESS(ROW(BE1705),COLUMN(BE1705))&amp;"#"</f>
        <v>cvm!$BE$1705#</v>
      </c>
      <c r="W1693" t="e" cm="1" vm="2">
        <f t="array" ref="W1693">TRANSPOSE(_xlfn.UNIQUE(_xlfn._xlws.FILTER(cvm_old[CPU(核)],(cvm_old[地域]=U1693)*(cvm_old[机型]=V1693))))</f>
        <v>#VALUE!</v>
      </c>
      <c r="BB1693" t="str">
        <v>多伦多</v>
      </c>
      <c r="BC1693" t="str">
        <v>标准型 S2</v>
      </c>
      <c r="BD1693">
        <v>32</v>
      </c>
      <c r="BE1693" cm="1">
        <f t="array" ref="BE1693:BF1693">TRANSPOSE(_xlfn._xlws.FILTER(cvm_old[内存(G)],(cvm_old[地域]=BB1693)*(cvm_old[机型]=BC1693)*(cvm_old[CPU(核)]=BD1693)))</f>
        <v>64</v>
      </c>
      <c r="BF1693">
        <v>128</v>
      </c>
    </row>
    <row r="1694" spans="2:58" x14ac:dyDescent="0.4">
      <c r="B1694" t="e" vm="2046">
        <v>#VALUE!</v>
      </c>
      <c r="C1694" t="s">
        <v>1608</v>
      </c>
      <c r="D1694" t="s">
        <v>1790</v>
      </c>
      <c r="E1694">
        <v>80</v>
      </c>
      <c r="F1694">
        <v>320</v>
      </c>
      <c r="G1694" t="s">
        <v>1722</v>
      </c>
      <c r="H1694">
        <v>14880</v>
      </c>
      <c r="I1694">
        <v>1</v>
      </c>
      <c r="J1694" t="s">
        <v>3442</v>
      </c>
      <c r="P1694" t="s">
        <v>1640</v>
      </c>
      <c r="Q1694" t="s">
        <v>1838</v>
      </c>
      <c r="R1694">
        <v>4</v>
      </c>
      <c r="S1694" t="str">
        <f>"cvm!"&amp;ADDRESS(ROW(BE1706),COLUMN(BE1706))&amp;"#"</f>
        <v>cvm!$BE$1706#</v>
      </c>
      <c r="W1694" t="e" cm="1" vm="2">
        <f t="array" ref="W1694">TRANSPOSE(_xlfn.UNIQUE(_xlfn._xlws.FILTER(cvm_old[CPU(核)],(cvm_old[地域]=U1694)*(cvm_old[机型]=V1694))))</f>
        <v>#VALUE!</v>
      </c>
      <c r="BB1694" t="str">
        <v>多伦多</v>
      </c>
      <c r="BC1694" t="str">
        <v>标准型 S2</v>
      </c>
      <c r="BD1694">
        <v>56</v>
      </c>
      <c r="BE1694" cm="1">
        <f t="array" ref="BE1694">TRANSPOSE(_xlfn._xlws.FILTER(cvm_old[内存(G)],(cvm_old[地域]=BB1694)*(cvm_old[机型]=BC1694)*(cvm_old[CPU(核)]=BD1694)))</f>
        <v>224</v>
      </c>
    </row>
    <row r="1695" spans="2:58" x14ac:dyDescent="0.4">
      <c r="B1695" t="e" vm="2047">
        <v>#VALUE!</v>
      </c>
      <c r="C1695" t="s">
        <v>1608</v>
      </c>
      <c r="D1695" t="s">
        <v>1838</v>
      </c>
      <c r="E1695">
        <v>1</v>
      </c>
      <c r="F1695">
        <v>1</v>
      </c>
      <c r="G1695" t="s">
        <v>1579</v>
      </c>
      <c r="H1695">
        <v>59</v>
      </c>
      <c r="I1695">
        <v>1</v>
      </c>
      <c r="J1695" t="s">
        <v>3443</v>
      </c>
      <c r="P1695" t="s">
        <v>1640</v>
      </c>
      <c r="Q1695" t="s">
        <v>1838</v>
      </c>
      <c r="R1695">
        <v>8</v>
      </c>
      <c r="S1695" t="str">
        <f>"cvm!"&amp;ADDRESS(ROW(BE1707),COLUMN(BE1707))&amp;"#"</f>
        <v>cvm!$BE$1707#</v>
      </c>
      <c r="W1695" t="e" cm="1" vm="2">
        <f t="array" ref="W1695">TRANSPOSE(_xlfn.UNIQUE(_xlfn._xlws.FILTER(cvm_old[CPU(核)],(cvm_old[地域]=U1695)*(cvm_old[机型]=V1695))))</f>
        <v>#VALUE!</v>
      </c>
      <c r="BB1695" t="str">
        <v>法兰克福</v>
      </c>
      <c r="BC1695" t="str">
        <v>标准型 S2</v>
      </c>
      <c r="BD1695">
        <v>1</v>
      </c>
      <c r="BE1695" cm="1">
        <f t="array" ref="BE1695:BF1695">TRANSPOSE(_xlfn._xlws.FILTER(cvm_old[内存(G)],(cvm_old[地域]=BB1695)*(cvm_old[机型]=BC1695)*(cvm_old[CPU(核)]=BD1695)))</f>
        <v>1</v>
      </c>
      <c r="BF1695">
        <v>2</v>
      </c>
    </row>
    <row r="1696" spans="2:58" x14ac:dyDescent="0.4">
      <c r="B1696" t="e" vm="2048">
        <v>#VALUE!</v>
      </c>
      <c r="C1696" t="s">
        <v>1608</v>
      </c>
      <c r="D1696" t="s">
        <v>1838</v>
      </c>
      <c r="E1696">
        <v>1</v>
      </c>
      <c r="F1696">
        <v>2</v>
      </c>
      <c r="G1696" t="s">
        <v>1582</v>
      </c>
      <c r="H1696">
        <v>119</v>
      </c>
      <c r="I1696">
        <v>1</v>
      </c>
      <c r="J1696" t="s">
        <v>3444</v>
      </c>
      <c r="P1696" t="s">
        <v>1640</v>
      </c>
      <c r="Q1696" t="s">
        <v>1838</v>
      </c>
      <c r="R1696">
        <v>12</v>
      </c>
      <c r="S1696" t="str">
        <f>"cvm!"&amp;ADDRESS(ROW(BE1708),COLUMN(BE1708))&amp;"#"</f>
        <v>cvm!$BE$1708#</v>
      </c>
      <c r="W1696" t="e" cm="1" vm="2">
        <f t="array" ref="W1696">TRANSPOSE(_xlfn.UNIQUE(_xlfn._xlws.FILTER(cvm_old[CPU(核)],(cvm_old[地域]=U1696)*(cvm_old[机型]=V1696))))</f>
        <v>#VALUE!</v>
      </c>
      <c r="BB1696" t="str">
        <v>法兰克福</v>
      </c>
      <c r="BC1696" t="str">
        <v>标准型 S2</v>
      </c>
      <c r="BD1696">
        <v>2</v>
      </c>
      <c r="BE1696" cm="1">
        <f t="array" ref="BE1696:BF1696">TRANSPOSE(_xlfn._xlws.FILTER(cvm_old[内存(G)],(cvm_old[地域]=BB1696)*(cvm_old[机型]=BC1696)*(cvm_old[CPU(核)]=BD1696)))</f>
        <v>4</v>
      </c>
      <c r="BF1696">
        <v>8</v>
      </c>
    </row>
    <row r="1697" spans="2:58" x14ac:dyDescent="0.4">
      <c r="B1697" t="e" vm="2049">
        <v>#VALUE!</v>
      </c>
      <c r="C1697" t="s">
        <v>1608</v>
      </c>
      <c r="D1697" t="s">
        <v>1838</v>
      </c>
      <c r="E1697">
        <v>2</v>
      </c>
      <c r="F1697">
        <v>2</v>
      </c>
      <c r="G1697" t="s">
        <v>1842</v>
      </c>
      <c r="H1697">
        <v>186</v>
      </c>
      <c r="I1697">
        <v>1</v>
      </c>
      <c r="J1697" t="s">
        <v>3445</v>
      </c>
      <c r="P1697" t="s">
        <v>1640</v>
      </c>
      <c r="Q1697" t="s">
        <v>1838</v>
      </c>
      <c r="R1697">
        <v>16</v>
      </c>
      <c r="S1697" t="str">
        <f>"cvm!"&amp;ADDRESS(ROW(BE1709),COLUMN(BE1709))&amp;"#"</f>
        <v>cvm!$BE$1709#</v>
      </c>
      <c r="W1697" t="e" cm="1" vm="2">
        <f t="array" ref="W1697">TRANSPOSE(_xlfn.UNIQUE(_xlfn._xlws.FILTER(cvm_old[CPU(核)],(cvm_old[地域]=U1697)*(cvm_old[机型]=V1697))))</f>
        <v>#VALUE!</v>
      </c>
      <c r="BB1697" t="str">
        <v>法兰克福</v>
      </c>
      <c r="BC1697" t="str">
        <v>标准型 S2</v>
      </c>
      <c r="BD1697">
        <v>4</v>
      </c>
      <c r="BE1697" cm="1">
        <f t="array" ref="BE1697:BF1697">TRANSPOSE(_xlfn._xlws.FILTER(cvm_old[内存(G)],(cvm_old[地域]=BB1697)*(cvm_old[机型]=BC1697)*(cvm_old[CPU(核)]=BD1697)))</f>
        <v>8</v>
      </c>
      <c r="BF1697">
        <v>16</v>
      </c>
    </row>
    <row r="1698" spans="2:58" x14ac:dyDescent="0.4">
      <c r="B1698" t="e" vm="2050">
        <v>#VALUE!</v>
      </c>
      <c r="C1698" t="s">
        <v>1608</v>
      </c>
      <c r="D1698" t="s">
        <v>1838</v>
      </c>
      <c r="E1698">
        <v>2</v>
      </c>
      <c r="F1698">
        <v>4</v>
      </c>
      <c r="G1698" t="s">
        <v>1586</v>
      </c>
      <c r="H1698">
        <v>238</v>
      </c>
      <c r="I1698">
        <v>1</v>
      </c>
      <c r="J1698" t="s">
        <v>3446</v>
      </c>
      <c r="P1698" t="s">
        <v>1640</v>
      </c>
      <c r="Q1698" t="s">
        <v>1838</v>
      </c>
      <c r="R1698">
        <v>24</v>
      </c>
      <c r="S1698" t="str">
        <f>"cvm!"&amp;ADDRESS(ROW(BE1710),COLUMN(BE1710))&amp;"#"</f>
        <v>cvm!$BE$1710#</v>
      </c>
      <c r="W1698" t="e" cm="1" vm="2">
        <f t="array" ref="W1698">TRANSPOSE(_xlfn.UNIQUE(_xlfn._xlws.FILTER(cvm_old[CPU(核)],(cvm_old[地域]=U1698)*(cvm_old[机型]=V1698))))</f>
        <v>#VALUE!</v>
      </c>
      <c r="BB1698" t="str">
        <v>法兰克福</v>
      </c>
      <c r="BC1698" t="str">
        <v>标准型 S2</v>
      </c>
      <c r="BD1698">
        <v>8</v>
      </c>
      <c r="BE1698" cm="1">
        <f t="array" ref="BE1698:BF1698">TRANSPOSE(_xlfn._xlws.FILTER(cvm_old[内存(G)],(cvm_old[地域]=BB1698)*(cvm_old[机型]=BC1698)*(cvm_old[CPU(核)]=BD1698)))</f>
        <v>16</v>
      </c>
      <c r="BF1698">
        <v>32</v>
      </c>
    </row>
    <row r="1699" spans="2:58" x14ac:dyDescent="0.4">
      <c r="B1699" t="e" vm="2051">
        <v>#VALUE!</v>
      </c>
      <c r="C1699" t="s">
        <v>1608</v>
      </c>
      <c r="D1699" t="s">
        <v>1838</v>
      </c>
      <c r="E1699">
        <v>2</v>
      </c>
      <c r="F1699">
        <v>8</v>
      </c>
      <c r="G1699" t="s">
        <v>1589</v>
      </c>
      <c r="H1699">
        <v>372</v>
      </c>
      <c r="I1699">
        <v>1</v>
      </c>
      <c r="J1699" t="s">
        <v>3447</v>
      </c>
      <c r="P1699" t="s">
        <v>1640</v>
      </c>
      <c r="Q1699" t="s">
        <v>1838</v>
      </c>
      <c r="R1699">
        <v>32</v>
      </c>
      <c r="S1699" t="str">
        <f>"cvm!"&amp;ADDRESS(ROW(BE1711),COLUMN(BE1711))&amp;"#"</f>
        <v>cvm!$BE$1711#</v>
      </c>
      <c r="W1699" t="e" cm="1" vm="2">
        <f t="array" ref="W1699">TRANSPOSE(_xlfn.UNIQUE(_xlfn._xlws.FILTER(cvm_old[CPU(核)],(cvm_old[地域]=U1699)*(cvm_old[机型]=V1699))))</f>
        <v>#VALUE!</v>
      </c>
      <c r="BB1699" t="str">
        <v>法兰克福</v>
      </c>
      <c r="BC1699" t="str">
        <v>标准型 S2</v>
      </c>
      <c r="BD1699">
        <v>12</v>
      </c>
      <c r="BE1699" cm="1">
        <f t="array" ref="BE1699:BF1699">TRANSPOSE(_xlfn._xlws.FILTER(cvm_old[内存(G)],(cvm_old[地域]=BB1699)*(cvm_old[机型]=BC1699)*(cvm_old[CPU(核)]=BD1699)))</f>
        <v>24</v>
      </c>
      <c r="BF1699">
        <v>48</v>
      </c>
    </row>
    <row r="1700" spans="2:58" x14ac:dyDescent="0.4">
      <c r="B1700" t="e" vm="2052">
        <v>#VALUE!</v>
      </c>
      <c r="C1700" t="s">
        <v>1608</v>
      </c>
      <c r="D1700" t="s">
        <v>1838</v>
      </c>
      <c r="E1700">
        <v>4</v>
      </c>
      <c r="F1700">
        <v>8</v>
      </c>
      <c r="G1700" t="s">
        <v>1591</v>
      </c>
      <c r="H1700">
        <v>496</v>
      </c>
      <c r="I1700">
        <v>1</v>
      </c>
      <c r="J1700" t="s">
        <v>3448</v>
      </c>
      <c r="P1700" t="s">
        <v>1640</v>
      </c>
      <c r="Q1700" t="s">
        <v>1838</v>
      </c>
      <c r="R1700">
        <v>56</v>
      </c>
      <c r="S1700" t="str">
        <f>"cvm!"&amp;ADDRESS(ROW(BE1712),COLUMN(BE1712))&amp;"#"</f>
        <v>cvm!$BE$1712#</v>
      </c>
      <c r="W1700" t="e" cm="1" vm="2">
        <f t="array" ref="W1700">TRANSPOSE(_xlfn.UNIQUE(_xlfn._xlws.FILTER(cvm_old[CPU(核)],(cvm_old[地域]=U1700)*(cvm_old[机型]=V1700))))</f>
        <v>#VALUE!</v>
      </c>
      <c r="BB1700" t="str">
        <v>法兰克福</v>
      </c>
      <c r="BC1700" t="str">
        <v>标准型 S2</v>
      </c>
      <c r="BD1700">
        <v>16</v>
      </c>
      <c r="BE1700" cm="1">
        <f t="array" ref="BE1700:BF1700">TRANSPOSE(_xlfn._xlws.FILTER(cvm_old[内存(G)],(cvm_old[地域]=BB1700)*(cvm_old[机型]=BC1700)*(cvm_old[CPU(核)]=BD1700)))</f>
        <v>32</v>
      </c>
      <c r="BF1700">
        <v>64</v>
      </c>
    </row>
    <row r="1701" spans="2:58" x14ac:dyDescent="0.4">
      <c r="B1701" t="e" vm="2053">
        <v>#VALUE!</v>
      </c>
      <c r="C1701" t="s">
        <v>1608</v>
      </c>
      <c r="D1701" t="s">
        <v>1838</v>
      </c>
      <c r="E1701">
        <v>4</v>
      </c>
      <c r="F1701">
        <v>16</v>
      </c>
      <c r="G1701" t="s">
        <v>1593</v>
      </c>
      <c r="H1701">
        <v>744</v>
      </c>
      <c r="I1701">
        <v>1</v>
      </c>
      <c r="J1701" t="s">
        <v>3449</v>
      </c>
      <c r="P1701" t="s">
        <v>1565</v>
      </c>
      <c r="Q1701" t="s">
        <v>1860</v>
      </c>
      <c r="R1701">
        <v>1</v>
      </c>
      <c r="S1701" t="str">
        <f>"cvm!"&amp;ADDRESS(ROW(BE1713),COLUMN(BE1713))&amp;"#"</f>
        <v>cvm!$BE$1713#</v>
      </c>
      <c r="W1701" t="e" cm="1" vm="2">
        <f t="array" ref="W1701">TRANSPOSE(_xlfn.UNIQUE(_xlfn._xlws.FILTER(cvm_old[CPU(核)],(cvm_old[地域]=U1701)*(cvm_old[机型]=V1701))))</f>
        <v>#VALUE!</v>
      </c>
      <c r="BB1701" t="str">
        <v>法兰克福</v>
      </c>
      <c r="BC1701" t="str">
        <v>标准型 S2</v>
      </c>
      <c r="BD1701">
        <v>24</v>
      </c>
      <c r="BE1701" cm="1">
        <f t="array" ref="BE1701:BF1701">TRANSPOSE(_xlfn._xlws.FILTER(cvm_old[内存(G)],(cvm_old[地域]=BB1701)*(cvm_old[机型]=BC1701)*(cvm_old[CPU(核)]=BD1701)))</f>
        <v>48</v>
      </c>
      <c r="BF1701">
        <v>96</v>
      </c>
    </row>
    <row r="1702" spans="2:58" x14ac:dyDescent="0.4">
      <c r="B1702" t="e" vm="2054">
        <v>#VALUE!</v>
      </c>
      <c r="C1702" t="s">
        <v>1608</v>
      </c>
      <c r="D1702" t="s">
        <v>1838</v>
      </c>
      <c r="E1702">
        <v>8</v>
      </c>
      <c r="F1702">
        <v>16</v>
      </c>
      <c r="G1702" t="s">
        <v>1596</v>
      </c>
      <c r="H1702">
        <v>992</v>
      </c>
      <c r="I1702">
        <v>1</v>
      </c>
      <c r="J1702" t="s">
        <v>3450</v>
      </c>
      <c r="P1702" t="s">
        <v>1565</v>
      </c>
      <c r="Q1702" t="s">
        <v>1860</v>
      </c>
      <c r="R1702">
        <v>2</v>
      </c>
      <c r="S1702" t="str">
        <f>"cvm!"&amp;ADDRESS(ROW(BE1714),COLUMN(BE1714))&amp;"#"</f>
        <v>cvm!$BE$1714#</v>
      </c>
      <c r="W1702" t="e" cm="1" vm="2">
        <f t="array" ref="W1702">TRANSPOSE(_xlfn.UNIQUE(_xlfn._xlws.FILTER(cvm_old[CPU(核)],(cvm_old[地域]=U1702)*(cvm_old[机型]=V1702))))</f>
        <v>#VALUE!</v>
      </c>
      <c r="BB1702" t="str">
        <v>法兰克福</v>
      </c>
      <c r="BC1702" t="str">
        <v>标准型 S2</v>
      </c>
      <c r="BD1702">
        <v>32</v>
      </c>
      <c r="BE1702" cm="1">
        <f t="array" ref="BE1702:BF1702">TRANSPOSE(_xlfn._xlws.FILTER(cvm_old[内存(G)],(cvm_old[地域]=BB1702)*(cvm_old[机型]=BC1702)*(cvm_old[CPU(核)]=BD1702)))</f>
        <v>64</v>
      </c>
      <c r="BF1702">
        <v>128</v>
      </c>
    </row>
    <row r="1703" spans="2:58" x14ac:dyDescent="0.4">
      <c r="B1703" t="e" vm="2055">
        <v>#VALUE!</v>
      </c>
      <c r="C1703" t="s">
        <v>1608</v>
      </c>
      <c r="D1703" t="s">
        <v>1838</v>
      </c>
      <c r="E1703">
        <v>8</v>
      </c>
      <c r="F1703">
        <v>32</v>
      </c>
      <c r="G1703" t="s">
        <v>1598</v>
      </c>
      <c r="H1703">
        <v>1488</v>
      </c>
      <c r="I1703">
        <v>1</v>
      </c>
      <c r="J1703" t="s">
        <v>3451</v>
      </c>
      <c r="P1703" t="s">
        <v>1565</v>
      </c>
      <c r="Q1703" t="s">
        <v>1860</v>
      </c>
      <c r="R1703">
        <v>4</v>
      </c>
      <c r="S1703" t="str">
        <f>"cvm!"&amp;ADDRESS(ROW(BE1715),COLUMN(BE1715))&amp;"#"</f>
        <v>cvm!$BE$1715#</v>
      </c>
      <c r="W1703" t="e" cm="1" vm="2">
        <f t="array" ref="W1703">TRANSPOSE(_xlfn.UNIQUE(_xlfn._xlws.FILTER(cvm_old[CPU(核)],(cvm_old[地域]=U1703)*(cvm_old[机型]=V1703))))</f>
        <v>#VALUE!</v>
      </c>
      <c r="BB1703" t="str">
        <v>法兰克福</v>
      </c>
      <c r="BC1703" t="str">
        <v>标准型 S2</v>
      </c>
      <c r="BD1703">
        <v>56</v>
      </c>
      <c r="BE1703" cm="1">
        <f t="array" ref="BE1703">TRANSPOSE(_xlfn._xlws.FILTER(cvm_old[内存(G)],(cvm_old[地域]=BB1703)*(cvm_old[机型]=BC1703)*(cvm_old[CPU(核)]=BD1703)))</f>
        <v>224</v>
      </c>
    </row>
    <row r="1704" spans="2:58" x14ac:dyDescent="0.4">
      <c r="B1704" t="e" vm="2056">
        <v>#VALUE!</v>
      </c>
      <c r="C1704" t="s">
        <v>1608</v>
      </c>
      <c r="D1704" t="s">
        <v>1838</v>
      </c>
      <c r="E1704">
        <v>12</v>
      </c>
      <c r="F1704">
        <v>24</v>
      </c>
      <c r="G1704" t="s">
        <v>1776</v>
      </c>
      <c r="H1704">
        <v>1488</v>
      </c>
      <c r="I1704">
        <v>1</v>
      </c>
      <c r="J1704" t="s">
        <v>3452</v>
      </c>
      <c r="P1704" t="s">
        <v>1565</v>
      </c>
      <c r="Q1704" t="s">
        <v>1860</v>
      </c>
      <c r="R1704">
        <v>8</v>
      </c>
      <c r="S1704" t="str">
        <f>"cvm!"&amp;ADDRESS(ROW(BE1716),COLUMN(BE1716))&amp;"#"</f>
        <v>cvm!$BE$1716#</v>
      </c>
      <c r="W1704" t="e" cm="1" vm="2">
        <f t="array" ref="W1704">TRANSPOSE(_xlfn.UNIQUE(_xlfn._xlws.FILTER(cvm_old[CPU(核)],(cvm_old[地域]=U1704)*(cvm_old[机型]=V1704))))</f>
        <v>#VALUE!</v>
      </c>
      <c r="BB1704" t="str">
        <v>莫斯科</v>
      </c>
      <c r="BC1704" t="str">
        <v>标准型 S2</v>
      </c>
      <c r="BD1704">
        <v>1</v>
      </c>
      <c r="BE1704" cm="1">
        <f t="array" ref="BE1704:BF1704">TRANSPOSE(_xlfn._xlws.FILTER(cvm_old[内存(G)],(cvm_old[地域]=BB1704)*(cvm_old[机型]=BC1704)*(cvm_old[CPU(核)]=BD1704)))</f>
        <v>1</v>
      </c>
      <c r="BF1704">
        <v>2</v>
      </c>
    </row>
    <row r="1705" spans="2:58" x14ac:dyDescent="0.4">
      <c r="B1705" t="e" vm="2057">
        <v>#VALUE!</v>
      </c>
      <c r="C1705" t="s">
        <v>1608</v>
      </c>
      <c r="D1705" t="s">
        <v>1838</v>
      </c>
      <c r="E1705">
        <v>12</v>
      </c>
      <c r="F1705">
        <v>48</v>
      </c>
      <c r="G1705" t="s">
        <v>1804</v>
      </c>
      <c r="H1705">
        <v>2232</v>
      </c>
      <c r="I1705">
        <v>1</v>
      </c>
      <c r="J1705" t="s">
        <v>3453</v>
      </c>
      <c r="P1705" t="s">
        <v>1565</v>
      </c>
      <c r="Q1705" t="s">
        <v>1860</v>
      </c>
      <c r="R1705">
        <v>12</v>
      </c>
      <c r="S1705" t="str">
        <f>"cvm!"&amp;ADDRESS(ROW(BE1717),COLUMN(BE1717))&amp;"#"</f>
        <v>cvm!$BE$1717#</v>
      </c>
      <c r="W1705" t="e" cm="1" vm="2">
        <f t="array" ref="W1705">TRANSPOSE(_xlfn.UNIQUE(_xlfn._xlws.FILTER(cvm_old[CPU(核)],(cvm_old[地域]=U1705)*(cvm_old[机型]=V1705))))</f>
        <v>#VALUE!</v>
      </c>
      <c r="BB1705" t="str">
        <v>莫斯科</v>
      </c>
      <c r="BC1705" t="str">
        <v>标准型 S2</v>
      </c>
      <c r="BD1705">
        <v>2</v>
      </c>
      <c r="BE1705" cm="1">
        <f t="array" ref="BE1705:BF1705">TRANSPOSE(_xlfn._xlws.FILTER(cvm_old[内存(G)],(cvm_old[地域]=BB1705)*(cvm_old[机型]=BC1705)*(cvm_old[CPU(核)]=BD1705)))</f>
        <v>4</v>
      </c>
      <c r="BF1705">
        <v>8</v>
      </c>
    </row>
    <row r="1706" spans="2:58" x14ac:dyDescent="0.4">
      <c r="B1706" t="e" vm="2058">
        <v>#VALUE!</v>
      </c>
      <c r="C1706" t="s">
        <v>1608</v>
      </c>
      <c r="D1706" t="s">
        <v>1838</v>
      </c>
      <c r="E1706">
        <v>16</v>
      </c>
      <c r="F1706">
        <v>32</v>
      </c>
      <c r="G1706" t="s">
        <v>1601</v>
      </c>
      <c r="H1706">
        <v>1984</v>
      </c>
      <c r="I1706">
        <v>1</v>
      </c>
      <c r="J1706" t="s">
        <v>3454</v>
      </c>
      <c r="P1706" t="s">
        <v>1565</v>
      </c>
      <c r="Q1706" t="s">
        <v>1860</v>
      </c>
      <c r="R1706">
        <v>16</v>
      </c>
      <c r="S1706" t="str">
        <f>"cvm!"&amp;ADDRESS(ROW(BE1718),COLUMN(BE1718))&amp;"#"</f>
        <v>cvm!$BE$1718#</v>
      </c>
      <c r="W1706" t="e" cm="1" vm="2">
        <f t="array" ref="W1706">TRANSPOSE(_xlfn.UNIQUE(_xlfn._xlws.FILTER(cvm_old[CPU(核)],(cvm_old[地域]=U1706)*(cvm_old[机型]=V1706))))</f>
        <v>#VALUE!</v>
      </c>
      <c r="BB1706" t="str">
        <v>莫斯科</v>
      </c>
      <c r="BC1706" t="str">
        <v>标准型 S2</v>
      </c>
      <c r="BD1706">
        <v>4</v>
      </c>
      <c r="BE1706" cm="1">
        <f t="array" ref="BE1706:BF1706">TRANSPOSE(_xlfn._xlws.FILTER(cvm_old[内存(G)],(cvm_old[地域]=BB1706)*(cvm_old[机型]=BC1706)*(cvm_old[CPU(核)]=BD1706)))</f>
        <v>8</v>
      </c>
      <c r="BF1706">
        <v>16</v>
      </c>
    </row>
    <row r="1707" spans="2:58" x14ac:dyDescent="0.4">
      <c r="B1707" t="e" vm="2059">
        <v>#VALUE!</v>
      </c>
      <c r="C1707" t="s">
        <v>1608</v>
      </c>
      <c r="D1707" t="s">
        <v>1838</v>
      </c>
      <c r="E1707">
        <v>16</v>
      </c>
      <c r="F1707">
        <v>64</v>
      </c>
      <c r="G1707" t="s">
        <v>1603</v>
      </c>
      <c r="H1707">
        <v>2976</v>
      </c>
      <c r="I1707">
        <v>1</v>
      </c>
      <c r="J1707" t="s">
        <v>3455</v>
      </c>
      <c r="P1707" t="s">
        <v>1565</v>
      </c>
      <c r="Q1707" t="s">
        <v>1860</v>
      </c>
      <c r="R1707">
        <v>24</v>
      </c>
      <c r="S1707" t="str">
        <f>"cvm!"&amp;ADDRESS(ROW(BE1719),COLUMN(BE1719))&amp;"#"</f>
        <v>cvm!$BE$1719#</v>
      </c>
      <c r="W1707" t="e" cm="1" vm="2">
        <f t="array" ref="W1707">TRANSPOSE(_xlfn.UNIQUE(_xlfn._xlws.FILTER(cvm_old[CPU(核)],(cvm_old[地域]=U1707)*(cvm_old[机型]=V1707))))</f>
        <v>#VALUE!</v>
      </c>
      <c r="BB1707" t="str">
        <v>莫斯科</v>
      </c>
      <c r="BC1707" t="str">
        <v>标准型 S2</v>
      </c>
      <c r="BD1707">
        <v>8</v>
      </c>
      <c r="BE1707" cm="1">
        <f t="array" ref="BE1707:BF1707">TRANSPOSE(_xlfn._xlws.FILTER(cvm_old[内存(G)],(cvm_old[地域]=BB1707)*(cvm_old[机型]=BC1707)*(cvm_old[CPU(核)]=BD1707)))</f>
        <v>16</v>
      </c>
      <c r="BF1707">
        <v>32</v>
      </c>
    </row>
    <row r="1708" spans="2:58" x14ac:dyDescent="0.4">
      <c r="B1708" t="e" vm="2060">
        <v>#VALUE!</v>
      </c>
      <c r="C1708" t="s">
        <v>1608</v>
      </c>
      <c r="D1708" t="s">
        <v>1838</v>
      </c>
      <c r="E1708">
        <v>24</v>
      </c>
      <c r="F1708">
        <v>48</v>
      </c>
      <c r="G1708" t="s">
        <v>1680</v>
      </c>
      <c r="H1708">
        <v>2976</v>
      </c>
      <c r="I1708">
        <v>1</v>
      </c>
      <c r="J1708" t="s">
        <v>3456</v>
      </c>
      <c r="P1708" t="s">
        <v>1565</v>
      </c>
      <c r="Q1708" t="s">
        <v>1860</v>
      </c>
      <c r="R1708">
        <v>32</v>
      </c>
      <c r="S1708" t="str">
        <f>"cvm!"&amp;ADDRESS(ROW(BE1720),COLUMN(BE1720))&amp;"#"</f>
        <v>cvm!$BE$1720#</v>
      </c>
      <c r="W1708" t="e" cm="1" vm="2">
        <f t="array" ref="W1708">TRANSPOSE(_xlfn.UNIQUE(_xlfn._xlws.FILTER(cvm_old[CPU(核)],(cvm_old[地域]=U1708)*(cvm_old[机型]=V1708))))</f>
        <v>#VALUE!</v>
      </c>
      <c r="BB1708" t="str">
        <v>莫斯科</v>
      </c>
      <c r="BC1708" t="str">
        <v>标准型 S2</v>
      </c>
      <c r="BD1708">
        <v>12</v>
      </c>
      <c r="BE1708" cm="1">
        <f t="array" ref="BE1708:BF1708">TRANSPOSE(_xlfn._xlws.FILTER(cvm_old[内存(G)],(cvm_old[地域]=BB1708)*(cvm_old[机型]=BC1708)*(cvm_old[CPU(核)]=BD1708)))</f>
        <v>24</v>
      </c>
      <c r="BF1708">
        <v>48</v>
      </c>
    </row>
    <row r="1709" spans="2:58" x14ac:dyDescent="0.4">
      <c r="B1709" t="e" vm="2061">
        <v>#VALUE!</v>
      </c>
      <c r="C1709" t="s">
        <v>1608</v>
      </c>
      <c r="D1709" t="s">
        <v>1838</v>
      </c>
      <c r="E1709">
        <v>24</v>
      </c>
      <c r="F1709">
        <v>96</v>
      </c>
      <c r="G1709" t="s">
        <v>1682</v>
      </c>
      <c r="H1709">
        <v>4464</v>
      </c>
      <c r="I1709">
        <v>1</v>
      </c>
      <c r="J1709" t="s">
        <v>3457</v>
      </c>
      <c r="P1709" t="s">
        <v>1565</v>
      </c>
      <c r="Q1709" t="s">
        <v>1860</v>
      </c>
      <c r="R1709">
        <v>48</v>
      </c>
      <c r="S1709" t="str">
        <f>"cvm!"&amp;ADDRESS(ROW(BE1721),COLUMN(BE1721))&amp;"#"</f>
        <v>cvm!$BE$1721#</v>
      </c>
      <c r="W1709" t="e" cm="1" vm="2">
        <f t="array" ref="W1709">TRANSPOSE(_xlfn.UNIQUE(_xlfn._xlws.FILTER(cvm_old[CPU(核)],(cvm_old[地域]=U1709)*(cvm_old[机型]=V1709))))</f>
        <v>#VALUE!</v>
      </c>
      <c r="BB1709" t="str">
        <v>莫斯科</v>
      </c>
      <c r="BC1709" t="str">
        <v>标准型 S2</v>
      </c>
      <c r="BD1709">
        <v>16</v>
      </c>
      <c r="BE1709" cm="1">
        <f t="array" ref="BE1709:BF1709">TRANSPOSE(_xlfn._xlws.FILTER(cvm_old[内存(G)],(cvm_old[地域]=BB1709)*(cvm_old[机型]=BC1709)*(cvm_old[CPU(核)]=BD1709)))</f>
        <v>32</v>
      </c>
      <c r="BF1709">
        <v>64</v>
      </c>
    </row>
    <row r="1710" spans="2:58" x14ac:dyDescent="0.4">
      <c r="B1710" t="e" vm="2062">
        <v>#VALUE!</v>
      </c>
      <c r="C1710" t="s">
        <v>1608</v>
      </c>
      <c r="D1710" t="s">
        <v>1838</v>
      </c>
      <c r="E1710">
        <v>32</v>
      </c>
      <c r="F1710">
        <v>64</v>
      </c>
      <c r="G1710" t="s">
        <v>1606</v>
      </c>
      <c r="H1710">
        <v>3968</v>
      </c>
      <c r="I1710">
        <v>1</v>
      </c>
      <c r="J1710" t="s">
        <v>3458</v>
      </c>
      <c r="P1710" t="s">
        <v>1566</v>
      </c>
      <c r="Q1710" t="s">
        <v>1860</v>
      </c>
      <c r="R1710">
        <v>1</v>
      </c>
      <c r="S1710" t="str">
        <f>"cvm!"&amp;ADDRESS(ROW(BE1722),COLUMN(BE1722))&amp;"#"</f>
        <v>cvm!$BE$1722#</v>
      </c>
      <c r="W1710" t="e" cm="1" vm="2">
        <f t="array" ref="W1710">TRANSPOSE(_xlfn.UNIQUE(_xlfn._xlws.FILTER(cvm_old[CPU(核)],(cvm_old[地域]=U1710)*(cvm_old[机型]=V1710))))</f>
        <v>#VALUE!</v>
      </c>
      <c r="BB1710" t="str">
        <v>莫斯科</v>
      </c>
      <c r="BC1710" t="str">
        <v>标准型 S2</v>
      </c>
      <c r="BD1710">
        <v>24</v>
      </c>
      <c r="BE1710" cm="1">
        <f t="array" ref="BE1710:BF1710">TRANSPOSE(_xlfn._xlws.FILTER(cvm_old[内存(G)],(cvm_old[地域]=BB1710)*(cvm_old[机型]=BC1710)*(cvm_old[CPU(核)]=BD1710)))</f>
        <v>48</v>
      </c>
      <c r="BF1710">
        <v>96</v>
      </c>
    </row>
    <row r="1711" spans="2:58" x14ac:dyDescent="0.4">
      <c r="B1711" t="e" vm="2063">
        <v>#VALUE!</v>
      </c>
      <c r="C1711" t="s">
        <v>1608</v>
      </c>
      <c r="D1711" t="s">
        <v>1838</v>
      </c>
      <c r="E1711">
        <v>32</v>
      </c>
      <c r="F1711">
        <v>128</v>
      </c>
      <c r="G1711" t="s">
        <v>1612</v>
      </c>
      <c r="H1711">
        <v>5952</v>
      </c>
      <c r="I1711">
        <v>1</v>
      </c>
      <c r="J1711" t="s">
        <v>3459</v>
      </c>
      <c r="P1711" t="s">
        <v>1566</v>
      </c>
      <c r="Q1711" t="s">
        <v>1860</v>
      </c>
      <c r="R1711">
        <v>2</v>
      </c>
      <c r="S1711" t="str">
        <f>"cvm!"&amp;ADDRESS(ROW(BE1723),COLUMN(BE1723))&amp;"#"</f>
        <v>cvm!$BE$1723#</v>
      </c>
      <c r="W1711" t="e" cm="1" vm="2">
        <f t="array" ref="W1711">TRANSPOSE(_xlfn.UNIQUE(_xlfn._xlws.FILTER(cvm_old[CPU(核)],(cvm_old[地域]=U1711)*(cvm_old[机型]=V1711))))</f>
        <v>#VALUE!</v>
      </c>
      <c r="BB1711" t="str">
        <v>莫斯科</v>
      </c>
      <c r="BC1711" t="str">
        <v>标准型 S2</v>
      </c>
      <c r="BD1711">
        <v>32</v>
      </c>
      <c r="BE1711" cm="1">
        <f t="array" ref="BE1711:BF1711">TRANSPOSE(_xlfn._xlws.FILTER(cvm_old[内存(G)],(cvm_old[地域]=BB1711)*(cvm_old[机型]=BC1711)*(cvm_old[CPU(核)]=BD1711)))</f>
        <v>64</v>
      </c>
      <c r="BF1711">
        <v>128</v>
      </c>
    </row>
    <row r="1712" spans="2:58" x14ac:dyDescent="0.4">
      <c r="B1712" t="e" vm="2064">
        <v>#VALUE!</v>
      </c>
      <c r="C1712" t="s">
        <v>1608</v>
      </c>
      <c r="D1712" t="s">
        <v>1838</v>
      </c>
      <c r="E1712">
        <v>56</v>
      </c>
      <c r="F1712">
        <v>224</v>
      </c>
      <c r="G1712" t="s">
        <v>1858</v>
      </c>
      <c r="H1712">
        <v>10416</v>
      </c>
      <c r="I1712">
        <v>1</v>
      </c>
      <c r="J1712" t="s">
        <v>3460</v>
      </c>
      <c r="P1712" t="s">
        <v>1566</v>
      </c>
      <c r="Q1712" t="s">
        <v>1860</v>
      </c>
      <c r="R1712">
        <v>4</v>
      </c>
      <c r="S1712" t="str">
        <f>"cvm!"&amp;ADDRESS(ROW(BE1724),COLUMN(BE1724))&amp;"#"</f>
        <v>cvm!$BE$1724#</v>
      </c>
      <c r="W1712" t="e" cm="1" vm="2">
        <f t="array" ref="W1712">TRANSPOSE(_xlfn.UNIQUE(_xlfn._xlws.FILTER(cvm_old[CPU(核)],(cvm_old[地域]=U1712)*(cvm_old[机型]=V1712))))</f>
        <v>#VALUE!</v>
      </c>
      <c r="BB1712" t="str">
        <v>莫斯科</v>
      </c>
      <c r="BC1712" t="str">
        <v>标准型 S2</v>
      </c>
      <c r="BD1712">
        <v>56</v>
      </c>
      <c r="BE1712" cm="1">
        <f t="array" ref="BE1712">TRANSPOSE(_xlfn._xlws.FILTER(cvm_old[内存(G)],(cvm_old[地域]=BB1712)*(cvm_old[机型]=BC1712)*(cvm_old[CPU(核)]=BD1712)))</f>
        <v>224</v>
      </c>
    </row>
    <row r="1713" spans="2:59" x14ac:dyDescent="0.4">
      <c r="B1713" t="e" vm="2065">
        <v>#VALUE!</v>
      </c>
      <c r="C1713" t="s">
        <v>1608</v>
      </c>
      <c r="D1713" t="s">
        <v>1860</v>
      </c>
      <c r="E1713">
        <v>1</v>
      </c>
      <c r="F1713">
        <v>1</v>
      </c>
      <c r="G1713" t="s">
        <v>1579</v>
      </c>
      <c r="H1713">
        <v>30</v>
      </c>
      <c r="I1713">
        <v>1</v>
      </c>
      <c r="J1713" t="s">
        <v>3461</v>
      </c>
      <c r="P1713" t="s">
        <v>1566</v>
      </c>
      <c r="Q1713" t="s">
        <v>1860</v>
      </c>
      <c r="R1713">
        <v>8</v>
      </c>
      <c r="S1713" t="str">
        <f>"cvm!"&amp;ADDRESS(ROW(BE1725),COLUMN(BE1725))&amp;"#"</f>
        <v>cvm!$BE$1725#</v>
      </c>
      <c r="W1713" t="e" cm="1" vm="2">
        <f t="array" ref="W1713">TRANSPOSE(_xlfn.UNIQUE(_xlfn._xlws.FILTER(cvm_old[CPU(核)],(cvm_old[地域]=U1713)*(cvm_old[机型]=V1713))))</f>
        <v>#VALUE!</v>
      </c>
      <c r="BB1713" t="str">
        <v>广州</v>
      </c>
      <c r="BC1713" t="str">
        <v>标准型 S1</v>
      </c>
      <c r="BD1713">
        <v>1</v>
      </c>
      <c r="BE1713" cm="1">
        <f t="array" ref="BE1713:BG1713">TRANSPOSE(_xlfn._xlws.FILTER(cvm_old[内存(G)],(cvm_old[地域]=BB1713)*(cvm_old[机型]=BC1713)*(cvm_old[CPU(核)]=BD1713)))</f>
        <v>1</v>
      </c>
      <c r="BF1713">
        <v>2</v>
      </c>
      <c r="BG1713">
        <v>4</v>
      </c>
    </row>
    <row r="1714" spans="2:59" x14ac:dyDescent="0.4">
      <c r="B1714" t="e" vm="2066">
        <v>#VALUE!</v>
      </c>
      <c r="C1714" t="s">
        <v>1608</v>
      </c>
      <c r="D1714" t="s">
        <v>1775</v>
      </c>
      <c r="E1714">
        <v>16</v>
      </c>
      <c r="F1714">
        <v>64</v>
      </c>
      <c r="G1714" t="s">
        <v>1603</v>
      </c>
      <c r="H1714">
        <v>3516</v>
      </c>
      <c r="I1714">
        <v>1</v>
      </c>
      <c r="J1714" t="s">
        <v>3462</v>
      </c>
      <c r="P1714" t="s">
        <v>1566</v>
      </c>
      <c r="Q1714" t="s">
        <v>1860</v>
      </c>
      <c r="R1714">
        <v>12</v>
      </c>
      <c r="S1714" t="str">
        <f>"cvm!"&amp;ADDRESS(ROW(BE1726),COLUMN(BE1726))&amp;"#"</f>
        <v>cvm!$BE$1726#</v>
      </c>
      <c r="W1714" t="e" cm="1" vm="2">
        <f t="array" ref="W1714">TRANSPOSE(_xlfn.UNIQUE(_xlfn._xlws.FILTER(cvm_old[CPU(核)],(cvm_old[地域]=U1714)*(cvm_old[机型]=V1714))))</f>
        <v>#VALUE!</v>
      </c>
      <c r="BB1714" t="str">
        <v>广州</v>
      </c>
      <c r="BC1714" t="str">
        <v>标准型 S1</v>
      </c>
      <c r="BD1714">
        <v>2</v>
      </c>
      <c r="BE1714" cm="1">
        <f t="array" ref="BE1714:BG1714">TRANSPOSE(_xlfn._xlws.FILTER(cvm_old[内存(G)],(cvm_old[地域]=BB1714)*(cvm_old[机型]=BC1714)*(cvm_old[CPU(核)]=BD1714)))</f>
        <v>2</v>
      </c>
      <c r="BF1714">
        <v>4</v>
      </c>
      <c r="BG1714">
        <v>8</v>
      </c>
    </row>
    <row r="1715" spans="2:59" x14ac:dyDescent="0.4">
      <c r="B1715" t="e" vm="2067">
        <v>#VALUE!</v>
      </c>
      <c r="C1715" t="s">
        <v>1608</v>
      </c>
      <c r="D1715" t="s">
        <v>1775</v>
      </c>
      <c r="E1715">
        <v>32</v>
      </c>
      <c r="F1715">
        <v>128</v>
      </c>
      <c r="G1715" t="s">
        <v>1612</v>
      </c>
      <c r="H1715">
        <v>7032</v>
      </c>
      <c r="I1715">
        <v>1</v>
      </c>
      <c r="J1715" t="s">
        <v>3463</v>
      </c>
      <c r="P1715" t="s">
        <v>1566</v>
      </c>
      <c r="Q1715" t="s">
        <v>1860</v>
      </c>
      <c r="R1715">
        <v>16</v>
      </c>
      <c r="S1715" t="str">
        <f>"cvm!"&amp;ADDRESS(ROW(BE1727),COLUMN(BE1727))&amp;"#"</f>
        <v>cvm!$BE$1727#</v>
      </c>
      <c r="W1715" t="e" cm="1" vm="2">
        <f t="array" ref="W1715">TRANSPOSE(_xlfn.UNIQUE(_xlfn._xlws.FILTER(cvm_old[CPU(核)],(cvm_old[地域]=U1715)*(cvm_old[机型]=V1715))))</f>
        <v>#VALUE!</v>
      </c>
      <c r="BB1715" t="str">
        <v>广州</v>
      </c>
      <c r="BC1715" t="str">
        <v>标准型 S1</v>
      </c>
      <c r="BD1715">
        <v>4</v>
      </c>
      <c r="BE1715" cm="1">
        <f t="array" ref="BE1715:BG1715">TRANSPOSE(_xlfn._xlws.FILTER(cvm_old[内存(G)],(cvm_old[地域]=BB1715)*(cvm_old[机型]=BC1715)*(cvm_old[CPU(核)]=BD1715)))</f>
        <v>4</v>
      </c>
      <c r="BF1715">
        <v>8</v>
      </c>
      <c r="BG1715">
        <v>16</v>
      </c>
    </row>
    <row r="1716" spans="2:59" x14ac:dyDescent="0.4">
      <c r="B1716" t="e" vm="2068">
        <v>#VALUE!</v>
      </c>
      <c r="C1716" t="s">
        <v>1608</v>
      </c>
      <c r="D1716" t="s">
        <v>1775</v>
      </c>
      <c r="E1716">
        <v>64</v>
      </c>
      <c r="F1716">
        <v>256</v>
      </c>
      <c r="G1716" t="s">
        <v>1626</v>
      </c>
      <c r="H1716">
        <v>14064</v>
      </c>
      <c r="I1716">
        <v>1</v>
      </c>
      <c r="J1716" t="s">
        <v>3464</v>
      </c>
      <c r="P1716" t="s">
        <v>1566</v>
      </c>
      <c r="Q1716" t="s">
        <v>1860</v>
      </c>
      <c r="R1716">
        <v>24</v>
      </c>
      <c r="S1716" t="str">
        <f>"cvm!"&amp;ADDRESS(ROW(BE1728),COLUMN(BE1728))&amp;"#"</f>
        <v>cvm!$BE$1728#</v>
      </c>
      <c r="W1716" t="e" cm="1" vm="2">
        <f t="array" ref="W1716">TRANSPOSE(_xlfn.UNIQUE(_xlfn._xlws.FILTER(cvm_old[CPU(核)],(cvm_old[地域]=U1716)*(cvm_old[机型]=V1716))))</f>
        <v>#VALUE!</v>
      </c>
      <c r="BB1716" t="str">
        <v>广州</v>
      </c>
      <c r="BC1716" t="str">
        <v>标准型 S1</v>
      </c>
      <c r="BD1716">
        <v>8</v>
      </c>
      <c r="BE1716" cm="1">
        <f t="array" ref="BE1716:BG1716">TRANSPOSE(_xlfn._xlws.FILTER(cvm_old[内存(G)],(cvm_old[地域]=BB1716)*(cvm_old[机型]=BC1716)*(cvm_old[CPU(核)]=BD1716)))</f>
        <v>8</v>
      </c>
      <c r="BF1716">
        <v>16</v>
      </c>
      <c r="BG1716">
        <v>32</v>
      </c>
    </row>
    <row r="1717" spans="2:59" x14ac:dyDescent="0.4">
      <c r="B1717" t="e" vm="2069">
        <v>#VALUE!</v>
      </c>
      <c r="C1717" t="s">
        <v>1608</v>
      </c>
      <c r="D1717" t="s">
        <v>1595</v>
      </c>
      <c r="E1717">
        <v>1</v>
      </c>
      <c r="F1717">
        <v>8</v>
      </c>
      <c r="G1717" t="s">
        <v>1894</v>
      </c>
      <c r="H1717">
        <v>253</v>
      </c>
      <c r="I1717">
        <v>1</v>
      </c>
      <c r="J1717" t="s">
        <v>3465</v>
      </c>
      <c r="P1717" t="s">
        <v>1566</v>
      </c>
      <c r="Q1717" t="s">
        <v>1860</v>
      </c>
      <c r="R1717">
        <v>32</v>
      </c>
      <c r="S1717" t="str">
        <f>"cvm!"&amp;ADDRESS(ROW(BE1729),COLUMN(BE1729))&amp;"#"</f>
        <v>cvm!$BE$1729#</v>
      </c>
      <c r="W1717" t="e" cm="1" vm="2">
        <f t="array" ref="W1717">TRANSPOSE(_xlfn.UNIQUE(_xlfn._xlws.FILTER(cvm_old[CPU(核)],(cvm_old[地域]=U1717)*(cvm_old[机型]=V1717))))</f>
        <v>#VALUE!</v>
      </c>
      <c r="BB1717" t="str">
        <v>广州</v>
      </c>
      <c r="BC1717" t="str">
        <v>标准型 S1</v>
      </c>
      <c r="BD1717">
        <v>12</v>
      </c>
      <c r="BE1717" cm="1">
        <f t="array" ref="BE1717:BF1717">TRANSPOSE(_xlfn._xlws.FILTER(cvm_old[内存(G)],(cvm_old[地域]=BB1717)*(cvm_old[机型]=BC1717)*(cvm_old[CPU(核)]=BD1717)))</f>
        <v>24</v>
      </c>
      <c r="BF1717">
        <v>48</v>
      </c>
    </row>
    <row r="1718" spans="2:59" x14ac:dyDescent="0.4">
      <c r="B1718" t="e" vm="2070">
        <v>#VALUE!</v>
      </c>
      <c r="C1718" t="s">
        <v>1608</v>
      </c>
      <c r="D1718" t="s">
        <v>1595</v>
      </c>
      <c r="E1718">
        <v>2</v>
      </c>
      <c r="F1718">
        <v>16</v>
      </c>
      <c r="G1718" t="s">
        <v>1920</v>
      </c>
      <c r="H1718">
        <v>506</v>
      </c>
      <c r="I1718">
        <v>1</v>
      </c>
      <c r="J1718" t="s">
        <v>3466</v>
      </c>
      <c r="P1718" t="s">
        <v>1566</v>
      </c>
      <c r="Q1718" t="s">
        <v>1860</v>
      </c>
      <c r="R1718">
        <v>48</v>
      </c>
      <c r="S1718" t="str">
        <f>"cvm!"&amp;ADDRESS(ROW(BE1730),COLUMN(BE1730))&amp;"#"</f>
        <v>cvm!$BE$1730#</v>
      </c>
      <c r="BB1718" t="str">
        <v>广州</v>
      </c>
      <c r="BC1718" t="str">
        <v>标准型 S1</v>
      </c>
      <c r="BD1718">
        <v>16</v>
      </c>
      <c r="BE1718" cm="1">
        <f t="array" ref="BE1718">TRANSPOSE(_xlfn._xlws.FILTER(cvm_old[内存(G)],(cvm_old[地域]=BB1718)*(cvm_old[机型]=BC1718)*(cvm_old[CPU(核)]=BD1718)))</f>
        <v>32</v>
      </c>
    </row>
    <row r="1719" spans="2:59" x14ac:dyDescent="0.4">
      <c r="B1719" t="e" vm="2071">
        <v>#VALUE!</v>
      </c>
      <c r="C1719" t="s">
        <v>1608</v>
      </c>
      <c r="D1719" t="s">
        <v>1595</v>
      </c>
      <c r="E1719">
        <v>4</v>
      </c>
      <c r="F1719">
        <v>32</v>
      </c>
      <c r="G1719" t="s">
        <v>1898</v>
      </c>
      <c r="H1719">
        <v>1012</v>
      </c>
      <c r="I1719">
        <v>1</v>
      </c>
      <c r="J1719" t="s">
        <v>3467</v>
      </c>
      <c r="P1719" t="s">
        <v>1608</v>
      </c>
      <c r="Q1719" t="s">
        <v>1860</v>
      </c>
      <c r="R1719">
        <v>1</v>
      </c>
      <c r="S1719" t="str">
        <f>"cvm!"&amp;ADDRESS(ROW(BE1731),COLUMN(BE1731))&amp;"#"</f>
        <v>cvm!$BE$1731#</v>
      </c>
      <c r="BB1719" t="str">
        <v>广州</v>
      </c>
      <c r="BC1719" t="str">
        <v>标准型 S1</v>
      </c>
      <c r="BD1719">
        <v>24</v>
      </c>
      <c r="BE1719" cm="1">
        <f t="array" ref="BE1719">TRANSPOSE(_xlfn._xlws.FILTER(cvm_old[内存(G)],(cvm_old[地域]=BB1719)*(cvm_old[机型]=BC1719)*(cvm_old[CPU(核)]=BD1719)))</f>
        <v>48</v>
      </c>
    </row>
    <row r="1720" spans="2:59" x14ac:dyDescent="0.4">
      <c r="B1720" t="e" vm="2072">
        <v>#VALUE!</v>
      </c>
      <c r="C1720" t="s">
        <v>1608</v>
      </c>
      <c r="D1720" t="s">
        <v>1595</v>
      </c>
      <c r="E1720">
        <v>8</v>
      </c>
      <c r="F1720">
        <v>64</v>
      </c>
      <c r="G1720" t="s">
        <v>1900</v>
      </c>
      <c r="H1720">
        <v>2024</v>
      </c>
      <c r="I1720">
        <v>1</v>
      </c>
      <c r="J1720" t="s">
        <v>3468</v>
      </c>
      <c r="P1720" t="s">
        <v>1614</v>
      </c>
      <c r="Q1720" t="s">
        <v>1860</v>
      </c>
      <c r="R1720">
        <v>1</v>
      </c>
      <c r="S1720" t="str">
        <f>"cvm!"&amp;ADDRESS(ROW(BE1732),COLUMN(BE1732))&amp;"#"</f>
        <v>cvm!$BE$1732#</v>
      </c>
      <c r="BB1720" t="str">
        <v>广州</v>
      </c>
      <c r="BC1720" t="str">
        <v>标准型 S1</v>
      </c>
      <c r="BD1720">
        <v>32</v>
      </c>
      <c r="BE1720" cm="1">
        <f t="array" ref="BE1720">TRANSPOSE(_xlfn._xlws.FILTER(cvm_old[内存(G)],(cvm_old[地域]=BB1720)*(cvm_old[机型]=BC1720)*(cvm_old[CPU(核)]=BD1720)))</f>
        <v>64</v>
      </c>
    </row>
    <row r="1721" spans="2:59" x14ac:dyDescent="0.4">
      <c r="B1721" t="e" vm="2073">
        <v>#VALUE!</v>
      </c>
      <c r="C1721" t="s">
        <v>1608</v>
      </c>
      <c r="D1721" t="s">
        <v>1595</v>
      </c>
      <c r="E1721">
        <v>12</v>
      </c>
      <c r="F1721">
        <v>96</v>
      </c>
      <c r="G1721" t="s">
        <v>1924</v>
      </c>
      <c r="H1721">
        <v>3036</v>
      </c>
      <c r="I1721">
        <v>1</v>
      </c>
      <c r="J1721" t="s">
        <v>3469</v>
      </c>
      <c r="P1721" t="s">
        <v>1614</v>
      </c>
      <c r="Q1721" t="s">
        <v>1860</v>
      </c>
      <c r="R1721">
        <v>2</v>
      </c>
      <c r="S1721" t="str">
        <f>"cvm!"&amp;ADDRESS(ROW(BE1733),COLUMN(BE1733))&amp;"#"</f>
        <v>cvm!$BE$1733#</v>
      </c>
      <c r="BB1721" t="str">
        <v>广州</v>
      </c>
      <c r="BC1721" t="str">
        <v>标准型 S1</v>
      </c>
      <c r="BD1721">
        <v>48</v>
      </c>
      <c r="BE1721" cm="1">
        <f t="array" ref="BE1721">TRANSPOSE(_xlfn._xlws.FILTER(cvm_old[内存(G)],(cvm_old[地域]=BB1721)*(cvm_old[机型]=BC1721)*(cvm_old[CPU(核)]=BD1721)))</f>
        <v>96</v>
      </c>
    </row>
    <row r="1722" spans="2:59" x14ac:dyDescent="0.4">
      <c r="B1722" t="e" vm="2074">
        <v>#VALUE!</v>
      </c>
      <c r="C1722" t="s">
        <v>1608</v>
      </c>
      <c r="D1722" t="s">
        <v>1595</v>
      </c>
      <c r="E1722">
        <v>16</v>
      </c>
      <c r="F1722">
        <v>128</v>
      </c>
      <c r="G1722" t="s">
        <v>1902</v>
      </c>
      <c r="H1722">
        <v>4048</v>
      </c>
      <c r="I1722">
        <v>1</v>
      </c>
      <c r="J1722" t="s">
        <v>3470</v>
      </c>
      <c r="P1722" t="s">
        <v>1614</v>
      </c>
      <c r="Q1722" t="s">
        <v>1860</v>
      </c>
      <c r="R1722">
        <v>4</v>
      </c>
      <c r="S1722" t="str">
        <f>"cvm!"&amp;ADDRESS(ROW(BE1734),COLUMN(BE1734))&amp;"#"</f>
        <v>cvm!$BE$1734#</v>
      </c>
      <c r="BB1722" t="str">
        <v>北京</v>
      </c>
      <c r="BC1722" t="str">
        <v>标准型 S1</v>
      </c>
      <c r="BD1722">
        <v>1</v>
      </c>
      <c r="BE1722" cm="1">
        <f t="array" ref="BE1722:BG1722">TRANSPOSE(_xlfn._xlws.FILTER(cvm_old[内存(G)],(cvm_old[地域]=BB1722)*(cvm_old[机型]=BC1722)*(cvm_old[CPU(核)]=BD1722)))</f>
        <v>1</v>
      </c>
      <c r="BF1722">
        <v>2</v>
      </c>
      <c r="BG1722">
        <v>4</v>
      </c>
    </row>
    <row r="1723" spans="2:59" x14ac:dyDescent="0.4">
      <c r="B1723" t="e" vm="2075">
        <v>#VALUE!</v>
      </c>
      <c r="C1723" t="s">
        <v>1608</v>
      </c>
      <c r="D1723" t="s">
        <v>1595</v>
      </c>
      <c r="E1723">
        <v>24</v>
      </c>
      <c r="F1723">
        <v>192</v>
      </c>
      <c r="G1723" t="s">
        <v>1964</v>
      </c>
      <c r="H1723">
        <v>6072</v>
      </c>
      <c r="I1723">
        <v>1</v>
      </c>
      <c r="J1723" t="s">
        <v>3471</v>
      </c>
      <c r="P1723" t="s">
        <v>1614</v>
      </c>
      <c r="Q1723" t="s">
        <v>1860</v>
      </c>
      <c r="R1723">
        <v>8</v>
      </c>
      <c r="S1723" t="str">
        <f>"cvm!"&amp;ADDRESS(ROW(BE1735),COLUMN(BE1735))&amp;"#"</f>
        <v>cvm!$BE$1735#</v>
      </c>
      <c r="BB1723" t="str">
        <v>北京</v>
      </c>
      <c r="BC1723" t="str">
        <v>标准型 S1</v>
      </c>
      <c r="BD1723">
        <v>2</v>
      </c>
      <c r="BE1723" cm="1">
        <f t="array" ref="BE1723:BG1723">TRANSPOSE(_xlfn._xlws.FILTER(cvm_old[内存(G)],(cvm_old[地域]=BB1723)*(cvm_old[机型]=BC1723)*(cvm_old[CPU(核)]=BD1723)))</f>
        <v>2</v>
      </c>
      <c r="BF1723">
        <v>4</v>
      </c>
      <c r="BG1723">
        <v>8</v>
      </c>
    </row>
    <row r="1724" spans="2:59" x14ac:dyDescent="0.4">
      <c r="B1724" t="e" vm="2076">
        <v>#VALUE!</v>
      </c>
      <c r="C1724" t="s">
        <v>1608</v>
      </c>
      <c r="D1724" t="s">
        <v>1595</v>
      </c>
      <c r="E1724">
        <v>32</v>
      </c>
      <c r="F1724">
        <v>256</v>
      </c>
      <c r="G1724" t="s">
        <v>1904</v>
      </c>
      <c r="H1724">
        <v>8096</v>
      </c>
      <c r="I1724">
        <v>1</v>
      </c>
      <c r="J1724" t="s">
        <v>3472</v>
      </c>
      <c r="P1724" t="s">
        <v>1614</v>
      </c>
      <c r="Q1724" t="s">
        <v>1860</v>
      </c>
      <c r="R1724">
        <v>12</v>
      </c>
      <c r="S1724" t="str">
        <f>"cvm!"&amp;ADDRESS(ROW(BE1736),COLUMN(BE1736))&amp;"#"</f>
        <v>cvm!$BE$1736#</v>
      </c>
      <c r="BB1724" t="str">
        <v>北京</v>
      </c>
      <c r="BC1724" t="str">
        <v>标准型 S1</v>
      </c>
      <c r="BD1724">
        <v>4</v>
      </c>
      <c r="BE1724" cm="1">
        <f t="array" ref="BE1724:BG1724">TRANSPOSE(_xlfn._xlws.FILTER(cvm_old[内存(G)],(cvm_old[地域]=BB1724)*(cvm_old[机型]=BC1724)*(cvm_old[CPU(核)]=BD1724)))</f>
        <v>4</v>
      </c>
      <c r="BF1724">
        <v>8</v>
      </c>
      <c r="BG1724">
        <v>16</v>
      </c>
    </row>
    <row r="1725" spans="2:59" x14ac:dyDescent="0.4">
      <c r="B1725" t="e" vm="2077">
        <v>#VALUE!</v>
      </c>
      <c r="C1725" t="s">
        <v>1608</v>
      </c>
      <c r="D1725" t="s">
        <v>1595</v>
      </c>
      <c r="E1725">
        <v>64</v>
      </c>
      <c r="F1725">
        <v>512</v>
      </c>
      <c r="G1725" t="s">
        <v>1908</v>
      </c>
      <c r="H1725">
        <v>16192</v>
      </c>
      <c r="I1725">
        <v>1</v>
      </c>
      <c r="J1725" t="s">
        <v>3473</v>
      </c>
      <c r="P1725" t="s">
        <v>1614</v>
      </c>
      <c r="Q1725" t="s">
        <v>1860</v>
      </c>
      <c r="R1725">
        <v>16</v>
      </c>
      <c r="S1725" t="str">
        <f>"cvm!"&amp;ADDRESS(ROW(BE1737),COLUMN(BE1737))&amp;"#"</f>
        <v>cvm!$BE$1737#</v>
      </c>
      <c r="BB1725" t="str">
        <v>北京</v>
      </c>
      <c r="BC1725" t="str">
        <v>标准型 S1</v>
      </c>
      <c r="BD1725">
        <v>8</v>
      </c>
      <c r="BE1725" cm="1">
        <f t="array" ref="BE1725:BF1725">TRANSPOSE(_xlfn._xlws.FILTER(cvm_old[内存(G)],(cvm_old[地域]=BB1725)*(cvm_old[机型]=BC1725)*(cvm_old[CPU(核)]=BD1725)))</f>
        <v>16</v>
      </c>
      <c r="BF1725">
        <v>32</v>
      </c>
    </row>
    <row r="1726" spans="2:59" x14ac:dyDescent="0.4">
      <c r="B1726" t="e" vm="2078">
        <v>#VALUE!</v>
      </c>
      <c r="C1726" t="s">
        <v>1608</v>
      </c>
      <c r="D1726" t="s">
        <v>1595</v>
      </c>
      <c r="E1726">
        <v>84</v>
      </c>
      <c r="F1726">
        <v>700</v>
      </c>
      <c r="G1726" t="s">
        <v>2906</v>
      </c>
      <c r="H1726">
        <v>21896</v>
      </c>
      <c r="I1726">
        <v>1</v>
      </c>
      <c r="J1726" t="s">
        <v>3474</v>
      </c>
      <c r="P1726" t="s">
        <v>1614</v>
      </c>
      <c r="Q1726" t="s">
        <v>1860</v>
      </c>
      <c r="R1726">
        <v>24</v>
      </c>
      <c r="S1726" t="str">
        <f>"cvm!"&amp;ADDRESS(ROW(BE1738),COLUMN(BE1738))&amp;"#"</f>
        <v>cvm!$BE$1738#</v>
      </c>
      <c r="BB1726" t="str">
        <v>北京</v>
      </c>
      <c r="BC1726" t="str">
        <v>标准型 S1</v>
      </c>
      <c r="BD1726">
        <v>12</v>
      </c>
      <c r="BE1726" cm="1">
        <f t="array" ref="BE1726:BF1726">TRANSPOSE(_xlfn._xlws.FILTER(cvm_old[内存(G)],(cvm_old[地域]=BB1726)*(cvm_old[机型]=BC1726)*(cvm_old[CPU(核)]=BD1726)))</f>
        <v>24</v>
      </c>
      <c r="BF1726">
        <v>48</v>
      </c>
    </row>
    <row r="1727" spans="2:59" x14ac:dyDescent="0.4">
      <c r="B1727" t="e" vm="2079">
        <v>#VALUE!</v>
      </c>
      <c r="C1727" t="s">
        <v>1608</v>
      </c>
      <c r="D1727" t="s">
        <v>1664</v>
      </c>
      <c r="E1727">
        <v>1</v>
      </c>
      <c r="F1727">
        <v>8</v>
      </c>
      <c r="G1727" t="s">
        <v>1894</v>
      </c>
      <c r="H1727">
        <v>247.5</v>
      </c>
      <c r="I1727">
        <v>1</v>
      </c>
      <c r="J1727" t="s">
        <v>3475</v>
      </c>
      <c r="P1727" t="s">
        <v>1614</v>
      </c>
      <c r="Q1727" t="s">
        <v>1860</v>
      </c>
      <c r="R1727">
        <v>32</v>
      </c>
      <c r="S1727" t="str">
        <f>"cvm!"&amp;ADDRESS(ROW(BE1739),COLUMN(BE1739))&amp;"#"</f>
        <v>cvm!$BE$1739#</v>
      </c>
      <c r="BB1727" t="str">
        <v>北京</v>
      </c>
      <c r="BC1727" t="str">
        <v>标准型 S1</v>
      </c>
      <c r="BD1727">
        <v>16</v>
      </c>
      <c r="BE1727" cm="1">
        <f t="array" ref="BE1727:BF1727">TRANSPOSE(_xlfn._xlws.FILTER(cvm_old[内存(G)],(cvm_old[地域]=BB1727)*(cvm_old[机型]=BC1727)*(cvm_old[CPU(核)]=BD1727)))</f>
        <v>16</v>
      </c>
      <c r="BF1727">
        <v>32</v>
      </c>
    </row>
    <row r="1728" spans="2:59" x14ac:dyDescent="0.4">
      <c r="B1728" t="e" vm="2080">
        <v>#VALUE!</v>
      </c>
      <c r="C1728" t="s">
        <v>1608</v>
      </c>
      <c r="D1728" t="s">
        <v>1664</v>
      </c>
      <c r="E1728">
        <v>2</v>
      </c>
      <c r="F1728">
        <v>16</v>
      </c>
      <c r="G1728" t="s">
        <v>1920</v>
      </c>
      <c r="H1728">
        <v>495</v>
      </c>
      <c r="I1728">
        <v>1</v>
      </c>
      <c r="J1728" t="s">
        <v>3476</v>
      </c>
      <c r="P1728" t="s">
        <v>1614</v>
      </c>
      <c r="Q1728" t="s">
        <v>1860</v>
      </c>
      <c r="R1728">
        <v>48</v>
      </c>
      <c r="S1728" t="str">
        <f>"cvm!"&amp;ADDRESS(ROW(BE1740),COLUMN(BE1740))&amp;"#"</f>
        <v>cvm!$BE$1740#</v>
      </c>
      <c r="BB1728" t="str">
        <v>北京</v>
      </c>
      <c r="BC1728" t="str">
        <v>标准型 S1</v>
      </c>
      <c r="BD1728">
        <v>24</v>
      </c>
      <c r="BE1728" cm="1">
        <f t="array" ref="BE1728">TRANSPOSE(_xlfn._xlws.FILTER(cvm_old[内存(G)],(cvm_old[地域]=BB1728)*(cvm_old[机型]=BC1728)*(cvm_old[CPU(核)]=BD1728)))</f>
        <v>48</v>
      </c>
    </row>
    <row r="1729" spans="2:60" x14ac:dyDescent="0.4">
      <c r="B1729" t="e" vm="2081">
        <v>#VALUE!</v>
      </c>
      <c r="C1729" t="s">
        <v>1608</v>
      </c>
      <c r="D1729" t="s">
        <v>1664</v>
      </c>
      <c r="E1729">
        <v>4</v>
      </c>
      <c r="F1729">
        <v>32</v>
      </c>
      <c r="G1729" t="s">
        <v>1898</v>
      </c>
      <c r="H1729">
        <v>990</v>
      </c>
      <c r="I1729">
        <v>1</v>
      </c>
      <c r="J1729" t="s">
        <v>3477</v>
      </c>
      <c r="P1729" t="s">
        <v>1634</v>
      </c>
      <c r="Q1729" t="s">
        <v>1860</v>
      </c>
      <c r="R1729">
        <v>1</v>
      </c>
      <c r="S1729" t="str">
        <f>"cvm!"&amp;ADDRESS(ROW(BE1741),COLUMN(BE1741))&amp;"#"</f>
        <v>cvm!$BE$1741#</v>
      </c>
      <c r="BB1729" t="str">
        <v>北京</v>
      </c>
      <c r="BC1729" t="str">
        <v>标准型 S1</v>
      </c>
      <c r="BD1729">
        <v>32</v>
      </c>
      <c r="BE1729" cm="1">
        <f t="array" ref="BE1729">TRANSPOSE(_xlfn._xlws.FILTER(cvm_old[内存(G)],(cvm_old[地域]=BB1729)*(cvm_old[机型]=BC1729)*(cvm_old[CPU(核)]=BD1729)))</f>
        <v>64</v>
      </c>
    </row>
    <row r="1730" spans="2:60" x14ac:dyDescent="0.4">
      <c r="B1730" t="e" vm="2082">
        <v>#VALUE!</v>
      </c>
      <c r="C1730" t="s">
        <v>1608</v>
      </c>
      <c r="D1730" t="s">
        <v>1664</v>
      </c>
      <c r="E1730">
        <v>8</v>
      </c>
      <c r="F1730">
        <v>64</v>
      </c>
      <c r="G1730" t="s">
        <v>1900</v>
      </c>
      <c r="H1730">
        <v>1980</v>
      </c>
      <c r="I1730">
        <v>1</v>
      </c>
      <c r="J1730" t="s">
        <v>3478</v>
      </c>
      <c r="P1730" t="s">
        <v>1634</v>
      </c>
      <c r="Q1730" t="s">
        <v>1860</v>
      </c>
      <c r="R1730">
        <v>2</v>
      </c>
      <c r="S1730" t="str">
        <f>"cvm!"&amp;ADDRESS(ROW(BE1742),COLUMN(BE1742))&amp;"#"</f>
        <v>cvm!$BE$1742#</v>
      </c>
      <c r="BB1730" t="str">
        <v>北京</v>
      </c>
      <c r="BC1730" t="str">
        <v>标准型 S1</v>
      </c>
      <c r="BD1730">
        <v>48</v>
      </c>
      <c r="BE1730" cm="1">
        <f t="array" ref="BE1730">TRANSPOSE(_xlfn._xlws.FILTER(cvm_old[内存(G)],(cvm_old[地域]=BB1730)*(cvm_old[机型]=BC1730)*(cvm_old[CPU(核)]=BD1730)))</f>
        <v>96</v>
      </c>
    </row>
    <row r="1731" spans="2:60" x14ac:dyDescent="0.4">
      <c r="B1731" t="e" vm="2083">
        <v>#VALUE!</v>
      </c>
      <c r="C1731" t="s">
        <v>1608</v>
      </c>
      <c r="D1731" t="s">
        <v>1664</v>
      </c>
      <c r="E1731">
        <v>12</v>
      </c>
      <c r="F1731">
        <v>96</v>
      </c>
      <c r="G1731" t="s">
        <v>1924</v>
      </c>
      <c r="H1731">
        <v>2970</v>
      </c>
      <c r="I1731">
        <v>1</v>
      </c>
      <c r="J1731" t="s">
        <v>3479</v>
      </c>
      <c r="P1731" t="s">
        <v>1634</v>
      </c>
      <c r="Q1731" t="s">
        <v>1860</v>
      </c>
      <c r="R1731">
        <v>4</v>
      </c>
      <c r="S1731" t="str">
        <f>"cvm!"&amp;ADDRESS(ROW(BE1743),COLUMN(BE1743))&amp;"#"</f>
        <v>cvm!$BE$1743#</v>
      </c>
      <c r="BB1731" t="str">
        <v>中国香港</v>
      </c>
      <c r="BC1731" t="str">
        <v>标准型 S1</v>
      </c>
      <c r="BD1731">
        <v>1</v>
      </c>
      <c r="BE1731" cm="1">
        <f t="array" ref="BE1731">TRANSPOSE(_xlfn._xlws.FILTER(cvm_old[内存(G)],(cvm_old[地域]=BB1731)*(cvm_old[机型]=BC1731)*(cvm_old[CPU(核)]=BD1731)))</f>
        <v>1</v>
      </c>
    </row>
    <row r="1732" spans="2:60" x14ac:dyDescent="0.4">
      <c r="B1732" t="e" vm="2084">
        <v>#VALUE!</v>
      </c>
      <c r="C1732" t="s">
        <v>1608</v>
      </c>
      <c r="D1732" t="s">
        <v>1664</v>
      </c>
      <c r="E1732">
        <v>16</v>
      </c>
      <c r="F1732">
        <v>128</v>
      </c>
      <c r="G1732" t="s">
        <v>1902</v>
      </c>
      <c r="H1732">
        <v>3960</v>
      </c>
      <c r="I1732">
        <v>1</v>
      </c>
      <c r="J1732" t="s">
        <v>3480</v>
      </c>
      <c r="P1732" t="s">
        <v>1634</v>
      </c>
      <c r="Q1732" t="s">
        <v>1860</v>
      </c>
      <c r="R1732">
        <v>8</v>
      </c>
      <c r="S1732" t="str">
        <f>"cvm!"&amp;ADDRESS(ROW(BE1744),COLUMN(BE1744))&amp;"#"</f>
        <v>cvm!$BE$1744#</v>
      </c>
      <c r="BB1732" t="str">
        <v>新加坡</v>
      </c>
      <c r="BC1732" t="str">
        <v>标准型 S1</v>
      </c>
      <c r="BD1732">
        <v>1</v>
      </c>
      <c r="BE1732" cm="1">
        <f t="array" ref="BE1732:BF1732">TRANSPOSE(_xlfn._xlws.FILTER(cvm_old[内存(G)],(cvm_old[地域]=BB1732)*(cvm_old[机型]=BC1732)*(cvm_old[CPU(核)]=BD1732)))</f>
        <v>1</v>
      </c>
      <c r="BF1732">
        <v>2</v>
      </c>
    </row>
    <row r="1733" spans="2:60" x14ac:dyDescent="0.4">
      <c r="B1733" t="e" vm="2085">
        <v>#VALUE!</v>
      </c>
      <c r="C1733" t="s">
        <v>1608</v>
      </c>
      <c r="D1733" t="s">
        <v>1664</v>
      </c>
      <c r="E1733">
        <v>16</v>
      </c>
      <c r="F1733">
        <v>192</v>
      </c>
      <c r="G1733" t="s">
        <v>1937</v>
      </c>
      <c r="H1733">
        <v>5400</v>
      </c>
      <c r="I1733">
        <v>1</v>
      </c>
      <c r="J1733" t="s">
        <v>3481</v>
      </c>
      <c r="P1733" t="s">
        <v>1634</v>
      </c>
      <c r="Q1733" t="s">
        <v>1860</v>
      </c>
      <c r="R1733">
        <v>12</v>
      </c>
      <c r="S1733" t="str">
        <f>"cvm!"&amp;ADDRESS(ROW(BE1745),COLUMN(BE1745))&amp;"#"</f>
        <v>cvm!$BE$1745#</v>
      </c>
      <c r="BB1733" t="str">
        <v>新加坡</v>
      </c>
      <c r="BC1733" t="str">
        <v>标准型 S1</v>
      </c>
      <c r="BD1733">
        <v>2</v>
      </c>
      <c r="BE1733" cm="1">
        <f t="array" ref="BE1733:BF1733">TRANSPOSE(_xlfn._xlws.FILTER(cvm_old[内存(G)],(cvm_old[地域]=BB1733)*(cvm_old[机型]=BC1733)*(cvm_old[CPU(核)]=BD1733)))</f>
        <v>4</v>
      </c>
      <c r="BF1733">
        <v>8</v>
      </c>
    </row>
    <row r="1734" spans="2:60" x14ac:dyDescent="0.4">
      <c r="B1734" t="e" vm="2086">
        <v>#VALUE!</v>
      </c>
      <c r="C1734" t="s">
        <v>1608</v>
      </c>
      <c r="D1734" t="s">
        <v>1664</v>
      </c>
      <c r="E1734">
        <v>24</v>
      </c>
      <c r="F1734">
        <v>192</v>
      </c>
      <c r="G1734" t="s">
        <v>1964</v>
      </c>
      <c r="H1734">
        <v>5940</v>
      </c>
      <c r="I1734">
        <v>1</v>
      </c>
      <c r="J1734" t="s">
        <v>3482</v>
      </c>
      <c r="P1734" t="s">
        <v>1634</v>
      </c>
      <c r="Q1734" t="s">
        <v>1860</v>
      </c>
      <c r="R1734">
        <v>16</v>
      </c>
      <c r="S1734" t="str">
        <f>"cvm!"&amp;ADDRESS(ROW(BE1746),COLUMN(BE1746))&amp;"#"</f>
        <v>cvm!$BE$1746#</v>
      </c>
      <c r="BB1734" t="str">
        <v>新加坡</v>
      </c>
      <c r="BC1734" t="str">
        <v>标准型 S1</v>
      </c>
      <c r="BD1734">
        <v>4</v>
      </c>
      <c r="BE1734" cm="1">
        <f t="array" ref="BE1734:BF1734">TRANSPOSE(_xlfn._xlws.FILTER(cvm_old[内存(G)],(cvm_old[地域]=BB1734)*(cvm_old[机型]=BC1734)*(cvm_old[CPU(核)]=BD1734)))</f>
        <v>8</v>
      </c>
      <c r="BF1734">
        <v>16</v>
      </c>
    </row>
    <row r="1735" spans="2:60" x14ac:dyDescent="0.4">
      <c r="B1735" t="e" vm="2087">
        <v>#VALUE!</v>
      </c>
      <c r="C1735" t="s">
        <v>1608</v>
      </c>
      <c r="D1735" t="s">
        <v>1664</v>
      </c>
      <c r="E1735">
        <v>32</v>
      </c>
      <c r="F1735">
        <v>256</v>
      </c>
      <c r="G1735" t="s">
        <v>1904</v>
      </c>
      <c r="H1735">
        <v>7920</v>
      </c>
      <c r="I1735">
        <v>1</v>
      </c>
      <c r="J1735" t="s">
        <v>3483</v>
      </c>
      <c r="P1735" t="s">
        <v>1634</v>
      </c>
      <c r="Q1735" t="s">
        <v>1860</v>
      </c>
      <c r="R1735">
        <v>24</v>
      </c>
      <c r="S1735" t="str">
        <f>"cvm!"&amp;ADDRESS(ROW(BE1747),COLUMN(BE1747))&amp;"#"</f>
        <v>cvm!$BE$1747#</v>
      </c>
      <c r="BB1735" t="str">
        <v>新加坡</v>
      </c>
      <c r="BC1735" t="str">
        <v>标准型 S1</v>
      </c>
      <c r="BD1735">
        <v>8</v>
      </c>
      <c r="BE1735" cm="1">
        <f t="array" ref="BE1735:BG1735">TRANSPOSE(_xlfn._xlws.FILTER(cvm_old[内存(G)],(cvm_old[地域]=BB1735)*(cvm_old[机型]=BC1735)*(cvm_old[CPU(核)]=BD1735)))</f>
        <v>8</v>
      </c>
      <c r="BF1735">
        <v>16</v>
      </c>
      <c r="BG1735">
        <v>32</v>
      </c>
    </row>
    <row r="1736" spans="2:60" x14ac:dyDescent="0.4">
      <c r="B1736" t="e" vm="2088">
        <v>#VALUE!</v>
      </c>
      <c r="C1736" t="s">
        <v>1608</v>
      </c>
      <c r="D1736" t="s">
        <v>1664</v>
      </c>
      <c r="E1736">
        <v>48</v>
      </c>
      <c r="F1736">
        <v>384</v>
      </c>
      <c r="G1736" t="s">
        <v>1917</v>
      </c>
      <c r="H1736">
        <v>11880</v>
      </c>
      <c r="I1736">
        <v>1</v>
      </c>
      <c r="J1736" t="s">
        <v>3484</v>
      </c>
      <c r="P1736" t="s">
        <v>1634</v>
      </c>
      <c r="Q1736" t="s">
        <v>1860</v>
      </c>
      <c r="R1736">
        <v>32</v>
      </c>
      <c r="S1736" t="str">
        <f>"cvm!"&amp;ADDRESS(ROW(BE1748),COLUMN(BE1748))&amp;"#"</f>
        <v>cvm!$BE$1748#</v>
      </c>
      <c r="BB1736" t="str">
        <v>新加坡</v>
      </c>
      <c r="BC1736" t="str">
        <v>标准型 S1</v>
      </c>
      <c r="BD1736">
        <v>12</v>
      </c>
      <c r="BE1736" cm="1">
        <f t="array" ref="BE1736:BF1736">TRANSPOSE(_xlfn._xlws.FILTER(cvm_old[内存(G)],(cvm_old[地域]=BB1736)*(cvm_old[机型]=BC1736)*(cvm_old[CPU(核)]=BD1736)))</f>
        <v>24</v>
      </c>
      <c r="BF1736">
        <v>48</v>
      </c>
    </row>
    <row r="1737" spans="2:60" x14ac:dyDescent="0.4">
      <c r="B1737" t="e" vm="2089">
        <v>#VALUE!</v>
      </c>
      <c r="C1737" t="s">
        <v>1608</v>
      </c>
      <c r="D1737" t="s">
        <v>1664</v>
      </c>
      <c r="E1737">
        <v>56</v>
      </c>
      <c r="F1737">
        <v>448</v>
      </c>
      <c r="G1737" t="s">
        <v>1969</v>
      </c>
      <c r="H1737">
        <v>13860</v>
      </c>
      <c r="I1737">
        <v>1</v>
      </c>
      <c r="J1737" t="s">
        <v>3485</v>
      </c>
      <c r="P1737" t="s">
        <v>1634</v>
      </c>
      <c r="Q1737" t="s">
        <v>1860</v>
      </c>
      <c r="R1737">
        <v>48</v>
      </c>
      <c r="S1737" t="str">
        <f>"cvm!"&amp;ADDRESS(ROW(BE1749),COLUMN(BE1749))&amp;"#"</f>
        <v>cvm!$BE$1749#</v>
      </c>
      <c r="BB1737" t="str">
        <v>新加坡</v>
      </c>
      <c r="BC1737" t="str">
        <v>标准型 S1</v>
      </c>
      <c r="BD1737">
        <v>16</v>
      </c>
      <c r="BE1737" cm="1">
        <f t="array" ref="BE1737:BF1737">TRANSPOSE(_xlfn._xlws.FILTER(cvm_old[内存(G)],(cvm_old[地域]=BB1737)*(cvm_old[机型]=BC1737)*(cvm_old[CPU(核)]=BD1737)))</f>
        <v>32</v>
      </c>
      <c r="BF1737">
        <v>64</v>
      </c>
    </row>
    <row r="1738" spans="2:60" x14ac:dyDescent="0.4">
      <c r="B1738" t="e" vm="2090">
        <v>#VALUE!</v>
      </c>
      <c r="C1738" t="s">
        <v>1608</v>
      </c>
      <c r="D1738" t="s">
        <v>1698</v>
      </c>
      <c r="E1738">
        <v>2</v>
      </c>
      <c r="F1738">
        <v>4</v>
      </c>
      <c r="G1738" t="s">
        <v>1586</v>
      </c>
      <c r="H1738">
        <v>300</v>
      </c>
      <c r="I1738">
        <v>1</v>
      </c>
      <c r="J1738" t="s">
        <v>3486</v>
      </c>
      <c r="P1738" t="s">
        <v>1659</v>
      </c>
      <c r="Q1738" t="s">
        <v>1860</v>
      </c>
      <c r="R1738">
        <v>1</v>
      </c>
      <c r="S1738" t="str">
        <f>"cvm!"&amp;ADDRESS(ROW(BE1750),COLUMN(BE1750))&amp;"#"</f>
        <v>cvm!$BE$1750#</v>
      </c>
      <c r="BB1738" t="str">
        <v>新加坡</v>
      </c>
      <c r="BC1738" t="str">
        <v>标准型 S1</v>
      </c>
      <c r="BD1738">
        <v>24</v>
      </c>
      <c r="BE1738" cm="1">
        <f t="array" ref="BE1738">TRANSPOSE(_xlfn._xlws.FILTER(cvm_old[内存(G)],(cvm_old[地域]=BB1738)*(cvm_old[机型]=BC1738)*(cvm_old[CPU(核)]=BD1738)))</f>
        <v>48</v>
      </c>
    </row>
    <row r="1739" spans="2:60" x14ac:dyDescent="0.4">
      <c r="B1739" t="e" vm="2091">
        <v>#VALUE!</v>
      </c>
      <c r="C1739" t="s">
        <v>1608</v>
      </c>
      <c r="D1739" t="s">
        <v>1698</v>
      </c>
      <c r="E1739">
        <v>4</v>
      </c>
      <c r="F1739">
        <v>8</v>
      </c>
      <c r="G1739" t="s">
        <v>1591</v>
      </c>
      <c r="H1739">
        <v>600</v>
      </c>
      <c r="I1739">
        <v>1</v>
      </c>
      <c r="J1739" t="s">
        <v>3487</v>
      </c>
      <c r="P1739" t="s">
        <v>1659</v>
      </c>
      <c r="Q1739" t="s">
        <v>1860</v>
      </c>
      <c r="R1739">
        <v>2</v>
      </c>
      <c r="S1739" t="str">
        <f>"cvm!"&amp;ADDRESS(ROW(BE1751),COLUMN(BE1751))&amp;"#"</f>
        <v>cvm!$BE$1751#</v>
      </c>
      <c r="BB1739" t="str">
        <v>新加坡</v>
      </c>
      <c r="BC1739" t="str">
        <v>标准型 S1</v>
      </c>
      <c r="BD1739">
        <v>32</v>
      </c>
      <c r="BE1739" cm="1">
        <f t="array" ref="BE1739">TRANSPOSE(_xlfn._xlws.FILTER(cvm_old[内存(G)],(cvm_old[地域]=BB1739)*(cvm_old[机型]=BC1739)*(cvm_old[CPU(核)]=BD1739)))</f>
        <v>64</v>
      </c>
    </row>
    <row r="1740" spans="2:60" x14ac:dyDescent="0.4">
      <c r="B1740" t="e" vm="2092">
        <v>#VALUE!</v>
      </c>
      <c r="C1740" t="s">
        <v>1608</v>
      </c>
      <c r="D1740" t="s">
        <v>1698</v>
      </c>
      <c r="E1740">
        <v>4</v>
      </c>
      <c r="F1740">
        <v>16</v>
      </c>
      <c r="G1740" t="s">
        <v>1593</v>
      </c>
      <c r="H1740">
        <v>900</v>
      </c>
      <c r="I1740">
        <v>1</v>
      </c>
      <c r="J1740" t="s">
        <v>3488</v>
      </c>
      <c r="P1740" t="s">
        <v>1659</v>
      </c>
      <c r="Q1740" t="s">
        <v>1860</v>
      </c>
      <c r="R1740">
        <v>4</v>
      </c>
      <c r="S1740" t="str">
        <f>"cvm!"&amp;ADDRESS(ROW(BE1752),COLUMN(BE1752))&amp;"#"</f>
        <v>cvm!$BE$1752#</v>
      </c>
      <c r="BB1740" t="str">
        <v>新加坡</v>
      </c>
      <c r="BC1740" t="str">
        <v>标准型 S1</v>
      </c>
      <c r="BD1740">
        <v>48</v>
      </c>
      <c r="BE1740" cm="1">
        <f t="array" ref="BE1740">TRANSPOSE(_xlfn._xlws.FILTER(cvm_old[内存(G)],(cvm_old[地域]=BB1740)*(cvm_old[机型]=BC1740)*(cvm_old[CPU(核)]=BD1740)))</f>
        <v>96</v>
      </c>
    </row>
    <row r="1741" spans="2:60" x14ac:dyDescent="0.4">
      <c r="B1741" t="e" vm="2093">
        <v>#VALUE!</v>
      </c>
      <c r="C1741" t="s">
        <v>1608</v>
      </c>
      <c r="D1741" t="s">
        <v>1698</v>
      </c>
      <c r="E1741">
        <v>8</v>
      </c>
      <c r="F1741">
        <v>16</v>
      </c>
      <c r="G1741" t="s">
        <v>1596</v>
      </c>
      <c r="H1741">
        <v>1200</v>
      </c>
      <c r="I1741">
        <v>1</v>
      </c>
      <c r="J1741" t="s">
        <v>3489</v>
      </c>
      <c r="P1741" t="s">
        <v>1659</v>
      </c>
      <c r="Q1741" t="s">
        <v>1860</v>
      </c>
      <c r="R1741">
        <v>8</v>
      </c>
      <c r="S1741" t="str">
        <f>"cvm!"&amp;ADDRESS(ROW(BE1753),COLUMN(BE1753))&amp;"#"</f>
        <v>cvm!$BE$1753#</v>
      </c>
      <c r="BB1741" t="str">
        <v>硅谷</v>
      </c>
      <c r="BC1741" t="str">
        <v>标准型 S1</v>
      </c>
      <c r="BD1741">
        <v>1</v>
      </c>
      <c r="BE1741" cm="1">
        <f t="array" ref="BE1741:BG1741">TRANSPOSE(_xlfn._xlws.FILTER(cvm_old[内存(G)],(cvm_old[地域]=BB1741)*(cvm_old[机型]=BC1741)*(cvm_old[CPU(核)]=BD1741)))</f>
        <v>1</v>
      </c>
      <c r="BF1741">
        <v>2</v>
      </c>
      <c r="BG1741">
        <v>4</v>
      </c>
    </row>
    <row r="1742" spans="2:60" x14ac:dyDescent="0.4">
      <c r="B1742" t="e" vm="2094">
        <v>#VALUE!</v>
      </c>
      <c r="C1742" t="s">
        <v>1608</v>
      </c>
      <c r="D1742" t="s">
        <v>1698</v>
      </c>
      <c r="E1742">
        <v>8</v>
      </c>
      <c r="F1742">
        <v>32</v>
      </c>
      <c r="G1742" t="s">
        <v>1598</v>
      </c>
      <c r="H1742">
        <v>1800</v>
      </c>
      <c r="I1742">
        <v>1</v>
      </c>
      <c r="J1742" t="s">
        <v>3490</v>
      </c>
      <c r="P1742" t="s">
        <v>1659</v>
      </c>
      <c r="Q1742" t="s">
        <v>1860</v>
      </c>
      <c r="R1742">
        <v>12</v>
      </c>
      <c r="S1742" t="str">
        <f>"cvm!"&amp;ADDRESS(ROW(BE1754),COLUMN(BE1754))&amp;"#"</f>
        <v>cvm!$BE$1754#</v>
      </c>
      <c r="BB1742" t="str">
        <v>硅谷</v>
      </c>
      <c r="BC1742" t="str">
        <v>标准型 S1</v>
      </c>
      <c r="BD1742">
        <v>2</v>
      </c>
      <c r="BE1742" cm="1">
        <f t="array" ref="BE1742:BH1742">TRANSPOSE(_xlfn._xlws.FILTER(cvm_old[内存(G)],(cvm_old[地域]=BB1742)*(cvm_old[机型]=BC1742)*(cvm_old[CPU(核)]=BD1742)))</f>
        <v>2</v>
      </c>
      <c r="BF1742">
        <v>4</v>
      </c>
      <c r="BG1742">
        <v>8</v>
      </c>
      <c r="BH1742">
        <v>12</v>
      </c>
    </row>
    <row r="1743" spans="2:60" x14ac:dyDescent="0.4">
      <c r="B1743" t="e" vm="2095">
        <v>#VALUE!</v>
      </c>
      <c r="C1743" t="s">
        <v>1608</v>
      </c>
      <c r="D1743" t="s">
        <v>1698</v>
      </c>
      <c r="E1743">
        <v>16</v>
      </c>
      <c r="F1743">
        <v>32</v>
      </c>
      <c r="G1743" t="s">
        <v>1601</v>
      </c>
      <c r="H1743">
        <v>2400</v>
      </c>
      <c r="I1743">
        <v>1</v>
      </c>
      <c r="J1743" t="s">
        <v>3491</v>
      </c>
      <c r="P1743" t="s">
        <v>1659</v>
      </c>
      <c r="Q1743" t="s">
        <v>1860</v>
      </c>
      <c r="R1743">
        <v>16</v>
      </c>
      <c r="S1743" t="str">
        <f>"cvm!"&amp;ADDRESS(ROW(BE1755),COLUMN(BE1755))&amp;"#"</f>
        <v>cvm!$BE$1755#</v>
      </c>
      <c r="BB1743" t="str">
        <v>硅谷</v>
      </c>
      <c r="BC1743" t="str">
        <v>标准型 S1</v>
      </c>
      <c r="BD1743">
        <v>4</v>
      </c>
      <c r="BE1743" cm="1">
        <f t="array" ref="BE1743:BG1743">TRANSPOSE(_xlfn._xlws.FILTER(cvm_old[内存(G)],(cvm_old[地域]=BB1743)*(cvm_old[机型]=BC1743)*(cvm_old[CPU(核)]=BD1743)))</f>
        <v>4</v>
      </c>
      <c r="BF1743">
        <v>8</v>
      </c>
      <c r="BG1743">
        <v>16</v>
      </c>
    </row>
    <row r="1744" spans="2:60" x14ac:dyDescent="0.4">
      <c r="B1744" t="e" vm="2096">
        <v>#VALUE!</v>
      </c>
      <c r="C1744" t="s">
        <v>1608</v>
      </c>
      <c r="D1744" t="s">
        <v>1698</v>
      </c>
      <c r="E1744">
        <v>16</v>
      </c>
      <c r="F1744">
        <v>64</v>
      </c>
      <c r="G1744" t="s">
        <v>1603</v>
      </c>
      <c r="H1744">
        <v>3600</v>
      </c>
      <c r="I1744">
        <v>1</v>
      </c>
      <c r="J1744" t="s">
        <v>3492</v>
      </c>
      <c r="P1744" t="s">
        <v>1659</v>
      </c>
      <c r="Q1744" t="s">
        <v>1860</v>
      </c>
      <c r="R1744">
        <v>24</v>
      </c>
      <c r="S1744" t="str">
        <f>"cvm!"&amp;ADDRESS(ROW(BE1756),COLUMN(BE1756))&amp;"#"</f>
        <v>cvm!$BE$1756#</v>
      </c>
      <c r="BB1744" t="str">
        <v>硅谷</v>
      </c>
      <c r="BC1744" t="str">
        <v>标准型 S1</v>
      </c>
      <c r="BD1744">
        <v>8</v>
      </c>
      <c r="BE1744" cm="1">
        <f t="array" ref="BE1744:BF1744">TRANSPOSE(_xlfn._xlws.FILTER(cvm_old[内存(G)],(cvm_old[地域]=BB1744)*(cvm_old[机型]=BC1744)*(cvm_old[CPU(核)]=BD1744)))</f>
        <v>16</v>
      </c>
      <c r="BF1744">
        <v>32</v>
      </c>
    </row>
    <row r="1745" spans="2:59" x14ac:dyDescent="0.4">
      <c r="B1745" t="e" vm="2097">
        <v>#VALUE!</v>
      </c>
      <c r="C1745" t="s">
        <v>1608</v>
      </c>
      <c r="D1745" t="s">
        <v>1698</v>
      </c>
      <c r="E1745">
        <v>32</v>
      </c>
      <c r="F1745">
        <v>128</v>
      </c>
      <c r="G1745" t="s">
        <v>1612</v>
      </c>
      <c r="H1745">
        <v>7200</v>
      </c>
      <c r="I1745">
        <v>1</v>
      </c>
      <c r="J1745" t="s">
        <v>3493</v>
      </c>
      <c r="P1745" t="s">
        <v>1565</v>
      </c>
      <c r="Q1745" t="s">
        <v>1768</v>
      </c>
      <c r="R1745">
        <v>1</v>
      </c>
      <c r="S1745" t="str">
        <f>"cvm!"&amp;ADDRESS(ROW(BE1757),COLUMN(BE1757))&amp;"#"</f>
        <v>cvm!$BE$1757#</v>
      </c>
      <c r="BB1745" t="str">
        <v>硅谷</v>
      </c>
      <c r="BC1745" t="str">
        <v>标准型 S1</v>
      </c>
      <c r="BD1745">
        <v>12</v>
      </c>
      <c r="BE1745" cm="1">
        <f t="array" ref="BE1745:BF1745">TRANSPOSE(_xlfn._xlws.FILTER(cvm_old[内存(G)],(cvm_old[地域]=BB1745)*(cvm_old[机型]=BC1745)*(cvm_old[CPU(核)]=BD1745)))</f>
        <v>24</v>
      </c>
      <c r="BF1745">
        <v>48</v>
      </c>
    </row>
    <row r="1746" spans="2:59" x14ac:dyDescent="0.4">
      <c r="B1746" t="e" vm="2098">
        <v>#VALUE!</v>
      </c>
      <c r="C1746" t="s">
        <v>1608</v>
      </c>
      <c r="D1746" t="s">
        <v>1698</v>
      </c>
      <c r="E1746">
        <v>32</v>
      </c>
      <c r="F1746">
        <v>174</v>
      </c>
      <c r="G1746" t="s">
        <v>2020</v>
      </c>
      <c r="H1746">
        <v>8925</v>
      </c>
      <c r="I1746">
        <v>1</v>
      </c>
      <c r="J1746" t="s">
        <v>3494</v>
      </c>
      <c r="P1746" t="s">
        <v>1565</v>
      </c>
      <c r="Q1746" t="s">
        <v>1768</v>
      </c>
      <c r="R1746">
        <v>2</v>
      </c>
      <c r="S1746" t="str">
        <f>"cvm!"&amp;ADDRESS(ROW(BE1758),COLUMN(BE1758))&amp;"#"</f>
        <v>cvm!$BE$1758#</v>
      </c>
      <c r="BB1746" t="str">
        <v>硅谷</v>
      </c>
      <c r="BC1746" t="str">
        <v>标准型 S1</v>
      </c>
      <c r="BD1746">
        <v>16</v>
      </c>
      <c r="BE1746" cm="1">
        <f t="array" ref="BE1746:BF1746">TRANSPOSE(_xlfn._xlws.FILTER(cvm_old[内存(G)],(cvm_old[地域]=BB1746)*(cvm_old[机型]=BC1746)*(cvm_old[CPU(核)]=BD1746)))</f>
        <v>32</v>
      </c>
      <c r="BF1746">
        <v>64</v>
      </c>
    </row>
    <row r="1747" spans="2:59" x14ac:dyDescent="0.4">
      <c r="B1747" t="e" vm="2099">
        <v>#VALUE!</v>
      </c>
      <c r="C1747" t="s">
        <v>1608</v>
      </c>
      <c r="D1747" t="s">
        <v>1698</v>
      </c>
      <c r="E1747">
        <v>32</v>
      </c>
      <c r="F1747">
        <v>256</v>
      </c>
      <c r="G1747" t="s">
        <v>1904</v>
      </c>
      <c r="H1747">
        <v>12000</v>
      </c>
      <c r="I1747">
        <v>1</v>
      </c>
      <c r="J1747" t="s">
        <v>3495</v>
      </c>
      <c r="P1747" t="s">
        <v>1565</v>
      </c>
      <c r="Q1747" t="s">
        <v>1768</v>
      </c>
      <c r="R1747">
        <v>4</v>
      </c>
      <c r="S1747" t="str">
        <f>"cvm!"&amp;ADDRESS(ROW(BE1759),COLUMN(BE1759))&amp;"#"</f>
        <v>cvm!$BE$1759#</v>
      </c>
      <c r="BB1747" t="str">
        <v>硅谷</v>
      </c>
      <c r="BC1747" t="str">
        <v>标准型 S1</v>
      </c>
      <c r="BD1747">
        <v>24</v>
      </c>
      <c r="BE1747" cm="1">
        <f t="array" ref="BE1747">TRANSPOSE(_xlfn._xlws.FILTER(cvm_old[内存(G)],(cvm_old[地域]=BB1747)*(cvm_old[机型]=BC1747)*(cvm_old[CPU(核)]=BD1747)))</f>
        <v>48</v>
      </c>
    </row>
    <row r="1748" spans="2:59" x14ac:dyDescent="0.4">
      <c r="B1748" t="e" vm="2100">
        <v>#VALUE!</v>
      </c>
      <c r="C1748" t="s">
        <v>1608</v>
      </c>
      <c r="D1748" t="s">
        <v>1698</v>
      </c>
      <c r="E1748">
        <v>64</v>
      </c>
      <c r="F1748">
        <v>256</v>
      </c>
      <c r="G1748" t="s">
        <v>1626</v>
      </c>
      <c r="H1748">
        <v>14400</v>
      </c>
      <c r="I1748">
        <v>1</v>
      </c>
      <c r="J1748" t="s">
        <v>3496</v>
      </c>
      <c r="P1748" t="s">
        <v>1565</v>
      </c>
      <c r="Q1748" t="s">
        <v>1768</v>
      </c>
      <c r="R1748">
        <v>8</v>
      </c>
      <c r="S1748" t="str">
        <f>"cvm!"&amp;ADDRESS(ROW(BE1760),COLUMN(BE1760))&amp;"#"</f>
        <v>cvm!$BE$1760#</v>
      </c>
      <c r="BB1748" t="str">
        <v>硅谷</v>
      </c>
      <c r="BC1748" t="str">
        <v>标准型 S1</v>
      </c>
      <c r="BD1748">
        <v>32</v>
      </c>
      <c r="BE1748" cm="1">
        <f t="array" ref="BE1748">TRANSPOSE(_xlfn._xlws.FILTER(cvm_old[内存(G)],(cvm_old[地域]=BB1748)*(cvm_old[机型]=BC1748)*(cvm_old[CPU(核)]=BD1748)))</f>
        <v>64</v>
      </c>
    </row>
    <row r="1749" spans="2:59" x14ac:dyDescent="0.4">
      <c r="B1749" t="e" vm="2101">
        <v>#VALUE!</v>
      </c>
      <c r="C1749" t="s">
        <v>1608</v>
      </c>
      <c r="D1749" t="s">
        <v>1698</v>
      </c>
      <c r="E1749">
        <v>64</v>
      </c>
      <c r="F1749">
        <v>348</v>
      </c>
      <c r="G1749" t="s">
        <v>2022</v>
      </c>
      <c r="H1749">
        <v>17850</v>
      </c>
      <c r="I1749">
        <v>1</v>
      </c>
      <c r="J1749" t="s">
        <v>3497</v>
      </c>
      <c r="P1749" t="s">
        <v>1565</v>
      </c>
      <c r="Q1749" t="s">
        <v>1768</v>
      </c>
      <c r="R1749">
        <v>12</v>
      </c>
      <c r="S1749" t="str">
        <f>"cvm!"&amp;ADDRESS(ROW(BE1761),COLUMN(BE1761))&amp;"#"</f>
        <v>cvm!$BE$1761#</v>
      </c>
      <c r="BB1749" t="str">
        <v>硅谷</v>
      </c>
      <c r="BC1749" t="str">
        <v>标准型 S1</v>
      </c>
      <c r="BD1749">
        <v>48</v>
      </c>
      <c r="BE1749" cm="1">
        <f t="array" ref="BE1749">TRANSPOSE(_xlfn._xlws.FILTER(cvm_old[内存(G)],(cvm_old[地域]=BB1749)*(cvm_old[机型]=BC1749)*(cvm_old[CPU(核)]=BD1749)))</f>
        <v>96</v>
      </c>
    </row>
    <row r="1750" spans="2:59" x14ac:dyDescent="0.4">
      <c r="B1750" t="e" vm="2102">
        <v>#VALUE!</v>
      </c>
      <c r="C1750" t="s">
        <v>1608</v>
      </c>
      <c r="D1750" t="s">
        <v>1709</v>
      </c>
      <c r="E1750">
        <v>4</v>
      </c>
      <c r="F1750">
        <v>8</v>
      </c>
      <c r="G1750" t="s">
        <v>1591</v>
      </c>
      <c r="H1750">
        <v>600</v>
      </c>
      <c r="I1750">
        <v>1</v>
      </c>
      <c r="J1750" t="s">
        <v>3498</v>
      </c>
      <c r="P1750" t="s">
        <v>1565</v>
      </c>
      <c r="Q1750" t="s">
        <v>1768</v>
      </c>
      <c r="R1750">
        <v>16</v>
      </c>
      <c r="S1750" t="str">
        <f>"cvm!"&amp;ADDRESS(ROW(BE1762),COLUMN(BE1762))&amp;"#"</f>
        <v>cvm!$BE$1762#</v>
      </c>
      <c r="BB1750" t="str">
        <v>多伦多</v>
      </c>
      <c r="BC1750" t="str">
        <v>标准型 S1</v>
      </c>
      <c r="BD1750">
        <v>1</v>
      </c>
      <c r="BE1750" cm="1">
        <f t="array" ref="BE1750:BG1750">TRANSPOSE(_xlfn._xlws.FILTER(cvm_old[内存(G)],(cvm_old[地域]=BB1750)*(cvm_old[机型]=BC1750)*(cvm_old[CPU(核)]=BD1750)))</f>
        <v>1</v>
      </c>
      <c r="BF1750">
        <v>2</v>
      </c>
      <c r="BG1750">
        <v>4</v>
      </c>
    </row>
    <row r="1751" spans="2:59" x14ac:dyDescent="0.4">
      <c r="B1751" t="e" vm="2103">
        <v>#VALUE!</v>
      </c>
      <c r="C1751" t="s">
        <v>1608</v>
      </c>
      <c r="D1751" t="s">
        <v>1709</v>
      </c>
      <c r="E1751">
        <v>4</v>
      </c>
      <c r="F1751">
        <v>16</v>
      </c>
      <c r="G1751" t="s">
        <v>1593</v>
      </c>
      <c r="H1751">
        <v>900</v>
      </c>
      <c r="I1751">
        <v>1</v>
      </c>
      <c r="J1751" t="s">
        <v>3499</v>
      </c>
      <c r="P1751" t="s">
        <v>1565</v>
      </c>
      <c r="Q1751" t="s">
        <v>1768</v>
      </c>
      <c r="R1751">
        <v>24</v>
      </c>
      <c r="S1751" t="str">
        <f>"cvm!"&amp;ADDRESS(ROW(BE1763),COLUMN(BE1763))&amp;"#"</f>
        <v>cvm!$BE$1763#</v>
      </c>
      <c r="BB1751" t="str">
        <v>多伦多</v>
      </c>
      <c r="BC1751" t="str">
        <v>标准型 S1</v>
      </c>
      <c r="BD1751">
        <v>2</v>
      </c>
      <c r="BE1751" cm="1">
        <f t="array" ref="BE1751:BF1751">TRANSPOSE(_xlfn._xlws.FILTER(cvm_old[内存(G)],(cvm_old[地域]=BB1751)*(cvm_old[机型]=BC1751)*(cvm_old[CPU(核)]=BD1751)))</f>
        <v>4</v>
      </c>
      <c r="BF1751">
        <v>8</v>
      </c>
    </row>
    <row r="1752" spans="2:59" x14ac:dyDescent="0.4">
      <c r="B1752" t="e" vm="2104">
        <v>#VALUE!</v>
      </c>
      <c r="C1752" t="s">
        <v>1608</v>
      </c>
      <c r="D1752" t="s">
        <v>1709</v>
      </c>
      <c r="E1752">
        <v>8</v>
      </c>
      <c r="F1752">
        <v>16</v>
      </c>
      <c r="G1752" t="s">
        <v>1596</v>
      </c>
      <c r="H1752">
        <v>1200</v>
      </c>
      <c r="I1752">
        <v>1</v>
      </c>
      <c r="J1752" t="s">
        <v>3500</v>
      </c>
      <c r="P1752" t="s">
        <v>1565</v>
      </c>
      <c r="Q1752" t="s">
        <v>1768</v>
      </c>
      <c r="R1752">
        <v>32</v>
      </c>
      <c r="S1752" t="str">
        <f>"cvm!"&amp;ADDRESS(ROW(BE1764),COLUMN(BE1764))&amp;"#"</f>
        <v>cvm!$BE$1764#</v>
      </c>
      <c r="BB1752" t="str">
        <v>多伦多</v>
      </c>
      <c r="BC1752" t="str">
        <v>标准型 S1</v>
      </c>
      <c r="BD1752">
        <v>4</v>
      </c>
      <c r="BE1752" cm="1">
        <f t="array" ref="BE1752:BF1752">TRANSPOSE(_xlfn._xlws.FILTER(cvm_old[内存(G)],(cvm_old[地域]=BB1752)*(cvm_old[机型]=BC1752)*(cvm_old[CPU(核)]=BD1752)))</f>
        <v>8</v>
      </c>
      <c r="BF1752">
        <v>16</v>
      </c>
    </row>
    <row r="1753" spans="2:59" x14ac:dyDescent="0.4">
      <c r="B1753" t="e" vm="2105">
        <v>#VALUE!</v>
      </c>
      <c r="C1753" t="s">
        <v>1608</v>
      </c>
      <c r="D1753" t="s">
        <v>1709</v>
      </c>
      <c r="E1753">
        <v>8</v>
      </c>
      <c r="F1753">
        <v>32</v>
      </c>
      <c r="G1753" t="s">
        <v>1598</v>
      </c>
      <c r="H1753">
        <v>1800</v>
      </c>
      <c r="I1753">
        <v>1</v>
      </c>
      <c r="J1753" t="s">
        <v>3501</v>
      </c>
      <c r="P1753" t="s">
        <v>1565</v>
      </c>
      <c r="Q1753" t="s">
        <v>1768</v>
      </c>
      <c r="R1753">
        <v>48</v>
      </c>
      <c r="S1753" t="str">
        <f>"cvm!"&amp;ADDRESS(ROW(BE1765),COLUMN(BE1765))&amp;"#"</f>
        <v>cvm!$BE$1765#</v>
      </c>
      <c r="BB1753" t="str">
        <v>多伦多</v>
      </c>
      <c r="BC1753" t="str">
        <v>标准型 S1</v>
      </c>
      <c r="BD1753">
        <v>8</v>
      </c>
      <c r="BE1753" cm="1">
        <f t="array" ref="BE1753:BF1753">TRANSPOSE(_xlfn._xlws.FILTER(cvm_old[内存(G)],(cvm_old[地域]=BB1753)*(cvm_old[机型]=BC1753)*(cvm_old[CPU(核)]=BD1753)))</f>
        <v>16</v>
      </c>
      <c r="BF1753">
        <v>32</v>
      </c>
    </row>
    <row r="1754" spans="2:59" x14ac:dyDescent="0.4">
      <c r="B1754" t="e" vm="2106">
        <v>#VALUE!</v>
      </c>
      <c r="C1754" t="s">
        <v>1608</v>
      </c>
      <c r="D1754" t="s">
        <v>1709</v>
      </c>
      <c r="E1754">
        <v>16</v>
      </c>
      <c r="F1754">
        <v>32</v>
      </c>
      <c r="G1754" t="s">
        <v>1601</v>
      </c>
      <c r="H1754">
        <v>2400</v>
      </c>
      <c r="I1754">
        <v>1</v>
      </c>
      <c r="J1754" t="s">
        <v>3502</v>
      </c>
      <c r="P1754" t="s">
        <v>1565</v>
      </c>
      <c r="Q1754" t="s">
        <v>1768</v>
      </c>
      <c r="R1754">
        <v>64</v>
      </c>
      <c r="S1754" t="str">
        <f>"cvm!"&amp;ADDRESS(ROW(BE1766),COLUMN(BE1766))&amp;"#"</f>
        <v>cvm!$BE$1766#</v>
      </c>
      <c r="BB1754" t="str">
        <v>多伦多</v>
      </c>
      <c r="BC1754" t="str">
        <v>标准型 S1</v>
      </c>
      <c r="BD1754">
        <v>12</v>
      </c>
      <c r="BE1754" cm="1">
        <f t="array" ref="BE1754:BF1754">TRANSPOSE(_xlfn._xlws.FILTER(cvm_old[内存(G)],(cvm_old[地域]=BB1754)*(cvm_old[机型]=BC1754)*(cvm_old[CPU(核)]=BD1754)))</f>
        <v>24</v>
      </c>
      <c r="BF1754">
        <v>48</v>
      </c>
    </row>
    <row r="1755" spans="2:59" x14ac:dyDescent="0.4">
      <c r="B1755" t="e" vm="2107">
        <v>#VALUE!</v>
      </c>
      <c r="C1755" t="s">
        <v>1608</v>
      </c>
      <c r="D1755" t="s">
        <v>1709</v>
      </c>
      <c r="E1755">
        <v>16</v>
      </c>
      <c r="F1755">
        <v>64</v>
      </c>
      <c r="G1755" t="s">
        <v>1603</v>
      </c>
      <c r="H1755">
        <v>3600</v>
      </c>
      <c r="I1755">
        <v>1</v>
      </c>
      <c r="J1755" t="s">
        <v>3503</v>
      </c>
      <c r="P1755" t="s">
        <v>1565</v>
      </c>
      <c r="Q1755" t="s">
        <v>1768</v>
      </c>
      <c r="R1755">
        <v>72</v>
      </c>
      <c r="S1755" t="str">
        <f>"cvm!"&amp;ADDRESS(ROW(BE1767),COLUMN(BE1767))&amp;"#"</f>
        <v>cvm!$BE$1767#</v>
      </c>
      <c r="BB1755" t="str">
        <v>多伦多</v>
      </c>
      <c r="BC1755" t="str">
        <v>标准型 S1</v>
      </c>
      <c r="BD1755">
        <v>16</v>
      </c>
      <c r="BE1755" cm="1">
        <f t="array" ref="BE1755">TRANSPOSE(_xlfn._xlws.FILTER(cvm_old[内存(G)],(cvm_old[地域]=BB1755)*(cvm_old[机型]=BC1755)*(cvm_old[CPU(核)]=BD1755)))</f>
        <v>32</v>
      </c>
    </row>
    <row r="1756" spans="2:59" x14ac:dyDescent="0.4">
      <c r="B1756" t="e" vm="2108">
        <v>#VALUE!</v>
      </c>
      <c r="C1756" t="s">
        <v>1608</v>
      </c>
      <c r="D1756" t="s">
        <v>1709</v>
      </c>
      <c r="E1756">
        <v>32</v>
      </c>
      <c r="F1756">
        <v>64</v>
      </c>
      <c r="G1756" t="s">
        <v>1606</v>
      </c>
      <c r="H1756">
        <v>4800</v>
      </c>
      <c r="I1756">
        <v>1</v>
      </c>
      <c r="J1756" t="s">
        <v>3504</v>
      </c>
      <c r="P1756" t="s">
        <v>61</v>
      </c>
      <c r="Q1756" t="s">
        <v>1768</v>
      </c>
      <c r="R1756">
        <v>1</v>
      </c>
      <c r="S1756" t="str">
        <f>"cvm!"&amp;ADDRESS(ROW(BE1768),COLUMN(BE1768))&amp;"#"</f>
        <v>cvm!$BE$1768#</v>
      </c>
      <c r="BB1756" t="str">
        <v>多伦多</v>
      </c>
      <c r="BC1756" t="str">
        <v>标准型 S1</v>
      </c>
      <c r="BD1756">
        <v>24</v>
      </c>
      <c r="BE1756" cm="1">
        <f t="array" ref="BE1756">TRANSPOSE(_xlfn._xlws.FILTER(cvm_old[内存(G)],(cvm_old[地域]=BB1756)*(cvm_old[机型]=BC1756)*(cvm_old[CPU(核)]=BD1756)))</f>
        <v>48</v>
      </c>
    </row>
    <row r="1757" spans="2:59" x14ac:dyDescent="0.4">
      <c r="B1757" t="e" vm="2109">
        <v>#VALUE!</v>
      </c>
      <c r="C1757" t="s">
        <v>1608</v>
      </c>
      <c r="D1757" t="s">
        <v>1709</v>
      </c>
      <c r="E1757">
        <v>32</v>
      </c>
      <c r="F1757">
        <v>128</v>
      </c>
      <c r="G1757" t="s">
        <v>1612</v>
      </c>
      <c r="H1757">
        <v>7200</v>
      </c>
      <c r="I1757">
        <v>1</v>
      </c>
      <c r="J1757" t="s">
        <v>3505</v>
      </c>
      <c r="P1757" t="s">
        <v>61</v>
      </c>
      <c r="Q1757" t="s">
        <v>1768</v>
      </c>
      <c r="R1757">
        <v>2</v>
      </c>
      <c r="S1757" t="str">
        <f>"cvm!"&amp;ADDRESS(ROW(BE1769),COLUMN(BE1769))&amp;"#"</f>
        <v>cvm!$BE$1769#</v>
      </c>
      <c r="BB1757" t="str">
        <v>广州</v>
      </c>
      <c r="BC1757" t="str">
        <v>标准网络优化型 SN3ne</v>
      </c>
      <c r="BD1757">
        <v>1</v>
      </c>
      <c r="BE1757" cm="1">
        <f t="array" ref="BE1757">TRANSPOSE(_xlfn._xlws.FILTER(cvm_old[内存(G)],(cvm_old[地域]=BB1757)*(cvm_old[机型]=BC1757)*(cvm_old[CPU(核)]=BD1757)))</f>
        <v>2</v>
      </c>
    </row>
    <row r="1758" spans="2:59" x14ac:dyDescent="0.4">
      <c r="B1758" t="e" vm="2110">
        <v>#VALUE!</v>
      </c>
      <c r="C1758" t="s">
        <v>1608</v>
      </c>
      <c r="D1758" t="s">
        <v>1709</v>
      </c>
      <c r="E1758">
        <v>48</v>
      </c>
      <c r="F1758">
        <v>160</v>
      </c>
      <c r="G1758" t="s">
        <v>3506</v>
      </c>
      <c r="H1758">
        <v>9600</v>
      </c>
      <c r="I1758">
        <v>1</v>
      </c>
      <c r="J1758" t="s">
        <v>3507</v>
      </c>
      <c r="P1758" t="s">
        <v>61</v>
      </c>
      <c r="Q1758" t="s">
        <v>1768</v>
      </c>
      <c r="R1758">
        <v>4</v>
      </c>
      <c r="S1758" t="str">
        <f>"cvm!"&amp;ADDRESS(ROW(BE1770),COLUMN(BE1770))&amp;"#"</f>
        <v>cvm!$BE$1770#</v>
      </c>
      <c r="BB1758" t="str">
        <v>广州</v>
      </c>
      <c r="BC1758" t="str">
        <v>标准网络优化型 SN3ne</v>
      </c>
      <c r="BD1758">
        <v>2</v>
      </c>
      <c r="BE1758" cm="1">
        <f t="array" ref="BE1758">TRANSPOSE(_xlfn._xlws.FILTER(cvm_old[内存(G)],(cvm_old[地域]=BB1758)*(cvm_old[机型]=BC1758)*(cvm_old[CPU(核)]=BD1758)))</f>
        <v>4</v>
      </c>
    </row>
    <row r="1759" spans="2:59" x14ac:dyDescent="0.4">
      <c r="B1759" t="e" vm="2111">
        <v>#VALUE!</v>
      </c>
      <c r="C1759" t="s">
        <v>1608</v>
      </c>
      <c r="D1759" t="s">
        <v>1728</v>
      </c>
      <c r="E1759">
        <v>4</v>
      </c>
      <c r="F1759">
        <v>8</v>
      </c>
      <c r="G1759" t="s">
        <v>1591</v>
      </c>
      <c r="H1759">
        <v>600</v>
      </c>
      <c r="I1759">
        <v>1</v>
      </c>
      <c r="J1759" t="s">
        <v>3508</v>
      </c>
      <c r="P1759" t="s">
        <v>61</v>
      </c>
      <c r="Q1759" t="s">
        <v>1768</v>
      </c>
      <c r="R1759">
        <v>8</v>
      </c>
      <c r="S1759" t="str">
        <f>"cvm!"&amp;ADDRESS(ROW(BE1771),COLUMN(BE1771))&amp;"#"</f>
        <v>cvm!$BE$1771#</v>
      </c>
      <c r="BB1759" t="str">
        <v>广州</v>
      </c>
      <c r="BC1759" t="str">
        <v>标准网络优化型 SN3ne</v>
      </c>
      <c r="BD1759">
        <v>4</v>
      </c>
      <c r="BE1759" cm="1">
        <f t="array" ref="BE1759:BF1759">TRANSPOSE(_xlfn._xlws.FILTER(cvm_old[内存(G)],(cvm_old[地域]=BB1759)*(cvm_old[机型]=BC1759)*(cvm_old[CPU(核)]=BD1759)))</f>
        <v>8</v>
      </c>
      <c r="BF1759">
        <v>16</v>
      </c>
    </row>
    <row r="1760" spans="2:59" x14ac:dyDescent="0.4">
      <c r="B1760" t="e" vm="2112">
        <v>#VALUE!</v>
      </c>
      <c r="C1760" t="s">
        <v>1608</v>
      </c>
      <c r="D1760" t="s">
        <v>1728</v>
      </c>
      <c r="E1760">
        <v>4</v>
      </c>
      <c r="F1760">
        <v>16</v>
      </c>
      <c r="G1760" t="s">
        <v>1593</v>
      </c>
      <c r="H1760">
        <v>900</v>
      </c>
      <c r="I1760">
        <v>1</v>
      </c>
      <c r="J1760" t="s">
        <v>3509</v>
      </c>
      <c r="P1760" t="s">
        <v>61</v>
      </c>
      <c r="Q1760" t="s">
        <v>1768</v>
      </c>
      <c r="R1760">
        <v>12</v>
      </c>
      <c r="S1760" t="str">
        <f>"cvm!"&amp;ADDRESS(ROW(BE1772),COLUMN(BE1772))&amp;"#"</f>
        <v>cvm!$BE$1772#</v>
      </c>
      <c r="BB1760" t="str">
        <v>广州</v>
      </c>
      <c r="BC1760" t="str">
        <v>标准网络优化型 SN3ne</v>
      </c>
      <c r="BD1760">
        <v>8</v>
      </c>
      <c r="BE1760" cm="1">
        <f t="array" ref="BE1760:BF1760">TRANSPOSE(_xlfn._xlws.FILTER(cvm_old[内存(G)],(cvm_old[地域]=BB1760)*(cvm_old[机型]=BC1760)*(cvm_old[CPU(核)]=BD1760)))</f>
        <v>16</v>
      </c>
      <c r="BF1760">
        <v>32</v>
      </c>
    </row>
    <row r="1761" spans="2:58" x14ac:dyDescent="0.4">
      <c r="B1761" t="e" vm="2113">
        <v>#VALUE!</v>
      </c>
      <c r="C1761" t="s">
        <v>1608</v>
      </c>
      <c r="D1761" t="s">
        <v>1728</v>
      </c>
      <c r="E1761">
        <v>8</v>
      </c>
      <c r="F1761">
        <v>16</v>
      </c>
      <c r="G1761" t="s">
        <v>1596</v>
      </c>
      <c r="H1761">
        <v>1200</v>
      </c>
      <c r="I1761">
        <v>1</v>
      </c>
      <c r="J1761" t="s">
        <v>3510</v>
      </c>
      <c r="P1761" t="s">
        <v>61</v>
      </c>
      <c r="Q1761" t="s">
        <v>1768</v>
      </c>
      <c r="R1761">
        <v>16</v>
      </c>
      <c r="S1761" t="str">
        <f>"cvm!"&amp;ADDRESS(ROW(BE1773),COLUMN(BE1773))&amp;"#"</f>
        <v>cvm!$BE$1773#</v>
      </c>
      <c r="BB1761" t="str">
        <v>广州</v>
      </c>
      <c r="BC1761" t="str">
        <v>标准网络优化型 SN3ne</v>
      </c>
      <c r="BD1761">
        <v>12</v>
      </c>
      <c r="BE1761" cm="1">
        <f t="array" ref="BE1761">TRANSPOSE(_xlfn._xlws.FILTER(cvm_old[内存(G)],(cvm_old[地域]=BB1761)*(cvm_old[机型]=BC1761)*(cvm_old[CPU(核)]=BD1761)))</f>
        <v>24</v>
      </c>
    </row>
    <row r="1762" spans="2:58" x14ac:dyDescent="0.4">
      <c r="B1762" t="e" vm="2114">
        <v>#VALUE!</v>
      </c>
      <c r="C1762" t="s">
        <v>1608</v>
      </c>
      <c r="D1762" t="s">
        <v>1728</v>
      </c>
      <c r="E1762">
        <v>8</v>
      </c>
      <c r="F1762">
        <v>32</v>
      </c>
      <c r="G1762" t="s">
        <v>1598</v>
      </c>
      <c r="H1762">
        <v>1800</v>
      </c>
      <c r="I1762">
        <v>1</v>
      </c>
      <c r="J1762" t="s">
        <v>3511</v>
      </c>
      <c r="P1762" t="s">
        <v>61</v>
      </c>
      <c r="Q1762" t="s">
        <v>1768</v>
      </c>
      <c r="R1762">
        <v>24</v>
      </c>
      <c r="S1762" t="str">
        <f>"cvm!"&amp;ADDRESS(ROW(BE1774),COLUMN(BE1774))&amp;"#"</f>
        <v>cvm!$BE$1774#</v>
      </c>
      <c r="BB1762" t="str">
        <v>广州</v>
      </c>
      <c r="BC1762" t="str">
        <v>标准网络优化型 SN3ne</v>
      </c>
      <c r="BD1762">
        <v>16</v>
      </c>
      <c r="BE1762" cm="1">
        <f t="array" ref="BE1762:BF1762">TRANSPOSE(_xlfn._xlws.FILTER(cvm_old[内存(G)],(cvm_old[地域]=BB1762)*(cvm_old[机型]=BC1762)*(cvm_old[CPU(核)]=BD1762)))</f>
        <v>32</v>
      </c>
      <c r="BF1762">
        <v>64</v>
      </c>
    </row>
    <row r="1763" spans="2:58" x14ac:dyDescent="0.4">
      <c r="B1763" t="e" vm="2115">
        <v>#VALUE!</v>
      </c>
      <c r="C1763" t="s">
        <v>1608</v>
      </c>
      <c r="D1763" t="s">
        <v>1728</v>
      </c>
      <c r="E1763">
        <v>16</v>
      </c>
      <c r="F1763">
        <v>32</v>
      </c>
      <c r="G1763" t="s">
        <v>1601</v>
      </c>
      <c r="H1763">
        <v>2400</v>
      </c>
      <c r="I1763">
        <v>1</v>
      </c>
      <c r="J1763" t="s">
        <v>3512</v>
      </c>
      <c r="P1763" t="s">
        <v>61</v>
      </c>
      <c r="Q1763" t="s">
        <v>1768</v>
      </c>
      <c r="R1763">
        <v>32</v>
      </c>
      <c r="S1763" t="str">
        <f>"cvm!"&amp;ADDRESS(ROW(BE1775),COLUMN(BE1775))&amp;"#"</f>
        <v>cvm!$BE$1775#</v>
      </c>
      <c r="BB1763" t="str">
        <v>广州</v>
      </c>
      <c r="BC1763" t="str">
        <v>标准网络优化型 SN3ne</v>
      </c>
      <c r="BD1763">
        <v>24</v>
      </c>
      <c r="BE1763" cm="1">
        <f t="array" ref="BE1763:BF1763">TRANSPOSE(_xlfn._xlws.FILTER(cvm_old[内存(G)],(cvm_old[地域]=BB1763)*(cvm_old[机型]=BC1763)*(cvm_old[CPU(核)]=BD1763)))</f>
        <v>48</v>
      </c>
      <c r="BF1763">
        <v>96</v>
      </c>
    </row>
    <row r="1764" spans="2:58" x14ac:dyDescent="0.4">
      <c r="B1764" t="e" vm="2116">
        <v>#VALUE!</v>
      </c>
      <c r="C1764" t="s">
        <v>1608</v>
      </c>
      <c r="D1764" t="s">
        <v>1728</v>
      </c>
      <c r="E1764">
        <v>16</v>
      </c>
      <c r="F1764">
        <v>64</v>
      </c>
      <c r="G1764" t="s">
        <v>1603</v>
      </c>
      <c r="H1764">
        <v>3600</v>
      </c>
      <c r="I1764">
        <v>1</v>
      </c>
      <c r="J1764" t="s">
        <v>3513</v>
      </c>
      <c r="P1764" t="s">
        <v>61</v>
      </c>
      <c r="Q1764" t="s">
        <v>1768</v>
      </c>
      <c r="R1764">
        <v>48</v>
      </c>
      <c r="S1764" t="str">
        <f>"cvm!"&amp;ADDRESS(ROW(BE1776),COLUMN(BE1776))&amp;"#"</f>
        <v>cvm!$BE$1776#</v>
      </c>
      <c r="BB1764" t="str">
        <v>广州</v>
      </c>
      <c r="BC1764" t="str">
        <v>标准网络优化型 SN3ne</v>
      </c>
      <c r="BD1764">
        <v>32</v>
      </c>
      <c r="BE1764" cm="1">
        <f t="array" ref="BE1764:BF1764">TRANSPOSE(_xlfn._xlws.FILTER(cvm_old[内存(G)],(cvm_old[地域]=BB1764)*(cvm_old[机型]=BC1764)*(cvm_old[CPU(核)]=BD1764)))</f>
        <v>64</v>
      </c>
      <c r="BF1764">
        <v>128</v>
      </c>
    </row>
    <row r="1765" spans="2:58" x14ac:dyDescent="0.4">
      <c r="B1765" t="e" vm="2117">
        <v>#VALUE!</v>
      </c>
      <c r="C1765" t="s">
        <v>1608</v>
      </c>
      <c r="D1765" t="s">
        <v>1728</v>
      </c>
      <c r="E1765">
        <v>32</v>
      </c>
      <c r="F1765">
        <v>64</v>
      </c>
      <c r="G1765" t="s">
        <v>1606</v>
      </c>
      <c r="H1765">
        <v>4800</v>
      </c>
      <c r="I1765">
        <v>1</v>
      </c>
      <c r="J1765" t="s">
        <v>3514</v>
      </c>
      <c r="P1765" t="s">
        <v>61</v>
      </c>
      <c r="Q1765" t="s">
        <v>1768</v>
      </c>
      <c r="R1765">
        <v>64</v>
      </c>
      <c r="S1765" t="str">
        <f>"cvm!"&amp;ADDRESS(ROW(BE1777),COLUMN(BE1777))&amp;"#"</f>
        <v>cvm!$BE$1777#</v>
      </c>
      <c r="BB1765" t="str">
        <v>广州</v>
      </c>
      <c r="BC1765" t="str">
        <v>标准网络优化型 SN3ne</v>
      </c>
      <c r="BD1765">
        <v>48</v>
      </c>
      <c r="BE1765" cm="1">
        <f t="array" ref="BE1765:BF1765">TRANSPOSE(_xlfn._xlws.FILTER(cvm_old[内存(G)],(cvm_old[地域]=BB1765)*(cvm_old[机型]=BC1765)*(cvm_old[CPU(核)]=BD1765)))</f>
        <v>96</v>
      </c>
      <c r="BF1765">
        <v>192</v>
      </c>
    </row>
    <row r="1766" spans="2:58" x14ac:dyDescent="0.4">
      <c r="B1766" t="e" vm="2118">
        <v>#VALUE!</v>
      </c>
      <c r="C1766" t="s">
        <v>1608</v>
      </c>
      <c r="D1766" t="s">
        <v>1728</v>
      </c>
      <c r="E1766">
        <v>32</v>
      </c>
      <c r="F1766">
        <v>96</v>
      </c>
      <c r="G1766" t="s">
        <v>2049</v>
      </c>
      <c r="H1766">
        <v>6000</v>
      </c>
      <c r="I1766">
        <v>1</v>
      </c>
      <c r="J1766" t="s">
        <v>3515</v>
      </c>
      <c r="P1766" t="s">
        <v>61</v>
      </c>
      <c r="Q1766" t="s">
        <v>1768</v>
      </c>
      <c r="R1766">
        <v>72</v>
      </c>
      <c r="S1766" t="str">
        <f>"cvm!"&amp;ADDRESS(ROW(BE1778),COLUMN(BE1778))&amp;"#"</f>
        <v>cvm!$BE$1778#</v>
      </c>
      <c r="BB1766" t="str">
        <v>广州</v>
      </c>
      <c r="BC1766" t="str">
        <v>标准网络优化型 SN3ne</v>
      </c>
      <c r="BD1766">
        <v>64</v>
      </c>
      <c r="BE1766" cm="1">
        <f t="array" ref="BE1766:BF1766">TRANSPOSE(_xlfn._xlws.FILTER(cvm_old[内存(G)],(cvm_old[地域]=BB1766)*(cvm_old[机型]=BC1766)*(cvm_old[CPU(核)]=BD1766)))</f>
        <v>128</v>
      </c>
      <c r="BF1766">
        <v>256</v>
      </c>
    </row>
    <row r="1767" spans="2:58" x14ac:dyDescent="0.4">
      <c r="B1767" t="e" vm="2119">
        <v>#VALUE!</v>
      </c>
      <c r="C1767" t="s">
        <v>1608</v>
      </c>
      <c r="D1767" t="s">
        <v>1986</v>
      </c>
      <c r="E1767">
        <v>4</v>
      </c>
      <c r="F1767">
        <v>20</v>
      </c>
      <c r="G1767" t="s">
        <v>2051</v>
      </c>
      <c r="H1767">
        <v>1340.75</v>
      </c>
      <c r="I1767">
        <v>1</v>
      </c>
      <c r="J1767" t="s">
        <v>3516</v>
      </c>
      <c r="P1767" t="s">
        <v>61</v>
      </c>
      <c r="Q1767" t="s">
        <v>1768</v>
      </c>
      <c r="R1767">
        <v>76</v>
      </c>
      <c r="S1767" t="str">
        <f>"cvm!"&amp;ADDRESS(ROW(BE1779),COLUMN(BE1779))&amp;"#"</f>
        <v>cvm!$BE$1779#</v>
      </c>
      <c r="BB1767" t="str">
        <v>广州</v>
      </c>
      <c r="BC1767" t="str">
        <v>标准网络优化型 SN3ne</v>
      </c>
      <c r="BD1767">
        <v>72</v>
      </c>
      <c r="BE1767" cm="1">
        <f t="array" ref="BE1767">TRANSPOSE(_xlfn._xlws.FILTER(cvm_old[内存(G)],(cvm_old[地域]=BB1767)*(cvm_old[机型]=BC1767)*(cvm_old[CPU(核)]=BD1767)))</f>
        <v>288</v>
      </c>
    </row>
    <row r="1768" spans="2:58" x14ac:dyDescent="0.4">
      <c r="B1768" t="e" vm="2120">
        <v>#VALUE!</v>
      </c>
      <c r="C1768" t="s">
        <v>1608</v>
      </c>
      <c r="D1768" t="s">
        <v>1986</v>
      </c>
      <c r="E1768">
        <v>8</v>
      </c>
      <c r="F1768">
        <v>32</v>
      </c>
      <c r="G1768" t="s">
        <v>1598</v>
      </c>
      <c r="H1768">
        <v>3437.7</v>
      </c>
      <c r="I1768">
        <v>1</v>
      </c>
      <c r="J1768" t="s">
        <v>3517</v>
      </c>
      <c r="P1768" t="s">
        <v>1566</v>
      </c>
      <c r="Q1768" t="s">
        <v>1768</v>
      </c>
      <c r="R1768">
        <v>32</v>
      </c>
      <c r="S1768" t="str">
        <f>"cvm!"&amp;ADDRESS(ROW(BE1780),COLUMN(BE1780))&amp;"#"</f>
        <v>cvm!$BE$1780#</v>
      </c>
      <c r="BB1768" t="str">
        <v>上海</v>
      </c>
      <c r="BC1768" t="str">
        <v>标准网络优化型 SN3ne</v>
      </c>
      <c r="BD1768">
        <v>1</v>
      </c>
      <c r="BE1768" cm="1">
        <f t="array" ref="BE1768">TRANSPOSE(_xlfn._xlws.FILTER(cvm_old[内存(G)],(cvm_old[地域]=BB1768)*(cvm_old[机型]=BC1768)*(cvm_old[CPU(核)]=BD1768)))</f>
        <v>2</v>
      </c>
    </row>
    <row r="1769" spans="2:58" x14ac:dyDescent="0.4">
      <c r="B1769" t="e" vm="2121">
        <v>#VALUE!</v>
      </c>
      <c r="C1769" t="s">
        <v>1608</v>
      </c>
      <c r="D1769" t="s">
        <v>1986</v>
      </c>
      <c r="E1769">
        <v>10</v>
      </c>
      <c r="F1769">
        <v>40</v>
      </c>
      <c r="G1769" t="s">
        <v>2057</v>
      </c>
      <c r="H1769">
        <v>2750.25</v>
      </c>
      <c r="I1769">
        <v>1</v>
      </c>
      <c r="J1769" t="s">
        <v>3518</v>
      </c>
      <c r="P1769" t="s">
        <v>1605</v>
      </c>
      <c r="Q1769" t="s">
        <v>1768</v>
      </c>
      <c r="R1769">
        <v>32</v>
      </c>
      <c r="S1769" t="str">
        <f>"cvm!"&amp;ADDRESS(ROW(BE1781),COLUMN(BE1781))&amp;"#"</f>
        <v>cvm!$BE$1781#</v>
      </c>
      <c r="BB1769" t="str">
        <v>上海</v>
      </c>
      <c r="BC1769" t="str">
        <v>标准网络优化型 SN3ne</v>
      </c>
      <c r="BD1769">
        <v>2</v>
      </c>
      <c r="BE1769" cm="1">
        <f t="array" ref="BE1769">TRANSPOSE(_xlfn._xlws.FILTER(cvm_old[内存(G)],(cvm_old[地域]=BB1769)*(cvm_old[机型]=BC1769)*(cvm_old[CPU(核)]=BD1769)))</f>
        <v>4</v>
      </c>
    </row>
    <row r="1770" spans="2:58" x14ac:dyDescent="0.4">
      <c r="B1770" t="e" vm="2122">
        <v>#VALUE!</v>
      </c>
      <c r="C1770" t="s">
        <v>1608</v>
      </c>
      <c r="D1770" t="s">
        <v>1986</v>
      </c>
      <c r="E1770">
        <v>20</v>
      </c>
      <c r="F1770">
        <v>80</v>
      </c>
      <c r="G1770" t="s">
        <v>2059</v>
      </c>
      <c r="H1770">
        <v>5500.5</v>
      </c>
      <c r="I1770">
        <v>1</v>
      </c>
      <c r="J1770" t="s">
        <v>3519</v>
      </c>
      <c r="P1770" t="s">
        <v>1650</v>
      </c>
      <c r="Q1770" t="s">
        <v>1768</v>
      </c>
      <c r="R1770">
        <v>32</v>
      </c>
      <c r="S1770" t="str">
        <f>"cvm!"&amp;ADDRESS(ROW(BE1782),COLUMN(BE1782))&amp;"#"</f>
        <v>cvm!$BE$1782#</v>
      </c>
      <c r="BB1770" t="str">
        <v>上海</v>
      </c>
      <c r="BC1770" t="str">
        <v>标准网络优化型 SN3ne</v>
      </c>
      <c r="BD1770">
        <v>4</v>
      </c>
      <c r="BE1770" cm="1">
        <f t="array" ref="BE1770:BF1770">TRANSPOSE(_xlfn._xlws.FILTER(cvm_old[内存(G)],(cvm_old[地域]=BB1770)*(cvm_old[机型]=BC1770)*(cvm_old[CPU(核)]=BD1770)))</f>
        <v>8</v>
      </c>
      <c r="BF1770">
        <v>16</v>
      </c>
    </row>
    <row r="1771" spans="2:58" x14ac:dyDescent="0.4">
      <c r="B1771" t="e" vm="2123">
        <v>#VALUE!</v>
      </c>
      <c r="C1771" t="s">
        <v>1608</v>
      </c>
      <c r="D1771" t="s">
        <v>1986</v>
      </c>
      <c r="E1771">
        <v>32</v>
      </c>
      <c r="F1771">
        <v>128</v>
      </c>
      <c r="G1771" t="s">
        <v>1612</v>
      </c>
      <c r="H1771">
        <v>7563.3</v>
      </c>
      <c r="I1771">
        <v>1</v>
      </c>
      <c r="J1771" t="s">
        <v>3520</v>
      </c>
      <c r="P1771" t="s">
        <v>1565</v>
      </c>
      <c r="Q1771" t="s">
        <v>1692</v>
      </c>
      <c r="R1771">
        <v>4</v>
      </c>
      <c r="S1771" t="str">
        <f>"cvm!"&amp;ADDRESS(ROW(BE1783),COLUMN(BE1783))&amp;"#"</f>
        <v>cvm!$BE$1783#</v>
      </c>
      <c r="BB1771" t="str">
        <v>上海</v>
      </c>
      <c r="BC1771" t="str">
        <v>标准网络优化型 SN3ne</v>
      </c>
      <c r="BD1771">
        <v>8</v>
      </c>
      <c r="BE1771" cm="1">
        <f t="array" ref="BE1771:BF1771">TRANSPOSE(_xlfn._xlws.FILTER(cvm_old[内存(G)],(cvm_old[地域]=BB1771)*(cvm_old[机型]=BC1771)*(cvm_old[CPU(核)]=BD1771)))</f>
        <v>16</v>
      </c>
      <c r="BF1771">
        <v>32</v>
      </c>
    </row>
    <row r="1772" spans="2:58" x14ac:dyDescent="0.4">
      <c r="B1772" t="e" vm="2124">
        <v>#VALUE!</v>
      </c>
      <c r="C1772" t="s">
        <v>1608</v>
      </c>
      <c r="D1772" t="s">
        <v>1986</v>
      </c>
      <c r="E1772">
        <v>40</v>
      </c>
      <c r="F1772">
        <v>160</v>
      </c>
      <c r="G1772" t="s">
        <v>2062</v>
      </c>
      <c r="H1772">
        <v>11001</v>
      </c>
      <c r="I1772">
        <v>1</v>
      </c>
      <c r="J1772" t="s">
        <v>3521</v>
      </c>
      <c r="P1772" t="s">
        <v>1565</v>
      </c>
      <c r="Q1772" t="s">
        <v>1692</v>
      </c>
      <c r="R1772">
        <v>8</v>
      </c>
      <c r="S1772" t="str">
        <f>"cvm!"&amp;ADDRESS(ROW(BE1784),COLUMN(BE1784))&amp;"#"</f>
        <v>cvm!$BE$1784#</v>
      </c>
      <c r="BB1772" t="str">
        <v>上海</v>
      </c>
      <c r="BC1772" t="str">
        <v>标准网络优化型 SN3ne</v>
      </c>
      <c r="BD1772">
        <v>12</v>
      </c>
      <c r="BE1772" cm="1">
        <f t="array" ref="BE1772">TRANSPOSE(_xlfn._xlws.FILTER(cvm_old[内存(G)],(cvm_old[地域]=BB1772)*(cvm_old[机型]=BC1772)*(cvm_old[CPU(核)]=BD1772)))</f>
        <v>24</v>
      </c>
    </row>
    <row r="1773" spans="2:58" x14ac:dyDescent="0.4">
      <c r="B1773" t="e" vm="2125">
        <v>#VALUE!</v>
      </c>
      <c r="C1773" t="s">
        <v>1608</v>
      </c>
      <c r="D1773" t="s">
        <v>1986</v>
      </c>
      <c r="E1773">
        <v>80</v>
      </c>
      <c r="F1773">
        <v>320</v>
      </c>
      <c r="G1773" t="s">
        <v>1722</v>
      </c>
      <c r="H1773">
        <v>22002</v>
      </c>
      <c r="I1773">
        <v>1</v>
      </c>
      <c r="J1773" t="s">
        <v>3522</v>
      </c>
      <c r="P1773" t="s">
        <v>1565</v>
      </c>
      <c r="Q1773" t="s">
        <v>1692</v>
      </c>
      <c r="R1773">
        <v>16</v>
      </c>
      <c r="S1773" t="str">
        <f>"cvm!"&amp;ADDRESS(ROW(BE1785),COLUMN(BE1785))&amp;"#"</f>
        <v>cvm!$BE$1785#</v>
      </c>
      <c r="BB1773" t="str">
        <v>上海</v>
      </c>
      <c r="BC1773" t="str">
        <v>标准网络优化型 SN3ne</v>
      </c>
      <c r="BD1773">
        <v>16</v>
      </c>
      <c r="BE1773" cm="1">
        <f t="array" ref="BE1773:BF1773">TRANSPOSE(_xlfn._xlws.FILTER(cvm_old[内存(G)],(cvm_old[地域]=BB1773)*(cvm_old[机型]=BC1773)*(cvm_old[CPU(核)]=BD1773)))</f>
        <v>32</v>
      </c>
      <c r="BF1773">
        <v>64</v>
      </c>
    </row>
    <row r="1774" spans="2:58" x14ac:dyDescent="0.4">
      <c r="B1774" t="e" vm="2126">
        <v>#VALUE!</v>
      </c>
      <c r="C1774" t="s">
        <v>1608</v>
      </c>
      <c r="D1774" t="s">
        <v>1978</v>
      </c>
      <c r="E1774">
        <v>6</v>
      </c>
      <c r="F1774">
        <v>56</v>
      </c>
      <c r="G1774" t="s">
        <v>2065</v>
      </c>
      <c r="H1774">
        <v>7460</v>
      </c>
      <c r="I1774">
        <v>1</v>
      </c>
      <c r="J1774" t="s">
        <v>3523</v>
      </c>
      <c r="P1774" t="s">
        <v>1565</v>
      </c>
      <c r="Q1774" t="s">
        <v>1692</v>
      </c>
      <c r="R1774">
        <v>32</v>
      </c>
      <c r="S1774" t="str">
        <f>"cvm!"&amp;ADDRESS(ROW(BE1786),COLUMN(BE1786))&amp;"#"</f>
        <v>cvm!$BE$1786#</v>
      </c>
      <c r="BB1774" t="str">
        <v>上海</v>
      </c>
      <c r="BC1774" t="str">
        <v>标准网络优化型 SN3ne</v>
      </c>
      <c r="BD1774">
        <v>24</v>
      </c>
      <c r="BE1774" cm="1">
        <f t="array" ref="BE1774:BF1774">TRANSPOSE(_xlfn._xlws.FILTER(cvm_old[内存(G)],(cvm_old[地域]=BB1774)*(cvm_old[机型]=BC1774)*(cvm_old[CPU(核)]=BD1774)))</f>
        <v>48</v>
      </c>
      <c r="BF1774">
        <v>96</v>
      </c>
    </row>
    <row r="1775" spans="2:58" x14ac:dyDescent="0.4">
      <c r="B1775" t="e" vm="2127">
        <v>#VALUE!</v>
      </c>
      <c r="C1775" t="s">
        <v>1608</v>
      </c>
      <c r="D1775" t="s">
        <v>1978</v>
      </c>
      <c r="E1775">
        <v>14</v>
      </c>
      <c r="F1775">
        <v>112</v>
      </c>
      <c r="G1775" t="s">
        <v>2067</v>
      </c>
      <c r="H1775">
        <v>15120</v>
      </c>
      <c r="I1775">
        <v>1</v>
      </c>
      <c r="J1775" t="s">
        <v>3524</v>
      </c>
      <c r="P1775" t="s">
        <v>1565</v>
      </c>
      <c r="Q1775" t="s">
        <v>1692</v>
      </c>
      <c r="R1775">
        <v>68</v>
      </c>
      <c r="S1775" t="str">
        <f>"cvm!"&amp;ADDRESS(ROW(BE1787),COLUMN(BE1787))&amp;"#"</f>
        <v>cvm!$BE$1787#</v>
      </c>
      <c r="BB1775" t="str">
        <v>上海</v>
      </c>
      <c r="BC1775" t="str">
        <v>标准网络优化型 SN3ne</v>
      </c>
      <c r="BD1775">
        <v>32</v>
      </c>
      <c r="BE1775" cm="1">
        <f t="array" ref="BE1775:BF1775">TRANSPOSE(_xlfn._xlws.FILTER(cvm_old[内存(G)],(cvm_old[地域]=BB1775)*(cvm_old[机型]=BC1775)*(cvm_old[CPU(核)]=BD1775)))</f>
        <v>64</v>
      </c>
      <c r="BF1775">
        <v>128</v>
      </c>
    </row>
    <row r="1776" spans="2:58" x14ac:dyDescent="0.4">
      <c r="B1776" t="e" vm="2128">
        <v>#VALUE!</v>
      </c>
      <c r="C1776" t="s">
        <v>1608</v>
      </c>
      <c r="D1776" t="s">
        <v>1978</v>
      </c>
      <c r="E1776">
        <v>28</v>
      </c>
      <c r="F1776">
        <v>224</v>
      </c>
      <c r="G1776" t="s">
        <v>2069</v>
      </c>
      <c r="H1776">
        <v>30240</v>
      </c>
      <c r="I1776">
        <v>1</v>
      </c>
      <c r="J1776" t="s">
        <v>3525</v>
      </c>
      <c r="P1776" t="s">
        <v>61</v>
      </c>
      <c r="Q1776" t="s">
        <v>1692</v>
      </c>
      <c r="R1776">
        <v>8</v>
      </c>
      <c r="S1776" t="str">
        <f>"cvm!"&amp;ADDRESS(ROW(BE1788),COLUMN(BE1788))&amp;"#"</f>
        <v>cvm!$BE$1788#</v>
      </c>
      <c r="BB1776" t="str">
        <v>上海</v>
      </c>
      <c r="BC1776" t="str">
        <v>标准网络优化型 SN3ne</v>
      </c>
      <c r="BD1776">
        <v>48</v>
      </c>
      <c r="BE1776" cm="1">
        <f t="array" ref="BE1776:BF1776">TRANSPOSE(_xlfn._xlws.FILTER(cvm_old[内存(G)],(cvm_old[地域]=BB1776)*(cvm_old[机型]=BC1776)*(cvm_old[CPU(核)]=BD1776)))</f>
        <v>96</v>
      </c>
      <c r="BF1776">
        <v>192</v>
      </c>
    </row>
    <row r="1777" spans="2:58" x14ac:dyDescent="0.4">
      <c r="B1777" t="e" vm="2129">
        <v>#VALUE!</v>
      </c>
      <c r="C1777" t="s">
        <v>1608</v>
      </c>
      <c r="D1777" t="s">
        <v>1978</v>
      </c>
      <c r="E1777">
        <v>56</v>
      </c>
      <c r="F1777">
        <v>448</v>
      </c>
      <c r="G1777" t="s">
        <v>1969</v>
      </c>
      <c r="H1777">
        <v>60480</v>
      </c>
      <c r="I1777">
        <v>1</v>
      </c>
      <c r="J1777" t="s">
        <v>3526</v>
      </c>
      <c r="P1777" t="s">
        <v>61</v>
      </c>
      <c r="Q1777" t="s">
        <v>1692</v>
      </c>
      <c r="R1777">
        <v>16</v>
      </c>
      <c r="S1777" t="str">
        <f>"cvm!"&amp;ADDRESS(ROW(BE1789),COLUMN(BE1789))&amp;"#"</f>
        <v>cvm!$BE$1789#</v>
      </c>
      <c r="BB1777" t="str">
        <v>上海</v>
      </c>
      <c r="BC1777" t="str">
        <v>标准网络优化型 SN3ne</v>
      </c>
      <c r="BD1777">
        <v>64</v>
      </c>
      <c r="BE1777" cm="1">
        <f t="array" ref="BE1777:BF1777">TRANSPOSE(_xlfn._xlws.FILTER(cvm_old[内存(G)],(cvm_old[地域]=BB1777)*(cvm_old[机型]=BC1777)*(cvm_old[CPU(核)]=BD1777)))</f>
        <v>128</v>
      </c>
      <c r="BF1777">
        <v>256</v>
      </c>
    </row>
    <row r="1778" spans="2:58" x14ac:dyDescent="0.4">
      <c r="B1778" t="e" vm="2130">
        <v>#VALUE!</v>
      </c>
      <c r="C1778" t="s">
        <v>1608</v>
      </c>
      <c r="D1778" t="s">
        <v>2014</v>
      </c>
      <c r="E1778">
        <v>10</v>
      </c>
      <c r="F1778">
        <v>40</v>
      </c>
      <c r="G1778" t="s">
        <v>2057</v>
      </c>
      <c r="H1778">
        <v>9775</v>
      </c>
      <c r="I1778">
        <v>1</v>
      </c>
      <c r="J1778" t="s">
        <v>3527</v>
      </c>
      <c r="P1778" t="s">
        <v>61</v>
      </c>
      <c r="Q1778" t="s">
        <v>1692</v>
      </c>
      <c r="R1778">
        <v>32</v>
      </c>
      <c r="S1778" t="str">
        <f>"cvm!"&amp;ADDRESS(ROW(BE1790),COLUMN(BE1790))&amp;"#"</f>
        <v>cvm!$BE$1790#</v>
      </c>
      <c r="BB1778" t="str">
        <v>上海</v>
      </c>
      <c r="BC1778" t="str">
        <v>标准网络优化型 SN3ne</v>
      </c>
      <c r="BD1778">
        <v>72</v>
      </c>
      <c r="BE1778" cm="1">
        <f t="array" ref="BE1778">TRANSPOSE(_xlfn._xlws.FILTER(cvm_old[内存(G)],(cvm_old[地域]=BB1778)*(cvm_old[机型]=BC1778)*(cvm_old[CPU(核)]=BD1778)))</f>
        <v>288</v>
      </c>
    </row>
    <row r="1779" spans="2:58" x14ac:dyDescent="0.4">
      <c r="B1779" t="e" vm="2131">
        <v>#VALUE!</v>
      </c>
      <c r="C1779" t="s">
        <v>1608</v>
      </c>
      <c r="D1779" t="s">
        <v>2014</v>
      </c>
      <c r="E1779">
        <v>20</v>
      </c>
      <c r="F1779">
        <v>80</v>
      </c>
      <c r="G1779" t="s">
        <v>2059</v>
      </c>
      <c r="H1779">
        <v>19550</v>
      </c>
      <c r="I1779">
        <v>1</v>
      </c>
      <c r="J1779" t="s">
        <v>3528</v>
      </c>
      <c r="P1779" t="s">
        <v>61</v>
      </c>
      <c r="Q1779" t="s">
        <v>1692</v>
      </c>
      <c r="R1779">
        <v>68</v>
      </c>
      <c r="S1779" t="str">
        <f>"cvm!"&amp;ADDRESS(ROW(BE1791),COLUMN(BE1791))&amp;"#"</f>
        <v>cvm!$BE$1791#</v>
      </c>
      <c r="BB1779" t="str">
        <v>上海</v>
      </c>
      <c r="BC1779" t="str">
        <v>标准网络优化型 SN3ne</v>
      </c>
      <c r="BD1779">
        <v>76</v>
      </c>
      <c r="BE1779" cm="1">
        <f t="array" ref="BE1779">TRANSPOSE(_xlfn._xlws.FILTER(cvm_old[内存(G)],(cvm_old[地域]=BB1779)*(cvm_old[机型]=BC1779)*(cvm_old[CPU(核)]=BD1779)))</f>
        <v>320</v>
      </c>
    </row>
    <row r="1780" spans="2:58" x14ac:dyDescent="0.4">
      <c r="B1780" t="e" vm="2132">
        <v>#VALUE!</v>
      </c>
      <c r="C1780" t="s">
        <v>1608</v>
      </c>
      <c r="D1780" t="s">
        <v>2014</v>
      </c>
      <c r="E1780">
        <v>40</v>
      </c>
      <c r="F1780">
        <v>160</v>
      </c>
      <c r="G1780" t="s">
        <v>2062</v>
      </c>
      <c r="H1780">
        <v>39100</v>
      </c>
      <c r="I1780">
        <v>1</v>
      </c>
      <c r="J1780" t="s">
        <v>3529</v>
      </c>
      <c r="P1780" t="s">
        <v>1566</v>
      </c>
      <c r="Q1780" t="s">
        <v>1692</v>
      </c>
      <c r="R1780">
        <v>4</v>
      </c>
      <c r="S1780" t="str">
        <f>"cvm!"&amp;ADDRESS(ROW(BE1792),COLUMN(BE1792))&amp;"#"</f>
        <v>cvm!$BE$1792#</v>
      </c>
      <c r="BB1780" t="str">
        <v>北京</v>
      </c>
      <c r="BC1780" t="str">
        <v>标准网络优化型 SN3ne</v>
      </c>
      <c r="BD1780">
        <v>32</v>
      </c>
      <c r="BE1780" cm="1">
        <f t="array" ref="BE1780">TRANSPOSE(_xlfn._xlws.FILTER(cvm_old[内存(G)],(cvm_old[地域]=BB1780)*(cvm_old[机型]=BC1780)*(cvm_old[CPU(核)]=BD1780)))</f>
        <v>64</v>
      </c>
    </row>
    <row r="1781" spans="2:58" x14ac:dyDescent="0.4">
      <c r="B1781" t="e" vm="2133">
        <v>#VALUE!</v>
      </c>
      <c r="C1781" t="s">
        <v>1608</v>
      </c>
      <c r="D1781" t="s">
        <v>2014</v>
      </c>
      <c r="E1781">
        <v>80</v>
      </c>
      <c r="F1781">
        <v>320</v>
      </c>
      <c r="G1781" t="s">
        <v>1722</v>
      </c>
      <c r="H1781">
        <v>78200</v>
      </c>
      <c r="I1781">
        <v>1</v>
      </c>
      <c r="J1781" t="s">
        <v>3530</v>
      </c>
      <c r="P1781" t="s">
        <v>1566</v>
      </c>
      <c r="Q1781" t="s">
        <v>1692</v>
      </c>
      <c r="R1781">
        <v>8</v>
      </c>
      <c r="S1781" t="str">
        <f>"cvm!"&amp;ADDRESS(ROW(BE1793),COLUMN(BE1793))&amp;"#"</f>
        <v>cvm!$BE$1793#</v>
      </c>
      <c r="BB1781" t="str">
        <v>成都</v>
      </c>
      <c r="BC1781" t="str">
        <v>标准网络优化型 SN3ne</v>
      </c>
      <c r="BD1781">
        <v>32</v>
      </c>
      <c r="BE1781" cm="1">
        <f t="array" ref="BE1781">TRANSPOSE(_xlfn._xlws.FILTER(cvm_old[内存(G)],(cvm_old[地域]=BB1781)*(cvm_old[机型]=BC1781)*(cvm_old[CPU(核)]=BD1781)))</f>
        <v>64</v>
      </c>
    </row>
    <row r="1782" spans="2:58" x14ac:dyDescent="0.4">
      <c r="B1782" t="e" vm="2134">
        <v>#VALUE!</v>
      </c>
      <c r="C1782" t="s">
        <v>1608</v>
      </c>
      <c r="D1782" t="s">
        <v>1823</v>
      </c>
      <c r="E1782">
        <v>56</v>
      </c>
      <c r="F1782">
        <v>224</v>
      </c>
      <c r="G1782" t="s">
        <v>1858</v>
      </c>
      <c r="H1782">
        <v>12240</v>
      </c>
      <c r="I1782">
        <v>1</v>
      </c>
      <c r="J1782" t="s">
        <v>3531</v>
      </c>
      <c r="P1782" t="s">
        <v>1566</v>
      </c>
      <c r="Q1782" t="s">
        <v>1692</v>
      </c>
      <c r="R1782">
        <v>16</v>
      </c>
      <c r="S1782" t="str">
        <f>"cvm!"&amp;ADDRESS(ROW(BE1794),COLUMN(BE1794))&amp;"#"</f>
        <v>cvm!$BE$1794#</v>
      </c>
      <c r="BB1782" t="str">
        <v>重庆</v>
      </c>
      <c r="BC1782" t="str">
        <v>标准网络优化型 SN3ne</v>
      </c>
      <c r="BD1782">
        <v>32</v>
      </c>
      <c r="BE1782" cm="1">
        <f t="array" ref="BE1782">TRANSPOSE(_xlfn._xlws.FILTER(cvm_old[内存(G)],(cvm_old[地域]=BB1782)*(cvm_old[机型]=BC1782)*(cvm_old[CPU(核)]=BD1782)))</f>
        <v>64</v>
      </c>
    </row>
    <row r="1783" spans="2:58" x14ac:dyDescent="0.4">
      <c r="B1783" t="e" vm="2135">
        <v>#VALUE!</v>
      </c>
      <c r="C1783" t="s">
        <v>1608</v>
      </c>
      <c r="D1783" t="s">
        <v>1759</v>
      </c>
      <c r="E1783">
        <v>96</v>
      </c>
      <c r="F1783">
        <v>384</v>
      </c>
      <c r="G1783" t="s">
        <v>1726</v>
      </c>
      <c r="H1783">
        <v>18280</v>
      </c>
      <c r="I1783">
        <v>1</v>
      </c>
      <c r="J1783" t="s">
        <v>3532</v>
      </c>
      <c r="P1783" t="s">
        <v>1566</v>
      </c>
      <c r="Q1783" t="s">
        <v>1692</v>
      </c>
      <c r="R1783">
        <v>32</v>
      </c>
      <c r="S1783" t="str">
        <f>"cvm!"&amp;ADDRESS(ROW(BE1795),COLUMN(BE1795))&amp;"#"</f>
        <v>cvm!$BE$1795#</v>
      </c>
      <c r="BB1783" t="str">
        <v>广州</v>
      </c>
      <c r="BC1783" t="str">
        <v>标准存储增强型 S5se</v>
      </c>
      <c r="BD1783">
        <v>4</v>
      </c>
      <c r="BE1783" cm="1">
        <f t="array" ref="BE1783">TRANSPOSE(_xlfn._xlws.FILTER(cvm_old[内存(G)],(cvm_old[地域]=BB1783)*(cvm_old[机型]=BC1783)*(cvm_old[CPU(核)]=BD1783)))</f>
        <v>16</v>
      </c>
    </row>
    <row r="1784" spans="2:58" x14ac:dyDescent="0.4">
      <c r="B1784" t="e" vm="2136">
        <v>#VALUE!</v>
      </c>
      <c r="C1784" t="s">
        <v>1608</v>
      </c>
      <c r="D1784" t="s">
        <v>1954</v>
      </c>
      <c r="E1784">
        <v>96</v>
      </c>
      <c r="F1784">
        <v>384</v>
      </c>
      <c r="G1784" t="s">
        <v>1726</v>
      </c>
      <c r="H1784">
        <v>29280</v>
      </c>
      <c r="I1784">
        <v>1</v>
      </c>
      <c r="J1784" t="s">
        <v>3533</v>
      </c>
      <c r="P1784" t="s">
        <v>1566</v>
      </c>
      <c r="Q1784" t="s">
        <v>1692</v>
      </c>
      <c r="R1784">
        <v>68</v>
      </c>
      <c r="S1784" t="str">
        <f>"cvm!"&amp;ADDRESS(ROW(BE1796),COLUMN(BE1796))&amp;"#"</f>
        <v>cvm!$BE$1796#</v>
      </c>
      <c r="BB1784" t="str">
        <v>广州</v>
      </c>
      <c r="BC1784" t="str">
        <v>标准存储增强型 S5se</v>
      </c>
      <c r="BD1784">
        <v>8</v>
      </c>
      <c r="BE1784" cm="1">
        <f t="array" ref="BE1784:BF1784">TRANSPOSE(_xlfn._xlws.FILTER(cvm_old[内存(G)],(cvm_old[地域]=BB1784)*(cvm_old[机型]=BC1784)*(cvm_old[CPU(核)]=BD1784)))</f>
        <v>16</v>
      </c>
      <c r="BF1784">
        <v>32</v>
      </c>
    </row>
    <row r="1785" spans="2:58" x14ac:dyDescent="0.4">
      <c r="B1785" t="e" vm="2137">
        <v>#VALUE!</v>
      </c>
      <c r="C1785" t="s">
        <v>1614</v>
      </c>
      <c r="D1785" t="s">
        <v>1632</v>
      </c>
      <c r="E1785">
        <v>1</v>
      </c>
      <c r="F1785">
        <v>1</v>
      </c>
      <c r="G1785" t="s">
        <v>1579</v>
      </c>
      <c r="H1785">
        <v>39</v>
      </c>
      <c r="I1785">
        <v>1</v>
      </c>
      <c r="J1785" t="s">
        <v>3534</v>
      </c>
      <c r="P1785" t="s">
        <v>1566</v>
      </c>
      <c r="Q1785" t="s">
        <v>1951</v>
      </c>
      <c r="R1785">
        <v>96</v>
      </c>
      <c r="S1785" t="str">
        <f>"cvm!"&amp;ADDRESS(ROW(BE1797),COLUMN(BE1797))&amp;"#"</f>
        <v>cvm!$BE$1797#</v>
      </c>
      <c r="BB1785" t="str">
        <v>广州</v>
      </c>
      <c r="BC1785" t="str">
        <v>标准存储增强型 S5se</v>
      </c>
      <c r="BD1785">
        <v>16</v>
      </c>
      <c r="BE1785" cm="1">
        <f t="array" ref="BE1785:BF1785">TRANSPOSE(_xlfn._xlws.FILTER(cvm_old[内存(G)],(cvm_old[地域]=BB1785)*(cvm_old[机型]=BC1785)*(cvm_old[CPU(核)]=BD1785)))</f>
        <v>32</v>
      </c>
      <c r="BF1785">
        <v>64</v>
      </c>
    </row>
    <row r="1786" spans="2:58" x14ac:dyDescent="0.4">
      <c r="B1786" t="e" vm="2138">
        <v>#VALUE!</v>
      </c>
      <c r="C1786" t="s">
        <v>1614</v>
      </c>
      <c r="D1786" t="s">
        <v>1632</v>
      </c>
      <c r="E1786">
        <v>1</v>
      </c>
      <c r="F1786">
        <v>2</v>
      </c>
      <c r="G1786" t="s">
        <v>1582</v>
      </c>
      <c r="H1786">
        <v>79</v>
      </c>
      <c r="I1786">
        <v>1</v>
      </c>
      <c r="J1786" t="s">
        <v>3535</v>
      </c>
      <c r="P1786" t="s">
        <v>1650</v>
      </c>
      <c r="Q1786" t="s">
        <v>1951</v>
      </c>
      <c r="R1786">
        <v>96</v>
      </c>
      <c r="S1786" t="str">
        <f>"cvm!"&amp;ADDRESS(ROW(BE1798),COLUMN(BE1798))&amp;"#"</f>
        <v>cvm!$BE$1798#</v>
      </c>
      <c r="BB1786" t="str">
        <v>广州</v>
      </c>
      <c r="BC1786" t="str">
        <v>标准存储增强型 S5se</v>
      </c>
      <c r="BD1786">
        <v>32</v>
      </c>
      <c r="BE1786" cm="1">
        <f t="array" ref="BE1786:BF1786">TRANSPOSE(_xlfn._xlws.FILTER(cvm_old[内存(G)],(cvm_old[地域]=BB1786)*(cvm_old[机型]=BC1786)*(cvm_old[CPU(核)]=BD1786)))</f>
        <v>64</v>
      </c>
      <c r="BF1786">
        <v>128</v>
      </c>
    </row>
    <row r="1787" spans="2:58" x14ac:dyDescent="0.4">
      <c r="B1787" t="e" vm="2139">
        <v>#VALUE!</v>
      </c>
      <c r="C1787" t="s">
        <v>1614</v>
      </c>
      <c r="D1787" t="s">
        <v>1632</v>
      </c>
      <c r="E1787">
        <v>1</v>
      </c>
      <c r="F1787">
        <v>4</v>
      </c>
      <c r="G1787" t="s">
        <v>1584</v>
      </c>
      <c r="H1787">
        <v>121.8</v>
      </c>
      <c r="I1787">
        <v>1</v>
      </c>
      <c r="J1787" t="s">
        <v>3536</v>
      </c>
      <c r="P1787" t="s">
        <v>1565</v>
      </c>
      <c r="Q1787" t="s">
        <v>1954</v>
      </c>
      <c r="R1787">
        <v>96</v>
      </c>
      <c r="S1787" t="str">
        <f>"cvm!"&amp;ADDRESS(ROW(BE1799),COLUMN(BE1799))&amp;"#"</f>
        <v>cvm!$BE$1799#</v>
      </c>
      <c r="BB1787" t="str">
        <v>广州</v>
      </c>
      <c r="BC1787" t="str">
        <v>标准存储增强型 S5se</v>
      </c>
      <c r="BD1787">
        <v>68</v>
      </c>
      <c r="BE1787" cm="1">
        <f t="array" ref="BE1787">TRANSPOSE(_xlfn._xlws.FILTER(cvm_old[内存(G)],(cvm_old[地域]=BB1787)*(cvm_old[机型]=BC1787)*(cvm_old[CPU(核)]=BD1787)))</f>
        <v>316</v>
      </c>
    </row>
    <row r="1788" spans="2:58" x14ac:dyDescent="0.4">
      <c r="B1788" t="e" vm="2140">
        <v>#VALUE!</v>
      </c>
      <c r="C1788" t="s">
        <v>1614</v>
      </c>
      <c r="D1788" t="s">
        <v>1632</v>
      </c>
      <c r="E1788">
        <v>2</v>
      </c>
      <c r="F1788">
        <v>4</v>
      </c>
      <c r="G1788" t="s">
        <v>1586</v>
      </c>
      <c r="H1788">
        <v>158</v>
      </c>
      <c r="I1788">
        <v>1</v>
      </c>
      <c r="J1788" t="s">
        <v>3537</v>
      </c>
      <c r="P1788" t="s">
        <v>61</v>
      </c>
      <c r="Q1788" t="s">
        <v>1954</v>
      </c>
      <c r="R1788">
        <v>96</v>
      </c>
      <c r="S1788" t="str">
        <f>"cvm!"&amp;ADDRESS(ROW(BE1800),COLUMN(BE1800))&amp;"#"</f>
        <v>cvm!$BE$1800#</v>
      </c>
      <c r="BB1788" t="str">
        <v>上海</v>
      </c>
      <c r="BC1788" t="str">
        <v>标准存储增强型 S5se</v>
      </c>
      <c r="BD1788">
        <v>8</v>
      </c>
      <c r="BE1788" cm="1">
        <f t="array" ref="BE1788:BF1788">TRANSPOSE(_xlfn._xlws.FILTER(cvm_old[内存(G)],(cvm_old[地域]=BB1788)*(cvm_old[机型]=BC1788)*(cvm_old[CPU(核)]=BD1788)))</f>
        <v>16</v>
      </c>
      <c r="BF1788">
        <v>32</v>
      </c>
    </row>
    <row r="1789" spans="2:58" x14ac:dyDescent="0.4">
      <c r="B1789" t="e" vm="2141">
        <v>#VALUE!</v>
      </c>
      <c r="C1789" t="s">
        <v>1614</v>
      </c>
      <c r="D1789" t="s">
        <v>1632</v>
      </c>
      <c r="E1789">
        <v>2</v>
      </c>
      <c r="F1789">
        <v>8</v>
      </c>
      <c r="G1789" t="s">
        <v>1589</v>
      </c>
      <c r="H1789">
        <v>243.6</v>
      </c>
      <c r="I1789">
        <v>1</v>
      </c>
      <c r="J1789" t="s">
        <v>3538</v>
      </c>
      <c r="P1789" t="s">
        <v>1600</v>
      </c>
      <c r="Q1789" t="s">
        <v>1954</v>
      </c>
      <c r="R1789">
        <v>96</v>
      </c>
      <c r="S1789" t="str">
        <f>"cvm!"&amp;ADDRESS(ROW(BE1801),COLUMN(BE1801))&amp;"#"</f>
        <v>cvm!$BE$1801#</v>
      </c>
      <c r="BB1789" t="str">
        <v>上海</v>
      </c>
      <c r="BC1789" t="str">
        <v>标准存储增强型 S5se</v>
      </c>
      <c r="BD1789">
        <v>16</v>
      </c>
      <c r="BE1789" cm="1">
        <f t="array" ref="BE1789:BF1789">TRANSPOSE(_xlfn._xlws.FILTER(cvm_old[内存(G)],(cvm_old[地域]=BB1789)*(cvm_old[机型]=BC1789)*(cvm_old[CPU(核)]=BD1789)))</f>
        <v>32</v>
      </c>
      <c r="BF1789">
        <v>64</v>
      </c>
    </row>
    <row r="1790" spans="2:58" x14ac:dyDescent="0.4">
      <c r="B1790" t="e" vm="2142">
        <v>#VALUE!</v>
      </c>
      <c r="C1790" t="s">
        <v>1614</v>
      </c>
      <c r="D1790" t="s">
        <v>1632</v>
      </c>
      <c r="E1790">
        <v>4</v>
      </c>
      <c r="F1790">
        <v>8</v>
      </c>
      <c r="G1790" t="s">
        <v>1591</v>
      </c>
      <c r="H1790">
        <v>324.8</v>
      </c>
      <c r="I1790">
        <v>1</v>
      </c>
      <c r="J1790" t="s">
        <v>3539</v>
      </c>
      <c r="P1790" t="s">
        <v>1566</v>
      </c>
      <c r="Q1790" t="s">
        <v>1954</v>
      </c>
      <c r="R1790">
        <v>96</v>
      </c>
      <c r="S1790" t="str">
        <f>"cvm!"&amp;ADDRESS(ROW(BE1802),COLUMN(BE1802))&amp;"#"</f>
        <v>cvm!$BE$1802#</v>
      </c>
      <c r="BB1790" t="str">
        <v>上海</v>
      </c>
      <c r="BC1790" t="str">
        <v>标准存储增强型 S5se</v>
      </c>
      <c r="BD1790">
        <v>32</v>
      </c>
      <c r="BE1790" cm="1">
        <f t="array" ref="BE1790:BF1790">TRANSPOSE(_xlfn._xlws.FILTER(cvm_old[内存(G)],(cvm_old[地域]=BB1790)*(cvm_old[机型]=BC1790)*(cvm_old[CPU(核)]=BD1790)))</f>
        <v>64</v>
      </c>
      <c r="BF1790">
        <v>128</v>
      </c>
    </row>
    <row r="1791" spans="2:58" x14ac:dyDescent="0.4">
      <c r="B1791" t="e" vm="2143">
        <v>#VALUE!</v>
      </c>
      <c r="C1791" t="s">
        <v>1614</v>
      </c>
      <c r="D1791" t="s">
        <v>1632</v>
      </c>
      <c r="E1791">
        <v>4</v>
      </c>
      <c r="F1791">
        <v>16</v>
      </c>
      <c r="G1791" t="s">
        <v>1593</v>
      </c>
      <c r="H1791">
        <v>487.2</v>
      </c>
      <c r="I1791">
        <v>1</v>
      </c>
      <c r="J1791" t="s">
        <v>3540</v>
      </c>
      <c r="P1791" t="s">
        <v>1650</v>
      </c>
      <c r="Q1791" t="s">
        <v>1954</v>
      </c>
      <c r="R1791">
        <v>96</v>
      </c>
      <c r="S1791" t="str">
        <f>"cvm!"&amp;ADDRESS(ROW(BE1803),COLUMN(BE1803))&amp;"#"</f>
        <v>cvm!$BE$1803#</v>
      </c>
      <c r="BB1791" t="str">
        <v>上海</v>
      </c>
      <c r="BC1791" t="str">
        <v>标准存储增强型 S5se</v>
      </c>
      <c r="BD1791">
        <v>68</v>
      </c>
      <c r="BE1791" cm="1">
        <f t="array" ref="BE1791">TRANSPOSE(_xlfn._xlws.FILTER(cvm_old[内存(G)],(cvm_old[地域]=BB1791)*(cvm_old[机型]=BC1791)*(cvm_old[CPU(核)]=BD1791)))</f>
        <v>316</v>
      </c>
    </row>
    <row r="1792" spans="2:58" x14ac:dyDescent="0.4">
      <c r="B1792" t="e" vm="2144">
        <v>#VALUE!</v>
      </c>
      <c r="C1792" t="s">
        <v>1614</v>
      </c>
      <c r="D1792" t="s">
        <v>1632</v>
      </c>
      <c r="E1792">
        <v>8</v>
      </c>
      <c r="F1792">
        <v>16</v>
      </c>
      <c r="G1792" t="s">
        <v>1596</v>
      </c>
      <c r="H1792">
        <v>649.6</v>
      </c>
      <c r="I1792">
        <v>1</v>
      </c>
      <c r="J1792" t="s">
        <v>3541</v>
      </c>
      <c r="P1792" t="s">
        <v>1608</v>
      </c>
      <c r="Q1792" t="s">
        <v>1954</v>
      </c>
      <c r="R1792">
        <v>96</v>
      </c>
      <c r="S1792" t="str">
        <f>"cvm!"&amp;ADDRESS(ROW(BE1804),COLUMN(BE1804))&amp;"#"</f>
        <v>cvm!$BE$1804#</v>
      </c>
      <c r="BB1792" t="str">
        <v>北京</v>
      </c>
      <c r="BC1792" t="str">
        <v>标准存储增强型 S5se</v>
      </c>
      <c r="BD1792">
        <v>4</v>
      </c>
      <c r="BE1792" cm="1">
        <f t="array" ref="BE1792">TRANSPOSE(_xlfn._xlws.FILTER(cvm_old[内存(G)],(cvm_old[地域]=BB1792)*(cvm_old[机型]=BC1792)*(cvm_old[CPU(核)]=BD1792)))</f>
        <v>16</v>
      </c>
    </row>
    <row r="1793" spans="2:58" x14ac:dyDescent="0.4">
      <c r="B1793" t="e" vm="2145">
        <v>#VALUE!</v>
      </c>
      <c r="C1793" t="s">
        <v>1614</v>
      </c>
      <c r="D1793" t="s">
        <v>1632</v>
      </c>
      <c r="E1793">
        <v>8</v>
      </c>
      <c r="F1793">
        <v>32</v>
      </c>
      <c r="G1793" t="s">
        <v>1598</v>
      </c>
      <c r="H1793">
        <v>974.4</v>
      </c>
      <c r="I1793">
        <v>1</v>
      </c>
      <c r="J1793" t="s">
        <v>3542</v>
      </c>
      <c r="P1793" t="s">
        <v>1614</v>
      </c>
      <c r="Q1793" t="s">
        <v>1954</v>
      </c>
      <c r="R1793">
        <v>96</v>
      </c>
      <c r="S1793" t="str">
        <f>"cvm!"&amp;ADDRESS(ROW(BE1805),COLUMN(BE1805))&amp;"#"</f>
        <v>cvm!$BE$1805#</v>
      </c>
      <c r="BB1793" t="str">
        <v>北京</v>
      </c>
      <c r="BC1793" t="str">
        <v>标准存储增强型 S5se</v>
      </c>
      <c r="BD1793">
        <v>8</v>
      </c>
      <c r="BE1793" cm="1">
        <f t="array" ref="BE1793:BF1793">TRANSPOSE(_xlfn._xlws.FILTER(cvm_old[内存(G)],(cvm_old[地域]=BB1793)*(cvm_old[机型]=BC1793)*(cvm_old[CPU(核)]=BD1793)))</f>
        <v>16</v>
      </c>
      <c r="BF1793">
        <v>32</v>
      </c>
    </row>
    <row r="1794" spans="2:58" x14ac:dyDescent="0.4">
      <c r="B1794" t="e" vm="2146">
        <v>#VALUE!</v>
      </c>
      <c r="C1794" t="s">
        <v>1614</v>
      </c>
      <c r="D1794" t="s">
        <v>1632</v>
      </c>
      <c r="E1794">
        <v>16</v>
      </c>
      <c r="F1794">
        <v>32</v>
      </c>
      <c r="G1794" t="s">
        <v>1601</v>
      </c>
      <c r="H1794">
        <v>1299.2</v>
      </c>
      <c r="I1794">
        <v>1</v>
      </c>
      <c r="J1794" t="s">
        <v>3543</v>
      </c>
      <c r="P1794" t="s">
        <v>1628</v>
      </c>
      <c r="Q1794" t="s">
        <v>1954</v>
      </c>
      <c r="R1794">
        <v>96</v>
      </c>
      <c r="S1794" t="str">
        <f>"cvm!"&amp;ADDRESS(ROW(BE1806),COLUMN(BE1806))&amp;"#"</f>
        <v>cvm!$BE$1806#</v>
      </c>
      <c r="BB1794" t="str">
        <v>北京</v>
      </c>
      <c r="BC1794" t="str">
        <v>标准存储增强型 S5se</v>
      </c>
      <c r="BD1794">
        <v>16</v>
      </c>
      <c r="BE1794" cm="1">
        <f t="array" ref="BE1794:BF1794">TRANSPOSE(_xlfn._xlws.FILTER(cvm_old[内存(G)],(cvm_old[地域]=BB1794)*(cvm_old[机型]=BC1794)*(cvm_old[CPU(核)]=BD1794)))</f>
        <v>32</v>
      </c>
      <c r="BF1794">
        <v>64</v>
      </c>
    </row>
    <row r="1795" spans="2:58" x14ac:dyDescent="0.4">
      <c r="B1795" t="e" vm="2147">
        <v>#VALUE!</v>
      </c>
      <c r="C1795" t="s">
        <v>1614</v>
      </c>
      <c r="D1795" t="s">
        <v>1632</v>
      </c>
      <c r="E1795">
        <v>16</v>
      </c>
      <c r="F1795">
        <v>64</v>
      </c>
      <c r="G1795" t="s">
        <v>1603</v>
      </c>
      <c r="H1795">
        <v>1948.8</v>
      </c>
      <c r="I1795">
        <v>1</v>
      </c>
      <c r="J1795" t="s">
        <v>3544</v>
      </c>
      <c r="P1795" t="s">
        <v>1634</v>
      </c>
      <c r="Q1795" t="s">
        <v>1954</v>
      </c>
      <c r="R1795">
        <v>96</v>
      </c>
      <c r="S1795" t="str">
        <f>"cvm!"&amp;ADDRESS(ROW(BE1807),COLUMN(BE1807))&amp;"#"</f>
        <v>cvm!$BE$1807#</v>
      </c>
      <c r="BB1795" t="str">
        <v>北京</v>
      </c>
      <c r="BC1795" t="str">
        <v>标准存储增强型 S5se</v>
      </c>
      <c r="BD1795">
        <v>32</v>
      </c>
      <c r="BE1795" cm="1">
        <f t="array" ref="BE1795:BF1795">TRANSPOSE(_xlfn._xlws.FILTER(cvm_old[内存(G)],(cvm_old[地域]=BB1795)*(cvm_old[机型]=BC1795)*(cvm_old[CPU(核)]=BD1795)))</f>
        <v>64</v>
      </c>
      <c r="BF1795">
        <v>128</v>
      </c>
    </row>
    <row r="1796" spans="2:58" x14ac:dyDescent="0.4">
      <c r="B1796" t="e" vm="2148">
        <v>#VALUE!</v>
      </c>
      <c r="C1796" t="s">
        <v>1614</v>
      </c>
      <c r="D1796" t="s">
        <v>1632</v>
      </c>
      <c r="E1796">
        <v>32</v>
      </c>
      <c r="F1796">
        <v>64</v>
      </c>
      <c r="G1796" t="s">
        <v>1606</v>
      </c>
      <c r="H1796">
        <v>2598.4</v>
      </c>
      <c r="I1796">
        <v>1</v>
      </c>
      <c r="J1796" t="s">
        <v>3545</v>
      </c>
      <c r="P1796" t="s">
        <v>1636</v>
      </c>
      <c r="Q1796" t="s">
        <v>1954</v>
      </c>
      <c r="R1796">
        <v>96</v>
      </c>
      <c r="S1796" t="str">
        <f>"cvm!"&amp;ADDRESS(ROW(BE1808),COLUMN(BE1808))&amp;"#"</f>
        <v>cvm!$BE$1808#</v>
      </c>
      <c r="BB1796" t="str">
        <v>北京</v>
      </c>
      <c r="BC1796" t="str">
        <v>标准存储增强型 S5se</v>
      </c>
      <c r="BD1796">
        <v>68</v>
      </c>
      <c r="BE1796" cm="1">
        <f t="array" ref="BE1796">TRANSPOSE(_xlfn._xlws.FILTER(cvm_old[内存(G)],(cvm_old[地域]=BB1796)*(cvm_old[机型]=BC1796)*(cvm_old[CPU(核)]=BD1796)))</f>
        <v>316</v>
      </c>
    </row>
    <row r="1797" spans="2:58" x14ac:dyDescent="0.4">
      <c r="B1797" t="e" vm="2149">
        <v>#VALUE!</v>
      </c>
      <c r="C1797" t="s">
        <v>1614</v>
      </c>
      <c r="D1797" t="s">
        <v>1632</v>
      </c>
      <c r="E1797">
        <v>48</v>
      </c>
      <c r="F1797">
        <v>96</v>
      </c>
      <c r="G1797" t="s">
        <v>1617</v>
      </c>
      <c r="H1797">
        <v>3897.6</v>
      </c>
      <c r="I1797">
        <v>1</v>
      </c>
      <c r="J1797" t="s">
        <v>3546</v>
      </c>
      <c r="P1797" t="s">
        <v>1565</v>
      </c>
      <c r="Q1797" t="s">
        <v>1966</v>
      </c>
      <c r="R1797">
        <v>32</v>
      </c>
      <c r="S1797" t="str">
        <f>"cvm!"&amp;ADDRESS(ROW(BE1809),COLUMN(BE1809))&amp;"#"</f>
        <v>cvm!$BE$1809#</v>
      </c>
      <c r="BB1797" t="str">
        <v>北京</v>
      </c>
      <c r="BC1797" t="str">
        <v>GPU型 黑石物理服务器BMG5v</v>
      </c>
      <c r="BD1797">
        <v>96</v>
      </c>
      <c r="BE1797" cm="1">
        <f t="array" ref="BE1797">TRANSPOSE(_xlfn._xlws.FILTER(cvm_old[内存(G)],(cvm_old[地域]=BB1797)*(cvm_old[机型]=BC1797)*(cvm_old[CPU(核)]=BD1797)))</f>
        <v>384</v>
      </c>
    </row>
    <row r="1798" spans="2:58" x14ac:dyDescent="0.4">
      <c r="B1798" t="e" vm="2150">
        <v>#VALUE!</v>
      </c>
      <c r="C1798" t="s">
        <v>1614</v>
      </c>
      <c r="D1798" t="s">
        <v>1632</v>
      </c>
      <c r="E1798">
        <v>64</v>
      </c>
      <c r="F1798">
        <v>128</v>
      </c>
      <c r="G1798" t="s">
        <v>1654</v>
      </c>
      <c r="H1798">
        <v>5196.8</v>
      </c>
      <c r="I1798">
        <v>1</v>
      </c>
      <c r="J1798" t="s">
        <v>3547</v>
      </c>
      <c r="P1798" t="s">
        <v>1565</v>
      </c>
      <c r="Q1798" t="s">
        <v>1966</v>
      </c>
      <c r="R1798">
        <v>90</v>
      </c>
      <c r="S1798" t="str">
        <f>"cvm!"&amp;ADDRESS(ROW(BE1810),COLUMN(BE1810))&amp;"#"</f>
        <v>cvm!$BE$1810#</v>
      </c>
      <c r="BB1798" t="str">
        <v>重庆</v>
      </c>
      <c r="BC1798" t="str">
        <v>GPU型 黑石物理服务器BMG5v</v>
      </c>
      <c r="BD1798">
        <v>96</v>
      </c>
      <c r="BE1798" cm="1">
        <f t="array" ref="BE1798">TRANSPOSE(_xlfn._xlws.FILTER(cvm_old[内存(G)],(cvm_old[地域]=BB1798)*(cvm_old[机型]=BC1798)*(cvm_old[CPU(核)]=BD1798)))</f>
        <v>384</v>
      </c>
    </row>
    <row r="1799" spans="2:58" x14ac:dyDescent="0.4">
      <c r="B1799" t="e" vm="2151">
        <v>#VALUE!</v>
      </c>
      <c r="C1799" t="s">
        <v>1614</v>
      </c>
      <c r="D1799" t="s">
        <v>1632</v>
      </c>
      <c r="E1799">
        <v>80</v>
      </c>
      <c r="F1799">
        <v>160</v>
      </c>
      <c r="G1799" t="s">
        <v>1657</v>
      </c>
      <c r="H1799">
        <v>6496</v>
      </c>
      <c r="I1799">
        <v>1</v>
      </c>
      <c r="J1799" t="s">
        <v>3548</v>
      </c>
      <c r="P1799" t="s">
        <v>1565</v>
      </c>
      <c r="Q1799" t="s">
        <v>1966</v>
      </c>
      <c r="R1799">
        <v>180</v>
      </c>
      <c r="S1799" t="str">
        <f>"cvm!"&amp;ADDRESS(ROW(BE1811),COLUMN(BE1811))&amp;"#"</f>
        <v>cvm!$BE$1811#</v>
      </c>
      <c r="BB1799" t="str">
        <v>广州</v>
      </c>
      <c r="BC1799" t="str">
        <v>GPU型 黑石物理服务器BMG5t</v>
      </c>
      <c r="BD1799">
        <v>96</v>
      </c>
      <c r="BE1799" cm="1">
        <f t="array" ref="BE1799">TRANSPOSE(_xlfn._xlws.FILTER(cvm_old[内存(G)],(cvm_old[地域]=BB1799)*(cvm_old[机型]=BC1799)*(cvm_old[CPU(核)]=BD1799)))</f>
        <v>384</v>
      </c>
    </row>
    <row r="1800" spans="2:58" x14ac:dyDescent="0.4">
      <c r="B1800" t="e" vm="2152">
        <v>#VALUE!</v>
      </c>
      <c r="C1800" t="s">
        <v>1614</v>
      </c>
      <c r="D1800" t="s">
        <v>1632</v>
      </c>
      <c r="E1800">
        <v>90</v>
      </c>
      <c r="F1800">
        <v>480</v>
      </c>
      <c r="G1800" t="s">
        <v>2156</v>
      </c>
      <c r="H1800">
        <v>13398</v>
      </c>
      <c r="I1800">
        <v>1</v>
      </c>
      <c r="J1800" t="s">
        <v>3549</v>
      </c>
      <c r="P1800" t="s">
        <v>61</v>
      </c>
      <c r="Q1800" t="s">
        <v>1966</v>
      </c>
      <c r="R1800">
        <v>32</v>
      </c>
      <c r="S1800" t="str">
        <f>"cvm!"&amp;ADDRESS(ROW(BE1812),COLUMN(BE1812))&amp;"#"</f>
        <v>cvm!$BE$1812#</v>
      </c>
      <c r="BB1800" t="str">
        <v>上海</v>
      </c>
      <c r="BC1800" t="str">
        <v>GPU型 黑石物理服务器BMG5t</v>
      </c>
      <c r="BD1800">
        <v>96</v>
      </c>
      <c r="BE1800" cm="1">
        <f t="array" ref="BE1800">TRANSPOSE(_xlfn._xlws.FILTER(cvm_old[内存(G)],(cvm_old[地域]=BB1800)*(cvm_old[机型]=BC1800)*(cvm_old[CPU(核)]=BD1800)))</f>
        <v>384</v>
      </c>
    </row>
    <row r="1801" spans="2:58" x14ac:dyDescent="0.4">
      <c r="B1801" t="e" vm="2153">
        <v>#VALUE!</v>
      </c>
      <c r="C1801" t="s">
        <v>1614</v>
      </c>
      <c r="D1801" t="s">
        <v>1632</v>
      </c>
      <c r="E1801">
        <v>128</v>
      </c>
      <c r="F1801">
        <v>256</v>
      </c>
      <c r="G1801" t="s">
        <v>1662</v>
      </c>
      <c r="H1801">
        <v>10393.6</v>
      </c>
      <c r="I1801">
        <v>1</v>
      </c>
      <c r="J1801" t="s">
        <v>3550</v>
      </c>
      <c r="P1801" t="s">
        <v>61</v>
      </c>
      <c r="Q1801" t="s">
        <v>1966</v>
      </c>
      <c r="R1801">
        <v>90</v>
      </c>
      <c r="S1801" t="str">
        <f>"cvm!"&amp;ADDRESS(ROW(BE1813),COLUMN(BE1813))&amp;"#"</f>
        <v>cvm!$BE$1813#</v>
      </c>
      <c r="BB1801" t="str">
        <v>南京</v>
      </c>
      <c r="BC1801" t="str">
        <v>GPU型 黑石物理服务器BMG5t</v>
      </c>
      <c r="BD1801">
        <v>96</v>
      </c>
      <c r="BE1801" cm="1">
        <f t="array" ref="BE1801">TRANSPOSE(_xlfn._xlws.FILTER(cvm_old[内存(G)],(cvm_old[地域]=BB1801)*(cvm_old[机型]=BC1801)*(cvm_old[CPU(核)]=BD1801)))</f>
        <v>384</v>
      </c>
    </row>
    <row r="1802" spans="2:58" x14ac:dyDescent="0.4">
      <c r="B1802" t="e" vm="2154">
        <v>#VALUE!</v>
      </c>
      <c r="C1802" t="s">
        <v>1614</v>
      </c>
      <c r="D1802" t="s">
        <v>1632</v>
      </c>
      <c r="E1802">
        <v>160</v>
      </c>
      <c r="F1802">
        <v>320</v>
      </c>
      <c r="G1802" t="s">
        <v>1665</v>
      </c>
      <c r="H1802">
        <v>12992</v>
      </c>
      <c r="I1802">
        <v>1</v>
      </c>
      <c r="J1802" t="s">
        <v>3551</v>
      </c>
      <c r="P1802" t="s">
        <v>61</v>
      </c>
      <c r="Q1802" t="s">
        <v>1966</v>
      </c>
      <c r="R1802">
        <v>180</v>
      </c>
      <c r="S1802" t="str">
        <f>"cvm!"&amp;ADDRESS(ROW(BE1814),COLUMN(BE1814))&amp;"#"</f>
        <v>cvm!$BE$1814#</v>
      </c>
      <c r="BB1802" t="str">
        <v>北京</v>
      </c>
      <c r="BC1802" t="str">
        <v>GPU型 黑石物理服务器BMG5t</v>
      </c>
      <c r="BD1802">
        <v>96</v>
      </c>
      <c r="BE1802" cm="1">
        <f t="array" ref="BE1802">TRANSPOSE(_xlfn._xlws.FILTER(cvm_old[内存(G)],(cvm_old[地域]=BB1802)*(cvm_old[机型]=BC1802)*(cvm_old[CPU(核)]=BD1802)))</f>
        <v>384</v>
      </c>
    </row>
    <row r="1803" spans="2:58" x14ac:dyDescent="0.4">
      <c r="B1803" t="e" vm="2155">
        <v>#VALUE!</v>
      </c>
      <c r="C1803" t="s">
        <v>1614</v>
      </c>
      <c r="D1803" t="s">
        <v>1632</v>
      </c>
      <c r="E1803">
        <v>180</v>
      </c>
      <c r="F1803">
        <v>464</v>
      </c>
      <c r="G1803" t="s">
        <v>1667</v>
      </c>
      <c r="H1803">
        <v>16727.2</v>
      </c>
      <c r="I1803">
        <v>1</v>
      </c>
      <c r="J1803" t="s">
        <v>3552</v>
      </c>
      <c r="P1803" t="s">
        <v>1600</v>
      </c>
      <c r="Q1803" t="s">
        <v>1966</v>
      </c>
      <c r="R1803">
        <v>32</v>
      </c>
      <c r="S1803" t="str">
        <f>"cvm!"&amp;ADDRESS(ROW(BE1815),COLUMN(BE1815))&amp;"#"</f>
        <v>cvm!$BE$1815#</v>
      </c>
      <c r="BB1803" t="str">
        <v>重庆</v>
      </c>
      <c r="BC1803" t="str">
        <v>GPU型 黑石物理服务器BMG5t</v>
      </c>
      <c r="BD1803">
        <v>96</v>
      </c>
      <c r="BE1803" cm="1">
        <f t="array" ref="BE1803">TRANSPOSE(_xlfn._xlws.FILTER(cvm_old[内存(G)],(cvm_old[地域]=BB1803)*(cvm_old[机型]=BC1803)*(cvm_old[CPU(核)]=BD1803)))</f>
        <v>384</v>
      </c>
    </row>
    <row r="1804" spans="2:58" x14ac:dyDescent="0.4">
      <c r="B1804" t="e" vm="2156">
        <v>#VALUE!</v>
      </c>
      <c r="C1804" t="s">
        <v>1614</v>
      </c>
      <c r="D1804" t="s">
        <v>1632</v>
      </c>
      <c r="E1804">
        <v>180</v>
      </c>
      <c r="F1804">
        <v>960</v>
      </c>
      <c r="G1804" t="s">
        <v>2161</v>
      </c>
      <c r="H1804">
        <v>26796</v>
      </c>
      <c r="I1804">
        <v>1</v>
      </c>
      <c r="J1804" t="s">
        <v>3553</v>
      </c>
      <c r="P1804" t="s">
        <v>1600</v>
      </c>
      <c r="Q1804" t="s">
        <v>1966</v>
      </c>
      <c r="R1804">
        <v>90</v>
      </c>
      <c r="S1804" t="str">
        <f>"cvm!"&amp;ADDRESS(ROW(BE1816),COLUMN(BE1816))&amp;"#"</f>
        <v>cvm!$BE$1816#</v>
      </c>
      <c r="BB1804" t="str">
        <v>中国香港</v>
      </c>
      <c r="BC1804" t="str">
        <v>GPU型 黑石物理服务器BMG5t</v>
      </c>
      <c r="BD1804">
        <v>96</v>
      </c>
      <c r="BE1804" cm="1">
        <f t="array" ref="BE1804">TRANSPOSE(_xlfn._xlws.FILTER(cvm_old[内存(G)],(cvm_old[地域]=BB1804)*(cvm_old[机型]=BC1804)*(cvm_old[CPU(核)]=BD1804)))</f>
        <v>384</v>
      </c>
    </row>
    <row r="1805" spans="2:58" x14ac:dyDescent="0.4">
      <c r="B1805" t="e" vm="2157">
        <v>#VALUE!</v>
      </c>
      <c r="C1805" t="s">
        <v>1614</v>
      </c>
      <c r="D1805" t="s">
        <v>1669</v>
      </c>
      <c r="E1805">
        <v>1</v>
      </c>
      <c r="F1805">
        <v>1</v>
      </c>
      <c r="G1805" t="s">
        <v>1579</v>
      </c>
      <c r="H1805">
        <v>59</v>
      </c>
      <c r="I1805">
        <v>1</v>
      </c>
      <c r="J1805" t="s">
        <v>3554</v>
      </c>
      <c r="P1805" t="s">
        <v>1600</v>
      </c>
      <c r="Q1805" t="s">
        <v>1966</v>
      </c>
      <c r="R1805">
        <v>180</v>
      </c>
      <c r="S1805" t="str">
        <f>"cvm!"&amp;ADDRESS(ROW(BE1817),COLUMN(BE1817))&amp;"#"</f>
        <v>cvm!$BE$1817#</v>
      </c>
      <c r="BB1805" t="str">
        <v>新加坡</v>
      </c>
      <c r="BC1805" t="str">
        <v>GPU型 黑石物理服务器BMG5t</v>
      </c>
      <c r="BD1805">
        <v>96</v>
      </c>
      <c r="BE1805" cm="1">
        <f t="array" ref="BE1805">TRANSPOSE(_xlfn._xlws.FILTER(cvm_old[内存(G)],(cvm_old[地域]=BB1805)*(cvm_old[机型]=BC1805)*(cvm_old[CPU(核)]=BD1805)))</f>
        <v>384</v>
      </c>
    </row>
    <row r="1806" spans="2:58" x14ac:dyDescent="0.4">
      <c r="B1806" t="e" vm="2158">
        <v>#VALUE!</v>
      </c>
      <c r="C1806" t="s">
        <v>1614</v>
      </c>
      <c r="D1806" t="s">
        <v>1669</v>
      </c>
      <c r="E1806">
        <v>1</v>
      </c>
      <c r="F1806">
        <v>2</v>
      </c>
      <c r="G1806" t="s">
        <v>1582</v>
      </c>
      <c r="H1806">
        <v>119</v>
      </c>
      <c r="I1806">
        <v>1</v>
      </c>
      <c r="J1806" t="s">
        <v>3555</v>
      </c>
      <c r="P1806" t="s">
        <v>1566</v>
      </c>
      <c r="Q1806" t="s">
        <v>1966</v>
      </c>
      <c r="R1806">
        <v>32</v>
      </c>
      <c r="S1806" t="str">
        <f>"cvm!"&amp;ADDRESS(ROW(BE1818),COLUMN(BE1818))&amp;"#"</f>
        <v>cvm!$BE$1818#</v>
      </c>
      <c r="BB1806" t="str">
        <v>首尔</v>
      </c>
      <c r="BC1806" t="str">
        <v>GPU型 黑石物理服务器BMG5t</v>
      </c>
      <c r="BD1806">
        <v>96</v>
      </c>
      <c r="BE1806" cm="1">
        <f t="array" ref="BE1806">TRANSPOSE(_xlfn._xlws.FILTER(cvm_old[内存(G)],(cvm_old[地域]=BB1806)*(cvm_old[机型]=BC1806)*(cvm_old[CPU(核)]=BD1806)))</f>
        <v>384</v>
      </c>
    </row>
    <row r="1807" spans="2:58" x14ac:dyDescent="0.4">
      <c r="B1807" t="e" vm="2159">
        <v>#VALUE!</v>
      </c>
      <c r="C1807" t="s">
        <v>1614</v>
      </c>
      <c r="D1807" t="s">
        <v>1669</v>
      </c>
      <c r="E1807">
        <v>1</v>
      </c>
      <c r="F1807">
        <v>4</v>
      </c>
      <c r="G1807" t="s">
        <v>1584</v>
      </c>
      <c r="H1807">
        <v>174</v>
      </c>
      <c r="I1807">
        <v>1</v>
      </c>
      <c r="J1807" t="s">
        <v>3556</v>
      </c>
      <c r="P1807" t="s">
        <v>1566</v>
      </c>
      <c r="Q1807" t="s">
        <v>1966</v>
      </c>
      <c r="R1807">
        <v>90</v>
      </c>
      <c r="S1807" t="str">
        <f>"cvm!"&amp;ADDRESS(ROW(BE1819),COLUMN(BE1819))&amp;"#"</f>
        <v>cvm!$BE$1819#</v>
      </c>
      <c r="BB1807" t="str">
        <v>硅谷</v>
      </c>
      <c r="BC1807" t="str">
        <v>GPU型 黑石物理服务器BMG5t</v>
      </c>
      <c r="BD1807">
        <v>96</v>
      </c>
      <c r="BE1807" cm="1">
        <f t="array" ref="BE1807">TRANSPOSE(_xlfn._xlws.FILTER(cvm_old[内存(G)],(cvm_old[地域]=BB1807)*(cvm_old[机型]=BC1807)*(cvm_old[CPU(核)]=BD1807)))</f>
        <v>384</v>
      </c>
    </row>
    <row r="1808" spans="2:58" x14ac:dyDescent="0.4">
      <c r="B1808" t="e" vm="2160">
        <v>#VALUE!</v>
      </c>
      <c r="C1808" t="s">
        <v>1614</v>
      </c>
      <c r="D1808" t="s">
        <v>1669</v>
      </c>
      <c r="E1808">
        <v>2</v>
      </c>
      <c r="F1808">
        <v>4</v>
      </c>
      <c r="G1808" t="s">
        <v>1586</v>
      </c>
      <c r="H1808">
        <v>238</v>
      </c>
      <c r="I1808">
        <v>1</v>
      </c>
      <c r="J1808" t="s">
        <v>3557</v>
      </c>
      <c r="P1808" t="s">
        <v>1566</v>
      </c>
      <c r="Q1808" t="s">
        <v>1966</v>
      </c>
      <c r="R1808">
        <v>180</v>
      </c>
      <c r="S1808" t="str">
        <f>"cvm!"&amp;ADDRESS(ROW(BE1820),COLUMN(BE1820))&amp;"#"</f>
        <v>cvm!$BE$1820#</v>
      </c>
      <c r="BB1808" t="str">
        <v>弗吉尼亚</v>
      </c>
      <c r="BC1808" t="str">
        <v>GPU型 黑石物理服务器BMG5t</v>
      </c>
      <c r="BD1808">
        <v>96</v>
      </c>
      <c r="BE1808" cm="1">
        <f t="array" ref="BE1808">TRANSPOSE(_xlfn._xlws.FILTER(cvm_old[内存(G)],(cvm_old[地域]=BB1808)*(cvm_old[机型]=BC1808)*(cvm_old[CPU(核)]=BD1808)))</f>
        <v>384</v>
      </c>
    </row>
    <row r="1809" spans="2:57" x14ac:dyDescent="0.4">
      <c r="B1809" t="e" vm="2161">
        <v>#VALUE!</v>
      </c>
      <c r="C1809" t="s">
        <v>1614</v>
      </c>
      <c r="D1809" t="s">
        <v>1669</v>
      </c>
      <c r="E1809">
        <v>2</v>
      </c>
      <c r="F1809">
        <v>8</v>
      </c>
      <c r="G1809" t="s">
        <v>1589</v>
      </c>
      <c r="H1809">
        <v>348</v>
      </c>
      <c r="I1809">
        <v>1</v>
      </c>
      <c r="J1809" t="s">
        <v>3558</v>
      </c>
      <c r="P1809" t="s">
        <v>1605</v>
      </c>
      <c r="Q1809" t="s">
        <v>1966</v>
      </c>
      <c r="R1809">
        <v>32</v>
      </c>
      <c r="S1809" t="str">
        <f>"cvm!"&amp;ADDRESS(ROW(BE1821),COLUMN(BE1821))&amp;"#"</f>
        <v>cvm!$BE$1821#</v>
      </c>
      <c r="BB1809" t="str">
        <v>广州</v>
      </c>
      <c r="BC1809" t="str">
        <v>GPU推理型 GI3X</v>
      </c>
      <c r="BD1809">
        <v>32</v>
      </c>
      <c r="BE1809" cm="1">
        <f t="array" ref="BE1809">TRANSPOSE(_xlfn._xlws.FILTER(cvm_old[内存(G)],(cvm_old[地域]=BB1809)*(cvm_old[机型]=BC1809)*(cvm_old[CPU(核)]=BD1809)))</f>
        <v>64</v>
      </c>
    </row>
    <row r="1810" spans="2:57" x14ac:dyDescent="0.4">
      <c r="B1810" t="e" vm="2162">
        <v>#VALUE!</v>
      </c>
      <c r="C1810" t="s">
        <v>1614</v>
      </c>
      <c r="D1810" t="s">
        <v>1669</v>
      </c>
      <c r="E1810">
        <v>4</v>
      </c>
      <c r="F1810">
        <v>8</v>
      </c>
      <c r="G1810" t="s">
        <v>1591</v>
      </c>
      <c r="H1810">
        <v>464</v>
      </c>
      <c r="I1810">
        <v>1</v>
      </c>
      <c r="J1810" t="s">
        <v>3559</v>
      </c>
      <c r="P1810" t="s">
        <v>1605</v>
      </c>
      <c r="Q1810" t="s">
        <v>1966</v>
      </c>
      <c r="R1810">
        <v>90</v>
      </c>
      <c r="S1810" t="str">
        <f>"cvm!"&amp;ADDRESS(ROW(BE1822),COLUMN(BE1822))&amp;"#"</f>
        <v>cvm!$BE$1822#</v>
      </c>
      <c r="BB1810" t="str">
        <v>广州</v>
      </c>
      <c r="BC1810" t="str">
        <v>GPU推理型 GI3X</v>
      </c>
      <c r="BD1810">
        <v>90</v>
      </c>
      <c r="BE1810" cm="1">
        <f t="array" ref="BE1810">TRANSPOSE(_xlfn._xlws.FILTER(cvm_old[内存(G)],(cvm_old[地域]=BB1810)*(cvm_old[机型]=BC1810)*(cvm_old[CPU(核)]=BD1810)))</f>
        <v>226</v>
      </c>
    </row>
    <row r="1811" spans="2:57" x14ac:dyDescent="0.4">
      <c r="B1811" t="e" vm="2163">
        <v>#VALUE!</v>
      </c>
      <c r="C1811" t="s">
        <v>1614</v>
      </c>
      <c r="D1811" t="s">
        <v>1669</v>
      </c>
      <c r="E1811">
        <v>4</v>
      </c>
      <c r="F1811">
        <v>16</v>
      </c>
      <c r="G1811" t="s">
        <v>1593</v>
      </c>
      <c r="H1811">
        <v>696</v>
      </c>
      <c r="I1811">
        <v>1</v>
      </c>
      <c r="J1811" t="s">
        <v>3560</v>
      </c>
      <c r="P1811" t="s">
        <v>1605</v>
      </c>
      <c r="Q1811" t="s">
        <v>1966</v>
      </c>
      <c r="R1811">
        <v>180</v>
      </c>
      <c r="S1811" t="str">
        <f>"cvm!"&amp;ADDRESS(ROW(BE1823),COLUMN(BE1823))&amp;"#"</f>
        <v>cvm!$BE$1823#</v>
      </c>
      <c r="BB1811" t="str">
        <v>广州</v>
      </c>
      <c r="BC1811" t="str">
        <v>GPU推理型 GI3X</v>
      </c>
      <c r="BD1811">
        <v>180</v>
      </c>
      <c r="BE1811" cm="1">
        <f t="array" ref="BE1811">TRANSPOSE(_xlfn._xlws.FILTER(cvm_old[内存(G)],(cvm_old[地域]=BB1811)*(cvm_old[机型]=BC1811)*(cvm_old[CPU(核)]=BD1811)))</f>
        <v>452</v>
      </c>
    </row>
    <row r="1812" spans="2:57" x14ac:dyDescent="0.4">
      <c r="B1812" t="e" vm="2164">
        <v>#VALUE!</v>
      </c>
      <c r="C1812" t="s">
        <v>1614</v>
      </c>
      <c r="D1812" t="s">
        <v>1669</v>
      </c>
      <c r="E1812">
        <v>8</v>
      </c>
      <c r="F1812">
        <v>16</v>
      </c>
      <c r="G1812" t="s">
        <v>1596</v>
      </c>
      <c r="H1812">
        <v>928</v>
      </c>
      <c r="I1812">
        <v>1</v>
      </c>
      <c r="J1812" t="s">
        <v>3561</v>
      </c>
      <c r="P1812" t="s">
        <v>1650</v>
      </c>
      <c r="Q1812" t="s">
        <v>1966</v>
      </c>
      <c r="R1812">
        <v>32</v>
      </c>
      <c r="S1812" t="str">
        <f>"cvm!"&amp;ADDRESS(ROW(BE1824),COLUMN(BE1824))&amp;"#"</f>
        <v>cvm!$BE$1824#</v>
      </c>
      <c r="BB1812" t="str">
        <v>上海</v>
      </c>
      <c r="BC1812" t="str">
        <v>GPU推理型 GI3X</v>
      </c>
      <c r="BD1812">
        <v>32</v>
      </c>
      <c r="BE1812" cm="1">
        <f t="array" ref="BE1812">TRANSPOSE(_xlfn._xlws.FILTER(cvm_old[内存(G)],(cvm_old[地域]=BB1812)*(cvm_old[机型]=BC1812)*(cvm_old[CPU(核)]=BD1812)))</f>
        <v>64</v>
      </c>
    </row>
    <row r="1813" spans="2:57" x14ac:dyDescent="0.4">
      <c r="B1813" t="e" vm="2165">
        <v>#VALUE!</v>
      </c>
      <c r="C1813" t="s">
        <v>1614</v>
      </c>
      <c r="D1813" t="s">
        <v>1669</v>
      </c>
      <c r="E1813">
        <v>8</v>
      </c>
      <c r="F1813">
        <v>32</v>
      </c>
      <c r="G1813" t="s">
        <v>1598</v>
      </c>
      <c r="H1813">
        <v>1392</v>
      </c>
      <c r="I1813">
        <v>1</v>
      </c>
      <c r="J1813" t="s">
        <v>3562</v>
      </c>
      <c r="P1813" t="s">
        <v>1650</v>
      </c>
      <c r="Q1813" t="s">
        <v>1966</v>
      </c>
      <c r="R1813">
        <v>90</v>
      </c>
      <c r="S1813" t="str">
        <f>"cvm!"&amp;ADDRESS(ROW(BE1825),COLUMN(BE1825))&amp;"#"</f>
        <v>cvm!$BE$1825#</v>
      </c>
      <c r="BB1813" t="str">
        <v>上海</v>
      </c>
      <c r="BC1813" t="str">
        <v>GPU推理型 GI3X</v>
      </c>
      <c r="BD1813">
        <v>90</v>
      </c>
      <c r="BE1813" cm="1">
        <f t="array" ref="BE1813">TRANSPOSE(_xlfn._xlws.FILTER(cvm_old[内存(G)],(cvm_old[地域]=BB1813)*(cvm_old[机型]=BC1813)*(cvm_old[CPU(核)]=BD1813)))</f>
        <v>226</v>
      </c>
    </row>
    <row r="1814" spans="2:57" x14ac:dyDescent="0.4">
      <c r="B1814" t="e" vm="2166">
        <v>#VALUE!</v>
      </c>
      <c r="C1814" t="s">
        <v>1614</v>
      </c>
      <c r="D1814" t="s">
        <v>1669</v>
      </c>
      <c r="E1814">
        <v>16</v>
      </c>
      <c r="F1814">
        <v>32</v>
      </c>
      <c r="G1814" t="s">
        <v>1601</v>
      </c>
      <c r="H1814">
        <v>1856</v>
      </c>
      <c r="I1814">
        <v>1</v>
      </c>
      <c r="J1814" t="s">
        <v>3563</v>
      </c>
      <c r="P1814" t="s">
        <v>1650</v>
      </c>
      <c r="Q1814" t="s">
        <v>1966</v>
      </c>
      <c r="R1814">
        <v>180</v>
      </c>
      <c r="S1814" t="str">
        <f>"cvm!"&amp;ADDRESS(ROW(BE1826),COLUMN(BE1826))&amp;"#"</f>
        <v>cvm!$BE$1826#</v>
      </c>
      <c r="BB1814" t="str">
        <v>上海</v>
      </c>
      <c r="BC1814" t="str">
        <v>GPU推理型 GI3X</v>
      </c>
      <c r="BD1814">
        <v>180</v>
      </c>
      <c r="BE1814" cm="1">
        <f t="array" ref="BE1814">TRANSPOSE(_xlfn._xlws.FILTER(cvm_old[内存(G)],(cvm_old[地域]=BB1814)*(cvm_old[机型]=BC1814)*(cvm_old[CPU(核)]=BD1814)))</f>
        <v>452</v>
      </c>
    </row>
    <row r="1815" spans="2:57" x14ac:dyDescent="0.4">
      <c r="B1815" t="e" vm="2167">
        <v>#VALUE!</v>
      </c>
      <c r="C1815" t="s">
        <v>1614</v>
      </c>
      <c r="D1815" t="s">
        <v>1669</v>
      </c>
      <c r="E1815">
        <v>16</v>
      </c>
      <c r="F1815">
        <v>64</v>
      </c>
      <c r="G1815" t="s">
        <v>1603</v>
      </c>
      <c r="H1815">
        <v>2784</v>
      </c>
      <c r="I1815">
        <v>1</v>
      </c>
      <c r="J1815" t="s">
        <v>3564</v>
      </c>
      <c r="P1815" t="s">
        <v>1565</v>
      </c>
      <c r="Q1815" t="s">
        <v>1974</v>
      </c>
      <c r="R1815">
        <v>16</v>
      </c>
      <c r="S1815" t="str">
        <f>"cvm!"&amp;ADDRESS(ROW(BE1827),COLUMN(BE1827))&amp;"#"</f>
        <v>cvm!$BE$1827#</v>
      </c>
      <c r="BB1815" t="str">
        <v>南京</v>
      </c>
      <c r="BC1815" t="str">
        <v>GPU推理型 GI3X</v>
      </c>
      <c r="BD1815">
        <v>32</v>
      </c>
      <c r="BE1815" cm="1">
        <f t="array" ref="BE1815">TRANSPOSE(_xlfn._xlws.FILTER(cvm_old[内存(G)],(cvm_old[地域]=BB1815)*(cvm_old[机型]=BC1815)*(cvm_old[CPU(核)]=BD1815)))</f>
        <v>64</v>
      </c>
    </row>
    <row r="1816" spans="2:57" x14ac:dyDescent="0.4">
      <c r="B1816" t="e" vm="2168">
        <v>#VALUE!</v>
      </c>
      <c r="C1816" t="s">
        <v>1614</v>
      </c>
      <c r="D1816" t="s">
        <v>1669</v>
      </c>
      <c r="E1816">
        <v>24</v>
      </c>
      <c r="F1816">
        <v>48</v>
      </c>
      <c r="G1816" t="s">
        <v>1680</v>
      </c>
      <c r="H1816">
        <v>2784</v>
      </c>
      <c r="I1816">
        <v>1</v>
      </c>
      <c r="J1816" t="s">
        <v>3565</v>
      </c>
      <c r="P1816" t="s">
        <v>1565</v>
      </c>
      <c r="Q1816" t="s">
        <v>1974</v>
      </c>
      <c r="R1816">
        <v>32</v>
      </c>
      <c r="S1816" t="str">
        <f>"cvm!"&amp;ADDRESS(ROW(BE1828),COLUMN(BE1828))&amp;"#"</f>
        <v>cvm!$BE$1828#</v>
      </c>
      <c r="BB1816" t="str">
        <v>南京</v>
      </c>
      <c r="BC1816" t="str">
        <v>GPU推理型 GI3X</v>
      </c>
      <c r="BD1816">
        <v>90</v>
      </c>
      <c r="BE1816" cm="1">
        <f t="array" ref="BE1816">TRANSPOSE(_xlfn._xlws.FILTER(cvm_old[内存(G)],(cvm_old[地域]=BB1816)*(cvm_old[机型]=BC1816)*(cvm_old[CPU(核)]=BD1816)))</f>
        <v>226</v>
      </c>
    </row>
    <row r="1817" spans="2:57" x14ac:dyDescent="0.4">
      <c r="B1817" t="e" vm="2169">
        <v>#VALUE!</v>
      </c>
      <c r="C1817" t="s">
        <v>1614</v>
      </c>
      <c r="D1817" t="s">
        <v>1669</v>
      </c>
      <c r="E1817">
        <v>24</v>
      </c>
      <c r="F1817">
        <v>96</v>
      </c>
      <c r="G1817" t="s">
        <v>1682</v>
      </c>
      <c r="H1817">
        <v>4176</v>
      </c>
      <c r="I1817">
        <v>1</v>
      </c>
      <c r="J1817" t="s">
        <v>3566</v>
      </c>
      <c r="P1817" t="s">
        <v>1565</v>
      </c>
      <c r="Q1817" t="s">
        <v>1974</v>
      </c>
      <c r="R1817">
        <v>82</v>
      </c>
      <c r="S1817" t="str">
        <f>"cvm!"&amp;ADDRESS(ROW(BE1829),COLUMN(BE1829))&amp;"#"</f>
        <v>cvm!$BE$1829#</v>
      </c>
      <c r="BB1817" t="str">
        <v>南京</v>
      </c>
      <c r="BC1817" t="str">
        <v>GPU推理型 GI3X</v>
      </c>
      <c r="BD1817">
        <v>180</v>
      </c>
      <c r="BE1817" cm="1">
        <f t="array" ref="BE1817">TRANSPOSE(_xlfn._xlws.FILTER(cvm_old[内存(G)],(cvm_old[地域]=BB1817)*(cvm_old[机型]=BC1817)*(cvm_old[CPU(核)]=BD1817)))</f>
        <v>452</v>
      </c>
    </row>
    <row r="1818" spans="2:57" x14ac:dyDescent="0.4">
      <c r="B1818" t="e" vm="2170">
        <v>#VALUE!</v>
      </c>
      <c r="C1818" t="s">
        <v>1614</v>
      </c>
      <c r="D1818" t="s">
        <v>1669</v>
      </c>
      <c r="E1818">
        <v>32</v>
      </c>
      <c r="F1818">
        <v>64</v>
      </c>
      <c r="G1818" t="s">
        <v>1606</v>
      </c>
      <c r="H1818">
        <v>3712</v>
      </c>
      <c r="I1818">
        <v>1</v>
      </c>
      <c r="J1818" t="s">
        <v>3567</v>
      </c>
      <c r="P1818" t="s">
        <v>1565</v>
      </c>
      <c r="Q1818" t="s">
        <v>1974</v>
      </c>
      <c r="R1818">
        <v>164</v>
      </c>
      <c r="S1818" t="str">
        <f>"cvm!"&amp;ADDRESS(ROW(BE1830),COLUMN(BE1830))&amp;"#"</f>
        <v>cvm!$BE$1830#</v>
      </c>
      <c r="BB1818" t="str">
        <v>北京</v>
      </c>
      <c r="BC1818" t="str">
        <v>GPU推理型 GI3X</v>
      </c>
      <c r="BD1818">
        <v>32</v>
      </c>
      <c r="BE1818" cm="1">
        <f t="array" ref="BE1818">TRANSPOSE(_xlfn._xlws.FILTER(cvm_old[内存(G)],(cvm_old[地域]=BB1818)*(cvm_old[机型]=BC1818)*(cvm_old[CPU(核)]=BD1818)))</f>
        <v>64</v>
      </c>
    </row>
    <row r="1819" spans="2:57" x14ac:dyDescent="0.4">
      <c r="B1819" t="e" vm="2171">
        <v>#VALUE!</v>
      </c>
      <c r="C1819" t="s">
        <v>1614</v>
      </c>
      <c r="D1819" t="s">
        <v>1669</v>
      </c>
      <c r="E1819">
        <v>32</v>
      </c>
      <c r="F1819">
        <v>128</v>
      </c>
      <c r="G1819" t="s">
        <v>1612</v>
      </c>
      <c r="H1819">
        <v>5568</v>
      </c>
      <c r="I1819">
        <v>1</v>
      </c>
      <c r="J1819" t="s">
        <v>3568</v>
      </c>
      <c r="P1819" t="s">
        <v>61</v>
      </c>
      <c r="Q1819" t="s">
        <v>1974</v>
      </c>
      <c r="R1819">
        <v>16</v>
      </c>
      <c r="S1819" t="str">
        <f>"cvm!"&amp;ADDRESS(ROW(BE1831),COLUMN(BE1831))&amp;"#"</f>
        <v>cvm!$BE$1831#</v>
      </c>
      <c r="BB1819" t="str">
        <v>北京</v>
      </c>
      <c r="BC1819" t="str">
        <v>GPU推理型 GI3X</v>
      </c>
      <c r="BD1819">
        <v>90</v>
      </c>
      <c r="BE1819" cm="1">
        <f t="array" ref="BE1819">TRANSPOSE(_xlfn._xlws.FILTER(cvm_old[内存(G)],(cvm_old[地域]=BB1819)*(cvm_old[机型]=BC1819)*(cvm_old[CPU(核)]=BD1819)))</f>
        <v>226</v>
      </c>
    </row>
    <row r="1820" spans="2:57" x14ac:dyDescent="0.4">
      <c r="B1820" t="e" vm="2172">
        <v>#VALUE!</v>
      </c>
      <c r="C1820" t="s">
        <v>1614</v>
      </c>
      <c r="D1820" t="s">
        <v>1669</v>
      </c>
      <c r="E1820">
        <v>48</v>
      </c>
      <c r="F1820">
        <v>96</v>
      </c>
      <c r="G1820" t="s">
        <v>1617</v>
      </c>
      <c r="H1820">
        <v>5568</v>
      </c>
      <c r="I1820">
        <v>1</v>
      </c>
      <c r="J1820" t="s">
        <v>3569</v>
      </c>
      <c r="P1820" t="s">
        <v>61</v>
      </c>
      <c r="Q1820" t="s">
        <v>1974</v>
      </c>
      <c r="R1820">
        <v>32</v>
      </c>
      <c r="S1820" t="str">
        <f>"cvm!"&amp;ADDRESS(ROW(BE1832),COLUMN(BE1832))&amp;"#"</f>
        <v>cvm!$BE$1832#</v>
      </c>
      <c r="BB1820" t="str">
        <v>北京</v>
      </c>
      <c r="BC1820" t="str">
        <v>GPU推理型 GI3X</v>
      </c>
      <c r="BD1820">
        <v>180</v>
      </c>
      <c r="BE1820" cm="1">
        <f t="array" ref="BE1820">TRANSPOSE(_xlfn._xlws.FILTER(cvm_old[内存(G)],(cvm_old[地域]=BB1820)*(cvm_old[机型]=BC1820)*(cvm_old[CPU(核)]=BD1820)))</f>
        <v>452</v>
      </c>
    </row>
    <row r="1821" spans="2:57" x14ac:dyDescent="0.4">
      <c r="B1821" t="e" vm="2173">
        <v>#VALUE!</v>
      </c>
      <c r="C1821" t="s">
        <v>1614</v>
      </c>
      <c r="D1821" t="s">
        <v>1669</v>
      </c>
      <c r="E1821">
        <v>48</v>
      </c>
      <c r="F1821">
        <v>192</v>
      </c>
      <c r="G1821" t="s">
        <v>1620</v>
      </c>
      <c r="H1821">
        <v>8352</v>
      </c>
      <c r="I1821">
        <v>1</v>
      </c>
      <c r="J1821" t="s">
        <v>3570</v>
      </c>
      <c r="P1821" t="s">
        <v>61</v>
      </c>
      <c r="Q1821" t="s">
        <v>1974</v>
      </c>
      <c r="R1821">
        <v>82</v>
      </c>
      <c r="S1821" t="str">
        <f>"cvm!"&amp;ADDRESS(ROW(BE1833),COLUMN(BE1833))&amp;"#"</f>
        <v>cvm!$BE$1833#</v>
      </c>
      <c r="BB1821" t="str">
        <v>成都</v>
      </c>
      <c r="BC1821" t="str">
        <v>GPU推理型 GI3X</v>
      </c>
      <c r="BD1821">
        <v>32</v>
      </c>
      <c r="BE1821" cm="1">
        <f t="array" ref="BE1821">TRANSPOSE(_xlfn._xlws.FILTER(cvm_old[内存(G)],(cvm_old[地域]=BB1821)*(cvm_old[机型]=BC1821)*(cvm_old[CPU(核)]=BD1821)))</f>
        <v>64</v>
      </c>
    </row>
    <row r="1822" spans="2:57" x14ac:dyDescent="0.4">
      <c r="B1822" t="e" vm="2174">
        <v>#VALUE!</v>
      </c>
      <c r="C1822" t="s">
        <v>1614</v>
      </c>
      <c r="D1822" t="s">
        <v>1669</v>
      </c>
      <c r="E1822">
        <v>64</v>
      </c>
      <c r="F1822">
        <v>256</v>
      </c>
      <c r="G1822" t="s">
        <v>1626</v>
      </c>
      <c r="H1822">
        <v>11136</v>
      </c>
      <c r="I1822">
        <v>1</v>
      </c>
      <c r="J1822" t="s">
        <v>3571</v>
      </c>
      <c r="P1822" t="s">
        <v>61</v>
      </c>
      <c r="Q1822" t="s">
        <v>1974</v>
      </c>
      <c r="R1822">
        <v>164</v>
      </c>
      <c r="S1822" t="str">
        <f>"cvm!"&amp;ADDRESS(ROW(BE1834),COLUMN(BE1834))&amp;"#"</f>
        <v>cvm!$BE$1834#</v>
      </c>
      <c r="BB1822" t="str">
        <v>成都</v>
      </c>
      <c r="BC1822" t="str">
        <v>GPU推理型 GI3X</v>
      </c>
      <c r="BD1822">
        <v>90</v>
      </c>
      <c r="BE1822" cm="1">
        <f t="array" ref="BE1822">TRANSPOSE(_xlfn._xlws.FILTER(cvm_old[内存(G)],(cvm_old[地域]=BB1822)*(cvm_old[机型]=BC1822)*(cvm_old[CPU(核)]=BD1822)))</f>
        <v>226</v>
      </c>
    </row>
    <row r="1823" spans="2:57" x14ac:dyDescent="0.4">
      <c r="B1823" t="e" vm="2175">
        <v>#VALUE!</v>
      </c>
      <c r="C1823" t="s">
        <v>1614</v>
      </c>
      <c r="D1823" t="s">
        <v>1790</v>
      </c>
      <c r="E1823">
        <v>1</v>
      </c>
      <c r="F1823">
        <v>1</v>
      </c>
      <c r="G1823" t="s">
        <v>1579</v>
      </c>
      <c r="H1823">
        <v>59</v>
      </c>
      <c r="I1823">
        <v>1</v>
      </c>
      <c r="J1823" t="s">
        <v>3572</v>
      </c>
      <c r="P1823" t="s">
        <v>1566</v>
      </c>
      <c r="Q1823" t="s">
        <v>1974</v>
      </c>
      <c r="R1823">
        <v>16</v>
      </c>
      <c r="S1823" t="str">
        <f>"cvm!"&amp;ADDRESS(ROW(BE1835),COLUMN(BE1835))&amp;"#"</f>
        <v>cvm!$BE$1835#</v>
      </c>
      <c r="BB1823" t="str">
        <v>成都</v>
      </c>
      <c r="BC1823" t="str">
        <v>GPU推理型 GI3X</v>
      </c>
      <c r="BD1823">
        <v>180</v>
      </c>
      <c r="BE1823" cm="1">
        <f t="array" ref="BE1823">TRANSPOSE(_xlfn._xlws.FILTER(cvm_old[内存(G)],(cvm_old[地域]=BB1823)*(cvm_old[机型]=BC1823)*(cvm_old[CPU(核)]=BD1823)))</f>
        <v>452</v>
      </c>
    </row>
    <row r="1824" spans="2:57" x14ac:dyDescent="0.4">
      <c r="B1824" t="e" vm="2176">
        <v>#VALUE!</v>
      </c>
      <c r="C1824" t="s">
        <v>1614</v>
      </c>
      <c r="D1824" t="s">
        <v>1790</v>
      </c>
      <c r="E1824">
        <v>1</v>
      </c>
      <c r="F1824">
        <v>2</v>
      </c>
      <c r="G1824" t="s">
        <v>1582</v>
      </c>
      <c r="H1824">
        <v>119</v>
      </c>
      <c r="I1824">
        <v>1</v>
      </c>
      <c r="J1824" t="s">
        <v>3573</v>
      </c>
      <c r="P1824" t="s">
        <v>1566</v>
      </c>
      <c r="Q1824" t="s">
        <v>1974</v>
      </c>
      <c r="R1824">
        <v>32</v>
      </c>
      <c r="S1824" t="str">
        <f>"cvm!"&amp;ADDRESS(ROW(BE1836),COLUMN(BE1836))&amp;"#"</f>
        <v>cvm!$BE$1836#</v>
      </c>
      <c r="BB1824" t="str">
        <v>重庆</v>
      </c>
      <c r="BC1824" t="str">
        <v>GPU推理型 GI3X</v>
      </c>
      <c r="BD1824">
        <v>32</v>
      </c>
      <c r="BE1824" cm="1">
        <f t="array" ref="BE1824">TRANSPOSE(_xlfn._xlws.FILTER(cvm_old[内存(G)],(cvm_old[地域]=BB1824)*(cvm_old[机型]=BC1824)*(cvm_old[CPU(核)]=BD1824)))</f>
        <v>64</v>
      </c>
    </row>
    <row r="1825" spans="2:57" x14ac:dyDescent="0.4">
      <c r="B1825" t="e" vm="2177">
        <v>#VALUE!</v>
      </c>
      <c r="C1825" t="s">
        <v>1614</v>
      </c>
      <c r="D1825" t="s">
        <v>1790</v>
      </c>
      <c r="E1825">
        <v>1</v>
      </c>
      <c r="F1825">
        <v>4</v>
      </c>
      <c r="G1825" t="s">
        <v>1584</v>
      </c>
      <c r="H1825">
        <v>180</v>
      </c>
      <c r="I1825">
        <v>1</v>
      </c>
      <c r="J1825" t="s">
        <v>3574</v>
      </c>
      <c r="P1825" t="s">
        <v>1566</v>
      </c>
      <c r="Q1825" t="s">
        <v>1974</v>
      </c>
      <c r="R1825">
        <v>82</v>
      </c>
      <c r="S1825" t="str">
        <f>"cvm!"&amp;ADDRESS(ROW(BE1837),COLUMN(BE1837))&amp;"#"</f>
        <v>cvm!$BE$1837#</v>
      </c>
      <c r="BB1825" t="str">
        <v>重庆</v>
      </c>
      <c r="BC1825" t="str">
        <v>GPU推理型 GI3X</v>
      </c>
      <c r="BD1825">
        <v>90</v>
      </c>
      <c r="BE1825" cm="1">
        <f t="array" ref="BE1825">TRANSPOSE(_xlfn._xlws.FILTER(cvm_old[内存(G)],(cvm_old[地域]=BB1825)*(cvm_old[机型]=BC1825)*(cvm_old[CPU(核)]=BD1825)))</f>
        <v>226</v>
      </c>
    </row>
    <row r="1826" spans="2:57" x14ac:dyDescent="0.4">
      <c r="B1826" t="e" vm="2178">
        <v>#VALUE!</v>
      </c>
      <c r="C1826" t="s">
        <v>1614</v>
      </c>
      <c r="D1826" t="s">
        <v>1790</v>
      </c>
      <c r="E1826">
        <v>2</v>
      </c>
      <c r="F1826">
        <v>4</v>
      </c>
      <c r="G1826" t="s">
        <v>1586</v>
      </c>
      <c r="H1826">
        <v>238</v>
      </c>
      <c r="I1826">
        <v>1</v>
      </c>
      <c r="J1826" t="s">
        <v>3575</v>
      </c>
      <c r="P1826" t="s">
        <v>1566</v>
      </c>
      <c r="Q1826" t="s">
        <v>1974</v>
      </c>
      <c r="R1826">
        <v>164</v>
      </c>
      <c r="S1826" t="str">
        <f>"cvm!"&amp;ADDRESS(ROW(BE1838),COLUMN(BE1838))&amp;"#"</f>
        <v>cvm!$BE$1838#</v>
      </c>
      <c r="BB1826" t="str">
        <v>重庆</v>
      </c>
      <c r="BC1826" t="str">
        <v>GPU推理型 GI3X</v>
      </c>
      <c r="BD1826">
        <v>180</v>
      </c>
      <c r="BE1826" cm="1">
        <f t="array" ref="BE1826">TRANSPOSE(_xlfn._xlws.FILTER(cvm_old[内存(G)],(cvm_old[地域]=BB1826)*(cvm_old[机型]=BC1826)*(cvm_old[CPU(核)]=BD1826)))</f>
        <v>452</v>
      </c>
    </row>
    <row r="1827" spans="2:57" x14ac:dyDescent="0.4">
      <c r="B1827" t="e" vm="2179">
        <v>#VALUE!</v>
      </c>
      <c r="C1827" t="s">
        <v>1614</v>
      </c>
      <c r="D1827" t="s">
        <v>1790</v>
      </c>
      <c r="E1827">
        <v>2</v>
      </c>
      <c r="F1827">
        <v>8</v>
      </c>
      <c r="G1827" t="s">
        <v>1589</v>
      </c>
      <c r="H1827">
        <v>360</v>
      </c>
      <c r="I1827">
        <v>1</v>
      </c>
      <c r="J1827" t="s">
        <v>3576</v>
      </c>
      <c r="P1827" t="s">
        <v>1565</v>
      </c>
      <c r="Q1827" t="s">
        <v>1978</v>
      </c>
      <c r="R1827">
        <v>6</v>
      </c>
      <c r="S1827" t="str">
        <f>"cvm!"&amp;ADDRESS(ROW(BE1839),COLUMN(BE1839))&amp;"#"</f>
        <v>cvm!$BE$1839#</v>
      </c>
      <c r="BB1827" t="str">
        <v>广州</v>
      </c>
      <c r="BC1827" t="str">
        <v>GPU计算型 GT4</v>
      </c>
      <c r="BD1827">
        <v>16</v>
      </c>
      <c r="BE1827" cm="1">
        <f t="array" ref="BE1827">TRANSPOSE(_xlfn._xlws.FILTER(cvm_old[内存(G)],(cvm_old[地域]=BB1827)*(cvm_old[机型]=BC1827)*(cvm_old[CPU(核)]=BD1827)))</f>
        <v>96</v>
      </c>
    </row>
    <row r="1828" spans="2:57" x14ac:dyDescent="0.4">
      <c r="B1828" t="e" vm="2180">
        <v>#VALUE!</v>
      </c>
      <c r="C1828" t="s">
        <v>1614</v>
      </c>
      <c r="D1828" t="s">
        <v>1790</v>
      </c>
      <c r="E1828">
        <v>4</v>
      </c>
      <c r="F1828">
        <v>8</v>
      </c>
      <c r="G1828" t="s">
        <v>1591</v>
      </c>
      <c r="H1828">
        <v>480</v>
      </c>
      <c r="I1828">
        <v>1</v>
      </c>
      <c r="J1828" t="s">
        <v>3577</v>
      </c>
      <c r="P1828" t="s">
        <v>1565</v>
      </c>
      <c r="Q1828" t="s">
        <v>1978</v>
      </c>
      <c r="R1828">
        <v>14</v>
      </c>
      <c r="S1828" t="str">
        <f>"cvm!"&amp;ADDRESS(ROW(BE1840),COLUMN(BE1840))&amp;"#"</f>
        <v>cvm!$BE$1840#</v>
      </c>
      <c r="BB1828" t="str">
        <v>广州</v>
      </c>
      <c r="BC1828" t="str">
        <v>GPU计算型 GT4</v>
      </c>
      <c r="BD1828">
        <v>32</v>
      </c>
      <c r="BE1828" cm="1">
        <f t="array" ref="BE1828">TRANSPOSE(_xlfn._xlws.FILTER(cvm_old[内存(G)],(cvm_old[地域]=BB1828)*(cvm_old[机型]=BC1828)*(cvm_old[CPU(核)]=BD1828)))</f>
        <v>192</v>
      </c>
    </row>
    <row r="1829" spans="2:57" x14ac:dyDescent="0.4">
      <c r="B1829" t="e" vm="2181">
        <v>#VALUE!</v>
      </c>
      <c r="C1829" t="s">
        <v>1614</v>
      </c>
      <c r="D1829" t="s">
        <v>1790</v>
      </c>
      <c r="E1829">
        <v>4</v>
      </c>
      <c r="F1829">
        <v>16</v>
      </c>
      <c r="G1829" t="s">
        <v>1593</v>
      </c>
      <c r="H1829">
        <v>720</v>
      </c>
      <c r="I1829">
        <v>1</v>
      </c>
      <c r="J1829" t="s">
        <v>3578</v>
      </c>
      <c r="P1829" t="s">
        <v>1565</v>
      </c>
      <c r="Q1829" t="s">
        <v>1978</v>
      </c>
      <c r="R1829">
        <v>28</v>
      </c>
      <c r="S1829" t="str">
        <f>"cvm!"&amp;ADDRESS(ROW(BE1841),COLUMN(BE1841))&amp;"#"</f>
        <v>cvm!$BE$1841#</v>
      </c>
      <c r="BB1829" t="str">
        <v>广州</v>
      </c>
      <c r="BC1829" t="str">
        <v>GPU计算型 GT4</v>
      </c>
      <c r="BD1829">
        <v>82</v>
      </c>
      <c r="BE1829" cm="1">
        <f t="array" ref="BE1829">TRANSPOSE(_xlfn._xlws.FILTER(cvm_old[内存(G)],(cvm_old[地域]=BB1829)*(cvm_old[机型]=BC1829)*(cvm_old[CPU(核)]=BD1829)))</f>
        <v>474</v>
      </c>
    </row>
    <row r="1830" spans="2:57" x14ac:dyDescent="0.4">
      <c r="B1830" t="e" vm="2182">
        <v>#VALUE!</v>
      </c>
      <c r="C1830" t="s">
        <v>1614</v>
      </c>
      <c r="D1830" t="s">
        <v>1790</v>
      </c>
      <c r="E1830">
        <v>8</v>
      </c>
      <c r="F1830">
        <v>16</v>
      </c>
      <c r="G1830" t="s">
        <v>1596</v>
      </c>
      <c r="H1830">
        <v>960</v>
      </c>
      <c r="I1830">
        <v>1</v>
      </c>
      <c r="J1830" t="s">
        <v>3579</v>
      </c>
      <c r="P1830" t="s">
        <v>1565</v>
      </c>
      <c r="Q1830" t="s">
        <v>1978</v>
      </c>
      <c r="R1830">
        <v>56</v>
      </c>
      <c r="S1830" t="str">
        <f>"cvm!"&amp;ADDRESS(ROW(BE1842),COLUMN(BE1842))&amp;"#"</f>
        <v>cvm!$BE$1842#</v>
      </c>
      <c r="BB1830" t="str">
        <v>广州</v>
      </c>
      <c r="BC1830" t="str">
        <v>GPU计算型 GT4</v>
      </c>
      <c r="BD1830">
        <v>164</v>
      </c>
      <c r="BE1830" cm="1">
        <f t="array" ref="BE1830">TRANSPOSE(_xlfn._xlws.FILTER(cvm_old[内存(G)],(cvm_old[地域]=BB1830)*(cvm_old[机型]=BC1830)*(cvm_old[CPU(核)]=BD1830)))</f>
        <v>948</v>
      </c>
    </row>
    <row r="1831" spans="2:57" x14ac:dyDescent="0.4">
      <c r="B1831" t="e" vm="2183">
        <v>#VALUE!</v>
      </c>
      <c r="C1831" t="s">
        <v>1614</v>
      </c>
      <c r="D1831" t="s">
        <v>1790</v>
      </c>
      <c r="E1831">
        <v>8</v>
      </c>
      <c r="F1831">
        <v>32</v>
      </c>
      <c r="G1831" t="s">
        <v>1598</v>
      </c>
      <c r="H1831">
        <v>1440</v>
      </c>
      <c r="I1831">
        <v>1</v>
      </c>
      <c r="J1831" t="s">
        <v>3580</v>
      </c>
      <c r="P1831" t="s">
        <v>61</v>
      </c>
      <c r="Q1831" t="s">
        <v>1978</v>
      </c>
      <c r="R1831">
        <v>6</v>
      </c>
      <c r="S1831" t="str">
        <f>"cvm!"&amp;ADDRESS(ROW(BE1843),COLUMN(BE1843))&amp;"#"</f>
        <v>cvm!$BE$1843#</v>
      </c>
      <c r="BB1831" t="str">
        <v>上海</v>
      </c>
      <c r="BC1831" t="str">
        <v>GPU计算型 GT4</v>
      </c>
      <c r="BD1831">
        <v>16</v>
      </c>
      <c r="BE1831" cm="1">
        <f t="array" ref="BE1831">TRANSPOSE(_xlfn._xlws.FILTER(cvm_old[内存(G)],(cvm_old[地域]=BB1831)*(cvm_old[机型]=BC1831)*(cvm_old[CPU(核)]=BD1831)))</f>
        <v>96</v>
      </c>
    </row>
    <row r="1832" spans="2:57" x14ac:dyDescent="0.4">
      <c r="B1832" t="e" vm="2184">
        <v>#VALUE!</v>
      </c>
      <c r="C1832" t="s">
        <v>1614</v>
      </c>
      <c r="D1832" t="s">
        <v>1790</v>
      </c>
      <c r="E1832">
        <v>12</v>
      </c>
      <c r="F1832">
        <v>24</v>
      </c>
      <c r="G1832" t="s">
        <v>1776</v>
      </c>
      <c r="H1832">
        <v>1440</v>
      </c>
      <c r="I1832">
        <v>1</v>
      </c>
      <c r="J1832" t="s">
        <v>3581</v>
      </c>
      <c r="P1832" t="s">
        <v>61</v>
      </c>
      <c r="Q1832" t="s">
        <v>1978</v>
      </c>
      <c r="R1832">
        <v>14</v>
      </c>
      <c r="S1832" t="str">
        <f>"cvm!"&amp;ADDRESS(ROW(BE1844),COLUMN(BE1844))&amp;"#"</f>
        <v>cvm!$BE$1844#</v>
      </c>
      <c r="BB1832" t="str">
        <v>上海</v>
      </c>
      <c r="BC1832" t="str">
        <v>GPU计算型 GT4</v>
      </c>
      <c r="BD1832">
        <v>32</v>
      </c>
      <c r="BE1832" cm="1">
        <f t="array" ref="BE1832">TRANSPOSE(_xlfn._xlws.FILTER(cvm_old[内存(G)],(cvm_old[地域]=BB1832)*(cvm_old[机型]=BC1832)*(cvm_old[CPU(核)]=BD1832)))</f>
        <v>192</v>
      </c>
    </row>
    <row r="1833" spans="2:57" x14ac:dyDescent="0.4">
      <c r="B1833" t="e" vm="2185">
        <v>#VALUE!</v>
      </c>
      <c r="C1833" t="s">
        <v>1614</v>
      </c>
      <c r="D1833" t="s">
        <v>1790</v>
      </c>
      <c r="E1833">
        <v>12</v>
      </c>
      <c r="F1833">
        <v>48</v>
      </c>
      <c r="G1833" t="s">
        <v>1804</v>
      </c>
      <c r="H1833">
        <v>2160</v>
      </c>
      <c r="I1833">
        <v>1</v>
      </c>
      <c r="J1833" t="s">
        <v>3582</v>
      </c>
      <c r="P1833" t="s">
        <v>61</v>
      </c>
      <c r="Q1833" t="s">
        <v>1978</v>
      </c>
      <c r="R1833">
        <v>28</v>
      </c>
      <c r="S1833" t="str">
        <f>"cvm!"&amp;ADDRESS(ROW(BE1845),COLUMN(BE1845))&amp;"#"</f>
        <v>cvm!$BE$1845#</v>
      </c>
      <c r="BB1833" t="str">
        <v>上海</v>
      </c>
      <c r="BC1833" t="str">
        <v>GPU计算型 GT4</v>
      </c>
      <c r="BD1833">
        <v>82</v>
      </c>
      <c r="BE1833" cm="1">
        <f t="array" ref="BE1833">TRANSPOSE(_xlfn._xlws.FILTER(cvm_old[内存(G)],(cvm_old[地域]=BB1833)*(cvm_old[机型]=BC1833)*(cvm_old[CPU(核)]=BD1833)))</f>
        <v>474</v>
      </c>
    </row>
    <row r="1834" spans="2:57" x14ac:dyDescent="0.4">
      <c r="B1834" t="e" vm="2186">
        <v>#VALUE!</v>
      </c>
      <c r="C1834" t="s">
        <v>1614</v>
      </c>
      <c r="D1834" t="s">
        <v>1790</v>
      </c>
      <c r="E1834">
        <v>16</v>
      </c>
      <c r="F1834">
        <v>32</v>
      </c>
      <c r="G1834" t="s">
        <v>1601</v>
      </c>
      <c r="H1834">
        <v>1920</v>
      </c>
      <c r="I1834">
        <v>1</v>
      </c>
      <c r="J1834" t="s">
        <v>3583</v>
      </c>
      <c r="P1834" t="s">
        <v>61</v>
      </c>
      <c r="Q1834" t="s">
        <v>1978</v>
      </c>
      <c r="R1834">
        <v>56</v>
      </c>
      <c r="S1834" t="str">
        <f>"cvm!"&amp;ADDRESS(ROW(BE1846),COLUMN(BE1846))&amp;"#"</f>
        <v>cvm!$BE$1846#</v>
      </c>
      <c r="BB1834" t="str">
        <v>上海</v>
      </c>
      <c r="BC1834" t="str">
        <v>GPU计算型 GT4</v>
      </c>
      <c r="BD1834">
        <v>164</v>
      </c>
      <c r="BE1834" cm="1">
        <f t="array" ref="BE1834">TRANSPOSE(_xlfn._xlws.FILTER(cvm_old[内存(G)],(cvm_old[地域]=BB1834)*(cvm_old[机型]=BC1834)*(cvm_old[CPU(核)]=BD1834)))</f>
        <v>948</v>
      </c>
    </row>
    <row r="1835" spans="2:57" x14ac:dyDescent="0.4">
      <c r="B1835" t="e" vm="2187">
        <v>#VALUE!</v>
      </c>
      <c r="C1835" t="s">
        <v>1614</v>
      </c>
      <c r="D1835" t="s">
        <v>1790</v>
      </c>
      <c r="E1835">
        <v>16</v>
      </c>
      <c r="F1835">
        <v>64</v>
      </c>
      <c r="G1835" t="s">
        <v>1603</v>
      </c>
      <c r="H1835">
        <v>2880</v>
      </c>
      <c r="I1835">
        <v>1</v>
      </c>
      <c r="J1835" t="s">
        <v>3584</v>
      </c>
      <c r="P1835" t="s">
        <v>1566</v>
      </c>
      <c r="Q1835" t="s">
        <v>1978</v>
      </c>
      <c r="R1835">
        <v>6</v>
      </c>
      <c r="S1835" t="str">
        <f>"cvm!"&amp;ADDRESS(ROW(BE1847),COLUMN(BE1847))&amp;"#"</f>
        <v>cvm!$BE$1847#</v>
      </c>
      <c r="BB1835" t="str">
        <v>北京</v>
      </c>
      <c r="BC1835" t="str">
        <v>GPU计算型 GT4</v>
      </c>
      <c r="BD1835">
        <v>16</v>
      </c>
      <c r="BE1835" cm="1">
        <f t="array" ref="BE1835">TRANSPOSE(_xlfn._xlws.FILTER(cvm_old[内存(G)],(cvm_old[地域]=BB1835)*(cvm_old[机型]=BC1835)*(cvm_old[CPU(核)]=BD1835)))</f>
        <v>96</v>
      </c>
    </row>
    <row r="1836" spans="2:57" x14ac:dyDescent="0.4">
      <c r="B1836" t="e" vm="2188">
        <v>#VALUE!</v>
      </c>
      <c r="C1836" t="s">
        <v>1614</v>
      </c>
      <c r="D1836" t="s">
        <v>1790</v>
      </c>
      <c r="E1836">
        <v>24</v>
      </c>
      <c r="F1836">
        <v>48</v>
      </c>
      <c r="G1836" t="s">
        <v>1680</v>
      </c>
      <c r="H1836">
        <v>2880</v>
      </c>
      <c r="I1836">
        <v>1</v>
      </c>
      <c r="J1836" t="s">
        <v>3585</v>
      </c>
      <c r="P1836" t="s">
        <v>1566</v>
      </c>
      <c r="Q1836" t="s">
        <v>1978</v>
      </c>
      <c r="R1836">
        <v>14</v>
      </c>
      <c r="S1836" t="str">
        <f>"cvm!"&amp;ADDRESS(ROW(BE1848),COLUMN(BE1848))&amp;"#"</f>
        <v>cvm!$BE$1848#</v>
      </c>
      <c r="BB1836" t="str">
        <v>北京</v>
      </c>
      <c r="BC1836" t="str">
        <v>GPU计算型 GT4</v>
      </c>
      <c r="BD1836">
        <v>32</v>
      </c>
      <c r="BE1836" cm="1">
        <f t="array" ref="BE1836">TRANSPOSE(_xlfn._xlws.FILTER(cvm_old[内存(G)],(cvm_old[地域]=BB1836)*(cvm_old[机型]=BC1836)*(cvm_old[CPU(核)]=BD1836)))</f>
        <v>192</v>
      </c>
    </row>
    <row r="1837" spans="2:57" x14ac:dyDescent="0.4">
      <c r="B1837" t="e" vm="2189">
        <v>#VALUE!</v>
      </c>
      <c r="C1837" t="s">
        <v>1614</v>
      </c>
      <c r="D1837" t="s">
        <v>1790</v>
      </c>
      <c r="E1837">
        <v>24</v>
      </c>
      <c r="F1837">
        <v>96</v>
      </c>
      <c r="G1837" t="s">
        <v>1682</v>
      </c>
      <c r="H1837">
        <v>4320</v>
      </c>
      <c r="I1837">
        <v>1</v>
      </c>
      <c r="J1837" t="s">
        <v>3586</v>
      </c>
      <c r="P1837" t="s">
        <v>1566</v>
      </c>
      <c r="Q1837" t="s">
        <v>1978</v>
      </c>
      <c r="R1837">
        <v>28</v>
      </c>
      <c r="S1837" t="str">
        <f>"cvm!"&amp;ADDRESS(ROW(BE1849),COLUMN(BE1849))&amp;"#"</f>
        <v>cvm!$BE$1849#</v>
      </c>
      <c r="BB1837" t="str">
        <v>北京</v>
      </c>
      <c r="BC1837" t="str">
        <v>GPU计算型 GT4</v>
      </c>
      <c r="BD1837">
        <v>82</v>
      </c>
      <c r="BE1837" cm="1">
        <f t="array" ref="BE1837">TRANSPOSE(_xlfn._xlws.FILTER(cvm_old[内存(G)],(cvm_old[地域]=BB1837)*(cvm_old[机型]=BC1837)*(cvm_old[CPU(核)]=BD1837)))</f>
        <v>474</v>
      </c>
    </row>
    <row r="1838" spans="2:57" x14ac:dyDescent="0.4">
      <c r="B1838" t="e" vm="2190">
        <v>#VALUE!</v>
      </c>
      <c r="C1838" t="s">
        <v>1614</v>
      </c>
      <c r="D1838" t="s">
        <v>1790</v>
      </c>
      <c r="E1838">
        <v>32</v>
      </c>
      <c r="F1838">
        <v>64</v>
      </c>
      <c r="G1838" t="s">
        <v>1606</v>
      </c>
      <c r="H1838">
        <v>3840</v>
      </c>
      <c r="I1838">
        <v>1</v>
      </c>
      <c r="J1838" t="s">
        <v>3587</v>
      </c>
      <c r="P1838" t="s">
        <v>1566</v>
      </c>
      <c r="Q1838" t="s">
        <v>1978</v>
      </c>
      <c r="R1838">
        <v>56</v>
      </c>
      <c r="S1838" t="str">
        <f>"cvm!"&amp;ADDRESS(ROW(BE1850),COLUMN(BE1850))&amp;"#"</f>
        <v>cvm!$BE$1850#</v>
      </c>
      <c r="BB1838" t="str">
        <v>北京</v>
      </c>
      <c r="BC1838" t="str">
        <v>GPU计算型 GT4</v>
      </c>
      <c r="BD1838">
        <v>164</v>
      </c>
      <c r="BE1838" cm="1">
        <f t="array" ref="BE1838">TRANSPOSE(_xlfn._xlws.FILTER(cvm_old[内存(G)],(cvm_old[地域]=BB1838)*(cvm_old[机型]=BC1838)*(cvm_old[CPU(核)]=BD1838)))</f>
        <v>948</v>
      </c>
    </row>
    <row r="1839" spans="2:57" x14ac:dyDescent="0.4">
      <c r="B1839" t="e" vm="2191">
        <v>#VALUE!</v>
      </c>
      <c r="C1839" t="s">
        <v>1614</v>
      </c>
      <c r="D1839" t="s">
        <v>1790</v>
      </c>
      <c r="E1839">
        <v>32</v>
      </c>
      <c r="F1839">
        <v>128</v>
      </c>
      <c r="G1839" t="s">
        <v>1612</v>
      </c>
      <c r="H1839">
        <v>5760</v>
      </c>
      <c r="I1839">
        <v>1</v>
      </c>
      <c r="J1839" t="s">
        <v>3588</v>
      </c>
      <c r="P1839" t="s">
        <v>1605</v>
      </c>
      <c r="Q1839" t="s">
        <v>1978</v>
      </c>
      <c r="R1839">
        <v>6</v>
      </c>
      <c r="S1839" t="str">
        <f>"cvm!"&amp;ADDRESS(ROW(BE1851),COLUMN(BE1851))&amp;"#"</f>
        <v>cvm!$BE$1851#</v>
      </c>
      <c r="BB1839" t="str">
        <v>广州</v>
      </c>
      <c r="BC1839" t="str">
        <v>GPU计算型 GN8</v>
      </c>
      <c r="BD1839">
        <v>6</v>
      </c>
      <c r="BE1839" cm="1">
        <f t="array" ref="BE1839">TRANSPOSE(_xlfn._xlws.FILTER(cvm_old[内存(G)],(cvm_old[地域]=BB1839)*(cvm_old[机型]=BC1839)*(cvm_old[CPU(核)]=BD1839)))</f>
        <v>56</v>
      </c>
    </row>
    <row r="1840" spans="2:57" x14ac:dyDescent="0.4">
      <c r="B1840" t="e" vm="2192">
        <v>#VALUE!</v>
      </c>
      <c r="C1840" t="s">
        <v>1614</v>
      </c>
      <c r="D1840" t="s">
        <v>1790</v>
      </c>
      <c r="E1840">
        <v>48</v>
      </c>
      <c r="F1840">
        <v>96</v>
      </c>
      <c r="G1840" t="s">
        <v>1617</v>
      </c>
      <c r="H1840">
        <v>5760</v>
      </c>
      <c r="I1840">
        <v>1</v>
      </c>
      <c r="J1840" t="s">
        <v>3589</v>
      </c>
      <c r="P1840" t="s">
        <v>1605</v>
      </c>
      <c r="Q1840" t="s">
        <v>1978</v>
      </c>
      <c r="R1840">
        <v>14</v>
      </c>
      <c r="S1840" t="str">
        <f>"cvm!"&amp;ADDRESS(ROW(BE1852),COLUMN(BE1852))&amp;"#"</f>
        <v>cvm!$BE$1852#</v>
      </c>
      <c r="BB1840" t="str">
        <v>广州</v>
      </c>
      <c r="BC1840" t="str">
        <v>GPU计算型 GN8</v>
      </c>
      <c r="BD1840">
        <v>14</v>
      </c>
      <c r="BE1840" cm="1">
        <f t="array" ref="BE1840">TRANSPOSE(_xlfn._xlws.FILTER(cvm_old[内存(G)],(cvm_old[地域]=BB1840)*(cvm_old[机型]=BC1840)*(cvm_old[CPU(核)]=BD1840)))</f>
        <v>112</v>
      </c>
    </row>
    <row r="1841" spans="2:57" x14ac:dyDescent="0.4">
      <c r="B1841" t="e" vm="2193">
        <v>#VALUE!</v>
      </c>
      <c r="C1841" t="s">
        <v>1614</v>
      </c>
      <c r="D1841" t="s">
        <v>1790</v>
      </c>
      <c r="E1841">
        <v>48</v>
      </c>
      <c r="F1841">
        <v>192</v>
      </c>
      <c r="G1841" t="s">
        <v>1620</v>
      </c>
      <c r="H1841">
        <v>8640</v>
      </c>
      <c r="I1841">
        <v>1</v>
      </c>
      <c r="J1841" t="s">
        <v>3590</v>
      </c>
      <c r="P1841" t="s">
        <v>1605</v>
      </c>
      <c r="Q1841" t="s">
        <v>1978</v>
      </c>
      <c r="R1841">
        <v>28</v>
      </c>
      <c r="S1841" t="str">
        <f>"cvm!"&amp;ADDRESS(ROW(BE1853),COLUMN(BE1853))&amp;"#"</f>
        <v>cvm!$BE$1853#</v>
      </c>
      <c r="BB1841" t="str">
        <v>广州</v>
      </c>
      <c r="BC1841" t="str">
        <v>GPU计算型 GN8</v>
      </c>
      <c r="BD1841">
        <v>28</v>
      </c>
      <c r="BE1841" cm="1">
        <f t="array" ref="BE1841">TRANSPOSE(_xlfn._xlws.FILTER(cvm_old[内存(G)],(cvm_old[地域]=BB1841)*(cvm_old[机型]=BC1841)*(cvm_old[CPU(核)]=BD1841)))</f>
        <v>224</v>
      </c>
    </row>
    <row r="1842" spans="2:57" x14ac:dyDescent="0.4">
      <c r="B1842" t="e" vm="2194">
        <v>#VALUE!</v>
      </c>
      <c r="C1842" t="s">
        <v>1614</v>
      </c>
      <c r="D1842" t="s">
        <v>1790</v>
      </c>
      <c r="E1842">
        <v>64</v>
      </c>
      <c r="F1842">
        <v>128</v>
      </c>
      <c r="G1842" t="s">
        <v>1654</v>
      </c>
      <c r="H1842">
        <v>7680</v>
      </c>
      <c r="I1842">
        <v>1</v>
      </c>
      <c r="J1842" t="s">
        <v>3591</v>
      </c>
      <c r="P1842" t="s">
        <v>1605</v>
      </c>
      <c r="Q1842" t="s">
        <v>1978</v>
      </c>
      <c r="R1842">
        <v>56</v>
      </c>
      <c r="S1842" t="str">
        <f>"cvm!"&amp;ADDRESS(ROW(BE1854),COLUMN(BE1854))&amp;"#"</f>
        <v>cvm!$BE$1854#</v>
      </c>
      <c r="BB1842" t="str">
        <v>广州</v>
      </c>
      <c r="BC1842" t="str">
        <v>GPU计算型 GN8</v>
      </c>
      <c r="BD1842">
        <v>56</v>
      </c>
      <c r="BE1842" cm="1">
        <f t="array" ref="BE1842">TRANSPOSE(_xlfn._xlws.FILTER(cvm_old[内存(G)],(cvm_old[地域]=BB1842)*(cvm_old[机型]=BC1842)*(cvm_old[CPU(核)]=BD1842)))</f>
        <v>448</v>
      </c>
    </row>
    <row r="1843" spans="2:57" x14ac:dyDescent="0.4">
      <c r="B1843" t="e" vm="2195">
        <v>#VALUE!</v>
      </c>
      <c r="C1843" t="s">
        <v>1614</v>
      </c>
      <c r="D1843" t="s">
        <v>1790</v>
      </c>
      <c r="E1843">
        <v>64</v>
      </c>
      <c r="F1843">
        <v>256</v>
      </c>
      <c r="G1843" t="s">
        <v>1626</v>
      </c>
      <c r="H1843">
        <v>11520</v>
      </c>
      <c r="I1843">
        <v>1</v>
      </c>
      <c r="J1843" t="s">
        <v>3592</v>
      </c>
      <c r="P1843" t="s">
        <v>1650</v>
      </c>
      <c r="Q1843" t="s">
        <v>1978</v>
      </c>
      <c r="R1843">
        <v>6</v>
      </c>
      <c r="S1843" t="str">
        <f>"cvm!"&amp;ADDRESS(ROW(BE1855),COLUMN(BE1855))&amp;"#"</f>
        <v>cvm!$BE$1855#</v>
      </c>
      <c r="BB1843" t="str">
        <v>上海</v>
      </c>
      <c r="BC1843" t="str">
        <v>GPU计算型 GN8</v>
      </c>
      <c r="BD1843">
        <v>6</v>
      </c>
      <c r="BE1843" cm="1">
        <f t="array" ref="BE1843">TRANSPOSE(_xlfn._xlws.FILTER(cvm_old[内存(G)],(cvm_old[地域]=BB1843)*(cvm_old[机型]=BC1843)*(cvm_old[CPU(核)]=BD1843)))</f>
        <v>56</v>
      </c>
    </row>
    <row r="1844" spans="2:57" x14ac:dyDescent="0.4">
      <c r="B1844" t="e" vm="2196">
        <v>#VALUE!</v>
      </c>
      <c r="C1844" t="s">
        <v>1614</v>
      </c>
      <c r="D1844" t="s">
        <v>1790</v>
      </c>
      <c r="E1844">
        <v>80</v>
      </c>
      <c r="F1844">
        <v>320</v>
      </c>
      <c r="G1844" t="s">
        <v>1722</v>
      </c>
      <c r="H1844">
        <v>14400</v>
      </c>
      <c r="I1844">
        <v>1</v>
      </c>
      <c r="J1844" t="s">
        <v>3593</v>
      </c>
      <c r="P1844" t="s">
        <v>1650</v>
      </c>
      <c r="Q1844" t="s">
        <v>1978</v>
      </c>
      <c r="R1844">
        <v>14</v>
      </c>
      <c r="S1844" t="str">
        <f>"cvm!"&amp;ADDRESS(ROW(BE1856),COLUMN(BE1856))&amp;"#"</f>
        <v>cvm!$BE$1856#</v>
      </c>
      <c r="BB1844" t="str">
        <v>上海</v>
      </c>
      <c r="BC1844" t="str">
        <v>GPU计算型 GN8</v>
      </c>
      <c r="BD1844">
        <v>14</v>
      </c>
      <c r="BE1844" cm="1">
        <f t="array" ref="BE1844">TRANSPOSE(_xlfn._xlws.FILTER(cvm_old[内存(G)],(cvm_old[地域]=BB1844)*(cvm_old[机型]=BC1844)*(cvm_old[CPU(核)]=BD1844)))</f>
        <v>112</v>
      </c>
    </row>
    <row r="1845" spans="2:57" x14ac:dyDescent="0.4">
      <c r="B1845" t="e" vm="2197">
        <v>#VALUE!</v>
      </c>
      <c r="C1845" t="s">
        <v>1614</v>
      </c>
      <c r="D1845" t="s">
        <v>1838</v>
      </c>
      <c r="E1845">
        <v>1</v>
      </c>
      <c r="F1845">
        <v>1</v>
      </c>
      <c r="G1845" t="s">
        <v>1579</v>
      </c>
      <c r="H1845">
        <v>59</v>
      </c>
      <c r="I1845">
        <v>1</v>
      </c>
      <c r="J1845" t="s">
        <v>3594</v>
      </c>
      <c r="P1845" t="s">
        <v>1650</v>
      </c>
      <c r="Q1845" t="s">
        <v>1978</v>
      </c>
      <c r="R1845">
        <v>28</v>
      </c>
      <c r="S1845" t="str">
        <f>"cvm!"&amp;ADDRESS(ROW(BE1857),COLUMN(BE1857))&amp;"#"</f>
        <v>cvm!$BE$1857#</v>
      </c>
      <c r="BB1845" t="str">
        <v>上海</v>
      </c>
      <c r="BC1845" t="str">
        <v>GPU计算型 GN8</v>
      </c>
      <c r="BD1845">
        <v>28</v>
      </c>
      <c r="BE1845" cm="1">
        <f t="array" ref="BE1845">TRANSPOSE(_xlfn._xlws.FILTER(cvm_old[内存(G)],(cvm_old[地域]=BB1845)*(cvm_old[机型]=BC1845)*(cvm_old[CPU(核)]=BD1845)))</f>
        <v>224</v>
      </c>
    </row>
    <row r="1846" spans="2:57" x14ac:dyDescent="0.4">
      <c r="B1846" t="e" vm="2198">
        <v>#VALUE!</v>
      </c>
      <c r="C1846" t="s">
        <v>1614</v>
      </c>
      <c r="D1846" t="s">
        <v>1838</v>
      </c>
      <c r="E1846">
        <v>1</v>
      </c>
      <c r="F1846">
        <v>2</v>
      </c>
      <c r="G1846" t="s">
        <v>1582</v>
      </c>
      <c r="H1846">
        <v>119</v>
      </c>
      <c r="I1846">
        <v>1</v>
      </c>
      <c r="J1846" t="s">
        <v>3595</v>
      </c>
      <c r="P1846" t="s">
        <v>1650</v>
      </c>
      <c r="Q1846" t="s">
        <v>1978</v>
      </c>
      <c r="R1846">
        <v>56</v>
      </c>
      <c r="S1846" t="str">
        <f>"cvm!"&amp;ADDRESS(ROW(BE1858),COLUMN(BE1858))&amp;"#"</f>
        <v>cvm!$BE$1858#</v>
      </c>
      <c r="BB1846" t="str">
        <v>上海</v>
      </c>
      <c r="BC1846" t="str">
        <v>GPU计算型 GN8</v>
      </c>
      <c r="BD1846">
        <v>56</v>
      </c>
      <c r="BE1846" cm="1">
        <f t="array" ref="BE1846">TRANSPOSE(_xlfn._xlws.FILTER(cvm_old[内存(G)],(cvm_old[地域]=BB1846)*(cvm_old[机型]=BC1846)*(cvm_old[CPU(核)]=BD1846)))</f>
        <v>448</v>
      </c>
    </row>
    <row r="1847" spans="2:57" x14ac:dyDescent="0.4">
      <c r="B1847" t="e" vm="2199">
        <v>#VALUE!</v>
      </c>
      <c r="C1847" t="s">
        <v>1614</v>
      </c>
      <c r="D1847" t="s">
        <v>1838</v>
      </c>
      <c r="E1847">
        <v>2</v>
      </c>
      <c r="F1847">
        <v>4</v>
      </c>
      <c r="G1847" t="s">
        <v>1586</v>
      </c>
      <c r="H1847">
        <v>238</v>
      </c>
      <c r="I1847">
        <v>1</v>
      </c>
      <c r="J1847" t="s">
        <v>3596</v>
      </c>
      <c r="P1847" t="s">
        <v>1608</v>
      </c>
      <c r="Q1847" t="s">
        <v>1978</v>
      </c>
      <c r="R1847">
        <v>6</v>
      </c>
      <c r="S1847" t="str">
        <f>"cvm!"&amp;ADDRESS(ROW(BE1859),COLUMN(BE1859))&amp;"#"</f>
        <v>cvm!$BE$1859#</v>
      </c>
      <c r="BB1847" t="str">
        <v>北京</v>
      </c>
      <c r="BC1847" t="str">
        <v>GPU计算型 GN8</v>
      </c>
      <c r="BD1847">
        <v>6</v>
      </c>
      <c r="BE1847" cm="1">
        <f t="array" ref="BE1847">TRANSPOSE(_xlfn._xlws.FILTER(cvm_old[内存(G)],(cvm_old[地域]=BB1847)*(cvm_old[机型]=BC1847)*(cvm_old[CPU(核)]=BD1847)))</f>
        <v>56</v>
      </c>
    </row>
    <row r="1848" spans="2:57" x14ac:dyDescent="0.4">
      <c r="B1848" t="e" vm="2200">
        <v>#VALUE!</v>
      </c>
      <c r="C1848" t="s">
        <v>1614</v>
      </c>
      <c r="D1848" t="s">
        <v>1838</v>
      </c>
      <c r="E1848">
        <v>2</v>
      </c>
      <c r="F1848">
        <v>8</v>
      </c>
      <c r="G1848" t="s">
        <v>1589</v>
      </c>
      <c r="H1848">
        <v>372</v>
      </c>
      <c r="I1848">
        <v>1</v>
      </c>
      <c r="J1848" t="s">
        <v>3597</v>
      </c>
      <c r="P1848" t="s">
        <v>1608</v>
      </c>
      <c r="Q1848" t="s">
        <v>1978</v>
      </c>
      <c r="R1848">
        <v>14</v>
      </c>
      <c r="S1848" t="str">
        <f>"cvm!"&amp;ADDRESS(ROW(BE1860),COLUMN(BE1860))&amp;"#"</f>
        <v>cvm!$BE$1860#</v>
      </c>
      <c r="BB1848" t="str">
        <v>北京</v>
      </c>
      <c r="BC1848" t="str">
        <v>GPU计算型 GN8</v>
      </c>
      <c r="BD1848">
        <v>14</v>
      </c>
      <c r="BE1848" cm="1">
        <f t="array" ref="BE1848">TRANSPOSE(_xlfn._xlws.FILTER(cvm_old[内存(G)],(cvm_old[地域]=BB1848)*(cvm_old[机型]=BC1848)*(cvm_old[CPU(核)]=BD1848)))</f>
        <v>112</v>
      </c>
    </row>
    <row r="1849" spans="2:57" x14ac:dyDescent="0.4">
      <c r="B1849" t="e" vm="2201">
        <v>#VALUE!</v>
      </c>
      <c r="C1849" t="s">
        <v>1614</v>
      </c>
      <c r="D1849" t="s">
        <v>1838</v>
      </c>
      <c r="E1849">
        <v>4</v>
      </c>
      <c r="F1849">
        <v>8</v>
      </c>
      <c r="G1849" t="s">
        <v>1591</v>
      </c>
      <c r="H1849">
        <v>496</v>
      </c>
      <c r="I1849">
        <v>1</v>
      </c>
      <c r="J1849" t="s">
        <v>3598</v>
      </c>
      <c r="P1849" t="s">
        <v>1608</v>
      </c>
      <c r="Q1849" t="s">
        <v>1978</v>
      </c>
      <c r="R1849">
        <v>28</v>
      </c>
      <c r="S1849" t="str">
        <f>"cvm!"&amp;ADDRESS(ROW(BE1861),COLUMN(BE1861))&amp;"#"</f>
        <v>cvm!$BE$1861#</v>
      </c>
      <c r="BB1849" t="str">
        <v>北京</v>
      </c>
      <c r="BC1849" t="str">
        <v>GPU计算型 GN8</v>
      </c>
      <c r="BD1849">
        <v>28</v>
      </c>
      <c r="BE1849" cm="1">
        <f t="array" ref="BE1849">TRANSPOSE(_xlfn._xlws.FILTER(cvm_old[内存(G)],(cvm_old[地域]=BB1849)*(cvm_old[机型]=BC1849)*(cvm_old[CPU(核)]=BD1849)))</f>
        <v>224</v>
      </c>
    </row>
    <row r="1850" spans="2:57" x14ac:dyDescent="0.4">
      <c r="B1850" t="e" vm="2202">
        <v>#VALUE!</v>
      </c>
      <c r="C1850" t="s">
        <v>1614</v>
      </c>
      <c r="D1850" t="s">
        <v>1838</v>
      </c>
      <c r="E1850">
        <v>4</v>
      </c>
      <c r="F1850">
        <v>16</v>
      </c>
      <c r="G1850" t="s">
        <v>1593</v>
      </c>
      <c r="H1850">
        <v>744</v>
      </c>
      <c r="I1850">
        <v>1</v>
      </c>
      <c r="J1850" t="s">
        <v>3599</v>
      </c>
      <c r="P1850" t="s">
        <v>1608</v>
      </c>
      <c r="Q1850" t="s">
        <v>1978</v>
      </c>
      <c r="R1850">
        <v>56</v>
      </c>
      <c r="S1850" t="str">
        <f>"cvm!"&amp;ADDRESS(ROW(BE1862),COLUMN(BE1862))&amp;"#"</f>
        <v>cvm!$BE$1862#</v>
      </c>
      <c r="BB1850" t="str">
        <v>北京</v>
      </c>
      <c r="BC1850" t="str">
        <v>GPU计算型 GN8</v>
      </c>
      <c r="BD1850">
        <v>56</v>
      </c>
      <c r="BE1850" cm="1">
        <f t="array" ref="BE1850">TRANSPOSE(_xlfn._xlws.FILTER(cvm_old[内存(G)],(cvm_old[地域]=BB1850)*(cvm_old[机型]=BC1850)*(cvm_old[CPU(核)]=BD1850)))</f>
        <v>448</v>
      </c>
    </row>
    <row r="1851" spans="2:57" x14ac:dyDescent="0.4">
      <c r="B1851" t="e" vm="2203">
        <v>#VALUE!</v>
      </c>
      <c r="C1851" t="s">
        <v>1614</v>
      </c>
      <c r="D1851" t="s">
        <v>1838</v>
      </c>
      <c r="E1851">
        <v>8</v>
      </c>
      <c r="F1851">
        <v>16</v>
      </c>
      <c r="G1851" t="s">
        <v>1596</v>
      </c>
      <c r="H1851">
        <v>992</v>
      </c>
      <c r="I1851">
        <v>1</v>
      </c>
      <c r="J1851" t="s">
        <v>3600</v>
      </c>
      <c r="P1851" t="s">
        <v>1634</v>
      </c>
      <c r="Q1851" t="s">
        <v>1978</v>
      </c>
      <c r="R1851">
        <v>6</v>
      </c>
      <c r="S1851" t="str">
        <f>"cvm!"&amp;ADDRESS(ROW(BE1863),COLUMN(BE1863))&amp;"#"</f>
        <v>cvm!$BE$1863#</v>
      </c>
      <c r="BB1851" t="str">
        <v>成都</v>
      </c>
      <c r="BC1851" t="str">
        <v>GPU计算型 GN8</v>
      </c>
      <c r="BD1851">
        <v>6</v>
      </c>
      <c r="BE1851" cm="1">
        <f t="array" ref="BE1851">TRANSPOSE(_xlfn._xlws.FILTER(cvm_old[内存(G)],(cvm_old[地域]=BB1851)*(cvm_old[机型]=BC1851)*(cvm_old[CPU(核)]=BD1851)))</f>
        <v>56</v>
      </c>
    </row>
    <row r="1852" spans="2:57" x14ac:dyDescent="0.4">
      <c r="B1852" t="e" vm="2204">
        <v>#VALUE!</v>
      </c>
      <c r="C1852" t="s">
        <v>1614</v>
      </c>
      <c r="D1852" t="s">
        <v>1838</v>
      </c>
      <c r="E1852">
        <v>8</v>
      </c>
      <c r="F1852">
        <v>32</v>
      </c>
      <c r="G1852" t="s">
        <v>1598</v>
      </c>
      <c r="H1852">
        <v>1488</v>
      </c>
      <c r="I1852">
        <v>1</v>
      </c>
      <c r="J1852" t="s">
        <v>3601</v>
      </c>
      <c r="P1852" t="s">
        <v>1634</v>
      </c>
      <c r="Q1852" t="s">
        <v>1978</v>
      </c>
      <c r="R1852">
        <v>14</v>
      </c>
      <c r="S1852" t="str">
        <f>"cvm!"&amp;ADDRESS(ROW(BE1864),COLUMN(BE1864))&amp;"#"</f>
        <v>cvm!$BE$1864#</v>
      </c>
      <c r="BB1852" t="str">
        <v>成都</v>
      </c>
      <c r="BC1852" t="str">
        <v>GPU计算型 GN8</v>
      </c>
      <c r="BD1852">
        <v>14</v>
      </c>
      <c r="BE1852" cm="1">
        <f t="array" ref="BE1852">TRANSPOSE(_xlfn._xlws.FILTER(cvm_old[内存(G)],(cvm_old[地域]=BB1852)*(cvm_old[机型]=BC1852)*(cvm_old[CPU(核)]=BD1852)))</f>
        <v>112</v>
      </c>
    </row>
    <row r="1853" spans="2:57" x14ac:dyDescent="0.4">
      <c r="B1853" t="e" vm="2205">
        <v>#VALUE!</v>
      </c>
      <c r="C1853" t="s">
        <v>1614</v>
      </c>
      <c r="D1853" t="s">
        <v>1838</v>
      </c>
      <c r="E1853">
        <v>12</v>
      </c>
      <c r="F1853">
        <v>24</v>
      </c>
      <c r="G1853" t="s">
        <v>1776</v>
      </c>
      <c r="H1853">
        <v>1488</v>
      </c>
      <c r="I1853">
        <v>1</v>
      </c>
      <c r="J1853" t="s">
        <v>3602</v>
      </c>
      <c r="P1853" t="s">
        <v>1634</v>
      </c>
      <c r="Q1853" t="s">
        <v>1978</v>
      </c>
      <c r="R1853">
        <v>28</v>
      </c>
      <c r="S1853" t="str">
        <f>"cvm!"&amp;ADDRESS(ROW(BE1865),COLUMN(BE1865))&amp;"#"</f>
        <v>cvm!$BE$1865#</v>
      </c>
      <c r="BB1853" t="str">
        <v>成都</v>
      </c>
      <c r="BC1853" t="str">
        <v>GPU计算型 GN8</v>
      </c>
      <c r="BD1853">
        <v>28</v>
      </c>
      <c r="BE1853" cm="1">
        <f t="array" ref="BE1853">TRANSPOSE(_xlfn._xlws.FILTER(cvm_old[内存(G)],(cvm_old[地域]=BB1853)*(cvm_old[机型]=BC1853)*(cvm_old[CPU(核)]=BD1853)))</f>
        <v>224</v>
      </c>
    </row>
    <row r="1854" spans="2:57" x14ac:dyDescent="0.4">
      <c r="B1854" t="e" vm="2206">
        <v>#VALUE!</v>
      </c>
      <c r="C1854" t="s">
        <v>1614</v>
      </c>
      <c r="D1854" t="s">
        <v>1838</v>
      </c>
      <c r="E1854">
        <v>12</v>
      </c>
      <c r="F1854">
        <v>48</v>
      </c>
      <c r="G1854" t="s">
        <v>1804</v>
      </c>
      <c r="H1854">
        <v>2232</v>
      </c>
      <c r="I1854">
        <v>1</v>
      </c>
      <c r="J1854" t="s">
        <v>3603</v>
      </c>
      <c r="P1854" t="s">
        <v>1634</v>
      </c>
      <c r="Q1854" t="s">
        <v>1978</v>
      </c>
      <c r="R1854">
        <v>56</v>
      </c>
      <c r="S1854" t="str">
        <f>"cvm!"&amp;ADDRESS(ROW(BE1866),COLUMN(BE1866))&amp;"#"</f>
        <v>cvm!$BE$1866#</v>
      </c>
      <c r="BB1854" t="str">
        <v>成都</v>
      </c>
      <c r="BC1854" t="str">
        <v>GPU计算型 GN8</v>
      </c>
      <c r="BD1854">
        <v>56</v>
      </c>
      <c r="BE1854" cm="1">
        <f t="array" ref="BE1854">TRANSPOSE(_xlfn._xlws.FILTER(cvm_old[内存(G)],(cvm_old[地域]=BB1854)*(cvm_old[机型]=BC1854)*(cvm_old[CPU(核)]=BD1854)))</f>
        <v>448</v>
      </c>
    </row>
    <row r="1855" spans="2:57" x14ac:dyDescent="0.4">
      <c r="B1855" t="e" vm="2207">
        <v>#VALUE!</v>
      </c>
      <c r="C1855" t="s">
        <v>1614</v>
      </c>
      <c r="D1855" t="s">
        <v>1838</v>
      </c>
      <c r="E1855">
        <v>16</v>
      </c>
      <c r="F1855">
        <v>32</v>
      </c>
      <c r="G1855" t="s">
        <v>1601</v>
      </c>
      <c r="H1855">
        <v>1984</v>
      </c>
      <c r="I1855">
        <v>1</v>
      </c>
      <c r="J1855" t="s">
        <v>3604</v>
      </c>
      <c r="P1855" t="s">
        <v>1565</v>
      </c>
      <c r="Q1855" t="s">
        <v>1986</v>
      </c>
      <c r="R1855">
        <v>4</v>
      </c>
      <c r="S1855" t="str">
        <f>"cvm!"&amp;ADDRESS(ROW(BE1867),COLUMN(BE1867))&amp;"#"</f>
        <v>cvm!$BE$1867#</v>
      </c>
      <c r="BB1855" t="str">
        <v>重庆</v>
      </c>
      <c r="BC1855" t="str">
        <v>GPU计算型 GN8</v>
      </c>
      <c r="BD1855">
        <v>6</v>
      </c>
      <c r="BE1855" cm="1">
        <f t="array" ref="BE1855">TRANSPOSE(_xlfn._xlws.FILTER(cvm_old[内存(G)],(cvm_old[地域]=BB1855)*(cvm_old[机型]=BC1855)*(cvm_old[CPU(核)]=BD1855)))</f>
        <v>56</v>
      </c>
    </row>
    <row r="1856" spans="2:57" x14ac:dyDescent="0.4">
      <c r="B1856" t="e" vm="2208">
        <v>#VALUE!</v>
      </c>
      <c r="C1856" t="s">
        <v>1614</v>
      </c>
      <c r="D1856" t="s">
        <v>1838</v>
      </c>
      <c r="E1856">
        <v>16</v>
      </c>
      <c r="F1856">
        <v>64</v>
      </c>
      <c r="G1856" t="s">
        <v>1603</v>
      </c>
      <c r="H1856">
        <v>2976</v>
      </c>
      <c r="I1856">
        <v>1</v>
      </c>
      <c r="J1856" t="s">
        <v>3605</v>
      </c>
      <c r="P1856" t="s">
        <v>1565</v>
      </c>
      <c r="Q1856" t="s">
        <v>1986</v>
      </c>
      <c r="R1856">
        <v>8</v>
      </c>
      <c r="S1856" t="str">
        <f>"cvm!"&amp;ADDRESS(ROW(BE1868),COLUMN(BE1868))&amp;"#"</f>
        <v>cvm!$BE$1868#</v>
      </c>
      <c r="BB1856" t="str">
        <v>重庆</v>
      </c>
      <c r="BC1856" t="str">
        <v>GPU计算型 GN8</v>
      </c>
      <c r="BD1856">
        <v>14</v>
      </c>
      <c r="BE1856" cm="1">
        <f t="array" ref="BE1856">TRANSPOSE(_xlfn._xlws.FILTER(cvm_old[内存(G)],(cvm_old[地域]=BB1856)*(cvm_old[机型]=BC1856)*(cvm_old[CPU(核)]=BD1856)))</f>
        <v>112</v>
      </c>
    </row>
    <row r="1857" spans="2:57" x14ac:dyDescent="0.4">
      <c r="B1857" t="e" vm="2209">
        <v>#VALUE!</v>
      </c>
      <c r="C1857" t="s">
        <v>1614</v>
      </c>
      <c r="D1857" t="s">
        <v>1838</v>
      </c>
      <c r="E1857">
        <v>24</v>
      </c>
      <c r="F1857">
        <v>48</v>
      </c>
      <c r="G1857" t="s">
        <v>1680</v>
      </c>
      <c r="H1857">
        <v>2976</v>
      </c>
      <c r="I1857">
        <v>1</v>
      </c>
      <c r="J1857" t="s">
        <v>3606</v>
      </c>
      <c r="P1857" t="s">
        <v>1565</v>
      </c>
      <c r="Q1857" t="s">
        <v>1986</v>
      </c>
      <c r="R1857">
        <v>10</v>
      </c>
      <c r="S1857" t="str">
        <f>"cvm!"&amp;ADDRESS(ROW(BE1869),COLUMN(BE1869))&amp;"#"</f>
        <v>cvm!$BE$1869#</v>
      </c>
      <c r="BB1857" t="str">
        <v>重庆</v>
      </c>
      <c r="BC1857" t="str">
        <v>GPU计算型 GN8</v>
      </c>
      <c r="BD1857">
        <v>28</v>
      </c>
      <c r="BE1857" cm="1">
        <f t="array" ref="BE1857">TRANSPOSE(_xlfn._xlws.FILTER(cvm_old[内存(G)],(cvm_old[地域]=BB1857)*(cvm_old[机型]=BC1857)*(cvm_old[CPU(核)]=BD1857)))</f>
        <v>224</v>
      </c>
    </row>
    <row r="1858" spans="2:57" x14ac:dyDescent="0.4">
      <c r="B1858" t="e" vm="2210">
        <v>#VALUE!</v>
      </c>
      <c r="C1858" t="s">
        <v>1614</v>
      </c>
      <c r="D1858" t="s">
        <v>1838</v>
      </c>
      <c r="E1858">
        <v>24</v>
      </c>
      <c r="F1858">
        <v>96</v>
      </c>
      <c r="G1858" t="s">
        <v>1682</v>
      </c>
      <c r="H1858">
        <v>4464</v>
      </c>
      <c r="I1858">
        <v>1</v>
      </c>
      <c r="J1858" t="s">
        <v>3607</v>
      </c>
      <c r="P1858" t="s">
        <v>1565</v>
      </c>
      <c r="Q1858" t="s">
        <v>1986</v>
      </c>
      <c r="R1858">
        <v>20</v>
      </c>
      <c r="S1858" t="str">
        <f>"cvm!"&amp;ADDRESS(ROW(BE1870),COLUMN(BE1870))&amp;"#"</f>
        <v>cvm!$BE$1870#</v>
      </c>
      <c r="BB1858" t="str">
        <v>重庆</v>
      </c>
      <c r="BC1858" t="str">
        <v>GPU计算型 GN8</v>
      </c>
      <c r="BD1858">
        <v>56</v>
      </c>
      <c r="BE1858" cm="1">
        <f t="array" ref="BE1858">TRANSPOSE(_xlfn._xlws.FILTER(cvm_old[内存(G)],(cvm_old[地域]=BB1858)*(cvm_old[机型]=BC1858)*(cvm_old[CPU(核)]=BD1858)))</f>
        <v>448</v>
      </c>
    </row>
    <row r="1859" spans="2:57" x14ac:dyDescent="0.4">
      <c r="B1859" t="e" vm="2211">
        <v>#VALUE!</v>
      </c>
      <c r="C1859" t="s">
        <v>1614</v>
      </c>
      <c r="D1859" t="s">
        <v>1838</v>
      </c>
      <c r="E1859">
        <v>32</v>
      </c>
      <c r="F1859">
        <v>64</v>
      </c>
      <c r="G1859" t="s">
        <v>1606</v>
      </c>
      <c r="H1859">
        <v>3968</v>
      </c>
      <c r="I1859">
        <v>1</v>
      </c>
      <c r="J1859" t="s">
        <v>3608</v>
      </c>
      <c r="P1859" t="s">
        <v>1565</v>
      </c>
      <c r="Q1859" t="s">
        <v>1986</v>
      </c>
      <c r="R1859">
        <v>32</v>
      </c>
      <c r="S1859" t="str">
        <f>"cvm!"&amp;ADDRESS(ROW(BE1871),COLUMN(BE1871))&amp;"#"</f>
        <v>cvm!$BE$1871#</v>
      </c>
      <c r="BB1859" t="str">
        <v>中国香港</v>
      </c>
      <c r="BC1859" t="str">
        <v>GPU计算型 GN8</v>
      </c>
      <c r="BD1859">
        <v>6</v>
      </c>
      <c r="BE1859" cm="1">
        <f t="array" ref="BE1859">TRANSPOSE(_xlfn._xlws.FILTER(cvm_old[内存(G)],(cvm_old[地域]=BB1859)*(cvm_old[机型]=BC1859)*(cvm_old[CPU(核)]=BD1859)))</f>
        <v>56</v>
      </c>
    </row>
    <row r="1860" spans="2:57" x14ac:dyDescent="0.4">
      <c r="B1860" t="e" vm="2212">
        <v>#VALUE!</v>
      </c>
      <c r="C1860" t="s">
        <v>1614</v>
      </c>
      <c r="D1860" t="s">
        <v>1838</v>
      </c>
      <c r="E1860">
        <v>32</v>
      </c>
      <c r="F1860">
        <v>128</v>
      </c>
      <c r="G1860" t="s">
        <v>1612</v>
      </c>
      <c r="H1860">
        <v>5952</v>
      </c>
      <c r="I1860">
        <v>1</v>
      </c>
      <c r="J1860" t="s">
        <v>3609</v>
      </c>
      <c r="P1860" t="s">
        <v>1565</v>
      </c>
      <c r="Q1860" t="s">
        <v>1986</v>
      </c>
      <c r="R1860">
        <v>40</v>
      </c>
      <c r="S1860" t="str">
        <f>"cvm!"&amp;ADDRESS(ROW(BE1872),COLUMN(BE1872))&amp;"#"</f>
        <v>cvm!$BE$1872#</v>
      </c>
      <c r="BB1860" t="str">
        <v>中国香港</v>
      </c>
      <c r="BC1860" t="str">
        <v>GPU计算型 GN8</v>
      </c>
      <c r="BD1860">
        <v>14</v>
      </c>
      <c r="BE1860" cm="1">
        <f t="array" ref="BE1860">TRANSPOSE(_xlfn._xlws.FILTER(cvm_old[内存(G)],(cvm_old[地域]=BB1860)*(cvm_old[机型]=BC1860)*(cvm_old[CPU(核)]=BD1860)))</f>
        <v>112</v>
      </c>
    </row>
    <row r="1861" spans="2:57" x14ac:dyDescent="0.4">
      <c r="B1861" t="e" vm="2213">
        <v>#VALUE!</v>
      </c>
      <c r="C1861" t="s">
        <v>1614</v>
      </c>
      <c r="D1861" t="s">
        <v>1838</v>
      </c>
      <c r="E1861">
        <v>56</v>
      </c>
      <c r="F1861">
        <v>224</v>
      </c>
      <c r="G1861" t="s">
        <v>1858</v>
      </c>
      <c r="H1861">
        <v>10416</v>
      </c>
      <c r="I1861">
        <v>1</v>
      </c>
      <c r="J1861" t="s">
        <v>3610</v>
      </c>
      <c r="P1861" t="s">
        <v>1565</v>
      </c>
      <c r="Q1861" t="s">
        <v>1986</v>
      </c>
      <c r="R1861">
        <v>80</v>
      </c>
      <c r="S1861" t="str">
        <f>"cvm!"&amp;ADDRESS(ROW(BE1873),COLUMN(BE1873))&amp;"#"</f>
        <v>cvm!$BE$1873#</v>
      </c>
      <c r="BB1861" t="str">
        <v>中国香港</v>
      </c>
      <c r="BC1861" t="str">
        <v>GPU计算型 GN8</v>
      </c>
      <c r="BD1861">
        <v>28</v>
      </c>
      <c r="BE1861" cm="1">
        <f t="array" ref="BE1861">TRANSPOSE(_xlfn._xlws.FILTER(cvm_old[内存(G)],(cvm_old[地域]=BB1861)*(cvm_old[机型]=BC1861)*(cvm_old[CPU(核)]=BD1861)))</f>
        <v>224</v>
      </c>
    </row>
    <row r="1862" spans="2:57" x14ac:dyDescent="0.4">
      <c r="B1862" t="e" vm="2214">
        <v>#VALUE!</v>
      </c>
      <c r="C1862" t="s">
        <v>1614</v>
      </c>
      <c r="D1862" t="s">
        <v>1860</v>
      </c>
      <c r="E1862">
        <v>1</v>
      </c>
      <c r="F1862">
        <v>1</v>
      </c>
      <c r="G1862" t="s">
        <v>1579</v>
      </c>
      <c r="H1862">
        <v>55</v>
      </c>
      <c r="I1862">
        <v>1</v>
      </c>
      <c r="J1862" t="s">
        <v>3611</v>
      </c>
      <c r="P1862" t="s">
        <v>61</v>
      </c>
      <c r="Q1862" t="s">
        <v>1986</v>
      </c>
      <c r="R1862">
        <v>4</v>
      </c>
      <c r="S1862" t="str">
        <f>"cvm!"&amp;ADDRESS(ROW(BE1874),COLUMN(BE1874))&amp;"#"</f>
        <v>cvm!$BE$1874#</v>
      </c>
      <c r="BB1862" t="str">
        <v>中国香港</v>
      </c>
      <c r="BC1862" t="str">
        <v>GPU计算型 GN8</v>
      </c>
      <c r="BD1862">
        <v>56</v>
      </c>
      <c r="BE1862" cm="1">
        <f t="array" ref="BE1862">TRANSPOSE(_xlfn._xlws.FILTER(cvm_old[内存(G)],(cvm_old[地域]=BB1862)*(cvm_old[机型]=BC1862)*(cvm_old[CPU(核)]=BD1862)))</f>
        <v>448</v>
      </c>
    </row>
    <row r="1863" spans="2:57" x14ac:dyDescent="0.4">
      <c r="B1863" t="e" vm="2215">
        <v>#VALUE!</v>
      </c>
      <c r="C1863" t="s">
        <v>1614</v>
      </c>
      <c r="D1863" t="s">
        <v>1860</v>
      </c>
      <c r="E1863">
        <v>1</v>
      </c>
      <c r="F1863">
        <v>2</v>
      </c>
      <c r="G1863" t="s">
        <v>1582</v>
      </c>
      <c r="H1863">
        <v>108</v>
      </c>
      <c r="I1863">
        <v>1</v>
      </c>
      <c r="J1863" t="s">
        <v>3612</v>
      </c>
      <c r="P1863" t="s">
        <v>61</v>
      </c>
      <c r="Q1863" t="s">
        <v>1986</v>
      </c>
      <c r="R1863">
        <v>8</v>
      </c>
      <c r="S1863" t="str">
        <f>"cvm!"&amp;ADDRESS(ROW(BE1875),COLUMN(BE1875))&amp;"#"</f>
        <v>cvm!$BE$1875#</v>
      </c>
      <c r="BB1863" t="str">
        <v>硅谷</v>
      </c>
      <c r="BC1863" t="str">
        <v>GPU计算型 GN8</v>
      </c>
      <c r="BD1863">
        <v>6</v>
      </c>
      <c r="BE1863" cm="1">
        <f t="array" ref="BE1863">TRANSPOSE(_xlfn._xlws.FILTER(cvm_old[内存(G)],(cvm_old[地域]=BB1863)*(cvm_old[机型]=BC1863)*(cvm_old[CPU(核)]=BD1863)))</f>
        <v>56</v>
      </c>
    </row>
    <row r="1864" spans="2:57" x14ac:dyDescent="0.4">
      <c r="B1864" t="e" vm="2216">
        <v>#VALUE!</v>
      </c>
      <c r="C1864" t="s">
        <v>1614</v>
      </c>
      <c r="D1864" t="s">
        <v>1860</v>
      </c>
      <c r="E1864">
        <v>2</v>
      </c>
      <c r="F1864">
        <v>4</v>
      </c>
      <c r="G1864" t="s">
        <v>1586</v>
      </c>
      <c r="H1864">
        <v>216</v>
      </c>
      <c r="I1864">
        <v>1</v>
      </c>
      <c r="J1864" t="s">
        <v>3613</v>
      </c>
      <c r="P1864" t="s">
        <v>61</v>
      </c>
      <c r="Q1864" t="s">
        <v>1986</v>
      </c>
      <c r="R1864">
        <v>10</v>
      </c>
      <c r="S1864" t="str">
        <f>"cvm!"&amp;ADDRESS(ROW(BE1876),COLUMN(BE1876))&amp;"#"</f>
        <v>cvm!$BE$1876#</v>
      </c>
      <c r="BB1864" t="str">
        <v>硅谷</v>
      </c>
      <c r="BC1864" t="str">
        <v>GPU计算型 GN8</v>
      </c>
      <c r="BD1864">
        <v>14</v>
      </c>
      <c r="BE1864" cm="1">
        <f t="array" ref="BE1864">TRANSPOSE(_xlfn._xlws.FILTER(cvm_old[内存(G)],(cvm_old[地域]=BB1864)*(cvm_old[机型]=BC1864)*(cvm_old[CPU(核)]=BD1864)))</f>
        <v>112</v>
      </c>
    </row>
    <row r="1865" spans="2:57" x14ac:dyDescent="0.4">
      <c r="B1865" t="e" vm="2217">
        <v>#VALUE!</v>
      </c>
      <c r="C1865" t="s">
        <v>1614</v>
      </c>
      <c r="D1865" t="s">
        <v>1860</v>
      </c>
      <c r="E1865">
        <v>2</v>
      </c>
      <c r="F1865">
        <v>8</v>
      </c>
      <c r="G1865" t="s">
        <v>1589</v>
      </c>
      <c r="H1865">
        <v>360</v>
      </c>
      <c r="I1865">
        <v>1</v>
      </c>
      <c r="J1865" t="s">
        <v>3614</v>
      </c>
      <c r="P1865" t="s">
        <v>61</v>
      </c>
      <c r="Q1865" t="s">
        <v>1986</v>
      </c>
      <c r="R1865">
        <v>20</v>
      </c>
      <c r="S1865" t="str">
        <f>"cvm!"&amp;ADDRESS(ROW(BE1877),COLUMN(BE1877))&amp;"#"</f>
        <v>cvm!$BE$1877#</v>
      </c>
      <c r="BB1865" t="str">
        <v>硅谷</v>
      </c>
      <c r="BC1865" t="str">
        <v>GPU计算型 GN8</v>
      </c>
      <c r="BD1865">
        <v>28</v>
      </c>
      <c r="BE1865" cm="1">
        <f t="array" ref="BE1865">TRANSPOSE(_xlfn._xlws.FILTER(cvm_old[内存(G)],(cvm_old[地域]=BB1865)*(cvm_old[机型]=BC1865)*(cvm_old[CPU(核)]=BD1865)))</f>
        <v>224</v>
      </c>
    </row>
    <row r="1866" spans="2:57" x14ac:dyDescent="0.4">
      <c r="B1866" t="e" vm="2218">
        <v>#VALUE!</v>
      </c>
      <c r="C1866" t="s">
        <v>1614</v>
      </c>
      <c r="D1866" t="s">
        <v>1860</v>
      </c>
      <c r="E1866">
        <v>4</v>
      </c>
      <c r="F1866">
        <v>8</v>
      </c>
      <c r="G1866" t="s">
        <v>1591</v>
      </c>
      <c r="H1866">
        <v>480</v>
      </c>
      <c r="I1866">
        <v>1</v>
      </c>
      <c r="J1866" t="s">
        <v>3615</v>
      </c>
      <c r="P1866" t="s">
        <v>61</v>
      </c>
      <c r="Q1866" t="s">
        <v>1986</v>
      </c>
      <c r="R1866">
        <v>32</v>
      </c>
      <c r="S1866" t="str">
        <f>"cvm!"&amp;ADDRESS(ROW(BE1878),COLUMN(BE1878))&amp;"#"</f>
        <v>cvm!$BE$1878#</v>
      </c>
      <c r="BB1866" t="str">
        <v>硅谷</v>
      </c>
      <c r="BC1866" t="str">
        <v>GPU计算型 GN8</v>
      </c>
      <c r="BD1866">
        <v>56</v>
      </c>
      <c r="BE1866" cm="1">
        <f t="array" ref="BE1866">TRANSPOSE(_xlfn._xlws.FILTER(cvm_old[内存(G)],(cvm_old[地域]=BB1866)*(cvm_old[机型]=BC1866)*(cvm_old[CPU(核)]=BD1866)))</f>
        <v>448</v>
      </c>
    </row>
    <row r="1867" spans="2:57" x14ac:dyDescent="0.4">
      <c r="B1867" t="e" vm="2219">
        <v>#VALUE!</v>
      </c>
      <c r="C1867" t="s">
        <v>1614</v>
      </c>
      <c r="D1867" t="s">
        <v>1860</v>
      </c>
      <c r="E1867">
        <v>4</v>
      </c>
      <c r="F1867">
        <v>16</v>
      </c>
      <c r="G1867" t="s">
        <v>1593</v>
      </c>
      <c r="H1867">
        <v>720</v>
      </c>
      <c r="I1867">
        <v>1</v>
      </c>
      <c r="J1867" t="s">
        <v>3616</v>
      </c>
      <c r="P1867" t="s">
        <v>61</v>
      </c>
      <c r="Q1867" t="s">
        <v>1986</v>
      </c>
      <c r="R1867">
        <v>40</v>
      </c>
      <c r="S1867" t="str">
        <f>"cvm!"&amp;ADDRESS(ROW(BE1879),COLUMN(BE1879))&amp;"#"</f>
        <v>cvm!$BE$1879#</v>
      </c>
      <c r="BB1867" t="str">
        <v>广州</v>
      </c>
      <c r="BC1867" t="str">
        <v>GPU计算型 GN7</v>
      </c>
      <c r="BD1867">
        <v>4</v>
      </c>
      <c r="BE1867" cm="1">
        <f t="array" ref="BE1867">TRANSPOSE(_xlfn._xlws.FILTER(cvm_old[内存(G)],(cvm_old[地域]=BB1867)*(cvm_old[机型]=BC1867)*(cvm_old[CPU(核)]=BD1867)))</f>
        <v>20</v>
      </c>
    </row>
    <row r="1868" spans="2:57" x14ac:dyDescent="0.4">
      <c r="B1868" t="e" vm="2220">
        <v>#VALUE!</v>
      </c>
      <c r="C1868" t="s">
        <v>1614</v>
      </c>
      <c r="D1868" t="s">
        <v>1860</v>
      </c>
      <c r="E1868">
        <v>8</v>
      </c>
      <c r="F1868">
        <v>8</v>
      </c>
      <c r="G1868" t="s">
        <v>1871</v>
      </c>
      <c r="H1868">
        <v>720</v>
      </c>
      <c r="I1868">
        <v>1</v>
      </c>
      <c r="J1868" t="s">
        <v>3617</v>
      </c>
      <c r="P1868" t="s">
        <v>61</v>
      </c>
      <c r="Q1868" t="s">
        <v>1986</v>
      </c>
      <c r="R1868">
        <v>80</v>
      </c>
      <c r="S1868" t="str">
        <f>"cvm!"&amp;ADDRESS(ROW(BE1880),COLUMN(BE1880))&amp;"#"</f>
        <v>cvm!$BE$1880#</v>
      </c>
      <c r="BB1868" t="str">
        <v>广州</v>
      </c>
      <c r="BC1868" t="str">
        <v>GPU计算型 GN7</v>
      </c>
      <c r="BD1868">
        <v>8</v>
      </c>
      <c r="BE1868" cm="1">
        <f t="array" ref="BE1868">TRANSPOSE(_xlfn._xlws.FILTER(cvm_old[内存(G)],(cvm_old[地域]=BB1868)*(cvm_old[机型]=BC1868)*(cvm_old[CPU(核)]=BD1868)))</f>
        <v>32</v>
      </c>
    </row>
    <row r="1869" spans="2:57" x14ac:dyDescent="0.4">
      <c r="B1869" t="e" vm="2221">
        <v>#VALUE!</v>
      </c>
      <c r="C1869" t="s">
        <v>1614</v>
      </c>
      <c r="D1869" t="s">
        <v>1860</v>
      </c>
      <c r="E1869">
        <v>8</v>
      </c>
      <c r="F1869">
        <v>16</v>
      </c>
      <c r="G1869" t="s">
        <v>1596</v>
      </c>
      <c r="H1869">
        <v>960</v>
      </c>
      <c r="I1869">
        <v>1</v>
      </c>
      <c r="J1869" t="s">
        <v>3618</v>
      </c>
      <c r="P1869" t="s">
        <v>1600</v>
      </c>
      <c r="Q1869" t="s">
        <v>1986</v>
      </c>
      <c r="R1869">
        <v>4</v>
      </c>
      <c r="S1869" t="str">
        <f>"cvm!"&amp;ADDRESS(ROW(BE1881),COLUMN(BE1881))&amp;"#"</f>
        <v>cvm!$BE$1881#</v>
      </c>
      <c r="BB1869" t="str">
        <v>广州</v>
      </c>
      <c r="BC1869" t="str">
        <v>GPU计算型 GN7</v>
      </c>
      <c r="BD1869">
        <v>10</v>
      </c>
      <c r="BE1869" cm="1">
        <f t="array" ref="BE1869">TRANSPOSE(_xlfn._xlws.FILTER(cvm_old[内存(G)],(cvm_old[地域]=BB1869)*(cvm_old[机型]=BC1869)*(cvm_old[CPU(核)]=BD1869)))</f>
        <v>40</v>
      </c>
    </row>
    <row r="1870" spans="2:57" x14ac:dyDescent="0.4">
      <c r="B1870" t="e" vm="2222">
        <v>#VALUE!</v>
      </c>
      <c r="C1870" t="s">
        <v>1614</v>
      </c>
      <c r="D1870" t="s">
        <v>1860</v>
      </c>
      <c r="E1870">
        <v>8</v>
      </c>
      <c r="F1870">
        <v>32</v>
      </c>
      <c r="G1870" t="s">
        <v>1598</v>
      </c>
      <c r="H1870">
        <v>1440</v>
      </c>
      <c r="I1870">
        <v>1</v>
      </c>
      <c r="J1870" t="s">
        <v>3619</v>
      </c>
      <c r="P1870" t="s">
        <v>1600</v>
      </c>
      <c r="Q1870" t="s">
        <v>1986</v>
      </c>
      <c r="R1870">
        <v>8</v>
      </c>
      <c r="S1870" t="str">
        <f>"cvm!"&amp;ADDRESS(ROW(BE1882),COLUMN(BE1882))&amp;"#"</f>
        <v>cvm!$BE$1882#</v>
      </c>
      <c r="BB1870" t="str">
        <v>广州</v>
      </c>
      <c r="BC1870" t="str">
        <v>GPU计算型 GN7</v>
      </c>
      <c r="BD1870">
        <v>20</v>
      </c>
      <c r="BE1870" cm="1">
        <f t="array" ref="BE1870">TRANSPOSE(_xlfn._xlws.FILTER(cvm_old[内存(G)],(cvm_old[地域]=BB1870)*(cvm_old[机型]=BC1870)*(cvm_old[CPU(核)]=BD1870)))</f>
        <v>80</v>
      </c>
    </row>
    <row r="1871" spans="2:57" x14ac:dyDescent="0.4">
      <c r="B1871" t="e" vm="2223">
        <v>#VALUE!</v>
      </c>
      <c r="C1871" t="s">
        <v>1614</v>
      </c>
      <c r="D1871" t="s">
        <v>1860</v>
      </c>
      <c r="E1871">
        <v>12</v>
      </c>
      <c r="F1871">
        <v>24</v>
      </c>
      <c r="G1871" t="s">
        <v>1776</v>
      </c>
      <c r="H1871">
        <v>1440</v>
      </c>
      <c r="I1871">
        <v>1</v>
      </c>
      <c r="J1871" t="s">
        <v>3620</v>
      </c>
      <c r="P1871" t="s">
        <v>1600</v>
      </c>
      <c r="Q1871" t="s">
        <v>1986</v>
      </c>
      <c r="R1871">
        <v>10</v>
      </c>
      <c r="S1871" t="str">
        <f>"cvm!"&amp;ADDRESS(ROW(BE1883),COLUMN(BE1883))&amp;"#"</f>
        <v>cvm!$BE$1883#</v>
      </c>
      <c r="BB1871" t="str">
        <v>广州</v>
      </c>
      <c r="BC1871" t="str">
        <v>GPU计算型 GN7</v>
      </c>
      <c r="BD1871">
        <v>32</v>
      </c>
      <c r="BE1871" cm="1">
        <f t="array" ref="BE1871">TRANSPOSE(_xlfn._xlws.FILTER(cvm_old[内存(G)],(cvm_old[地域]=BB1871)*(cvm_old[机型]=BC1871)*(cvm_old[CPU(核)]=BD1871)))</f>
        <v>128</v>
      </c>
    </row>
    <row r="1872" spans="2:57" x14ac:dyDescent="0.4">
      <c r="B1872" t="e" vm="2224">
        <v>#VALUE!</v>
      </c>
      <c r="C1872" t="s">
        <v>1614</v>
      </c>
      <c r="D1872" t="s">
        <v>1860</v>
      </c>
      <c r="E1872">
        <v>12</v>
      </c>
      <c r="F1872">
        <v>48</v>
      </c>
      <c r="G1872" t="s">
        <v>1804</v>
      </c>
      <c r="H1872">
        <v>2160</v>
      </c>
      <c r="I1872">
        <v>1</v>
      </c>
      <c r="J1872" t="s">
        <v>3621</v>
      </c>
      <c r="P1872" t="s">
        <v>1600</v>
      </c>
      <c r="Q1872" t="s">
        <v>1986</v>
      </c>
      <c r="R1872">
        <v>20</v>
      </c>
      <c r="S1872" t="str">
        <f>"cvm!"&amp;ADDRESS(ROW(BE1884),COLUMN(BE1884))&amp;"#"</f>
        <v>cvm!$BE$1884#</v>
      </c>
      <c r="BB1872" t="str">
        <v>广州</v>
      </c>
      <c r="BC1872" t="str">
        <v>GPU计算型 GN7</v>
      </c>
      <c r="BD1872">
        <v>40</v>
      </c>
      <c r="BE1872" cm="1">
        <f t="array" ref="BE1872">TRANSPOSE(_xlfn._xlws.FILTER(cvm_old[内存(G)],(cvm_old[地域]=BB1872)*(cvm_old[机型]=BC1872)*(cvm_old[CPU(核)]=BD1872)))</f>
        <v>160</v>
      </c>
    </row>
    <row r="1873" spans="2:57" x14ac:dyDescent="0.4">
      <c r="B1873" t="e" vm="2225">
        <v>#VALUE!</v>
      </c>
      <c r="C1873" t="s">
        <v>1614</v>
      </c>
      <c r="D1873" t="s">
        <v>1860</v>
      </c>
      <c r="E1873">
        <v>16</v>
      </c>
      <c r="F1873">
        <v>32</v>
      </c>
      <c r="G1873" t="s">
        <v>1601</v>
      </c>
      <c r="H1873">
        <v>1920</v>
      </c>
      <c r="I1873">
        <v>1</v>
      </c>
      <c r="J1873" t="s">
        <v>3622</v>
      </c>
      <c r="P1873" t="s">
        <v>1600</v>
      </c>
      <c r="Q1873" t="s">
        <v>1986</v>
      </c>
      <c r="R1873">
        <v>32</v>
      </c>
      <c r="S1873" t="str">
        <f>"cvm!"&amp;ADDRESS(ROW(BE1885),COLUMN(BE1885))&amp;"#"</f>
        <v>cvm!$BE$1885#</v>
      </c>
      <c r="BB1873" t="str">
        <v>广州</v>
      </c>
      <c r="BC1873" t="str">
        <v>GPU计算型 GN7</v>
      </c>
      <c r="BD1873">
        <v>80</v>
      </c>
      <c r="BE1873" cm="1">
        <f t="array" ref="BE1873">TRANSPOSE(_xlfn._xlws.FILTER(cvm_old[内存(G)],(cvm_old[地域]=BB1873)*(cvm_old[机型]=BC1873)*(cvm_old[CPU(核)]=BD1873)))</f>
        <v>320</v>
      </c>
    </row>
    <row r="1874" spans="2:57" x14ac:dyDescent="0.4">
      <c r="B1874" t="e" vm="2226">
        <v>#VALUE!</v>
      </c>
      <c r="C1874" t="s">
        <v>1614</v>
      </c>
      <c r="D1874" t="s">
        <v>1860</v>
      </c>
      <c r="E1874">
        <v>16</v>
      </c>
      <c r="F1874">
        <v>64</v>
      </c>
      <c r="G1874" t="s">
        <v>1603</v>
      </c>
      <c r="H1874">
        <v>2880</v>
      </c>
      <c r="I1874">
        <v>1</v>
      </c>
      <c r="J1874" t="s">
        <v>3623</v>
      </c>
      <c r="P1874" t="s">
        <v>1600</v>
      </c>
      <c r="Q1874" t="s">
        <v>1986</v>
      </c>
      <c r="R1874">
        <v>40</v>
      </c>
      <c r="S1874" t="str">
        <f>"cvm!"&amp;ADDRESS(ROW(BE1886),COLUMN(BE1886))&amp;"#"</f>
        <v>cvm!$BE$1886#</v>
      </c>
      <c r="BB1874" t="str">
        <v>上海</v>
      </c>
      <c r="BC1874" t="str">
        <v>GPU计算型 GN7</v>
      </c>
      <c r="BD1874">
        <v>4</v>
      </c>
      <c r="BE1874" cm="1">
        <f t="array" ref="BE1874">TRANSPOSE(_xlfn._xlws.FILTER(cvm_old[内存(G)],(cvm_old[地域]=BB1874)*(cvm_old[机型]=BC1874)*(cvm_old[CPU(核)]=BD1874)))</f>
        <v>20</v>
      </c>
    </row>
    <row r="1875" spans="2:57" x14ac:dyDescent="0.4">
      <c r="B1875" t="e" vm="2227">
        <v>#VALUE!</v>
      </c>
      <c r="C1875" t="s">
        <v>1614</v>
      </c>
      <c r="D1875" t="s">
        <v>1860</v>
      </c>
      <c r="E1875">
        <v>24</v>
      </c>
      <c r="F1875">
        <v>48</v>
      </c>
      <c r="G1875" t="s">
        <v>1680</v>
      </c>
      <c r="H1875">
        <v>2880</v>
      </c>
      <c r="I1875">
        <v>1</v>
      </c>
      <c r="J1875" t="s">
        <v>3624</v>
      </c>
      <c r="P1875" t="s">
        <v>1600</v>
      </c>
      <c r="Q1875" t="s">
        <v>1986</v>
      </c>
      <c r="R1875">
        <v>80</v>
      </c>
      <c r="S1875" t="str">
        <f>"cvm!"&amp;ADDRESS(ROW(BE1887),COLUMN(BE1887))&amp;"#"</f>
        <v>cvm!$BE$1887#</v>
      </c>
      <c r="BB1875" t="str">
        <v>上海</v>
      </c>
      <c r="BC1875" t="str">
        <v>GPU计算型 GN7</v>
      </c>
      <c r="BD1875">
        <v>8</v>
      </c>
      <c r="BE1875" cm="1">
        <f t="array" ref="BE1875">TRANSPOSE(_xlfn._xlws.FILTER(cvm_old[内存(G)],(cvm_old[地域]=BB1875)*(cvm_old[机型]=BC1875)*(cvm_old[CPU(核)]=BD1875)))</f>
        <v>32</v>
      </c>
    </row>
    <row r="1876" spans="2:57" x14ac:dyDescent="0.4">
      <c r="B1876" t="e" vm="2228">
        <v>#VALUE!</v>
      </c>
      <c r="C1876" t="s">
        <v>1614</v>
      </c>
      <c r="D1876" t="s">
        <v>1860</v>
      </c>
      <c r="E1876">
        <v>32</v>
      </c>
      <c r="F1876">
        <v>64</v>
      </c>
      <c r="G1876" t="s">
        <v>1606</v>
      </c>
      <c r="H1876">
        <v>3840</v>
      </c>
      <c r="I1876">
        <v>1</v>
      </c>
      <c r="J1876" t="s">
        <v>3625</v>
      </c>
      <c r="P1876" t="s">
        <v>1566</v>
      </c>
      <c r="Q1876" t="s">
        <v>1986</v>
      </c>
      <c r="R1876">
        <v>4</v>
      </c>
      <c r="S1876" t="str">
        <f>"cvm!"&amp;ADDRESS(ROW(BE1888),COLUMN(BE1888))&amp;"#"</f>
        <v>cvm!$BE$1888#</v>
      </c>
      <c r="BB1876" t="str">
        <v>上海</v>
      </c>
      <c r="BC1876" t="str">
        <v>GPU计算型 GN7</v>
      </c>
      <c r="BD1876">
        <v>10</v>
      </c>
      <c r="BE1876" cm="1">
        <f t="array" ref="BE1876">TRANSPOSE(_xlfn._xlws.FILTER(cvm_old[内存(G)],(cvm_old[地域]=BB1876)*(cvm_old[机型]=BC1876)*(cvm_old[CPU(核)]=BD1876)))</f>
        <v>40</v>
      </c>
    </row>
    <row r="1877" spans="2:57" x14ac:dyDescent="0.4">
      <c r="B1877" t="e" vm="2229">
        <v>#VALUE!</v>
      </c>
      <c r="C1877" t="s">
        <v>1614</v>
      </c>
      <c r="D1877" t="s">
        <v>1860</v>
      </c>
      <c r="E1877">
        <v>48</v>
      </c>
      <c r="F1877">
        <v>96</v>
      </c>
      <c r="G1877" t="s">
        <v>1617</v>
      </c>
      <c r="H1877">
        <v>5760</v>
      </c>
      <c r="I1877">
        <v>1</v>
      </c>
      <c r="J1877" t="s">
        <v>3626</v>
      </c>
      <c r="P1877" t="s">
        <v>1566</v>
      </c>
      <c r="Q1877" t="s">
        <v>1986</v>
      </c>
      <c r="R1877">
        <v>8</v>
      </c>
      <c r="S1877" t="str">
        <f>"cvm!"&amp;ADDRESS(ROW(BE1889),COLUMN(BE1889))&amp;"#"</f>
        <v>cvm!$BE$1889#</v>
      </c>
      <c r="BB1877" t="str">
        <v>上海</v>
      </c>
      <c r="BC1877" t="str">
        <v>GPU计算型 GN7</v>
      </c>
      <c r="BD1877">
        <v>20</v>
      </c>
      <c r="BE1877" cm="1">
        <f t="array" ref="BE1877">TRANSPOSE(_xlfn._xlws.FILTER(cvm_old[内存(G)],(cvm_old[地域]=BB1877)*(cvm_old[机型]=BC1877)*(cvm_old[CPU(核)]=BD1877)))</f>
        <v>80</v>
      </c>
    </row>
    <row r="1878" spans="2:57" x14ac:dyDescent="0.4">
      <c r="B1878" t="e" vm="2230">
        <v>#VALUE!</v>
      </c>
      <c r="C1878" t="s">
        <v>1614</v>
      </c>
      <c r="D1878" t="s">
        <v>1595</v>
      </c>
      <c r="E1878">
        <v>1</v>
      </c>
      <c r="F1878">
        <v>8</v>
      </c>
      <c r="G1878" t="s">
        <v>1894</v>
      </c>
      <c r="H1878">
        <v>231</v>
      </c>
      <c r="I1878">
        <v>1</v>
      </c>
      <c r="J1878" t="s">
        <v>3627</v>
      </c>
      <c r="P1878" t="s">
        <v>1566</v>
      </c>
      <c r="Q1878" t="s">
        <v>1986</v>
      </c>
      <c r="R1878">
        <v>10</v>
      </c>
      <c r="S1878" t="str">
        <f>"cvm!"&amp;ADDRESS(ROW(BE1890),COLUMN(BE1890))&amp;"#"</f>
        <v>cvm!$BE$1890#</v>
      </c>
      <c r="BB1878" t="str">
        <v>上海</v>
      </c>
      <c r="BC1878" t="str">
        <v>GPU计算型 GN7</v>
      </c>
      <c r="BD1878">
        <v>32</v>
      </c>
      <c r="BE1878" cm="1">
        <f t="array" ref="BE1878">TRANSPOSE(_xlfn._xlws.FILTER(cvm_old[内存(G)],(cvm_old[地域]=BB1878)*(cvm_old[机型]=BC1878)*(cvm_old[CPU(核)]=BD1878)))</f>
        <v>128</v>
      </c>
    </row>
    <row r="1879" spans="2:57" x14ac:dyDescent="0.4">
      <c r="B1879" t="e" vm="2231">
        <v>#VALUE!</v>
      </c>
      <c r="C1879" t="s">
        <v>1614</v>
      </c>
      <c r="D1879" t="s">
        <v>1595</v>
      </c>
      <c r="E1879">
        <v>2</v>
      </c>
      <c r="F1879">
        <v>16</v>
      </c>
      <c r="G1879" t="s">
        <v>1920</v>
      </c>
      <c r="H1879">
        <v>462</v>
      </c>
      <c r="I1879">
        <v>1</v>
      </c>
      <c r="J1879" t="s">
        <v>3628</v>
      </c>
      <c r="P1879" t="s">
        <v>1566</v>
      </c>
      <c r="Q1879" t="s">
        <v>1986</v>
      </c>
      <c r="R1879">
        <v>20</v>
      </c>
      <c r="S1879" t="str">
        <f>"cvm!"&amp;ADDRESS(ROW(BE1891),COLUMN(BE1891))&amp;"#"</f>
        <v>cvm!$BE$1891#</v>
      </c>
      <c r="BB1879" t="str">
        <v>上海</v>
      </c>
      <c r="BC1879" t="str">
        <v>GPU计算型 GN7</v>
      </c>
      <c r="BD1879">
        <v>40</v>
      </c>
      <c r="BE1879" cm="1">
        <f t="array" ref="BE1879">TRANSPOSE(_xlfn._xlws.FILTER(cvm_old[内存(G)],(cvm_old[地域]=BB1879)*(cvm_old[机型]=BC1879)*(cvm_old[CPU(核)]=BD1879)))</f>
        <v>160</v>
      </c>
    </row>
    <row r="1880" spans="2:57" x14ac:dyDescent="0.4">
      <c r="B1880" t="e" vm="2232">
        <v>#VALUE!</v>
      </c>
      <c r="C1880" t="s">
        <v>1614</v>
      </c>
      <c r="D1880" t="s">
        <v>1595</v>
      </c>
      <c r="E1880">
        <v>4</v>
      </c>
      <c r="F1880">
        <v>32</v>
      </c>
      <c r="G1880" t="s">
        <v>1898</v>
      </c>
      <c r="H1880">
        <v>924</v>
      </c>
      <c r="I1880">
        <v>1</v>
      </c>
      <c r="J1880" t="s">
        <v>3629</v>
      </c>
      <c r="P1880" t="s">
        <v>1566</v>
      </c>
      <c r="Q1880" t="s">
        <v>1986</v>
      </c>
      <c r="R1880">
        <v>32</v>
      </c>
      <c r="S1880" t="str">
        <f>"cvm!"&amp;ADDRESS(ROW(BE1892),COLUMN(BE1892))&amp;"#"</f>
        <v>cvm!$BE$1892#</v>
      </c>
      <c r="BB1880" t="str">
        <v>上海</v>
      </c>
      <c r="BC1880" t="str">
        <v>GPU计算型 GN7</v>
      </c>
      <c r="BD1880">
        <v>80</v>
      </c>
      <c r="BE1880" cm="1">
        <f t="array" ref="BE1880">TRANSPOSE(_xlfn._xlws.FILTER(cvm_old[内存(G)],(cvm_old[地域]=BB1880)*(cvm_old[机型]=BC1880)*(cvm_old[CPU(核)]=BD1880)))</f>
        <v>320</v>
      </c>
    </row>
    <row r="1881" spans="2:57" x14ac:dyDescent="0.4">
      <c r="B1881" t="e" vm="2233">
        <v>#VALUE!</v>
      </c>
      <c r="C1881" t="s">
        <v>1614</v>
      </c>
      <c r="D1881" t="s">
        <v>1595</v>
      </c>
      <c r="E1881">
        <v>8</v>
      </c>
      <c r="F1881">
        <v>64</v>
      </c>
      <c r="G1881" t="s">
        <v>1900</v>
      </c>
      <c r="H1881">
        <v>1848</v>
      </c>
      <c r="I1881">
        <v>1</v>
      </c>
      <c r="J1881" t="s">
        <v>3630</v>
      </c>
      <c r="P1881" t="s">
        <v>1566</v>
      </c>
      <c r="Q1881" t="s">
        <v>1986</v>
      </c>
      <c r="R1881">
        <v>40</v>
      </c>
      <c r="S1881" t="str">
        <f>"cvm!"&amp;ADDRESS(ROW(BE1893),COLUMN(BE1893))&amp;"#"</f>
        <v>cvm!$BE$1893#</v>
      </c>
      <c r="BB1881" t="str">
        <v>南京</v>
      </c>
      <c r="BC1881" t="str">
        <v>GPU计算型 GN7</v>
      </c>
      <c r="BD1881">
        <v>4</v>
      </c>
      <c r="BE1881" cm="1">
        <f t="array" ref="BE1881">TRANSPOSE(_xlfn._xlws.FILTER(cvm_old[内存(G)],(cvm_old[地域]=BB1881)*(cvm_old[机型]=BC1881)*(cvm_old[CPU(核)]=BD1881)))</f>
        <v>20</v>
      </c>
    </row>
    <row r="1882" spans="2:57" x14ac:dyDescent="0.4">
      <c r="B1882" t="e" vm="2234">
        <v>#VALUE!</v>
      </c>
      <c r="C1882" t="s">
        <v>1614</v>
      </c>
      <c r="D1882" t="s">
        <v>1595</v>
      </c>
      <c r="E1882">
        <v>12</v>
      </c>
      <c r="F1882">
        <v>96</v>
      </c>
      <c r="G1882" t="s">
        <v>1924</v>
      </c>
      <c r="H1882">
        <v>2772</v>
      </c>
      <c r="I1882">
        <v>1</v>
      </c>
      <c r="J1882" t="s">
        <v>3631</v>
      </c>
      <c r="P1882" t="s">
        <v>1566</v>
      </c>
      <c r="Q1882" t="s">
        <v>1986</v>
      </c>
      <c r="R1882">
        <v>80</v>
      </c>
      <c r="S1882" t="str">
        <f>"cvm!"&amp;ADDRESS(ROW(BE1894),COLUMN(BE1894))&amp;"#"</f>
        <v>cvm!$BE$1894#</v>
      </c>
      <c r="BB1882" t="str">
        <v>南京</v>
      </c>
      <c r="BC1882" t="str">
        <v>GPU计算型 GN7</v>
      </c>
      <c r="BD1882">
        <v>8</v>
      </c>
      <c r="BE1882" cm="1">
        <f t="array" ref="BE1882">TRANSPOSE(_xlfn._xlws.FILTER(cvm_old[内存(G)],(cvm_old[地域]=BB1882)*(cvm_old[机型]=BC1882)*(cvm_old[CPU(核)]=BD1882)))</f>
        <v>32</v>
      </c>
    </row>
    <row r="1883" spans="2:57" x14ac:dyDescent="0.4">
      <c r="B1883" t="e" vm="2235">
        <v>#VALUE!</v>
      </c>
      <c r="C1883" t="s">
        <v>1614</v>
      </c>
      <c r="D1883" t="s">
        <v>1595</v>
      </c>
      <c r="E1883">
        <v>16</v>
      </c>
      <c r="F1883">
        <v>128</v>
      </c>
      <c r="G1883" t="s">
        <v>1902</v>
      </c>
      <c r="H1883">
        <v>3696</v>
      </c>
      <c r="I1883">
        <v>1</v>
      </c>
      <c r="J1883" t="s">
        <v>3632</v>
      </c>
      <c r="P1883" t="s">
        <v>1605</v>
      </c>
      <c r="Q1883" t="s">
        <v>1986</v>
      </c>
      <c r="R1883">
        <v>4</v>
      </c>
      <c r="S1883" t="str">
        <f>"cvm!"&amp;ADDRESS(ROW(BE1895),COLUMN(BE1895))&amp;"#"</f>
        <v>cvm!$BE$1895#</v>
      </c>
      <c r="BB1883" t="str">
        <v>南京</v>
      </c>
      <c r="BC1883" t="str">
        <v>GPU计算型 GN7</v>
      </c>
      <c r="BD1883">
        <v>10</v>
      </c>
      <c r="BE1883" cm="1">
        <f t="array" ref="BE1883">TRANSPOSE(_xlfn._xlws.FILTER(cvm_old[内存(G)],(cvm_old[地域]=BB1883)*(cvm_old[机型]=BC1883)*(cvm_old[CPU(核)]=BD1883)))</f>
        <v>40</v>
      </c>
    </row>
    <row r="1884" spans="2:57" x14ac:dyDescent="0.4">
      <c r="B1884" t="e" vm="2236">
        <v>#VALUE!</v>
      </c>
      <c r="C1884" t="s">
        <v>1614</v>
      </c>
      <c r="D1884" t="s">
        <v>1595</v>
      </c>
      <c r="E1884">
        <v>24</v>
      </c>
      <c r="F1884">
        <v>192</v>
      </c>
      <c r="G1884" t="s">
        <v>1964</v>
      </c>
      <c r="H1884">
        <v>5544</v>
      </c>
      <c r="I1884">
        <v>1</v>
      </c>
      <c r="J1884" t="s">
        <v>3633</v>
      </c>
      <c r="P1884" t="s">
        <v>1605</v>
      </c>
      <c r="Q1884" t="s">
        <v>1986</v>
      </c>
      <c r="R1884">
        <v>8</v>
      </c>
      <c r="S1884" t="str">
        <f>"cvm!"&amp;ADDRESS(ROW(BE1896),COLUMN(BE1896))&amp;"#"</f>
        <v>cvm!$BE$1896#</v>
      </c>
      <c r="BB1884" t="str">
        <v>南京</v>
      </c>
      <c r="BC1884" t="str">
        <v>GPU计算型 GN7</v>
      </c>
      <c r="BD1884">
        <v>20</v>
      </c>
      <c r="BE1884" cm="1">
        <f t="array" ref="BE1884">TRANSPOSE(_xlfn._xlws.FILTER(cvm_old[内存(G)],(cvm_old[地域]=BB1884)*(cvm_old[机型]=BC1884)*(cvm_old[CPU(核)]=BD1884)))</f>
        <v>80</v>
      </c>
    </row>
    <row r="1885" spans="2:57" x14ac:dyDescent="0.4">
      <c r="B1885" t="e" vm="2237">
        <v>#VALUE!</v>
      </c>
      <c r="C1885" t="s">
        <v>1614</v>
      </c>
      <c r="D1885" t="s">
        <v>1595</v>
      </c>
      <c r="E1885">
        <v>32</v>
      </c>
      <c r="F1885">
        <v>256</v>
      </c>
      <c r="G1885" t="s">
        <v>1904</v>
      </c>
      <c r="H1885">
        <v>7392</v>
      </c>
      <c r="I1885">
        <v>1</v>
      </c>
      <c r="J1885" t="s">
        <v>3634</v>
      </c>
      <c r="P1885" t="s">
        <v>1605</v>
      </c>
      <c r="Q1885" t="s">
        <v>1986</v>
      </c>
      <c r="R1885">
        <v>10</v>
      </c>
      <c r="S1885" t="str">
        <f>"cvm!"&amp;ADDRESS(ROW(BE1897),COLUMN(BE1897))&amp;"#"</f>
        <v>cvm!$BE$1897#</v>
      </c>
      <c r="BB1885" t="str">
        <v>南京</v>
      </c>
      <c r="BC1885" t="str">
        <v>GPU计算型 GN7</v>
      </c>
      <c r="BD1885">
        <v>32</v>
      </c>
      <c r="BE1885" cm="1">
        <f t="array" ref="BE1885">TRANSPOSE(_xlfn._xlws.FILTER(cvm_old[内存(G)],(cvm_old[地域]=BB1885)*(cvm_old[机型]=BC1885)*(cvm_old[CPU(核)]=BD1885)))</f>
        <v>128</v>
      </c>
    </row>
    <row r="1886" spans="2:57" x14ac:dyDescent="0.4">
      <c r="B1886" t="e" vm="2238">
        <v>#VALUE!</v>
      </c>
      <c r="C1886" t="s">
        <v>1614</v>
      </c>
      <c r="D1886" t="s">
        <v>1595</v>
      </c>
      <c r="E1886">
        <v>42</v>
      </c>
      <c r="F1886">
        <v>350</v>
      </c>
      <c r="G1886" t="s">
        <v>3635</v>
      </c>
      <c r="H1886">
        <v>9996</v>
      </c>
      <c r="I1886">
        <v>1</v>
      </c>
      <c r="J1886" t="s">
        <v>3636</v>
      </c>
      <c r="P1886" t="s">
        <v>1605</v>
      </c>
      <c r="Q1886" t="s">
        <v>1986</v>
      </c>
      <c r="R1886">
        <v>20</v>
      </c>
      <c r="S1886" t="str">
        <f>"cvm!"&amp;ADDRESS(ROW(BE1898),COLUMN(BE1898))&amp;"#"</f>
        <v>cvm!$BE$1898#</v>
      </c>
      <c r="BB1886" t="str">
        <v>南京</v>
      </c>
      <c r="BC1886" t="str">
        <v>GPU计算型 GN7</v>
      </c>
      <c r="BD1886">
        <v>40</v>
      </c>
      <c r="BE1886" cm="1">
        <f t="array" ref="BE1886">TRANSPOSE(_xlfn._xlws.FILTER(cvm_old[内存(G)],(cvm_old[地域]=BB1886)*(cvm_old[机型]=BC1886)*(cvm_old[CPU(核)]=BD1886)))</f>
        <v>160</v>
      </c>
    </row>
    <row r="1887" spans="2:57" x14ac:dyDescent="0.4">
      <c r="B1887" t="e" vm="2239">
        <v>#VALUE!</v>
      </c>
      <c r="C1887" t="s">
        <v>1614</v>
      </c>
      <c r="D1887" t="s">
        <v>1595</v>
      </c>
      <c r="E1887">
        <v>64</v>
      </c>
      <c r="F1887">
        <v>512</v>
      </c>
      <c r="G1887" t="s">
        <v>1908</v>
      </c>
      <c r="H1887">
        <v>14784</v>
      </c>
      <c r="I1887">
        <v>1</v>
      </c>
      <c r="J1887" t="s">
        <v>3637</v>
      </c>
      <c r="P1887" t="s">
        <v>1605</v>
      </c>
      <c r="Q1887" t="s">
        <v>1986</v>
      </c>
      <c r="R1887">
        <v>32</v>
      </c>
      <c r="S1887" t="str">
        <f>"cvm!"&amp;ADDRESS(ROW(BE1899),COLUMN(BE1899))&amp;"#"</f>
        <v>cvm!$BE$1899#</v>
      </c>
      <c r="BB1887" t="str">
        <v>南京</v>
      </c>
      <c r="BC1887" t="str">
        <v>GPU计算型 GN7</v>
      </c>
      <c r="BD1887">
        <v>80</v>
      </c>
      <c r="BE1887" cm="1">
        <f t="array" ref="BE1887">TRANSPOSE(_xlfn._xlws.FILTER(cvm_old[内存(G)],(cvm_old[地域]=BB1887)*(cvm_old[机型]=BC1887)*(cvm_old[CPU(核)]=BD1887)))</f>
        <v>320</v>
      </c>
    </row>
    <row r="1888" spans="2:57" x14ac:dyDescent="0.4">
      <c r="B1888" t="e" vm="2240">
        <v>#VALUE!</v>
      </c>
      <c r="C1888" t="s">
        <v>1614</v>
      </c>
      <c r="D1888" t="s">
        <v>1595</v>
      </c>
      <c r="E1888">
        <v>84</v>
      </c>
      <c r="F1888">
        <v>700</v>
      </c>
      <c r="G1888" t="s">
        <v>2906</v>
      </c>
      <c r="H1888">
        <v>19992</v>
      </c>
      <c r="I1888">
        <v>1</v>
      </c>
      <c r="J1888" t="s">
        <v>3638</v>
      </c>
      <c r="P1888" t="s">
        <v>1605</v>
      </c>
      <c r="Q1888" t="s">
        <v>1986</v>
      </c>
      <c r="R1888">
        <v>40</v>
      </c>
      <c r="S1888" t="str">
        <f>"cvm!"&amp;ADDRESS(ROW(BE1900),COLUMN(BE1900))&amp;"#"</f>
        <v>cvm!$BE$1900#</v>
      </c>
      <c r="BB1888" t="str">
        <v>北京</v>
      </c>
      <c r="BC1888" t="str">
        <v>GPU计算型 GN7</v>
      </c>
      <c r="BD1888">
        <v>4</v>
      </c>
      <c r="BE1888" cm="1">
        <f t="array" ref="BE1888">TRANSPOSE(_xlfn._xlws.FILTER(cvm_old[内存(G)],(cvm_old[地域]=BB1888)*(cvm_old[机型]=BC1888)*(cvm_old[CPU(核)]=BD1888)))</f>
        <v>20</v>
      </c>
    </row>
    <row r="1889" spans="2:57" x14ac:dyDescent="0.4">
      <c r="B1889" t="e" vm="2241">
        <v>#VALUE!</v>
      </c>
      <c r="C1889" t="s">
        <v>1614</v>
      </c>
      <c r="D1889" t="s">
        <v>1647</v>
      </c>
      <c r="E1889">
        <v>1</v>
      </c>
      <c r="F1889">
        <v>8</v>
      </c>
      <c r="G1889" t="s">
        <v>1894</v>
      </c>
      <c r="H1889">
        <v>231</v>
      </c>
      <c r="I1889">
        <v>1</v>
      </c>
      <c r="J1889" t="s">
        <v>3639</v>
      </c>
      <c r="P1889" t="s">
        <v>1605</v>
      </c>
      <c r="Q1889" t="s">
        <v>1986</v>
      </c>
      <c r="R1889">
        <v>80</v>
      </c>
      <c r="S1889" t="str">
        <f>"cvm!"&amp;ADDRESS(ROW(BE1901),COLUMN(BE1901))&amp;"#"</f>
        <v>cvm!$BE$1901#</v>
      </c>
      <c r="BB1889" t="str">
        <v>北京</v>
      </c>
      <c r="BC1889" t="str">
        <v>GPU计算型 GN7</v>
      </c>
      <c r="BD1889">
        <v>8</v>
      </c>
      <c r="BE1889" cm="1">
        <f t="array" ref="BE1889">TRANSPOSE(_xlfn._xlws.FILTER(cvm_old[内存(G)],(cvm_old[地域]=BB1889)*(cvm_old[机型]=BC1889)*(cvm_old[CPU(核)]=BD1889)))</f>
        <v>32</v>
      </c>
    </row>
    <row r="1890" spans="2:57" x14ac:dyDescent="0.4">
      <c r="B1890" t="e" vm="2242">
        <v>#VALUE!</v>
      </c>
      <c r="C1890" t="s">
        <v>1614</v>
      </c>
      <c r="D1890" t="s">
        <v>1647</v>
      </c>
      <c r="E1890">
        <v>2</v>
      </c>
      <c r="F1890">
        <v>16</v>
      </c>
      <c r="G1890" t="s">
        <v>1920</v>
      </c>
      <c r="H1890">
        <v>462</v>
      </c>
      <c r="I1890">
        <v>1</v>
      </c>
      <c r="J1890" t="s">
        <v>3640</v>
      </c>
      <c r="P1890" t="s">
        <v>1650</v>
      </c>
      <c r="Q1890" t="s">
        <v>1986</v>
      </c>
      <c r="R1890">
        <v>4</v>
      </c>
      <c r="S1890" t="str">
        <f>"cvm!"&amp;ADDRESS(ROW(BE1902),COLUMN(BE1902))&amp;"#"</f>
        <v>cvm!$BE$1902#</v>
      </c>
      <c r="BB1890" t="str">
        <v>北京</v>
      </c>
      <c r="BC1890" t="str">
        <v>GPU计算型 GN7</v>
      </c>
      <c r="BD1890">
        <v>10</v>
      </c>
      <c r="BE1890" cm="1">
        <f t="array" ref="BE1890">TRANSPOSE(_xlfn._xlws.FILTER(cvm_old[内存(G)],(cvm_old[地域]=BB1890)*(cvm_old[机型]=BC1890)*(cvm_old[CPU(核)]=BD1890)))</f>
        <v>40</v>
      </c>
    </row>
    <row r="1891" spans="2:57" x14ac:dyDescent="0.4">
      <c r="B1891" t="e" vm="2243">
        <v>#VALUE!</v>
      </c>
      <c r="C1891" t="s">
        <v>1614</v>
      </c>
      <c r="D1891" t="s">
        <v>1647</v>
      </c>
      <c r="E1891">
        <v>4</v>
      </c>
      <c r="F1891">
        <v>32</v>
      </c>
      <c r="G1891" t="s">
        <v>1898</v>
      </c>
      <c r="H1891">
        <v>924</v>
      </c>
      <c r="I1891">
        <v>1</v>
      </c>
      <c r="J1891" t="s">
        <v>3641</v>
      </c>
      <c r="P1891" t="s">
        <v>1650</v>
      </c>
      <c r="Q1891" t="s">
        <v>1986</v>
      </c>
      <c r="R1891">
        <v>8</v>
      </c>
      <c r="S1891" t="str">
        <f>"cvm!"&amp;ADDRESS(ROW(BE1903),COLUMN(BE1903))&amp;"#"</f>
        <v>cvm!$BE$1903#</v>
      </c>
      <c r="BB1891" t="str">
        <v>北京</v>
      </c>
      <c r="BC1891" t="str">
        <v>GPU计算型 GN7</v>
      </c>
      <c r="BD1891">
        <v>20</v>
      </c>
      <c r="BE1891" cm="1">
        <f t="array" ref="BE1891">TRANSPOSE(_xlfn._xlws.FILTER(cvm_old[内存(G)],(cvm_old[地域]=BB1891)*(cvm_old[机型]=BC1891)*(cvm_old[CPU(核)]=BD1891)))</f>
        <v>80</v>
      </c>
    </row>
    <row r="1892" spans="2:57" x14ac:dyDescent="0.4">
      <c r="B1892" t="e" vm="2244">
        <v>#VALUE!</v>
      </c>
      <c r="C1892" t="s">
        <v>1614</v>
      </c>
      <c r="D1892" t="s">
        <v>1647</v>
      </c>
      <c r="E1892">
        <v>8</v>
      </c>
      <c r="F1892">
        <v>64</v>
      </c>
      <c r="G1892" t="s">
        <v>1900</v>
      </c>
      <c r="H1892">
        <v>1848</v>
      </c>
      <c r="I1892">
        <v>1</v>
      </c>
      <c r="J1892" t="s">
        <v>3642</v>
      </c>
      <c r="P1892" t="s">
        <v>1650</v>
      </c>
      <c r="Q1892" t="s">
        <v>1986</v>
      </c>
      <c r="R1892">
        <v>10</v>
      </c>
      <c r="S1892" t="str">
        <f>"cvm!"&amp;ADDRESS(ROW(BE1904),COLUMN(BE1904))&amp;"#"</f>
        <v>cvm!$BE$1904#</v>
      </c>
      <c r="BB1892" t="str">
        <v>北京</v>
      </c>
      <c r="BC1892" t="str">
        <v>GPU计算型 GN7</v>
      </c>
      <c r="BD1892">
        <v>32</v>
      </c>
      <c r="BE1892" cm="1">
        <f t="array" ref="BE1892">TRANSPOSE(_xlfn._xlws.FILTER(cvm_old[内存(G)],(cvm_old[地域]=BB1892)*(cvm_old[机型]=BC1892)*(cvm_old[CPU(核)]=BD1892)))</f>
        <v>128</v>
      </c>
    </row>
    <row r="1893" spans="2:57" x14ac:dyDescent="0.4">
      <c r="B1893" t="e" vm="2245">
        <v>#VALUE!</v>
      </c>
      <c r="C1893" t="s">
        <v>1614</v>
      </c>
      <c r="D1893" t="s">
        <v>1647</v>
      </c>
      <c r="E1893">
        <v>12</v>
      </c>
      <c r="F1893">
        <v>96</v>
      </c>
      <c r="G1893" t="s">
        <v>1924</v>
      </c>
      <c r="H1893">
        <v>2772</v>
      </c>
      <c r="I1893">
        <v>1</v>
      </c>
      <c r="J1893" t="s">
        <v>3643</v>
      </c>
      <c r="P1893" t="s">
        <v>1650</v>
      </c>
      <c r="Q1893" t="s">
        <v>1986</v>
      </c>
      <c r="R1893">
        <v>20</v>
      </c>
      <c r="S1893" t="str">
        <f>"cvm!"&amp;ADDRESS(ROW(BE1905),COLUMN(BE1905))&amp;"#"</f>
        <v>cvm!$BE$1905#</v>
      </c>
      <c r="BB1893" t="str">
        <v>北京</v>
      </c>
      <c r="BC1893" t="str">
        <v>GPU计算型 GN7</v>
      </c>
      <c r="BD1893">
        <v>40</v>
      </c>
      <c r="BE1893" cm="1">
        <f t="array" ref="BE1893">TRANSPOSE(_xlfn._xlws.FILTER(cvm_old[内存(G)],(cvm_old[地域]=BB1893)*(cvm_old[机型]=BC1893)*(cvm_old[CPU(核)]=BD1893)))</f>
        <v>160</v>
      </c>
    </row>
    <row r="1894" spans="2:57" x14ac:dyDescent="0.4">
      <c r="B1894" t="e" vm="2246">
        <v>#VALUE!</v>
      </c>
      <c r="C1894" t="s">
        <v>1614</v>
      </c>
      <c r="D1894" t="s">
        <v>1647</v>
      </c>
      <c r="E1894">
        <v>12</v>
      </c>
      <c r="F1894">
        <v>144</v>
      </c>
      <c r="G1894" t="s">
        <v>1934</v>
      </c>
      <c r="H1894">
        <v>3780</v>
      </c>
      <c r="I1894">
        <v>1</v>
      </c>
      <c r="J1894" t="s">
        <v>3644</v>
      </c>
      <c r="P1894" t="s">
        <v>1650</v>
      </c>
      <c r="Q1894" t="s">
        <v>1986</v>
      </c>
      <c r="R1894">
        <v>32</v>
      </c>
      <c r="S1894" t="str">
        <f>"cvm!"&amp;ADDRESS(ROW(BE1906),COLUMN(BE1906))&amp;"#"</f>
        <v>cvm!$BE$1906#</v>
      </c>
      <c r="BB1894" t="str">
        <v>北京</v>
      </c>
      <c r="BC1894" t="str">
        <v>GPU计算型 GN7</v>
      </c>
      <c r="BD1894">
        <v>80</v>
      </c>
      <c r="BE1894" cm="1">
        <f t="array" ref="BE1894">TRANSPOSE(_xlfn._xlws.FILTER(cvm_old[内存(G)],(cvm_old[地域]=BB1894)*(cvm_old[机型]=BC1894)*(cvm_old[CPU(核)]=BD1894)))</f>
        <v>320</v>
      </c>
    </row>
    <row r="1895" spans="2:57" x14ac:dyDescent="0.4">
      <c r="B1895" t="e" vm="2247">
        <v>#VALUE!</v>
      </c>
      <c r="C1895" t="s">
        <v>1614</v>
      </c>
      <c r="D1895" t="s">
        <v>1647</v>
      </c>
      <c r="E1895">
        <v>16</v>
      </c>
      <c r="F1895">
        <v>128</v>
      </c>
      <c r="G1895" t="s">
        <v>1902</v>
      </c>
      <c r="H1895">
        <v>3696</v>
      </c>
      <c r="I1895">
        <v>1</v>
      </c>
      <c r="J1895" t="s">
        <v>3645</v>
      </c>
      <c r="P1895" t="s">
        <v>1650</v>
      </c>
      <c r="Q1895" t="s">
        <v>1986</v>
      </c>
      <c r="R1895">
        <v>40</v>
      </c>
      <c r="S1895" t="str">
        <f>"cvm!"&amp;ADDRESS(ROW(BE1907),COLUMN(BE1907))&amp;"#"</f>
        <v>cvm!$BE$1907#</v>
      </c>
      <c r="BB1895" t="str">
        <v>成都</v>
      </c>
      <c r="BC1895" t="str">
        <v>GPU计算型 GN7</v>
      </c>
      <c r="BD1895">
        <v>4</v>
      </c>
      <c r="BE1895" cm="1">
        <f t="array" ref="BE1895">TRANSPOSE(_xlfn._xlws.FILTER(cvm_old[内存(G)],(cvm_old[地域]=BB1895)*(cvm_old[机型]=BC1895)*(cvm_old[CPU(核)]=BD1895)))</f>
        <v>20</v>
      </c>
    </row>
    <row r="1896" spans="2:57" x14ac:dyDescent="0.4">
      <c r="B1896" t="e" vm="2248">
        <v>#VALUE!</v>
      </c>
      <c r="C1896" t="s">
        <v>1614</v>
      </c>
      <c r="D1896" t="s">
        <v>1647</v>
      </c>
      <c r="E1896">
        <v>16</v>
      </c>
      <c r="F1896">
        <v>192</v>
      </c>
      <c r="G1896" t="s">
        <v>1937</v>
      </c>
      <c r="H1896">
        <v>5040</v>
      </c>
      <c r="I1896">
        <v>1</v>
      </c>
      <c r="J1896" t="s">
        <v>3646</v>
      </c>
      <c r="P1896" t="s">
        <v>1650</v>
      </c>
      <c r="Q1896" t="s">
        <v>1986</v>
      </c>
      <c r="R1896">
        <v>80</v>
      </c>
      <c r="S1896" t="str">
        <f>"cvm!"&amp;ADDRESS(ROW(BE1908),COLUMN(BE1908))&amp;"#"</f>
        <v>cvm!$BE$1908#</v>
      </c>
      <c r="BB1896" t="str">
        <v>成都</v>
      </c>
      <c r="BC1896" t="str">
        <v>GPU计算型 GN7</v>
      </c>
      <c r="BD1896">
        <v>8</v>
      </c>
      <c r="BE1896" cm="1">
        <f t="array" ref="BE1896">TRANSPOSE(_xlfn._xlws.FILTER(cvm_old[内存(G)],(cvm_old[地域]=BB1896)*(cvm_old[机型]=BC1896)*(cvm_old[CPU(核)]=BD1896)))</f>
        <v>32</v>
      </c>
    </row>
    <row r="1897" spans="2:57" x14ac:dyDescent="0.4">
      <c r="B1897" t="e" vm="2249">
        <v>#VALUE!</v>
      </c>
      <c r="C1897" t="s">
        <v>1614</v>
      </c>
      <c r="D1897" t="s">
        <v>1647</v>
      </c>
      <c r="E1897">
        <v>32</v>
      </c>
      <c r="F1897">
        <v>256</v>
      </c>
      <c r="G1897" t="s">
        <v>1904</v>
      </c>
      <c r="H1897">
        <v>7392</v>
      </c>
      <c r="I1897">
        <v>1</v>
      </c>
      <c r="J1897" t="s">
        <v>3647</v>
      </c>
      <c r="P1897" t="s">
        <v>1608</v>
      </c>
      <c r="Q1897" t="s">
        <v>1986</v>
      </c>
      <c r="R1897">
        <v>4</v>
      </c>
      <c r="S1897" t="str">
        <f>"cvm!"&amp;ADDRESS(ROW(BE1909),COLUMN(BE1909))&amp;"#"</f>
        <v>cvm!$BE$1909#</v>
      </c>
      <c r="BB1897" t="str">
        <v>成都</v>
      </c>
      <c r="BC1897" t="str">
        <v>GPU计算型 GN7</v>
      </c>
      <c r="BD1897">
        <v>10</v>
      </c>
      <c r="BE1897" cm="1">
        <f t="array" ref="BE1897">TRANSPOSE(_xlfn._xlws.FILTER(cvm_old[内存(G)],(cvm_old[地域]=BB1897)*(cvm_old[机型]=BC1897)*(cvm_old[CPU(核)]=BD1897)))</f>
        <v>40</v>
      </c>
    </row>
    <row r="1898" spans="2:57" x14ac:dyDescent="0.4">
      <c r="B1898" t="e" vm="2250">
        <v>#VALUE!</v>
      </c>
      <c r="C1898" t="s">
        <v>1614</v>
      </c>
      <c r="D1898" t="s">
        <v>1647</v>
      </c>
      <c r="E1898">
        <v>32</v>
      </c>
      <c r="F1898">
        <v>384</v>
      </c>
      <c r="G1898" t="s">
        <v>1940</v>
      </c>
      <c r="H1898">
        <v>10080</v>
      </c>
      <c r="I1898">
        <v>1</v>
      </c>
      <c r="J1898" t="s">
        <v>3648</v>
      </c>
      <c r="P1898" t="s">
        <v>1608</v>
      </c>
      <c r="Q1898" t="s">
        <v>1986</v>
      </c>
      <c r="R1898">
        <v>8</v>
      </c>
      <c r="S1898" t="str">
        <f>"cvm!"&amp;ADDRESS(ROW(BE1910),COLUMN(BE1910))&amp;"#"</f>
        <v>cvm!$BE$1910#</v>
      </c>
      <c r="BB1898" t="str">
        <v>成都</v>
      </c>
      <c r="BC1898" t="str">
        <v>GPU计算型 GN7</v>
      </c>
      <c r="BD1898">
        <v>20</v>
      </c>
      <c r="BE1898" cm="1">
        <f t="array" ref="BE1898">TRANSPOSE(_xlfn._xlws.FILTER(cvm_old[内存(G)],(cvm_old[地域]=BB1898)*(cvm_old[机型]=BC1898)*(cvm_old[CPU(核)]=BD1898)))</f>
        <v>80</v>
      </c>
    </row>
    <row r="1899" spans="2:57" x14ac:dyDescent="0.4">
      <c r="B1899" t="e" vm="2251">
        <v>#VALUE!</v>
      </c>
      <c r="C1899" t="s">
        <v>1614</v>
      </c>
      <c r="D1899" t="s">
        <v>1647</v>
      </c>
      <c r="E1899">
        <v>64</v>
      </c>
      <c r="F1899">
        <v>512</v>
      </c>
      <c r="G1899" t="s">
        <v>1908</v>
      </c>
      <c r="H1899">
        <v>14784</v>
      </c>
      <c r="I1899">
        <v>1</v>
      </c>
      <c r="J1899" t="s">
        <v>3649</v>
      </c>
      <c r="P1899" t="s">
        <v>1608</v>
      </c>
      <c r="Q1899" t="s">
        <v>1986</v>
      </c>
      <c r="R1899">
        <v>10</v>
      </c>
      <c r="S1899" t="str">
        <f>"cvm!"&amp;ADDRESS(ROW(BE1911),COLUMN(BE1911))&amp;"#"</f>
        <v>cvm!$BE$1911#</v>
      </c>
      <c r="BB1899" t="str">
        <v>成都</v>
      </c>
      <c r="BC1899" t="str">
        <v>GPU计算型 GN7</v>
      </c>
      <c r="BD1899">
        <v>32</v>
      </c>
      <c r="BE1899" cm="1">
        <f t="array" ref="BE1899">TRANSPOSE(_xlfn._xlws.FILTER(cvm_old[内存(G)],(cvm_old[地域]=BB1899)*(cvm_old[机型]=BC1899)*(cvm_old[CPU(核)]=BD1899)))</f>
        <v>128</v>
      </c>
    </row>
    <row r="1900" spans="2:57" x14ac:dyDescent="0.4">
      <c r="B1900" t="e" vm="2252">
        <v>#VALUE!</v>
      </c>
      <c r="C1900" t="s">
        <v>1614</v>
      </c>
      <c r="D1900" t="s">
        <v>1647</v>
      </c>
      <c r="E1900">
        <v>80</v>
      </c>
      <c r="F1900">
        <v>700</v>
      </c>
      <c r="G1900" t="s">
        <v>3650</v>
      </c>
      <c r="H1900">
        <v>19740</v>
      </c>
      <c r="I1900">
        <v>1</v>
      </c>
      <c r="J1900" t="s">
        <v>3651</v>
      </c>
      <c r="P1900" t="s">
        <v>1608</v>
      </c>
      <c r="Q1900" t="s">
        <v>1986</v>
      </c>
      <c r="R1900">
        <v>20</v>
      </c>
      <c r="S1900" t="str">
        <f>"cvm!"&amp;ADDRESS(ROW(BE1912),COLUMN(BE1912))&amp;"#"</f>
        <v>cvm!$BE$1912#</v>
      </c>
      <c r="BB1900" t="str">
        <v>成都</v>
      </c>
      <c r="BC1900" t="str">
        <v>GPU计算型 GN7</v>
      </c>
      <c r="BD1900">
        <v>40</v>
      </c>
      <c r="BE1900" cm="1">
        <f t="array" ref="BE1900">TRANSPOSE(_xlfn._xlws.FILTER(cvm_old[内存(G)],(cvm_old[地域]=BB1900)*(cvm_old[机型]=BC1900)*(cvm_old[CPU(核)]=BD1900)))</f>
        <v>160</v>
      </c>
    </row>
    <row r="1901" spans="2:57" x14ac:dyDescent="0.4">
      <c r="B1901" t="e" vm="2253">
        <v>#VALUE!</v>
      </c>
      <c r="C1901" t="s">
        <v>1614</v>
      </c>
      <c r="D1901" t="s">
        <v>1664</v>
      </c>
      <c r="E1901">
        <v>1</v>
      </c>
      <c r="F1901">
        <v>8</v>
      </c>
      <c r="G1901" t="s">
        <v>1894</v>
      </c>
      <c r="H1901">
        <v>247.5</v>
      </c>
      <c r="I1901">
        <v>1</v>
      </c>
      <c r="J1901" t="s">
        <v>3652</v>
      </c>
      <c r="P1901" t="s">
        <v>1608</v>
      </c>
      <c r="Q1901" t="s">
        <v>1986</v>
      </c>
      <c r="R1901">
        <v>32</v>
      </c>
      <c r="S1901" t="str">
        <f>"cvm!"&amp;ADDRESS(ROW(BE1913),COLUMN(BE1913))&amp;"#"</f>
        <v>cvm!$BE$1913#</v>
      </c>
      <c r="BB1901" t="str">
        <v>成都</v>
      </c>
      <c r="BC1901" t="str">
        <v>GPU计算型 GN7</v>
      </c>
      <c r="BD1901">
        <v>80</v>
      </c>
      <c r="BE1901" cm="1">
        <f t="array" ref="BE1901">TRANSPOSE(_xlfn._xlws.FILTER(cvm_old[内存(G)],(cvm_old[地域]=BB1901)*(cvm_old[机型]=BC1901)*(cvm_old[CPU(核)]=BD1901)))</f>
        <v>320</v>
      </c>
    </row>
    <row r="1902" spans="2:57" x14ac:dyDescent="0.4">
      <c r="B1902" t="e" vm="2254">
        <v>#VALUE!</v>
      </c>
      <c r="C1902" t="s">
        <v>1614</v>
      </c>
      <c r="D1902" t="s">
        <v>1664</v>
      </c>
      <c r="E1902">
        <v>2</v>
      </c>
      <c r="F1902">
        <v>16</v>
      </c>
      <c r="G1902" t="s">
        <v>1920</v>
      </c>
      <c r="H1902">
        <v>495</v>
      </c>
      <c r="I1902">
        <v>1</v>
      </c>
      <c r="J1902" t="s">
        <v>3653</v>
      </c>
      <c r="P1902" t="s">
        <v>1608</v>
      </c>
      <c r="Q1902" t="s">
        <v>1986</v>
      </c>
      <c r="R1902">
        <v>40</v>
      </c>
      <c r="S1902" t="str">
        <f>"cvm!"&amp;ADDRESS(ROW(BE1914),COLUMN(BE1914))&amp;"#"</f>
        <v>cvm!$BE$1914#</v>
      </c>
      <c r="BB1902" t="str">
        <v>重庆</v>
      </c>
      <c r="BC1902" t="str">
        <v>GPU计算型 GN7</v>
      </c>
      <c r="BD1902">
        <v>4</v>
      </c>
      <c r="BE1902" cm="1">
        <f t="array" ref="BE1902">TRANSPOSE(_xlfn._xlws.FILTER(cvm_old[内存(G)],(cvm_old[地域]=BB1902)*(cvm_old[机型]=BC1902)*(cvm_old[CPU(核)]=BD1902)))</f>
        <v>20</v>
      </c>
    </row>
    <row r="1903" spans="2:57" x14ac:dyDescent="0.4">
      <c r="B1903" t="e" vm="2255">
        <v>#VALUE!</v>
      </c>
      <c r="C1903" t="s">
        <v>1614</v>
      </c>
      <c r="D1903" t="s">
        <v>1664</v>
      </c>
      <c r="E1903">
        <v>4</v>
      </c>
      <c r="F1903">
        <v>32</v>
      </c>
      <c r="G1903" t="s">
        <v>1898</v>
      </c>
      <c r="H1903">
        <v>990</v>
      </c>
      <c r="I1903">
        <v>1</v>
      </c>
      <c r="J1903" t="s">
        <v>3654</v>
      </c>
      <c r="P1903" t="s">
        <v>1608</v>
      </c>
      <c r="Q1903" t="s">
        <v>1986</v>
      </c>
      <c r="R1903">
        <v>80</v>
      </c>
      <c r="S1903" t="str">
        <f>"cvm!"&amp;ADDRESS(ROW(BE1915),COLUMN(BE1915))&amp;"#"</f>
        <v>cvm!$BE$1915#</v>
      </c>
      <c r="BB1903" t="str">
        <v>重庆</v>
      </c>
      <c r="BC1903" t="str">
        <v>GPU计算型 GN7</v>
      </c>
      <c r="BD1903">
        <v>8</v>
      </c>
      <c r="BE1903" cm="1">
        <f t="array" ref="BE1903">TRANSPOSE(_xlfn._xlws.FILTER(cvm_old[内存(G)],(cvm_old[地域]=BB1903)*(cvm_old[机型]=BC1903)*(cvm_old[CPU(核)]=BD1903)))</f>
        <v>32</v>
      </c>
    </row>
    <row r="1904" spans="2:57" x14ac:dyDescent="0.4">
      <c r="B1904" t="e" vm="2256">
        <v>#VALUE!</v>
      </c>
      <c r="C1904" t="s">
        <v>1614</v>
      </c>
      <c r="D1904" t="s">
        <v>1664</v>
      </c>
      <c r="E1904">
        <v>8</v>
      </c>
      <c r="F1904">
        <v>64</v>
      </c>
      <c r="G1904" t="s">
        <v>1900</v>
      </c>
      <c r="H1904">
        <v>1980</v>
      </c>
      <c r="I1904">
        <v>1</v>
      </c>
      <c r="J1904" t="s">
        <v>3655</v>
      </c>
      <c r="P1904" t="s">
        <v>1614</v>
      </c>
      <c r="Q1904" t="s">
        <v>1986</v>
      </c>
      <c r="R1904">
        <v>8</v>
      </c>
      <c r="S1904" t="str">
        <f>"cvm!"&amp;ADDRESS(ROW(BE1916),COLUMN(BE1916))&amp;"#"</f>
        <v>cvm!$BE$1916#</v>
      </c>
      <c r="BB1904" t="str">
        <v>重庆</v>
      </c>
      <c r="BC1904" t="str">
        <v>GPU计算型 GN7</v>
      </c>
      <c r="BD1904">
        <v>10</v>
      </c>
      <c r="BE1904" cm="1">
        <f t="array" ref="BE1904">TRANSPOSE(_xlfn._xlws.FILTER(cvm_old[内存(G)],(cvm_old[地域]=BB1904)*(cvm_old[机型]=BC1904)*(cvm_old[CPU(核)]=BD1904)))</f>
        <v>40</v>
      </c>
    </row>
    <row r="1905" spans="2:57" x14ac:dyDescent="0.4">
      <c r="B1905" t="e" vm="2257">
        <v>#VALUE!</v>
      </c>
      <c r="C1905" t="s">
        <v>1614</v>
      </c>
      <c r="D1905" t="s">
        <v>1664</v>
      </c>
      <c r="E1905">
        <v>12</v>
      </c>
      <c r="F1905">
        <v>96</v>
      </c>
      <c r="G1905" t="s">
        <v>1924</v>
      </c>
      <c r="H1905">
        <v>2970</v>
      </c>
      <c r="I1905">
        <v>1</v>
      </c>
      <c r="J1905" t="s">
        <v>3656</v>
      </c>
      <c r="P1905" t="s">
        <v>1614</v>
      </c>
      <c r="Q1905" t="s">
        <v>1986</v>
      </c>
      <c r="R1905">
        <v>20</v>
      </c>
      <c r="S1905" t="str">
        <f>"cvm!"&amp;ADDRESS(ROW(BE1917),COLUMN(BE1917))&amp;"#"</f>
        <v>cvm!$BE$1917#</v>
      </c>
      <c r="BB1905" t="str">
        <v>重庆</v>
      </c>
      <c r="BC1905" t="str">
        <v>GPU计算型 GN7</v>
      </c>
      <c r="BD1905">
        <v>20</v>
      </c>
      <c r="BE1905" cm="1">
        <f t="array" ref="BE1905">TRANSPOSE(_xlfn._xlws.FILTER(cvm_old[内存(G)],(cvm_old[地域]=BB1905)*(cvm_old[机型]=BC1905)*(cvm_old[CPU(核)]=BD1905)))</f>
        <v>80</v>
      </c>
    </row>
    <row r="1906" spans="2:57" x14ac:dyDescent="0.4">
      <c r="B1906" t="e" vm="2258">
        <v>#VALUE!</v>
      </c>
      <c r="C1906" t="s">
        <v>1614</v>
      </c>
      <c r="D1906" t="s">
        <v>1664</v>
      </c>
      <c r="E1906">
        <v>16</v>
      </c>
      <c r="F1906">
        <v>128</v>
      </c>
      <c r="G1906" t="s">
        <v>1902</v>
      </c>
      <c r="H1906">
        <v>3960</v>
      </c>
      <c r="I1906">
        <v>1</v>
      </c>
      <c r="J1906" t="s">
        <v>3657</v>
      </c>
      <c r="P1906" t="s">
        <v>1614</v>
      </c>
      <c r="Q1906" t="s">
        <v>1986</v>
      </c>
      <c r="R1906">
        <v>32</v>
      </c>
      <c r="S1906" t="str">
        <f>"cvm!"&amp;ADDRESS(ROW(BE1918),COLUMN(BE1918))&amp;"#"</f>
        <v>cvm!$BE$1918#</v>
      </c>
      <c r="BB1906" t="str">
        <v>重庆</v>
      </c>
      <c r="BC1906" t="str">
        <v>GPU计算型 GN7</v>
      </c>
      <c r="BD1906">
        <v>32</v>
      </c>
      <c r="BE1906" cm="1">
        <f t="array" ref="BE1906">TRANSPOSE(_xlfn._xlws.FILTER(cvm_old[内存(G)],(cvm_old[地域]=BB1906)*(cvm_old[机型]=BC1906)*(cvm_old[CPU(核)]=BD1906)))</f>
        <v>128</v>
      </c>
    </row>
    <row r="1907" spans="2:57" x14ac:dyDescent="0.4">
      <c r="B1907" t="e" vm="2259">
        <v>#VALUE!</v>
      </c>
      <c r="C1907" t="s">
        <v>1614</v>
      </c>
      <c r="D1907" t="s">
        <v>1664</v>
      </c>
      <c r="E1907">
        <v>24</v>
      </c>
      <c r="F1907">
        <v>192</v>
      </c>
      <c r="G1907" t="s">
        <v>1964</v>
      </c>
      <c r="H1907">
        <v>5940</v>
      </c>
      <c r="I1907">
        <v>1</v>
      </c>
      <c r="J1907" t="s">
        <v>3658</v>
      </c>
      <c r="P1907" t="s">
        <v>1614</v>
      </c>
      <c r="Q1907" t="s">
        <v>1986</v>
      </c>
      <c r="R1907">
        <v>40</v>
      </c>
      <c r="S1907" t="str">
        <f>"cvm!"&amp;ADDRESS(ROW(BE1919),COLUMN(BE1919))&amp;"#"</f>
        <v>cvm!$BE$1919#</v>
      </c>
      <c r="BB1907" t="str">
        <v>重庆</v>
      </c>
      <c r="BC1907" t="str">
        <v>GPU计算型 GN7</v>
      </c>
      <c r="BD1907">
        <v>40</v>
      </c>
      <c r="BE1907" cm="1">
        <f t="array" ref="BE1907">TRANSPOSE(_xlfn._xlws.FILTER(cvm_old[内存(G)],(cvm_old[地域]=BB1907)*(cvm_old[机型]=BC1907)*(cvm_old[CPU(核)]=BD1907)))</f>
        <v>160</v>
      </c>
    </row>
    <row r="1908" spans="2:57" x14ac:dyDescent="0.4">
      <c r="B1908" t="e" vm="2260">
        <v>#VALUE!</v>
      </c>
      <c r="C1908" t="s">
        <v>1614</v>
      </c>
      <c r="D1908" t="s">
        <v>1664</v>
      </c>
      <c r="E1908">
        <v>32</v>
      </c>
      <c r="F1908">
        <v>256</v>
      </c>
      <c r="G1908" t="s">
        <v>1904</v>
      </c>
      <c r="H1908">
        <v>7920</v>
      </c>
      <c r="I1908">
        <v>1</v>
      </c>
      <c r="J1908" t="s">
        <v>3659</v>
      </c>
      <c r="P1908" t="s">
        <v>1614</v>
      </c>
      <c r="Q1908" t="s">
        <v>1986</v>
      </c>
      <c r="R1908">
        <v>80</v>
      </c>
      <c r="S1908" t="str">
        <f>"cvm!"&amp;ADDRESS(ROW(BE1920),COLUMN(BE1920))&amp;"#"</f>
        <v>cvm!$BE$1920#</v>
      </c>
      <c r="BB1908" t="str">
        <v>重庆</v>
      </c>
      <c r="BC1908" t="str">
        <v>GPU计算型 GN7</v>
      </c>
      <c r="BD1908">
        <v>80</v>
      </c>
      <c r="BE1908" cm="1">
        <f t="array" ref="BE1908">TRANSPOSE(_xlfn._xlws.FILTER(cvm_old[内存(G)],(cvm_old[地域]=BB1908)*(cvm_old[机型]=BC1908)*(cvm_old[CPU(核)]=BD1908)))</f>
        <v>320</v>
      </c>
    </row>
    <row r="1909" spans="2:57" x14ac:dyDescent="0.4">
      <c r="B1909" t="e" vm="2261">
        <v>#VALUE!</v>
      </c>
      <c r="C1909" t="s">
        <v>1614</v>
      </c>
      <c r="D1909" t="s">
        <v>1664</v>
      </c>
      <c r="E1909">
        <v>48</v>
      </c>
      <c r="F1909">
        <v>384</v>
      </c>
      <c r="G1909" t="s">
        <v>1917</v>
      </c>
      <c r="H1909">
        <v>11880</v>
      </c>
      <c r="I1909">
        <v>1</v>
      </c>
      <c r="J1909" t="s">
        <v>3660</v>
      </c>
      <c r="P1909" t="s">
        <v>1619</v>
      </c>
      <c r="Q1909" t="s">
        <v>1986</v>
      </c>
      <c r="R1909">
        <v>8</v>
      </c>
      <c r="S1909" t="str">
        <f>"cvm!"&amp;ADDRESS(ROW(BE1921),COLUMN(BE1921))&amp;"#"</f>
        <v>cvm!$BE$1921#</v>
      </c>
      <c r="BB1909" t="str">
        <v>中国香港</v>
      </c>
      <c r="BC1909" t="str">
        <v>GPU计算型 GN7</v>
      </c>
      <c r="BD1909">
        <v>4</v>
      </c>
      <c r="BE1909" cm="1">
        <f t="array" ref="BE1909">TRANSPOSE(_xlfn._xlws.FILTER(cvm_old[内存(G)],(cvm_old[地域]=BB1909)*(cvm_old[机型]=BC1909)*(cvm_old[CPU(核)]=BD1909)))</f>
        <v>20</v>
      </c>
    </row>
    <row r="1910" spans="2:57" x14ac:dyDescent="0.4">
      <c r="B1910" t="e" vm="2262">
        <v>#VALUE!</v>
      </c>
      <c r="C1910" t="s">
        <v>1614</v>
      </c>
      <c r="D1910" t="s">
        <v>1664</v>
      </c>
      <c r="E1910">
        <v>56</v>
      </c>
      <c r="F1910">
        <v>448</v>
      </c>
      <c r="G1910" t="s">
        <v>1969</v>
      </c>
      <c r="H1910">
        <v>13860</v>
      </c>
      <c r="I1910">
        <v>1</v>
      </c>
      <c r="J1910" t="s">
        <v>3661</v>
      </c>
      <c r="P1910" t="s">
        <v>1619</v>
      </c>
      <c r="Q1910" t="s">
        <v>1986</v>
      </c>
      <c r="R1910">
        <v>20</v>
      </c>
      <c r="S1910" t="str">
        <f>"cvm!"&amp;ADDRESS(ROW(BE1922),COLUMN(BE1922))&amp;"#"</f>
        <v>cvm!$BE$1922#</v>
      </c>
      <c r="BB1910" t="str">
        <v>中国香港</v>
      </c>
      <c r="BC1910" t="str">
        <v>GPU计算型 GN7</v>
      </c>
      <c r="BD1910">
        <v>8</v>
      </c>
      <c r="BE1910" cm="1">
        <f t="array" ref="BE1910">TRANSPOSE(_xlfn._xlws.FILTER(cvm_old[内存(G)],(cvm_old[地域]=BB1910)*(cvm_old[机型]=BC1910)*(cvm_old[CPU(核)]=BD1910)))</f>
        <v>32</v>
      </c>
    </row>
    <row r="1911" spans="2:57" x14ac:dyDescent="0.4">
      <c r="B1911" t="e" vm="2263">
        <v>#VALUE!</v>
      </c>
      <c r="C1911" t="s">
        <v>1614</v>
      </c>
      <c r="D1911" t="s">
        <v>1749</v>
      </c>
      <c r="E1911">
        <v>4</v>
      </c>
      <c r="F1911">
        <v>8</v>
      </c>
      <c r="G1911" t="s">
        <v>1591</v>
      </c>
      <c r="H1911">
        <v>704</v>
      </c>
      <c r="I1911">
        <v>1</v>
      </c>
      <c r="J1911" t="s">
        <v>3662</v>
      </c>
      <c r="P1911" t="s">
        <v>1619</v>
      </c>
      <c r="Q1911" t="s">
        <v>1986</v>
      </c>
      <c r="R1911">
        <v>32</v>
      </c>
      <c r="S1911" t="str">
        <f>"cvm!"&amp;ADDRESS(ROW(BE1923),COLUMN(BE1923))&amp;"#"</f>
        <v>cvm!$BE$1923#</v>
      </c>
      <c r="BB1911" t="str">
        <v>中国香港</v>
      </c>
      <c r="BC1911" t="str">
        <v>GPU计算型 GN7</v>
      </c>
      <c r="BD1911">
        <v>10</v>
      </c>
      <c r="BE1911" cm="1">
        <f t="array" ref="BE1911">TRANSPOSE(_xlfn._xlws.FILTER(cvm_old[内存(G)],(cvm_old[地域]=BB1911)*(cvm_old[机型]=BC1911)*(cvm_old[CPU(核)]=BD1911)))</f>
        <v>40</v>
      </c>
    </row>
    <row r="1912" spans="2:57" x14ac:dyDescent="0.4">
      <c r="B1912" t="e" vm="2264">
        <v>#VALUE!</v>
      </c>
      <c r="C1912" t="s">
        <v>1614</v>
      </c>
      <c r="D1912" t="s">
        <v>1749</v>
      </c>
      <c r="E1912">
        <v>4</v>
      </c>
      <c r="F1912">
        <v>16</v>
      </c>
      <c r="G1912" t="s">
        <v>1593</v>
      </c>
      <c r="H1912">
        <v>1056</v>
      </c>
      <c r="I1912">
        <v>1</v>
      </c>
      <c r="J1912" t="s">
        <v>3663</v>
      </c>
      <c r="P1912" t="s">
        <v>1619</v>
      </c>
      <c r="Q1912" t="s">
        <v>1986</v>
      </c>
      <c r="R1912">
        <v>40</v>
      </c>
      <c r="S1912" t="str">
        <f>"cvm!"&amp;ADDRESS(ROW(BE1924),COLUMN(BE1924))&amp;"#"</f>
        <v>cvm!$BE$1924#</v>
      </c>
      <c r="BB1912" t="str">
        <v>中国香港</v>
      </c>
      <c r="BC1912" t="str">
        <v>GPU计算型 GN7</v>
      </c>
      <c r="BD1912">
        <v>20</v>
      </c>
      <c r="BE1912" cm="1">
        <f t="array" ref="BE1912">TRANSPOSE(_xlfn._xlws.FILTER(cvm_old[内存(G)],(cvm_old[地域]=BB1912)*(cvm_old[机型]=BC1912)*(cvm_old[CPU(核)]=BD1912)))</f>
        <v>80</v>
      </c>
    </row>
    <row r="1913" spans="2:57" x14ac:dyDescent="0.4">
      <c r="B1913" t="e" vm="2265">
        <v>#VALUE!</v>
      </c>
      <c r="C1913" t="s">
        <v>1614</v>
      </c>
      <c r="D1913" t="s">
        <v>1749</v>
      </c>
      <c r="E1913">
        <v>8</v>
      </c>
      <c r="F1913">
        <v>16</v>
      </c>
      <c r="G1913" t="s">
        <v>1596</v>
      </c>
      <c r="H1913">
        <v>1408</v>
      </c>
      <c r="I1913">
        <v>1</v>
      </c>
      <c r="J1913" t="s">
        <v>3664</v>
      </c>
      <c r="P1913" t="s">
        <v>1619</v>
      </c>
      <c r="Q1913" t="s">
        <v>1986</v>
      </c>
      <c r="R1913">
        <v>80</v>
      </c>
      <c r="S1913" t="str">
        <f>"cvm!"&amp;ADDRESS(ROW(BE1925),COLUMN(BE1925))&amp;"#"</f>
        <v>cvm!$BE$1925#</v>
      </c>
      <c r="BB1913" t="str">
        <v>中国香港</v>
      </c>
      <c r="BC1913" t="str">
        <v>GPU计算型 GN7</v>
      </c>
      <c r="BD1913">
        <v>32</v>
      </c>
      <c r="BE1913" cm="1">
        <f t="array" ref="BE1913">TRANSPOSE(_xlfn._xlws.FILTER(cvm_old[内存(G)],(cvm_old[地域]=BB1913)*(cvm_old[机型]=BC1913)*(cvm_old[CPU(核)]=BD1913)))</f>
        <v>128</v>
      </c>
    </row>
    <row r="1914" spans="2:57" x14ac:dyDescent="0.4">
      <c r="B1914" t="e" vm="2266">
        <v>#VALUE!</v>
      </c>
      <c r="C1914" t="s">
        <v>1614</v>
      </c>
      <c r="D1914" t="s">
        <v>1749</v>
      </c>
      <c r="E1914">
        <v>8</v>
      </c>
      <c r="F1914">
        <v>32</v>
      </c>
      <c r="G1914" t="s">
        <v>1598</v>
      </c>
      <c r="H1914">
        <v>2112</v>
      </c>
      <c r="I1914">
        <v>1</v>
      </c>
      <c r="J1914" t="s">
        <v>3665</v>
      </c>
      <c r="P1914" t="s">
        <v>1625</v>
      </c>
      <c r="Q1914" t="s">
        <v>1986</v>
      </c>
      <c r="R1914">
        <v>8</v>
      </c>
      <c r="S1914" t="str">
        <f>"cvm!"&amp;ADDRESS(ROW(BE1926),COLUMN(BE1926))&amp;"#"</f>
        <v>cvm!$BE$1926#</v>
      </c>
      <c r="BB1914" t="str">
        <v>中国香港</v>
      </c>
      <c r="BC1914" t="str">
        <v>GPU计算型 GN7</v>
      </c>
      <c r="BD1914">
        <v>40</v>
      </c>
      <c r="BE1914" cm="1">
        <f t="array" ref="BE1914">TRANSPOSE(_xlfn._xlws.FILTER(cvm_old[内存(G)],(cvm_old[地域]=BB1914)*(cvm_old[机型]=BC1914)*(cvm_old[CPU(核)]=BD1914)))</f>
        <v>160</v>
      </c>
    </row>
    <row r="1915" spans="2:57" x14ac:dyDescent="0.4">
      <c r="B1915" t="e" vm="2267">
        <v>#VALUE!</v>
      </c>
      <c r="C1915" t="s">
        <v>1614</v>
      </c>
      <c r="D1915" t="s">
        <v>1749</v>
      </c>
      <c r="E1915">
        <v>16</v>
      </c>
      <c r="F1915">
        <v>32</v>
      </c>
      <c r="G1915" t="s">
        <v>1601</v>
      </c>
      <c r="H1915">
        <v>2816</v>
      </c>
      <c r="I1915">
        <v>1</v>
      </c>
      <c r="J1915" t="s">
        <v>3666</v>
      </c>
      <c r="P1915" t="s">
        <v>1625</v>
      </c>
      <c r="Q1915" t="s">
        <v>1986</v>
      </c>
      <c r="R1915">
        <v>20</v>
      </c>
      <c r="S1915" t="str">
        <f>"cvm!"&amp;ADDRESS(ROW(BE1927),COLUMN(BE1927))&amp;"#"</f>
        <v>cvm!$BE$1927#</v>
      </c>
      <c r="BB1915" t="str">
        <v>中国香港</v>
      </c>
      <c r="BC1915" t="str">
        <v>GPU计算型 GN7</v>
      </c>
      <c r="BD1915">
        <v>80</v>
      </c>
      <c r="BE1915" cm="1">
        <f t="array" ref="BE1915">TRANSPOSE(_xlfn._xlws.FILTER(cvm_old[内存(G)],(cvm_old[地域]=BB1915)*(cvm_old[机型]=BC1915)*(cvm_old[CPU(核)]=BD1915)))</f>
        <v>320</v>
      </c>
    </row>
    <row r="1916" spans="2:57" x14ac:dyDescent="0.4">
      <c r="B1916" t="e" vm="2268">
        <v>#VALUE!</v>
      </c>
      <c r="C1916" t="s">
        <v>1614</v>
      </c>
      <c r="D1916" t="s">
        <v>1749</v>
      </c>
      <c r="E1916">
        <v>16</v>
      </c>
      <c r="F1916">
        <v>64</v>
      </c>
      <c r="G1916" t="s">
        <v>1603</v>
      </c>
      <c r="H1916">
        <v>4224</v>
      </c>
      <c r="I1916">
        <v>1</v>
      </c>
      <c r="J1916" t="s">
        <v>3667</v>
      </c>
      <c r="P1916" t="s">
        <v>1625</v>
      </c>
      <c r="Q1916" t="s">
        <v>1986</v>
      </c>
      <c r="R1916">
        <v>32</v>
      </c>
      <c r="S1916" t="str">
        <f>"cvm!"&amp;ADDRESS(ROW(BE1928),COLUMN(BE1928))&amp;"#"</f>
        <v>cvm!$BE$1928#</v>
      </c>
      <c r="BB1916" t="str">
        <v>新加坡</v>
      </c>
      <c r="BC1916" t="str">
        <v>GPU计算型 GN7</v>
      </c>
      <c r="BD1916">
        <v>8</v>
      </c>
      <c r="BE1916" cm="1">
        <f t="array" ref="BE1916">TRANSPOSE(_xlfn._xlws.FILTER(cvm_old[内存(G)],(cvm_old[地域]=BB1916)*(cvm_old[机型]=BC1916)*(cvm_old[CPU(核)]=BD1916)))</f>
        <v>32</v>
      </c>
    </row>
    <row r="1917" spans="2:57" x14ac:dyDescent="0.4">
      <c r="B1917" t="e" vm="2269">
        <v>#VALUE!</v>
      </c>
      <c r="C1917" t="s">
        <v>1614</v>
      </c>
      <c r="D1917" t="s">
        <v>1749</v>
      </c>
      <c r="E1917">
        <v>32</v>
      </c>
      <c r="F1917">
        <v>64</v>
      </c>
      <c r="G1917" t="s">
        <v>1606</v>
      </c>
      <c r="H1917">
        <v>5632</v>
      </c>
      <c r="I1917">
        <v>1</v>
      </c>
      <c r="J1917" t="s">
        <v>3668</v>
      </c>
      <c r="P1917" t="s">
        <v>1625</v>
      </c>
      <c r="Q1917" t="s">
        <v>1986</v>
      </c>
      <c r="R1917">
        <v>40</v>
      </c>
      <c r="S1917" t="str">
        <f>"cvm!"&amp;ADDRESS(ROW(BE1929),COLUMN(BE1929))&amp;"#"</f>
        <v>cvm!$BE$1929#</v>
      </c>
      <c r="BB1917" t="str">
        <v>新加坡</v>
      </c>
      <c r="BC1917" t="str">
        <v>GPU计算型 GN7</v>
      </c>
      <c r="BD1917">
        <v>20</v>
      </c>
      <c r="BE1917" cm="1">
        <f t="array" ref="BE1917">TRANSPOSE(_xlfn._xlws.FILTER(cvm_old[内存(G)],(cvm_old[地域]=BB1917)*(cvm_old[机型]=BC1917)*(cvm_old[CPU(核)]=BD1917)))</f>
        <v>80</v>
      </c>
    </row>
    <row r="1918" spans="2:57" x14ac:dyDescent="0.4">
      <c r="B1918" t="e" vm="2270">
        <v>#VALUE!</v>
      </c>
      <c r="C1918" t="s">
        <v>1614</v>
      </c>
      <c r="D1918" t="s">
        <v>1749</v>
      </c>
      <c r="E1918">
        <v>32</v>
      </c>
      <c r="F1918">
        <v>128</v>
      </c>
      <c r="G1918" t="s">
        <v>1612</v>
      </c>
      <c r="H1918">
        <v>8448</v>
      </c>
      <c r="I1918">
        <v>1</v>
      </c>
      <c r="J1918" t="s">
        <v>3669</v>
      </c>
      <c r="P1918" t="s">
        <v>1625</v>
      </c>
      <c r="Q1918" t="s">
        <v>1986</v>
      </c>
      <c r="R1918">
        <v>80</v>
      </c>
      <c r="S1918" t="str">
        <f>"cvm!"&amp;ADDRESS(ROW(BE1930),COLUMN(BE1930))&amp;"#"</f>
        <v>cvm!$BE$1930#</v>
      </c>
      <c r="BB1918" t="str">
        <v>新加坡</v>
      </c>
      <c r="BC1918" t="str">
        <v>GPU计算型 GN7</v>
      </c>
      <c r="BD1918">
        <v>32</v>
      </c>
      <c r="BE1918" cm="1">
        <f t="array" ref="BE1918">TRANSPOSE(_xlfn._xlws.FILTER(cvm_old[内存(G)],(cvm_old[地域]=BB1918)*(cvm_old[机型]=BC1918)*(cvm_old[CPU(核)]=BD1918)))</f>
        <v>128</v>
      </c>
    </row>
    <row r="1919" spans="2:57" x14ac:dyDescent="0.4">
      <c r="B1919" t="e" vm="2271">
        <v>#VALUE!</v>
      </c>
      <c r="C1919" t="s">
        <v>1614</v>
      </c>
      <c r="D1919" t="s">
        <v>1749</v>
      </c>
      <c r="E1919">
        <v>48</v>
      </c>
      <c r="F1919">
        <v>160</v>
      </c>
      <c r="G1919" t="s">
        <v>3506</v>
      </c>
      <c r="H1919">
        <v>11264</v>
      </c>
      <c r="I1919">
        <v>1</v>
      </c>
      <c r="J1919" t="s">
        <v>3670</v>
      </c>
      <c r="P1919" t="s">
        <v>1628</v>
      </c>
      <c r="Q1919" t="s">
        <v>1986</v>
      </c>
      <c r="R1919">
        <v>8</v>
      </c>
      <c r="S1919" t="str">
        <f>"cvm!"&amp;ADDRESS(ROW(BE1931),COLUMN(BE1931))&amp;"#"</f>
        <v>cvm!$BE$1931#</v>
      </c>
      <c r="BB1919" t="str">
        <v>新加坡</v>
      </c>
      <c r="BC1919" t="str">
        <v>GPU计算型 GN7</v>
      </c>
      <c r="BD1919">
        <v>40</v>
      </c>
      <c r="BE1919" cm="1">
        <f t="array" ref="BE1919">TRANSPOSE(_xlfn._xlws.FILTER(cvm_old[内存(G)],(cvm_old[地域]=BB1919)*(cvm_old[机型]=BC1919)*(cvm_old[CPU(核)]=BD1919)))</f>
        <v>160</v>
      </c>
    </row>
    <row r="1920" spans="2:57" x14ac:dyDescent="0.4">
      <c r="B1920" t="e" vm="2272">
        <v>#VALUE!</v>
      </c>
      <c r="C1920" t="s">
        <v>1614</v>
      </c>
      <c r="D1920" t="s">
        <v>1709</v>
      </c>
      <c r="E1920">
        <v>4</v>
      </c>
      <c r="F1920">
        <v>8</v>
      </c>
      <c r="G1920" t="s">
        <v>1591</v>
      </c>
      <c r="H1920">
        <v>704</v>
      </c>
      <c r="I1920">
        <v>1</v>
      </c>
      <c r="J1920" t="s">
        <v>3671</v>
      </c>
      <c r="P1920" t="s">
        <v>1628</v>
      </c>
      <c r="Q1920" t="s">
        <v>1986</v>
      </c>
      <c r="R1920">
        <v>20</v>
      </c>
      <c r="S1920" t="str">
        <f>"cvm!"&amp;ADDRESS(ROW(BE1932),COLUMN(BE1932))&amp;"#"</f>
        <v>cvm!$BE$1932#</v>
      </c>
      <c r="BB1920" t="str">
        <v>新加坡</v>
      </c>
      <c r="BC1920" t="str">
        <v>GPU计算型 GN7</v>
      </c>
      <c r="BD1920">
        <v>80</v>
      </c>
      <c r="BE1920" cm="1">
        <f t="array" ref="BE1920">TRANSPOSE(_xlfn._xlws.FILTER(cvm_old[内存(G)],(cvm_old[地域]=BB1920)*(cvm_old[机型]=BC1920)*(cvm_old[CPU(核)]=BD1920)))</f>
        <v>320</v>
      </c>
    </row>
    <row r="1921" spans="2:57" x14ac:dyDescent="0.4">
      <c r="B1921" t="e" vm="2273">
        <v>#VALUE!</v>
      </c>
      <c r="C1921" t="s">
        <v>1614</v>
      </c>
      <c r="D1921" t="s">
        <v>1709</v>
      </c>
      <c r="E1921">
        <v>4</v>
      </c>
      <c r="F1921">
        <v>16</v>
      </c>
      <c r="G1921" t="s">
        <v>1593</v>
      </c>
      <c r="H1921">
        <v>1056</v>
      </c>
      <c r="I1921">
        <v>1</v>
      </c>
      <c r="J1921" t="s">
        <v>3672</v>
      </c>
      <c r="P1921" t="s">
        <v>1628</v>
      </c>
      <c r="Q1921" t="s">
        <v>1986</v>
      </c>
      <c r="R1921">
        <v>32</v>
      </c>
      <c r="S1921" t="str">
        <f>"cvm!"&amp;ADDRESS(ROW(BE1933),COLUMN(BE1933))&amp;"#"</f>
        <v>cvm!$BE$1933#</v>
      </c>
      <c r="BB1921" t="str">
        <v>曼谷</v>
      </c>
      <c r="BC1921" t="str">
        <v>GPU计算型 GN7</v>
      </c>
      <c r="BD1921">
        <v>8</v>
      </c>
      <c r="BE1921" cm="1">
        <f t="array" ref="BE1921">TRANSPOSE(_xlfn._xlws.FILTER(cvm_old[内存(G)],(cvm_old[地域]=BB1921)*(cvm_old[机型]=BC1921)*(cvm_old[CPU(核)]=BD1921)))</f>
        <v>32</v>
      </c>
    </row>
    <row r="1922" spans="2:57" x14ac:dyDescent="0.4">
      <c r="B1922" t="e" vm="2274">
        <v>#VALUE!</v>
      </c>
      <c r="C1922" t="s">
        <v>1614</v>
      </c>
      <c r="D1922" t="s">
        <v>1709</v>
      </c>
      <c r="E1922">
        <v>8</v>
      </c>
      <c r="F1922">
        <v>16</v>
      </c>
      <c r="G1922" t="s">
        <v>1596</v>
      </c>
      <c r="H1922">
        <v>1408</v>
      </c>
      <c r="I1922">
        <v>1</v>
      </c>
      <c r="J1922" t="s">
        <v>3673</v>
      </c>
      <c r="P1922" t="s">
        <v>1628</v>
      </c>
      <c r="Q1922" t="s">
        <v>1986</v>
      </c>
      <c r="R1922">
        <v>40</v>
      </c>
      <c r="S1922" t="str">
        <f>"cvm!"&amp;ADDRESS(ROW(BE1934),COLUMN(BE1934))&amp;"#"</f>
        <v>cvm!$BE$1934#</v>
      </c>
      <c r="BB1922" t="str">
        <v>曼谷</v>
      </c>
      <c r="BC1922" t="str">
        <v>GPU计算型 GN7</v>
      </c>
      <c r="BD1922">
        <v>20</v>
      </c>
      <c r="BE1922" cm="1">
        <f t="array" ref="BE1922">TRANSPOSE(_xlfn._xlws.FILTER(cvm_old[内存(G)],(cvm_old[地域]=BB1922)*(cvm_old[机型]=BC1922)*(cvm_old[CPU(核)]=BD1922)))</f>
        <v>80</v>
      </c>
    </row>
    <row r="1923" spans="2:57" x14ac:dyDescent="0.4">
      <c r="B1923" t="e" vm="2275">
        <v>#VALUE!</v>
      </c>
      <c r="C1923" t="s">
        <v>1614</v>
      </c>
      <c r="D1923" t="s">
        <v>1709</v>
      </c>
      <c r="E1923">
        <v>8</v>
      </c>
      <c r="F1923">
        <v>32</v>
      </c>
      <c r="G1923" t="s">
        <v>1598</v>
      </c>
      <c r="H1923">
        <v>2112</v>
      </c>
      <c r="I1923">
        <v>1</v>
      </c>
      <c r="J1923" t="s">
        <v>3674</v>
      </c>
      <c r="P1923" t="s">
        <v>1628</v>
      </c>
      <c r="Q1923" t="s">
        <v>1986</v>
      </c>
      <c r="R1923">
        <v>80</v>
      </c>
      <c r="S1923" t="str">
        <f>"cvm!"&amp;ADDRESS(ROW(BE1935),COLUMN(BE1935))&amp;"#"</f>
        <v>cvm!$BE$1935#</v>
      </c>
      <c r="BB1923" t="str">
        <v>曼谷</v>
      </c>
      <c r="BC1923" t="str">
        <v>GPU计算型 GN7</v>
      </c>
      <c r="BD1923">
        <v>32</v>
      </c>
      <c r="BE1923" cm="1">
        <f t="array" ref="BE1923">TRANSPOSE(_xlfn._xlws.FILTER(cvm_old[内存(G)],(cvm_old[地域]=BB1923)*(cvm_old[机型]=BC1923)*(cvm_old[CPU(核)]=BD1923)))</f>
        <v>128</v>
      </c>
    </row>
    <row r="1924" spans="2:57" x14ac:dyDescent="0.4">
      <c r="B1924" t="e" vm="2276">
        <v>#VALUE!</v>
      </c>
      <c r="C1924" t="s">
        <v>1614</v>
      </c>
      <c r="D1924" t="s">
        <v>1709</v>
      </c>
      <c r="E1924">
        <v>16</v>
      </c>
      <c r="F1924">
        <v>32</v>
      </c>
      <c r="G1924" t="s">
        <v>1601</v>
      </c>
      <c r="H1924">
        <v>2816</v>
      </c>
      <c r="I1924">
        <v>1</v>
      </c>
      <c r="J1924" t="s">
        <v>3675</v>
      </c>
      <c r="P1924" t="s">
        <v>1631</v>
      </c>
      <c r="Q1924" t="s">
        <v>1986</v>
      </c>
      <c r="R1924">
        <v>8</v>
      </c>
      <c r="S1924" t="str">
        <f>"cvm!"&amp;ADDRESS(ROW(BE1936),COLUMN(BE1936))&amp;"#"</f>
        <v>cvm!$BE$1936#</v>
      </c>
      <c r="BB1924" t="str">
        <v>曼谷</v>
      </c>
      <c r="BC1924" t="str">
        <v>GPU计算型 GN7</v>
      </c>
      <c r="BD1924">
        <v>40</v>
      </c>
      <c r="BE1924" cm="1">
        <f t="array" ref="BE1924">TRANSPOSE(_xlfn._xlws.FILTER(cvm_old[内存(G)],(cvm_old[地域]=BB1924)*(cvm_old[机型]=BC1924)*(cvm_old[CPU(核)]=BD1924)))</f>
        <v>160</v>
      </c>
    </row>
    <row r="1925" spans="2:57" x14ac:dyDescent="0.4">
      <c r="B1925" t="e" vm="2277">
        <v>#VALUE!</v>
      </c>
      <c r="C1925" t="s">
        <v>1614</v>
      </c>
      <c r="D1925" t="s">
        <v>1709</v>
      </c>
      <c r="E1925">
        <v>16</v>
      </c>
      <c r="F1925">
        <v>64</v>
      </c>
      <c r="G1925" t="s">
        <v>1603</v>
      </c>
      <c r="H1925">
        <v>4224</v>
      </c>
      <c r="I1925">
        <v>1</v>
      </c>
      <c r="J1925" t="s">
        <v>3676</v>
      </c>
      <c r="P1925" t="s">
        <v>1631</v>
      </c>
      <c r="Q1925" t="s">
        <v>1986</v>
      </c>
      <c r="R1925">
        <v>20</v>
      </c>
      <c r="S1925" t="str">
        <f>"cvm!"&amp;ADDRESS(ROW(BE1937),COLUMN(BE1937))&amp;"#"</f>
        <v>cvm!$BE$1937#</v>
      </c>
      <c r="BB1925" t="str">
        <v>曼谷</v>
      </c>
      <c r="BC1925" t="str">
        <v>GPU计算型 GN7</v>
      </c>
      <c r="BD1925">
        <v>80</v>
      </c>
      <c r="BE1925" cm="1">
        <f t="array" ref="BE1925">TRANSPOSE(_xlfn._xlws.FILTER(cvm_old[内存(G)],(cvm_old[地域]=BB1925)*(cvm_old[机型]=BC1925)*(cvm_old[CPU(核)]=BD1925)))</f>
        <v>320</v>
      </c>
    </row>
    <row r="1926" spans="2:57" x14ac:dyDescent="0.4">
      <c r="B1926" t="e" vm="2278">
        <v>#VALUE!</v>
      </c>
      <c r="C1926" t="s">
        <v>1614</v>
      </c>
      <c r="D1926" t="s">
        <v>1709</v>
      </c>
      <c r="E1926">
        <v>32</v>
      </c>
      <c r="F1926">
        <v>64</v>
      </c>
      <c r="G1926" t="s">
        <v>1606</v>
      </c>
      <c r="H1926">
        <v>5632</v>
      </c>
      <c r="I1926">
        <v>1</v>
      </c>
      <c r="J1926" t="s">
        <v>3677</v>
      </c>
      <c r="P1926" t="s">
        <v>1631</v>
      </c>
      <c r="Q1926" t="s">
        <v>1986</v>
      </c>
      <c r="R1926">
        <v>32</v>
      </c>
      <c r="S1926" t="str">
        <f>"cvm!"&amp;ADDRESS(ROW(BE1938),COLUMN(BE1938))&amp;"#"</f>
        <v>cvm!$BE$1938#</v>
      </c>
      <c r="BB1926" t="str">
        <v>孟买</v>
      </c>
      <c r="BC1926" t="str">
        <v>GPU计算型 GN7</v>
      </c>
      <c r="BD1926">
        <v>8</v>
      </c>
      <c r="BE1926" cm="1">
        <f t="array" ref="BE1926">TRANSPOSE(_xlfn._xlws.FILTER(cvm_old[内存(G)],(cvm_old[地域]=BB1926)*(cvm_old[机型]=BC1926)*(cvm_old[CPU(核)]=BD1926)))</f>
        <v>32</v>
      </c>
    </row>
    <row r="1927" spans="2:57" x14ac:dyDescent="0.4">
      <c r="B1927" t="e" vm="2279">
        <v>#VALUE!</v>
      </c>
      <c r="C1927" t="s">
        <v>1614</v>
      </c>
      <c r="D1927" t="s">
        <v>1709</v>
      </c>
      <c r="E1927">
        <v>32</v>
      </c>
      <c r="F1927">
        <v>128</v>
      </c>
      <c r="G1927" t="s">
        <v>1612</v>
      </c>
      <c r="H1927">
        <v>8448</v>
      </c>
      <c r="I1927">
        <v>1</v>
      </c>
      <c r="J1927" t="s">
        <v>3678</v>
      </c>
      <c r="P1927" t="s">
        <v>1631</v>
      </c>
      <c r="Q1927" t="s">
        <v>1986</v>
      </c>
      <c r="R1927">
        <v>40</v>
      </c>
      <c r="S1927" t="str">
        <f>"cvm!"&amp;ADDRESS(ROW(BE1939),COLUMN(BE1939))&amp;"#"</f>
        <v>cvm!$BE$1939#</v>
      </c>
      <c r="BB1927" t="str">
        <v>孟买</v>
      </c>
      <c r="BC1927" t="str">
        <v>GPU计算型 GN7</v>
      </c>
      <c r="BD1927">
        <v>20</v>
      </c>
      <c r="BE1927" cm="1">
        <f t="array" ref="BE1927">TRANSPOSE(_xlfn._xlws.FILTER(cvm_old[内存(G)],(cvm_old[地域]=BB1927)*(cvm_old[机型]=BC1927)*(cvm_old[CPU(核)]=BD1927)))</f>
        <v>80</v>
      </c>
    </row>
    <row r="1928" spans="2:57" x14ac:dyDescent="0.4">
      <c r="B1928" t="e" vm="2280">
        <v>#VALUE!</v>
      </c>
      <c r="C1928" t="s">
        <v>1614</v>
      </c>
      <c r="D1928" t="s">
        <v>1709</v>
      </c>
      <c r="E1928">
        <v>48</v>
      </c>
      <c r="F1928">
        <v>160</v>
      </c>
      <c r="G1928" t="s">
        <v>3506</v>
      </c>
      <c r="H1928">
        <v>11264</v>
      </c>
      <c r="I1928">
        <v>1</v>
      </c>
      <c r="J1928" t="s">
        <v>3679</v>
      </c>
      <c r="P1928" t="s">
        <v>1631</v>
      </c>
      <c r="Q1928" t="s">
        <v>1986</v>
      </c>
      <c r="R1928">
        <v>80</v>
      </c>
      <c r="S1928" t="str">
        <f>"cvm!"&amp;ADDRESS(ROW(BE1940),COLUMN(BE1940))&amp;"#"</f>
        <v>cvm!$BE$1940#</v>
      </c>
      <c r="BB1928" t="str">
        <v>孟买</v>
      </c>
      <c r="BC1928" t="str">
        <v>GPU计算型 GN7</v>
      </c>
      <c r="BD1928">
        <v>32</v>
      </c>
      <c r="BE1928" cm="1">
        <f t="array" ref="BE1928">TRANSPOSE(_xlfn._xlws.FILTER(cvm_old[内存(G)],(cvm_old[地域]=BB1928)*(cvm_old[机型]=BC1928)*(cvm_old[CPU(核)]=BD1928)))</f>
        <v>128</v>
      </c>
    </row>
    <row r="1929" spans="2:57" x14ac:dyDescent="0.4">
      <c r="B1929" t="e" vm="2281">
        <v>#VALUE!</v>
      </c>
      <c r="C1929" t="s">
        <v>1614</v>
      </c>
      <c r="D1929" t="s">
        <v>1728</v>
      </c>
      <c r="E1929">
        <v>4</v>
      </c>
      <c r="F1929">
        <v>8</v>
      </c>
      <c r="G1929" t="s">
        <v>1591</v>
      </c>
      <c r="H1929">
        <v>640</v>
      </c>
      <c r="I1929">
        <v>1</v>
      </c>
      <c r="J1929" t="s">
        <v>3680</v>
      </c>
      <c r="P1929" t="s">
        <v>1634</v>
      </c>
      <c r="Q1929" t="s">
        <v>1986</v>
      </c>
      <c r="R1929">
        <v>4</v>
      </c>
      <c r="S1929" t="str">
        <f>"cvm!"&amp;ADDRESS(ROW(BE1941),COLUMN(BE1941))&amp;"#"</f>
        <v>cvm!$BE$1941#</v>
      </c>
      <c r="BB1929" t="str">
        <v>孟买</v>
      </c>
      <c r="BC1929" t="str">
        <v>GPU计算型 GN7</v>
      </c>
      <c r="BD1929">
        <v>40</v>
      </c>
      <c r="BE1929" cm="1">
        <f t="array" ref="BE1929">TRANSPOSE(_xlfn._xlws.FILTER(cvm_old[内存(G)],(cvm_old[地域]=BB1929)*(cvm_old[机型]=BC1929)*(cvm_old[CPU(核)]=BD1929)))</f>
        <v>160</v>
      </c>
    </row>
    <row r="1930" spans="2:57" x14ac:dyDescent="0.4">
      <c r="B1930" t="e" vm="2282">
        <v>#VALUE!</v>
      </c>
      <c r="C1930" t="s">
        <v>1614</v>
      </c>
      <c r="D1930" t="s">
        <v>1728</v>
      </c>
      <c r="E1930">
        <v>4</v>
      </c>
      <c r="F1930">
        <v>16</v>
      </c>
      <c r="G1930" t="s">
        <v>1593</v>
      </c>
      <c r="H1930">
        <v>960</v>
      </c>
      <c r="I1930">
        <v>1</v>
      </c>
      <c r="J1930" t="s">
        <v>3681</v>
      </c>
      <c r="P1930" t="s">
        <v>1634</v>
      </c>
      <c r="Q1930" t="s">
        <v>1986</v>
      </c>
      <c r="R1930">
        <v>8</v>
      </c>
      <c r="S1930" t="str">
        <f>"cvm!"&amp;ADDRESS(ROW(BE1942),COLUMN(BE1942))&amp;"#"</f>
        <v>cvm!$BE$1942#</v>
      </c>
      <c r="BB1930" t="str">
        <v>孟买</v>
      </c>
      <c r="BC1930" t="str">
        <v>GPU计算型 GN7</v>
      </c>
      <c r="BD1930">
        <v>80</v>
      </c>
      <c r="BE1930" cm="1">
        <f t="array" ref="BE1930">TRANSPOSE(_xlfn._xlws.FILTER(cvm_old[内存(G)],(cvm_old[地域]=BB1930)*(cvm_old[机型]=BC1930)*(cvm_old[CPU(核)]=BD1930)))</f>
        <v>320</v>
      </c>
    </row>
    <row r="1931" spans="2:57" x14ac:dyDescent="0.4">
      <c r="B1931" t="e" vm="2283">
        <v>#VALUE!</v>
      </c>
      <c r="C1931" t="s">
        <v>1614</v>
      </c>
      <c r="D1931" t="s">
        <v>1728</v>
      </c>
      <c r="E1931">
        <v>8</v>
      </c>
      <c r="F1931">
        <v>16</v>
      </c>
      <c r="G1931" t="s">
        <v>1596</v>
      </c>
      <c r="H1931">
        <v>1280</v>
      </c>
      <c r="I1931">
        <v>1</v>
      </c>
      <c r="J1931" t="s">
        <v>3682</v>
      </c>
      <c r="P1931" t="s">
        <v>1634</v>
      </c>
      <c r="Q1931" t="s">
        <v>1986</v>
      </c>
      <c r="R1931">
        <v>10</v>
      </c>
      <c r="S1931" t="str">
        <f>"cvm!"&amp;ADDRESS(ROW(BE1943),COLUMN(BE1943))&amp;"#"</f>
        <v>cvm!$BE$1943#</v>
      </c>
      <c r="BB1931" t="str">
        <v>首尔</v>
      </c>
      <c r="BC1931" t="str">
        <v>GPU计算型 GN7</v>
      </c>
      <c r="BD1931">
        <v>8</v>
      </c>
      <c r="BE1931" cm="1">
        <f t="array" ref="BE1931">TRANSPOSE(_xlfn._xlws.FILTER(cvm_old[内存(G)],(cvm_old[地域]=BB1931)*(cvm_old[机型]=BC1931)*(cvm_old[CPU(核)]=BD1931)))</f>
        <v>32</v>
      </c>
    </row>
    <row r="1932" spans="2:57" x14ac:dyDescent="0.4">
      <c r="B1932" t="e" vm="2284">
        <v>#VALUE!</v>
      </c>
      <c r="C1932" t="s">
        <v>1614</v>
      </c>
      <c r="D1932" t="s">
        <v>1728</v>
      </c>
      <c r="E1932">
        <v>8</v>
      </c>
      <c r="F1932">
        <v>32</v>
      </c>
      <c r="G1932" t="s">
        <v>1598</v>
      </c>
      <c r="H1932">
        <v>1920</v>
      </c>
      <c r="I1932">
        <v>1</v>
      </c>
      <c r="J1932" t="s">
        <v>3683</v>
      </c>
      <c r="P1932" t="s">
        <v>1634</v>
      </c>
      <c r="Q1932" t="s">
        <v>1986</v>
      </c>
      <c r="R1932">
        <v>20</v>
      </c>
      <c r="S1932" t="str">
        <f>"cvm!"&amp;ADDRESS(ROW(BE1944),COLUMN(BE1944))&amp;"#"</f>
        <v>cvm!$BE$1944#</v>
      </c>
      <c r="BB1932" t="str">
        <v>首尔</v>
      </c>
      <c r="BC1932" t="str">
        <v>GPU计算型 GN7</v>
      </c>
      <c r="BD1932">
        <v>20</v>
      </c>
      <c r="BE1932" cm="1">
        <f t="array" ref="BE1932">TRANSPOSE(_xlfn._xlws.FILTER(cvm_old[内存(G)],(cvm_old[地域]=BB1932)*(cvm_old[机型]=BC1932)*(cvm_old[CPU(核)]=BD1932)))</f>
        <v>80</v>
      </c>
    </row>
    <row r="1933" spans="2:57" x14ac:dyDescent="0.4">
      <c r="B1933" t="e" vm="2285">
        <v>#VALUE!</v>
      </c>
      <c r="C1933" t="s">
        <v>1614</v>
      </c>
      <c r="D1933" t="s">
        <v>1728</v>
      </c>
      <c r="E1933">
        <v>16</v>
      </c>
      <c r="F1933">
        <v>32</v>
      </c>
      <c r="G1933" t="s">
        <v>1601</v>
      </c>
      <c r="H1933">
        <v>2560</v>
      </c>
      <c r="I1933">
        <v>1</v>
      </c>
      <c r="J1933" t="s">
        <v>3684</v>
      </c>
      <c r="P1933" t="s">
        <v>1634</v>
      </c>
      <c r="Q1933" t="s">
        <v>1986</v>
      </c>
      <c r="R1933">
        <v>32</v>
      </c>
      <c r="S1933" t="str">
        <f>"cvm!"&amp;ADDRESS(ROW(BE1945),COLUMN(BE1945))&amp;"#"</f>
        <v>cvm!$BE$1945#</v>
      </c>
      <c r="BB1933" t="str">
        <v>首尔</v>
      </c>
      <c r="BC1933" t="str">
        <v>GPU计算型 GN7</v>
      </c>
      <c r="BD1933">
        <v>32</v>
      </c>
      <c r="BE1933" cm="1">
        <f t="array" ref="BE1933">TRANSPOSE(_xlfn._xlws.FILTER(cvm_old[内存(G)],(cvm_old[地域]=BB1933)*(cvm_old[机型]=BC1933)*(cvm_old[CPU(核)]=BD1933)))</f>
        <v>128</v>
      </c>
    </row>
    <row r="1934" spans="2:57" x14ac:dyDescent="0.4">
      <c r="B1934" t="e" vm="2286">
        <v>#VALUE!</v>
      </c>
      <c r="C1934" t="s">
        <v>1614</v>
      </c>
      <c r="D1934" t="s">
        <v>1728</v>
      </c>
      <c r="E1934">
        <v>16</v>
      </c>
      <c r="F1934">
        <v>64</v>
      </c>
      <c r="G1934" t="s">
        <v>1603</v>
      </c>
      <c r="H1934">
        <v>3840</v>
      </c>
      <c r="I1934">
        <v>1</v>
      </c>
      <c r="J1934" t="s">
        <v>3685</v>
      </c>
      <c r="P1934" t="s">
        <v>1634</v>
      </c>
      <c r="Q1934" t="s">
        <v>1986</v>
      </c>
      <c r="R1934">
        <v>40</v>
      </c>
      <c r="S1934" t="str">
        <f>"cvm!"&amp;ADDRESS(ROW(BE1946),COLUMN(BE1946))&amp;"#"</f>
        <v>cvm!$BE$1946#</v>
      </c>
      <c r="BB1934" t="str">
        <v>首尔</v>
      </c>
      <c r="BC1934" t="str">
        <v>GPU计算型 GN7</v>
      </c>
      <c r="BD1934">
        <v>40</v>
      </c>
      <c r="BE1934" cm="1">
        <f t="array" ref="BE1934">TRANSPOSE(_xlfn._xlws.FILTER(cvm_old[内存(G)],(cvm_old[地域]=BB1934)*(cvm_old[机型]=BC1934)*(cvm_old[CPU(核)]=BD1934)))</f>
        <v>160</v>
      </c>
    </row>
    <row r="1935" spans="2:57" x14ac:dyDescent="0.4">
      <c r="B1935" t="e" vm="2287">
        <v>#VALUE!</v>
      </c>
      <c r="C1935" t="s">
        <v>1614</v>
      </c>
      <c r="D1935" t="s">
        <v>1728</v>
      </c>
      <c r="E1935">
        <v>32</v>
      </c>
      <c r="F1935">
        <v>96</v>
      </c>
      <c r="G1935" t="s">
        <v>2049</v>
      </c>
      <c r="H1935">
        <v>6400</v>
      </c>
      <c r="I1935">
        <v>1</v>
      </c>
      <c r="J1935" t="s">
        <v>3686</v>
      </c>
      <c r="P1935" t="s">
        <v>1634</v>
      </c>
      <c r="Q1935" t="s">
        <v>1986</v>
      </c>
      <c r="R1935">
        <v>80</v>
      </c>
      <c r="S1935" t="str">
        <f>"cvm!"&amp;ADDRESS(ROW(BE1947),COLUMN(BE1947))&amp;"#"</f>
        <v>cvm!$BE$1947#</v>
      </c>
      <c r="BB1935" t="str">
        <v>首尔</v>
      </c>
      <c r="BC1935" t="str">
        <v>GPU计算型 GN7</v>
      </c>
      <c r="BD1935">
        <v>80</v>
      </c>
      <c r="BE1935" cm="1">
        <f t="array" ref="BE1935">TRANSPOSE(_xlfn._xlws.FILTER(cvm_old[内存(G)],(cvm_old[地域]=BB1935)*(cvm_old[机型]=BC1935)*(cvm_old[CPU(核)]=BD1935)))</f>
        <v>320</v>
      </c>
    </row>
    <row r="1936" spans="2:57" x14ac:dyDescent="0.4">
      <c r="B1936" t="e" vm="2288">
        <v>#VALUE!</v>
      </c>
      <c r="C1936" t="s">
        <v>1614</v>
      </c>
      <c r="D1936" t="s">
        <v>1986</v>
      </c>
      <c r="E1936">
        <v>8</v>
      </c>
      <c r="F1936">
        <v>32</v>
      </c>
      <c r="G1936" t="s">
        <v>1598</v>
      </c>
      <c r="H1936">
        <v>3437.7</v>
      </c>
      <c r="I1936">
        <v>1</v>
      </c>
      <c r="J1936" t="s">
        <v>3687</v>
      </c>
      <c r="P1936" t="s">
        <v>1636</v>
      </c>
      <c r="Q1936" t="s">
        <v>1986</v>
      </c>
      <c r="R1936">
        <v>8</v>
      </c>
      <c r="S1936" t="str">
        <f>"cvm!"&amp;ADDRESS(ROW(BE1948),COLUMN(BE1948))&amp;"#"</f>
        <v>cvm!$BE$1948#</v>
      </c>
      <c r="BB1936" t="str">
        <v>东京</v>
      </c>
      <c r="BC1936" t="str">
        <v>GPU计算型 GN7</v>
      </c>
      <c r="BD1936">
        <v>8</v>
      </c>
      <c r="BE1936" cm="1">
        <f t="array" ref="BE1936">TRANSPOSE(_xlfn._xlws.FILTER(cvm_old[内存(G)],(cvm_old[地域]=BB1936)*(cvm_old[机型]=BC1936)*(cvm_old[CPU(核)]=BD1936)))</f>
        <v>32</v>
      </c>
    </row>
    <row r="1937" spans="2:57" x14ac:dyDescent="0.4">
      <c r="B1937" t="e" vm="2289">
        <v>#VALUE!</v>
      </c>
      <c r="C1937" t="s">
        <v>1614</v>
      </c>
      <c r="D1937" t="s">
        <v>1986</v>
      </c>
      <c r="E1937">
        <v>20</v>
      </c>
      <c r="F1937">
        <v>80</v>
      </c>
      <c r="G1937" t="s">
        <v>2059</v>
      </c>
      <c r="H1937">
        <v>5500.5</v>
      </c>
      <c r="I1937">
        <v>1</v>
      </c>
      <c r="J1937" t="s">
        <v>3688</v>
      </c>
      <c r="P1937" t="s">
        <v>1636</v>
      </c>
      <c r="Q1937" t="s">
        <v>1986</v>
      </c>
      <c r="R1937">
        <v>20</v>
      </c>
      <c r="S1937" t="str">
        <f>"cvm!"&amp;ADDRESS(ROW(BE1949),COLUMN(BE1949))&amp;"#"</f>
        <v>cvm!$BE$1949#</v>
      </c>
      <c r="BB1937" t="str">
        <v>东京</v>
      </c>
      <c r="BC1937" t="str">
        <v>GPU计算型 GN7</v>
      </c>
      <c r="BD1937">
        <v>20</v>
      </c>
      <c r="BE1937" cm="1">
        <f t="array" ref="BE1937">TRANSPOSE(_xlfn._xlws.FILTER(cvm_old[内存(G)],(cvm_old[地域]=BB1937)*(cvm_old[机型]=BC1937)*(cvm_old[CPU(核)]=BD1937)))</f>
        <v>80</v>
      </c>
    </row>
    <row r="1938" spans="2:57" x14ac:dyDescent="0.4">
      <c r="B1938" t="e" vm="2290">
        <v>#VALUE!</v>
      </c>
      <c r="C1938" t="s">
        <v>1614</v>
      </c>
      <c r="D1938" t="s">
        <v>1986</v>
      </c>
      <c r="E1938">
        <v>32</v>
      </c>
      <c r="F1938">
        <v>128</v>
      </c>
      <c r="G1938" t="s">
        <v>1612</v>
      </c>
      <c r="H1938">
        <v>7563.3</v>
      </c>
      <c r="I1938">
        <v>1</v>
      </c>
      <c r="J1938" t="s">
        <v>3689</v>
      </c>
      <c r="P1938" t="s">
        <v>1636</v>
      </c>
      <c r="Q1938" t="s">
        <v>1986</v>
      </c>
      <c r="R1938">
        <v>32</v>
      </c>
      <c r="S1938" t="str">
        <f>"cvm!"&amp;ADDRESS(ROW(BE1950),COLUMN(BE1950))&amp;"#"</f>
        <v>cvm!$BE$1950#</v>
      </c>
      <c r="BB1938" t="str">
        <v>东京</v>
      </c>
      <c r="BC1938" t="str">
        <v>GPU计算型 GN7</v>
      </c>
      <c r="BD1938">
        <v>32</v>
      </c>
      <c r="BE1938" cm="1">
        <f t="array" ref="BE1938">TRANSPOSE(_xlfn._xlws.FILTER(cvm_old[内存(G)],(cvm_old[地域]=BB1938)*(cvm_old[机型]=BC1938)*(cvm_old[CPU(核)]=BD1938)))</f>
        <v>128</v>
      </c>
    </row>
    <row r="1939" spans="2:57" x14ac:dyDescent="0.4">
      <c r="B1939" t="e" vm="2291">
        <v>#VALUE!</v>
      </c>
      <c r="C1939" t="s">
        <v>1614</v>
      </c>
      <c r="D1939" t="s">
        <v>1986</v>
      </c>
      <c r="E1939">
        <v>40</v>
      </c>
      <c r="F1939">
        <v>160</v>
      </c>
      <c r="G1939" t="s">
        <v>2062</v>
      </c>
      <c r="H1939">
        <v>11001</v>
      </c>
      <c r="I1939">
        <v>1</v>
      </c>
      <c r="J1939" t="s">
        <v>3690</v>
      </c>
      <c r="P1939" t="s">
        <v>1636</v>
      </c>
      <c r="Q1939" t="s">
        <v>1986</v>
      </c>
      <c r="R1939">
        <v>40</v>
      </c>
      <c r="S1939" t="str">
        <f>"cvm!"&amp;ADDRESS(ROW(BE1951),COLUMN(BE1951))&amp;"#"</f>
        <v>cvm!$BE$1951#</v>
      </c>
      <c r="BB1939" t="str">
        <v>东京</v>
      </c>
      <c r="BC1939" t="str">
        <v>GPU计算型 GN7</v>
      </c>
      <c r="BD1939">
        <v>40</v>
      </c>
      <c r="BE1939" cm="1">
        <f t="array" ref="BE1939">TRANSPOSE(_xlfn._xlws.FILTER(cvm_old[内存(G)],(cvm_old[地域]=BB1939)*(cvm_old[机型]=BC1939)*(cvm_old[CPU(核)]=BD1939)))</f>
        <v>160</v>
      </c>
    </row>
    <row r="1940" spans="2:57" x14ac:dyDescent="0.4">
      <c r="B1940" t="e" vm="2292">
        <v>#VALUE!</v>
      </c>
      <c r="C1940" t="s">
        <v>1614</v>
      </c>
      <c r="D1940" t="s">
        <v>1986</v>
      </c>
      <c r="E1940">
        <v>80</v>
      </c>
      <c r="F1940">
        <v>320</v>
      </c>
      <c r="G1940" t="s">
        <v>1722</v>
      </c>
      <c r="H1940">
        <v>22002</v>
      </c>
      <c r="I1940">
        <v>1</v>
      </c>
      <c r="J1940" t="s">
        <v>3691</v>
      </c>
      <c r="P1940" t="s">
        <v>1636</v>
      </c>
      <c r="Q1940" t="s">
        <v>1986</v>
      </c>
      <c r="R1940">
        <v>80</v>
      </c>
      <c r="S1940" t="str">
        <f>"cvm!"&amp;ADDRESS(ROW(BE1952),COLUMN(BE1952))&amp;"#"</f>
        <v>cvm!$BE$1952#</v>
      </c>
      <c r="BB1940" t="str">
        <v>东京</v>
      </c>
      <c r="BC1940" t="str">
        <v>GPU计算型 GN7</v>
      </c>
      <c r="BD1940">
        <v>80</v>
      </c>
      <c r="BE1940" cm="1">
        <f t="array" ref="BE1940">TRANSPOSE(_xlfn._xlws.FILTER(cvm_old[内存(G)],(cvm_old[地域]=BB1940)*(cvm_old[机型]=BC1940)*(cvm_old[CPU(核)]=BD1940)))</f>
        <v>320</v>
      </c>
    </row>
    <row r="1941" spans="2:57" x14ac:dyDescent="0.4">
      <c r="B1941" t="e" vm="2293">
        <v>#VALUE!</v>
      </c>
      <c r="C1941" t="s">
        <v>1614</v>
      </c>
      <c r="D1941" t="s">
        <v>2029</v>
      </c>
      <c r="E1941">
        <v>8</v>
      </c>
      <c r="F1941">
        <v>40</v>
      </c>
      <c r="G1941" t="s">
        <v>2053</v>
      </c>
      <c r="H1941">
        <v>8225</v>
      </c>
      <c r="I1941">
        <v>1</v>
      </c>
      <c r="J1941" t="s">
        <v>3692</v>
      </c>
      <c r="P1941" t="s">
        <v>1638</v>
      </c>
      <c r="Q1941" t="s">
        <v>1986</v>
      </c>
      <c r="R1941">
        <v>8</v>
      </c>
      <c r="S1941" t="str">
        <f>"cvm!"&amp;ADDRESS(ROW(BE1953),COLUMN(BE1953))&amp;"#"</f>
        <v>cvm!$BE$1953#</v>
      </c>
      <c r="BB1941" t="str">
        <v>硅谷</v>
      </c>
      <c r="BC1941" t="str">
        <v>GPU计算型 GN7</v>
      </c>
      <c r="BD1941">
        <v>4</v>
      </c>
      <c r="BE1941" cm="1">
        <f t="array" ref="BE1941">TRANSPOSE(_xlfn._xlws.FILTER(cvm_old[内存(G)],(cvm_old[地域]=BB1941)*(cvm_old[机型]=BC1941)*(cvm_old[CPU(核)]=BD1941)))</f>
        <v>20</v>
      </c>
    </row>
    <row r="1942" spans="2:57" x14ac:dyDescent="0.4">
      <c r="B1942" t="e" vm="2294">
        <v>#VALUE!</v>
      </c>
      <c r="C1942" t="s">
        <v>1614</v>
      </c>
      <c r="D1942" t="s">
        <v>2029</v>
      </c>
      <c r="E1942">
        <v>36</v>
      </c>
      <c r="F1942">
        <v>160</v>
      </c>
      <c r="G1942" t="s">
        <v>2075</v>
      </c>
      <c r="H1942">
        <v>33000</v>
      </c>
      <c r="I1942">
        <v>1</v>
      </c>
      <c r="J1942" t="s">
        <v>3693</v>
      </c>
      <c r="P1942" t="s">
        <v>1638</v>
      </c>
      <c r="Q1942" t="s">
        <v>1986</v>
      </c>
      <c r="R1942">
        <v>20</v>
      </c>
      <c r="S1942" t="str">
        <f>"cvm!"&amp;ADDRESS(ROW(BE1954),COLUMN(BE1954))&amp;"#"</f>
        <v>cvm!$BE$1954#</v>
      </c>
      <c r="BB1942" t="str">
        <v>硅谷</v>
      </c>
      <c r="BC1942" t="str">
        <v>GPU计算型 GN7</v>
      </c>
      <c r="BD1942">
        <v>8</v>
      </c>
      <c r="BE1942" cm="1">
        <f t="array" ref="BE1942">TRANSPOSE(_xlfn._xlws.FILTER(cvm_old[内存(G)],(cvm_old[地域]=BB1942)*(cvm_old[机型]=BC1942)*(cvm_old[CPU(核)]=BD1942)))</f>
        <v>32</v>
      </c>
    </row>
    <row r="1943" spans="2:57" x14ac:dyDescent="0.4">
      <c r="B1943" t="e" vm="2295">
        <v>#VALUE!</v>
      </c>
      <c r="C1943" t="s">
        <v>1614</v>
      </c>
      <c r="D1943" t="s">
        <v>2029</v>
      </c>
      <c r="E1943">
        <v>72</v>
      </c>
      <c r="F1943">
        <v>320</v>
      </c>
      <c r="G1943" t="s">
        <v>2077</v>
      </c>
      <c r="H1943">
        <v>66000</v>
      </c>
      <c r="I1943">
        <v>1</v>
      </c>
      <c r="J1943" t="s">
        <v>3694</v>
      </c>
      <c r="P1943" t="s">
        <v>1638</v>
      </c>
      <c r="Q1943" t="s">
        <v>1986</v>
      </c>
      <c r="R1943">
        <v>32</v>
      </c>
      <c r="S1943" t="str">
        <f>"cvm!"&amp;ADDRESS(ROW(BE1955),COLUMN(BE1955))&amp;"#"</f>
        <v>cvm!$BE$1955#</v>
      </c>
      <c r="BB1943" t="str">
        <v>硅谷</v>
      </c>
      <c r="BC1943" t="str">
        <v>GPU计算型 GN7</v>
      </c>
      <c r="BD1943">
        <v>10</v>
      </c>
      <c r="BE1943" cm="1">
        <f t="array" ref="BE1943">TRANSPOSE(_xlfn._xlws.FILTER(cvm_old[内存(G)],(cvm_old[地域]=BB1943)*(cvm_old[机型]=BC1943)*(cvm_old[CPU(核)]=BD1943)))</f>
        <v>40</v>
      </c>
    </row>
    <row r="1944" spans="2:57" x14ac:dyDescent="0.4">
      <c r="B1944" t="e" vm="2296">
        <v>#VALUE!</v>
      </c>
      <c r="C1944" t="s">
        <v>1614</v>
      </c>
      <c r="D1944" t="s">
        <v>2014</v>
      </c>
      <c r="E1944">
        <v>10</v>
      </c>
      <c r="F1944">
        <v>40</v>
      </c>
      <c r="G1944" t="s">
        <v>2057</v>
      </c>
      <c r="H1944">
        <v>10062.5</v>
      </c>
      <c r="I1944">
        <v>1</v>
      </c>
      <c r="J1944" t="s">
        <v>3695</v>
      </c>
      <c r="P1944" t="s">
        <v>1638</v>
      </c>
      <c r="Q1944" t="s">
        <v>1986</v>
      </c>
      <c r="R1944">
        <v>40</v>
      </c>
      <c r="S1944" t="str">
        <f>"cvm!"&amp;ADDRESS(ROW(BE1956),COLUMN(BE1956))&amp;"#"</f>
        <v>cvm!$BE$1956#</v>
      </c>
      <c r="BB1944" t="str">
        <v>硅谷</v>
      </c>
      <c r="BC1944" t="str">
        <v>GPU计算型 GN7</v>
      </c>
      <c r="BD1944">
        <v>20</v>
      </c>
      <c r="BE1944" cm="1">
        <f t="array" ref="BE1944">TRANSPOSE(_xlfn._xlws.FILTER(cvm_old[内存(G)],(cvm_old[地域]=BB1944)*(cvm_old[机型]=BC1944)*(cvm_old[CPU(核)]=BD1944)))</f>
        <v>80</v>
      </c>
    </row>
    <row r="1945" spans="2:57" x14ac:dyDescent="0.4">
      <c r="B1945" t="e" vm="2297">
        <v>#VALUE!</v>
      </c>
      <c r="C1945" t="s">
        <v>1614</v>
      </c>
      <c r="D1945" t="s">
        <v>2014</v>
      </c>
      <c r="E1945">
        <v>20</v>
      </c>
      <c r="F1945">
        <v>80</v>
      </c>
      <c r="G1945" t="s">
        <v>2059</v>
      </c>
      <c r="H1945">
        <v>20125</v>
      </c>
      <c r="I1945">
        <v>1</v>
      </c>
      <c r="J1945" t="s">
        <v>3696</v>
      </c>
      <c r="P1945" t="s">
        <v>1638</v>
      </c>
      <c r="Q1945" t="s">
        <v>1986</v>
      </c>
      <c r="R1945">
        <v>80</v>
      </c>
      <c r="S1945" t="str">
        <f>"cvm!"&amp;ADDRESS(ROW(BE1957),COLUMN(BE1957))&amp;"#"</f>
        <v>cvm!$BE$1957#</v>
      </c>
      <c r="BB1945" t="str">
        <v>硅谷</v>
      </c>
      <c r="BC1945" t="str">
        <v>GPU计算型 GN7</v>
      </c>
      <c r="BD1945">
        <v>32</v>
      </c>
      <c r="BE1945" cm="1">
        <f t="array" ref="BE1945">TRANSPOSE(_xlfn._xlws.FILTER(cvm_old[内存(G)],(cvm_old[地域]=BB1945)*(cvm_old[机型]=BC1945)*(cvm_old[CPU(核)]=BD1945)))</f>
        <v>128</v>
      </c>
    </row>
    <row r="1946" spans="2:57" x14ac:dyDescent="0.4">
      <c r="B1946" t="e" vm="2298">
        <v>#VALUE!</v>
      </c>
      <c r="C1946" t="s">
        <v>1614</v>
      </c>
      <c r="D1946" t="s">
        <v>2014</v>
      </c>
      <c r="E1946">
        <v>40</v>
      </c>
      <c r="F1946">
        <v>160</v>
      </c>
      <c r="G1946" t="s">
        <v>2062</v>
      </c>
      <c r="H1946">
        <v>40250</v>
      </c>
      <c r="I1946">
        <v>1</v>
      </c>
      <c r="J1946" t="s">
        <v>3697</v>
      </c>
      <c r="P1946" t="s">
        <v>1640</v>
      </c>
      <c r="Q1946" t="s">
        <v>1986</v>
      </c>
      <c r="R1946">
        <v>8</v>
      </c>
      <c r="S1946" t="str">
        <f>"cvm!"&amp;ADDRESS(ROW(BE1958),COLUMN(BE1958))&amp;"#"</f>
        <v>cvm!$BE$1958#</v>
      </c>
      <c r="BB1946" t="str">
        <v>硅谷</v>
      </c>
      <c r="BC1946" t="str">
        <v>GPU计算型 GN7</v>
      </c>
      <c r="BD1946">
        <v>40</v>
      </c>
      <c r="BE1946" cm="1">
        <f t="array" ref="BE1946">TRANSPOSE(_xlfn._xlws.FILTER(cvm_old[内存(G)],(cvm_old[地域]=BB1946)*(cvm_old[机型]=BC1946)*(cvm_old[CPU(核)]=BD1946)))</f>
        <v>160</v>
      </c>
    </row>
    <row r="1947" spans="2:57" x14ac:dyDescent="0.4">
      <c r="B1947" t="e" vm="2299">
        <v>#VALUE!</v>
      </c>
      <c r="C1947" t="s">
        <v>1614</v>
      </c>
      <c r="D1947" t="s">
        <v>2014</v>
      </c>
      <c r="E1947">
        <v>80</v>
      </c>
      <c r="F1947">
        <v>320</v>
      </c>
      <c r="G1947" t="s">
        <v>1722</v>
      </c>
      <c r="H1947">
        <v>80500</v>
      </c>
      <c r="I1947">
        <v>1</v>
      </c>
      <c r="J1947" t="s">
        <v>3698</v>
      </c>
      <c r="P1947" t="s">
        <v>1640</v>
      </c>
      <c r="Q1947" t="s">
        <v>1986</v>
      </c>
      <c r="R1947">
        <v>20</v>
      </c>
      <c r="S1947" t="str">
        <f>"cvm!"&amp;ADDRESS(ROW(BE1959),COLUMN(BE1959))&amp;"#"</f>
        <v>cvm!$BE$1959#</v>
      </c>
      <c r="BB1947" t="str">
        <v>硅谷</v>
      </c>
      <c r="BC1947" t="str">
        <v>GPU计算型 GN7</v>
      </c>
      <c r="BD1947">
        <v>80</v>
      </c>
      <c r="BE1947" cm="1">
        <f t="array" ref="BE1947">TRANSPOSE(_xlfn._xlws.FILTER(cvm_old[内存(G)],(cvm_old[地域]=BB1947)*(cvm_old[机型]=BC1947)*(cvm_old[CPU(核)]=BD1947)))</f>
        <v>320</v>
      </c>
    </row>
    <row r="1948" spans="2:57" x14ac:dyDescent="0.4">
      <c r="B1948" t="e" vm="2300">
        <v>#VALUE!</v>
      </c>
      <c r="C1948" t="s">
        <v>1614</v>
      </c>
      <c r="D1948" t="s">
        <v>1808</v>
      </c>
      <c r="E1948">
        <v>84</v>
      </c>
      <c r="F1948">
        <v>320</v>
      </c>
      <c r="G1948" t="s">
        <v>1884</v>
      </c>
      <c r="H1948">
        <v>20448</v>
      </c>
      <c r="I1948">
        <v>1</v>
      </c>
      <c r="J1948" t="s">
        <v>3699</v>
      </c>
      <c r="P1948" t="s">
        <v>1640</v>
      </c>
      <c r="Q1948" t="s">
        <v>1986</v>
      </c>
      <c r="R1948">
        <v>32</v>
      </c>
      <c r="S1948" t="str">
        <f>"cvm!"&amp;ADDRESS(ROW(BE1960),COLUMN(BE1960))&amp;"#"</f>
        <v>cvm!$BE$1960#</v>
      </c>
      <c r="BB1948" t="str">
        <v>弗吉尼亚</v>
      </c>
      <c r="BC1948" t="str">
        <v>GPU计算型 GN7</v>
      </c>
      <c r="BD1948">
        <v>8</v>
      </c>
      <c r="BE1948" cm="1">
        <f t="array" ref="BE1948">TRANSPOSE(_xlfn._xlws.FILTER(cvm_old[内存(G)],(cvm_old[地域]=BB1948)*(cvm_old[机型]=BC1948)*(cvm_old[CPU(核)]=BD1948)))</f>
        <v>32</v>
      </c>
    </row>
    <row r="1949" spans="2:57" x14ac:dyDescent="0.4">
      <c r="B1949" t="e" vm="2301">
        <v>#VALUE!</v>
      </c>
      <c r="C1949" t="s">
        <v>1614</v>
      </c>
      <c r="D1949" t="s">
        <v>1823</v>
      </c>
      <c r="E1949">
        <v>56</v>
      </c>
      <c r="F1949">
        <v>224</v>
      </c>
      <c r="G1949" t="s">
        <v>1858</v>
      </c>
      <c r="H1949">
        <v>12096</v>
      </c>
      <c r="I1949">
        <v>1</v>
      </c>
      <c r="J1949" t="s">
        <v>3700</v>
      </c>
      <c r="P1949" t="s">
        <v>1640</v>
      </c>
      <c r="Q1949" t="s">
        <v>1986</v>
      </c>
      <c r="R1949">
        <v>40</v>
      </c>
      <c r="S1949" t="str">
        <f>"cvm!"&amp;ADDRESS(ROW(BE1961),COLUMN(BE1961))&amp;"#"</f>
        <v>cvm!$BE$1961#</v>
      </c>
      <c r="BB1949" t="str">
        <v>弗吉尼亚</v>
      </c>
      <c r="BC1949" t="str">
        <v>GPU计算型 GN7</v>
      </c>
      <c r="BD1949">
        <v>20</v>
      </c>
      <c r="BE1949" cm="1">
        <f t="array" ref="BE1949">TRANSPOSE(_xlfn._xlws.FILTER(cvm_old[内存(G)],(cvm_old[地域]=BB1949)*(cvm_old[机型]=BC1949)*(cvm_old[CPU(核)]=BD1949)))</f>
        <v>80</v>
      </c>
    </row>
    <row r="1950" spans="2:57" x14ac:dyDescent="0.4">
      <c r="B1950" t="e" vm="2302">
        <v>#VALUE!</v>
      </c>
      <c r="C1950" t="s">
        <v>1614</v>
      </c>
      <c r="D1950" t="s">
        <v>1759</v>
      </c>
      <c r="E1950">
        <v>96</v>
      </c>
      <c r="F1950">
        <v>384</v>
      </c>
      <c r="G1950" t="s">
        <v>1726</v>
      </c>
      <c r="H1950">
        <v>18280</v>
      </c>
      <c r="I1950">
        <v>1</v>
      </c>
      <c r="J1950" t="s">
        <v>3701</v>
      </c>
      <c r="P1950" t="s">
        <v>1640</v>
      </c>
      <c r="Q1950" t="s">
        <v>1986</v>
      </c>
      <c r="R1950">
        <v>80</v>
      </c>
      <c r="S1950" t="str">
        <f>"cvm!"&amp;ADDRESS(ROW(BE1962),COLUMN(BE1962))&amp;"#"</f>
        <v>cvm!$BE$1962#</v>
      </c>
      <c r="BB1950" t="str">
        <v>弗吉尼亚</v>
      </c>
      <c r="BC1950" t="str">
        <v>GPU计算型 GN7</v>
      </c>
      <c r="BD1950">
        <v>32</v>
      </c>
      <c r="BE1950" cm="1">
        <f t="array" ref="BE1950">TRANSPOSE(_xlfn._xlws.FILTER(cvm_old[内存(G)],(cvm_old[地域]=BB1950)*(cvm_old[机型]=BC1950)*(cvm_old[CPU(核)]=BD1950)))</f>
        <v>128</v>
      </c>
    </row>
    <row r="1951" spans="2:57" x14ac:dyDescent="0.4">
      <c r="B1951" t="e" vm="2303">
        <v>#VALUE!</v>
      </c>
      <c r="C1951" t="s">
        <v>1614</v>
      </c>
      <c r="D1951" t="s">
        <v>1954</v>
      </c>
      <c r="E1951">
        <v>96</v>
      </c>
      <c r="F1951">
        <v>384</v>
      </c>
      <c r="G1951" t="s">
        <v>1726</v>
      </c>
      <c r="H1951">
        <v>29280</v>
      </c>
      <c r="I1951">
        <v>1</v>
      </c>
      <c r="J1951" t="s">
        <v>3702</v>
      </c>
      <c r="P1951" t="s">
        <v>1565</v>
      </c>
      <c r="Q1951" t="s">
        <v>2005</v>
      </c>
      <c r="R1951">
        <v>4</v>
      </c>
      <c r="S1951" t="str">
        <f>"cvm!"&amp;ADDRESS(ROW(BE1963),COLUMN(BE1963))&amp;"#"</f>
        <v>cvm!$BE$1963#</v>
      </c>
      <c r="BB1951" t="str">
        <v>弗吉尼亚</v>
      </c>
      <c r="BC1951" t="str">
        <v>GPU计算型 GN7</v>
      </c>
      <c r="BD1951">
        <v>40</v>
      </c>
      <c r="BE1951" cm="1">
        <f t="array" ref="BE1951">TRANSPOSE(_xlfn._xlws.FILTER(cvm_old[内存(G)],(cvm_old[地域]=BB1951)*(cvm_old[机型]=BC1951)*(cvm_old[CPU(核)]=BD1951)))</f>
        <v>160</v>
      </c>
    </row>
    <row r="1952" spans="2:57" x14ac:dyDescent="0.4">
      <c r="B1952" t="e" vm="2304">
        <v>#VALUE!</v>
      </c>
      <c r="C1952" t="s">
        <v>1619</v>
      </c>
      <c r="D1952" t="s">
        <v>1669</v>
      </c>
      <c r="E1952">
        <v>1</v>
      </c>
      <c r="F1952">
        <v>1</v>
      </c>
      <c r="G1952" t="s">
        <v>1579</v>
      </c>
      <c r="H1952">
        <v>55</v>
      </c>
      <c r="I1952">
        <v>1</v>
      </c>
      <c r="J1952" t="s">
        <v>3703</v>
      </c>
      <c r="P1952" t="s">
        <v>1565</v>
      </c>
      <c r="Q1952" t="s">
        <v>2005</v>
      </c>
      <c r="R1952">
        <v>8</v>
      </c>
      <c r="S1952" t="str">
        <f>"cvm!"&amp;ADDRESS(ROW(BE1964),COLUMN(BE1964))&amp;"#"</f>
        <v>cvm!$BE$1964#</v>
      </c>
      <c r="BB1952" t="str">
        <v>弗吉尼亚</v>
      </c>
      <c r="BC1952" t="str">
        <v>GPU计算型 GN7</v>
      </c>
      <c r="BD1952">
        <v>80</v>
      </c>
      <c r="BE1952" cm="1">
        <f t="array" ref="BE1952">TRANSPOSE(_xlfn._xlws.FILTER(cvm_old[内存(G)],(cvm_old[地域]=BB1952)*(cvm_old[机型]=BC1952)*(cvm_old[CPU(核)]=BD1952)))</f>
        <v>320</v>
      </c>
    </row>
    <row r="1953" spans="2:57" x14ac:dyDescent="0.4">
      <c r="B1953" t="e" vm="2305">
        <v>#VALUE!</v>
      </c>
      <c r="C1953" t="s">
        <v>1619</v>
      </c>
      <c r="D1953" t="s">
        <v>1669</v>
      </c>
      <c r="E1953">
        <v>1</v>
      </c>
      <c r="F1953">
        <v>2</v>
      </c>
      <c r="G1953" t="s">
        <v>1582</v>
      </c>
      <c r="H1953">
        <v>110</v>
      </c>
      <c r="I1953">
        <v>1</v>
      </c>
      <c r="J1953" t="s">
        <v>3704</v>
      </c>
      <c r="P1953" t="s">
        <v>61</v>
      </c>
      <c r="Q1953" t="s">
        <v>2005</v>
      </c>
      <c r="R1953">
        <v>4</v>
      </c>
      <c r="S1953" t="str">
        <f>"cvm!"&amp;ADDRESS(ROW(BE1965),COLUMN(BE1965))&amp;"#"</f>
        <v>cvm!$BE$1965#</v>
      </c>
      <c r="BB1953" t="str">
        <v>法兰克福</v>
      </c>
      <c r="BC1953" t="str">
        <v>GPU计算型 GN7</v>
      </c>
      <c r="BD1953">
        <v>8</v>
      </c>
      <c r="BE1953" cm="1">
        <f t="array" ref="BE1953">TRANSPOSE(_xlfn._xlws.FILTER(cvm_old[内存(G)],(cvm_old[地域]=BB1953)*(cvm_old[机型]=BC1953)*(cvm_old[CPU(核)]=BD1953)))</f>
        <v>32</v>
      </c>
    </row>
    <row r="1954" spans="2:57" x14ac:dyDescent="0.4">
      <c r="B1954" t="e" vm="2306">
        <v>#VALUE!</v>
      </c>
      <c r="C1954" t="s">
        <v>1619</v>
      </c>
      <c r="D1954" t="s">
        <v>1669</v>
      </c>
      <c r="E1954">
        <v>1</v>
      </c>
      <c r="F1954">
        <v>4</v>
      </c>
      <c r="G1954" t="s">
        <v>1584</v>
      </c>
      <c r="H1954">
        <v>162</v>
      </c>
      <c r="I1954">
        <v>1</v>
      </c>
      <c r="J1954" t="s">
        <v>3705</v>
      </c>
      <c r="P1954" t="s">
        <v>61</v>
      </c>
      <c r="Q1954" t="s">
        <v>2005</v>
      </c>
      <c r="R1954">
        <v>8</v>
      </c>
      <c r="S1954" t="str">
        <f>"cvm!"&amp;ADDRESS(ROW(BE1966),COLUMN(BE1966))&amp;"#"</f>
        <v>cvm!$BE$1966#</v>
      </c>
      <c r="BB1954" t="str">
        <v>法兰克福</v>
      </c>
      <c r="BC1954" t="str">
        <v>GPU计算型 GN7</v>
      </c>
      <c r="BD1954">
        <v>20</v>
      </c>
      <c r="BE1954" cm="1">
        <f t="array" ref="BE1954">TRANSPOSE(_xlfn._xlws.FILTER(cvm_old[内存(G)],(cvm_old[地域]=BB1954)*(cvm_old[机型]=BC1954)*(cvm_old[CPU(核)]=BD1954)))</f>
        <v>80</v>
      </c>
    </row>
    <row r="1955" spans="2:57" x14ac:dyDescent="0.4">
      <c r="B1955" t="e" vm="2307">
        <v>#VALUE!</v>
      </c>
      <c r="C1955" t="s">
        <v>1619</v>
      </c>
      <c r="D1955" t="s">
        <v>1669</v>
      </c>
      <c r="E1955">
        <v>2</v>
      </c>
      <c r="F1955">
        <v>4</v>
      </c>
      <c r="G1955" t="s">
        <v>1586</v>
      </c>
      <c r="H1955">
        <v>220</v>
      </c>
      <c r="I1955">
        <v>1</v>
      </c>
      <c r="J1955" t="s">
        <v>3706</v>
      </c>
      <c r="P1955" t="s">
        <v>1566</v>
      </c>
      <c r="Q1955" t="s">
        <v>2005</v>
      </c>
      <c r="R1955">
        <v>4</v>
      </c>
      <c r="S1955" t="str">
        <f>"cvm!"&amp;ADDRESS(ROW(BE1967),COLUMN(BE1967))&amp;"#"</f>
        <v>cvm!$BE$1967#</v>
      </c>
      <c r="BB1955" t="str">
        <v>法兰克福</v>
      </c>
      <c r="BC1955" t="str">
        <v>GPU计算型 GN7</v>
      </c>
      <c r="BD1955">
        <v>32</v>
      </c>
      <c r="BE1955" cm="1">
        <f t="array" ref="BE1955">TRANSPOSE(_xlfn._xlws.FILTER(cvm_old[内存(G)],(cvm_old[地域]=BB1955)*(cvm_old[机型]=BC1955)*(cvm_old[CPU(核)]=BD1955)))</f>
        <v>128</v>
      </c>
    </row>
    <row r="1956" spans="2:57" x14ac:dyDescent="0.4">
      <c r="B1956" t="e" vm="2308">
        <v>#VALUE!</v>
      </c>
      <c r="C1956" t="s">
        <v>1619</v>
      </c>
      <c r="D1956" t="s">
        <v>1669</v>
      </c>
      <c r="E1956">
        <v>2</v>
      </c>
      <c r="F1956">
        <v>8</v>
      </c>
      <c r="G1956" t="s">
        <v>1589</v>
      </c>
      <c r="H1956">
        <v>324</v>
      </c>
      <c r="I1956">
        <v>1</v>
      </c>
      <c r="J1956" t="s">
        <v>3707</v>
      </c>
      <c r="P1956" t="s">
        <v>1566</v>
      </c>
      <c r="Q1956" t="s">
        <v>2005</v>
      </c>
      <c r="R1956">
        <v>8</v>
      </c>
      <c r="S1956" t="str">
        <f>"cvm!"&amp;ADDRESS(ROW(BE1968),COLUMN(BE1968))&amp;"#"</f>
        <v>cvm!$BE$1968#</v>
      </c>
      <c r="BB1956" t="str">
        <v>法兰克福</v>
      </c>
      <c r="BC1956" t="str">
        <v>GPU计算型 GN7</v>
      </c>
      <c r="BD1956">
        <v>40</v>
      </c>
      <c r="BE1956" cm="1">
        <f t="array" ref="BE1956">TRANSPOSE(_xlfn._xlws.FILTER(cvm_old[内存(G)],(cvm_old[地域]=BB1956)*(cvm_old[机型]=BC1956)*(cvm_old[CPU(核)]=BD1956)))</f>
        <v>160</v>
      </c>
    </row>
    <row r="1957" spans="2:57" x14ac:dyDescent="0.4">
      <c r="B1957" t="e" vm="2309">
        <v>#VALUE!</v>
      </c>
      <c r="C1957" t="s">
        <v>1619</v>
      </c>
      <c r="D1957" t="s">
        <v>1669</v>
      </c>
      <c r="E1957">
        <v>4</v>
      </c>
      <c r="F1957">
        <v>8</v>
      </c>
      <c r="G1957" t="s">
        <v>1591</v>
      </c>
      <c r="H1957">
        <v>432</v>
      </c>
      <c r="I1957">
        <v>1</v>
      </c>
      <c r="J1957" t="s">
        <v>3708</v>
      </c>
      <c r="P1957" t="s">
        <v>1566</v>
      </c>
      <c r="Q1957" t="s">
        <v>2010</v>
      </c>
      <c r="R1957">
        <v>28</v>
      </c>
      <c r="S1957" t="str">
        <f>"cvm!"&amp;ADDRESS(ROW(BE1969),COLUMN(BE1969))&amp;"#"</f>
        <v>cvm!$BE$1969#</v>
      </c>
      <c r="BB1957" t="str">
        <v>法兰克福</v>
      </c>
      <c r="BC1957" t="str">
        <v>GPU计算型 GN7</v>
      </c>
      <c r="BD1957">
        <v>80</v>
      </c>
      <c r="BE1957" cm="1">
        <f t="array" ref="BE1957">TRANSPOSE(_xlfn._xlws.FILTER(cvm_old[内存(G)],(cvm_old[地域]=BB1957)*(cvm_old[机型]=BC1957)*(cvm_old[CPU(核)]=BD1957)))</f>
        <v>320</v>
      </c>
    </row>
    <row r="1958" spans="2:57" x14ac:dyDescent="0.4">
      <c r="B1958" t="e" vm="2310">
        <v>#VALUE!</v>
      </c>
      <c r="C1958" t="s">
        <v>1619</v>
      </c>
      <c r="D1958" t="s">
        <v>1669</v>
      </c>
      <c r="E1958">
        <v>4</v>
      </c>
      <c r="F1958">
        <v>16</v>
      </c>
      <c r="G1958" t="s">
        <v>1593</v>
      </c>
      <c r="H1958">
        <v>648</v>
      </c>
      <c r="I1958">
        <v>1</v>
      </c>
      <c r="J1958" t="s">
        <v>3709</v>
      </c>
      <c r="P1958" t="s">
        <v>1566</v>
      </c>
      <c r="Q1958" t="s">
        <v>2010</v>
      </c>
      <c r="R1958">
        <v>56</v>
      </c>
      <c r="S1958" t="str">
        <f>"cvm!"&amp;ADDRESS(ROW(BE1970),COLUMN(BE1970))&amp;"#"</f>
        <v>cvm!$BE$1970#</v>
      </c>
      <c r="BB1958" t="str">
        <v>莫斯科</v>
      </c>
      <c r="BC1958" t="str">
        <v>GPU计算型 GN7</v>
      </c>
      <c r="BD1958">
        <v>8</v>
      </c>
      <c r="BE1958" cm="1">
        <f t="array" ref="BE1958">TRANSPOSE(_xlfn._xlws.FILTER(cvm_old[内存(G)],(cvm_old[地域]=BB1958)*(cvm_old[机型]=BC1958)*(cvm_old[CPU(核)]=BD1958)))</f>
        <v>32</v>
      </c>
    </row>
    <row r="1959" spans="2:57" x14ac:dyDescent="0.4">
      <c r="B1959" t="e" vm="2311">
        <v>#VALUE!</v>
      </c>
      <c r="C1959" t="s">
        <v>1619</v>
      </c>
      <c r="D1959" t="s">
        <v>1669</v>
      </c>
      <c r="E1959">
        <v>8</v>
      </c>
      <c r="F1959">
        <v>16</v>
      </c>
      <c r="G1959" t="s">
        <v>1596</v>
      </c>
      <c r="H1959">
        <v>864</v>
      </c>
      <c r="I1959">
        <v>1</v>
      </c>
      <c r="J1959" t="s">
        <v>3710</v>
      </c>
      <c r="P1959" t="s">
        <v>1605</v>
      </c>
      <c r="Q1959" t="s">
        <v>2010</v>
      </c>
      <c r="R1959">
        <v>28</v>
      </c>
      <c r="S1959" t="str">
        <f>"cvm!"&amp;ADDRESS(ROW(BE1971),COLUMN(BE1971))&amp;"#"</f>
        <v>cvm!$BE$1971#</v>
      </c>
      <c r="BB1959" t="str">
        <v>莫斯科</v>
      </c>
      <c r="BC1959" t="str">
        <v>GPU计算型 GN7</v>
      </c>
      <c r="BD1959">
        <v>20</v>
      </c>
      <c r="BE1959" cm="1">
        <f t="array" ref="BE1959">TRANSPOSE(_xlfn._xlws.FILTER(cvm_old[内存(G)],(cvm_old[地域]=BB1959)*(cvm_old[机型]=BC1959)*(cvm_old[CPU(核)]=BD1959)))</f>
        <v>80</v>
      </c>
    </row>
    <row r="1960" spans="2:57" x14ac:dyDescent="0.4">
      <c r="B1960" t="e" vm="2312">
        <v>#VALUE!</v>
      </c>
      <c r="C1960" t="s">
        <v>1619</v>
      </c>
      <c r="D1960" t="s">
        <v>1669</v>
      </c>
      <c r="E1960">
        <v>8</v>
      </c>
      <c r="F1960">
        <v>32</v>
      </c>
      <c r="G1960" t="s">
        <v>1598</v>
      </c>
      <c r="H1960">
        <v>1296</v>
      </c>
      <c r="I1960">
        <v>1</v>
      </c>
      <c r="J1960" t="s">
        <v>3711</v>
      </c>
      <c r="P1960" t="s">
        <v>1605</v>
      </c>
      <c r="Q1960" t="s">
        <v>2010</v>
      </c>
      <c r="R1960">
        <v>56</v>
      </c>
      <c r="S1960" t="str">
        <f>"cvm!"&amp;ADDRESS(ROW(BE1972),COLUMN(BE1972))&amp;"#"</f>
        <v>cvm!$BE$1972#</v>
      </c>
      <c r="BB1960" t="str">
        <v>莫斯科</v>
      </c>
      <c r="BC1960" t="str">
        <v>GPU计算型 GN7</v>
      </c>
      <c r="BD1960">
        <v>32</v>
      </c>
      <c r="BE1960" cm="1">
        <f t="array" ref="BE1960">TRANSPOSE(_xlfn._xlws.FILTER(cvm_old[内存(G)],(cvm_old[地域]=BB1960)*(cvm_old[机型]=BC1960)*(cvm_old[CPU(核)]=BD1960)))</f>
        <v>128</v>
      </c>
    </row>
    <row r="1961" spans="2:57" x14ac:dyDescent="0.4">
      <c r="B1961" t="e" vm="2313">
        <v>#VALUE!</v>
      </c>
      <c r="C1961" t="s">
        <v>1619</v>
      </c>
      <c r="D1961" t="s">
        <v>1669</v>
      </c>
      <c r="E1961">
        <v>12</v>
      </c>
      <c r="F1961">
        <v>24</v>
      </c>
      <c r="G1961" t="s">
        <v>1776</v>
      </c>
      <c r="H1961">
        <v>1296</v>
      </c>
      <c r="I1961">
        <v>1</v>
      </c>
      <c r="J1961" t="s">
        <v>3712</v>
      </c>
      <c r="P1961" t="s">
        <v>1565</v>
      </c>
      <c r="Q1961" t="s">
        <v>2014</v>
      </c>
      <c r="R1961">
        <v>10</v>
      </c>
      <c r="S1961" t="str">
        <f>"cvm!"&amp;ADDRESS(ROW(BE1973),COLUMN(BE1973))&amp;"#"</f>
        <v>cvm!$BE$1973#</v>
      </c>
      <c r="BB1961" t="str">
        <v>莫斯科</v>
      </c>
      <c r="BC1961" t="str">
        <v>GPU计算型 GN7</v>
      </c>
      <c r="BD1961">
        <v>40</v>
      </c>
      <c r="BE1961" cm="1">
        <f t="array" ref="BE1961">TRANSPOSE(_xlfn._xlws.FILTER(cvm_old[内存(G)],(cvm_old[地域]=BB1961)*(cvm_old[机型]=BC1961)*(cvm_old[CPU(核)]=BD1961)))</f>
        <v>160</v>
      </c>
    </row>
    <row r="1962" spans="2:57" x14ac:dyDescent="0.4">
      <c r="B1962" t="e" vm="2314">
        <v>#VALUE!</v>
      </c>
      <c r="C1962" t="s">
        <v>1619</v>
      </c>
      <c r="D1962" t="s">
        <v>1669</v>
      </c>
      <c r="E1962">
        <v>16</v>
      </c>
      <c r="F1962">
        <v>32</v>
      </c>
      <c r="G1962" t="s">
        <v>1601</v>
      </c>
      <c r="H1962">
        <v>1728</v>
      </c>
      <c r="I1962">
        <v>1</v>
      </c>
      <c r="J1962" t="s">
        <v>3713</v>
      </c>
      <c r="P1962" t="s">
        <v>1565</v>
      </c>
      <c r="Q1962" t="s">
        <v>2014</v>
      </c>
      <c r="R1962">
        <v>20</v>
      </c>
      <c r="S1962" t="str">
        <f>"cvm!"&amp;ADDRESS(ROW(BE1974),COLUMN(BE1974))&amp;"#"</f>
        <v>cvm!$BE$1974#</v>
      </c>
      <c r="BB1962" t="str">
        <v>莫斯科</v>
      </c>
      <c r="BC1962" t="str">
        <v>GPU计算型 GN7</v>
      </c>
      <c r="BD1962">
        <v>80</v>
      </c>
      <c r="BE1962" cm="1">
        <f t="array" ref="BE1962">TRANSPOSE(_xlfn._xlws.FILTER(cvm_old[内存(G)],(cvm_old[地域]=BB1962)*(cvm_old[机型]=BC1962)*(cvm_old[CPU(核)]=BD1962)))</f>
        <v>320</v>
      </c>
    </row>
    <row r="1963" spans="2:57" x14ac:dyDescent="0.4">
      <c r="B1963" t="e" vm="2315">
        <v>#VALUE!</v>
      </c>
      <c r="C1963" t="s">
        <v>1619</v>
      </c>
      <c r="D1963" t="s">
        <v>1669</v>
      </c>
      <c r="E1963">
        <v>16</v>
      </c>
      <c r="F1963">
        <v>64</v>
      </c>
      <c r="G1963" t="s">
        <v>1603</v>
      </c>
      <c r="H1963">
        <v>2592</v>
      </c>
      <c r="I1963">
        <v>1</v>
      </c>
      <c r="J1963" t="s">
        <v>3714</v>
      </c>
      <c r="P1963" t="s">
        <v>1565</v>
      </c>
      <c r="Q1963" t="s">
        <v>2014</v>
      </c>
      <c r="R1963">
        <v>40</v>
      </c>
      <c r="S1963" t="str">
        <f>"cvm!"&amp;ADDRESS(ROW(BE1975),COLUMN(BE1975))&amp;"#"</f>
        <v>cvm!$BE$1975#</v>
      </c>
      <c r="BB1963" t="str">
        <v>广州</v>
      </c>
      <c r="BC1963" t="str">
        <v>GPU计算型 GN6S</v>
      </c>
      <c r="BD1963">
        <v>4</v>
      </c>
      <c r="BE1963" cm="1">
        <f t="array" ref="BE1963">TRANSPOSE(_xlfn._xlws.FILTER(cvm_old[内存(G)],(cvm_old[地域]=BB1963)*(cvm_old[机型]=BC1963)*(cvm_old[CPU(核)]=BD1963)))</f>
        <v>20</v>
      </c>
    </row>
    <row r="1964" spans="2:57" x14ac:dyDescent="0.4">
      <c r="B1964" t="e" vm="2316">
        <v>#VALUE!</v>
      </c>
      <c r="C1964" t="s">
        <v>1619</v>
      </c>
      <c r="D1964" t="s">
        <v>1669</v>
      </c>
      <c r="E1964">
        <v>24</v>
      </c>
      <c r="F1964">
        <v>48</v>
      </c>
      <c r="G1964" t="s">
        <v>1680</v>
      </c>
      <c r="H1964">
        <v>2592</v>
      </c>
      <c r="I1964">
        <v>1</v>
      </c>
      <c r="J1964" t="s">
        <v>3715</v>
      </c>
      <c r="P1964" t="s">
        <v>1565</v>
      </c>
      <c r="Q1964" t="s">
        <v>2014</v>
      </c>
      <c r="R1964">
        <v>80</v>
      </c>
      <c r="S1964" t="str">
        <f>"cvm!"&amp;ADDRESS(ROW(BE1976),COLUMN(BE1976))&amp;"#"</f>
        <v>cvm!$BE$1976#</v>
      </c>
      <c r="BB1964" t="str">
        <v>广州</v>
      </c>
      <c r="BC1964" t="str">
        <v>GPU计算型 GN6S</v>
      </c>
      <c r="BD1964">
        <v>8</v>
      </c>
      <c r="BE1964" cm="1">
        <f t="array" ref="BE1964">TRANSPOSE(_xlfn._xlws.FILTER(cvm_old[内存(G)],(cvm_old[地域]=BB1964)*(cvm_old[机型]=BC1964)*(cvm_old[CPU(核)]=BD1964)))</f>
        <v>40</v>
      </c>
    </row>
    <row r="1965" spans="2:57" x14ac:dyDescent="0.4">
      <c r="B1965" t="e" vm="2317">
        <v>#VALUE!</v>
      </c>
      <c r="C1965" t="s">
        <v>1619</v>
      </c>
      <c r="D1965" t="s">
        <v>1669</v>
      </c>
      <c r="E1965">
        <v>24</v>
      </c>
      <c r="F1965">
        <v>96</v>
      </c>
      <c r="G1965" t="s">
        <v>1682</v>
      </c>
      <c r="H1965">
        <v>3888</v>
      </c>
      <c r="I1965">
        <v>1</v>
      </c>
      <c r="J1965" t="s">
        <v>3716</v>
      </c>
      <c r="P1965" t="s">
        <v>61</v>
      </c>
      <c r="Q1965" t="s">
        <v>2014</v>
      </c>
      <c r="R1965">
        <v>10</v>
      </c>
      <c r="S1965" t="str">
        <f>"cvm!"&amp;ADDRESS(ROW(BE1977),COLUMN(BE1977))&amp;"#"</f>
        <v>cvm!$BE$1977#</v>
      </c>
      <c r="BB1965" t="str">
        <v>上海</v>
      </c>
      <c r="BC1965" t="str">
        <v>GPU计算型 GN6S</v>
      </c>
      <c r="BD1965">
        <v>4</v>
      </c>
      <c r="BE1965" cm="1">
        <f t="array" ref="BE1965">TRANSPOSE(_xlfn._xlws.FILTER(cvm_old[内存(G)],(cvm_old[地域]=BB1965)*(cvm_old[机型]=BC1965)*(cvm_old[CPU(核)]=BD1965)))</f>
        <v>20</v>
      </c>
    </row>
    <row r="1966" spans="2:57" x14ac:dyDescent="0.4">
      <c r="B1966" t="e" vm="2318">
        <v>#VALUE!</v>
      </c>
      <c r="C1966" t="s">
        <v>1619</v>
      </c>
      <c r="D1966" t="s">
        <v>1669</v>
      </c>
      <c r="E1966">
        <v>32</v>
      </c>
      <c r="F1966">
        <v>64</v>
      </c>
      <c r="G1966" t="s">
        <v>1606</v>
      </c>
      <c r="H1966">
        <v>3456</v>
      </c>
      <c r="I1966">
        <v>1</v>
      </c>
      <c r="J1966" t="s">
        <v>3717</v>
      </c>
      <c r="P1966" t="s">
        <v>61</v>
      </c>
      <c r="Q1966" t="s">
        <v>2014</v>
      </c>
      <c r="R1966">
        <v>20</v>
      </c>
      <c r="S1966" t="str">
        <f>"cvm!"&amp;ADDRESS(ROW(BE1978),COLUMN(BE1978))&amp;"#"</f>
        <v>cvm!$BE$1978#</v>
      </c>
      <c r="BB1966" t="str">
        <v>上海</v>
      </c>
      <c r="BC1966" t="str">
        <v>GPU计算型 GN6S</v>
      </c>
      <c r="BD1966">
        <v>8</v>
      </c>
      <c r="BE1966" cm="1">
        <f t="array" ref="BE1966">TRANSPOSE(_xlfn._xlws.FILTER(cvm_old[内存(G)],(cvm_old[地域]=BB1966)*(cvm_old[机型]=BC1966)*(cvm_old[CPU(核)]=BD1966)))</f>
        <v>40</v>
      </c>
    </row>
    <row r="1967" spans="2:57" x14ac:dyDescent="0.4">
      <c r="B1967" t="e" vm="2319">
        <v>#VALUE!</v>
      </c>
      <c r="C1967" t="s">
        <v>1619</v>
      </c>
      <c r="D1967" t="s">
        <v>1669</v>
      </c>
      <c r="E1967">
        <v>32</v>
      </c>
      <c r="F1967">
        <v>128</v>
      </c>
      <c r="G1967" t="s">
        <v>1612</v>
      </c>
      <c r="H1967">
        <v>5184</v>
      </c>
      <c r="I1967">
        <v>1</v>
      </c>
      <c r="J1967" t="s">
        <v>3718</v>
      </c>
      <c r="P1967" t="s">
        <v>61</v>
      </c>
      <c r="Q1967" t="s">
        <v>2014</v>
      </c>
      <c r="R1967">
        <v>40</v>
      </c>
      <c r="S1967" t="str">
        <f>"cvm!"&amp;ADDRESS(ROW(BE1979),COLUMN(BE1979))&amp;"#"</f>
        <v>cvm!$BE$1979#</v>
      </c>
      <c r="BB1967" t="str">
        <v>北京</v>
      </c>
      <c r="BC1967" t="str">
        <v>GPU计算型 GN6S</v>
      </c>
      <c r="BD1967">
        <v>4</v>
      </c>
      <c r="BE1967" cm="1">
        <f t="array" ref="BE1967">TRANSPOSE(_xlfn._xlws.FILTER(cvm_old[内存(G)],(cvm_old[地域]=BB1967)*(cvm_old[机型]=BC1967)*(cvm_old[CPU(核)]=BD1967)))</f>
        <v>20</v>
      </c>
    </row>
    <row r="1968" spans="2:57" x14ac:dyDescent="0.4">
      <c r="B1968" t="e" vm="2320">
        <v>#VALUE!</v>
      </c>
      <c r="C1968" t="s">
        <v>1619</v>
      </c>
      <c r="D1968" t="s">
        <v>1669</v>
      </c>
      <c r="E1968">
        <v>48</v>
      </c>
      <c r="F1968">
        <v>96</v>
      </c>
      <c r="G1968" t="s">
        <v>1617</v>
      </c>
      <c r="H1968">
        <v>5184</v>
      </c>
      <c r="I1968">
        <v>1</v>
      </c>
      <c r="J1968" t="s">
        <v>3719</v>
      </c>
      <c r="P1968" t="s">
        <v>61</v>
      </c>
      <c r="Q1968" t="s">
        <v>2014</v>
      </c>
      <c r="R1968">
        <v>80</v>
      </c>
      <c r="S1968" t="str">
        <f>"cvm!"&amp;ADDRESS(ROW(BE1980),COLUMN(BE1980))&amp;"#"</f>
        <v>cvm!$BE$1980#</v>
      </c>
      <c r="BB1968" t="str">
        <v>北京</v>
      </c>
      <c r="BC1968" t="str">
        <v>GPU计算型 GN6S</v>
      </c>
      <c r="BD1968">
        <v>8</v>
      </c>
      <c r="BE1968" cm="1">
        <f t="array" ref="BE1968">TRANSPOSE(_xlfn._xlws.FILTER(cvm_old[内存(G)],(cvm_old[地域]=BB1968)*(cvm_old[机型]=BC1968)*(cvm_old[CPU(核)]=BD1968)))</f>
        <v>40</v>
      </c>
    </row>
    <row r="1969" spans="2:57" x14ac:dyDescent="0.4">
      <c r="B1969" t="e" vm="2321">
        <v>#VALUE!</v>
      </c>
      <c r="C1969" t="s">
        <v>1619</v>
      </c>
      <c r="D1969" t="s">
        <v>1669</v>
      </c>
      <c r="E1969">
        <v>48</v>
      </c>
      <c r="F1969">
        <v>192</v>
      </c>
      <c r="G1969" t="s">
        <v>1620</v>
      </c>
      <c r="H1969">
        <v>7776</v>
      </c>
      <c r="I1969">
        <v>1</v>
      </c>
      <c r="J1969" t="s">
        <v>3720</v>
      </c>
      <c r="P1969" t="s">
        <v>1600</v>
      </c>
      <c r="Q1969" t="s">
        <v>2014</v>
      </c>
      <c r="R1969">
        <v>10</v>
      </c>
      <c r="S1969" t="str">
        <f>"cvm!"&amp;ADDRESS(ROW(BE1981),COLUMN(BE1981))&amp;"#"</f>
        <v>cvm!$BE$1981#</v>
      </c>
      <c r="BB1969" t="str">
        <v>北京</v>
      </c>
      <c r="BC1969" t="str">
        <v>GPU计算型 GN6</v>
      </c>
      <c r="BD1969">
        <v>28</v>
      </c>
      <c r="BE1969" cm="1">
        <f t="array" ref="BE1969">TRANSPOSE(_xlfn._xlws.FILTER(cvm_old[内存(G)],(cvm_old[地域]=BB1969)*(cvm_old[机型]=BC1969)*(cvm_old[CPU(核)]=BD1969)))</f>
        <v>48</v>
      </c>
    </row>
    <row r="1970" spans="2:57" x14ac:dyDescent="0.4">
      <c r="B1970" t="e" vm="2322">
        <v>#VALUE!</v>
      </c>
      <c r="C1970" t="s">
        <v>1619</v>
      </c>
      <c r="D1970" t="s">
        <v>1669</v>
      </c>
      <c r="E1970">
        <v>64</v>
      </c>
      <c r="F1970">
        <v>256</v>
      </c>
      <c r="G1970" t="s">
        <v>1626</v>
      </c>
      <c r="H1970">
        <v>10368</v>
      </c>
      <c r="I1970">
        <v>1</v>
      </c>
      <c r="J1970" t="s">
        <v>3721</v>
      </c>
      <c r="P1970" t="s">
        <v>1600</v>
      </c>
      <c r="Q1970" t="s">
        <v>2014</v>
      </c>
      <c r="R1970">
        <v>20</v>
      </c>
      <c r="S1970" t="str">
        <f>"cvm!"&amp;ADDRESS(ROW(BE1982),COLUMN(BE1982))&amp;"#"</f>
        <v>cvm!$BE$1982#</v>
      </c>
      <c r="BB1970" t="str">
        <v>北京</v>
      </c>
      <c r="BC1970" t="str">
        <v>GPU计算型 GN6</v>
      </c>
      <c r="BD1970">
        <v>56</v>
      </c>
      <c r="BE1970" cm="1">
        <f t="array" ref="BE1970">TRANSPOSE(_xlfn._xlws.FILTER(cvm_old[内存(G)],(cvm_old[地域]=BB1970)*(cvm_old[机型]=BC1970)*(cvm_old[CPU(核)]=BD1970)))</f>
        <v>96</v>
      </c>
    </row>
    <row r="1971" spans="2:57" x14ac:dyDescent="0.4">
      <c r="B1971" t="e" vm="2323">
        <v>#VALUE!</v>
      </c>
      <c r="C1971" t="s">
        <v>1619</v>
      </c>
      <c r="D1971" t="s">
        <v>1790</v>
      </c>
      <c r="E1971">
        <v>1</v>
      </c>
      <c r="F1971">
        <v>1</v>
      </c>
      <c r="G1971" t="s">
        <v>1579</v>
      </c>
      <c r="H1971">
        <v>55</v>
      </c>
      <c r="I1971">
        <v>1</v>
      </c>
      <c r="J1971" t="s">
        <v>3722</v>
      </c>
      <c r="P1971" t="s">
        <v>1600</v>
      </c>
      <c r="Q1971" t="s">
        <v>2014</v>
      </c>
      <c r="R1971">
        <v>40</v>
      </c>
      <c r="S1971" t="str">
        <f>"cvm!"&amp;ADDRESS(ROW(BE1983),COLUMN(BE1983))&amp;"#"</f>
        <v>cvm!$BE$1983#</v>
      </c>
      <c r="BB1971" t="str">
        <v>成都</v>
      </c>
      <c r="BC1971" t="str">
        <v>GPU计算型 GN6</v>
      </c>
      <c r="BD1971">
        <v>28</v>
      </c>
      <c r="BE1971" cm="1">
        <f t="array" ref="BE1971">TRANSPOSE(_xlfn._xlws.FILTER(cvm_old[内存(G)],(cvm_old[地域]=BB1971)*(cvm_old[机型]=BC1971)*(cvm_old[CPU(核)]=BD1971)))</f>
        <v>48</v>
      </c>
    </row>
    <row r="1972" spans="2:57" x14ac:dyDescent="0.4">
      <c r="B1972" t="e" vm="2324">
        <v>#VALUE!</v>
      </c>
      <c r="C1972" t="s">
        <v>1619</v>
      </c>
      <c r="D1972" t="s">
        <v>1790</v>
      </c>
      <c r="E1972">
        <v>1</v>
      </c>
      <c r="F1972">
        <v>2</v>
      </c>
      <c r="G1972" t="s">
        <v>1582</v>
      </c>
      <c r="H1972">
        <v>110</v>
      </c>
      <c r="I1972">
        <v>1</v>
      </c>
      <c r="J1972" t="s">
        <v>3723</v>
      </c>
      <c r="P1972" t="s">
        <v>1600</v>
      </c>
      <c r="Q1972" t="s">
        <v>2014</v>
      </c>
      <c r="R1972">
        <v>80</v>
      </c>
      <c r="S1972" t="str">
        <f>"cvm!"&amp;ADDRESS(ROW(BE1984),COLUMN(BE1984))&amp;"#"</f>
        <v>cvm!$BE$1984#</v>
      </c>
      <c r="BB1972" t="str">
        <v>成都</v>
      </c>
      <c r="BC1972" t="str">
        <v>GPU计算型 GN6</v>
      </c>
      <c r="BD1972">
        <v>56</v>
      </c>
      <c r="BE1972" cm="1">
        <f t="array" ref="BE1972">TRANSPOSE(_xlfn._xlws.FILTER(cvm_old[内存(G)],(cvm_old[地域]=BB1972)*(cvm_old[机型]=BC1972)*(cvm_old[CPU(核)]=BD1972)))</f>
        <v>96</v>
      </c>
    </row>
    <row r="1973" spans="2:57" x14ac:dyDescent="0.4">
      <c r="B1973" t="e" vm="2325">
        <v>#VALUE!</v>
      </c>
      <c r="C1973" t="s">
        <v>1619</v>
      </c>
      <c r="D1973" t="s">
        <v>1790</v>
      </c>
      <c r="E1973">
        <v>1</v>
      </c>
      <c r="F1973">
        <v>4</v>
      </c>
      <c r="G1973" t="s">
        <v>1584</v>
      </c>
      <c r="H1973">
        <v>162</v>
      </c>
      <c r="I1973">
        <v>1</v>
      </c>
      <c r="J1973" t="s">
        <v>3724</v>
      </c>
      <c r="P1973" t="s">
        <v>1566</v>
      </c>
      <c r="Q1973" t="s">
        <v>2014</v>
      </c>
      <c r="R1973">
        <v>10</v>
      </c>
      <c r="S1973" t="str">
        <f>"cvm!"&amp;ADDRESS(ROW(BE1985),COLUMN(BE1985))&amp;"#"</f>
        <v>cvm!$BE$1985#</v>
      </c>
      <c r="BB1973" t="str">
        <v>广州</v>
      </c>
      <c r="BC1973" t="str">
        <v>GPU计算型 GN10Xp</v>
      </c>
      <c r="BD1973">
        <v>10</v>
      </c>
      <c r="BE1973" cm="1">
        <f t="array" ref="BE1973">TRANSPOSE(_xlfn._xlws.FILTER(cvm_old[内存(G)],(cvm_old[地域]=BB1973)*(cvm_old[机型]=BC1973)*(cvm_old[CPU(核)]=BD1973)))</f>
        <v>40</v>
      </c>
    </row>
    <row r="1974" spans="2:57" x14ac:dyDescent="0.4">
      <c r="B1974" t="e" vm="2326">
        <v>#VALUE!</v>
      </c>
      <c r="C1974" t="s">
        <v>1619</v>
      </c>
      <c r="D1974" t="s">
        <v>1790</v>
      </c>
      <c r="E1974">
        <v>2</v>
      </c>
      <c r="F1974">
        <v>4</v>
      </c>
      <c r="G1974" t="s">
        <v>1586</v>
      </c>
      <c r="H1974">
        <v>220</v>
      </c>
      <c r="I1974">
        <v>1</v>
      </c>
      <c r="J1974" t="s">
        <v>3725</v>
      </c>
      <c r="P1974" t="s">
        <v>1566</v>
      </c>
      <c r="Q1974" t="s">
        <v>2014</v>
      </c>
      <c r="R1974">
        <v>20</v>
      </c>
      <c r="S1974" t="str">
        <f>"cvm!"&amp;ADDRESS(ROW(BE1986),COLUMN(BE1986))&amp;"#"</f>
        <v>cvm!$BE$1986#</v>
      </c>
      <c r="BB1974" t="str">
        <v>广州</v>
      </c>
      <c r="BC1974" t="str">
        <v>GPU计算型 GN10Xp</v>
      </c>
      <c r="BD1974">
        <v>20</v>
      </c>
      <c r="BE1974" cm="1">
        <f t="array" ref="BE1974">TRANSPOSE(_xlfn._xlws.FILTER(cvm_old[内存(G)],(cvm_old[地域]=BB1974)*(cvm_old[机型]=BC1974)*(cvm_old[CPU(核)]=BD1974)))</f>
        <v>80</v>
      </c>
    </row>
    <row r="1975" spans="2:57" x14ac:dyDescent="0.4">
      <c r="B1975" t="e" vm="2327">
        <v>#VALUE!</v>
      </c>
      <c r="C1975" t="s">
        <v>1619</v>
      </c>
      <c r="D1975" t="s">
        <v>1790</v>
      </c>
      <c r="E1975">
        <v>2</v>
      </c>
      <c r="F1975">
        <v>8</v>
      </c>
      <c r="G1975" t="s">
        <v>1589</v>
      </c>
      <c r="H1975">
        <v>324</v>
      </c>
      <c r="I1975">
        <v>1</v>
      </c>
      <c r="J1975" t="s">
        <v>3726</v>
      </c>
      <c r="P1975" t="s">
        <v>1566</v>
      </c>
      <c r="Q1975" t="s">
        <v>2014</v>
      </c>
      <c r="R1975">
        <v>40</v>
      </c>
      <c r="S1975" t="str">
        <f>"cvm!"&amp;ADDRESS(ROW(BE1987),COLUMN(BE1987))&amp;"#"</f>
        <v>cvm!$BE$1987#</v>
      </c>
      <c r="BB1975" t="str">
        <v>广州</v>
      </c>
      <c r="BC1975" t="str">
        <v>GPU计算型 GN10Xp</v>
      </c>
      <c r="BD1975">
        <v>40</v>
      </c>
      <c r="BE1975" cm="1">
        <f t="array" ref="BE1975">TRANSPOSE(_xlfn._xlws.FILTER(cvm_old[内存(G)],(cvm_old[地域]=BB1975)*(cvm_old[机型]=BC1975)*(cvm_old[CPU(核)]=BD1975)))</f>
        <v>160</v>
      </c>
    </row>
    <row r="1976" spans="2:57" x14ac:dyDescent="0.4">
      <c r="B1976" t="e" vm="2328">
        <v>#VALUE!</v>
      </c>
      <c r="C1976" t="s">
        <v>1619</v>
      </c>
      <c r="D1976" t="s">
        <v>1790</v>
      </c>
      <c r="E1976">
        <v>4</v>
      </c>
      <c r="F1976">
        <v>8</v>
      </c>
      <c r="G1976" t="s">
        <v>1591</v>
      </c>
      <c r="H1976">
        <v>432</v>
      </c>
      <c r="I1976">
        <v>1</v>
      </c>
      <c r="J1976" t="s">
        <v>3727</v>
      </c>
      <c r="P1976" t="s">
        <v>1566</v>
      </c>
      <c r="Q1976" t="s">
        <v>2014</v>
      </c>
      <c r="R1976">
        <v>80</v>
      </c>
      <c r="S1976" t="str">
        <f>"cvm!"&amp;ADDRESS(ROW(BE1988),COLUMN(BE1988))&amp;"#"</f>
        <v>cvm!$BE$1988#</v>
      </c>
      <c r="BB1976" t="str">
        <v>广州</v>
      </c>
      <c r="BC1976" t="str">
        <v>GPU计算型 GN10Xp</v>
      </c>
      <c r="BD1976">
        <v>80</v>
      </c>
      <c r="BE1976" cm="1">
        <f t="array" ref="BE1976">TRANSPOSE(_xlfn._xlws.FILTER(cvm_old[内存(G)],(cvm_old[地域]=BB1976)*(cvm_old[机型]=BC1976)*(cvm_old[CPU(核)]=BD1976)))</f>
        <v>320</v>
      </c>
    </row>
    <row r="1977" spans="2:57" x14ac:dyDescent="0.4">
      <c r="B1977" t="e" vm="2329">
        <v>#VALUE!</v>
      </c>
      <c r="C1977" t="s">
        <v>1619</v>
      </c>
      <c r="D1977" t="s">
        <v>1790</v>
      </c>
      <c r="E1977">
        <v>4</v>
      </c>
      <c r="F1977">
        <v>16</v>
      </c>
      <c r="G1977" t="s">
        <v>1593</v>
      </c>
      <c r="H1977">
        <v>648</v>
      </c>
      <c r="I1977">
        <v>1</v>
      </c>
      <c r="J1977" t="s">
        <v>3728</v>
      </c>
      <c r="P1977" t="s">
        <v>1605</v>
      </c>
      <c r="Q1977" t="s">
        <v>2014</v>
      </c>
      <c r="R1977">
        <v>10</v>
      </c>
      <c r="S1977" t="str">
        <f>"cvm!"&amp;ADDRESS(ROW(BE1989),COLUMN(BE1989))&amp;"#"</f>
        <v>cvm!$BE$1989#</v>
      </c>
      <c r="BB1977" t="str">
        <v>上海</v>
      </c>
      <c r="BC1977" t="str">
        <v>GPU计算型 GN10Xp</v>
      </c>
      <c r="BD1977">
        <v>10</v>
      </c>
      <c r="BE1977" cm="1">
        <f t="array" ref="BE1977">TRANSPOSE(_xlfn._xlws.FILTER(cvm_old[内存(G)],(cvm_old[地域]=BB1977)*(cvm_old[机型]=BC1977)*(cvm_old[CPU(核)]=BD1977)))</f>
        <v>40</v>
      </c>
    </row>
    <row r="1978" spans="2:57" x14ac:dyDescent="0.4">
      <c r="B1978" t="e" vm="2330">
        <v>#VALUE!</v>
      </c>
      <c r="C1978" t="s">
        <v>1619</v>
      </c>
      <c r="D1978" t="s">
        <v>1790</v>
      </c>
      <c r="E1978">
        <v>8</v>
      </c>
      <c r="F1978">
        <v>16</v>
      </c>
      <c r="G1978" t="s">
        <v>1596</v>
      </c>
      <c r="H1978">
        <v>864</v>
      </c>
      <c r="I1978">
        <v>1</v>
      </c>
      <c r="J1978" t="s">
        <v>3729</v>
      </c>
      <c r="P1978" t="s">
        <v>1605</v>
      </c>
      <c r="Q1978" t="s">
        <v>2014</v>
      </c>
      <c r="R1978">
        <v>20</v>
      </c>
      <c r="S1978" t="str">
        <f>"cvm!"&amp;ADDRESS(ROW(BE1990),COLUMN(BE1990))&amp;"#"</f>
        <v>cvm!$BE$1990#</v>
      </c>
      <c r="BB1978" t="str">
        <v>上海</v>
      </c>
      <c r="BC1978" t="str">
        <v>GPU计算型 GN10Xp</v>
      </c>
      <c r="BD1978">
        <v>20</v>
      </c>
      <c r="BE1978" cm="1">
        <f t="array" ref="BE1978">TRANSPOSE(_xlfn._xlws.FILTER(cvm_old[内存(G)],(cvm_old[地域]=BB1978)*(cvm_old[机型]=BC1978)*(cvm_old[CPU(核)]=BD1978)))</f>
        <v>80</v>
      </c>
    </row>
    <row r="1979" spans="2:57" x14ac:dyDescent="0.4">
      <c r="B1979" t="e" vm="2331">
        <v>#VALUE!</v>
      </c>
      <c r="C1979" t="s">
        <v>1619</v>
      </c>
      <c r="D1979" t="s">
        <v>1790</v>
      </c>
      <c r="E1979">
        <v>8</v>
      </c>
      <c r="F1979">
        <v>32</v>
      </c>
      <c r="G1979" t="s">
        <v>1598</v>
      </c>
      <c r="H1979">
        <v>1296</v>
      </c>
      <c r="I1979">
        <v>1</v>
      </c>
      <c r="J1979" t="s">
        <v>3730</v>
      </c>
      <c r="P1979" t="s">
        <v>1605</v>
      </c>
      <c r="Q1979" t="s">
        <v>2014</v>
      </c>
      <c r="R1979">
        <v>40</v>
      </c>
      <c r="S1979" t="str">
        <f>"cvm!"&amp;ADDRESS(ROW(BE1991),COLUMN(BE1991))&amp;"#"</f>
        <v>cvm!$BE$1991#</v>
      </c>
      <c r="BB1979" t="str">
        <v>上海</v>
      </c>
      <c r="BC1979" t="str">
        <v>GPU计算型 GN10Xp</v>
      </c>
      <c r="BD1979">
        <v>40</v>
      </c>
      <c r="BE1979" cm="1">
        <f t="array" ref="BE1979">TRANSPOSE(_xlfn._xlws.FILTER(cvm_old[内存(G)],(cvm_old[地域]=BB1979)*(cvm_old[机型]=BC1979)*(cvm_old[CPU(核)]=BD1979)))</f>
        <v>160</v>
      </c>
    </row>
    <row r="1980" spans="2:57" x14ac:dyDescent="0.4">
      <c r="B1980" t="e" vm="2332">
        <v>#VALUE!</v>
      </c>
      <c r="C1980" t="s">
        <v>1619</v>
      </c>
      <c r="D1980" t="s">
        <v>1790</v>
      </c>
      <c r="E1980">
        <v>12</v>
      </c>
      <c r="F1980">
        <v>24</v>
      </c>
      <c r="G1980" t="s">
        <v>1776</v>
      </c>
      <c r="H1980">
        <v>1296</v>
      </c>
      <c r="I1980">
        <v>1</v>
      </c>
      <c r="J1980" t="s">
        <v>3731</v>
      </c>
      <c r="P1980" t="s">
        <v>1605</v>
      </c>
      <c r="Q1980" t="s">
        <v>2014</v>
      </c>
      <c r="R1980">
        <v>80</v>
      </c>
      <c r="S1980" t="str">
        <f>"cvm!"&amp;ADDRESS(ROW(BE1992),COLUMN(BE1992))&amp;"#"</f>
        <v>cvm!$BE$1992#</v>
      </c>
      <c r="BB1980" t="str">
        <v>上海</v>
      </c>
      <c r="BC1980" t="str">
        <v>GPU计算型 GN10Xp</v>
      </c>
      <c r="BD1980">
        <v>80</v>
      </c>
      <c r="BE1980" cm="1">
        <f t="array" ref="BE1980">TRANSPOSE(_xlfn._xlws.FILTER(cvm_old[内存(G)],(cvm_old[地域]=BB1980)*(cvm_old[机型]=BC1980)*(cvm_old[CPU(核)]=BD1980)))</f>
        <v>320</v>
      </c>
    </row>
    <row r="1981" spans="2:57" x14ac:dyDescent="0.4">
      <c r="B1981" t="e" vm="2333">
        <v>#VALUE!</v>
      </c>
      <c r="C1981" t="s">
        <v>1619</v>
      </c>
      <c r="D1981" t="s">
        <v>1790</v>
      </c>
      <c r="E1981">
        <v>12</v>
      </c>
      <c r="F1981">
        <v>48</v>
      </c>
      <c r="G1981" t="s">
        <v>1804</v>
      </c>
      <c r="H1981">
        <v>1944</v>
      </c>
      <c r="I1981">
        <v>1</v>
      </c>
      <c r="J1981" t="s">
        <v>3732</v>
      </c>
      <c r="P1981" t="s">
        <v>1650</v>
      </c>
      <c r="Q1981" t="s">
        <v>2014</v>
      </c>
      <c r="R1981">
        <v>10</v>
      </c>
      <c r="S1981" t="str">
        <f>"cvm!"&amp;ADDRESS(ROW(BE1993),COLUMN(BE1993))&amp;"#"</f>
        <v>cvm!$BE$1993#</v>
      </c>
      <c r="BB1981" t="str">
        <v>南京</v>
      </c>
      <c r="BC1981" t="str">
        <v>GPU计算型 GN10Xp</v>
      </c>
      <c r="BD1981">
        <v>10</v>
      </c>
      <c r="BE1981" cm="1">
        <f t="array" ref="BE1981">TRANSPOSE(_xlfn._xlws.FILTER(cvm_old[内存(G)],(cvm_old[地域]=BB1981)*(cvm_old[机型]=BC1981)*(cvm_old[CPU(核)]=BD1981)))</f>
        <v>40</v>
      </c>
    </row>
    <row r="1982" spans="2:57" x14ac:dyDescent="0.4">
      <c r="B1982" t="e" vm="2334">
        <v>#VALUE!</v>
      </c>
      <c r="C1982" t="s">
        <v>1619</v>
      </c>
      <c r="D1982" t="s">
        <v>1790</v>
      </c>
      <c r="E1982">
        <v>16</v>
      </c>
      <c r="F1982">
        <v>32</v>
      </c>
      <c r="G1982" t="s">
        <v>1601</v>
      </c>
      <c r="H1982">
        <v>1728</v>
      </c>
      <c r="I1982">
        <v>1</v>
      </c>
      <c r="J1982" t="s">
        <v>3733</v>
      </c>
      <c r="P1982" t="s">
        <v>1650</v>
      </c>
      <c r="Q1982" t="s">
        <v>2014</v>
      </c>
      <c r="R1982">
        <v>20</v>
      </c>
      <c r="S1982" t="str">
        <f>"cvm!"&amp;ADDRESS(ROW(BE1994),COLUMN(BE1994))&amp;"#"</f>
        <v>cvm!$BE$1994#</v>
      </c>
      <c r="BB1982" t="str">
        <v>南京</v>
      </c>
      <c r="BC1982" t="str">
        <v>GPU计算型 GN10Xp</v>
      </c>
      <c r="BD1982">
        <v>20</v>
      </c>
      <c r="BE1982" cm="1">
        <f t="array" ref="BE1982">TRANSPOSE(_xlfn._xlws.FILTER(cvm_old[内存(G)],(cvm_old[地域]=BB1982)*(cvm_old[机型]=BC1982)*(cvm_old[CPU(核)]=BD1982)))</f>
        <v>80</v>
      </c>
    </row>
    <row r="1983" spans="2:57" x14ac:dyDescent="0.4">
      <c r="B1983" t="e" vm="2335">
        <v>#VALUE!</v>
      </c>
      <c r="C1983" t="s">
        <v>1619</v>
      </c>
      <c r="D1983" t="s">
        <v>1790</v>
      </c>
      <c r="E1983">
        <v>16</v>
      </c>
      <c r="F1983">
        <v>64</v>
      </c>
      <c r="G1983" t="s">
        <v>1603</v>
      </c>
      <c r="H1983">
        <v>2592</v>
      </c>
      <c r="I1983">
        <v>1</v>
      </c>
      <c r="J1983" t="s">
        <v>3734</v>
      </c>
      <c r="P1983" t="s">
        <v>1650</v>
      </c>
      <c r="Q1983" t="s">
        <v>2014</v>
      </c>
      <c r="R1983">
        <v>40</v>
      </c>
      <c r="S1983" t="str">
        <f>"cvm!"&amp;ADDRESS(ROW(BE1995),COLUMN(BE1995))&amp;"#"</f>
        <v>cvm!$BE$1995#</v>
      </c>
      <c r="BB1983" t="str">
        <v>南京</v>
      </c>
      <c r="BC1983" t="str">
        <v>GPU计算型 GN10Xp</v>
      </c>
      <c r="BD1983">
        <v>40</v>
      </c>
      <c r="BE1983" cm="1">
        <f t="array" ref="BE1983">TRANSPOSE(_xlfn._xlws.FILTER(cvm_old[内存(G)],(cvm_old[地域]=BB1983)*(cvm_old[机型]=BC1983)*(cvm_old[CPU(核)]=BD1983)))</f>
        <v>160</v>
      </c>
    </row>
    <row r="1984" spans="2:57" x14ac:dyDescent="0.4">
      <c r="B1984" t="e" vm="2336">
        <v>#VALUE!</v>
      </c>
      <c r="C1984" t="s">
        <v>1619</v>
      </c>
      <c r="D1984" t="s">
        <v>1790</v>
      </c>
      <c r="E1984">
        <v>24</v>
      </c>
      <c r="F1984">
        <v>48</v>
      </c>
      <c r="G1984" t="s">
        <v>1680</v>
      </c>
      <c r="H1984">
        <v>2592</v>
      </c>
      <c r="I1984">
        <v>1</v>
      </c>
      <c r="J1984" t="s">
        <v>3735</v>
      </c>
      <c r="P1984" t="s">
        <v>1650</v>
      </c>
      <c r="Q1984" t="s">
        <v>2014</v>
      </c>
      <c r="R1984">
        <v>80</v>
      </c>
      <c r="S1984" t="str">
        <f>"cvm!"&amp;ADDRESS(ROW(BE1996),COLUMN(BE1996))&amp;"#"</f>
        <v>cvm!$BE$1996#</v>
      </c>
      <c r="BB1984" t="str">
        <v>南京</v>
      </c>
      <c r="BC1984" t="str">
        <v>GPU计算型 GN10Xp</v>
      </c>
      <c r="BD1984">
        <v>80</v>
      </c>
      <c r="BE1984" cm="1">
        <f t="array" ref="BE1984">TRANSPOSE(_xlfn._xlws.FILTER(cvm_old[内存(G)],(cvm_old[地域]=BB1984)*(cvm_old[机型]=BC1984)*(cvm_old[CPU(核)]=BD1984)))</f>
        <v>320</v>
      </c>
    </row>
    <row r="1985" spans="2:57" x14ac:dyDescent="0.4">
      <c r="B1985" t="e" vm="2337">
        <v>#VALUE!</v>
      </c>
      <c r="C1985" t="s">
        <v>1619</v>
      </c>
      <c r="D1985" t="s">
        <v>1790</v>
      </c>
      <c r="E1985">
        <v>24</v>
      </c>
      <c r="F1985">
        <v>96</v>
      </c>
      <c r="G1985" t="s">
        <v>1682</v>
      </c>
      <c r="H1985">
        <v>3888</v>
      </c>
      <c r="I1985">
        <v>1</v>
      </c>
      <c r="J1985" t="s">
        <v>3736</v>
      </c>
      <c r="P1985" t="s">
        <v>1608</v>
      </c>
      <c r="Q1985" t="s">
        <v>2014</v>
      </c>
      <c r="R1985">
        <v>10</v>
      </c>
      <c r="S1985" t="str">
        <f>"cvm!"&amp;ADDRESS(ROW(BE1997),COLUMN(BE1997))&amp;"#"</f>
        <v>cvm!$BE$1997#</v>
      </c>
      <c r="BB1985" t="str">
        <v>北京</v>
      </c>
      <c r="BC1985" t="str">
        <v>GPU计算型 GN10Xp</v>
      </c>
      <c r="BD1985">
        <v>10</v>
      </c>
      <c r="BE1985" cm="1">
        <f t="array" ref="BE1985">TRANSPOSE(_xlfn._xlws.FILTER(cvm_old[内存(G)],(cvm_old[地域]=BB1985)*(cvm_old[机型]=BC1985)*(cvm_old[CPU(核)]=BD1985)))</f>
        <v>40</v>
      </c>
    </row>
    <row r="1986" spans="2:57" x14ac:dyDescent="0.4">
      <c r="B1986" t="e" vm="2338">
        <v>#VALUE!</v>
      </c>
      <c r="C1986" t="s">
        <v>1619</v>
      </c>
      <c r="D1986" t="s">
        <v>1790</v>
      </c>
      <c r="E1986">
        <v>32</v>
      </c>
      <c r="F1986">
        <v>64</v>
      </c>
      <c r="G1986" t="s">
        <v>1606</v>
      </c>
      <c r="H1986">
        <v>3456</v>
      </c>
      <c r="I1986">
        <v>1</v>
      </c>
      <c r="J1986" t="s">
        <v>3737</v>
      </c>
      <c r="P1986" t="s">
        <v>1608</v>
      </c>
      <c r="Q1986" t="s">
        <v>2014</v>
      </c>
      <c r="R1986">
        <v>20</v>
      </c>
      <c r="S1986" t="str">
        <f>"cvm!"&amp;ADDRESS(ROW(BE1998),COLUMN(BE1998))&amp;"#"</f>
        <v>cvm!$BE$1998#</v>
      </c>
      <c r="BB1986" t="str">
        <v>北京</v>
      </c>
      <c r="BC1986" t="str">
        <v>GPU计算型 GN10Xp</v>
      </c>
      <c r="BD1986">
        <v>20</v>
      </c>
      <c r="BE1986" cm="1">
        <f t="array" ref="BE1986">TRANSPOSE(_xlfn._xlws.FILTER(cvm_old[内存(G)],(cvm_old[地域]=BB1986)*(cvm_old[机型]=BC1986)*(cvm_old[CPU(核)]=BD1986)))</f>
        <v>80</v>
      </c>
    </row>
    <row r="1987" spans="2:57" x14ac:dyDescent="0.4">
      <c r="B1987" t="e" vm="2339">
        <v>#VALUE!</v>
      </c>
      <c r="C1987" t="s">
        <v>1619</v>
      </c>
      <c r="D1987" t="s">
        <v>1790</v>
      </c>
      <c r="E1987">
        <v>32</v>
      </c>
      <c r="F1987">
        <v>128</v>
      </c>
      <c r="G1987" t="s">
        <v>1612</v>
      </c>
      <c r="H1987">
        <v>5184</v>
      </c>
      <c r="I1987">
        <v>1</v>
      </c>
      <c r="J1987" t="s">
        <v>3738</v>
      </c>
      <c r="P1987" t="s">
        <v>1608</v>
      </c>
      <c r="Q1987" t="s">
        <v>2014</v>
      </c>
      <c r="R1987">
        <v>40</v>
      </c>
      <c r="S1987" t="str">
        <f>"cvm!"&amp;ADDRESS(ROW(BE1999),COLUMN(BE1999))&amp;"#"</f>
        <v>cvm!$BE$1999#</v>
      </c>
      <c r="BB1987" t="str">
        <v>北京</v>
      </c>
      <c r="BC1987" t="str">
        <v>GPU计算型 GN10Xp</v>
      </c>
      <c r="BD1987">
        <v>40</v>
      </c>
      <c r="BE1987" cm="1">
        <f t="array" ref="BE1987">TRANSPOSE(_xlfn._xlws.FILTER(cvm_old[内存(G)],(cvm_old[地域]=BB1987)*(cvm_old[机型]=BC1987)*(cvm_old[CPU(核)]=BD1987)))</f>
        <v>160</v>
      </c>
    </row>
    <row r="1988" spans="2:57" x14ac:dyDescent="0.4">
      <c r="B1988" t="e" vm="2340">
        <v>#VALUE!</v>
      </c>
      <c r="C1988" t="s">
        <v>1619</v>
      </c>
      <c r="D1988" t="s">
        <v>1790</v>
      </c>
      <c r="E1988">
        <v>48</v>
      </c>
      <c r="F1988">
        <v>96</v>
      </c>
      <c r="G1988" t="s">
        <v>1617</v>
      </c>
      <c r="H1988">
        <v>5184</v>
      </c>
      <c r="I1988">
        <v>1</v>
      </c>
      <c r="J1988" t="s">
        <v>3739</v>
      </c>
      <c r="P1988" t="s">
        <v>1608</v>
      </c>
      <c r="Q1988" t="s">
        <v>2014</v>
      </c>
      <c r="R1988">
        <v>80</v>
      </c>
      <c r="S1988" t="str">
        <f>"cvm!"&amp;ADDRESS(ROW(BE2000),COLUMN(BE2000))&amp;"#"</f>
        <v>cvm!$BE$2000#</v>
      </c>
      <c r="BB1988" t="str">
        <v>北京</v>
      </c>
      <c r="BC1988" t="str">
        <v>GPU计算型 GN10Xp</v>
      </c>
      <c r="BD1988">
        <v>80</v>
      </c>
      <c r="BE1988" cm="1">
        <f t="array" ref="BE1988">TRANSPOSE(_xlfn._xlws.FILTER(cvm_old[内存(G)],(cvm_old[地域]=BB1988)*(cvm_old[机型]=BC1988)*(cvm_old[CPU(核)]=BD1988)))</f>
        <v>320</v>
      </c>
    </row>
    <row r="1989" spans="2:57" x14ac:dyDescent="0.4">
      <c r="B1989" t="e" vm="2341">
        <v>#VALUE!</v>
      </c>
      <c r="C1989" t="s">
        <v>1619</v>
      </c>
      <c r="D1989" t="s">
        <v>1790</v>
      </c>
      <c r="E1989">
        <v>48</v>
      </c>
      <c r="F1989">
        <v>192</v>
      </c>
      <c r="G1989" t="s">
        <v>1620</v>
      </c>
      <c r="H1989">
        <v>7776</v>
      </c>
      <c r="I1989">
        <v>1</v>
      </c>
      <c r="J1989" t="s">
        <v>3740</v>
      </c>
      <c r="P1989" t="s">
        <v>1614</v>
      </c>
      <c r="Q1989" t="s">
        <v>2014</v>
      </c>
      <c r="R1989">
        <v>10</v>
      </c>
      <c r="S1989" t="str">
        <f>"cvm!"&amp;ADDRESS(ROW(BE2001),COLUMN(BE2001))&amp;"#"</f>
        <v>cvm!$BE$2001#</v>
      </c>
      <c r="BB1989" t="str">
        <v>成都</v>
      </c>
      <c r="BC1989" t="str">
        <v>GPU计算型 GN10Xp</v>
      </c>
      <c r="BD1989">
        <v>10</v>
      </c>
      <c r="BE1989" cm="1">
        <f t="array" ref="BE1989">TRANSPOSE(_xlfn._xlws.FILTER(cvm_old[内存(G)],(cvm_old[地域]=BB1989)*(cvm_old[机型]=BC1989)*(cvm_old[CPU(核)]=BD1989)))</f>
        <v>40</v>
      </c>
    </row>
    <row r="1990" spans="2:57" x14ac:dyDescent="0.4">
      <c r="B1990" t="e" vm="2342">
        <v>#VALUE!</v>
      </c>
      <c r="C1990" t="s">
        <v>1619</v>
      </c>
      <c r="D1990" t="s">
        <v>1790</v>
      </c>
      <c r="E1990">
        <v>64</v>
      </c>
      <c r="F1990">
        <v>128</v>
      </c>
      <c r="G1990" t="s">
        <v>1654</v>
      </c>
      <c r="H1990">
        <v>6912</v>
      </c>
      <c r="I1990">
        <v>1</v>
      </c>
      <c r="J1990" t="s">
        <v>3741</v>
      </c>
      <c r="P1990" t="s">
        <v>1614</v>
      </c>
      <c r="Q1990" t="s">
        <v>2014</v>
      </c>
      <c r="R1990">
        <v>20</v>
      </c>
      <c r="S1990" t="str">
        <f>"cvm!"&amp;ADDRESS(ROW(BE2002),COLUMN(BE2002))&amp;"#"</f>
        <v>cvm!$BE$2002#</v>
      </c>
      <c r="BB1990" t="str">
        <v>成都</v>
      </c>
      <c r="BC1990" t="str">
        <v>GPU计算型 GN10Xp</v>
      </c>
      <c r="BD1990">
        <v>20</v>
      </c>
      <c r="BE1990" cm="1">
        <f t="array" ref="BE1990">TRANSPOSE(_xlfn._xlws.FILTER(cvm_old[内存(G)],(cvm_old[地域]=BB1990)*(cvm_old[机型]=BC1990)*(cvm_old[CPU(核)]=BD1990)))</f>
        <v>80</v>
      </c>
    </row>
    <row r="1991" spans="2:57" x14ac:dyDescent="0.4">
      <c r="B1991" t="e" vm="2343">
        <v>#VALUE!</v>
      </c>
      <c r="C1991" t="s">
        <v>1619</v>
      </c>
      <c r="D1991" t="s">
        <v>1790</v>
      </c>
      <c r="E1991">
        <v>64</v>
      </c>
      <c r="F1991">
        <v>256</v>
      </c>
      <c r="G1991" t="s">
        <v>1626</v>
      </c>
      <c r="H1991">
        <v>10368</v>
      </c>
      <c r="I1991">
        <v>1</v>
      </c>
      <c r="J1991" t="s">
        <v>3742</v>
      </c>
      <c r="P1991" t="s">
        <v>1614</v>
      </c>
      <c r="Q1991" t="s">
        <v>2014</v>
      </c>
      <c r="R1991">
        <v>40</v>
      </c>
      <c r="S1991" t="str">
        <f>"cvm!"&amp;ADDRESS(ROW(BE2003),COLUMN(BE2003))&amp;"#"</f>
        <v>cvm!$BE$2003#</v>
      </c>
      <c r="BB1991" t="str">
        <v>成都</v>
      </c>
      <c r="BC1991" t="str">
        <v>GPU计算型 GN10Xp</v>
      </c>
      <c r="BD1991">
        <v>40</v>
      </c>
      <c r="BE1991" cm="1">
        <f t="array" ref="BE1991">TRANSPOSE(_xlfn._xlws.FILTER(cvm_old[内存(G)],(cvm_old[地域]=BB1991)*(cvm_old[机型]=BC1991)*(cvm_old[CPU(核)]=BD1991)))</f>
        <v>160</v>
      </c>
    </row>
    <row r="1992" spans="2:57" x14ac:dyDescent="0.4">
      <c r="B1992" t="e" vm="2344">
        <v>#VALUE!</v>
      </c>
      <c r="C1992" t="s">
        <v>1619</v>
      </c>
      <c r="D1992" t="s">
        <v>1790</v>
      </c>
      <c r="E1992">
        <v>80</v>
      </c>
      <c r="F1992">
        <v>320</v>
      </c>
      <c r="G1992" t="s">
        <v>1722</v>
      </c>
      <c r="H1992">
        <v>12960</v>
      </c>
      <c r="I1992">
        <v>1</v>
      </c>
      <c r="J1992" t="s">
        <v>3743</v>
      </c>
      <c r="P1992" t="s">
        <v>1614</v>
      </c>
      <c r="Q1992" t="s">
        <v>2014</v>
      </c>
      <c r="R1992">
        <v>80</v>
      </c>
      <c r="S1992" t="str">
        <f>"cvm!"&amp;ADDRESS(ROW(BE2004),COLUMN(BE2004))&amp;"#"</f>
        <v>cvm!$BE$2004#</v>
      </c>
      <c r="BB1992" t="str">
        <v>成都</v>
      </c>
      <c r="BC1992" t="str">
        <v>GPU计算型 GN10Xp</v>
      </c>
      <c r="BD1992">
        <v>80</v>
      </c>
      <c r="BE1992" cm="1">
        <f t="array" ref="BE1992">TRANSPOSE(_xlfn._xlws.FILTER(cvm_old[内存(G)],(cvm_old[地域]=BB1992)*(cvm_old[机型]=BC1992)*(cvm_old[CPU(核)]=BD1992)))</f>
        <v>320</v>
      </c>
    </row>
    <row r="1993" spans="2:57" x14ac:dyDescent="0.4">
      <c r="B1993" t="e" vm="2345">
        <v>#VALUE!</v>
      </c>
      <c r="C1993" t="s">
        <v>1619</v>
      </c>
      <c r="D1993" t="s">
        <v>1838</v>
      </c>
      <c r="E1993">
        <v>1</v>
      </c>
      <c r="F1993">
        <v>1</v>
      </c>
      <c r="G1993" t="s">
        <v>1579</v>
      </c>
      <c r="H1993">
        <v>55</v>
      </c>
      <c r="I1993">
        <v>1</v>
      </c>
      <c r="J1993" t="s">
        <v>3744</v>
      </c>
      <c r="P1993" t="s">
        <v>1619</v>
      </c>
      <c r="Q1993" t="s">
        <v>2014</v>
      </c>
      <c r="R1993">
        <v>10</v>
      </c>
      <c r="S1993" t="str">
        <f>"cvm!"&amp;ADDRESS(ROW(BE2005),COLUMN(BE2005))&amp;"#"</f>
        <v>cvm!$BE$2005#</v>
      </c>
      <c r="BB1993" t="str">
        <v>重庆</v>
      </c>
      <c r="BC1993" t="str">
        <v>GPU计算型 GN10Xp</v>
      </c>
      <c r="BD1993">
        <v>10</v>
      </c>
      <c r="BE1993" cm="1">
        <f t="array" ref="BE1993">TRANSPOSE(_xlfn._xlws.FILTER(cvm_old[内存(G)],(cvm_old[地域]=BB1993)*(cvm_old[机型]=BC1993)*(cvm_old[CPU(核)]=BD1993)))</f>
        <v>40</v>
      </c>
    </row>
    <row r="1994" spans="2:57" x14ac:dyDescent="0.4">
      <c r="B1994" t="e" vm="2346">
        <v>#VALUE!</v>
      </c>
      <c r="C1994" t="s">
        <v>1619</v>
      </c>
      <c r="D1994" t="s">
        <v>1838</v>
      </c>
      <c r="E1994">
        <v>1</v>
      </c>
      <c r="F1994">
        <v>2</v>
      </c>
      <c r="G1994" t="s">
        <v>1582</v>
      </c>
      <c r="H1994">
        <v>110</v>
      </c>
      <c r="I1994">
        <v>1</v>
      </c>
      <c r="J1994" t="s">
        <v>3745</v>
      </c>
      <c r="P1994" t="s">
        <v>1619</v>
      </c>
      <c r="Q1994" t="s">
        <v>2014</v>
      </c>
      <c r="R1994">
        <v>20</v>
      </c>
      <c r="S1994" t="str">
        <f>"cvm!"&amp;ADDRESS(ROW(BE2006),COLUMN(BE2006))&amp;"#"</f>
        <v>cvm!$BE$2006#</v>
      </c>
      <c r="BB1994" t="str">
        <v>重庆</v>
      </c>
      <c r="BC1994" t="str">
        <v>GPU计算型 GN10Xp</v>
      </c>
      <c r="BD1994">
        <v>20</v>
      </c>
      <c r="BE1994" cm="1">
        <f t="array" ref="BE1994">TRANSPOSE(_xlfn._xlws.FILTER(cvm_old[内存(G)],(cvm_old[地域]=BB1994)*(cvm_old[机型]=BC1994)*(cvm_old[CPU(核)]=BD1994)))</f>
        <v>80</v>
      </c>
    </row>
    <row r="1995" spans="2:57" x14ac:dyDescent="0.4">
      <c r="B1995" t="e" vm="2347">
        <v>#VALUE!</v>
      </c>
      <c r="C1995" t="s">
        <v>1619</v>
      </c>
      <c r="D1995" t="s">
        <v>1838</v>
      </c>
      <c r="E1995">
        <v>2</v>
      </c>
      <c r="F1995">
        <v>4</v>
      </c>
      <c r="G1995" t="s">
        <v>1586</v>
      </c>
      <c r="H1995">
        <v>220</v>
      </c>
      <c r="I1995">
        <v>1</v>
      </c>
      <c r="J1995" t="s">
        <v>3746</v>
      </c>
      <c r="P1995" t="s">
        <v>1619</v>
      </c>
      <c r="Q1995" t="s">
        <v>2014</v>
      </c>
      <c r="R1995">
        <v>40</v>
      </c>
      <c r="S1995" t="str">
        <f>"cvm!"&amp;ADDRESS(ROW(BE2007),COLUMN(BE2007))&amp;"#"</f>
        <v>cvm!$BE$2007#</v>
      </c>
      <c r="BB1995" t="str">
        <v>重庆</v>
      </c>
      <c r="BC1995" t="str">
        <v>GPU计算型 GN10Xp</v>
      </c>
      <c r="BD1995">
        <v>40</v>
      </c>
      <c r="BE1995" cm="1">
        <f t="array" ref="BE1995">TRANSPOSE(_xlfn._xlws.FILTER(cvm_old[内存(G)],(cvm_old[地域]=BB1995)*(cvm_old[机型]=BC1995)*(cvm_old[CPU(核)]=BD1995)))</f>
        <v>160</v>
      </c>
    </row>
    <row r="1996" spans="2:57" x14ac:dyDescent="0.4">
      <c r="B1996" t="e" vm="2348">
        <v>#VALUE!</v>
      </c>
      <c r="C1996" t="s">
        <v>1619</v>
      </c>
      <c r="D1996" t="s">
        <v>1838</v>
      </c>
      <c r="E1996">
        <v>2</v>
      </c>
      <c r="F1996">
        <v>8</v>
      </c>
      <c r="G1996" t="s">
        <v>1589</v>
      </c>
      <c r="H1996">
        <v>360</v>
      </c>
      <c r="I1996">
        <v>1</v>
      </c>
      <c r="J1996" t="s">
        <v>3747</v>
      </c>
      <c r="P1996" t="s">
        <v>1619</v>
      </c>
      <c r="Q1996" t="s">
        <v>2014</v>
      </c>
      <c r="R1996">
        <v>80</v>
      </c>
      <c r="S1996" t="str">
        <f>"cvm!"&amp;ADDRESS(ROW(BE2008),COLUMN(BE2008))&amp;"#"</f>
        <v>cvm!$BE$2008#</v>
      </c>
      <c r="BB1996" t="str">
        <v>重庆</v>
      </c>
      <c r="BC1996" t="str">
        <v>GPU计算型 GN10Xp</v>
      </c>
      <c r="BD1996">
        <v>80</v>
      </c>
      <c r="BE1996" cm="1">
        <f t="array" ref="BE1996">TRANSPOSE(_xlfn._xlws.FILTER(cvm_old[内存(G)],(cvm_old[地域]=BB1996)*(cvm_old[机型]=BC1996)*(cvm_old[CPU(核)]=BD1996)))</f>
        <v>320</v>
      </c>
    </row>
    <row r="1997" spans="2:57" x14ac:dyDescent="0.4">
      <c r="B1997" t="e" vm="2349">
        <v>#VALUE!</v>
      </c>
      <c r="C1997" t="s">
        <v>1619</v>
      </c>
      <c r="D1997" t="s">
        <v>1838</v>
      </c>
      <c r="E1997">
        <v>4</v>
      </c>
      <c r="F1997">
        <v>8</v>
      </c>
      <c r="G1997" t="s">
        <v>1591</v>
      </c>
      <c r="H1997">
        <v>480</v>
      </c>
      <c r="I1997">
        <v>1</v>
      </c>
      <c r="J1997" t="s">
        <v>3748</v>
      </c>
      <c r="P1997" t="s">
        <v>1628</v>
      </c>
      <c r="Q1997" t="s">
        <v>2014</v>
      </c>
      <c r="R1997">
        <v>10</v>
      </c>
      <c r="S1997" t="str">
        <f>"cvm!"&amp;ADDRESS(ROW(BE2009),COLUMN(BE2009))&amp;"#"</f>
        <v>cvm!$BE$2009#</v>
      </c>
      <c r="BB1997" t="str">
        <v>中国香港</v>
      </c>
      <c r="BC1997" t="str">
        <v>GPU计算型 GN10Xp</v>
      </c>
      <c r="BD1997">
        <v>10</v>
      </c>
      <c r="BE1997" cm="1">
        <f t="array" ref="BE1997">TRANSPOSE(_xlfn._xlws.FILTER(cvm_old[内存(G)],(cvm_old[地域]=BB1997)*(cvm_old[机型]=BC1997)*(cvm_old[CPU(核)]=BD1997)))</f>
        <v>40</v>
      </c>
    </row>
    <row r="1998" spans="2:57" x14ac:dyDescent="0.4">
      <c r="B1998" t="e" vm="2350">
        <v>#VALUE!</v>
      </c>
      <c r="C1998" t="s">
        <v>1619</v>
      </c>
      <c r="D1998" t="s">
        <v>1838</v>
      </c>
      <c r="E1998">
        <v>4</v>
      </c>
      <c r="F1998">
        <v>16</v>
      </c>
      <c r="G1998" t="s">
        <v>1593</v>
      </c>
      <c r="H1998">
        <v>720</v>
      </c>
      <c r="I1998">
        <v>1</v>
      </c>
      <c r="J1998" t="s">
        <v>3749</v>
      </c>
      <c r="P1998" t="s">
        <v>1628</v>
      </c>
      <c r="Q1998" t="s">
        <v>2014</v>
      </c>
      <c r="R1998">
        <v>20</v>
      </c>
      <c r="S1998" t="str">
        <f>"cvm!"&amp;ADDRESS(ROW(BE2010),COLUMN(BE2010))&amp;"#"</f>
        <v>cvm!$BE$2010#</v>
      </c>
      <c r="BB1998" t="str">
        <v>中国香港</v>
      </c>
      <c r="BC1998" t="str">
        <v>GPU计算型 GN10Xp</v>
      </c>
      <c r="BD1998">
        <v>20</v>
      </c>
      <c r="BE1998" cm="1">
        <f t="array" ref="BE1998">TRANSPOSE(_xlfn._xlws.FILTER(cvm_old[内存(G)],(cvm_old[地域]=BB1998)*(cvm_old[机型]=BC1998)*(cvm_old[CPU(核)]=BD1998)))</f>
        <v>80</v>
      </c>
    </row>
    <row r="1999" spans="2:57" x14ac:dyDescent="0.4">
      <c r="B1999" t="e" vm="2351">
        <v>#VALUE!</v>
      </c>
      <c r="C1999" t="s">
        <v>1619</v>
      </c>
      <c r="D1999" t="s">
        <v>1838</v>
      </c>
      <c r="E1999">
        <v>8</v>
      </c>
      <c r="F1999">
        <v>16</v>
      </c>
      <c r="G1999" t="s">
        <v>1596</v>
      </c>
      <c r="H1999">
        <v>960</v>
      </c>
      <c r="I1999">
        <v>1</v>
      </c>
      <c r="J1999" t="s">
        <v>3750</v>
      </c>
      <c r="P1999" t="s">
        <v>1628</v>
      </c>
      <c r="Q1999" t="s">
        <v>2014</v>
      </c>
      <c r="R1999">
        <v>40</v>
      </c>
      <c r="S1999" t="str">
        <f>"cvm!"&amp;ADDRESS(ROW(BE2011),COLUMN(BE2011))&amp;"#"</f>
        <v>cvm!$BE$2011#</v>
      </c>
      <c r="BB1999" t="str">
        <v>中国香港</v>
      </c>
      <c r="BC1999" t="str">
        <v>GPU计算型 GN10Xp</v>
      </c>
      <c r="BD1999">
        <v>40</v>
      </c>
      <c r="BE1999" cm="1">
        <f t="array" ref="BE1999">TRANSPOSE(_xlfn._xlws.FILTER(cvm_old[内存(G)],(cvm_old[地域]=BB1999)*(cvm_old[机型]=BC1999)*(cvm_old[CPU(核)]=BD1999)))</f>
        <v>160</v>
      </c>
    </row>
    <row r="2000" spans="2:57" x14ac:dyDescent="0.4">
      <c r="B2000" t="e" vm="2352">
        <v>#VALUE!</v>
      </c>
      <c r="C2000" t="s">
        <v>1619</v>
      </c>
      <c r="D2000" t="s">
        <v>1838</v>
      </c>
      <c r="E2000">
        <v>8</v>
      </c>
      <c r="F2000">
        <v>32</v>
      </c>
      <c r="G2000" t="s">
        <v>1598</v>
      </c>
      <c r="H2000">
        <v>1440</v>
      </c>
      <c r="I2000">
        <v>1</v>
      </c>
      <c r="J2000" t="s">
        <v>3751</v>
      </c>
      <c r="P2000" t="s">
        <v>1628</v>
      </c>
      <c r="Q2000" t="s">
        <v>2014</v>
      </c>
      <c r="R2000">
        <v>80</v>
      </c>
      <c r="S2000" t="str">
        <f>"cvm!"&amp;ADDRESS(ROW(BE2012),COLUMN(BE2012))&amp;"#"</f>
        <v>cvm!$BE$2012#</v>
      </c>
      <c r="BB2000" t="str">
        <v>中国香港</v>
      </c>
      <c r="BC2000" t="str">
        <v>GPU计算型 GN10Xp</v>
      </c>
      <c r="BD2000">
        <v>80</v>
      </c>
      <c r="BE2000" cm="1">
        <f t="array" ref="BE2000">TRANSPOSE(_xlfn._xlws.FILTER(cvm_old[内存(G)],(cvm_old[地域]=BB2000)*(cvm_old[机型]=BC2000)*(cvm_old[CPU(核)]=BD2000)))</f>
        <v>320</v>
      </c>
    </row>
    <row r="2001" spans="2:57" x14ac:dyDescent="0.4">
      <c r="B2001" t="e" vm="2353">
        <v>#VALUE!</v>
      </c>
      <c r="C2001" t="s">
        <v>1619</v>
      </c>
      <c r="D2001" t="s">
        <v>1838</v>
      </c>
      <c r="E2001">
        <v>12</v>
      </c>
      <c r="F2001">
        <v>24</v>
      </c>
      <c r="G2001" t="s">
        <v>1776</v>
      </c>
      <c r="H2001">
        <v>1440</v>
      </c>
      <c r="I2001">
        <v>1</v>
      </c>
      <c r="J2001" t="s">
        <v>3752</v>
      </c>
      <c r="P2001" t="s">
        <v>1631</v>
      </c>
      <c r="Q2001" t="s">
        <v>2014</v>
      </c>
      <c r="R2001">
        <v>10</v>
      </c>
      <c r="S2001" t="str">
        <f>"cvm!"&amp;ADDRESS(ROW(BE2013),COLUMN(BE2013))&amp;"#"</f>
        <v>cvm!$BE$2013#</v>
      </c>
      <c r="BB2001" t="str">
        <v>新加坡</v>
      </c>
      <c r="BC2001" t="str">
        <v>GPU计算型 GN10Xp</v>
      </c>
      <c r="BD2001">
        <v>10</v>
      </c>
      <c r="BE2001" cm="1">
        <f t="array" ref="BE2001">TRANSPOSE(_xlfn._xlws.FILTER(cvm_old[内存(G)],(cvm_old[地域]=BB2001)*(cvm_old[机型]=BC2001)*(cvm_old[CPU(核)]=BD2001)))</f>
        <v>40</v>
      </c>
    </row>
    <row r="2002" spans="2:57" x14ac:dyDescent="0.4">
      <c r="B2002" t="e" vm="2354">
        <v>#VALUE!</v>
      </c>
      <c r="C2002" t="s">
        <v>1619</v>
      </c>
      <c r="D2002" t="s">
        <v>1838</v>
      </c>
      <c r="E2002">
        <v>12</v>
      </c>
      <c r="F2002">
        <v>48</v>
      </c>
      <c r="G2002" t="s">
        <v>1804</v>
      </c>
      <c r="H2002">
        <v>2160</v>
      </c>
      <c r="I2002">
        <v>1</v>
      </c>
      <c r="J2002" t="s">
        <v>3753</v>
      </c>
      <c r="P2002" t="s">
        <v>1631</v>
      </c>
      <c r="Q2002" t="s">
        <v>2014</v>
      </c>
      <c r="R2002">
        <v>20</v>
      </c>
      <c r="S2002" t="str">
        <f>"cvm!"&amp;ADDRESS(ROW(BE2014),COLUMN(BE2014))&amp;"#"</f>
        <v>cvm!$BE$2014#</v>
      </c>
      <c r="BB2002" t="str">
        <v>新加坡</v>
      </c>
      <c r="BC2002" t="str">
        <v>GPU计算型 GN10Xp</v>
      </c>
      <c r="BD2002">
        <v>20</v>
      </c>
      <c r="BE2002" cm="1">
        <f t="array" ref="BE2002">TRANSPOSE(_xlfn._xlws.FILTER(cvm_old[内存(G)],(cvm_old[地域]=BB2002)*(cvm_old[机型]=BC2002)*(cvm_old[CPU(核)]=BD2002)))</f>
        <v>80</v>
      </c>
    </row>
    <row r="2003" spans="2:57" x14ac:dyDescent="0.4">
      <c r="B2003" t="e" vm="2355">
        <v>#VALUE!</v>
      </c>
      <c r="C2003" t="s">
        <v>1619</v>
      </c>
      <c r="D2003" t="s">
        <v>1838</v>
      </c>
      <c r="E2003">
        <v>16</v>
      </c>
      <c r="F2003">
        <v>32</v>
      </c>
      <c r="G2003" t="s">
        <v>1601</v>
      </c>
      <c r="H2003">
        <v>1920</v>
      </c>
      <c r="I2003">
        <v>1</v>
      </c>
      <c r="J2003" t="s">
        <v>3754</v>
      </c>
      <c r="P2003" t="s">
        <v>1631</v>
      </c>
      <c r="Q2003" t="s">
        <v>2014</v>
      </c>
      <c r="R2003">
        <v>40</v>
      </c>
      <c r="S2003" t="str">
        <f>"cvm!"&amp;ADDRESS(ROW(BE2015),COLUMN(BE2015))&amp;"#"</f>
        <v>cvm!$BE$2015#</v>
      </c>
      <c r="BB2003" t="str">
        <v>新加坡</v>
      </c>
      <c r="BC2003" t="str">
        <v>GPU计算型 GN10Xp</v>
      </c>
      <c r="BD2003">
        <v>40</v>
      </c>
      <c r="BE2003" cm="1">
        <f t="array" ref="BE2003">TRANSPOSE(_xlfn._xlws.FILTER(cvm_old[内存(G)],(cvm_old[地域]=BB2003)*(cvm_old[机型]=BC2003)*(cvm_old[CPU(核)]=BD2003)))</f>
        <v>160</v>
      </c>
    </row>
    <row r="2004" spans="2:57" x14ac:dyDescent="0.4">
      <c r="B2004" t="e" vm="2356">
        <v>#VALUE!</v>
      </c>
      <c r="C2004" t="s">
        <v>1619</v>
      </c>
      <c r="D2004" t="s">
        <v>1838</v>
      </c>
      <c r="E2004">
        <v>16</v>
      </c>
      <c r="F2004">
        <v>64</v>
      </c>
      <c r="G2004" t="s">
        <v>1603</v>
      </c>
      <c r="H2004">
        <v>2880</v>
      </c>
      <c r="I2004">
        <v>1</v>
      </c>
      <c r="J2004" t="s">
        <v>3755</v>
      </c>
      <c r="P2004" t="s">
        <v>1631</v>
      </c>
      <c r="Q2004" t="s">
        <v>2014</v>
      </c>
      <c r="R2004">
        <v>80</v>
      </c>
      <c r="S2004" t="str">
        <f>"cvm!"&amp;ADDRESS(ROW(BE2016),COLUMN(BE2016))&amp;"#"</f>
        <v>cvm!$BE$2016#</v>
      </c>
      <c r="BB2004" t="str">
        <v>新加坡</v>
      </c>
      <c r="BC2004" t="str">
        <v>GPU计算型 GN10Xp</v>
      </c>
      <c r="BD2004">
        <v>80</v>
      </c>
      <c r="BE2004" cm="1">
        <f t="array" ref="BE2004">TRANSPOSE(_xlfn._xlws.FILTER(cvm_old[内存(G)],(cvm_old[地域]=BB2004)*(cvm_old[机型]=BC2004)*(cvm_old[CPU(核)]=BD2004)))</f>
        <v>320</v>
      </c>
    </row>
    <row r="2005" spans="2:57" x14ac:dyDescent="0.4">
      <c r="B2005" t="e" vm="2357">
        <v>#VALUE!</v>
      </c>
      <c r="C2005" t="s">
        <v>1619</v>
      </c>
      <c r="D2005" t="s">
        <v>1838</v>
      </c>
      <c r="E2005">
        <v>24</v>
      </c>
      <c r="F2005">
        <v>48</v>
      </c>
      <c r="G2005" t="s">
        <v>1680</v>
      </c>
      <c r="H2005">
        <v>2880</v>
      </c>
      <c r="I2005">
        <v>1</v>
      </c>
      <c r="J2005" t="s">
        <v>3756</v>
      </c>
      <c r="P2005" t="s">
        <v>1638</v>
      </c>
      <c r="Q2005" t="s">
        <v>2014</v>
      </c>
      <c r="R2005">
        <v>10</v>
      </c>
      <c r="S2005" t="str">
        <f>"cvm!"&amp;ADDRESS(ROW(BE2017),COLUMN(BE2017))&amp;"#"</f>
        <v>cvm!$BE$2017#</v>
      </c>
      <c r="BB2005" t="str">
        <v>曼谷</v>
      </c>
      <c r="BC2005" t="str">
        <v>GPU计算型 GN10Xp</v>
      </c>
      <c r="BD2005">
        <v>10</v>
      </c>
      <c r="BE2005" cm="1">
        <f t="array" ref="BE2005">TRANSPOSE(_xlfn._xlws.FILTER(cvm_old[内存(G)],(cvm_old[地域]=BB2005)*(cvm_old[机型]=BC2005)*(cvm_old[CPU(核)]=BD2005)))</f>
        <v>40</v>
      </c>
    </row>
    <row r="2006" spans="2:57" x14ac:dyDescent="0.4">
      <c r="B2006" t="e" vm="2358">
        <v>#VALUE!</v>
      </c>
      <c r="C2006" t="s">
        <v>1619</v>
      </c>
      <c r="D2006" t="s">
        <v>1838</v>
      </c>
      <c r="E2006">
        <v>24</v>
      </c>
      <c r="F2006">
        <v>96</v>
      </c>
      <c r="G2006" t="s">
        <v>1682</v>
      </c>
      <c r="H2006">
        <v>4320</v>
      </c>
      <c r="I2006">
        <v>1</v>
      </c>
      <c r="J2006" t="s">
        <v>3757</v>
      </c>
      <c r="P2006" t="s">
        <v>1638</v>
      </c>
      <c r="Q2006" t="s">
        <v>2014</v>
      </c>
      <c r="R2006">
        <v>20</v>
      </c>
      <c r="S2006" t="str">
        <f>"cvm!"&amp;ADDRESS(ROW(BE2018),COLUMN(BE2018))&amp;"#"</f>
        <v>cvm!$BE$2018#</v>
      </c>
      <c r="BB2006" t="str">
        <v>曼谷</v>
      </c>
      <c r="BC2006" t="str">
        <v>GPU计算型 GN10Xp</v>
      </c>
      <c r="BD2006">
        <v>20</v>
      </c>
      <c r="BE2006" cm="1">
        <f t="array" ref="BE2006">TRANSPOSE(_xlfn._xlws.FILTER(cvm_old[内存(G)],(cvm_old[地域]=BB2006)*(cvm_old[机型]=BC2006)*(cvm_old[CPU(核)]=BD2006)))</f>
        <v>80</v>
      </c>
    </row>
    <row r="2007" spans="2:57" x14ac:dyDescent="0.4">
      <c r="B2007" t="e" vm="2359">
        <v>#VALUE!</v>
      </c>
      <c r="C2007" t="s">
        <v>1619</v>
      </c>
      <c r="D2007" t="s">
        <v>1838</v>
      </c>
      <c r="E2007">
        <v>32</v>
      </c>
      <c r="F2007">
        <v>64</v>
      </c>
      <c r="G2007" t="s">
        <v>1606</v>
      </c>
      <c r="H2007">
        <v>3840</v>
      </c>
      <c r="I2007">
        <v>1</v>
      </c>
      <c r="J2007" t="s">
        <v>3758</v>
      </c>
      <c r="P2007" t="s">
        <v>1638</v>
      </c>
      <c r="Q2007" t="s">
        <v>2014</v>
      </c>
      <c r="R2007">
        <v>40</v>
      </c>
      <c r="S2007" t="str">
        <f>"cvm!"&amp;ADDRESS(ROW(BE2019),COLUMN(BE2019))&amp;"#"</f>
        <v>cvm!$BE$2019#</v>
      </c>
      <c r="BB2007" t="str">
        <v>曼谷</v>
      </c>
      <c r="BC2007" t="str">
        <v>GPU计算型 GN10Xp</v>
      </c>
      <c r="BD2007">
        <v>40</v>
      </c>
      <c r="BE2007" cm="1">
        <f t="array" ref="BE2007">TRANSPOSE(_xlfn._xlws.FILTER(cvm_old[内存(G)],(cvm_old[地域]=BB2007)*(cvm_old[机型]=BC2007)*(cvm_old[CPU(核)]=BD2007)))</f>
        <v>160</v>
      </c>
    </row>
    <row r="2008" spans="2:57" x14ac:dyDescent="0.4">
      <c r="B2008" t="e" vm="2360">
        <v>#VALUE!</v>
      </c>
      <c r="C2008" t="s">
        <v>1619</v>
      </c>
      <c r="D2008" t="s">
        <v>1838</v>
      </c>
      <c r="E2008">
        <v>32</v>
      </c>
      <c r="F2008">
        <v>128</v>
      </c>
      <c r="G2008" t="s">
        <v>1612</v>
      </c>
      <c r="H2008">
        <v>5760</v>
      </c>
      <c r="I2008">
        <v>1</v>
      </c>
      <c r="J2008" t="s">
        <v>3759</v>
      </c>
      <c r="P2008" t="s">
        <v>1638</v>
      </c>
      <c r="Q2008" t="s">
        <v>2014</v>
      </c>
      <c r="R2008">
        <v>80</v>
      </c>
      <c r="S2008" t="str">
        <f>"cvm!"&amp;ADDRESS(ROW(BE2020),COLUMN(BE2020))&amp;"#"</f>
        <v>cvm!$BE$2020#</v>
      </c>
      <c r="BB2008" t="str">
        <v>曼谷</v>
      </c>
      <c r="BC2008" t="str">
        <v>GPU计算型 GN10Xp</v>
      </c>
      <c r="BD2008">
        <v>80</v>
      </c>
      <c r="BE2008" cm="1">
        <f t="array" ref="BE2008">TRANSPOSE(_xlfn._xlws.FILTER(cvm_old[内存(G)],(cvm_old[地域]=BB2008)*(cvm_old[机型]=BC2008)*(cvm_old[CPU(核)]=BD2008)))</f>
        <v>320</v>
      </c>
    </row>
    <row r="2009" spans="2:57" x14ac:dyDescent="0.4">
      <c r="B2009" t="e" vm="2361">
        <v>#VALUE!</v>
      </c>
      <c r="C2009" t="s">
        <v>1619</v>
      </c>
      <c r="D2009" t="s">
        <v>1838</v>
      </c>
      <c r="E2009">
        <v>56</v>
      </c>
      <c r="F2009">
        <v>224</v>
      </c>
      <c r="G2009" t="s">
        <v>1858</v>
      </c>
      <c r="H2009">
        <v>10080</v>
      </c>
      <c r="I2009">
        <v>1</v>
      </c>
      <c r="J2009" t="s">
        <v>3760</v>
      </c>
      <c r="P2009" t="s">
        <v>1565</v>
      </c>
      <c r="Q2009" t="s">
        <v>2029</v>
      </c>
      <c r="R2009">
        <v>8</v>
      </c>
      <c r="S2009" t="str">
        <f>"cvm!"&amp;ADDRESS(ROW(BE2021),COLUMN(BE2021))&amp;"#"</f>
        <v>cvm!$BE$2021#</v>
      </c>
      <c r="BB2009" t="str">
        <v>首尔</v>
      </c>
      <c r="BC2009" t="str">
        <v>GPU计算型 GN10Xp</v>
      </c>
      <c r="BD2009">
        <v>10</v>
      </c>
      <c r="BE2009" cm="1">
        <f t="array" ref="BE2009">TRANSPOSE(_xlfn._xlws.FILTER(cvm_old[内存(G)],(cvm_old[地域]=BB2009)*(cvm_old[机型]=BC2009)*(cvm_old[CPU(核)]=BD2009)))</f>
        <v>40</v>
      </c>
    </row>
    <row r="2010" spans="2:57" x14ac:dyDescent="0.4">
      <c r="B2010" t="e" vm="2362">
        <v>#VALUE!</v>
      </c>
      <c r="C2010" t="s">
        <v>1619</v>
      </c>
      <c r="D2010" t="s">
        <v>1595</v>
      </c>
      <c r="E2010">
        <v>1</v>
      </c>
      <c r="F2010">
        <v>8</v>
      </c>
      <c r="G2010" t="s">
        <v>1894</v>
      </c>
      <c r="H2010">
        <v>242</v>
      </c>
      <c r="I2010">
        <v>1</v>
      </c>
      <c r="J2010" t="s">
        <v>3761</v>
      </c>
      <c r="P2010" t="s">
        <v>1565</v>
      </c>
      <c r="Q2010" t="s">
        <v>2029</v>
      </c>
      <c r="R2010">
        <v>18</v>
      </c>
      <c r="S2010" t="str">
        <f>"cvm!"&amp;ADDRESS(ROW(BE2022),COLUMN(BE2022))&amp;"#"</f>
        <v>cvm!$BE$2022#</v>
      </c>
      <c r="BB2010" t="str">
        <v>首尔</v>
      </c>
      <c r="BC2010" t="str">
        <v>GPU计算型 GN10Xp</v>
      </c>
      <c r="BD2010">
        <v>20</v>
      </c>
      <c r="BE2010" cm="1">
        <f t="array" ref="BE2010">TRANSPOSE(_xlfn._xlws.FILTER(cvm_old[内存(G)],(cvm_old[地域]=BB2010)*(cvm_old[机型]=BC2010)*(cvm_old[CPU(核)]=BD2010)))</f>
        <v>80</v>
      </c>
    </row>
    <row r="2011" spans="2:57" x14ac:dyDescent="0.4">
      <c r="B2011" t="e" vm="2363">
        <v>#VALUE!</v>
      </c>
      <c r="C2011" t="s">
        <v>1619</v>
      </c>
      <c r="D2011" t="s">
        <v>1595</v>
      </c>
      <c r="E2011">
        <v>2</v>
      </c>
      <c r="F2011">
        <v>16</v>
      </c>
      <c r="G2011" t="s">
        <v>1920</v>
      </c>
      <c r="H2011">
        <v>484</v>
      </c>
      <c r="I2011">
        <v>1</v>
      </c>
      <c r="J2011" t="s">
        <v>3762</v>
      </c>
      <c r="P2011" t="s">
        <v>1565</v>
      </c>
      <c r="Q2011" t="s">
        <v>2029</v>
      </c>
      <c r="R2011">
        <v>36</v>
      </c>
      <c r="S2011" t="str">
        <f>"cvm!"&amp;ADDRESS(ROW(BE2023),COLUMN(BE2023))&amp;"#"</f>
        <v>cvm!$BE$2023#</v>
      </c>
      <c r="BB2011" t="str">
        <v>首尔</v>
      </c>
      <c r="BC2011" t="str">
        <v>GPU计算型 GN10Xp</v>
      </c>
      <c r="BD2011">
        <v>40</v>
      </c>
      <c r="BE2011" cm="1">
        <f t="array" ref="BE2011">TRANSPOSE(_xlfn._xlws.FILTER(cvm_old[内存(G)],(cvm_old[地域]=BB2011)*(cvm_old[机型]=BC2011)*(cvm_old[CPU(核)]=BD2011)))</f>
        <v>160</v>
      </c>
    </row>
    <row r="2012" spans="2:57" x14ac:dyDescent="0.4">
      <c r="B2012" t="e" vm="2364">
        <v>#VALUE!</v>
      </c>
      <c r="C2012" t="s">
        <v>1619</v>
      </c>
      <c r="D2012" t="s">
        <v>1595</v>
      </c>
      <c r="E2012">
        <v>4</v>
      </c>
      <c r="F2012">
        <v>32</v>
      </c>
      <c r="G2012" t="s">
        <v>1898</v>
      </c>
      <c r="H2012">
        <v>968</v>
      </c>
      <c r="I2012">
        <v>1</v>
      </c>
      <c r="J2012" t="s">
        <v>3763</v>
      </c>
      <c r="P2012" t="s">
        <v>1565</v>
      </c>
      <c r="Q2012" t="s">
        <v>2029</v>
      </c>
      <c r="R2012">
        <v>72</v>
      </c>
      <c r="S2012" t="str">
        <f>"cvm!"&amp;ADDRESS(ROW(BE2024),COLUMN(BE2024))&amp;"#"</f>
        <v>cvm!$BE$2024#</v>
      </c>
      <c r="BB2012" t="str">
        <v>首尔</v>
      </c>
      <c r="BC2012" t="str">
        <v>GPU计算型 GN10Xp</v>
      </c>
      <c r="BD2012">
        <v>80</v>
      </c>
      <c r="BE2012" cm="1">
        <f t="array" ref="BE2012">TRANSPOSE(_xlfn._xlws.FILTER(cvm_old[内存(G)],(cvm_old[地域]=BB2012)*(cvm_old[机型]=BC2012)*(cvm_old[CPU(核)]=BD2012)))</f>
        <v>320</v>
      </c>
    </row>
    <row r="2013" spans="2:57" x14ac:dyDescent="0.4">
      <c r="B2013" t="e" vm="2365">
        <v>#VALUE!</v>
      </c>
      <c r="C2013" t="s">
        <v>1619</v>
      </c>
      <c r="D2013" t="s">
        <v>1595</v>
      </c>
      <c r="E2013">
        <v>8</v>
      </c>
      <c r="F2013">
        <v>64</v>
      </c>
      <c r="G2013" t="s">
        <v>1900</v>
      </c>
      <c r="H2013">
        <v>1936</v>
      </c>
      <c r="I2013">
        <v>1</v>
      </c>
      <c r="J2013" t="s">
        <v>3764</v>
      </c>
      <c r="P2013" t="s">
        <v>61</v>
      </c>
      <c r="Q2013" t="s">
        <v>2029</v>
      </c>
      <c r="R2013">
        <v>8</v>
      </c>
      <c r="S2013" t="str">
        <f>"cvm!"&amp;ADDRESS(ROW(BE2025),COLUMN(BE2025))&amp;"#"</f>
        <v>cvm!$BE$2025#</v>
      </c>
      <c r="BB2013" t="str">
        <v>东京</v>
      </c>
      <c r="BC2013" t="str">
        <v>GPU计算型 GN10Xp</v>
      </c>
      <c r="BD2013">
        <v>10</v>
      </c>
      <c r="BE2013" cm="1">
        <f t="array" ref="BE2013">TRANSPOSE(_xlfn._xlws.FILTER(cvm_old[内存(G)],(cvm_old[地域]=BB2013)*(cvm_old[机型]=BC2013)*(cvm_old[CPU(核)]=BD2013)))</f>
        <v>40</v>
      </c>
    </row>
    <row r="2014" spans="2:57" x14ac:dyDescent="0.4">
      <c r="B2014" t="e" vm="2366">
        <v>#VALUE!</v>
      </c>
      <c r="C2014" t="s">
        <v>1619</v>
      </c>
      <c r="D2014" t="s">
        <v>1595</v>
      </c>
      <c r="E2014">
        <v>12</v>
      </c>
      <c r="F2014">
        <v>96</v>
      </c>
      <c r="G2014" t="s">
        <v>1924</v>
      </c>
      <c r="H2014">
        <v>2904</v>
      </c>
      <c r="I2014">
        <v>1</v>
      </c>
      <c r="J2014" t="s">
        <v>3765</v>
      </c>
      <c r="P2014" t="s">
        <v>61</v>
      </c>
      <c r="Q2014" t="s">
        <v>2029</v>
      </c>
      <c r="R2014">
        <v>36</v>
      </c>
      <c r="S2014" t="str">
        <f>"cvm!"&amp;ADDRESS(ROW(BE2026),COLUMN(BE2026))&amp;"#"</f>
        <v>cvm!$BE$2026#</v>
      </c>
      <c r="BB2014" t="str">
        <v>东京</v>
      </c>
      <c r="BC2014" t="str">
        <v>GPU计算型 GN10Xp</v>
      </c>
      <c r="BD2014">
        <v>20</v>
      </c>
      <c r="BE2014" cm="1">
        <f t="array" ref="BE2014">TRANSPOSE(_xlfn._xlws.FILTER(cvm_old[内存(G)],(cvm_old[地域]=BB2014)*(cvm_old[机型]=BC2014)*(cvm_old[CPU(核)]=BD2014)))</f>
        <v>80</v>
      </c>
    </row>
    <row r="2015" spans="2:57" x14ac:dyDescent="0.4">
      <c r="B2015" t="e" vm="2367">
        <v>#VALUE!</v>
      </c>
      <c r="C2015" t="s">
        <v>1619</v>
      </c>
      <c r="D2015" t="s">
        <v>1595</v>
      </c>
      <c r="E2015">
        <v>16</v>
      </c>
      <c r="F2015">
        <v>128</v>
      </c>
      <c r="G2015" t="s">
        <v>1902</v>
      </c>
      <c r="H2015">
        <v>3872</v>
      </c>
      <c r="I2015">
        <v>1</v>
      </c>
      <c r="J2015" t="s">
        <v>3766</v>
      </c>
      <c r="P2015" t="s">
        <v>61</v>
      </c>
      <c r="Q2015" t="s">
        <v>2029</v>
      </c>
      <c r="R2015">
        <v>72</v>
      </c>
      <c r="S2015" t="str">
        <f>"cvm!"&amp;ADDRESS(ROW(BE2027),COLUMN(BE2027))&amp;"#"</f>
        <v>cvm!$BE$2027#</v>
      </c>
      <c r="BB2015" t="str">
        <v>东京</v>
      </c>
      <c r="BC2015" t="str">
        <v>GPU计算型 GN10Xp</v>
      </c>
      <c r="BD2015">
        <v>40</v>
      </c>
      <c r="BE2015" cm="1">
        <f t="array" ref="BE2015">TRANSPOSE(_xlfn._xlws.FILTER(cvm_old[内存(G)],(cvm_old[地域]=BB2015)*(cvm_old[机型]=BC2015)*(cvm_old[CPU(核)]=BD2015)))</f>
        <v>160</v>
      </c>
    </row>
    <row r="2016" spans="2:57" x14ac:dyDescent="0.4">
      <c r="B2016" t="e" vm="2368">
        <v>#VALUE!</v>
      </c>
      <c r="C2016" t="s">
        <v>1619</v>
      </c>
      <c r="D2016" t="s">
        <v>1595</v>
      </c>
      <c r="E2016">
        <v>24</v>
      </c>
      <c r="F2016">
        <v>192</v>
      </c>
      <c r="G2016" t="s">
        <v>1964</v>
      </c>
      <c r="H2016">
        <v>5808</v>
      </c>
      <c r="I2016">
        <v>1</v>
      </c>
      <c r="J2016" t="s">
        <v>3767</v>
      </c>
      <c r="P2016" t="s">
        <v>1600</v>
      </c>
      <c r="Q2016" t="s">
        <v>2029</v>
      </c>
      <c r="R2016">
        <v>8</v>
      </c>
      <c r="S2016" t="str">
        <f>"cvm!"&amp;ADDRESS(ROW(BE2028),COLUMN(BE2028))&amp;"#"</f>
        <v>cvm!$BE$2028#</v>
      </c>
      <c r="BB2016" t="str">
        <v>东京</v>
      </c>
      <c r="BC2016" t="str">
        <v>GPU计算型 GN10Xp</v>
      </c>
      <c r="BD2016">
        <v>80</v>
      </c>
      <c r="BE2016" cm="1">
        <f t="array" ref="BE2016">TRANSPOSE(_xlfn._xlws.FILTER(cvm_old[内存(G)],(cvm_old[地域]=BB2016)*(cvm_old[机型]=BC2016)*(cvm_old[CPU(核)]=BD2016)))</f>
        <v>320</v>
      </c>
    </row>
    <row r="2017" spans="2:57" x14ac:dyDescent="0.4">
      <c r="B2017" t="e" vm="2369">
        <v>#VALUE!</v>
      </c>
      <c r="C2017" t="s">
        <v>1619</v>
      </c>
      <c r="D2017" t="s">
        <v>1595</v>
      </c>
      <c r="E2017">
        <v>32</v>
      </c>
      <c r="F2017">
        <v>256</v>
      </c>
      <c r="G2017" t="s">
        <v>1904</v>
      </c>
      <c r="H2017">
        <v>7744</v>
      </c>
      <c r="I2017">
        <v>1</v>
      </c>
      <c r="J2017" t="s">
        <v>3768</v>
      </c>
      <c r="P2017" t="s">
        <v>1600</v>
      </c>
      <c r="Q2017" t="s">
        <v>2029</v>
      </c>
      <c r="R2017">
        <v>18</v>
      </c>
      <c r="S2017" t="str">
        <f>"cvm!"&amp;ADDRESS(ROW(BE2029),COLUMN(BE2029))&amp;"#"</f>
        <v>cvm!$BE$2029#</v>
      </c>
      <c r="BB2017" t="str">
        <v>法兰克福</v>
      </c>
      <c r="BC2017" t="str">
        <v>GPU计算型 GN10Xp</v>
      </c>
      <c r="BD2017">
        <v>10</v>
      </c>
      <c r="BE2017" cm="1">
        <f t="array" ref="BE2017">TRANSPOSE(_xlfn._xlws.FILTER(cvm_old[内存(G)],(cvm_old[地域]=BB2017)*(cvm_old[机型]=BC2017)*(cvm_old[CPU(核)]=BD2017)))</f>
        <v>40</v>
      </c>
    </row>
    <row r="2018" spans="2:57" x14ac:dyDescent="0.4">
      <c r="B2018" t="e" vm="2370">
        <v>#VALUE!</v>
      </c>
      <c r="C2018" t="s">
        <v>1619</v>
      </c>
      <c r="D2018" t="s">
        <v>1664</v>
      </c>
      <c r="E2018">
        <v>1</v>
      </c>
      <c r="F2018">
        <v>8</v>
      </c>
      <c r="G2018" t="s">
        <v>1894</v>
      </c>
      <c r="H2018">
        <v>236.5</v>
      </c>
      <c r="I2018">
        <v>1</v>
      </c>
      <c r="J2018" t="s">
        <v>3769</v>
      </c>
      <c r="P2018" t="s">
        <v>1600</v>
      </c>
      <c r="Q2018" t="s">
        <v>2029</v>
      </c>
      <c r="R2018">
        <v>36</v>
      </c>
      <c r="S2018" t="str">
        <f>"cvm!"&amp;ADDRESS(ROW(BE2030),COLUMN(BE2030))&amp;"#"</f>
        <v>cvm!$BE$2030#</v>
      </c>
      <c r="BB2018" t="str">
        <v>法兰克福</v>
      </c>
      <c r="BC2018" t="str">
        <v>GPU计算型 GN10Xp</v>
      </c>
      <c r="BD2018">
        <v>20</v>
      </c>
      <c r="BE2018" cm="1">
        <f t="array" ref="BE2018">TRANSPOSE(_xlfn._xlws.FILTER(cvm_old[内存(G)],(cvm_old[地域]=BB2018)*(cvm_old[机型]=BC2018)*(cvm_old[CPU(核)]=BD2018)))</f>
        <v>80</v>
      </c>
    </row>
    <row r="2019" spans="2:57" x14ac:dyDescent="0.4">
      <c r="B2019" t="e" vm="2371">
        <v>#VALUE!</v>
      </c>
      <c r="C2019" t="s">
        <v>1619</v>
      </c>
      <c r="D2019" t="s">
        <v>1664</v>
      </c>
      <c r="E2019">
        <v>2</v>
      </c>
      <c r="F2019">
        <v>16</v>
      </c>
      <c r="G2019" t="s">
        <v>1920</v>
      </c>
      <c r="H2019">
        <v>473</v>
      </c>
      <c r="I2019">
        <v>1</v>
      </c>
      <c r="J2019" t="s">
        <v>3770</v>
      </c>
      <c r="P2019" t="s">
        <v>1600</v>
      </c>
      <c r="Q2019" t="s">
        <v>2029</v>
      </c>
      <c r="R2019">
        <v>72</v>
      </c>
      <c r="S2019" t="str">
        <f>"cvm!"&amp;ADDRESS(ROW(BE2031),COLUMN(BE2031))&amp;"#"</f>
        <v>cvm!$BE$2031#</v>
      </c>
      <c r="BB2019" t="str">
        <v>法兰克福</v>
      </c>
      <c r="BC2019" t="str">
        <v>GPU计算型 GN10Xp</v>
      </c>
      <c r="BD2019">
        <v>40</v>
      </c>
      <c r="BE2019" cm="1">
        <f t="array" ref="BE2019">TRANSPOSE(_xlfn._xlws.FILTER(cvm_old[内存(G)],(cvm_old[地域]=BB2019)*(cvm_old[机型]=BC2019)*(cvm_old[CPU(核)]=BD2019)))</f>
        <v>160</v>
      </c>
    </row>
    <row r="2020" spans="2:57" x14ac:dyDescent="0.4">
      <c r="B2020" t="e" vm="2372">
        <v>#VALUE!</v>
      </c>
      <c r="C2020" t="s">
        <v>1619</v>
      </c>
      <c r="D2020" t="s">
        <v>1664</v>
      </c>
      <c r="E2020">
        <v>4</v>
      </c>
      <c r="F2020">
        <v>32</v>
      </c>
      <c r="G2020" t="s">
        <v>1898</v>
      </c>
      <c r="H2020">
        <v>946</v>
      </c>
      <c r="I2020">
        <v>1</v>
      </c>
      <c r="J2020" t="s">
        <v>3771</v>
      </c>
      <c r="P2020" t="s">
        <v>1566</v>
      </c>
      <c r="Q2020" t="s">
        <v>2029</v>
      </c>
      <c r="R2020">
        <v>8</v>
      </c>
      <c r="S2020" t="str">
        <f>"cvm!"&amp;ADDRESS(ROW(BE2032),COLUMN(BE2032))&amp;"#"</f>
        <v>cvm!$BE$2032#</v>
      </c>
      <c r="BB2020" t="str">
        <v>法兰克福</v>
      </c>
      <c r="BC2020" t="str">
        <v>GPU计算型 GN10Xp</v>
      </c>
      <c r="BD2020">
        <v>80</v>
      </c>
      <c r="BE2020" cm="1">
        <f t="array" ref="BE2020">TRANSPOSE(_xlfn._xlws.FILTER(cvm_old[内存(G)],(cvm_old[地域]=BB2020)*(cvm_old[机型]=BC2020)*(cvm_old[CPU(核)]=BD2020)))</f>
        <v>320</v>
      </c>
    </row>
    <row r="2021" spans="2:57" x14ac:dyDescent="0.4">
      <c r="B2021" t="e" vm="2373">
        <v>#VALUE!</v>
      </c>
      <c r="C2021" t="s">
        <v>1619</v>
      </c>
      <c r="D2021" t="s">
        <v>1664</v>
      </c>
      <c r="E2021">
        <v>8</v>
      </c>
      <c r="F2021">
        <v>64</v>
      </c>
      <c r="G2021" t="s">
        <v>1900</v>
      </c>
      <c r="H2021">
        <v>1892</v>
      </c>
      <c r="I2021">
        <v>1</v>
      </c>
      <c r="J2021" t="s">
        <v>3772</v>
      </c>
      <c r="P2021" t="s">
        <v>1566</v>
      </c>
      <c r="Q2021" t="s">
        <v>2029</v>
      </c>
      <c r="R2021">
        <v>36</v>
      </c>
      <c r="S2021" t="str">
        <f>"cvm!"&amp;ADDRESS(ROW(BE2033),COLUMN(BE2033))&amp;"#"</f>
        <v>cvm!$BE$2033#</v>
      </c>
      <c r="BB2021" t="str">
        <v>广州</v>
      </c>
      <c r="BC2021" t="str">
        <v>GPU计算型 GN10X</v>
      </c>
      <c r="BD2021">
        <v>8</v>
      </c>
      <c r="BE2021" cm="1">
        <f t="array" ref="BE2021">TRANSPOSE(_xlfn._xlws.FILTER(cvm_old[内存(G)],(cvm_old[地域]=BB2021)*(cvm_old[机型]=BC2021)*(cvm_old[CPU(核)]=BD2021)))</f>
        <v>40</v>
      </c>
    </row>
    <row r="2022" spans="2:57" x14ac:dyDescent="0.4">
      <c r="B2022" t="e" vm="2374">
        <v>#VALUE!</v>
      </c>
      <c r="C2022" t="s">
        <v>1619</v>
      </c>
      <c r="D2022" t="s">
        <v>1664</v>
      </c>
      <c r="E2022">
        <v>12</v>
      </c>
      <c r="F2022">
        <v>96</v>
      </c>
      <c r="G2022" t="s">
        <v>1924</v>
      </c>
      <c r="H2022">
        <v>2838</v>
      </c>
      <c r="I2022">
        <v>1</v>
      </c>
      <c r="J2022" t="s">
        <v>3773</v>
      </c>
      <c r="P2022" t="s">
        <v>1566</v>
      </c>
      <c r="Q2022" t="s">
        <v>2029</v>
      </c>
      <c r="R2022">
        <v>72</v>
      </c>
      <c r="S2022" t="str">
        <f>"cvm!"&amp;ADDRESS(ROW(BE2034),COLUMN(BE2034))&amp;"#"</f>
        <v>cvm!$BE$2034#</v>
      </c>
      <c r="BB2022" t="str">
        <v>广州</v>
      </c>
      <c r="BC2022" t="str">
        <v>GPU计算型 GN10X</v>
      </c>
      <c r="BD2022">
        <v>18</v>
      </c>
      <c r="BE2022" cm="1">
        <f t="array" ref="BE2022">TRANSPOSE(_xlfn._xlws.FILTER(cvm_old[内存(G)],(cvm_old[地域]=BB2022)*(cvm_old[机型]=BC2022)*(cvm_old[CPU(核)]=BD2022)))</f>
        <v>80</v>
      </c>
    </row>
    <row r="2023" spans="2:57" x14ac:dyDescent="0.4">
      <c r="B2023" t="e" vm="2375">
        <v>#VALUE!</v>
      </c>
      <c r="C2023" t="s">
        <v>1619</v>
      </c>
      <c r="D2023" t="s">
        <v>1664</v>
      </c>
      <c r="E2023">
        <v>16</v>
      </c>
      <c r="F2023">
        <v>128</v>
      </c>
      <c r="G2023" t="s">
        <v>1902</v>
      </c>
      <c r="H2023">
        <v>3784</v>
      </c>
      <c r="I2023">
        <v>1</v>
      </c>
      <c r="J2023" t="s">
        <v>3774</v>
      </c>
      <c r="P2023" t="s">
        <v>1605</v>
      </c>
      <c r="Q2023" t="s">
        <v>2029</v>
      </c>
      <c r="R2023">
        <v>8</v>
      </c>
      <c r="S2023" t="str">
        <f>"cvm!"&amp;ADDRESS(ROW(BE2035),COLUMN(BE2035))&amp;"#"</f>
        <v>cvm!$BE$2035#</v>
      </c>
      <c r="BB2023" t="str">
        <v>广州</v>
      </c>
      <c r="BC2023" t="str">
        <v>GPU计算型 GN10X</v>
      </c>
      <c r="BD2023">
        <v>36</v>
      </c>
      <c r="BE2023" cm="1">
        <f t="array" ref="BE2023">TRANSPOSE(_xlfn._xlws.FILTER(cvm_old[内存(G)],(cvm_old[地域]=BB2023)*(cvm_old[机型]=BC2023)*(cvm_old[CPU(核)]=BD2023)))</f>
        <v>160</v>
      </c>
    </row>
    <row r="2024" spans="2:57" x14ac:dyDescent="0.4">
      <c r="B2024" t="e" vm="2376">
        <v>#VALUE!</v>
      </c>
      <c r="C2024" t="s">
        <v>1619</v>
      </c>
      <c r="D2024" t="s">
        <v>1664</v>
      </c>
      <c r="E2024">
        <v>24</v>
      </c>
      <c r="F2024">
        <v>192</v>
      </c>
      <c r="G2024" t="s">
        <v>1964</v>
      </c>
      <c r="H2024">
        <v>5676</v>
      </c>
      <c r="I2024">
        <v>1</v>
      </c>
      <c r="J2024" t="s">
        <v>3775</v>
      </c>
      <c r="P2024" t="s">
        <v>1605</v>
      </c>
      <c r="Q2024" t="s">
        <v>2029</v>
      </c>
      <c r="R2024">
        <v>18</v>
      </c>
      <c r="S2024" t="str">
        <f>"cvm!"&amp;ADDRESS(ROW(BE2036),COLUMN(BE2036))&amp;"#"</f>
        <v>cvm!$BE$2036#</v>
      </c>
      <c r="BB2024" t="str">
        <v>广州</v>
      </c>
      <c r="BC2024" t="str">
        <v>GPU计算型 GN10X</v>
      </c>
      <c r="BD2024">
        <v>72</v>
      </c>
      <c r="BE2024" cm="1">
        <f t="array" ref="BE2024">TRANSPOSE(_xlfn._xlws.FILTER(cvm_old[内存(G)],(cvm_old[地域]=BB2024)*(cvm_old[机型]=BC2024)*(cvm_old[CPU(核)]=BD2024)))</f>
        <v>320</v>
      </c>
    </row>
    <row r="2025" spans="2:57" x14ac:dyDescent="0.4">
      <c r="B2025" t="e" vm="2377">
        <v>#VALUE!</v>
      </c>
      <c r="C2025" t="s">
        <v>1619</v>
      </c>
      <c r="D2025" t="s">
        <v>1664</v>
      </c>
      <c r="E2025">
        <v>32</v>
      </c>
      <c r="F2025">
        <v>256</v>
      </c>
      <c r="G2025" t="s">
        <v>1904</v>
      </c>
      <c r="H2025">
        <v>7568</v>
      </c>
      <c r="I2025">
        <v>1</v>
      </c>
      <c r="J2025" t="s">
        <v>3776</v>
      </c>
      <c r="P2025" t="s">
        <v>1605</v>
      </c>
      <c r="Q2025" t="s">
        <v>2029</v>
      </c>
      <c r="R2025">
        <v>36</v>
      </c>
      <c r="S2025" t="str">
        <f>"cvm!"&amp;ADDRESS(ROW(BE2037),COLUMN(BE2037))&amp;"#"</f>
        <v>cvm!$BE$2037#</v>
      </c>
      <c r="BB2025" t="str">
        <v>上海</v>
      </c>
      <c r="BC2025" t="str">
        <v>GPU计算型 GN10X</v>
      </c>
      <c r="BD2025">
        <v>8</v>
      </c>
      <c r="BE2025" cm="1">
        <f t="array" ref="BE2025">TRANSPOSE(_xlfn._xlws.FILTER(cvm_old[内存(G)],(cvm_old[地域]=BB2025)*(cvm_old[机型]=BC2025)*(cvm_old[CPU(核)]=BD2025)))</f>
        <v>40</v>
      </c>
    </row>
    <row r="2026" spans="2:57" x14ac:dyDescent="0.4">
      <c r="B2026" t="e" vm="2378">
        <v>#VALUE!</v>
      </c>
      <c r="C2026" t="s">
        <v>1619</v>
      </c>
      <c r="D2026" t="s">
        <v>1664</v>
      </c>
      <c r="E2026">
        <v>48</v>
      </c>
      <c r="F2026">
        <v>384</v>
      </c>
      <c r="G2026" t="s">
        <v>1917</v>
      </c>
      <c r="H2026">
        <v>11352</v>
      </c>
      <c r="I2026">
        <v>1</v>
      </c>
      <c r="J2026" t="s">
        <v>3777</v>
      </c>
      <c r="P2026" t="s">
        <v>1605</v>
      </c>
      <c r="Q2026" t="s">
        <v>2029</v>
      </c>
      <c r="R2026">
        <v>72</v>
      </c>
      <c r="S2026" t="str">
        <f>"cvm!"&amp;ADDRESS(ROW(BE2038),COLUMN(BE2038))&amp;"#"</f>
        <v>cvm!$BE$2038#</v>
      </c>
      <c r="BB2026" t="str">
        <v>上海</v>
      </c>
      <c r="BC2026" t="str">
        <v>GPU计算型 GN10X</v>
      </c>
      <c r="BD2026">
        <v>36</v>
      </c>
      <c r="BE2026" cm="1">
        <f t="array" ref="BE2026">TRANSPOSE(_xlfn._xlws.FILTER(cvm_old[内存(G)],(cvm_old[地域]=BB2026)*(cvm_old[机型]=BC2026)*(cvm_old[CPU(核)]=BD2026)))</f>
        <v>160</v>
      </c>
    </row>
    <row r="2027" spans="2:57" x14ac:dyDescent="0.4">
      <c r="B2027" t="e" vm="2379">
        <v>#VALUE!</v>
      </c>
      <c r="C2027" t="s">
        <v>1619</v>
      </c>
      <c r="D2027" t="s">
        <v>1664</v>
      </c>
      <c r="E2027">
        <v>56</v>
      </c>
      <c r="F2027">
        <v>448</v>
      </c>
      <c r="G2027" t="s">
        <v>1969</v>
      </c>
      <c r="H2027">
        <v>13244</v>
      </c>
      <c r="I2027">
        <v>1</v>
      </c>
      <c r="J2027" t="s">
        <v>3778</v>
      </c>
      <c r="P2027" t="s">
        <v>1650</v>
      </c>
      <c r="Q2027" t="s">
        <v>2029</v>
      </c>
      <c r="R2027">
        <v>8</v>
      </c>
      <c r="S2027" t="str">
        <f>"cvm!"&amp;ADDRESS(ROW(BE2039),COLUMN(BE2039))&amp;"#"</f>
        <v>cvm!$BE$2039#</v>
      </c>
      <c r="BB2027" t="str">
        <v>上海</v>
      </c>
      <c r="BC2027" t="str">
        <v>GPU计算型 GN10X</v>
      </c>
      <c r="BD2027">
        <v>72</v>
      </c>
      <c r="BE2027" cm="1">
        <f t="array" ref="BE2027">TRANSPOSE(_xlfn._xlws.FILTER(cvm_old[内存(G)],(cvm_old[地域]=BB2027)*(cvm_old[机型]=BC2027)*(cvm_old[CPU(核)]=BD2027)))</f>
        <v>320</v>
      </c>
    </row>
    <row r="2028" spans="2:57" x14ac:dyDescent="0.4">
      <c r="B2028" t="e" vm="2380">
        <v>#VALUE!</v>
      </c>
      <c r="C2028" t="s">
        <v>1619</v>
      </c>
      <c r="D2028" t="s">
        <v>1709</v>
      </c>
      <c r="E2028">
        <v>4</v>
      </c>
      <c r="F2028">
        <v>8</v>
      </c>
      <c r="G2028" t="s">
        <v>1591</v>
      </c>
      <c r="H2028">
        <v>560</v>
      </c>
      <c r="I2028">
        <v>1</v>
      </c>
      <c r="J2028" t="s">
        <v>3779</v>
      </c>
      <c r="P2028" t="s">
        <v>1650</v>
      </c>
      <c r="Q2028" t="s">
        <v>2029</v>
      </c>
      <c r="R2028">
        <v>18</v>
      </c>
      <c r="S2028" t="str">
        <f>"cvm!"&amp;ADDRESS(ROW(BE2040),COLUMN(BE2040))&amp;"#"</f>
        <v>cvm!$BE$2040#</v>
      </c>
      <c r="BB2028" t="str">
        <v>南京</v>
      </c>
      <c r="BC2028" t="str">
        <v>GPU计算型 GN10X</v>
      </c>
      <c r="BD2028">
        <v>8</v>
      </c>
      <c r="BE2028" cm="1">
        <f t="array" ref="BE2028">TRANSPOSE(_xlfn._xlws.FILTER(cvm_old[内存(G)],(cvm_old[地域]=BB2028)*(cvm_old[机型]=BC2028)*(cvm_old[CPU(核)]=BD2028)))</f>
        <v>40</v>
      </c>
    </row>
    <row r="2029" spans="2:57" x14ac:dyDescent="0.4">
      <c r="B2029" t="e" vm="2381">
        <v>#VALUE!</v>
      </c>
      <c r="C2029" t="s">
        <v>1619</v>
      </c>
      <c r="D2029" t="s">
        <v>1709</v>
      </c>
      <c r="E2029">
        <v>4</v>
      </c>
      <c r="F2029">
        <v>16</v>
      </c>
      <c r="G2029" t="s">
        <v>1593</v>
      </c>
      <c r="H2029">
        <v>840</v>
      </c>
      <c r="I2029">
        <v>1</v>
      </c>
      <c r="J2029" t="s">
        <v>3780</v>
      </c>
      <c r="P2029" t="s">
        <v>1650</v>
      </c>
      <c r="Q2029" t="s">
        <v>2029</v>
      </c>
      <c r="R2029">
        <v>36</v>
      </c>
      <c r="S2029" t="str">
        <f>"cvm!"&amp;ADDRESS(ROW(BE2041),COLUMN(BE2041))&amp;"#"</f>
        <v>cvm!$BE$2041#</v>
      </c>
      <c r="BB2029" t="str">
        <v>南京</v>
      </c>
      <c r="BC2029" t="str">
        <v>GPU计算型 GN10X</v>
      </c>
      <c r="BD2029">
        <v>18</v>
      </c>
      <c r="BE2029" cm="1">
        <f t="array" ref="BE2029">TRANSPOSE(_xlfn._xlws.FILTER(cvm_old[内存(G)],(cvm_old[地域]=BB2029)*(cvm_old[机型]=BC2029)*(cvm_old[CPU(核)]=BD2029)))</f>
        <v>80</v>
      </c>
    </row>
    <row r="2030" spans="2:57" x14ac:dyDescent="0.4">
      <c r="B2030" t="e" vm="2382">
        <v>#VALUE!</v>
      </c>
      <c r="C2030" t="s">
        <v>1619</v>
      </c>
      <c r="D2030" t="s">
        <v>1709</v>
      </c>
      <c r="E2030">
        <v>8</v>
      </c>
      <c r="F2030">
        <v>16</v>
      </c>
      <c r="G2030" t="s">
        <v>1596</v>
      </c>
      <c r="H2030">
        <v>1120</v>
      </c>
      <c r="I2030">
        <v>1</v>
      </c>
      <c r="J2030" t="s">
        <v>3781</v>
      </c>
      <c r="P2030" t="s">
        <v>1650</v>
      </c>
      <c r="Q2030" t="s">
        <v>2029</v>
      </c>
      <c r="R2030">
        <v>72</v>
      </c>
      <c r="S2030" t="str">
        <f>"cvm!"&amp;ADDRESS(ROW(BE2042),COLUMN(BE2042))&amp;"#"</f>
        <v>cvm!$BE$2042#</v>
      </c>
      <c r="BB2030" t="str">
        <v>南京</v>
      </c>
      <c r="BC2030" t="str">
        <v>GPU计算型 GN10X</v>
      </c>
      <c r="BD2030">
        <v>36</v>
      </c>
      <c r="BE2030" cm="1">
        <f t="array" ref="BE2030">TRANSPOSE(_xlfn._xlws.FILTER(cvm_old[内存(G)],(cvm_old[地域]=BB2030)*(cvm_old[机型]=BC2030)*(cvm_old[CPU(核)]=BD2030)))</f>
        <v>160</v>
      </c>
    </row>
    <row r="2031" spans="2:57" x14ac:dyDescent="0.4">
      <c r="B2031" t="e" vm="2383">
        <v>#VALUE!</v>
      </c>
      <c r="C2031" t="s">
        <v>1619</v>
      </c>
      <c r="D2031" t="s">
        <v>1709</v>
      </c>
      <c r="E2031">
        <v>8</v>
      </c>
      <c r="F2031">
        <v>32</v>
      </c>
      <c r="G2031" t="s">
        <v>1598</v>
      </c>
      <c r="H2031">
        <v>1680</v>
      </c>
      <c r="I2031">
        <v>1</v>
      </c>
      <c r="J2031" t="s">
        <v>3782</v>
      </c>
      <c r="P2031" t="s">
        <v>1614</v>
      </c>
      <c r="Q2031" t="s">
        <v>2029</v>
      </c>
      <c r="R2031">
        <v>8</v>
      </c>
      <c r="S2031" t="str">
        <f>"cvm!"&amp;ADDRESS(ROW(BE2043),COLUMN(BE2043))&amp;"#"</f>
        <v>cvm!$BE$2043#</v>
      </c>
      <c r="BB2031" t="str">
        <v>南京</v>
      </c>
      <c r="BC2031" t="str">
        <v>GPU计算型 GN10X</v>
      </c>
      <c r="BD2031">
        <v>72</v>
      </c>
      <c r="BE2031" cm="1">
        <f t="array" ref="BE2031">TRANSPOSE(_xlfn._xlws.FILTER(cvm_old[内存(G)],(cvm_old[地域]=BB2031)*(cvm_old[机型]=BC2031)*(cvm_old[CPU(核)]=BD2031)))</f>
        <v>320</v>
      </c>
    </row>
    <row r="2032" spans="2:57" x14ac:dyDescent="0.4">
      <c r="B2032" t="e" vm="2384">
        <v>#VALUE!</v>
      </c>
      <c r="C2032" t="s">
        <v>1619</v>
      </c>
      <c r="D2032" t="s">
        <v>1709</v>
      </c>
      <c r="E2032">
        <v>16</v>
      </c>
      <c r="F2032">
        <v>32</v>
      </c>
      <c r="G2032" t="s">
        <v>1601</v>
      </c>
      <c r="H2032">
        <v>2240</v>
      </c>
      <c r="I2032">
        <v>1</v>
      </c>
      <c r="J2032" t="s">
        <v>3783</v>
      </c>
      <c r="P2032" t="s">
        <v>1614</v>
      </c>
      <c r="Q2032" t="s">
        <v>2029</v>
      </c>
      <c r="R2032">
        <v>36</v>
      </c>
      <c r="S2032" t="str">
        <f>"cvm!"&amp;ADDRESS(ROW(BE2044),COLUMN(BE2044))&amp;"#"</f>
        <v>cvm!$BE$2044#</v>
      </c>
      <c r="BB2032" t="str">
        <v>北京</v>
      </c>
      <c r="BC2032" t="str">
        <v>GPU计算型 GN10X</v>
      </c>
      <c r="BD2032">
        <v>8</v>
      </c>
      <c r="BE2032" cm="1">
        <f t="array" ref="BE2032">TRANSPOSE(_xlfn._xlws.FILTER(cvm_old[内存(G)],(cvm_old[地域]=BB2032)*(cvm_old[机型]=BC2032)*(cvm_old[CPU(核)]=BD2032)))</f>
        <v>40</v>
      </c>
    </row>
    <row r="2033" spans="2:57" x14ac:dyDescent="0.4">
      <c r="B2033" t="e" vm="2385">
        <v>#VALUE!</v>
      </c>
      <c r="C2033" t="s">
        <v>1619</v>
      </c>
      <c r="D2033" t="s">
        <v>1709</v>
      </c>
      <c r="E2033">
        <v>16</v>
      </c>
      <c r="F2033">
        <v>64</v>
      </c>
      <c r="G2033" t="s">
        <v>1603</v>
      </c>
      <c r="H2033">
        <v>3360</v>
      </c>
      <c r="I2033">
        <v>1</v>
      </c>
      <c r="J2033" t="s">
        <v>3784</v>
      </c>
      <c r="P2033" t="s">
        <v>1614</v>
      </c>
      <c r="Q2033" t="s">
        <v>2029</v>
      </c>
      <c r="R2033">
        <v>72</v>
      </c>
      <c r="S2033" t="str">
        <f>"cvm!"&amp;ADDRESS(ROW(BE2045),COLUMN(BE2045))&amp;"#"</f>
        <v>cvm!$BE$2045#</v>
      </c>
      <c r="BB2033" t="str">
        <v>北京</v>
      </c>
      <c r="BC2033" t="str">
        <v>GPU计算型 GN10X</v>
      </c>
      <c r="BD2033">
        <v>36</v>
      </c>
      <c r="BE2033" cm="1">
        <f t="array" ref="BE2033">TRANSPOSE(_xlfn._xlws.FILTER(cvm_old[内存(G)],(cvm_old[地域]=BB2033)*(cvm_old[机型]=BC2033)*(cvm_old[CPU(核)]=BD2033)))</f>
        <v>160</v>
      </c>
    </row>
    <row r="2034" spans="2:57" x14ac:dyDescent="0.4">
      <c r="B2034" t="e" vm="2386">
        <v>#VALUE!</v>
      </c>
      <c r="C2034" t="s">
        <v>1619</v>
      </c>
      <c r="D2034" t="s">
        <v>1709</v>
      </c>
      <c r="E2034">
        <v>32</v>
      </c>
      <c r="F2034">
        <v>64</v>
      </c>
      <c r="G2034" t="s">
        <v>1606</v>
      </c>
      <c r="H2034">
        <v>4480</v>
      </c>
      <c r="I2034">
        <v>1</v>
      </c>
      <c r="J2034" t="s">
        <v>3785</v>
      </c>
      <c r="P2034" t="s">
        <v>1625</v>
      </c>
      <c r="Q2034" t="s">
        <v>2029</v>
      </c>
      <c r="R2034">
        <v>8</v>
      </c>
      <c r="S2034" t="str">
        <f>"cvm!"&amp;ADDRESS(ROW(BE2046),COLUMN(BE2046))&amp;"#"</f>
        <v>cvm!$BE$2046#</v>
      </c>
      <c r="BB2034" t="str">
        <v>北京</v>
      </c>
      <c r="BC2034" t="str">
        <v>GPU计算型 GN10X</v>
      </c>
      <c r="BD2034">
        <v>72</v>
      </c>
      <c r="BE2034" cm="1">
        <f t="array" ref="BE2034">TRANSPOSE(_xlfn._xlws.FILTER(cvm_old[内存(G)],(cvm_old[地域]=BB2034)*(cvm_old[机型]=BC2034)*(cvm_old[CPU(核)]=BD2034)))</f>
        <v>320</v>
      </c>
    </row>
    <row r="2035" spans="2:57" x14ac:dyDescent="0.4">
      <c r="B2035" t="e" vm="2387">
        <v>#VALUE!</v>
      </c>
      <c r="C2035" t="s">
        <v>1619</v>
      </c>
      <c r="D2035" t="s">
        <v>1709</v>
      </c>
      <c r="E2035">
        <v>32</v>
      </c>
      <c r="F2035">
        <v>128</v>
      </c>
      <c r="G2035" t="s">
        <v>1612</v>
      </c>
      <c r="H2035">
        <v>6720</v>
      </c>
      <c r="I2035">
        <v>1</v>
      </c>
      <c r="J2035" t="s">
        <v>3786</v>
      </c>
      <c r="P2035" t="s">
        <v>1625</v>
      </c>
      <c r="Q2035" t="s">
        <v>2029</v>
      </c>
      <c r="R2035">
        <v>36</v>
      </c>
      <c r="S2035" t="str">
        <f>"cvm!"&amp;ADDRESS(ROW(BE2047),COLUMN(BE2047))&amp;"#"</f>
        <v>cvm!$BE$2047#</v>
      </c>
      <c r="BB2035" t="str">
        <v>成都</v>
      </c>
      <c r="BC2035" t="str">
        <v>GPU计算型 GN10X</v>
      </c>
      <c r="BD2035">
        <v>8</v>
      </c>
      <c r="BE2035" cm="1">
        <f t="array" ref="BE2035">TRANSPOSE(_xlfn._xlws.FILTER(cvm_old[内存(G)],(cvm_old[地域]=BB2035)*(cvm_old[机型]=BC2035)*(cvm_old[CPU(核)]=BD2035)))</f>
        <v>40</v>
      </c>
    </row>
    <row r="2036" spans="2:57" x14ac:dyDescent="0.4">
      <c r="B2036" t="e" vm="2388">
        <v>#VALUE!</v>
      </c>
      <c r="C2036" t="s">
        <v>1619</v>
      </c>
      <c r="D2036" t="s">
        <v>1709</v>
      </c>
      <c r="E2036">
        <v>48</v>
      </c>
      <c r="F2036">
        <v>160</v>
      </c>
      <c r="G2036" t="s">
        <v>3506</v>
      </c>
      <c r="H2036">
        <v>8960</v>
      </c>
      <c r="I2036">
        <v>1</v>
      </c>
      <c r="J2036" t="s">
        <v>3787</v>
      </c>
      <c r="P2036" t="s">
        <v>1625</v>
      </c>
      <c r="Q2036" t="s">
        <v>2029</v>
      </c>
      <c r="R2036">
        <v>72</v>
      </c>
      <c r="S2036" t="str">
        <f>"cvm!"&amp;ADDRESS(ROW(BE2048),COLUMN(BE2048))&amp;"#"</f>
        <v>cvm!$BE$2048#</v>
      </c>
      <c r="BB2036" t="str">
        <v>成都</v>
      </c>
      <c r="BC2036" t="str">
        <v>GPU计算型 GN10X</v>
      </c>
      <c r="BD2036">
        <v>18</v>
      </c>
      <c r="BE2036" cm="1">
        <f t="array" ref="BE2036">TRANSPOSE(_xlfn._xlws.FILTER(cvm_old[内存(G)],(cvm_old[地域]=BB2036)*(cvm_old[机型]=BC2036)*(cvm_old[CPU(核)]=BD2036)))</f>
        <v>80</v>
      </c>
    </row>
    <row r="2037" spans="2:57" x14ac:dyDescent="0.4">
      <c r="B2037" t="e" vm="2389">
        <v>#VALUE!</v>
      </c>
      <c r="C2037" t="s">
        <v>1619</v>
      </c>
      <c r="D2037" t="s">
        <v>1728</v>
      </c>
      <c r="E2037">
        <v>4</v>
      </c>
      <c r="F2037">
        <v>8</v>
      </c>
      <c r="G2037" t="s">
        <v>1591</v>
      </c>
      <c r="H2037">
        <v>560</v>
      </c>
      <c r="I2037">
        <v>1</v>
      </c>
      <c r="J2037" t="s">
        <v>3788</v>
      </c>
      <c r="P2037" t="s">
        <v>1634</v>
      </c>
      <c r="Q2037" t="s">
        <v>2029</v>
      </c>
      <c r="R2037">
        <v>8</v>
      </c>
      <c r="S2037" t="str">
        <f>"cvm!"&amp;ADDRESS(ROW(BE2049),COLUMN(BE2049))&amp;"#"</f>
        <v>cvm!$BE$2049#</v>
      </c>
      <c r="BB2037" t="str">
        <v>成都</v>
      </c>
      <c r="BC2037" t="str">
        <v>GPU计算型 GN10X</v>
      </c>
      <c r="BD2037">
        <v>36</v>
      </c>
      <c r="BE2037" cm="1">
        <f t="array" ref="BE2037">TRANSPOSE(_xlfn._xlws.FILTER(cvm_old[内存(G)],(cvm_old[地域]=BB2037)*(cvm_old[机型]=BC2037)*(cvm_old[CPU(核)]=BD2037)))</f>
        <v>160</v>
      </c>
    </row>
    <row r="2038" spans="2:57" x14ac:dyDescent="0.4">
      <c r="B2038" t="e" vm="2390">
        <v>#VALUE!</v>
      </c>
      <c r="C2038" t="s">
        <v>1619</v>
      </c>
      <c r="D2038" t="s">
        <v>1728</v>
      </c>
      <c r="E2038">
        <v>4</v>
      </c>
      <c r="F2038">
        <v>16</v>
      </c>
      <c r="G2038" t="s">
        <v>1593</v>
      </c>
      <c r="H2038">
        <v>840</v>
      </c>
      <c r="I2038">
        <v>1</v>
      </c>
      <c r="J2038" t="s">
        <v>3789</v>
      </c>
      <c r="P2038" t="s">
        <v>1634</v>
      </c>
      <c r="Q2038" t="s">
        <v>2029</v>
      </c>
      <c r="R2038">
        <v>36</v>
      </c>
      <c r="S2038" t="str">
        <f>"cvm!"&amp;ADDRESS(ROW(BE2050),COLUMN(BE2050))&amp;"#"</f>
        <v>cvm!$BE$2050#</v>
      </c>
      <c r="BB2038" t="str">
        <v>成都</v>
      </c>
      <c r="BC2038" t="str">
        <v>GPU计算型 GN10X</v>
      </c>
      <c r="BD2038">
        <v>72</v>
      </c>
      <c r="BE2038" cm="1">
        <f t="array" ref="BE2038">TRANSPOSE(_xlfn._xlws.FILTER(cvm_old[内存(G)],(cvm_old[地域]=BB2038)*(cvm_old[机型]=BC2038)*(cvm_old[CPU(核)]=BD2038)))</f>
        <v>320</v>
      </c>
    </row>
    <row r="2039" spans="2:57" x14ac:dyDescent="0.4">
      <c r="B2039" t="e" vm="2391">
        <v>#VALUE!</v>
      </c>
      <c r="C2039" t="s">
        <v>1619</v>
      </c>
      <c r="D2039" t="s">
        <v>1728</v>
      </c>
      <c r="E2039">
        <v>8</v>
      </c>
      <c r="F2039">
        <v>16</v>
      </c>
      <c r="G2039" t="s">
        <v>1596</v>
      </c>
      <c r="H2039">
        <v>1120</v>
      </c>
      <c r="I2039">
        <v>1</v>
      </c>
      <c r="J2039" t="s">
        <v>3790</v>
      </c>
      <c r="P2039" t="s">
        <v>1634</v>
      </c>
      <c r="Q2039" t="s">
        <v>2029</v>
      </c>
      <c r="R2039">
        <v>72</v>
      </c>
      <c r="S2039" t="str">
        <f>"cvm!"&amp;ADDRESS(ROW(BE2051),COLUMN(BE2051))&amp;"#"</f>
        <v>cvm!$BE$2051#</v>
      </c>
      <c r="BB2039" t="str">
        <v>重庆</v>
      </c>
      <c r="BC2039" t="str">
        <v>GPU计算型 GN10X</v>
      </c>
      <c r="BD2039">
        <v>8</v>
      </c>
      <c r="BE2039" cm="1">
        <f t="array" ref="BE2039">TRANSPOSE(_xlfn._xlws.FILTER(cvm_old[内存(G)],(cvm_old[地域]=BB2039)*(cvm_old[机型]=BC2039)*(cvm_old[CPU(核)]=BD2039)))</f>
        <v>40</v>
      </c>
    </row>
    <row r="2040" spans="2:57" x14ac:dyDescent="0.4">
      <c r="B2040" t="e" vm="2392">
        <v>#VALUE!</v>
      </c>
      <c r="C2040" t="s">
        <v>1619</v>
      </c>
      <c r="D2040" t="s">
        <v>1728</v>
      </c>
      <c r="E2040">
        <v>8</v>
      </c>
      <c r="F2040">
        <v>32</v>
      </c>
      <c r="G2040" t="s">
        <v>1598</v>
      </c>
      <c r="H2040">
        <v>1680</v>
      </c>
      <c r="I2040">
        <v>1</v>
      </c>
      <c r="J2040" t="s">
        <v>3791</v>
      </c>
      <c r="P2040" t="s">
        <v>1638</v>
      </c>
      <c r="Q2040" t="s">
        <v>2029</v>
      </c>
      <c r="R2040">
        <v>8</v>
      </c>
      <c r="S2040" t="str">
        <f>"cvm!"&amp;ADDRESS(ROW(BE2052),COLUMN(BE2052))&amp;"#"</f>
        <v>cvm!$BE$2052#</v>
      </c>
      <c r="BB2040" t="str">
        <v>重庆</v>
      </c>
      <c r="BC2040" t="str">
        <v>GPU计算型 GN10X</v>
      </c>
      <c r="BD2040">
        <v>18</v>
      </c>
      <c r="BE2040" cm="1">
        <f t="array" ref="BE2040">TRANSPOSE(_xlfn._xlws.FILTER(cvm_old[内存(G)],(cvm_old[地域]=BB2040)*(cvm_old[机型]=BC2040)*(cvm_old[CPU(核)]=BD2040)))</f>
        <v>80</v>
      </c>
    </row>
    <row r="2041" spans="2:57" x14ac:dyDescent="0.4">
      <c r="B2041" t="e" vm="2393">
        <v>#VALUE!</v>
      </c>
      <c r="C2041" t="s">
        <v>1619</v>
      </c>
      <c r="D2041" t="s">
        <v>1728</v>
      </c>
      <c r="E2041">
        <v>16</v>
      </c>
      <c r="F2041">
        <v>32</v>
      </c>
      <c r="G2041" t="s">
        <v>1601</v>
      </c>
      <c r="H2041">
        <v>2240</v>
      </c>
      <c r="I2041">
        <v>1</v>
      </c>
      <c r="J2041" t="s">
        <v>3792</v>
      </c>
      <c r="P2041" t="s">
        <v>1638</v>
      </c>
      <c r="Q2041" t="s">
        <v>2029</v>
      </c>
      <c r="R2041">
        <v>36</v>
      </c>
      <c r="S2041" t="str">
        <f>"cvm!"&amp;ADDRESS(ROW(BE2053),COLUMN(BE2053))&amp;"#"</f>
        <v>cvm!$BE$2053#</v>
      </c>
      <c r="BB2041" t="str">
        <v>重庆</v>
      </c>
      <c r="BC2041" t="str">
        <v>GPU计算型 GN10X</v>
      </c>
      <c r="BD2041">
        <v>36</v>
      </c>
      <c r="BE2041" cm="1">
        <f t="array" ref="BE2041">TRANSPOSE(_xlfn._xlws.FILTER(cvm_old[内存(G)],(cvm_old[地域]=BB2041)*(cvm_old[机型]=BC2041)*(cvm_old[CPU(核)]=BD2041)))</f>
        <v>160</v>
      </c>
    </row>
    <row r="2042" spans="2:57" x14ac:dyDescent="0.4">
      <c r="B2042" t="e" vm="2394">
        <v>#VALUE!</v>
      </c>
      <c r="C2042" t="s">
        <v>1619</v>
      </c>
      <c r="D2042" t="s">
        <v>1728</v>
      </c>
      <c r="E2042">
        <v>16</v>
      </c>
      <c r="F2042">
        <v>64</v>
      </c>
      <c r="G2042" t="s">
        <v>1603</v>
      </c>
      <c r="H2042">
        <v>3360</v>
      </c>
      <c r="I2042">
        <v>1</v>
      </c>
      <c r="J2042" t="s">
        <v>3793</v>
      </c>
      <c r="P2042" t="s">
        <v>1638</v>
      </c>
      <c r="Q2042" t="s">
        <v>2029</v>
      </c>
      <c r="R2042">
        <v>72</v>
      </c>
      <c r="S2042" t="str">
        <f>"cvm!"&amp;ADDRESS(ROW(BE2054),COLUMN(BE2054))&amp;"#"</f>
        <v>cvm!$BE$2054#</v>
      </c>
      <c r="BB2042" t="str">
        <v>重庆</v>
      </c>
      <c r="BC2042" t="str">
        <v>GPU计算型 GN10X</v>
      </c>
      <c r="BD2042">
        <v>72</v>
      </c>
      <c r="BE2042" cm="1">
        <f t="array" ref="BE2042">TRANSPOSE(_xlfn._xlws.FILTER(cvm_old[内存(G)],(cvm_old[地域]=BB2042)*(cvm_old[机型]=BC2042)*(cvm_old[CPU(核)]=BD2042)))</f>
        <v>320</v>
      </c>
    </row>
    <row r="2043" spans="2:57" x14ac:dyDescent="0.4">
      <c r="B2043" t="e" vm="2395">
        <v>#VALUE!</v>
      </c>
      <c r="C2043" t="s">
        <v>1619</v>
      </c>
      <c r="D2043" t="s">
        <v>1728</v>
      </c>
      <c r="E2043">
        <v>32</v>
      </c>
      <c r="F2043">
        <v>96</v>
      </c>
      <c r="G2043" t="s">
        <v>2049</v>
      </c>
      <c r="H2043">
        <v>5600</v>
      </c>
      <c r="I2043">
        <v>1</v>
      </c>
      <c r="J2043" t="s">
        <v>3794</v>
      </c>
      <c r="P2043" t="s">
        <v>1565</v>
      </c>
      <c r="Q2043" t="s">
        <v>2040</v>
      </c>
      <c r="R2043">
        <v>10</v>
      </c>
      <c r="S2043" t="str">
        <f>"cvm!"&amp;ADDRESS(ROW(BE2055),COLUMN(BE2055))&amp;"#"</f>
        <v>cvm!$BE$2055#</v>
      </c>
      <c r="BB2043" t="str">
        <v>新加坡</v>
      </c>
      <c r="BC2043" t="str">
        <v>GPU计算型 GN10X</v>
      </c>
      <c r="BD2043">
        <v>8</v>
      </c>
      <c r="BE2043" cm="1">
        <f t="array" ref="BE2043">TRANSPOSE(_xlfn._xlws.FILTER(cvm_old[内存(G)],(cvm_old[地域]=BB2043)*(cvm_old[机型]=BC2043)*(cvm_old[CPU(核)]=BD2043)))</f>
        <v>40</v>
      </c>
    </row>
    <row r="2044" spans="2:57" x14ac:dyDescent="0.4">
      <c r="B2044" t="e" vm="2396">
        <v>#VALUE!</v>
      </c>
      <c r="C2044" t="s">
        <v>1619</v>
      </c>
      <c r="D2044" t="s">
        <v>1986</v>
      </c>
      <c r="E2044">
        <v>8</v>
      </c>
      <c r="F2044">
        <v>32</v>
      </c>
      <c r="G2044" t="s">
        <v>1598</v>
      </c>
      <c r="H2044">
        <v>3750</v>
      </c>
      <c r="I2044">
        <v>1</v>
      </c>
      <c r="J2044" t="s">
        <v>3795</v>
      </c>
      <c r="P2044" t="s">
        <v>1565</v>
      </c>
      <c r="Q2044" t="s">
        <v>2040</v>
      </c>
      <c r="R2044">
        <v>22</v>
      </c>
      <c r="S2044" t="str">
        <f>"cvm!"&amp;ADDRESS(ROW(BE2056),COLUMN(BE2056))&amp;"#"</f>
        <v>cvm!$BE$2056#</v>
      </c>
      <c r="BB2044" t="str">
        <v>新加坡</v>
      </c>
      <c r="BC2044" t="str">
        <v>GPU计算型 GN10X</v>
      </c>
      <c r="BD2044">
        <v>36</v>
      </c>
      <c r="BE2044" cm="1">
        <f t="array" ref="BE2044">TRANSPOSE(_xlfn._xlws.FILTER(cvm_old[内存(G)],(cvm_old[地域]=BB2044)*(cvm_old[机型]=BC2044)*(cvm_old[CPU(核)]=BD2044)))</f>
        <v>160</v>
      </c>
    </row>
    <row r="2045" spans="2:57" x14ac:dyDescent="0.4">
      <c r="B2045" t="e" vm="2397">
        <v>#VALUE!</v>
      </c>
      <c r="C2045" t="s">
        <v>1619</v>
      </c>
      <c r="D2045" t="s">
        <v>1986</v>
      </c>
      <c r="E2045">
        <v>20</v>
      </c>
      <c r="F2045">
        <v>80</v>
      </c>
      <c r="G2045" t="s">
        <v>2059</v>
      </c>
      <c r="H2045">
        <v>6000</v>
      </c>
      <c r="I2045">
        <v>1</v>
      </c>
      <c r="J2045" t="s">
        <v>3796</v>
      </c>
      <c r="P2045" t="s">
        <v>1565</v>
      </c>
      <c r="Q2045" t="s">
        <v>2040</v>
      </c>
      <c r="R2045">
        <v>44</v>
      </c>
      <c r="S2045" t="str">
        <f>"cvm!"&amp;ADDRESS(ROW(BE2057),COLUMN(BE2057))&amp;"#"</f>
        <v>cvm!$BE$2057#</v>
      </c>
      <c r="BB2045" t="str">
        <v>新加坡</v>
      </c>
      <c r="BC2045" t="str">
        <v>GPU计算型 GN10X</v>
      </c>
      <c r="BD2045">
        <v>72</v>
      </c>
      <c r="BE2045" cm="1">
        <f t="array" ref="BE2045">TRANSPOSE(_xlfn._xlws.FILTER(cvm_old[内存(G)],(cvm_old[地域]=BB2045)*(cvm_old[机型]=BC2045)*(cvm_old[CPU(核)]=BD2045)))</f>
        <v>320</v>
      </c>
    </row>
    <row r="2046" spans="2:57" x14ac:dyDescent="0.4">
      <c r="B2046" t="e" vm="2398">
        <v>#VALUE!</v>
      </c>
      <c r="C2046" t="s">
        <v>1619</v>
      </c>
      <c r="D2046" t="s">
        <v>1986</v>
      </c>
      <c r="E2046">
        <v>32</v>
      </c>
      <c r="F2046">
        <v>128</v>
      </c>
      <c r="G2046" t="s">
        <v>1612</v>
      </c>
      <c r="H2046">
        <v>8250</v>
      </c>
      <c r="I2046">
        <v>1</v>
      </c>
      <c r="J2046" t="s">
        <v>3797</v>
      </c>
      <c r="P2046" t="s">
        <v>61</v>
      </c>
      <c r="Q2046" t="s">
        <v>2040</v>
      </c>
      <c r="R2046">
        <v>10</v>
      </c>
      <c r="S2046" t="str">
        <f>"cvm!"&amp;ADDRESS(ROW(BE2058),COLUMN(BE2058))&amp;"#"</f>
        <v>cvm!$BE$2058#</v>
      </c>
      <c r="BB2046" t="str">
        <v>孟买</v>
      </c>
      <c r="BC2046" t="str">
        <v>GPU计算型 GN10X</v>
      </c>
      <c r="BD2046">
        <v>8</v>
      </c>
      <c r="BE2046" cm="1">
        <f t="array" ref="BE2046">TRANSPOSE(_xlfn._xlws.FILTER(cvm_old[内存(G)],(cvm_old[地域]=BB2046)*(cvm_old[机型]=BC2046)*(cvm_old[CPU(核)]=BD2046)))</f>
        <v>40</v>
      </c>
    </row>
    <row r="2047" spans="2:57" x14ac:dyDescent="0.4">
      <c r="B2047" t="e" vm="2399">
        <v>#VALUE!</v>
      </c>
      <c r="C2047" t="s">
        <v>1619</v>
      </c>
      <c r="D2047" t="s">
        <v>1986</v>
      </c>
      <c r="E2047">
        <v>40</v>
      </c>
      <c r="F2047">
        <v>160</v>
      </c>
      <c r="G2047" t="s">
        <v>2062</v>
      </c>
      <c r="H2047">
        <v>12000</v>
      </c>
      <c r="I2047">
        <v>1</v>
      </c>
      <c r="J2047" t="s">
        <v>3798</v>
      </c>
      <c r="P2047" t="s">
        <v>61</v>
      </c>
      <c r="Q2047" t="s">
        <v>2040</v>
      </c>
      <c r="R2047">
        <v>22</v>
      </c>
      <c r="S2047" t="str">
        <f>"cvm!"&amp;ADDRESS(ROW(BE2059),COLUMN(BE2059))&amp;"#"</f>
        <v>cvm!$BE$2059#</v>
      </c>
      <c r="BB2047" t="str">
        <v>孟买</v>
      </c>
      <c r="BC2047" t="str">
        <v>GPU计算型 GN10X</v>
      </c>
      <c r="BD2047">
        <v>36</v>
      </c>
      <c r="BE2047" cm="1">
        <f t="array" ref="BE2047">TRANSPOSE(_xlfn._xlws.FILTER(cvm_old[内存(G)],(cvm_old[地域]=BB2047)*(cvm_old[机型]=BC2047)*(cvm_old[CPU(核)]=BD2047)))</f>
        <v>160</v>
      </c>
    </row>
    <row r="2048" spans="2:57" x14ac:dyDescent="0.4">
      <c r="B2048" t="e" vm="2400">
        <v>#VALUE!</v>
      </c>
      <c r="C2048" t="s">
        <v>1619</v>
      </c>
      <c r="D2048" t="s">
        <v>1986</v>
      </c>
      <c r="E2048">
        <v>80</v>
      </c>
      <c r="F2048">
        <v>320</v>
      </c>
      <c r="G2048" t="s">
        <v>1722</v>
      </c>
      <c r="H2048">
        <v>24000</v>
      </c>
      <c r="I2048">
        <v>1</v>
      </c>
      <c r="J2048" t="s">
        <v>3799</v>
      </c>
      <c r="P2048" t="s">
        <v>61</v>
      </c>
      <c r="Q2048" t="s">
        <v>2040</v>
      </c>
      <c r="R2048">
        <v>44</v>
      </c>
      <c r="S2048" t="str">
        <f>"cvm!"&amp;ADDRESS(ROW(BE2060),COLUMN(BE2060))&amp;"#"</f>
        <v>cvm!$BE$2060#</v>
      </c>
      <c r="BB2048" t="str">
        <v>孟买</v>
      </c>
      <c r="BC2048" t="str">
        <v>GPU计算型 GN10X</v>
      </c>
      <c r="BD2048">
        <v>72</v>
      </c>
      <c r="BE2048" cm="1">
        <f t="array" ref="BE2048">TRANSPOSE(_xlfn._xlws.FILTER(cvm_old[内存(G)],(cvm_old[地域]=BB2048)*(cvm_old[机型]=BC2048)*(cvm_old[CPU(核)]=BD2048)))</f>
        <v>320</v>
      </c>
    </row>
    <row r="2049" spans="2:57" x14ac:dyDescent="0.4">
      <c r="B2049" t="e" vm="2401">
        <v>#VALUE!</v>
      </c>
      <c r="C2049" t="s">
        <v>1619</v>
      </c>
      <c r="D2049" t="s">
        <v>2014</v>
      </c>
      <c r="E2049">
        <v>10</v>
      </c>
      <c r="F2049">
        <v>40</v>
      </c>
      <c r="G2049" t="s">
        <v>2057</v>
      </c>
      <c r="H2049">
        <v>10062.5</v>
      </c>
      <c r="I2049">
        <v>1</v>
      </c>
      <c r="J2049" t="s">
        <v>3800</v>
      </c>
      <c r="P2049" t="s">
        <v>1566</v>
      </c>
      <c r="Q2049" t="s">
        <v>2040</v>
      </c>
      <c r="R2049">
        <v>10</v>
      </c>
      <c r="S2049" t="str">
        <f>"cvm!"&amp;ADDRESS(ROW(BE2061),COLUMN(BE2061))&amp;"#"</f>
        <v>cvm!$BE$2061#</v>
      </c>
      <c r="BB2049" t="str">
        <v>硅谷</v>
      </c>
      <c r="BC2049" t="str">
        <v>GPU计算型 GN10X</v>
      </c>
      <c r="BD2049">
        <v>8</v>
      </c>
      <c r="BE2049" cm="1">
        <f t="array" ref="BE2049">TRANSPOSE(_xlfn._xlws.FILTER(cvm_old[内存(G)],(cvm_old[地域]=BB2049)*(cvm_old[机型]=BC2049)*(cvm_old[CPU(核)]=BD2049)))</f>
        <v>40</v>
      </c>
    </row>
    <row r="2050" spans="2:57" x14ac:dyDescent="0.4">
      <c r="B2050" t="e" vm="2402">
        <v>#VALUE!</v>
      </c>
      <c r="C2050" t="s">
        <v>1619</v>
      </c>
      <c r="D2050" t="s">
        <v>2014</v>
      </c>
      <c r="E2050">
        <v>20</v>
      </c>
      <c r="F2050">
        <v>80</v>
      </c>
      <c r="G2050" t="s">
        <v>2059</v>
      </c>
      <c r="H2050">
        <v>20125</v>
      </c>
      <c r="I2050">
        <v>1</v>
      </c>
      <c r="J2050" t="s">
        <v>3801</v>
      </c>
      <c r="P2050" t="s">
        <v>1566</v>
      </c>
      <c r="Q2050" t="s">
        <v>2040</v>
      </c>
      <c r="R2050">
        <v>22</v>
      </c>
      <c r="S2050" t="str">
        <f>"cvm!"&amp;ADDRESS(ROW(BE2062),COLUMN(BE2062))&amp;"#"</f>
        <v>cvm!$BE$2062#</v>
      </c>
      <c r="BB2050" t="str">
        <v>硅谷</v>
      </c>
      <c r="BC2050" t="str">
        <v>GPU计算型 GN10X</v>
      </c>
      <c r="BD2050">
        <v>36</v>
      </c>
      <c r="BE2050" cm="1">
        <f t="array" ref="BE2050">TRANSPOSE(_xlfn._xlws.FILTER(cvm_old[内存(G)],(cvm_old[地域]=BB2050)*(cvm_old[机型]=BC2050)*(cvm_old[CPU(核)]=BD2050)))</f>
        <v>160</v>
      </c>
    </row>
    <row r="2051" spans="2:57" x14ac:dyDescent="0.4">
      <c r="B2051" t="e" vm="2403">
        <v>#VALUE!</v>
      </c>
      <c r="C2051" t="s">
        <v>1619</v>
      </c>
      <c r="D2051" t="s">
        <v>2014</v>
      </c>
      <c r="E2051">
        <v>40</v>
      </c>
      <c r="F2051">
        <v>160</v>
      </c>
      <c r="G2051" t="s">
        <v>2062</v>
      </c>
      <c r="H2051">
        <v>40250</v>
      </c>
      <c r="I2051">
        <v>1</v>
      </c>
      <c r="J2051" t="s">
        <v>3802</v>
      </c>
      <c r="P2051" t="s">
        <v>1566</v>
      </c>
      <c r="Q2051" t="s">
        <v>2040</v>
      </c>
      <c r="R2051">
        <v>44</v>
      </c>
      <c r="S2051" t="str">
        <f>"cvm!"&amp;ADDRESS(ROW(BE2063),COLUMN(BE2063))&amp;"#"</f>
        <v>cvm!$BE$2063#</v>
      </c>
      <c r="BB2051" t="str">
        <v>硅谷</v>
      </c>
      <c r="BC2051" t="str">
        <v>GPU计算型 GN10X</v>
      </c>
      <c r="BD2051">
        <v>72</v>
      </c>
      <c r="BE2051" cm="1">
        <f t="array" ref="BE2051">TRANSPOSE(_xlfn._xlws.FILTER(cvm_old[内存(G)],(cvm_old[地域]=BB2051)*(cvm_old[机型]=BC2051)*(cvm_old[CPU(核)]=BD2051)))</f>
        <v>320</v>
      </c>
    </row>
    <row r="2052" spans="2:57" x14ac:dyDescent="0.4">
      <c r="B2052" t="e" vm="2404">
        <v>#VALUE!</v>
      </c>
      <c r="C2052" t="s">
        <v>1619</v>
      </c>
      <c r="D2052" t="s">
        <v>2014</v>
      </c>
      <c r="E2052">
        <v>80</v>
      </c>
      <c r="F2052">
        <v>320</v>
      </c>
      <c r="G2052" t="s">
        <v>1722</v>
      </c>
      <c r="H2052">
        <v>80500</v>
      </c>
      <c r="I2052">
        <v>1</v>
      </c>
      <c r="J2052" t="s">
        <v>3803</v>
      </c>
      <c r="BB2052" t="str">
        <v>法兰克福</v>
      </c>
      <c r="BC2052" t="str">
        <v>GPU计算型 GN10X</v>
      </c>
      <c r="BD2052">
        <v>8</v>
      </c>
      <c r="BE2052" cm="1">
        <f t="array" ref="BE2052">TRANSPOSE(_xlfn._xlws.FILTER(cvm_old[内存(G)],(cvm_old[地域]=BB2052)*(cvm_old[机型]=BC2052)*(cvm_old[CPU(核)]=BD2052)))</f>
        <v>40</v>
      </c>
    </row>
    <row r="2053" spans="2:57" x14ac:dyDescent="0.4">
      <c r="B2053" t="e" vm="2405">
        <v>#VALUE!</v>
      </c>
      <c r="C2053" t="s">
        <v>1619</v>
      </c>
      <c r="D2053" t="s">
        <v>1759</v>
      </c>
      <c r="E2053">
        <v>96</v>
      </c>
      <c r="F2053">
        <v>384</v>
      </c>
      <c r="G2053" t="s">
        <v>1726</v>
      </c>
      <c r="H2053">
        <v>18280</v>
      </c>
      <c r="I2053">
        <v>1</v>
      </c>
      <c r="J2053" t="s">
        <v>3804</v>
      </c>
      <c r="BB2053" t="str">
        <v>法兰克福</v>
      </c>
      <c r="BC2053" t="str">
        <v>GPU计算型 GN10X</v>
      </c>
      <c r="BD2053">
        <v>36</v>
      </c>
      <c r="BE2053" cm="1">
        <f t="array" ref="BE2053">TRANSPOSE(_xlfn._xlws.FILTER(cvm_old[内存(G)],(cvm_old[地域]=BB2053)*(cvm_old[机型]=BC2053)*(cvm_old[CPU(核)]=BD2053)))</f>
        <v>160</v>
      </c>
    </row>
    <row r="2054" spans="2:57" x14ac:dyDescent="0.4">
      <c r="B2054" t="e" vm="2406">
        <v>#VALUE!</v>
      </c>
      <c r="C2054" t="s">
        <v>1622</v>
      </c>
      <c r="D2054" t="s">
        <v>1669</v>
      </c>
      <c r="E2054">
        <v>1</v>
      </c>
      <c r="F2054">
        <v>1</v>
      </c>
      <c r="G2054" t="s">
        <v>1579</v>
      </c>
      <c r="H2054">
        <v>70</v>
      </c>
      <c r="I2054">
        <v>1</v>
      </c>
      <c r="J2054" t="s">
        <v>3805</v>
      </c>
      <c r="BB2054" t="str">
        <v>法兰克福</v>
      </c>
      <c r="BC2054" t="str">
        <v>GPU计算型 GN10X</v>
      </c>
      <c r="BD2054">
        <v>72</v>
      </c>
      <c r="BE2054" cm="1">
        <f t="array" ref="BE2054">TRANSPOSE(_xlfn._xlws.FILTER(cvm_old[内存(G)],(cvm_old[地域]=BB2054)*(cvm_old[机型]=BC2054)*(cvm_old[CPU(核)]=BD2054)))</f>
        <v>320</v>
      </c>
    </row>
    <row r="2055" spans="2:57" x14ac:dyDescent="0.4">
      <c r="B2055" t="e" vm="2407">
        <v>#VALUE!</v>
      </c>
      <c r="C2055" t="s">
        <v>1622</v>
      </c>
      <c r="D2055" t="s">
        <v>1669</v>
      </c>
      <c r="E2055">
        <v>1</v>
      </c>
      <c r="F2055">
        <v>2</v>
      </c>
      <c r="G2055" t="s">
        <v>1582</v>
      </c>
      <c r="H2055">
        <v>120</v>
      </c>
      <c r="I2055">
        <v>1</v>
      </c>
      <c r="J2055" t="s">
        <v>3806</v>
      </c>
      <c r="BB2055" t="str">
        <v>广州</v>
      </c>
      <c r="BC2055" t="str">
        <v>FPGA加速型 FX4</v>
      </c>
      <c r="BD2055">
        <v>10</v>
      </c>
      <c r="BE2055" cm="1">
        <f t="array" ref="BE2055">TRANSPOSE(_xlfn._xlws.FILTER(cvm_old[内存(G)],(cvm_old[地域]=BB2055)*(cvm_old[机型]=BC2055)*(cvm_old[CPU(核)]=BD2055)))</f>
        <v>88</v>
      </c>
    </row>
    <row r="2056" spans="2:57" x14ac:dyDescent="0.4">
      <c r="B2056" t="e" vm="2408">
        <v>#VALUE!</v>
      </c>
      <c r="C2056" t="s">
        <v>1622</v>
      </c>
      <c r="D2056" t="s">
        <v>1669</v>
      </c>
      <c r="E2056">
        <v>1</v>
      </c>
      <c r="F2056">
        <v>4</v>
      </c>
      <c r="G2056" t="s">
        <v>1584</v>
      </c>
      <c r="H2056">
        <v>204</v>
      </c>
      <c r="I2056">
        <v>1</v>
      </c>
      <c r="J2056" t="s">
        <v>3807</v>
      </c>
      <c r="BB2056" t="str">
        <v>广州</v>
      </c>
      <c r="BC2056" t="str">
        <v>FPGA加速型 FX4</v>
      </c>
      <c r="BD2056">
        <v>22</v>
      </c>
      <c r="BE2056" cm="1">
        <f t="array" ref="BE2056">TRANSPOSE(_xlfn._xlws.FILTER(cvm_old[内存(G)],(cvm_old[地域]=BB2056)*(cvm_old[机型]=BC2056)*(cvm_old[CPU(核)]=BD2056)))</f>
        <v>176</v>
      </c>
    </row>
    <row r="2057" spans="2:57" x14ac:dyDescent="0.4">
      <c r="B2057" t="e" vm="2409">
        <v>#VALUE!</v>
      </c>
      <c r="C2057" t="s">
        <v>1622</v>
      </c>
      <c r="D2057" t="s">
        <v>1669</v>
      </c>
      <c r="E2057">
        <v>2</v>
      </c>
      <c r="F2057">
        <v>4</v>
      </c>
      <c r="G2057" t="s">
        <v>1586</v>
      </c>
      <c r="H2057">
        <v>240</v>
      </c>
      <c r="I2057">
        <v>1</v>
      </c>
      <c r="J2057" t="s">
        <v>3808</v>
      </c>
      <c r="BB2057" t="str">
        <v>广州</v>
      </c>
      <c r="BC2057" t="str">
        <v>FPGA加速型 FX4</v>
      </c>
      <c r="BD2057">
        <v>44</v>
      </c>
      <c r="BE2057" cm="1">
        <f t="array" ref="BE2057">TRANSPOSE(_xlfn._xlws.FILTER(cvm_old[内存(G)],(cvm_old[地域]=BB2057)*(cvm_old[机型]=BC2057)*(cvm_old[CPU(核)]=BD2057)))</f>
        <v>352</v>
      </c>
    </row>
    <row r="2058" spans="2:57" x14ac:dyDescent="0.4">
      <c r="B2058" t="e" vm="2410">
        <v>#VALUE!</v>
      </c>
      <c r="C2058" t="s">
        <v>1622</v>
      </c>
      <c r="D2058" t="s">
        <v>1669</v>
      </c>
      <c r="E2058">
        <v>2</v>
      </c>
      <c r="F2058">
        <v>8</v>
      </c>
      <c r="G2058" t="s">
        <v>1589</v>
      </c>
      <c r="H2058">
        <v>408</v>
      </c>
      <c r="I2058">
        <v>1</v>
      </c>
      <c r="J2058" t="s">
        <v>3809</v>
      </c>
      <c r="BB2058" t="str">
        <v>上海</v>
      </c>
      <c r="BC2058" t="str">
        <v>FPGA加速型 FX4</v>
      </c>
      <c r="BD2058">
        <v>10</v>
      </c>
      <c r="BE2058" cm="1">
        <f t="array" ref="BE2058">TRANSPOSE(_xlfn._xlws.FILTER(cvm_old[内存(G)],(cvm_old[地域]=BB2058)*(cvm_old[机型]=BC2058)*(cvm_old[CPU(核)]=BD2058)))</f>
        <v>88</v>
      </c>
    </row>
    <row r="2059" spans="2:57" x14ac:dyDescent="0.4">
      <c r="B2059" t="e" vm="2411">
        <v>#VALUE!</v>
      </c>
      <c r="C2059" t="s">
        <v>1622</v>
      </c>
      <c r="D2059" t="s">
        <v>1669</v>
      </c>
      <c r="E2059">
        <v>4</v>
      </c>
      <c r="F2059">
        <v>8</v>
      </c>
      <c r="G2059" t="s">
        <v>1591</v>
      </c>
      <c r="H2059">
        <v>544</v>
      </c>
      <c r="I2059">
        <v>1</v>
      </c>
      <c r="J2059" t="s">
        <v>3810</v>
      </c>
      <c r="BB2059" t="str">
        <v>上海</v>
      </c>
      <c r="BC2059" t="str">
        <v>FPGA加速型 FX4</v>
      </c>
      <c r="BD2059">
        <v>22</v>
      </c>
      <c r="BE2059" cm="1">
        <f t="array" ref="BE2059">TRANSPOSE(_xlfn._xlws.FILTER(cvm_old[内存(G)],(cvm_old[地域]=BB2059)*(cvm_old[机型]=BC2059)*(cvm_old[CPU(核)]=BD2059)))</f>
        <v>176</v>
      </c>
    </row>
    <row r="2060" spans="2:57" x14ac:dyDescent="0.4">
      <c r="B2060" t="e" vm="2412">
        <v>#VALUE!</v>
      </c>
      <c r="C2060" t="s">
        <v>1622</v>
      </c>
      <c r="D2060" t="s">
        <v>1669</v>
      </c>
      <c r="E2060">
        <v>4</v>
      </c>
      <c r="F2060">
        <v>16</v>
      </c>
      <c r="G2060" t="s">
        <v>1593</v>
      </c>
      <c r="H2060">
        <v>816</v>
      </c>
      <c r="I2060">
        <v>1</v>
      </c>
      <c r="J2060" t="s">
        <v>3811</v>
      </c>
      <c r="BB2060" t="str">
        <v>上海</v>
      </c>
      <c r="BC2060" t="str">
        <v>FPGA加速型 FX4</v>
      </c>
      <c r="BD2060">
        <v>44</v>
      </c>
      <c r="BE2060" cm="1">
        <f t="array" ref="BE2060">TRANSPOSE(_xlfn._xlws.FILTER(cvm_old[内存(G)],(cvm_old[地域]=BB2060)*(cvm_old[机型]=BC2060)*(cvm_old[CPU(核)]=BD2060)))</f>
        <v>352</v>
      </c>
    </row>
    <row r="2061" spans="2:57" x14ac:dyDescent="0.4">
      <c r="B2061" t="e" vm="2413">
        <v>#VALUE!</v>
      </c>
      <c r="C2061" t="s">
        <v>1622</v>
      </c>
      <c r="D2061" t="s">
        <v>1669</v>
      </c>
      <c r="E2061">
        <v>8</v>
      </c>
      <c r="F2061">
        <v>16</v>
      </c>
      <c r="G2061" t="s">
        <v>1596</v>
      </c>
      <c r="H2061">
        <v>1088</v>
      </c>
      <c r="I2061">
        <v>1</v>
      </c>
      <c r="J2061" t="s">
        <v>3812</v>
      </c>
      <c r="BB2061" t="str">
        <v>北京</v>
      </c>
      <c r="BC2061" t="str">
        <v>FPGA加速型 FX4</v>
      </c>
      <c r="BD2061">
        <v>10</v>
      </c>
      <c r="BE2061" cm="1">
        <f t="array" ref="BE2061">TRANSPOSE(_xlfn._xlws.FILTER(cvm_old[内存(G)],(cvm_old[地域]=BB2061)*(cvm_old[机型]=BC2061)*(cvm_old[CPU(核)]=BD2061)))</f>
        <v>88</v>
      </c>
    </row>
    <row r="2062" spans="2:57" x14ac:dyDescent="0.4">
      <c r="B2062" t="e" vm="2414">
        <v>#VALUE!</v>
      </c>
      <c r="C2062" t="s">
        <v>1622</v>
      </c>
      <c r="D2062" t="s">
        <v>1669</v>
      </c>
      <c r="E2062">
        <v>8</v>
      </c>
      <c r="F2062">
        <v>32</v>
      </c>
      <c r="G2062" t="s">
        <v>1598</v>
      </c>
      <c r="H2062">
        <v>1632</v>
      </c>
      <c r="I2062">
        <v>1</v>
      </c>
      <c r="J2062" t="s">
        <v>3813</v>
      </c>
      <c r="BB2062" t="str">
        <v>北京</v>
      </c>
      <c r="BC2062" t="str">
        <v>FPGA加速型 FX4</v>
      </c>
      <c r="BD2062">
        <v>22</v>
      </c>
      <c r="BE2062" cm="1">
        <f t="array" ref="BE2062">TRANSPOSE(_xlfn._xlws.FILTER(cvm_old[内存(G)],(cvm_old[地域]=BB2062)*(cvm_old[机型]=BC2062)*(cvm_old[CPU(核)]=BD2062)))</f>
        <v>176</v>
      </c>
    </row>
    <row r="2063" spans="2:57" x14ac:dyDescent="0.4">
      <c r="B2063" t="e" vm="2415">
        <v>#VALUE!</v>
      </c>
      <c r="C2063" t="s">
        <v>1622</v>
      </c>
      <c r="D2063" t="s">
        <v>1669</v>
      </c>
      <c r="E2063">
        <v>16</v>
      </c>
      <c r="F2063">
        <v>32</v>
      </c>
      <c r="G2063" t="s">
        <v>1601</v>
      </c>
      <c r="H2063">
        <v>2176</v>
      </c>
      <c r="I2063">
        <v>1</v>
      </c>
      <c r="J2063" t="s">
        <v>3814</v>
      </c>
      <c r="BB2063" t="str">
        <v>北京</v>
      </c>
      <c r="BC2063" t="str">
        <v>FPGA加速型 FX4</v>
      </c>
      <c r="BD2063">
        <v>44</v>
      </c>
      <c r="BE2063" cm="1">
        <f t="array" ref="BE2063">TRANSPOSE(_xlfn._xlws.FILTER(cvm_old[内存(G)],(cvm_old[地域]=BB2063)*(cvm_old[机型]=BC2063)*(cvm_old[CPU(核)]=BD2063)))</f>
        <v>352</v>
      </c>
    </row>
    <row r="2064" spans="2:57" x14ac:dyDescent="0.4">
      <c r="B2064" t="e" vm="2416">
        <v>#VALUE!</v>
      </c>
      <c r="C2064" t="s">
        <v>1622</v>
      </c>
      <c r="D2064" t="s">
        <v>1669</v>
      </c>
      <c r="E2064">
        <v>16</v>
      </c>
      <c r="F2064">
        <v>64</v>
      </c>
      <c r="G2064" t="s">
        <v>1603</v>
      </c>
      <c r="H2064">
        <v>3264</v>
      </c>
      <c r="I2064">
        <v>1</v>
      </c>
      <c r="J2064" t="s">
        <v>3815</v>
      </c>
      <c r="BE2064" t="e" cm="1" vm="2">
        <f t="array" ref="BE2064">TRANSPOSE(_xlfn._xlws.FILTER(cvm_old[内存(G)],(cvm_old[地域]=BB2064)*(cvm_old[机型]=BC2064)*(cvm_old[CPU(核)]=BD2064)))</f>
        <v>#VALUE!</v>
      </c>
    </row>
    <row r="2065" spans="2:57" x14ac:dyDescent="0.4">
      <c r="B2065" t="e" vm="2417">
        <v>#VALUE!</v>
      </c>
      <c r="C2065" t="s">
        <v>1622</v>
      </c>
      <c r="D2065" t="s">
        <v>1669</v>
      </c>
      <c r="E2065">
        <v>24</v>
      </c>
      <c r="F2065">
        <v>48</v>
      </c>
      <c r="G2065" t="s">
        <v>1680</v>
      </c>
      <c r="H2065">
        <v>3264</v>
      </c>
      <c r="I2065">
        <v>1</v>
      </c>
      <c r="J2065" t="s">
        <v>3816</v>
      </c>
      <c r="BE2065" t="e" cm="1" vm="2">
        <f t="array" ref="BE2065">TRANSPOSE(_xlfn._xlws.FILTER(cvm_old[内存(G)],(cvm_old[地域]=BB2065)*(cvm_old[机型]=BC2065)*(cvm_old[CPU(核)]=BD2065)))</f>
        <v>#VALUE!</v>
      </c>
    </row>
    <row r="2066" spans="2:57" x14ac:dyDescent="0.4">
      <c r="B2066" t="e" vm="2418">
        <v>#VALUE!</v>
      </c>
      <c r="C2066" t="s">
        <v>1622</v>
      </c>
      <c r="D2066" t="s">
        <v>1669</v>
      </c>
      <c r="E2066">
        <v>24</v>
      </c>
      <c r="F2066">
        <v>96</v>
      </c>
      <c r="G2066" t="s">
        <v>1682</v>
      </c>
      <c r="H2066">
        <v>4896</v>
      </c>
      <c r="I2066">
        <v>1</v>
      </c>
      <c r="J2066" t="s">
        <v>3817</v>
      </c>
      <c r="BE2066" t="e" cm="1" vm="2">
        <f t="array" ref="BE2066">TRANSPOSE(_xlfn._xlws.FILTER(cvm_old[内存(G)],(cvm_old[地域]=BB2066)*(cvm_old[机型]=BC2066)*(cvm_old[CPU(核)]=BD2066)))</f>
        <v>#VALUE!</v>
      </c>
    </row>
    <row r="2067" spans="2:57" x14ac:dyDescent="0.4">
      <c r="B2067" t="e" vm="2419">
        <v>#VALUE!</v>
      </c>
      <c r="C2067" t="s">
        <v>1622</v>
      </c>
      <c r="D2067" t="s">
        <v>1669</v>
      </c>
      <c r="E2067">
        <v>32</v>
      </c>
      <c r="F2067">
        <v>64</v>
      </c>
      <c r="G2067" t="s">
        <v>1606</v>
      </c>
      <c r="H2067">
        <v>4352</v>
      </c>
      <c r="I2067">
        <v>1</v>
      </c>
      <c r="J2067" t="s">
        <v>3818</v>
      </c>
      <c r="BE2067" t="e" cm="1" vm="2">
        <f t="array" ref="BE2067">TRANSPOSE(_xlfn._xlws.FILTER(cvm_old[内存(G)],(cvm_old[地域]=BB2067)*(cvm_old[机型]=BC2067)*(cvm_old[CPU(核)]=BD2067)))</f>
        <v>#VALUE!</v>
      </c>
    </row>
    <row r="2068" spans="2:57" x14ac:dyDescent="0.4">
      <c r="B2068" t="e" vm="2420">
        <v>#VALUE!</v>
      </c>
      <c r="C2068" t="s">
        <v>1622</v>
      </c>
      <c r="D2068" t="s">
        <v>1669</v>
      </c>
      <c r="E2068">
        <v>32</v>
      </c>
      <c r="F2068">
        <v>128</v>
      </c>
      <c r="G2068" t="s">
        <v>1612</v>
      </c>
      <c r="H2068">
        <v>6528</v>
      </c>
      <c r="I2068">
        <v>1</v>
      </c>
      <c r="J2068" t="s">
        <v>3819</v>
      </c>
      <c r="BE2068" t="e" cm="1" vm="2">
        <f t="array" ref="BE2068">TRANSPOSE(_xlfn._xlws.FILTER(cvm_old[内存(G)],(cvm_old[地域]=BB2068)*(cvm_old[机型]=BC2068)*(cvm_old[CPU(核)]=BD2068)))</f>
        <v>#VALUE!</v>
      </c>
    </row>
    <row r="2069" spans="2:57" x14ac:dyDescent="0.4">
      <c r="B2069" t="e" vm="2421">
        <v>#VALUE!</v>
      </c>
      <c r="C2069" t="s">
        <v>1622</v>
      </c>
      <c r="D2069" t="s">
        <v>1669</v>
      </c>
      <c r="E2069">
        <v>48</v>
      </c>
      <c r="F2069">
        <v>96</v>
      </c>
      <c r="G2069" t="s">
        <v>1617</v>
      </c>
      <c r="H2069">
        <v>6528</v>
      </c>
      <c r="I2069">
        <v>1</v>
      </c>
      <c r="J2069" t="s">
        <v>3820</v>
      </c>
      <c r="BE2069" t="e" cm="1" vm="2">
        <f t="array" ref="BE2069">TRANSPOSE(_xlfn._xlws.FILTER(cvm_old[内存(G)],(cvm_old[地域]=BB2069)*(cvm_old[机型]=BC2069)*(cvm_old[CPU(核)]=BD2069)))</f>
        <v>#VALUE!</v>
      </c>
    </row>
    <row r="2070" spans="2:57" x14ac:dyDescent="0.4">
      <c r="B2070" t="e" vm="2422">
        <v>#VALUE!</v>
      </c>
      <c r="C2070" t="s">
        <v>1622</v>
      </c>
      <c r="D2070" t="s">
        <v>1669</v>
      </c>
      <c r="E2070">
        <v>48</v>
      </c>
      <c r="F2070">
        <v>192</v>
      </c>
      <c r="G2070" t="s">
        <v>1620</v>
      </c>
      <c r="H2070">
        <v>9792</v>
      </c>
      <c r="I2070">
        <v>1</v>
      </c>
      <c r="J2070" t="s">
        <v>3821</v>
      </c>
      <c r="BE2070" t="e" cm="1" vm="2">
        <f t="array" ref="BE2070">TRANSPOSE(_xlfn._xlws.FILTER(cvm_old[内存(G)],(cvm_old[地域]=BB2070)*(cvm_old[机型]=BC2070)*(cvm_old[CPU(核)]=BD2070)))</f>
        <v>#VALUE!</v>
      </c>
    </row>
    <row r="2071" spans="2:57" x14ac:dyDescent="0.4">
      <c r="B2071" t="e" vm="2423">
        <v>#VALUE!</v>
      </c>
      <c r="C2071" t="s">
        <v>1622</v>
      </c>
      <c r="D2071" t="s">
        <v>1669</v>
      </c>
      <c r="E2071">
        <v>64</v>
      </c>
      <c r="F2071">
        <v>256</v>
      </c>
      <c r="G2071" t="s">
        <v>1626</v>
      </c>
      <c r="H2071">
        <v>13056</v>
      </c>
      <c r="I2071">
        <v>1</v>
      </c>
      <c r="J2071" t="s">
        <v>3822</v>
      </c>
      <c r="BE2071" t="e" cm="1" vm="2">
        <f t="array" ref="BE2071">TRANSPOSE(_xlfn._xlws.FILTER(cvm_old[内存(G)],(cvm_old[地域]=BB2071)*(cvm_old[机型]=BC2071)*(cvm_old[CPU(核)]=BD2071)))</f>
        <v>#VALUE!</v>
      </c>
    </row>
    <row r="2072" spans="2:57" x14ac:dyDescent="0.4">
      <c r="B2072" t="e" vm="2424">
        <v>#VALUE!</v>
      </c>
      <c r="C2072" t="s">
        <v>1622</v>
      </c>
      <c r="D2072" t="s">
        <v>1595</v>
      </c>
      <c r="E2072">
        <v>1</v>
      </c>
      <c r="F2072">
        <v>8</v>
      </c>
      <c r="G2072" t="s">
        <v>1894</v>
      </c>
      <c r="H2072">
        <v>231</v>
      </c>
      <c r="I2072">
        <v>1</v>
      </c>
      <c r="J2072" t="s">
        <v>3823</v>
      </c>
      <c r="BE2072" t="e" cm="1" vm="2">
        <f t="array" ref="BE2072">TRANSPOSE(_xlfn._xlws.FILTER(cvm_old[内存(G)],(cvm_old[地域]=BB2072)*(cvm_old[机型]=BC2072)*(cvm_old[CPU(核)]=BD2072)))</f>
        <v>#VALUE!</v>
      </c>
    </row>
    <row r="2073" spans="2:57" x14ac:dyDescent="0.4">
      <c r="B2073" t="e" vm="2425">
        <v>#VALUE!</v>
      </c>
      <c r="C2073" t="s">
        <v>1622</v>
      </c>
      <c r="D2073" t="s">
        <v>1595</v>
      </c>
      <c r="E2073">
        <v>2</v>
      </c>
      <c r="F2073">
        <v>16</v>
      </c>
      <c r="G2073" t="s">
        <v>1920</v>
      </c>
      <c r="H2073">
        <v>462</v>
      </c>
      <c r="I2073">
        <v>1</v>
      </c>
      <c r="J2073" t="s">
        <v>3824</v>
      </c>
      <c r="BE2073" t="e" cm="1" vm="2">
        <f t="array" ref="BE2073">TRANSPOSE(_xlfn._xlws.FILTER(cvm_old[内存(G)],(cvm_old[地域]=BB2073)*(cvm_old[机型]=BC2073)*(cvm_old[CPU(核)]=BD2073)))</f>
        <v>#VALUE!</v>
      </c>
    </row>
    <row r="2074" spans="2:57" x14ac:dyDescent="0.4">
      <c r="B2074" t="e" vm="2426">
        <v>#VALUE!</v>
      </c>
      <c r="C2074" t="s">
        <v>1622</v>
      </c>
      <c r="D2074" t="s">
        <v>1595</v>
      </c>
      <c r="E2074">
        <v>4</v>
      </c>
      <c r="F2074">
        <v>32</v>
      </c>
      <c r="G2074" t="s">
        <v>1898</v>
      </c>
      <c r="H2074">
        <v>924</v>
      </c>
      <c r="I2074">
        <v>1</v>
      </c>
      <c r="J2074" t="s">
        <v>3825</v>
      </c>
      <c r="BE2074" t="e" cm="1" vm="2">
        <f t="array" ref="BE2074">TRANSPOSE(_xlfn._xlws.FILTER(cvm_old[内存(G)],(cvm_old[地域]=BB2074)*(cvm_old[机型]=BC2074)*(cvm_old[CPU(核)]=BD2074)))</f>
        <v>#VALUE!</v>
      </c>
    </row>
    <row r="2075" spans="2:57" x14ac:dyDescent="0.4">
      <c r="B2075" t="e" vm="2427">
        <v>#VALUE!</v>
      </c>
      <c r="C2075" t="s">
        <v>1622</v>
      </c>
      <c r="D2075" t="s">
        <v>1595</v>
      </c>
      <c r="E2075">
        <v>8</v>
      </c>
      <c r="F2075">
        <v>64</v>
      </c>
      <c r="G2075" t="s">
        <v>1900</v>
      </c>
      <c r="H2075">
        <v>1848</v>
      </c>
      <c r="I2075">
        <v>1</v>
      </c>
      <c r="J2075" t="s">
        <v>3826</v>
      </c>
      <c r="BE2075" t="e" cm="1" vm="2">
        <f t="array" ref="BE2075">TRANSPOSE(_xlfn._xlws.FILTER(cvm_old[内存(G)],(cvm_old[地域]=BB2075)*(cvm_old[机型]=BC2075)*(cvm_old[CPU(核)]=BD2075)))</f>
        <v>#VALUE!</v>
      </c>
    </row>
    <row r="2076" spans="2:57" x14ac:dyDescent="0.4">
      <c r="B2076" t="e" vm="2428">
        <v>#VALUE!</v>
      </c>
      <c r="C2076" t="s">
        <v>1622</v>
      </c>
      <c r="D2076" t="s">
        <v>1595</v>
      </c>
      <c r="E2076">
        <v>12</v>
      </c>
      <c r="F2076">
        <v>96</v>
      </c>
      <c r="G2076" t="s">
        <v>1924</v>
      </c>
      <c r="H2076">
        <v>2772</v>
      </c>
      <c r="I2076">
        <v>1</v>
      </c>
      <c r="J2076" t="s">
        <v>3827</v>
      </c>
      <c r="BE2076" t="e" cm="1" vm="2">
        <f t="array" ref="BE2076">TRANSPOSE(_xlfn._xlws.FILTER(cvm_old[内存(G)],(cvm_old[地域]=BB2076)*(cvm_old[机型]=BC2076)*(cvm_old[CPU(核)]=BD2076)))</f>
        <v>#VALUE!</v>
      </c>
    </row>
    <row r="2077" spans="2:57" x14ac:dyDescent="0.4">
      <c r="B2077" t="e" vm="2429">
        <v>#VALUE!</v>
      </c>
      <c r="C2077" t="s">
        <v>1622</v>
      </c>
      <c r="D2077" t="s">
        <v>1595</v>
      </c>
      <c r="E2077">
        <v>16</v>
      </c>
      <c r="F2077">
        <v>128</v>
      </c>
      <c r="G2077" t="s">
        <v>1902</v>
      </c>
      <c r="H2077">
        <v>3696</v>
      </c>
      <c r="I2077">
        <v>1</v>
      </c>
      <c r="J2077" t="s">
        <v>3828</v>
      </c>
      <c r="BE2077" t="e" cm="1" vm="2">
        <f t="array" ref="BE2077">TRANSPOSE(_xlfn._xlws.FILTER(cvm_old[内存(G)],(cvm_old[地域]=BB2077)*(cvm_old[机型]=BC2077)*(cvm_old[CPU(核)]=BD2077)))</f>
        <v>#VALUE!</v>
      </c>
    </row>
    <row r="2078" spans="2:57" x14ac:dyDescent="0.4">
      <c r="B2078" t="e" vm="2430">
        <v>#VALUE!</v>
      </c>
      <c r="C2078" t="s">
        <v>1622</v>
      </c>
      <c r="D2078" t="s">
        <v>1595</v>
      </c>
      <c r="E2078">
        <v>24</v>
      </c>
      <c r="F2078">
        <v>192</v>
      </c>
      <c r="G2078" t="s">
        <v>1964</v>
      </c>
      <c r="H2078">
        <v>5544</v>
      </c>
      <c r="I2078">
        <v>1</v>
      </c>
      <c r="J2078" t="s">
        <v>3829</v>
      </c>
      <c r="BE2078" t="e" cm="1" vm="2">
        <f t="array" ref="BE2078">TRANSPOSE(_xlfn._xlws.FILTER(cvm_old[内存(G)],(cvm_old[地域]=BB2078)*(cvm_old[机型]=BC2078)*(cvm_old[CPU(核)]=BD2078)))</f>
        <v>#VALUE!</v>
      </c>
    </row>
    <row r="2079" spans="2:57" x14ac:dyDescent="0.4">
      <c r="B2079" t="e" vm="2431">
        <v>#VALUE!</v>
      </c>
      <c r="C2079" t="s">
        <v>1622</v>
      </c>
      <c r="D2079" t="s">
        <v>1595</v>
      </c>
      <c r="E2079">
        <v>32</v>
      </c>
      <c r="F2079">
        <v>256</v>
      </c>
      <c r="G2079" t="s">
        <v>1904</v>
      </c>
      <c r="H2079">
        <v>7392</v>
      </c>
      <c r="I2079">
        <v>1</v>
      </c>
      <c r="J2079" t="s">
        <v>3830</v>
      </c>
      <c r="BE2079" t="e" cm="1" vm="2">
        <f t="array" ref="BE2079">TRANSPOSE(_xlfn._xlws.FILTER(cvm_old[内存(G)],(cvm_old[地域]=BB2079)*(cvm_old[机型]=BC2079)*(cvm_old[CPU(核)]=BD2079)))</f>
        <v>#VALUE!</v>
      </c>
    </row>
    <row r="2080" spans="2:57" x14ac:dyDescent="0.4">
      <c r="B2080" t="e" vm="2432">
        <v>#VALUE!</v>
      </c>
      <c r="C2080" t="s">
        <v>1622</v>
      </c>
      <c r="D2080" t="s">
        <v>1595</v>
      </c>
      <c r="E2080">
        <v>64</v>
      </c>
      <c r="F2080">
        <v>512</v>
      </c>
      <c r="G2080" t="s">
        <v>1908</v>
      </c>
      <c r="H2080">
        <v>14784</v>
      </c>
      <c r="I2080">
        <v>1</v>
      </c>
      <c r="J2080" t="s">
        <v>3831</v>
      </c>
      <c r="BE2080" t="e" cm="1" vm="2">
        <f t="array" ref="BE2080">TRANSPOSE(_xlfn._xlws.FILTER(cvm_old[内存(G)],(cvm_old[地域]=BB2080)*(cvm_old[机型]=BC2080)*(cvm_old[CPU(核)]=BD2080)))</f>
        <v>#VALUE!</v>
      </c>
    </row>
    <row r="2081" spans="2:57" x14ac:dyDescent="0.4">
      <c r="B2081" t="e" vm="2433">
        <v>#VALUE!</v>
      </c>
      <c r="C2081" t="s">
        <v>1622</v>
      </c>
      <c r="D2081" t="s">
        <v>1595</v>
      </c>
      <c r="E2081">
        <v>84</v>
      </c>
      <c r="F2081">
        <v>700</v>
      </c>
      <c r="G2081" t="s">
        <v>2906</v>
      </c>
      <c r="H2081">
        <v>19992</v>
      </c>
      <c r="I2081">
        <v>1</v>
      </c>
      <c r="J2081" t="s">
        <v>3832</v>
      </c>
      <c r="BE2081" t="e" cm="1" vm="2">
        <f t="array" ref="BE2081">TRANSPOSE(_xlfn._xlws.FILTER(cvm_old[内存(G)],(cvm_old[地域]=BB2081)*(cvm_old[机型]=BC2081)*(cvm_old[CPU(核)]=BD2081)))</f>
        <v>#VALUE!</v>
      </c>
    </row>
    <row r="2082" spans="2:57" x14ac:dyDescent="0.4">
      <c r="B2082" t="e" vm="2434">
        <v>#VALUE!</v>
      </c>
      <c r="C2082" t="s">
        <v>1622</v>
      </c>
      <c r="D2082" t="s">
        <v>1698</v>
      </c>
      <c r="E2082">
        <v>4</v>
      </c>
      <c r="F2082">
        <v>8</v>
      </c>
      <c r="G2082" t="s">
        <v>1591</v>
      </c>
      <c r="H2082">
        <v>608</v>
      </c>
      <c r="I2082">
        <v>1</v>
      </c>
      <c r="J2082" t="s">
        <v>3833</v>
      </c>
      <c r="BE2082" t="e" cm="1" vm="2">
        <f t="array" ref="BE2082">TRANSPOSE(_xlfn._xlws.FILTER(cvm_old[内存(G)],(cvm_old[地域]=BB2082)*(cvm_old[机型]=BC2082)*(cvm_old[CPU(核)]=BD2082)))</f>
        <v>#VALUE!</v>
      </c>
    </row>
    <row r="2083" spans="2:57" x14ac:dyDescent="0.4">
      <c r="B2083" t="e" vm="2435">
        <v>#VALUE!</v>
      </c>
      <c r="C2083" t="s">
        <v>1622</v>
      </c>
      <c r="D2083" t="s">
        <v>1698</v>
      </c>
      <c r="E2083">
        <v>4</v>
      </c>
      <c r="F2083">
        <v>16</v>
      </c>
      <c r="G2083" t="s">
        <v>1593</v>
      </c>
      <c r="H2083">
        <v>912</v>
      </c>
      <c r="I2083">
        <v>1</v>
      </c>
      <c r="J2083" t="s">
        <v>3834</v>
      </c>
      <c r="BE2083" t="e" cm="1" vm="2">
        <f t="array" ref="BE2083">TRANSPOSE(_xlfn._xlws.FILTER(cvm_old[内存(G)],(cvm_old[地域]=BB2083)*(cvm_old[机型]=BC2083)*(cvm_old[CPU(核)]=BD2083)))</f>
        <v>#VALUE!</v>
      </c>
    </row>
    <row r="2084" spans="2:57" x14ac:dyDescent="0.4">
      <c r="B2084" t="e" vm="2436">
        <v>#VALUE!</v>
      </c>
      <c r="C2084" t="s">
        <v>1622</v>
      </c>
      <c r="D2084" t="s">
        <v>1698</v>
      </c>
      <c r="E2084">
        <v>8</v>
      </c>
      <c r="F2084">
        <v>16</v>
      </c>
      <c r="G2084" t="s">
        <v>1596</v>
      </c>
      <c r="H2084">
        <v>1216</v>
      </c>
      <c r="I2084">
        <v>1</v>
      </c>
      <c r="J2084" t="s">
        <v>3835</v>
      </c>
      <c r="BE2084" t="e" cm="1" vm="2">
        <f t="array" ref="BE2084">TRANSPOSE(_xlfn._xlws.FILTER(cvm_old[内存(G)],(cvm_old[地域]=BB2084)*(cvm_old[机型]=BC2084)*(cvm_old[CPU(核)]=BD2084)))</f>
        <v>#VALUE!</v>
      </c>
    </row>
    <row r="2085" spans="2:57" x14ac:dyDescent="0.4">
      <c r="B2085" t="e" vm="2437">
        <v>#VALUE!</v>
      </c>
      <c r="C2085" t="s">
        <v>1622</v>
      </c>
      <c r="D2085" t="s">
        <v>1698</v>
      </c>
      <c r="E2085">
        <v>8</v>
      </c>
      <c r="F2085">
        <v>32</v>
      </c>
      <c r="G2085" t="s">
        <v>1598</v>
      </c>
      <c r="H2085">
        <v>1824</v>
      </c>
      <c r="I2085">
        <v>1</v>
      </c>
      <c r="J2085" t="s">
        <v>3836</v>
      </c>
      <c r="BE2085" t="e" cm="1" vm="2">
        <f t="array" ref="BE2085">TRANSPOSE(_xlfn._xlws.FILTER(cvm_old[内存(G)],(cvm_old[地域]=BB2085)*(cvm_old[机型]=BC2085)*(cvm_old[CPU(核)]=BD2085)))</f>
        <v>#VALUE!</v>
      </c>
    </row>
    <row r="2086" spans="2:57" x14ac:dyDescent="0.4">
      <c r="B2086" t="e" vm="2438">
        <v>#VALUE!</v>
      </c>
      <c r="C2086" t="s">
        <v>1622</v>
      </c>
      <c r="D2086" t="s">
        <v>1698</v>
      </c>
      <c r="E2086">
        <v>16</v>
      </c>
      <c r="F2086">
        <v>64</v>
      </c>
      <c r="G2086" t="s">
        <v>1603</v>
      </c>
      <c r="H2086">
        <v>3648</v>
      </c>
      <c r="I2086">
        <v>1</v>
      </c>
      <c r="J2086" t="s">
        <v>3837</v>
      </c>
      <c r="BE2086" t="e" cm="1" vm="2">
        <f t="array" ref="BE2086">TRANSPOSE(_xlfn._xlws.FILTER(cvm_old[内存(G)],(cvm_old[地域]=BB2086)*(cvm_old[机型]=BC2086)*(cvm_old[CPU(核)]=BD2086)))</f>
        <v>#VALUE!</v>
      </c>
    </row>
    <row r="2087" spans="2:57" x14ac:dyDescent="0.4">
      <c r="B2087" t="e" vm="2439">
        <v>#VALUE!</v>
      </c>
      <c r="C2087" t="s">
        <v>1622</v>
      </c>
      <c r="D2087" t="s">
        <v>1698</v>
      </c>
      <c r="E2087">
        <v>32</v>
      </c>
      <c r="F2087">
        <v>174</v>
      </c>
      <c r="G2087" t="s">
        <v>2020</v>
      </c>
      <c r="H2087">
        <v>9044</v>
      </c>
      <c r="I2087">
        <v>1</v>
      </c>
      <c r="J2087" t="s">
        <v>3838</v>
      </c>
      <c r="BE2087" t="e" cm="1" vm="2">
        <f t="array" ref="BE2087">TRANSPOSE(_xlfn._xlws.FILTER(cvm_old[内存(G)],(cvm_old[地域]=BB2087)*(cvm_old[机型]=BC2087)*(cvm_old[CPU(核)]=BD2087)))</f>
        <v>#VALUE!</v>
      </c>
    </row>
    <row r="2088" spans="2:57" x14ac:dyDescent="0.4">
      <c r="B2088" t="e" vm="2440">
        <v>#VALUE!</v>
      </c>
      <c r="C2088" t="s">
        <v>1622</v>
      </c>
      <c r="D2088" t="s">
        <v>1698</v>
      </c>
      <c r="E2088">
        <v>32</v>
      </c>
      <c r="F2088">
        <v>256</v>
      </c>
      <c r="G2088" t="s">
        <v>1904</v>
      </c>
      <c r="H2088">
        <v>12160</v>
      </c>
      <c r="I2088">
        <v>1</v>
      </c>
      <c r="J2088" t="s">
        <v>3839</v>
      </c>
      <c r="BE2088" t="e" cm="1" vm="2">
        <f t="array" ref="BE2088">TRANSPOSE(_xlfn._xlws.FILTER(cvm_old[内存(G)],(cvm_old[地域]=BB2088)*(cvm_old[机型]=BC2088)*(cvm_old[CPU(核)]=BD2088)))</f>
        <v>#VALUE!</v>
      </c>
    </row>
    <row r="2089" spans="2:57" x14ac:dyDescent="0.4">
      <c r="B2089" t="e" vm="2441">
        <v>#VALUE!</v>
      </c>
      <c r="C2089" t="s">
        <v>1622</v>
      </c>
      <c r="D2089" t="s">
        <v>1698</v>
      </c>
      <c r="E2089">
        <v>64</v>
      </c>
      <c r="F2089">
        <v>256</v>
      </c>
      <c r="G2089" t="s">
        <v>1626</v>
      </c>
      <c r="H2089">
        <v>14592</v>
      </c>
      <c r="I2089">
        <v>1</v>
      </c>
      <c r="J2089" t="s">
        <v>3840</v>
      </c>
      <c r="BE2089" t="e" cm="1" vm="2">
        <f t="array" ref="BE2089">TRANSPOSE(_xlfn._xlws.FILTER(cvm_old[内存(G)],(cvm_old[地域]=BB2089)*(cvm_old[机型]=BC2089)*(cvm_old[CPU(核)]=BD2089)))</f>
        <v>#VALUE!</v>
      </c>
    </row>
    <row r="2090" spans="2:57" x14ac:dyDescent="0.4">
      <c r="B2090" t="e" vm="2442">
        <v>#VALUE!</v>
      </c>
      <c r="C2090" t="s">
        <v>1622</v>
      </c>
      <c r="D2090" t="s">
        <v>1698</v>
      </c>
      <c r="E2090">
        <v>64</v>
      </c>
      <c r="F2090">
        <v>348</v>
      </c>
      <c r="G2090" t="s">
        <v>2022</v>
      </c>
      <c r="H2090">
        <v>18088</v>
      </c>
      <c r="I2090">
        <v>1</v>
      </c>
      <c r="J2090" t="s">
        <v>3841</v>
      </c>
      <c r="BE2090" t="e" cm="1" vm="2">
        <f t="array" ref="BE2090">TRANSPOSE(_xlfn._xlws.FILTER(cvm_old[内存(G)],(cvm_old[地域]=BB2090)*(cvm_old[机型]=BC2090)*(cvm_old[CPU(核)]=BD2090)))</f>
        <v>#VALUE!</v>
      </c>
    </row>
    <row r="2091" spans="2:57" x14ac:dyDescent="0.4">
      <c r="B2091" t="e" vm="2443">
        <v>#VALUE!</v>
      </c>
      <c r="C2091" t="s">
        <v>1625</v>
      </c>
      <c r="D2091" t="s">
        <v>1669</v>
      </c>
      <c r="E2091">
        <v>1</v>
      </c>
      <c r="F2091">
        <v>1</v>
      </c>
      <c r="G2091" t="s">
        <v>1579</v>
      </c>
      <c r="H2091">
        <v>38</v>
      </c>
      <c r="I2091">
        <v>1</v>
      </c>
      <c r="J2091" t="s">
        <v>3842</v>
      </c>
      <c r="BE2091" t="e" cm="1" vm="2">
        <f t="array" ref="BE2091">TRANSPOSE(_xlfn._xlws.FILTER(cvm_old[内存(G)],(cvm_old[地域]=BB2091)*(cvm_old[机型]=BC2091)*(cvm_old[CPU(核)]=BD2091)))</f>
        <v>#VALUE!</v>
      </c>
    </row>
    <row r="2092" spans="2:57" x14ac:dyDescent="0.4">
      <c r="B2092" t="e" vm="2444">
        <v>#VALUE!</v>
      </c>
      <c r="C2092" t="s">
        <v>1625</v>
      </c>
      <c r="D2092" t="s">
        <v>1669</v>
      </c>
      <c r="E2092">
        <v>1</v>
      </c>
      <c r="F2092">
        <v>2</v>
      </c>
      <c r="G2092" t="s">
        <v>1582</v>
      </c>
      <c r="H2092">
        <v>76</v>
      </c>
      <c r="I2092">
        <v>1</v>
      </c>
      <c r="J2092" t="s">
        <v>3843</v>
      </c>
      <c r="BE2092" t="e" cm="1" vm="2">
        <f t="array" ref="BE2092">TRANSPOSE(_xlfn._xlws.FILTER(cvm_old[内存(G)],(cvm_old[地域]=BB2092)*(cvm_old[机型]=BC2092)*(cvm_old[CPU(核)]=BD2092)))</f>
        <v>#VALUE!</v>
      </c>
    </row>
    <row r="2093" spans="2:57" x14ac:dyDescent="0.4">
      <c r="B2093" t="e" vm="2445">
        <v>#VALUE!</v>
      </c>
      <c r="C2093" t="s">
        <v>1625</v>
      </c>
      <c r="D2093" t="s">
        <v>1669</v>
      </c>
      <c r="E2093">
        <v>1</v>
      </c>
      <c r="F2093">
        <v>4</v>
      </c>
      <c r="G2093" t="s">
        <v>1584</v>
      </c>
      <c r="H2093">
        <v>144</v>
      </c>
      <c r="I2093">
        <v>1</v>
      </c>
      <c r="J2093" t="s">
        <v>3844</v>
      </c>
      <c r="BE2093" t="e" cm="1" vm="2">
        <f t="array" ref="BE2093">TRANSPOSE(_xlfn._xlws.FILTER(cvm_old[内存(G)],(cvm_old[地域]=BB2093)*(cvm_old[机型]=BC2093)*(cvm_old[CPU(核)]=BD2093)))</f>
        <v>#VALUE!</v>
      </c>
    </row>
    <row r="2094" spans="2:57" x14ac:dyDescent="0.4">
      <c r="B2094" t="e" vm="2446">
        <v>#VALUE!</v>
      </c>
      <c r="C2094" t="s">
        <v>1625</v>
      </c>
      <c r="D2094" t="s">
        <v>1669</v>
      </c>
      <c r="E2094">
        <v>2</v>
      </c>
      <c r="F2094">
        <v>4</v>
      </c>
      <c r="G2094" t="s">
        <v>1586</v>
      </c>
      <c r="H2094">
        <v>152</v>
      </c>
      <c r="I2094">
        <v>1</v>
      </c>
      <c r="J2094" t="s">
        <v>3845</v>
      </c>
      <c r="BE2094" t="e" cm="1" vm="2">
        <f t="array" ref="BE2094">TRANSPOSE(_xlfn._xlws.FILTER(cvm_old[内存(G)],(cvm_old[地域]=BB2094)*(cvm_old[机型]=BC2094)*(cvm_old[CPU(核)]=BD2094)))</f>
        <v>#VALUE!</v>
      </c>
    </row>
    <row r="2095" spans="2:57" x14ac:dyDescent="0.4">
      <c r="B2095" t="e" vm="2447">
        <v>#VALUE!</v>
      </c>
      <c r="C2095" t="s">
        <v>1625</v>
      </c>
      <c r="D2095" t="s">
        <v>1669</v>
      </c>
      <c r="E2095">
        <v>2</v>
      </c>
      <c r="F2095">
        <v>8</v>
      </c>
      <c r="G2095" t="s">
        <v>1589</v>
      </c>
      <c r="H2095">
        <v>288</v>
      </c>
      <c r="I2095">
        <v>1</v>
      </c>
      <c r="J2095" t="s">
        <v>3846</v>
      </c>
      <c r="BE2095" t="e" cm="1" vm="2">
        <f t="array" ref="BE2095">TRANSPOSE(_xlfn._xlws.FILTER(cvm_old[内存(G)],(cvm_old[地域]=BB2095)*(cvm_old[机型]=BC2095)*(cvm_old[CPU(核)]=BD2095)))</f>
        <v>#VALUE!</v>
      </c>
    </row>
    <row r="2096" spans="2:57" x14ac:dyDescent="0.4">
      <c r="B2096" t="e" vm="2448">
        <v>#VALUE!</v>
      </c>
      <c r="C2096" t="s">
        <v>1625</v>
      </c>
      <c r="D2096" t="s">
        <v>1669</v>
      </c>
      <c r="E2096">
        <v>4</v>
      </c>
      <c r="F2096">
        <v>8</v>
      </c>
      <c r="G2096" t="s">
        <v>1591</v>
      </c>
      <c r="H2096">
        <v>384</v>
      </c>
      <c r="I2096">
        <v>1</v>
      </c>
      <c r="J2096" t="s">
        <v>3847</v>
      </c>
      <c r="BE2096" t="e" cm="1" vm="2">
        <f t="array" ref="BE2096">TRANSPOSE(_xlfn._xlws.FILTER(cvm_old[内存(G)],(cvm_old[地域]=BB2096)*(cvm_old[机型]=BC2096)*(cvm_old[CPU(核)]=BD2096)))</f>
        <v>#VALUE!</v>
      </c>
    </row>
    <row r="2097" spans="2:57" x14ac:dyDescent="0.4">
      <c r="B2097" t="e" vm="2449">
        <v>#VALUE!</v>
      </c>
      <c r="C2097" t="s">
        <v>1625</v>
      </c>
      <c r="D2097" t="s">
        <v>1669</v>
      </c>
      <c r="E2097">
        <v>4</v>
      </c>
      <c r="F2097">
        <v>16</v>
      </c>
      <c r="G2097" t="s">
        <v>1593</v>
      </c>
      <c r="H2097">
        <v>576</v>
      </c>
      <c r="I2097">
        <v>1</v>
      </c>
      <c r="J2097" t="s">
        <v>3848</v>
      </c>
      <c r="BE2097" t="e" cm="1" vm="2">
        <f t="array" ref="BE2097">TRANSPOSE(_xlfn._xlws.FILTER(cvm_old[内存(G)],(cvm_old[地域]=BB2097)*(cvm_old[机型]=BC2097)*(cvm_old[CPU(核)]=BD2097)))</f>
        <v>#VALUE!</v>
      </c>
    </row>
    <row r="2098" spans="2:57" x14ac:dyDescent="0.4">
      <c r="B2098" t="e" vm="2450">
        <v>#VALUE!</v>
      </c>
      <c r="C2098" t="s">
        <v>1625</v>
      </c>
      <c r="D2098" t="s">
        <v>1669</v>
      </c>
      <c r="E2098">
        <v>8</v>
      </c>
      <c r="F2098">
        <v>16</v>
      </c>
      <c r="G2098" t="s">
        <v>1596</v>
      </c>
      <c r="H2098">
        <v>768</v>
      </c>
      <c r="I2098">
        <v>1</v>
      </c>
      <c r="J2098" t="s">
        <v>3849</v>
      </c>
      <c r="BE2098" t="e" cm="1" vm="2">
        <f t="array" ref="BE2098">TRANSPOSE(_xlfn._xlws.FILTER(cvm_old[内存(G)],(cvm_old[地域]=BB2098)*(cvm_old[机型]=BC2098)*(cvm_old[CPU(核)]=BD2098)))</f>
        <v>#VALUE!</v>
      </c>
    </row>
    <row r="2099" spans="2:57" x14ac:dyDescent="0.4">
      <c r="B2099" t="e" vm="2451">
        <v>#VALUE!</v>
      </c>
      <c r="C2099" t="s">
        <v>1625</v>
      </c>
      <c r="D2099" t="s">
        <v>1669</v>
      </c>
      <c r="E2099">
        <v>8</v>
      </c>
      <c r="F2099">
        <v>32</v>
      </c>
      <c r="G2099" t="s">
        <v>1598</v>
      </c>
      <c r="H2099">
        <v>1152</v>
      </c>
      <c r="I2099">
        <v>1</v>
      </c>
      <c r="J2099" t="s">
        <v>3850</v>
      </c>
      <c r="BE2099" t="e" cm="1" vm="2">
        <f t="array" ref="BE2099">TRANSPOSE(_xlfn._xlws.FILTER(cvm_old[内存(G)],(cvm_old[地域]=BB2099)*(cvm_old[机型]=BC2099)*(cvm_old[CPU(核)]=BD2099)))</f>
        <v>#VALUE!</v>
      </c>
    </row>
    <row r="2100" spans="2:57" x14ac:dyDescent="0.4">
      <c r="B2100" t="e" vm="2452">
        <v>#VALUE!</v>
      </c>
      <c r="C2100" t="s">
        <v>1625</v>
      </c>
      <c r="D2100" t="s">
        <v>1669</v>
      </c>
      <c r="E2100">
        <v>16</v>
      </c>
      <c r="F2100">
        <v>32</v>
      </c>
      <c r="G2100" t="s">
        <v>1601</v>
      </c>
      <c r="H2100">
        <v>1536</v>
      </c>
      <c r="I2100">
        <v>1</v>
      </c>
      <c r="J2100" t="s">
        <v>3851</v>
      </c>
      <c r="BE2100" t="e" cm="1" vm="2">
        <f t="array" ref="BE2100">TRANSPOSE(_xlfn._xlws.FILTER(cvm_old[内存(G)],(cvm_old[地域]=BB2100)*(cvm_old[机型]=BC2100)*(cvm_old[CPU(核)]=BD2100)))</f>
        <v>#VALUE!</v>
      </c>
    </row>
    <row r="2101" spans="2:57" x14ac:dyDescent="0.4">
      <c r="B2101" t="e" vm="2453">
        <v>#VALUE!</v>
      </c>
      <c r="C2101" t="s">
        <v>1625</v>
      </c>
      <c r="D2101" t="s">
        <v>1669</v>
      </c>
      <c r="E2101">
        <v>16</v>
      </c>
      <c r="F2101">
        <v>64</v>
      </c>
      <c r="G2101" t="s">
        <v>1603</v>
      </c>
      <c r="H2101">
        <v>2304</v>
      </c>
      <c r="I2101">
        <v>1</v>
      </c>
      <c r="J2101" t="s">
        <v>3852</v>
      </c>
      <c r="BE2101" t="e" cm="1" vm="2">
        <f t="array" ref="BE2101">TRANSPOSE(_xlfn._xlws.FILTER(cvm_old[内存(G)],(cvm_old[地域]=BB2101)*(cvm_old[机型]=BC2101)*(cvm_old[CPU(核)]=BD2101)))</f>
        <v>#VALUE!</v>
      </c>
    </row>
    <row r="2102" spans="2:57" x14ac:dyDescent="0.4">
      <c r="B2102" t="e" vm="2454">
        <v>#VALUE!</v>
      </c>
      <c r="C2102" t="s">
        <v>1625</v>
      </c>
      <c r="D2102" t="s">
        <v>1669</v>
      </c>
      <c r="E2102">
        <v>24</v>
      </c>
      <c r="F2102">
        <v>48</v>
      </c>
      <c r="G2102" t="s">
        <v>1680</v>
      </c>
      <c r="H2102">
        <v>2304</v>
      </c>
      <c r="I2102">
        <v>1</v>
      </c>
      <c r="J2102" t="s">
        <v>3853</v>
      </c>
      <c r="BE2102" t="e" cm="1" vm="2">
        <f t="array" ref="BE2102">TRANSPOSE(_xlfn._xlws.FILTER(cvm_old[内存(G)],(cvm_old[地域]=BB2102)*(cvm_old[机型]=BC2102)*(cvm_old[CPU(核)]=BD2102)))</f>
        <v>#VALUE!</v>
      </c>
    </row>
    <row r="2103" spans="2:57" x14ac:dyDescent="0.4">
      <c r="B2103" t="e" vm="2455">
        <v>#VALUE!</v>
      </c>
      <c r="C2103" t="s">
        <v>1625</v>
      </c>
      <c r="D2103" t="s">
        <v>1669</v>
      </c>
      <c r="E2103">
        <v>24</v>
      </c>
      <c r="F2103">
        <v>96</v>
      </c>
      <c r="G2103" t="s">
        <v>1682</v>
      </c>
      <c r="H2103">
        <v>3456</v>
      </c>
      <c r="I2103">
        <v>1</v>
      </c>
      <c r="J2103" t="s">
        <v>3854</v>
      </c>
      <c r="BE2103" t="e" cm="1" vm="2">
        <f t="array" ref="BE2103">TRANSPOSE(_xlfn._xlws.FILTER(cvm_old[内存(G)],(cvm_old[地域]=BB2103)*(cvm_old[机型]=BC2103)*(cvm_old[CPU(核)]=BD2103)))</f>
        <v>#VALUE!</v>
      </c>
    </row>
    <row r="2104" spans="2:57" x14ac:dyDescent="0.4">
      <c r="B2104" t="e" vm="2456">
        <v>#VALUE!</v>
      </c>
      <c r="C2104" t="s">
        <v>1625</v>
      </c>
      <c r="D2104" t="s">
        <v>1669</v>
      </c>
      <c r="E2104">
        <v>32</v>
      </c>
      <c r="F2104">
        <v>64</v>
      </c>
      <c r="G2104" t="s">
        <v>1606</v>
      </c>
      <c r="H2104">
        <v>3072</v>
      </c>
      <c r="I2104">
        <v>1</v>
      </c>
      <c r="J2104" t="s">
        <v>3855</v>
      </c>
      <c r="BE2104" t="e" cm="1" vm="2">
        <f t="array" ref="BE2104">TRANSPOSE(_xlfn._xlws.FILTER(cvm_old[内存(G)],(cvm_old[地域]=BB2104)*(cvm_old[机型]=BC2104)*(cvm_old[CPU(核)]=BD2104)))</f>
        <v>#VALUE!</v>
      </c>
    </row>
    <row r="2105" spans="2:57" x14ac:dyDescent="0.4">
      <c r="B2105" t="e" vm="2457">
        <v>#VALUE!</v>
      </c>
      <c r="C2105" t="s">
        <v>1625</v>
      </c>
      <c r="D2105" t="s">
        <v>1669</v>
      </c>
      <c r="E2105">
        <v>32</v>
      </c>
      <c r="F2105">
        <v>128</v>
      </c>
      <c r="G2105" t="s">
        <v>1612</v>
      </c>
      <c r="H2105">
        <v>4608</v>
      </c>
      <c r="I2105">
        <v>1</v>
      </c>
      <c r="J2105" t="s">
        <v>3856</v>
      </c>
      <c r="BE2105" t="e" cm="1" vm="2">
        <f t="array" ref="BE2105">TRANSPOSE(_xlfn._xlws.FILTER(cvm_old[内存(G)],(cvm_old[地域]=BB2105)*(cvm_old[机型]=BC2105)*(cvm_old[CPU(核)]=BD2105)))</f>
        <v>#VALUE!</v>
      </c>
    </row>
    <row r="2106" spans="2:57" x14ac:dyDescent="0.4">
      <c r="B2106" t="e" vm="2458">
        <v>#VALUE!</v>
      </c>
      <c r="C2106" t="s">
        <v>1625</v>
      </c>
      <c r="D2106" t="s">
        <v>1669</v>
      </c>
      <c r="E2106">
        <v>48</v>
      </c>
      <c r="F2106">
        <v>96</v>
      </c>
      <c r="G2106" t="s">
        <v>1617</v>
      </c>
      <c r="H2106">
        <v>4608</v>
      </c>
      <c r="I2106">
        <v>1</v>
      </c>
      <c r="J2106" t="s">
        <v>3857</v>
      </c>
      <c r="BE2106" t="e" cm="1" vm="2">
        <f t="array" ref="BE2106">TRANSPOSE(_xlfn._xlws.FILTER(cvm_old[内存(G)],(cvm_old[地域]=BB2106)*(cvm_old[机型]=BC2106)*(cvm_old[CPU(核)]=BD2106)))</f>
        <v>#VALUE!</v>
      </c>
    </row>
    <row r="2107" spans="2:57" x14ac:dyDescent="0.4">
      <c r="B2107" t="e" vm="2459">
        <v>#VALUE!</v>
      </c>
      <c r="C2107" t="s">
        <v>1625</v>
      </c>
      <c r="D2107" t="s">
        <v>1669</v>
      </c>
      <c r="E2107">
        <v>48</v>
      </c>
      <c r="F2107">
        <v>192</v>
      </c>
      <c r="G2107" t="s">
        <v>1620</v>
      </c>
      <c r="H2107">
        <v>6912</v>
      </c>
      <c r="I2107">
        <v>1</v>
      </c>
      <c r="J2107" t="s">
        <v>3858</v>
      </c>
      <c r="BE2107" t="e" cm="1" vm="2">
        <f t="array" ref="BE2107">TRANSPOSE(_xlfn._xlws.FILTER(cvm_old[内存(G)],(cvm_old[地域]=BB2107)*(cvm_old[机型]=BC2107)*(cvm_old[CPU(核)]=BD2107)))</f>
        <v>#VALUE!</v>
      </c>
    </row>
    <row r="2108" spans="2:57" x14ac:dyDescent="0.4">
      <c r="B2108" t="e" vm="2460">
        <v>#VALUE!</v>
      </c>
      <c r="C2108" t="s">
        <v>1625</v>
      </c>
      <c r="D2108" t="s">
        <v>1669</v>
      </c>
      <c r="E2108">
        <v>64</v>
      </c>
      <c r="F2108">
        <v>256</v>
      </c>
      <c r="G2108" t="s">
        <v>1626</v>
      </c>
      <c r="H2108">
        <v>9216</v>
      </c>
      <c r="I2108">
        <v>1</v>
      </c>
      <c r="J2108" t="s">
        <v>3859</v>
      </c>
      <c r="BE2108" t="e" cm="1" vm="2">
        <f t="array" ref="BE2108">TRANSPOSE(_xlfn._xlws.FILTER(cvm_old[内存(G)],(cvm_old[地域]=BB2108)*(cvm_old[机型]=BC2108)*(cvm_old[CPU(核)]=BD2108)))</f>
        <v>#VALUE!</v>
      </c>
    </row>
    <row r="2109" spans="2:57" x14ac:dyDescent="0.4">
      <c r="B2109" t="e" vm="2461">
        <v>#VALUE!</v>
      </c>
      <c r="C2109" t="s">
        <v>1625</v>
      </c>
      <c r="D2109" t="s">
        <v>1790</v>
      </c>
      <c r="E2109">
        <v>1</v>
      </c>
      <c r="F2109">
        <v>1</v>
      </c>
      <c r="G2109" t="s">
        <v>1579</v>
      </c>
      <c r="H2109">
        <v>38</v>
      </c>
      <c r="I2109">
        <v>1</v>
      </c>
      <c r="J2109" t="s">
        <v>3860</v>
      </c>
      <c r="BE2109" t="e" cm="1" vm="2">
        <f t="array" ref="BE2109">TRANSPOSE(_xlfn._xlws.FILTER(cvm_old[内存(G)],(cvm_old[地域]=BB2109)*(cvm_old[机型]=BC2109)*(cvm_old[CPU(核)]=BD2109)))</f>
        <v>#VALUE!</v>
      </c>
    </row>
    <row r="2110" spans="2:57" x14ac:dyDescent="0.4">
      <c r="B2110" t="e" vm="2462">
        <v>#VALUE!</v>
      </c>
      <c r="C2110" t="s">
        <v>1625</v>
      </c>
      <c r="D2110" t="s">
        <v>1790</v>
      </c>
      <c r="E2110">
        <v>1</v>
      </c>
      <c r="F2110">
        <v>2</v>
      </c>
      <c r="G2110" t="s">
        <v>1582</v>
      </c>
      <c r="H2110">
        <v>76</v>
      </c>
      <c r="I2110">
        <v>1</v>
      </c>
      <c r="J2110" t="s">
        <v>3861</v>
      </c>
      <c r="BE2110" t="e" cm="1" vm="2">
        <f t="array" ref="BE2110">TRANSPOSE(_xlfn._xlws.FILTER(cvm_old[内存(G)],(cvm_old[地域]=BB2110)*(cvm_old[机型]=BC2110)*(cvm_old[CPU(核)]=BD2110)))</f>
        <v>#VALUE!</v>
      </c>
    </row>
    <row r="2111" spans="2:57" x14ac:dyDescent="0.4">
      <c r="B2111" t="e" vm="2463">
        <v>#VALUE!</v>
      </c>
      <c r="C2111" t="s">
        <v>1625</v>
      </c>
      <c r="D2111" t="s">
        <v>1790</v>
      </c>
      <c r="E2111">
        <v>2</v>
      </c>
      <c r="F2111">
        <v>4</v>
      </c>
      <c r="G2111" t="s">
        <v>1586</v>
      </c>
      <c r="H2111">
        <v>152</v>
      </c>
      <c r="I2111">
        <v>1</v>
      </c>
      <c r="J2111" t="s">
        <v>3862</v>
      </c>
      <c r="BE2111" t="e" cm="1" vm="2">
        <f t="array" ref="BE2111">TRANSPOSE(_xlfn._xlws.FILTER(cvm_old[内存(G)],(cvm_old[地域]=BB2111)*(cvm_old[机型]=BC2111)*(cvm_old[CPU(核)]=BD2111)))</f>
        <v>#VALUE!</v>
      </c>
    </row>
    <row r="2112" spans="2:57" x14ac:dyDescent="0.4">
      <c r="B2112" t="e" vm="2464">
        <v>#VALUE!</v>
      </c>
      <c r="C2112" t="s">
        <v>1625</v>
      </c>
      <c r="D2112" t="s">
        <v>1790</v>
      </c>
      <c r="E2112">
        <v>2</v>
      </c>
      <c r="F2112">
        <v>8</v>
      </c>
      <c r="G2112" t="s">
        <v>1589</v>
      </c>
      <c r="H2112">
        <v>306</v>
      </c>
      <c r="I2112">
        <v>1</v>
      </c>
      <c r="J2112" t="s">
        <v>3863</v>
      </c>
      <c r="BE2112" t="e" cm="1" vm="2">
        <f t="array" ref="BE2112">TRANSPOSE(_xlfn._xlws.FILTER(cvm_old[内存(G)],(cvm_old[地域]=BB2112)*(cvm_old[机型]=BC2112)*(cvm_old[CPU(核)]=BD2112)))</f>
        <v>#VALUE!</v>
      </c>
    </row>
    <row r="2113" spans="2:57" x14ac:dyDescent="0.4">
      <c r="B2113" t="e" vm="2465">
        <v>#VALUE!</v>
      </c>
      <c r="C2113" t="s">
        <v>1625</v>
      </c>
      <c r="D2113" t="s">
        <v>1790</v>
      </c>
      <c r="E2113">
        <v>4</v>
      </c>
      <c r="F2113">
        <v>8</v>
      </c>
      <c r="G2113" t="s">
        <v>1591</v>
      </c>
      <c r="H2113">
        <v>408</v>
      </c>
      <c r="I2113">
        <v>1</v>
      </c>
      <c r="J2113" t="s">
        <v>3864</v>
      </c>
      <c r="BE2113" t="e" cm="1" vm="2">
        <f t="array" ref="BE2113">TRANSPOSE(_xlfn._xlws.FILTER(cvm_old[内存(G)],(cvm_old[地域]=BB2113)*(cvm_old[机型]=BC2113)*(cvm_old[CPU(核)]=BD2113)))</f>
        <v>#VALUE!</v>
      </c>
    </row>
    <row r="2114" spans="2:57" x14ac:dyDescent="0.4">
      <c r="B2114" t="e" vm="2466">
        <v>#VALUE!</v>
      </c>
      <c r="C2114" t="s">
        <v>1625</v>
      </c>
      <c r="D2114" t="s">
        <v>1790</v>
      </c>
      <c r="E2114">
        <v>4</v>
      </c>
      <c r="F2114">
        <v>16</v>
      </c>
      <c r="G2114" t="s">
        <v>1593</v>
      </c>
      <c r="H2114">
        <v>612</v>
      </c>
      <c r="I2114">
        <v>1</v>
      </c>
      <c r="J2114" t="s">
        <v>3865</v>
      </c>
      <c r="BE2114" t="e" cm="1" vm="2">
        <f t="array" ref="BE2114">TRANSPOSE(_xlfn._xlws.FILTER(cvm_old[内存(G)],(cvm_old[地域]=BB2114)*(cvm_old[机型]=BC2114)*(cvm_old[CPU(核)]=BD2114)))</f>
        <v>#VALUE!</v>
      </c>
    </row>
    <row r="2115" spans="2:57" x14ac:dyDescent="0.4">
      <c r="B2115" t="e" vm="2467">
        <v>#VALUE!</v>
      </c>
      <c r="C2115" t="s">
        <v>1625</v>
      </c>
      <c r="D2115" t="s">
        <v>1790</v>
      </c>
      <c r="E2115">
        <v>8</v>
      </c>
      <c r="F2115">
        <v>16</v>
      </c>
      <c r="G2115" t="s">
        <v>1596</v>
      </c>
      <c r="H2115">
        <v>816</v>
      </c>
      <c r="I2115">
        <v>1</v>
      </c>
      <c r="J2115" t="s">
        <v>3866</v>
      </c>
      <c r="BE2115" t="e" cm="1" vm="2">
        <f t="array" ref="BE2115">TRANSPOSE(_xlfn._xlws.FILTER(cvm_old[内存(G)],(cvm_old[地域]=BB2115)*(cvm_old[机型]=BC2115)*(cvm_old[CPU(核)]=BD2115)))</f>
        <v>#VALUE!</v>
      </c>
    </row>
    <row r="2116" spans="2:57" x14ac:dyDescent="0.4">
      <c r="B2116" t="e" vm="2468">
        <v>#VALUE!</v>
      </c>
      <c r="C2116" t="s">
        <v>1625</v>
      </c>
      <c r="D2116" t="s">
        <v>1790</v>
      </c>
      <c r="E2116">
        <v>8</v>
      </c>
      <c r="F2116">
        <v>32</v>
      </c>
      <c r="G2116" t="s">
        <v>1598</v>
      </c>
      <c r="H2116">
        <v>1224</v>
      </c>
      <c r="I2116">
        <v>1</v>
      </c>
      <c r="J2116" t="s">
        <v>3867</v>
      </c>
      <c r="BE2116" t="e" cm="1" vm="2">
        <f t="array" ref="BE2116">TRANSPOSE(_xlfn._xlws.FILTER(cvm_old[内存(G)],(cvm_old[地域]=BB2116)*(cvm_old[机型]=BC2116)*(cvm_old[CPU(核)]=BD2116)))</f>
        <v>#VALUE!</v>
      </c>
    </row>
    <row r="2117" spans="2:57" x14ac:dyDescent="0.4">
      <c r="B2117" t="e" vm="2469">
        <v>#VALUE!</v>
      </c>
      <c r="C2117" t="s">
        <v>1625</v>
      </c>
      <c r="D2117" t="s">
        <v>1790</v>
      </c>
      <c r="E2117">
        <v>12</v>
      </c>
      <c r="F2117">
        <v>24</v>
      </c>
      <c r="G2117" t="s">
        <v>1776</v>
      </c>
      <c r="H2117">
        <v>1224</v>
      </c>
      <c r="I2117">
        <v>1</v>
      </c>
      <c r="J2117" t="s">
        <v>3868</v>
      </c>
      <c r="BE2117" t="e" cm="1" vm="2">
        <f t="array" ref="BE2117">TRANSPOSE(_xlfn._xlws.FILTER(cvm_old[内存(G)],(cvm_old[地域]=BB2117)*(cvm_old[机型]=BC2117)*(cvm_old[CPU(核)]=BD2117)))</f>
        <v>#VALUE!</v>
      </c>
    </row>
    <row r="2118" spans="2:57" x14ac:dyDescent="0.4">
      <c r="B2118" t="e" vm="2470">
        <v>#VALUE!</v>
      </c>
      <c r="C2118" t="s">
        <v>1625</v>
      </c>
      <c r="D2118" t="s">
        <v>1790</v>
      </c>
      <c r="E2118">
        <v>12</v>
      </c>
      <c r="F2118">
        <v>48</v>
      </c>
      <c r="G2118" t="s">
        <v>1804</v>
      </c>
      <c r="H2118">
        <v>1836</v>
      </c>
      <c r="I2118">
        <v>1</v>
      </c>
      <c r="J2118" t="s">
        <v>3869</v>
      </c>
      <c r="BE2118" t="e" cm="1" vm="2">
        <f t="array" ref="BE2118">TRANSPOSE(_xlfn._xlws.FILTER(cvm_old[内存(G)],(cvm_old[地域]=BB2118)*(cvm_old[机型]=BC2118)*(cvm_old[CPU(核)]=BD2118)))</f>
        <v>#VALUE!</v>
      </c>
    </row>
    <row r="2119" spans="2:57" x14ac:dyDescent="0.4">
      <c r="B2119" t="e" vm="2471">
        <v>#VALUE!</v>
      </c>
      <c r="C2119" t="s">
        <v>1625</v>
      </c>
      <c r="D2119" t="s">
        <v>1790</v>
      </c>
      <c r="E2119">
        <v>16</v>
      </c>
      <c r="F2119">
        <v>32</v>
      </c>
      <c r="G2119" t="s">
        <v>1601</v>
      </c>
      <c r="H2119">
        <v>1632</v>
      </c>
      <c r="I2119">
        <v>1</v>
      </c>
      <c r="J2119" t="s">
        <v>3870</v>
      </c>
      <c r="BE2119" t="e" cm="1" vm="2">
        <f t="array" ref="BE2119">TRANSPOSE(_xlfn._xlws.FILTER(cvm_old[内存(G)],(cvm_old[地域]=BB2119)*(cvm_old[机型]=BC2119)*(cvm_old[CPU(核)]=BD2119)))</f>
        <v>#VALUE!</v>
      </c>
    </row>
    <row r="2120" spans="2:57" x14ac:dyDescent="0.4">
      <c r="B2120" t="e" vm="2472">
        <v>#VALUE!</v>
      </c>
      <c r="C2120" t="s">
        <v>1625</v>
      </c>
      <c r="D2120" t="s">
        <v>1790</v>
      </c>
      <c r="E2120">
        <v>16</v>
      </c>
      <c r="F2120">
        <v>64</v>
      </c>
      <c r="G2120" t="s">
        <v>1603</v>
      </c>
      <c r="H2120">
        <v>2448</v>
      </c>
      <c r="I2120">
        <v>1</v>
      </c>
      <c r="J2120" t="s">
        <v>3871</v>
      </c>
      <c r="BE2120" t="e" cm="1" vm="2">
        <f t="array" ref="BE2120">TRANSPOSE(_xlfn._xlws.FILTER(cvm_old[内存(G)],(cvm_old[地域]=BB2120)*(cvm_old[机型]=BC2120)*(cvm_old[CPU(核)]=BD2120)))</f>
        <v>#VALUE!</v>
      </c>
    </row>
    <row r="2121" spans="2:57" x14ac:dyDescent="0.4">
      <c r="B2121" t="e" vm="2473">
        <v>#VALUE!</v>
      </c>
      <c r="C2121" t="s">
        <v>1625</v>
      </c>
      <c r="D2121" t="s">
        <v>1790</v>
      </c>
      <c r="E2121">
        <v>24</v>
      </c>
      <c r="F2121">
        <v>48</v>
      </c>
      <c r="G2121" t="s">
        <v>1680</v>
      </c>
      <c r="H2121">
        <v>2448</v>
      </c>
      <c r="I2121">
        <v>1</v>
      </c>
      <c r="J2121" t="s">
        <v>3872</v>
      </c>
      <c r="BE2121" t="e" cm="1" vm="2">
        <f t="array" ref="BE2121">TRANSPOSE(_xlfn._xlws.FILTER(cvm_old[内存(G)],(cvm_old[地域]=BB2121)*(cvm_old[机型]=BC2121)*(cvm_old[CPU(核)]=BD2121)))</f>
        <v>#VALUE!</v>
      </c>
    </row>
    <row r="2122" spans="2:57" x14ac:dyDescent="0.4">
      <c r="B2122" t="e" vm="2474">
        <v>#VALUE!</v>
      </c>
      <c r="C2122" t="s">
        <v>1625</v>
      </c>
      <c r="D2122" t="s">
        <v>1790</v>
      </c>
      <c r="E2122">
        <v>24</v>
      </c>
      <c r="F2122">
        <v>96</v>
      </c>
      <c r="G2122" t="s">
        <v>1682</v>
      </c>
      <c r="H2122">
        <v>3672</v>
      </c>
      <c r="I2122">
        <v>1</v>
      </c>
      <c r="J2122" t="s">
        <v>3873</v>
      </c>
      <c r="BE2122" t="e" cm="1" vm="2">
        <f t="array" ref="BE2122">TRANSPOSE(_xlfn._xlws.FILTER(cvm_old[内存(G)],(cvm_old[地域]=BB2122)*(cvm_old[机型]=BC2122)*(cvm_old[CPU(核)]=BD2122)))</f>
        <v>#VALUE!</v>
      </c>
    </row>
    <row r="2123" spans="2:57" x14ac:dyDescent="0.4">
      <c r="B2123" t="e" vm="2475">
        <v>#VALUE!</v>
      </c>
      <c r="C2123" t="s">
        <v>1625</v>
      </c>
      <c r="D2123" t="s">
        <v>1790</v>
      </c>
      <c r="E2123">
        <v>32</v>
      </c>
      <c r="F2123">
        <v>64</v>
      </c>
      <c r="G2123" t="s">
        <v>1606</v>
      </c>
      <c r="H2123">
        <v>3264</v>
      </c>
      <c r="I2123">
        <v>1</v>
      </c>
      <c r="J2123" t="s">
        <v>3874</v>
      </c>
      <c r="BE2123" t="e" cm="1" vm="2">
        <f t="array" ref="BE2123">TRANSPOSE(_xlfn._xlws.FILTER(cvm_old[内存(G)],(cvm_old[地域]=BB2123)*(cvm_old[机型]=BC2123)*(cvm_old[CPU(核)]=BD2123)))</f>
        <v>#VALUE!</v>
      </c>
    </row>
    <row r="2124" spans="2:57" x14ac:dyDescent="0.4">
      <c r="B2124" t="e" vm="2476">
        <v>#VALUE!</v>
      </c>
      <c r="C2124" t="s">
        <v>1625</v>
      </c>
      <c r="D2124" t="s">
        <v>1790</v>
      </c>
      <c r="E2124">
        <v>32</v>
      </c>
      <c r="F2124">
        <v>128</v>
      </c>
      <c r="G2124" t="s">
        <v>1612</v>
      </c>
      <c r="H2124">
        <v>4896</v>
      </c>
      <c r="I2124">
        <v>1</v>
      </c>
      <c r="J2124" t="s">
        <v>3875</v>
      </c>
      <c r="BE2124" t="e" cm="1" vm="2">
        <f t="array" ref="BE2124">TRANSPOSE(_xlfn._xlws.FILTER(cvm_old[内存(G)],(cvm_old[地域]=BB2124)*(cvm_old[机型]=BC2124)*(cvm_old[CPU(核)]=BD2124)))</f>
        <v>#VALUE!</v>
      </c>
    </row>
    <row r="2125" spans="2:57" x14ac:dyDescent="0.4">
      <c r="B2125" t="e" vm="2477">
        <v>#VALUE!</v>
      </c>
      <c r="C2125" t="s">
        <v>1625</v>
      </c>
      <c r="D2125" t="s">
        <v>1790</v>
      </c>
      <c r="E2125">
        <v>48</v>
      </c>
      <c r="F2125">
        <v>96</v>
      </c>
      <c r="G2125" t="s">
        <v>1617</v>
      </c>
      <c r="H2125">
        <v>4896</v>
      </c>
      <c r="I2125">
        <v>1</v>
      </c>
      <c r="J2125" t="s">
        <v>3876</v>
      </c>
      <c r="BE2125" t="e" cm="1" vm="2">
        <f t="array" ref="BE2125">TRANSPOSE(_xlfn._xlws.FILTER(cvm_old[内存(G)],(cvm_old[地域]=BB2125)*(cvm_old[机型]=BC2125)*(cvm_old[CPU(核)]=BD2125)))</f>
        <v>#VALUE!</v>
      </c>
    </row>
    <row r="2126" spans="2:57" x14ac:dyDescent="0.4">
      <c r="B2126" t="e" vm="2478">
        <v>#VALUE!</v>
      </c>
      <c r="C2126" t="s">
        <v>1625</v>
      </c>
      <c r="D2126" t="s">
        <v>1790</v>
      </c>
      <c r="E2126">
        <v>48</v>
      </c>
      <c r="F2126">
        <v>192</v>
      </c>
      <c r="G2126" t="s">
        <v>1620</v>
      </c>
      <c r="H2126">
        <v>7344</v>
      </c>
      <c r="I2126">
        <v>1</v>
      </c>
      <c r="J2126" t="s">
        <v>3877</v>
      </c>
      <c r="BE2126" t="e" cm="1" vm="2">
        <f t="array" ref="BE2126">TRANSPOSE(_xlfn._xlws.FILTER(cvm_old[内存(G)],(cvm_old[地域]=BB2126)*(cvm_old[机型]=BC2126)*(cvm_old[CPU(核)]=BD2126)))</f>
        <v>#VALUE!</v>
      </c>
    </row>
    <row r="2127" spans="2:57" x14ac:dyDescent="0.4">
      <c r="B2127" t="e" vm="2479">
        <v>#VALUE!</v>
      </c>
      <c r="C2127" t="s">
        <v>1625</v>
      </c>
      <c r="D2127" t="s">
        <v>1790</v>
      </c>
      <c r="E2127">
        <v>64</v>
      </c>
      <c r="F2127">
        <v>256</v>
      </c>
      <c r="G2127" t="s">
        <v>1626</v>
      </c>
      <c r="H2127">
        <v>9792</v>
      </c>
      <c r="I2127">
        <v>1</v>
      </c>
      <c r="J2127" t="s">
        <v>3878</v>
      </c>
      <c r="BE2127" t="e" cm="1" vm="2">
        <f t="array" ref="BE2127">TRANSPOSE(_xlfn._xlws.FILTER(cvm_old[内存(G)],(cvm_old[地域]=BB2127)*(cvm_old[机型]=BC2127)*(cvm_old[CPU(核)]=BD2127)))</f>
        <v>#VALUE!</v>
      </c>
    </row>
    <row r="2128" spans="2:57" x14ac:dyDescent="0.4">
      <c r="B2128" t="e" vm="2480">
        <v>#VALUE!</v>
      </c>
      <c r="C2128" t="s">
        <v>1625</v>
      </c>
      <c r="D2128" t="s">
        <v>1790</v>
      </c>
      <c r="E2128">
        <v>80</v>
      </c>
      <c r="F2128">
        <v>320</v>
      </c>
      <c r="G2128" t="s">
        <v>1722</v>
      </c>
      <c r="H2128">
        <v>12240</v>
      </c>
      <c r="I2128">
        <v>1</v>
      </c>
      <c r="J2128" t="s">
        <v>3879</v>
      </c>
      <c r="BE2128" t="e" cm="1" vm="2">
        <f t="array" ref="BE2128">TRANSPOSE(_xlfn._xlws.FILTER(cvm_old[内存(G)],(cvm_old[地域]=BB2128)*(cvm_old[机型]=BC2128)*(cvm_old[CPU(核)]=BD2128)))</f>
        <v>#VALUE!</v>
      </c>
    </row>
    <row r="2129" spans="2:57" x14ac:dyDescent="0.4">
      <c r="B2129" t="e" vm="2481">
        <v>#VALUE!</v>
      </c>
      <c r="C2129" t="s">
        <v>1625</v>
      </c>
      <c r="D2129" t="s">
        <v>1838</v>
      </c>
      <c r="E2129">
        <v>1</v>
      </c>
      <c r="F2129">
        <v>1</v>
      </c>
      <c r="G2129" t="s">
        <v>1579</v>
      </c>
      <c r="H2129">
        <v>38</v>
      </c>
      <c r="I2129">
        <v>1</v>
      </c>
      <c r="J2129" t="s">
        <v>3880</v>
      </c>
      <c r="BE2129" t="e" cm="1" vm="2">
        <f t="array" ref="BE2129">TRANSPOSE(_xlfn._xlws.FILTER(cvm_old[内存(G)],(cvm_old[地域]=BB2129)*(cvm_old[机型]=BC2129)*(cvm_old[CPU(核)]=BD2129)))</f>
        <v>#VALUE!</v>
      </c>
    </row>
    <row r="2130" spans="2:57" x14ac:dyDescent="0.4">
      <c r="B2130" t="e" vm="2482">
        <v>#VALUE!</v>
      </c>
      <c r="C2130" t="s">
        <v>1625</v>
      </c>
      <c r="D2130" t="s">
        <v>1838</v>
      </c>
      <c r="E2130">
        <v>1</v>
      </c>
      <c r="F2130">
        <v>2</v>
      </c>
      <c r="G2130" t="s">
        <v>1582</v>
      </c>
      <c r="H2130">
        <v>76</v>
      </c>
      <c r="I2130">
        <v>1</v>
      </c>
      <c r="J2130" t="s">
        <v>3881</v>
      </c>
      <c r="BE2130" t="e" cm="1" vm="2">
        <f t="array" ref="BE2130">TRANSPOSE(_xlfn._xlws.FILTER(cvm_old[内存(G)],(cvm_old[地域]=BB2130)*(cvm_old[机型]=BC2130)*(cvm_old[CPU(核)]=BD2130)))</f>
        <v>#VALUE!</v>
      </c>
    </row>
    <row r="2131" spans="2:57" x14ac:dyDescent="0.4">
      <c r="B2131" t="e" vm="2483">
        <v>#VALUE!</v>
      </c>
      <c r="C2131" t="s">
        <v>1625</v>
      </c>
      <c r="D2131" t="s">
        <v>1838</v>
      </c>
      <c r="E2131">
        <v>2</v>
      </c>
      <c r="F2131">
        <v>2</v>
      </c>
      <c r="G2131" t="s">
        <v>1842</v>
      </c>
      <c r="H2131">
        <v>156</v>
      </c>
      <c r="I2131">
        <v>1</v>
      </c>
      <c r="J2131" t="s">
        <v>3882</v>
      </c>
      <c r="BE2131" t="e" cm="1" vm="2">
        <f t="array" ref="BE2131">TRANSPOSE(_xlfn._xlws.FILTER(cvm_old[内存(G)],(cvm_old[地域]=BB2131)*(cvm_old[机型]=BC2131)*(cvm_old[CPU(核)]=BD2131)))</f>
        <v>#VALUE!</v>
      </c>
    </row>
    <row r="2132" spans="2:57" x14ac:dyDescent="0.4">
      <c r="B2132" t="e" vm="2484">
        <v>#VALUE!</v>
      </c>
      <c r="C2132" t="s">
        <v>1625</v>
      </c>
      <c r="D2132" t="s">
        <v>1838</v>
      </c>
      <c r="E2132">
        <v>2</v>
      </c>
      <c r="F2132">
        <v>4</v>
      </c>
      <c r="G2132" t="s">
        <v>1586</v>
      </c>
      <c r="H2132">
        <v>152</v>
      </c>
      <c r="I2132">
        <v>1</v>
      </c>
      <c r="J2132" t="s">
        <v>3883</v>
      </c>
      <c r="BE2132" t="e" cm="1" vm="2">
        <f t="array" ref="BE2132">TRANSPOSE(_xlfn._xlws.FILTER(cvm_old[内存(G)],(cvm_old[地域]=BB2132)*(cvm_old[机型]=BC2132)*(cvm_old[CPU(核)]=BD2132)))</f>
        <v>#VALUE!</v>
      </c>
    </row>
    <row r="2133" spans="2:57" x14ac:dyDescent="0.4">
      <c r="B2133" t="e" vm="2485">
        <v>#VALUE!</v>
      </c>
      <c r="C2133" t="s">
        <v>1625</v>
      </c>
      <c r="D2133" t="s">
        <v>1838</v>
      </c>
      <c r="E2133">
        <v>2</v>
      </c>
      <c r="F2133">
        <v>8</v>
      </c>
      <c r="G2133" t="s">
        <v>1589</v>
      </c>
      <c r="H2133">
        <v>312</v>
      </c>
      <c r="I2133">
        <v>1</v>
      </c>
      <c r="J2133" t="s">
        <v>3884</v>
      </c>
      <c r="BE2133" t="e" cm="1" vm="2">
        <f t="array" ref="BE2133">TRANSPOSE(_xlfn._xlws.FILTER(cvm_old[内存(G)],(cvm_old[地域]=BB2133)*(cvm_old[机型]=BC2133)*(cvm_old[CPU(核)]=BD2133)))</f>
        <v>#VALUE!</v>
      </c>
    </row>
    <row r="2134" spans="2:57" x14ac:dyDescent="0.4">
      <c r="B2134" t="e" vm="2486">
        <v>#VALUE!</v>
      </c>
      <c r="C2134" t="s">
        <v>1625</v>
      </c>
      <c r="D2134" t="s">
        <v>1838</v>
      </c>
      <c r="E2134">
        <v>4</v>
      </c>
      <c r="F2134">
        <v>8</v>
      </c>
      <c r="G2134" t="s">
        <v>1591</v>
      </c>
      <c r="H2134">
        <v>416</v>
      </c>
      <c r="I2134">
        <v>1</v>
      </c>
      <c r="J2134" t="s">
        <v>3885</v>
      </c>
      <c r="BE2134" t="e" cm="1" vm="2">
        <f t="array" ref="BE2134">TRANSPOSE(_xlfn._xlws.FILTER(cvm_old[内存(G)],(cvm_old[地域]=BB2134)*(cvm_old[机型]=BC2134)*(cvm_old[CPU(核)]=BD2134)))</f>
        <v>#VALUE!</v>
      </c>
    </row>
    <row r="2135" spans="2:57" x14ac:dyDescent="0.4">
      <c r="B2135" t="e" vm="2487">
        <v>#VALUE!</v>
      </c>
      <c r="C2135" t="s">
        <v>1625</v>
      </c>
      <c r="D2135" t="s">
        <v>1838</v>
      </c>
      <c r="E2135">
        <v>4</v>
      </c>
      <c r="F2135">
        <v>16</v>
      </c>
      <c r="G2135" t="s">
        <v>1593</v>
      </c>
      <c r="H2135">
        <v>624</v>
      </c>
      <c r="I2135">
        <v>1</v>
      </c>
      <c r="J2135" t="s">
        <v>3886</v>
      </c>
      <c r="BE2135" t="e" cm="1" vm="2">
        <f t="array" ref="BE2135">TRANSPOSE(_xlfn._xlws.FILTER(cvm_old[内存(G)],(cvm_old[地域]=BB2135)*(cvm_old[机型]=BC2135)*(cvm_old[CPU(核)]=BD2135)))</f>
        <v>#VALUE!</v>
      </c>
    </row>
    <row r="2136" spans="2:57" x14ac:dyDescent="0.4">
      <c r="B2136" t="e" vm="2488">
        <v>#VALUE!</v>
      </c>
      <c r="C2136" t="s">
        <v>1625</v>
      </c>
      <c r="D2136" t="s">
        <v>1838</v>
      </c>
      <c r="E2136">
        <v>8</v>
      </c>
      <c r="F2136">
        <v>16</v>
      </c>
      <c r="G2136" t="s">
        <v>1596</v>
      </c>
      <c r="H2136">
        <v>832</v>
      </c>
      <c r="I2136">
        <v>1</v>
      </c>
      <c r="J2136" t="s">
        <v>3887</v>
      </c>
      <c r="BE2136" t="e" cm="1" vm="2">
        <f t="array" ref="BE2136">TRANSPOSE(_xlfn._xlws.FILTER(cvm_old[内存(G)],(cvm_old[地域]=BB2136)*(cvm_old[机型]=BC2136)*(cvm_old[CPU(核)]=BD2136)))</f>
        <v>#VALUE!</v>
      </c>
    </row>
    <row r="2137" spans="2:57" x14ac:dyDescent="0.4">
      <c r="B2137" t="e" vm="2489">
        <v>#VALUE!</v>
      </c>
      <c r="C2137" t="s">
        <v>1625</v>
      </c>
      <c r="D2137" t="s">
        <v>1838</v>
      </c>
      <c r="E2137">
        <v>8</v>
      </c>
      <c r="F2137">
        <v>32</v>
      </c>
      <c r="G2137" t="s">
        <v>1598</v>
      </c>
      <c r="H2137">
        <v>1248</v>
      </c>
      <c r="I2137">
        <v>1</v>
      </c>
      <c r="J2137" t="s">
        <v>3888</v>
      </c>
      <c r="BE2137" t="e" cm="1" vm="2">
        <f t="array" ref="BE2137">TRANSPOSE(_xlfn._xlws.FILTER(cvm_old[内存(G)],(cvm_old[地域]=BB2137)*(cvm_old[机型]=BC2137)*(cvm_old[CPU(核)]=BD2137)))</f>
        <v>#VALUE!</v>
      </c>
    </row>
    <row r="2138" spans="2:57" x14ac:dyDescent="0.4">
      <c r="B2138" t="e" vm="2490">
        <v>#VALUE!</v>
      </c>
      <c r="C2138" t="s">
        <v>1625</v>
      </c>
      <c r="D2138" t="s">
        <v>1838</v>
      </c>
      <c r="E2138">
        <v>12</v>
      </c>
      <c r="F2138">
        <v>24</v>
      </c>
      <c r="G2138" t="s">
        <v>1776</v>
      </c>
      <c r="H2138">
        <v>1248</v>
      </c>
      <c r="I2138">
        <v>1</v>
      </c>
      <c r="J2138" t="s">
        <v>3889</v>
      </c>
      <c r="BE2138" t="e" cm="1" vm="2">
        <f t="array" ref="BE2138">TRANSPOSE(_xlfn._xlws.FILTER(cvm_old[内存(G)],(cvm_old[地域]=BB2138)*(cvm_old[机型]=BC2138)*(cvm_old[CPU(核)]=BD2138)))</f>
        <v>#VALUE!</v>
      </c>
    </row>
    <row r="2139" spans="2:57" x14ac:dyDescent="0.4">
      <c r="B2139" t="e" vm="2491">
        <v>#VALUE!</v>
      </c>
      <c r="C2139" t="s">
        <v>1625</v>
      </c>
      <c r="D2139" t="s">
        <v>1838</v>
      </c>
      <c r="E2139">
        <v>12</v>
      </c>
      <c r="F2139">
        <v>48</v>
      </c>
      <c r="G2139" t="s">
        <v>1804</v>
      </c>
      <c r="H2139">
        <v>1872</v>
      </c>
      <c r="I2139">
        <v>1</v>
      </c>
      <c r="J2139" t="s">
        <v>3890</v>
      </c>
      <c r="BE2139" t="e" cm="1" vm="2">
        <f t="array" ref="BE2139">TRANSPOSE(_xlfn._xlws.FILTER(cvm_old[内存(G)],(cvm_old[地域]=BB2139)*(cvm_old[机型]=BC2139)*(cvm_old[CPU(核)]=BD2139)))</f>
        <v>#VALUE!</v>
      </c>
    </row>
    <row r="2140" spans="2:57" x14ac:dyDescent="0.4">
      <c r="B2140" t="e" vm="2492">
        <v>#VALUE!</v>
      </c>
      <c r="C2140" t="s">
        <v>1625</v>
      </c>
      <c r="D2140" t="s">
        <v>1838</v>
      </c>
      <c r="E2140">
        <v>16</v>
      </c>
      <c r="F2140">
        <v>32</v>
      </c>
      <c r="G2140" t="s">
        <v>1601</v>
      </c>
      <c r="H2140">
        <v>1664</v>
      </c>
      <c r="I2140">
        <v>1</v>
      </c>
      <c r="J2140" t="s">
        <v>3891</v>
      </c>
      <c r="BE2140" t="e" cm="1" vm="2">
        <f t="array" ref="BE2140">TRANSPOSE(_xlfn._xlws.FILTER(cvm_old[内存(G)],(cvm_old[地域]=BB2140)*(cvm_old[机型]=BC2140)*(cvm_old[CPU(核)]=BD2140)))</f>
        <v>#VALUE!</v>
      </c>
    </row>
    <row r="2141" spans="2:57" x14ac:dyDescent="0.4">
      <c r="B2141" t="e" vm="2493">
        <v>#VALUE!</v>
      </c>
      <c r="C2141" t="s">
        <v>1625</v>
      </c>
      <c r="D2141" t="s">
        <v>1838</v>
      </c>
      <c r="E2141">
        <v>16</v>
      </c>
      <c r="F2141">
        <v>64</v>
      </c>
      <c r="G2141" t="s">
        <v>1603</v>
      </c>
      <c r="H2141">
        <v>2496</v>
      </c>
      <c r="I2141">
        <v>1</v>
      </c>
      <c r="J2141" t="s">
        <v>3892</v>
      </c>
      <c r="BE2141" t="e" cm="1" vm="2">
        <f t="array" ref="BE2141">TRANSPOSE(_xlfn._xlws.FILTER(cvm_old[内存(G)],(cvm_old[地域]=BB2141)*(cvm_old[机型]=BC2141)*(cvm_old[CPU(核)]=BD2141)))</f>
        <v>#VALUE!</v>
      </c>
    </row>
    <row r="2142" spans="2:57" x14ac:dyDescent="0.4">
      <c r="B2142" t="e" vm="2494">
        <v>#VALUE!</v>
      </c>
      <c r="C2142" t="s">
        <v>1625</v>
      </c>
      <c r="D2142" t="s">
        <v>1838</v>
      </c>
      <c r="E2142">
        <v>24</v>
      </c>
      <c r="F2142">
        <v>48</v>
      </c>
      <c r="G2142" t="s">
        <v>1680</v>
      </c>
      <c r="H2142">
        <v>2496</v>
      </c>
      <c r="I2142">
        <v>1</v>
      </c>
      <c r="J2142" t="s">
        <v>3893</v>
      </c>
      <c r="BE2142" t="e" cm="1" vm="2">
        <f t="array" ref="BE2142">TRANSPOSE(_xlfn._xlws.FILTER(cvm_old[内存(G)],(cvm_old[地域]=BB2142)*(cvm_old[机型]=BC2142)*(cvm_old[CPU(核)]=BD2142)))</f>
        <v>#VALUE!</v>
      </c>
    </row>
    <row r="2143" spans="2:57" x14ac:dyDescent="0.4">
      <c r="B2143" t="e" vm="2495">
        <v>#VALUE!</v>
      </c>
      <c r="C2143" t="s">
        <v>1625</v>
      </c>
      <c r="D2143" t="s">
        <v>1838</v>
      </c>
      <c r="E2143">
        <v>24</v>
      </c>
      <c r="F2143">
        <v>96</v>
      </c>
      <c r="G2143" t="s">
        <v>1682</v>
      </c>
      <c r="H2143">
        <v>3744</v>
      </c>
      <c r="I2143">
        <v>1</v>
      </c>
      <c r="J2143" t="s">
        <v>3894</v>
      </c>
      <c r="BE2143" t="e" cm="1" vm="2">
        <f t="array" ref="BE2143">TRANSPOSE(_xlfn._xlws.FILTER(cvm_old[内存(G)],(cvm_old[地域]=BB2143)*(cvm_old[机型]=BC2143)*(cvm_old[CPU(核)]=BD2143)))</f>
        <v>#VALUE!</v>
      </c>
    </row>
    <row r="2144" spans="2:57" x14ac:dyDescent="0.4">
      <c r="B2144" t="e" vm="2496">
        <v>#VALUE!</v>
      </c>
      <c r="C2144" t="s">
        <v>1625</v>
      </c>
      <c r="D2144" t="s">
        <v>1838</v>
      </c>
      <c r="E2144">
        <v>32</v>
      </c>
      <c r="F2144">
        <v>64</v>
      </c>
      <c r="G2144" t="s">
        <v>1606</v>
      </c>
      <c r="H2144">
        <v>3328</v>
      </c>
      <c r="I2144">
        <v>1</v>
      </c>
      <c r="J2144" t="s">
        <v>3895</v>
      </c>
      <c r="BE2144" t="e" cm="1" vm="2">
        <f t="array" ref="BE2144">TRANSPOSE(_xlfn._xlws.FILTER(cvm_old[内存(G)],(cvm_old[地域]=BB2144)*(cvm_old[机型]=BC2144)*(cvm_old[CPU(核)]=BD2144)))</f>
        <v>#VALUE!</v>
      </c>
    </row>
    <row r="2145" spans="2:57" x14ac:dyDescent="0.4">
      <c r="B2145" t="e" vm="2497">
        <v>#VALUE!</v>
      </c>
      <c r="C2145" t="s">
        <v>1625</v>
      </c>
      <c r="D2145" t="s">
        <v>1838</v>
      </c>
      <c r="E2145">
        <v>32</v>
      </c>
      <c r="F2145">
        <v>128</v>
      </c>
      <c r="G2145" t="s">
        <v>1612</v>
      </c>
      <c r="H2145">
        <v>4992</v>
      </c>
      <c r="I2145">
        <v>1</v>
      </c>
      <c r="J2145" t="s">
        <v>3896</v>
      </c>
      <c r="BE2145" t="e" cm="1" vm="2">
        <f t="array" ref="BE2145">TRANSPOSE(_xlfn._xlws.FILTER(cvm_old[内存(G)],(cvm_old[地域]=BB2145)*(cvm_old[机型]=BC2145)*(cvm_old[CPU(核)]=BD2145)))</f>
        <v>#VALUE!</v>
      </c>
    </row>
    <row r="2146" spans="2:57" x14ac:dyDescent="0.4">
      <c r="B2146" t="e" vm="2498">
        <v>#VALUE!</v>
      </c>
      <c r="C2146" t="s">
        <v>1625</v>
      </c>
      <c r="D2146" t="s">
        <v>1838</v>
      </c>
      <c r="E2146">
        <v>56</v>
      </c>
      <c r="F2146">
        <v>224</v>
      </c>
      <c r="G2146" t="s">
        <v>1858</v>
      </c>
      <c r="H2146">
        <v>8736</v>
      </c>
      <c r="I2146">
        <v>1</v>
      </c>
      <c r="J2146" t="s">
        <v>3897</v>
      </c>
      <c r="BE2146" t="e" cm="1" vm="2">
        <f t="array" ref="BE2146">TRANSPOSE(_xlfn._xlws.FILTER(cvm_old[内存(G)],(cvm_old[地域]=BB2146)*(cvm_old[机型]=BC2146)*(cvm_old[CPU(核)]=BD2146)))</f>
        <v>#VALUE!</v>
      </c>
    </row>
    <row r="2147" spans="2:57" x14ac:dyDescent="0.4">
      <c r="B2147" t="e" vm="2499">
        <v>#VALUE!</v>
      </c>
      <c r="C2147" t="s">
        <v>1625</v>
      </c>
      <c r="D2147" t="s">
        <v>1595</v>
      </c>
      <c r="E2147">
        <v>1</v>
      </c>
      <c r="F2147">
        <v>8</v>
      </c>
      <c r="G2147" t="s">
        <v>1894</v>
      </c>
      <c r="H2147">
        <v>198</v>
      </c>
      <c r="I2147">
        <v>1</v>
      </c>
      <c r="J2147" t="s">
        <v>3898</v>
      </c>
      <c r="BE2147" t="e" cm="1" vm="2">
        <f t="array" ref="BE2147">TRANSPOSE(_xlfn._xlws.FILTER(cvm_old[内存(G)],(cvm_old[地域]=BB2147)*(cvm_old[机型]=BC2147)*(cvm_old[CPU(核)]=BD2147)))</f>
        <v>#VALUE!</v>
      </c>
    </row>
    <row r="2148" spans="2:57" x14ac:dyDescent="0.4">
      <c r="B2148" t="e" vm="2500">
        <v>#VALUE!</v>
      </c>
      <c r="C2148" t="s">
        <v>1625</v>
      </c>
      <c r="D2148" t="s">
        <v>1595</v>
      </c>
      <c r="E2148">
        <v>2</v>
      </c>
      <c r="F2148">
        <v>16</v>
      </c>
      <c r="G2148" t="s">
        <v>1920</v>
      </c>
      <c r="H2148">
        <v>396</v>
      </c>
      <c r="I2148">
        <v>1</v>
      </c>
      <c r="J2148" t="s">
        <v>3899</v>
      </c>
      <c r="BE2148" t="e" cm="1" vm="2">
        <f t="array" ref="BE2148">TRANSPOSE(_xlfn._xlws.FILTER(cvm_old[内存(G)],(cvm_old[地域]=BB2148)*(cvm_old[机型]=BC2148)*(cvm_old[CPU(核)]=BD2148)))</f>
        <v>#VALUE!</v>
      </c>
    </row>
    <row r="2149" spans="2:57" x14ac:dyDescent="0.4">
      <c r="B2149" t="e" vm="2501">
        <v>#VALUE!</v>
      </c>
      <c r="C2149" t="s">
        <v>1625</v>
      </c>
      <c r="D2149" t="s">
        <v>1595</v>
      </c>
      <c r="E2149">
        <v>4</v>
      </c>
      <c r="F2149">
        <v>32</v>
      </c>
      <c r="G2149" t="s">
        <v>1898</v>
      </c>
      <c r="H2149">
        <v>792</v>
      </c>
      <c r="I2149">
        <v>1</v>
      </c>
      <c r="J2149" t="s">
        <v>3900</v>
      </c>
      <c r="BE2149" t="e" cm="1" vm="2">
        <f t="array" ref="BE2149">TRANSPOSE(_xlfn._xlws.FILTER(cvm_old[内存(G)],(cvm_old[地域]=BB2149)*(cvm_old[机型]=BC2149)*(cvm_old[CPU(核)]=BD2149)))</f>
        <v>#VALUE!</v>
      </c>
    </row>
    <row r="2150" spans="2:57" x14ac:dyDescent="0.4">
      <c r="B2150" t="e" vm="2502">
        <v>#VALUE!</v>
      </c>
      <c r="C2150" t="s">
        <v>1625</v>
      </c>
      <c r="D2150" t="s">
        <v>1595</v>
      </c>
      <c r="E2150">
        <v>8</v>
      </c>
      <c r="F2150">
        <v>64</v>
      </c>
      <c r="G2150" t="s">
        <v>1900</v>
      </c>
      <c r="H2150">
        <v>1584</v>
      </c>
      <c r="I2150">
        <v>1</v>
      </c>
      <c r="J2150" t="s">
        <v>3901</v>
      </c>
      <c r="BE2150" t="e" cm="1" vm="2">
        <f t="array" ref="BE2150">TRANSPOSE(_xlfn._xlws.FILTER(cvm_old[内存(G)],(cvm_old[地域]=BB2150)*(cvm_old[机型]=BC2150)*(cvm_old[CPU(核)]=BD2150)))</f>
        <v>#VALUE!</v>
      </c>
    </row>
    <row r="2151" spans="2:57" x14ac:dyDescent="0.4">
      <c r="B2151" t="e" vm="2503">
        <v>#VALUE!</v>
      </c>
      <c r="C2151" t="s">
        <v>1625</v>
      </c>
      <c r="D2151" t="s">
        <v>1595</v>
      </c>
      <c r="E2151">
        <v>12</v>
      </c>
      <c r="F2151">
        <v>96</v>
      </c>
      <c r="G2151" t="s">
        <v>1924</v>
      </c>
      <c r="H2151">
        <v>2376</v>
      </c>
      <c r="I2151">
        <v>1</v>
      </c>
      <c r="J2151" t="s">
        <v>3902</v>
      </c>
      <c r="BE2151" t="e" cm="1" vm="2">
        <f t="array" ref="BE2151">TRANSPOSE(_xlfn._xlws.FILTER(cvm_old[内存(G)],(cvm_old[地域]=BB2151)*(cvm_old[机型]=BC2151)*(cvm_old[CPU(核)]=BD2151)))</f>
        <v>#VALUE!</v>
      </c>
    </row>
    <row r="2152" spans="2:57" x14ac:dyDescent="0.4">
      <c r="B2152" t="e" vm="2504">
        <v>#VALUE!</v>
      </c>
      <c r="C2152" t="s">
        <v>1625</v>
      </c>
      <c r="D2152" t="s">
        <v>1595</v>
      </c>
      <c r="E2152">
        <v>16</v>
      </c>
      <c r="F2152">
        <v>128</v>
      </c>
      <c r="G2152" t="s">
        <v>1902</v>
      </c>
      <c r="H2152">
        <v>3168</v>
      </c>
      <c r="I2152">
        <v>1</v>
      </c>
      <c r="J2152" t="s">
        <v>3903</v>
      </c>
      <c r="BE2152" t="e" cm="1" vm="2">
        <f t="array" ref="BE2152">TRANSPOSE(_xlfn._xlws.FILTER(cvm_old[内存(G)],(cvm_old[地域]=BB2152)*(cvm_old[机型]=BC2152)*(cvm_old[CPU(核)]=BD2152)))</f>
        <v>#VALUE!</v>
      </c>
    </row>
    <row r="2153" spans="2:57" x14ac:dyDescent="0.4">
      <c r="B2153" t="e" vm="2505">
        <v>#VALUE!</v>
      </c>
      <c r="C2153" t="s">
        <v>1625</v>
      </c>
      <c r="D2153" t="s">
        <v>1595</v>
      </c>
      <c r="E2153">
        <v>24</v>
      </c>
      <c r="F2153">
        <v>192</v>
      </c>
      <c r="G2153" t="s">
        <v>1964</v>
      </c>
      <c r="H2153">
        <v>4752</v>
      </c>
      <c r="I2153">
        <v>1</v>
      </c>
      <c r="J2153" t="s">
        <v>3904</v>
      </c>
      <c r="BE2153" t="e" cm="1" vm="2">
        <f t="array" ref="BE2153">TRANSPOSE(_xlfn._xlws.FILTER(cvm_old[内存(G)],(cvm_old[地域]=BB2153)*(cvm_old[机型]=BC2153)*(cvm_old[CPU(核)]=BD2153)))</f>
        <v>#VALUE!</v>
      </c>
    </row>
    <row r="2154" spans="2:57" x14ac:dyDescent="0.4">
      <c r="B2154" t="e" vm="2506">
        <v>#VALUE!</v>
      </c>
      <c r="C2154" t="s">
        <v>1625</v>
      </c>
      <c r="D2154" t="s">
        <v>1595</v>
      </c>
      <c r="E2154">
        <v>32</v>
      </c>
      <c r="F2154">
        <v>256</v>
      </c>
      <c r="G2154" t="s">
        <v>1904</v>
      </c>
      <c r="H2154">
        <v>6336</v>
      </c>
      <c r="I2154">
        <v>1</v>
      </c>
      <c r="J2154" t="s">
        <v>3905</v>
      </c>
      <c r="BE2154" t="e" cm="1" vm="2">
        <f t="array" ref="BE2154">TRANSPOSE(_xlfn._xlws.FILTER(cvm_old[内存(G)],(cvm_old[地域]=BB2154)*(cvm_old[机型]=BC2154)*(cvm_old[CPU(核)]=BD2154)))</f>
        <v>#VALUE!</v>
      </c>
    </row>
    <row r="2155" spans="2:57" x14ac:dyDescent="0.4">
      <c r="B2155" t="e" vm="2507">
        <v>#VALUE!</v>
      </c>
      <c r="C2155" t="s">
        <v>1625</v>
      </c>
      <c r="D2155" t="s">
        <v>1647</v>
      </c>
      <c r="E2155">
        <v>1</v>
      </c>
      <c r="F2155">
        <v>8</v>
      </c>
      <c r="G2155" t="s">
        <v>1894</v>
      </c>
      <c r="H2155">
        <v>198</v>
      </c>
      <c r="I2155">
        <v>1</v>
      </c>
      <c r="J2155" t="s">
        <v>3906</v>
      </c>
      <c r="BE2155" t="e" cm="1" vm="2">
        <f t="array" ref="BE2155">TRANSPOSE(_xlfn._xlws.FILTER(cvm_old[内存(G)],(cvm_old[地域]=BB2155)*(cvm_old[机型]=BC2155)*(cvm_old[CPU(核)]=BD2155)))</f>
        <v>#VALUE!</v>
      </c>
    </row>
    <row r="2156" spans="2:57" x14ac:dyDescent="0.4">
      <c r="B2156" t="e" vm="2508">
        <v>#VALUE!</v>
      </c>
      <c r="C2156" t="s">
        <v>1625</v>
      </c>
      <c r="D2156" t="s">
        <v>1647</v>
      </c>
      <c r="E2156">
        <v>2</v>
      </c>
      <c r="F2156">
        <v>16</v>
      </c>
      <c r="G2156" t="s">
        <v>1920</v>
      </c>
      <c r="H2156">
        <v>396</v>
      </c>
      <c r="I2156">
        <v>1</v>
      </c>
      <c r="J2156" t="s">
        <v>3907</v>
      </c>
      <c r="BE2156" t="e" cm="1" vm="2">
        <f t="array" ref="BE2156">TRANSPOSE(_xlfn._xlws.FILTER(cvm_old[内存(G)],(cvm_old[地域]=BB2156)*(cvm_old[机型]=BC2156)*(cvm_old[CPU(核)]=BD2156)))</f>
        <v>#VALUE!</v>
      </c>
    </row>
    <row r="2157" spans="2:57" x14ac:dyDescent="0.4">
      <c r="B2157" t="e" vm="2509">
        <v>#VALUE!</v>
      </c>
      <c r="C2157" t="s">
        <v>1625</v>
      </c>
      <c r="D2157" t="s">
        <v>1647</v>
      </c>
      <c r="E2157">
        <v>4</v>
      </c>
      <c r="F2157">
        <v>32</v>
      </c>
      <c r="G2157" t="s">
        <v>1898</v>
      </c>
      <c r="H2157">
        <v>792</v>
      </c>
      <c r="I2157">
        <v>1</v>
      </c>
      <c r="J2157" t="s">
        <v>3908</v>
      </c>
      <c r="BE2157" t="e" cm="1" vm="2">
        <f t="array" ref="BE2157">TRANSPOSE(_xlfn._xlws.FILTER(cvm_old[内存(G)],(cvm_old[地域]=BB2157)*(cvm_old[机型]=BC2157)*(cvm_old[CPU(核)]=BD2157)))</f>
        <v>#VALUE!</v>
      </c>
    </row>
    <row r="2158" spans="2:57" x14ac:dyDescent="0.4">
      <c r="B2158" t="e" vm="2510">
        <v>#VALUE!</v>
      </c>
      <c r="C2158" t="s">
        <v>1625</v>
      </c>
      <c r="D2158" t="s">
        <v>1647</v>
      </c>
      <c r="E2158">
        <v>8</v>
      </c>
      <c r="F2158">
        <v>64</v>
      </c>
      <c r="G2158" t="s">
        <v>1900</v>
      </c>
      <c r="H2158">
        <v>1584</v>
      </c>
      <c r="I2158">
        <v>1</v>
      </c>
      <c r="J2158" t="s">
        <v>3909</v>
      </c>
      <c r="BE2158" t="e" cm="1" vm="2">
        <f t="array" ref="BE2158">TRANSPOSE(_xlfn._xlws.FILTER(cvm_old[内存(G)],(cvm_old[地域]=BB2158)*(cvm_old[机型]=BC2158)*(cvm_old[CPU(核)]=BD2158)))</f>
        <v>#VALUE!</v>
      </c>
    </row>
    <row r="2159" spans="2:57" x14ac:dyDescent="0.4">
      <c r="B2159" t="e" vm="2511">
        <v>#VALUE!</v>
      </c>
      <c r="C2159" t="s">
        <v>1625</v>
      </c>
      <c r="D2159" t="s">
        <v>1647</v>
      </c>
      <c r="E2159">
        <v>12</v>
      </c>
      <c r="F2159">
        <v>96</v>
      </c>
      <c r="G2159" t="s">
        <v>1924</v>
      </c>
      <c r="H2159">
        <v>2376</v>
      </c>
      <c r="I2159">
        <v>1</v>
      </c>
      <c r="J2159" t="s">
        <v>3910</v>
      </c>
      <c r="BE2159" t="e" cm="1" vm="2">
        <f t="array" ref="BE2159">TRANSPOSE(_xlfn._xlws.FILTER(cvm_old[内存(G)],(cvm_old[地域]=BB2159)*(cvm_old[机型]=BC2159)*(cvm_old[CPU(核)]=BD2159)))</f>
        <v>#VALUE!</v>
      </c>
    </row>
    <row r="2160" spans="2:57" x14ac:dyDescent="0.4">
      <c r="B2160" t="e" vm="2512">
        <v>#VALUE!</v>
      </c>
      <c r="C2160" t="s">
        <v>1625</v>
      </c>
      <c r="D2160" t="s">
        <v>1647</v>
      </c>
      <c r="E2160">
        <v>12</v>
      </c>
      <c r="F2160">
        <v>144</v>
      </c>
      <c r="G2160" t="s">
        <v>1934</v>
      </c>
      <c r="H2160">
        <v>3240</v>
      </c>
      <c r="I2160">
        <v>1</v>
      </c>
      <c r="J2160" t="s">
        <v>3911</v>
      </c>
      <c r="BE2160" t="e" cm="1" vm="2">
        <f t="array" ref="BE2160">TRANSPOSE(_xlfn._xlws.FILTER(cvm_old[内存(G)],(cvm_old[地域]=BB2160)*(cvm_old[机型]=BC2160)*(cvm_old[CPU(核)]=BD2160)))</f>
        <v>#VALUE!</v>
      </c>
    </row>
    <row r="2161" spans="2:57" x14ac:dyDescent="0.4">
      <c r="B2161" t="e" vm="2513">
        <v>#VALUE!</v>
      </c>
      <c r="C2161" t="s">
        <v>1625</v>
      </c>
      <c r="D2161" t="s">
        <v>1647</v>
      </c>
      <c r="E2161">
        <v>16</v>
      </c>
      <c r="F2161">
        <v>128</v>
      </c>
      <c r="G2161" t="s">
        <v>1902</v>
      </c>
      <c r="H2161">
        <v>3168</v>
      </c>
      <c r="I2161">
        <v>1</v>
      </c>
      <c r="J2161" t="s">
        <v>3912</v>
      </c>
      <c r="BE2161" t="e" cm="1" vm="2">
        <f t="array" ref="BE2161">TRANSPOSE(_xlfn._xlws.FILTER(cvm_old[内存(G)],(cvm_old[地域]=BB2161)*(cvm_old[机型]=BC2161)*(cvm_old[CPU(核)]=BD2161)))</f>
        <v>#VALUE!</v>
      </c>
    </row>
    <row r="2162" spans="2:57" x14ac:dyDescent="0.4">
      <c r="B2162" t="e" vm="2514">
        <v>#VALUE!</v>
      </c>
      <c r="C2162" t="s">
        <v>1625</v>
      </c>
      <c r="D2162" t="s">
        <v>1647</v>
      </c>
      <c r="E2162">
        <v>16</v>
      </c>
      <c r="F2162">
        <v>192</v>
      </c>
      <c r="G2162" t="s">
        <v>1937</v>
      </c>
      <c r="H2162">
        <v>4320</v>
      </c>
      <c r="I2162">
        <v>1</v>
      </c>
      <c r="J2162" t="s">
        <v>3913</v>
      </c>
      <c r="BE2162" t="e" cm="1" vm="2">
        <f t="array" ref="BE2162">TRANSPOSE(_xlfn._xlws.FILTER(cvm_old[内存(G)],(cvm_old[地域]=BB2162)*(cvm_old[机型]=BC2162)*(cvm_old[CPU(核)]=BD2162)))</f>
        <v>#VALUE!</v>
      </c>
    </row>
    <row r="2163" spans="2:57" x14ac:dyDescent="0.4">
      <c r="B2163" t="e" vm="2515">
        <v>#VALUE!</v>
      </c>
      <c r="C2163" t="s">
        <v>1625</v>
      </c>
      <c r="D2163" t="s">
        <v>1647</v>
      </c>
      <c r="E2163">
        <v>32</v>
      </c>
      <c r="F2163">
        <v>256</v>
      </c>
      <c r="G2163" t="s">
        <v>1904</v>
      </c>
      <c r="H2163">
        <v>6336</v>
      </c>
      <c r="I2163">
        <v>1</v>
      </c>
      <c r="J2163" t="s">
        <v>3914</v>
      </c>
      <c r="BE2163" t="e" cm="1" vm="2">
        <f t="array" ref="BE2163">TRANSPOSE(_xlfn._xlws.FILTER(cvm_old[内存(G)],(cvm_old[地域]=BB2163)*(cvm_old[机型]=BC2163)*(cvm_old[CPU(核)]=BD2163)))</f>
        <v>#VALUE!</v>
      </c>
    </row>
    <row r="2164" spans="2:57" x14ac:dyDescent="0.4">
      <c r="B2164" t="e" vm="2516">
        <v>#VALUE!</v>
      </c>
      <c r="C2164" t="s">
        <v>1625</v>
      </c>
      <c r="D2164" t="s">
        <v>1647</v>
      </c>
      <c r="E2164">
        <v>32</v>
      </c>
      <c r="F2164">
        <v>384</v>
      </c>
      <c r="G2164" t="s">
        <v>1940</v>
      </c>
      <c r="H2164">
        <v>8640</v>
      </c>
      <c r="I2164">
        <v>1</v>
      </c>
      <c r="J2164" t="s">
        <v>3915</v>
      </c>
      <c r="BE2164" t="e" cm="1" vm="2">
        <f t="array" ref="BE2164">TRANSPOSE(_xlfn._xlws.FILTER(cvm_old[内存(G)],(cvm_old[地域]=BB2164)*(cvm_old[机型]=BC2164)*(cvm_old[CPU(核)]=BD2164)))</f>
        <v>#VALUE!</v>
      </c>
    </row>
    <row r="2165" spans="2:57" x14ac:dyDescent="0.4">
      <c r="B2165" t="e" vm="2517">
        <v>#VALUE!</v>
      </c>
      <c r="C2165" t="s">
        <v>1625</v>
      </c>
      <c r="D2165" t="s">
        <v>1647</v>
      </c>
      <c r="E2165">
        <v>64</v>
      </c>
      <c r="F2165">
        <v>512</v>
      </c>
      <c r="G2165" t="s">
        <v>1908</v>
      </c>
      <c r="H2165">
        <v>12672</v>
      </c>
      <c r="I2165">
        <v>1</v>
      </c>
      <c r="J2165" t="s">
        <v>3916</v>
      </c>
      <c r="BE2165" t="e" cm="1" vm="2">
        <f t="array" ref="BE2165">TRANSPOSE(_xlfn._xlws.FILTER(cvm_old[内存(G)],(cvm_old[地域]=BB2165)*(cvm_old[机型]=BC2165)*(cvm_old[CPU(核)]=BD2165)))</f>
        <v>#VALUE!</v>
      </c>
    </row>
    <row r="2166" spans="2:57" x14ac:dyDescent="0.4">
      <c r="B2166" t="e" vm="2518">
        <v>#VALUE!</v>
      </c>
      <c r="C2166" t="s">
        <v>1625</v>
      </c>
      <c r="D2166" t="s">
        <v>1647</v>
      </c>
      <c r="E2166">
        <v>80</v>
      </c>
      <c r="F2166">
        <v>700</v>
      </c>
      <c r="G2166" t="s">
        <v>3650</v>
      </c>
      <c r="H2166">
        <v>16920</v>
      </c>
      <c r="I2166">
        <v>1</v>
      </c>
      <c r="J2166" t="s">
        <v>3917</v>
      </c>
      <c r="BE2166" t="e" cm="1" vm="2">
        <f t="array" ref="BE2166">TRANSPOSE(_xlfn._xlws.FILTER(cvm_old[内存(G)],(cvm_old[地域]=BB2166)*(cvm_old[机型]=BC2166)*(cvm_old[CPU(核)]=BD2166)))</f>
        <v>#VALUE!</v>
      </c>
    </row>
    <row r="2167" spans="2:57" x14ac:dyDescent="0.4">
      <c r="B2167" t="e" vm="2519">
        <v>#VALUE!</v>
      </c>
      <c r="C2167" t="s">
        <v>1625</v>
      </c>
      <c r="D2167" t="s">
        <v>1664</v>
      </c>
      <c r="E2167">
        <v>1</v>
      </c>
      <c r="F2167">
        <v>8</v>
      </c>
      <c r="G2167" t="s">
        <v>1894</v>
      </c>
      <c r="H2167">
        <v>181.5</v>
      </c>
      <c r="I2167">
        <v>1</v>
      </c>
      <c r="J2167" t="s">
        <v>3918</v>
      </c>
      <c r="BE2167" t="e" cm="1" vm="2">
        <f t="array" ref="BE2167">TRANSPOSE(_xlfn._xlws.FILTER(cvm_old[内存(G)],(cvm_old[地域]=BB2167)*(cvm_old[机型]=BC2167)*(cvm_old[CPU(核)]=BD2167)))</f>
        <v>#VALUE!</v>
      </c>
    </row>
    <row r="2168" spans="2:57" x14ac:dyDescent="0.4">
      <c r="B2168" t="e" vm="2520">
        <v>#VALUE!</v>
      </c>
      <c r="C2168" t="s">
        <v>1625</v>
      </c>
      <c r="D2168" t="s">
        <v>1664</v>
      </c>
      <c r="E2168">
        <v>2</v>
      </c>
      <c r="F2168">
        <v>16</v>
      </c>
      <c r="G2168" t="s">
        <v>1920</v>
      </c>
      <c r="H2168">
        <v>363</v>
      </c>
      <c r="I2168">
        <v>1</v>
      </c>
      <c r="J2168" t="s">
        <v>3919</v>
      </c>
      <c r="BE2168" t="e" cm="1" vm="2">
        <f t="array" ref="BE2168">TRANSPOSE(_xlfn._xlws.FILTER(cvm_old[内存(G)],(cvm_old[地域]=BB2168)*(cvm_old[机型]=BC2168)*(cvm_old[CPU(核)]=BD2168)))</f>
        <v>#VALUE!</v>
      </c>
    </row>
    <row r="2169" spans="2:57" x14ac:dyDescent="0.4">
      <c r="B2169" t="e" vm="2521">
        <v>#VALUE!</v>
      </c>
      <c r="C2169" t="s">
        <v>1625</v>
      </c>
      <c r="D2169" t="s">
        <v>1664</v>
      </c>
      <c r="E2169">
        <v>4</v>
      </c>
      <c r="F2169">
        <v>32</v>
      </c>
      <c r="G2169" t="s">
        <v>1898</v>
      </c>
      <c r="H2169">
        <v>726</v>
      </c>
      <c r="I2169">
        <v>1</v>
      </c>
      <c r="J2169" t="s">
        <v>3920</v>
      </c>
      <c r="BE2169" t="e" cm="1" vm="2">
        <f t="array" ref="BE2169">TRANSPOSE(_xlfn._xlws.FILTER(cvm_old[内存(G)],(cvm_old[地域]=BB2169)*(cvm_old[机型]=BC2169)*(cvm_old[CPU(核)]=BD2169)))</f>
        <v>#VALUE!</v>
      </c>
    </row>
    <row r="2170" spans="2:57" x14ac:dyDescent="0.4">
      <c r="B2170" t="e" vm="2522">
        <v>#VALUE!</v>
      </c>
      <c r="C2170" t="s">
        <v>1625</v>
      </c>
      <c r="D2170" t="s">
        <v>1664</v>
      </c>
      <c r="E2170">
        <v>8</v>
      </c>
      <c r="F2170">
        <v>64</v>
      </c>
      <c r="G2170" t="s">
        <v>1900</v>
      </c>
      <c r="H2170">
        <v>1452</v>
      </c>
      <c r="I2170">
        <v>1</v>
      </c>
      <c r="J2170" t="s">
        <v>3921</v>
      </c>
      <c r="BE2170" t="e" cm="1" vm="2">
        <f t="array" ref="BE2170">TRANSPOSE(_xlfn._xlws.FILTER(cvm_old[内存(G)],(cvm_old[地域]=BB2170)*(cvm_old[机型]=BC2170)*(cvm_old[CPU(核)]=BD2170)))</f>
        <v>#VALUE!</v>
      </c>
    </row>
    <row r="2171" spans="2:57" x14ac:dyDescent="0.4">
      <c r="B2171" t="e" vm="2523">
        <v>#VALUE!</v>
      </c>
      <c r="C2171" t="s">
        <v>1625</v>
      </c>
      <c r="D2171" t="s">
        <v>1664</v>
      </c>
      <c r="E2171">
        <v>12</v>
      </c>
      <c r="F2171">
        <v>96</v>
      </c>
      <c r="G2171" t="s">
        <v>1924</v>
      </c>
      <c r="H2171">
        <v>2178</v>
      </c>
      <c r="I2171">
        <v>1</v>
      </c>
      <c r="J2171" t="s">
        <v>3922</v>
      </c>
      <c r="BE2171" t="e" cm="1" vm="2">
        <f t="array" ref="BE2171">TRANSPOSE(_xlfn._xlws.FILTER(cvm_old[内存(G)],(cvm_old[地域]=BB2171)*(cvm_old[机型]=BC2171)*(cvm_old[CPU(核)]=BD2171)))</f>
        <v>#VALUE!</v>
      </c>
    </row>
    <row r="2172" spans="2:57" x14ac:dyDescent="0.4">
      <c r="B2172" t="e" vm="2524">
        <v>#VALUE!</v>
      </c>
      <c r="C2172" t="s">
        <v>1625</v>
      </c>
      <c r="D2172" t="s">
        <v>1664</v>
      </c>
      <c r="E2172">
        <v>16</v>
      </c>
      <c r="F2172">
        <v>128</v>
      </c>
      <c r="G2172" t="s">
        <v>1902</v>
      </c>
      <c r="H2172">
        <v>2904</v>
      </c>
      <c r="I2172">
        <v>1</v>
      </c>
      <c r="J2172" t="s">
        <v>3923</v>
      </c>
      <c r="BE2172" t="e" cm="1" vm="2">
        <f t="array" ref="BE2172">TRANSPOSE(_xlfn._xlws.FILTER(cvm_old[内存(G)],(cvm_old[地域]=BB2172)*(cvm_old[机型]=BC2172)*(cvm_old[CPU(核)]=BD2172)))</f>
        <v>#VALUE!</v>
      </c>
    </row>
    <row r="2173" spans="2:57" x14ac:dyDescent="0.4">
      <c r="B2173" t="e" vm="2525">
        <v>#VALUE!</v>
      </c>
      <c r="C2173" t="s">
        <v>1625</v>
      </c>
      <c r="D2173" t="s">
        <v>1664</v>
      </c>
      <c r="E2173">
        <v>24</v>
      </c>
      <c r="F2173">
        <v>192</v>
      </c>
      <c r="G2173" t="s">
        <v>1964</v>
      </c>
      <c r="H2173">
        <v>4356</v>
      </c>
      <c r="I2173">
        <v>1</v>
      </c>
      <c r="J2173" t="s">
        <v>3924</v>
      </c>
      <c r="BE2173" t="e" cm="1" vm="2">
        <f t="array" ref="BE2173">TRANSPOSE(_xlfn._xlws.FILTER(cvm_old[内存(G)],(cvm_old[地域]=BB2173)*(cvm_old[机型]=BC2173)*(cvm_old[CPU(核)]=BD2173)))</f>
        <v>#VALUE!</v>
      </c>
    </row>
    <row r="2174" spans="2:57" x14ac:dyDescent="0.4">
      <c r="B2174" t="e" vm="2526">
        <v>#VALUE!</v>
      </c>
      <c r="C2174" t="s">
        <v>1625</v>
      </c>
      <c r="D2174" t="s">
        <v>1664</v>
      </c>
      <c r="E2174">
        <v>32</v>
      </c>
      <c r="F2174">
        <v>256</v>
      </c>
      <c r="G2174" t="s">
        <v>1904</v>
      </c>
      <c r="H2174">
        <v>5808</v>
      </c>
      <c r="I2174">
        <v>1</v>
      </c>
      <c r="J2174" t="s">
        <v>3925</v>
      </c>
      <c r="BE2174" t="e" cm="1" vm="2">
        <f t="array" ref="BE2174">TRANSPOSE(_xlfn._xlws.FILTER(cvm_old[内存(G)],(cvm_old[地域]=BB2174)*(cvm_old[机型]=BC2174)*(cvm_old[CPU(核)]=BD2174)))</f>
        <v>#VALUE!</v>
      </c>
    </row>
    <row r="2175" spans="2:57" x14ac:dyDescent="0.4">
      <c r="B2175" t="e" vm="2527">
        <v>#VALUE!</v>
      </c>
      <c r="C2175" t="s">
        <v>1625</v>
      </c>
      <c r="D2175" t="s">
        <v>1664</v>
      </c>
      <c r="E2175">
        <v>48</v>
      </c>
      <c r="F2175">
        <v>384</v>
      </c>
      <c r="G2175" t="s">
        <v>1917</v>
      </c>
      <c r="H2175">
        <v>8712</v>
      </c>
      <c r="I2175">
        <v>1</v>
      </c>
      <c r="J2175" t="s">
        <v>3926</v>
      </c>
      <c r="BE2175" t="e" cm="1" vm="2">
        <f t="array" ref="BE2175">TRANSPOSE(_xlfn._xlws.FILTER(cvm_old[内存(G)],(cvm_old[地域]=BB2175)*(cvm_old[机型]=BC2175)*(cvm_old[CPU(核)]=BD2175)))</f>
        <v>#VALUE!</v>
      </c>
    </row>
    <row r="2176" spans="2:57" x14ac:dyDescent="0.4">
      <c r="B2176" t="e" vm="2528">
        <v>#VALUE!</v>
      </c>
      <c r="C2176" t="s">
        <v>1625</v>
      </c>
      <c r="D2176" t="s">
        <v>1664</v>
      </c>
      <c r="E2176">
        <v>56</v>
      </c>
      <c r="F2176">
        <v>448</v>
      </c>
      <c r="G2176" t="s">
        <v>1969</v>
      </c>
      <c r="H2176">
        <v>10164</v>
      </c>
      <c r="I2176">
        <v>1</v>
      </c>
      <c r="J2176" t="s">
        <v>3927</v>
      </c>
      <c r="BE2176" t="e" cm="1" vm="2">
        <f t="array" ref="BE2176">TRANSPOSE(_xlfn._xlws.FILTER(cvm_old[内存(G)],(cvm_old[地域]=BB2176)*(cvm_old[机型]=BC2176)*(cvm_old[CPU(核)]=BD2176)))</f>
        <v>#VALUE!</v>
      </c>
    </row>
    <row r="2177" spans="2:57" x14ac:dyDescent="0.4">
      <c r="B2177" t="e" vm="2529">
        <v>#VALUE!</v>
      </c>
      <c r="C2177" t="s">
        <v>1625</v>
      </c>
      <c r="D2177" t="s">
        <v>1709</v>
      </c>
      <c r="E2177">
        <v>4</v>
      </c>
      <c r="F2177">
        <v>8</v>
      </c>
      <c r="G2177" t="s">
        <v>1591</v>
      </c>
      <c r="H2177">
        <v>560</v>
      </c>
      <c r="I2177">
        <v>1</v>
      </c>
      <c r="J2177" t="s">
        <v>3928</v>
      </c>
      <c r="BE2177" t="e" cm="1" vm="2">
        <f t="array" ref="BE2177">TRANSPOSE(_xlfn._xlws.FILTER(cvm_old[内存(G)],(cvm_old[地域]=BB2177)*(cvm_old[机型]=BC2177)*(cvm_old[CPU(核)]=BD2177)))</f>
        <v>#VALUE!</v>
      </c>
    </row>
    <row r="2178" spans="2:57" x14ac:dyDescent="0.4">
      <c r="B2178" t="e" vm="2530">
        <v>#VALUE!</v>
      </c>
      <c r="C2178" t="s">
        <v>1625</v>
      </c>
      <c r="D2178" t="s">
        <v>1709</v>
      </c>
      <c r="E2178">
        <v>4</v>
      </c>
      <c r="F2178">
        <v>16</v>
      </c>
      <c r="G2178" t="s">
        <v>1593</v>
      </c>
      <c r="H2178">
        <v>840</v>
      </c>
      <c r="I2178">
        <v>1</v>
      </c>
      <c r="J2178" t="s">
        <v>3929</v>
      </c>
      <c r="BE2178" t="e" cm="1" vm="2">
        <f t="array" ref="BE2178">TRANSPOSE(_xlfn._xlws.FILTER(cvm_old[内存(G)],(cvm_old[地域]=BB2178)*(cvm_old[机型]=BC2178)*(cvm_old[CPU(核)]=BD2178)))</f>
        <v>#VALUE!</v>
      </c>
    </row>
    <row r="2179" spans="2:57" x14ac:dyDescent="0.4">
      <c r="B2179" t="e" vm="2531">
        <v>#VALUE!</v>
      </c>
      <c r="C2179" t="s">
        <v>1625</v>
      </c>
      <c r="D2179" t="s">
        <v>1709</v>
      </c>
      <c r="E2179">
        <v>8</v>
      </c>
      <c r="F2179">
        <v>16</v>
      </c>
      <c r="G2179" t="s">
        <v>1596</v>
      </c>
      <c r="H2179">
        <v>1120</v>
      </c>
      <c r="I2179">
        <v>1</v>
      </c>
      <c r="J2179" t="s">
        <v>3930</v>
      </c>
      <c r="BE2179" t="e" cm="1" vm="2">
        <f t="array" ref="BE2179">TRANSPOSE(_xlfn._xlws.FILTER(cvm_old[内存(G)],(cvm_old[地域]=BB2179)*(cvm_old[机型]=BC2179)*(cvm_old[CPU(核)]=BD2179)))</f>
        <v>#VALUE!</v>
      </c>
    </row>
    <row r="2180" spans="2:57" x14ac:dyDescent="0.4">
      <c r="B2180" t="e" vm="2532">
        <v>#VALUE!</v>
      </c>
      <c r="C2180" t="s">
        <v>1625</v>
      </c>
      <c r="D2180" t="s">
        <v>1709</v>
      </c>
      <c r="E2180">
        <v>8</v>
      </c>
      <c r="F2180">
        <v>32</v>
      </c>
      <c r="G2180" t="s">
        <v>1598</v>
      </c>
      <c r="H2180">
        <v>1680</v>
      </c>
      <c r="I2180">
        <v>1</v>
      </c>
      <c r="J2180" t="s">
        <v>3931</v>
      </c>
      <c r="BE2180" t="e" cm="1" vm="2">
        <f t="array" ref="BE2180">TRANSPOSE(_xlfn._xlws.FILTER(cvm_old[内存(G)],(cvm_old[地域]=BB2180)*(cvm_old[机型]=BC2180)*(cvm_old[CPU(核)]=BD2180)))</f>
        <v>#VALUE!</v>
      </c>
    </row>
    <row r="2181" spans="2:57" x14ac:dyDescent="0.4">
      <c r="B2181" t="e" vm="2533">
        <v>#VALUE!</v>
      </c>
      <c r="C2181" t="s">
        <v>1625</v>
      </c>
      <c r="D2181" t="s">
        <v>1709</v>
      </c>
      <c r="E2181">
        <v>16</v>
      </c>
      <c r="F2181">
        <v>32</v>
      </c>
      <c r="G2181" t="s">
        <v>1601</v>
      </c>
      <c r="H2181">
        <v>2240</v>
      </c>
      <c r="I2181">
        <v>1</v>
      </c>
      <c r="J2181" t="s">
        <v>3932</v>
      </c>
      <c r="BE2181" t="e" cm="1" vm="2">
        <f t="array" ref="BE2181">TRANSPOSE(_xlfn._xlws.FILTER(cvm_old[内存(G)],(cvm_old[地域]=BB2181)*(cvm_old[机型]=BC2181)*(cvm_old[CPU(核)]=BD2181)))</f>
        <v>#VALUE!</v>
      </c>
    </row>
    <row r="2182" spans="2:57" x14ac:dyDescent="0.4">
      <c r="B2182" t="e" vm="2534">
        <v>#VALUE!</v>
      </c>
      <c r="C2182" t="s">
        <v>1625</v>
      </c>
      <c r="D2182" t="s">
        <v>1709</v>
      </c>
      <c r="E2182">
        <v>16</v>
      </c>
      <c r="F2182">
        <v>64</v>
      </c>
      <c r="G2182" t="s">
        <v>1603</v>
      </c>
      <c r="H2182">
        <v>3360</v>
      </c>
      <c r="I2182">
        <v>1</v>
      </c>
      <c r="J2182" t="s">
        <v>3933</v>
      </c>
      <c r="BE2182" t="e" cm="1" vm="2">
        <f t="array" ref="BE2182">TRANSPOSE(_xlfn._xlws.FILTER(cvm_old[内存(G)],(cvm_old[地域]=BB2182)*(cvm_old[机型]=BC2182)*(cvm_old[CPU(核)]=BD2182)))</f>
        <v>#VALUE!</v>
      </c>
    </row>
    <row r="2183" spans="2:57" x14ac:dyDescent="0.4">
      <c r="B2183" t="e" vm="2535">
        <v>#VALUE!</v>
      </c>
      <c r="C2183" t="s">
        <v>1625</v>
      </c>
      <c r="D2183" t="s">
        <v>1709</v>
      </c>
      <c r="E2183">
        <v>32</v>
      </c>
      <c r="F2183">
        <v>64</v>
      </c>
      <c r="G2183" t="s">
        <v>1606</v>
      </c>
      <c r="H2183">
        <v>4480</v>
      </c>
      <c r="I2183">
        <v>1</v>
      </c>
      <c r="J2183" t="s">
        <v>3934</v>
      </c>
      <c r="BE2183" t="e" cm="1" vm="2">
        <f t="array" ref="BE2183">TRANSPOSE(_xlfn._xlws.FILTER(cvm_old[内存(G)],(cvm_old[地域]=BB2183)*(cvm_old[机型]=BC2183)*(cvm_old[CPU(核)]=BD2183)))</f>
        <v>#VALUE!</v>
      </c>
    </row>
    <row r="2184" spans="2:57" x14ac:dyDescent="0.4">
      <c r="B2184" t="e" vm="2536">
        <v>#VALUE!</v>
      </c>
      <c r="C2184" t="s">
        <v>1625</v>
      </c>
      <c r="D2184" t="s">
        <v>1709</v>
      </c>
      <c r="E2184">
        <v>32</v>
      </c>
      <c r="F2184">
        <v>128</v>
      </c>
      <c r="G2184" t="s">
        <v>1612</v>
      </c>
      <c r="H2184">
        <v>6720</v>
      </c>
      <c r="I2184">
        <v>1</v>
      </c>
      <c r="J2184" t="s">
        <v>3935</v>
      </c>
      <c r="BE2184" t="e" cm="1" vm="2">
        <f t="array" ref="BE2184">TRANSPOSE(_xlfn._xlws.FILTER(cvm_old[内存(G)],(cvm_old[地域]=BB2184)*(cvm_old[机型]=BC2184)*(cvm_old[CPU(核)]=BD2184)))</f>
        <v>#VALUE!</v>
      </c>
    </row>
    <row r="2185" spans="2:57" x14ac:dyDescent="0.4">
      <c r="B2185" t="e" vm="2537">
        <v>#VALUE!</v>
      </c>
      <c r="C2185" t="s">
        <v>1625</v>
      </c>
      <c r="D2185" t="s">
        <v>1728</v>
      </c>
      <c r="E2185">
        <v>4</v>
      </c>
      <c r="F2185">
        <v>8</v>
      </c>
      <c r="G2185" t="s">
        <v>1591</v>
      </c>
      <c r="H2185">
        <v>672</v>
      </c>
      <c r="I2185">
        <v>1</v>
      </c>
      <c r="J2185" t="s">
        <v>3936</v>
      </c>
      <c r="BE2185" t="e" cm="1" vm="2">
        <f t="array" ref="BE2185">TRANSPOSE(_xlfn._xlws.FILTER(cvm_old[内存(G)],(cvm_old[地域]=BB2185)*(cvm_old[机型]=BC2185)*(cvm_old[CPU(核)]=BD2185)))</f>
        <v>#VALUE!</v>
      </c>
    </row>
    <row r="2186" spans="2:57" x14ac:dyDescent="0.4">
      <c r="B2186" t="e" vm="2538">
        <v>#VALUE!</v>
      </c>
      <c r="C2186" t="s">
        <v>1625</v>
      </c>
      <c r="D2186" t="s">
        <v>1728</v>
      </c>
      <c r="E2186">
        <v>4</v>
      </c>
      <c r="F2186">
        <v>16</v>
      </c>
      <c r="G2186" t="s">
        <v>1593</v>
      </c>
      <c r="H2186">
        <v>1008</v>
      </c>
      <c r="I2186">
        <v>1</v>
      </c>
      <c r="J2186" t="s">
        <v>3937</v>
      </c>
      <c r="BE2186" t="e" cm="1" vm="2">
        <f t="array" ref="BE2186">TRANSPOSE(_xlfn._xlws.FILTER(cvm_old[内存(G)],(cvm_old[地域]=BB2186)*(cvm_old[机型]=BC2186)*(cvm_old[CPU(核)]=BD2186)))</f>
        <v>#VALUE!</v>
      </c>
    </row>
    <row r="2187" spans="2:57" x14ac:dyDescent="0.4">
      <c r="B2187" t="e" vm="2539">
        <v>#VALUE!</v>
      </c>
      <c r="C2187" t="s">
        <v>1625</v>
      </c>
      <c r="D2187" t="s">
        <v>1728</v>
      </c>
      <c r="E2187">
        <v>8</v>
      </c>
      <c r="F2187">
        <v>16</v>
      </c>
      <c r="G2187" t="s">
        <v>1596</v>
      </c>
      <c r="H2187">
        <v>1344</v>
      </c>
      <c r="I2187">
        <v>1</v>
      </c>
      <c r="J2187" t="s">
        <v>3938</v>
      </c>
      <c r="BE2187" t="e" cm="1" vm="2">
        <f t="array" ref="BE2187">TRANSPOSE(_xlfn._xlws.FILTER(cvm_old[内存(G)],(cvm_old[地域]=BB2187)*(cvm_old[机型]=BC2187)*(cvm_old[CPU(核)]=BD2187)))</f>
        <v>#VALUE!</v>
      </c>
    </row>
    <row r="2188" spans="2:57" x14ac:dyDescent="0.4">
      <c r="B2188" t="e" vm="2540">
        <v>#VALUE!</v>
      </c>
      <c r="C2188" t="s">
        <v>1625</v>
      </c>
      <c r="D2188" t="s">
        <v>1728</v>
      </c>
      <c r="E2188">
        <v>8</v>
      </c>
      <c r="F2188">
        <v>32</v>
      </c>
      <c r="G2188" t="s">
        <v>1598</v>
      </c>
      <c r="H2188">
        <v>2016</v>
      </c>
      <c r="I2188">
        <v>1</v>
      </c>
      <c r="J2188" t="s">
        <v>3939</v>
      </c>
      <c r="BE2188" t="e" cm="1" vm="2">
        <f t="array" ref="BE2188">TRANSPOSE(_xlfn._xlws.FILTER(cvm_old[内存(G)],(cvm_old[地域]=BB2188)*(cvm_old[机型]=BC2188)*(cvm_old[CPU(核)]=BD2188)))</f>
        <v>#VALUE!</v>
      </c>
    </row>
    <row r="2189" spans="2:57" x14ac:dyDescent="0.4">
      <c r="B2189" t="e" vm="2541">
        <v>#VALUE!</v>
      </c>
      <c r="C2189" t="s">
        <v>1625</v>
      </c>
      <c r="D2189" t="s">
        <v>1728</v>
      </c>
      <c r="E2189">
        <v>16</v>
      </c>
      <c r="F2189">
        <v>32</v>
      </c>
      <c r="G2189" t="s">
        <v>1601</v>
      </c>
      <c r="H2189">
        <v>2688</v>
      </c>
      <c r="I2189">
        <v>1</v>
      </c>
      <c r="J2189" t="s">
        <v>3940</v>
      </c>
      <c r="BE2189" t="e" cm="1" vm="2">
        <f t="array" ref="BE2189">TRANSPOSE(_xlfn._xlws.FILTER(cvm_old[内存(G)],(cvm_old[地域]=BB2189)*(cvm_old[机型]=BC2189)*(cvm_old[CPU(核)]=BD2189)))</f>
        <v>#VALUE!</v>
      </c>
    </row>
    <row r="2190" spans="2:57" x14ac:dyDescent="0.4">
      <c r="B2190" t="e" vm="2542">
        <v>#VALUE!</v>
      </c>
      <c r="C2190" t="s">
        <v>1625</v>
      </c>
      <c r="D2190" t="s">
        <v>1728</v>
      </c>
      <c r="E2190">
        <v>16</v>
      </c>
      <c r="F2190">
        <v>64</v>
      </c>
      <c r="G2190" t="s">
        <v>1603</v>
      </c>
      <c r="H2190">
        <v>4032</v>
      </c>
      <c r="I2190">
        <v>1</v>
      </c>
      <c r="J2190" t="s">
        <v>3941</v>
      </c>
      <c r="BE2190" t="e" cm="1" vm="2">
        <f t="array" ref="BE2190">TRANSPOSE(_xlfn._xlws.FILTER(cvm_old[内存(G)],(cvm_old[地域]=BB2190)*(cvm_old[机型]=BC2190)*(cvm_old[CPU(核)]=BD2190)))</f>
        <v>#VALUE!</v>
      </c>
    </row>
    <row r="2191" spans="2:57" x14ac:dyDescent="0.4">
      <c r="B2191" t="e" vm="2543">
        <v>#VALUE!</v>
      </c>
      <c r="C2191" t="s">
        <v>1625</v>
      </c>
      <c r="D2191" t="s">
        <v>1728</v>
      </c>
      <c r="E2191">
        <v>32</v>
      </c>
      <c r="F2191">
        <v>96</v>
      </c>
      <c r="G2191" t="s">
        <v>2049</v>
      </c>
      <c r="H2191">
        <v>6720</v>
      </c>
      <c r="I2191">
        <v>1</v>
      </c>
      <c r="J2191" t="s">
        <v>3942</v>
      </c>
      <c r="BE2191" t="e" cm="1" vm="2">
        <f t="array" ref="BE2191">TRANSPOSE(_xlfn._xlws.FILTER(cvm_old[内存(G)],(cvm_old[地域]=BB2191)*(cvm_old[机型]=BC2191)*(cvm_old[CPU(核)]=BD2191)))</f>
        <v>#VALUE!</v>
      </c>
    </row>
    <row r="2192" spans="2:57" x14ac:dyDescent="0.4">
      <c r="B2192" t="e" vm="2544">
        <v>#VALUE!</v>
      </c>
      <c r="C2192" t="s">
        <v>1625</v>
      </c>
      <c r="D2192" t="s">
        <v>1986</v>
      </c>
      <c r="E2192">
        <v>8</v>
      </c>
      <c r="F2192">
        <v>32</v>
      </c>
      <c r="G2192" t="s">
        <v>1598</v>
      </c>
      <c r="H2192">
        <v>2968.85</v>
      </c>
      <c r="I2192">
        <v>1</v>
      </c>
      <c r="J2192" t="s">
        <v>3943</v>
      </c>
      <c r="BE2192" t="e" cm="1" vm="2">
        <f t="array" ref="BE2192">TRANSPOSE(_xlfn._xlws.FILTER(cvm_old[内存(G)],(cvm_old[地域]=BB2192)*(cvm_old[机型]=BC2192)*(cvm_old[CPU(核)]=BD2192)))</f>
        <v>#VALUE!</v>
      </c>
    </row>
    <row r="2193" spans="2:57" x14ac:dyDescent="0.4">
      <c r="B2193" t="e" vm="2545">
        <v>#VALUE!</v>
      </c>
      <c r="C2193" t="s">
        <v>1625</v>
      </c>
      <c r="D2193" t="s">
        <v>1986</v>
      </c>
      <c r="E2193">
        <v>20</v>
      </c>
      <c r="F2193">
        <v>80</v>
      </c>
      <c r="G2193" t="s">
        <v>2059</v>
      </c>
      <c r="H2193">
        <v>4750.25</v>
      </c>
      <c r="I2193">
        <v>1</v>
      </c>
      <c r="J2193" t="s">
        <v>3944</v>
      </c>
      <c r="BE2193" t="e" cm="1" vm="2">
        <f t="array" ref="BE2193">TRANSPOSE(_xlfn._xlws.FILTER(cvm_old[内存(G)],(cvm_old[地域]=BB2193)*(cvm_old[机型]=BC2193)*(cvm_old[CPU(核)]=BD2193)))</f>
        <v>#VALUE!</v>
      </c>
    </row>
    <row r="2194" spans="2:57" x14ac:dyDescent="0.4">
      <c r="B2194" t="e" vm="2546">
        <v>#VALUE!</v>
      </c>
      <c r="C2194" t="s">
        <v>1625</v>
      </c>
      <c r="D2194" t="s">
        <v>1986</v>
      </c>
      <c r="E2194">
        <v>32</v>
      </c>
      <c r="F2194">
        <v>128</v>
      </c>
      <c r="G2194" t="s">
        <v>1612</v>
      </c>
      <c r="H2194">
        <v>6531.65</v>
      </c>
      <c r="I2194">
        <v>1</v>
      </c>
      <c r="J2194" t="s">
        <v>3945</v>
      </c>
      <c r="BE2194" t="e" cm="1" vm="2">
        <f t="array" ref="BE2194">TRANSPOSE(_xlfn._xlws.FILTER(cvm_old[内存(G)],(cvm_old[地域]=BB2194)*(cvm_old[机型]=BC2194)*(cvm_old[CPU(核)]=BD2194)))</f>
        <v>#VALUE!</v>
      </c>
    </row>
    <row r="2195" spans="2:57" x14ac:dyDescent="0.4">
      <c r="B2195" t="e" vm="2547">
        <v>#VALUE!</v>
      </c>
      <c r="C2195" t="s">
        <v>1625</v>
      </c>
      <c r="D2195" t="s">
        <v>1986</v>
      </c>
      <c r="E2195">
        <v>40</v>
      </c>
      <c r="F2195">
        <v>160</v>
      </c>
      <c r="G2195" t="s">
        <v>2062</v>
      </c>
      <c r="H2195">
        <v>9500.5</v>
      </c>
      <c r="I2195">
        <v>1</v>
      </c>
      <c r="J2195" t="s">
        <v>3946</v>
      </c>
      <c r="BE2195" t="e" cm="1" vm="2">
        <f t="array" ref="BE2195">TRANSPOSE(_xlfn._xlws.FILTER(cvm_old[内存(G)],(cvm_old[地域]=BB2195)*(cvm_old[机型]=BC2195)*(cvm_old[CPU(核)]=BD2195)))</f>
        <v>#VALUE!</v>
      </c>
    </row>
    <row r="2196" spans="2:57" x14ac:dyDescent="0.4">
      <c r="B2196" t="e" vm="2548">
        <v>#VALUE!</v>
      </c>
      <c r="C2196" t="s">
        <v>1625</v>
      </c>
      <c r="D2196" t="s">
        <v>1986</v>
      </c>
      <c r="E2196">
        <v>80</v>
      </c>
      <c r="F2196">
        <v>320</v>
      </c>
      <c r="G2196" t="s">
        <v>1722</v>
      </c>
      <c r="H2196">
        <v>19001</v>
      </c>
      <c r="I2196">
        <v>1</v>
      </c>
      <c r="J2196" t="s">
        <v>3947</v>
      </c>
      <c r="BE2196" t="e" cm="1" vm="2">
        <f t="array" ref="BE2196">TRANSPOSE(_xlfn._xlws.FILTER(cvm_old[内存(G)],(cvm_old[地域]=BB2196)*(cvm_old[机型]=BC2196)*(cvm_old[CPU(核)]=BD2196)))</f>
        <v>#VALUE!</v>
      </c>
    </row>
    <row r="2197" spans="2:57" x14ac:dyDescent="0.4">
      <c r="B2197" t="e" vm="2549">
        <v>#VALUE!</v>
      </c>
      <c r="C2197" t="s">
        <v>1625</v>
      </c>
      <c r="D2197" t="s">
        <v>2029</v>
      </c>
      <c r="E2197">
        <v>8</v>
      </c>
      <c r="F2197">
        <v>40</v>
      </c>
      <c r="G2197" t="s">
        <v>2053</v>
      </c>
      <c r="H2197">
        <v>8225</v>
      </c>
      <c r="I2197">
        <v>1</v>
      </c>
      <c r="J2197" t="s">
        <v>3948</v>
      </c>
      <c r="BE2197" t="e" cm="1" vm="2">
        <f t="array" ref="BE2197">TRANSPOSE(_xlfn._xlws.FILTER(cvm_old[内存(G)],(cvm_old[地域]=BB2197)*(cvm_old[机型]=BC2197)*(cvm_old[CPU(核)]=BD2197)))</f>
        <v>#VALUE!</v>
      </c>
    </row>
    <row r="2198" spans="2:57" x14ac:dyDescent="0.4">
      <c r="B2198" t="e" vm="2550">
        <v>#VALUE!</v>
      </c>
      <c r="C2198" t="s">
        <v>1625</v>
      </c>
      <c r="D2198" t="s">
        <v>2029</v>
      </c>
      <c r="E2198">
        <v>36</v>
      </c>
      <c r="F2198">
        <v>160</v>
      </c>
      <c r="G2198" t="s">
        <v>2075</v>
      </c>
      <c r="H2198">
        <v>33000</v>
      </c>
      <c r="I2198">
        <v>1</v>
      </c>
      <c r="J2198" t="s">
        <v>3949</v>
      </c>
      <c r="BE2198" t="e" cm="1" vm="2">
        <f t="array" ref="BE2198">TRANSPOSE(_xlfn._xlws.FILTER(cvm_old[内存(G)],(cvm_old[地域]=BB2198)*(cvm_old[机型]=BC2198)*(cvm_old[CPU(核)]=BD2198)))</f>
        <v>#VALUE!</v>
      </c>
    </row>
    <row r="2199" spans="2:57" x14ac:dyDescent="0.4">
      <c r="B2199" t="e" vm="2551">
        <v>#VALUE!</v>
      </c>
      <c r="C2199" t="s">
        <v>1625</v>
      </c>
      <c r="D2199" t="s">
        <v>2029</v>
      </c>
      <c r="E2199">
        <v>72</v>
      </c>
      <c r="F2199">
        <v>320</v>
      </c>
      <c r="G2199" t="s">
        <v>2077</v>
      </c>
      <c r="H2199">
        <v>66000</v>
      </c>
      <c r="I2199">
        <v>1</v>
      </c>
      <c r="J2199" t="s">
        <v>3950</v>
      </c>
      <c r="BE2199" t="e" cm="1" vm="2">
        <f t="array" ref="BE2199">TRANSPOSE(_xlfn._xlws.FILTER(cvm_old[内存(G)],(cvm_old[地域]=BB2199)*(cvm_old[机型]=BC2199)*(cvm_old[CPU(核)]=BD2199)))</f>
        <v>#VALUE!</v>
      </c>
    </row>
    <row r="2200" spans="2:57" x14ac:dyDescent="0.4">
      <c r="B2200" t="e" vm="2552">
        <v>#VALUE!</v>
      </c>
      <c r="C2200" t="s">
        <v>1628</v>
      </c>
      <c r="D2200" t="s">
        <v>1632</v>
      </c>
      <c r="E2200">
        <v>1</v>
      </c>
      <c r="F2200">
        <v>1</v>
      </c>
      <c r="G2200" t="s">
        <v>1579</v>
      </c>
      <c r="H2200">
        <v>32.9</v>
      </c>
      <c r="I2200">
        <v>1</v>
      </c>
      <c r="J2200" t="s">
        <v>3951</v>
      </c>
      <c r="BE2200" t="e" cm="1" vm="2">
        <f t="array" ref="BE2200">TRANSPOSE(_xlfn._xlws.FILTER(cvm_old[内存(G)],(cvm_old[地域]=BB2200)*(cvm_old[机型]=BC2200)*(cvm_old[CPU(核)]=BD2200)))</f>
        <v>#VALUE!</v>
      </c>
    </row>
    <row r="2201" spans="2:57" x14ac:dyDescent="0.4">
      <c r="B2201" t="e" vm="2553">
        <v>#VALUE!</v>
      </c>
      <c r="C2201" t="s">
        <v>1628</v>
      </c>
      <c r="D2201" t="s">
        <v>1632</v>
      </c>
      <c r="E2201">
        <v>1</v>
      </c>
      <c r="F2201">
        <v>2</v>
      </c>
      <c r="G2201" t="s">
        <v>1582</v>
      </c>
      <c r="H2201">
        <v>65.8</v>
      </c>
      <c r="I2201">
        <v>1</v>
      </c>
      <c r="J2201" t="s">
        <v>3952</v>
      </c>
      <c r="BE2201" t="e" cm="1" vm="2">
        <f t="array" ref="BE2201">TRANSPOSE(_xlfn._xlws.FILTER(cvm_old[内存(G)],(cvm_old[地域]=BB2201)*(cvm_old[机型]=BC2201)*(cvm_old[CPU(核)]=BD2201)))</f>
        <v>#VALUE!</v>
      </c>
    </row>
    <row r="2202" spans="2:57" x14ac:dyDescent="0.4">
      <c r="B2202" t="e" vm="2554">
        <v>#VALUE!</v>
      </c>
      <c r="C2202" t="s">
        <v>1628</v>
      </c>
      <c r="D2202" t="s">
        <v>1632</v>
      </c>
      <c r="E2202">
        <v>1</v>
      </c>
      <c r="F2202">
        <v>4</v>
      </c>
      <c r="G2202" t="s">
        <v>1584</v>
      </c>
      <c r="H2202">
        <v>136.5</v>
      </c>
      <c r="I2202">
        <v>1</v>
      </c>
      <c r="J2202" t="s">
        <v>3953</v>
      </c>
      <c r="BE2202" t="e" cm="1" vm="2">
        <f t="array" ref="BE2202">TRANSPOSE(_xlfn._xlws.FILTER(cvm_old[内存(G)],(cvm_old[地域]=BB2202)*(cvm_old[机型]=BC2202)*(cvm_old[CPU(核)]=BD2202)))</f>
        <v>#VALUE!</v>
      </c>
    </row>
    <row r="2203" spans="2:57" x14ac:dyDescent="0.4">
      <c r="B2203" t="e" vm="2555">
        <v>#VALUE!</v>
      </c>
      <c r="C2203" t="s">
        <v>1628</v>
      </c>
      <c r="D2203" t="s">
        <v>1632</v>
      </c>
      <c r="E2203">
        <v>2</v>
      </c>
      <c r="F2203">
        <v>4</v>
      </c>
      <c r="G2203" t="s">
        <v>1586</v>
      </c>
      <c r="H2203">
        <v>131.6</v>
      </c>
      <c r="I2203">
        <v>1</v>
      </c>
      <c r="J2203" t="s">
        <v>3954</v>
      </c>
      <c r="BE2203" t="e" cm="1" vm="2">
        <f t="array" ref="BE2203">TRANSPOSE(_xlfn._xlws.FILTER(cvm_old[内存(G)],(cvm_old[地域]=BB2203)*(cvm_old[机型]=BC2203)*(cvm_old[CPU(核)]=BD2203)))</f>
        <v>#VALUE!</v>
      </c>
    </row>
    <row r="2204" spans="2:57" x14ac:dyDescent="0.4">
      <c r="B2204" t="e" vm="2556">
        <v>#VALUE!</v>
      </c>
      <c r="C2204" t="s">
        <v>1628</v>
      </c>
      <c r="D2204" t="s">
        <v>1632</v>
      </c>
      <c r="E2204">
        <v>2</v>
      </c>
      <c r="F2204">
        <v>8</v>
      </c>
      <c r="G2204" t="s">
        <v>1589</v>
      </c>
      <c r="H2204">
        <v>273</v>
      </c>
      <c r="I2204">
        <v>1</v>
      </c>
      <c r="J2204" t="s">
        <v>3955</v>
      </c>
      <c r="BE2204" t="e" cm="1" vm="2">
        <f t="array" ref="BE2204">TRANSPOSE(_xlfn._xlws.FILTER(cvm_old[内存(G)],(cvm_old[地域]=BB2204)*(cvm_old[机型]=BC2204)*(cvm_old[CPU(核)]=BD2204)))</f>
        <v>#VALUE!</v>
      </c>
    </row>
    <row r="2205" spans="2:57" x14ac:dyDescent="0.4">
      <c r="B2205" t="e" vm="2557">
        <v>#VALUE!</v>
      </c>
      <c r="C2205" t="s">
        <v>1628</v>
      </c>
      <c r="D2205" t="s">
        <v>1632</v>
      </c>
      <c r="E2205">
        <v>4</v>
      </c>
      <c r="F2205">
        <v>8</v>
      </c>
      <c r="G2205" t="s">
        <v>1591</v>
      </c>
      <c r="H2205">
        <v>364</v>
      </c>
      <c r="I2205">
        <v>1</v>
      </c>
      <c r="J2205" t="s">
        <v>3956</v>
      </c>
      <c r="BE2205" t="e" cm="1" vm="2">
        <f t="array" ref="BE2205">TRANSPOSE(_xlfn._xlws.FILTER(cvm_old[内存(G)],(cvm_old[地域]=BB2205)*(cvm_old[机型]=BC2205)*(cvm_old[CPU(核)]=BD2205)))</f>
        <v>#VALUE!</v>
      </c>
    </row>
    <row r="2206" spans="2:57" x14ac:dyDescent="0.4">
      <c r="B2206" t="e" vm="2558">
        <v>#VALUE!</v>
      </c>
      <c r="C2206" t="s">
        <v>1628</v>
      </c>
      <c r="D2206" t="s">
        <v>1632</v>
      </c>
      <c r="E2206">
        <v>4</v>
      </c>
      <c r="F2206">
        <v>16</v>
      </c>
      <c r="G2206" t="s">
        <v>1593</v>
      </c>
      <c r="H2206">
        <v>546</v>
      </c>
      <c r="I2206">
        <v>1</v>
      </c>
      <c r="J2206" t="s">
        <v>3957</v>
      </c>
      <c r="BE2206" t="e" cm="1" vm="2">
        <f t="array" ref="BE2206">TRANSPOSE(_xlfn._xlws.FILTER(cvm_old[内存(G)],(cvm_old[地域]=BB2206)*(cvm_old[机型]=BC2206)*(cvm_old[CPU(核)]=BD2206)))</f>
        <v>#VALUE!</v>
      </c>
    </row>
    <row r="2207" spans="2:57" x14ac:dyDescent="0.4">
      <c r="B2207" t="e" vm="2559">
        <v>#VALUE!</v>
      </c>
      <c r="C2207" t="s">
        <v>1628</v>
      </c>
      <c r="D2207" t="s">
        <v>1632</v>
      </c>
      <c r="E2207">
        <v>8</v>
      </c>
      <c r="F2207">
        <v>16</v>
      </c>
      <c r="G2207" t="s">
        <v>1596</v>
      </c>
      <c r="H2207">
        <v>728</v>
      </c>
      <c r="I2207">
        <v>1</v>
      </c>
      <c r="J2207" t="s">
        <v>3958</v>
      </c>
      <c r="BE2207" t="e" cm="1" vm="2">
        <f t="array" ref="BE2207">TRANSPOSE(_xlfn._xlws.FILTER(cvm_old[内存(G)],(cvm_old[地域]=BB2207)*(cvm_old[机型]=BC2207)*(cvm_old[CPU(核)]=BD2207)))</f>
        <v>#VALUE!</v>
      </c>
    </row>
    <row r="2208" spans="2:57" x14ac:dyDescent="0.4">
      <c r="B2208" t="e" vm="2560">
        <v>#VALUE!</v>
      </c>
      <c r="C2208" t="s">
        <v>1628</v>
      </c>
      <c r="D2208" t="s">
        <v>1632</v>
      </c>
      <c r="E2208">
        <v>8</v>
      </c>
      <c r="F2208">
        <v>32</v>
      </c>
      <c r="G2208" t="s">
        <v>1598</v>
      </c>
      <c r="H2208">
        <v>1092</v>
      </c>
      <c r="I2208">
        <v>1</v>
      </c>
      <c r="J2208" t="s">
        <v>3959</v>
      </c>
      <c r="BE2208" t="e" cm="1" vm="2">
        <f t="array" ref="BE2208">TRANSPOSE(_xlfn._xlws.FILTER(cvm_old[内存(G)],(cvm_old[地域]=BB2208)*(cvm_old[机型]=BC2208)*(cvm_old[CPU(核)]=BD2208)))</f>
        <v>#VALUE!</v>
      </c>
    </row>
    <row r="2209" spans="2:57" x14ac:dyDescent="0.4">
      <c r="B2209" t="e" vm="2561">
        <v>#VALUE!</v>
      </c>
      <c r="C2209" t="s">
        <v>1628</v>
      </c>
      <c r="D2209" t="s">
        <v>1632</v>
      </c>
      <c r="E2209">
        <v>16</v>
      </c>
      <c r="F2209">
        <v>32</v>
      </c>
      <c r="G2209" t="s">
        <v>1601</v>
      </c>
      <c r="H2209">
        <v>1456</v>
      </c>
      <c r="I2209">
        <v>1</v>
      </c>
      <c r="J2209" t="s">
        <v>3960</v>
      </c>
      <c r="BE2209" t="e" cm="1" vm="2">
        <f t="array" ref="BE2209">TRANSPOSE(_xlfn._xlws.FILTER(cvm_old[内存(G)],(cvm_old[地域]=BB2209)*(cvm_old[机型]=BC2209)*(cvm_old[CPU(核)]=BD2209)))</f>
        <v>#VALUE!</v>
      </c>
    </row>
    <row r="2210" spans="2:57" x14ac:dyDescent="0.4">
      <c r="B2210" t="e" vm="2562">
        <v>#VALUE!</v>
      </c>
      <c r="C2210" t="s">
        <v>1628</v>
      </c>
      <c r="D2210" t="s">
        <v>1632</v>
      </c>
      <c r="E2210">
        <v>16</v>
      </c>
      <c r="F2210">
        <v>64</v>
      </c>
      <c r="G2210" t="s">
        <v>1603</v>
      </c>
      <c r="H2210">
        <v>2184</v>
      </c>
      <c r="I2210">
        <v>1</v>
      </c>
      <c r="J2210" t="s">
        <v>3961</v>
      </c>
      <c r="BE2210" t="e" cm="1" vm="2">
        <f t="array" ref="BE2210">TRANSPOSE(_xlfn._xlws.FILTER(cvm_old[内存(G)],(cvm_old[地域]=BB2210)*(cvm_old[机型]=BC2210)*(cvm_old[CPU(核)]=BD2210)))</f>
        <v>#VALUE!</v>
      </c>
    </row>
    <row r="2211" spans="2:57" x14ac:dyDescent="0.4">
      <c r="B2211" t="e" vm="2563">
        <v>#VALUE!</v>
      </c>
      <c r="C2211" t="s">
        <v>1628</v>
      </c>
      <c r="D2211" t="s">
        <v>1632</v>
      </c>
      <c r="E2211">
        <v>32</v>
      </c>
      <c r="F2211">
        <v>64</v>
      </c>
      <c r="G2211" t="s">
        <v>1606</v>
      </c>
      <c r="H2211">
        <v>2912</v>
      </c>
      <c r="I2211">
        <v>1</v>
      </c>
      <c r="J2211" t="s">
        <v>3962</v>
      </c>
      <c r="BE2211" t="e" cm="1" vm="2">
        <f t="array" ref="BE2211">TRANSPOSE(_xlfn._xlws.FILTER(cvm_old[内存(G)],(cvm_old[地域]=BB2211)*(cvm_old[机型]=BC2211)*(cvm_old[CPU(核)]=BD2211)))</f>
        <v>#VALUE!</v>
      </c>
    </row>
    <row r="2212" spans="2:57" x14ac:dyDescent="0.4">
      <c r="B2212" t="e" vm="2564">
        <v>#VALUE!</v>
      </c>
      <c r="C2212" t="s">
        <v>1628</v>
      </c>
      <c r="D2212" t="s">
        <v>1632</v>
      </c>
      <c r="E2212">
        <v>48</v>
      </c>
      <c r="F2212">
        <v>96</v>
      </c>
      <c r="G2212" t="s">
        <v>1617</v>
      </c>
      <c r="H2212">
        <v>4368</v>
      </c>
      <c r="I2212">
        <v>1</v>
      </c>
      <c r="J2212" t="s">
        <v>3963</v>
      </c>
      <c r="BE2212" t="e" cm="1" vm="2">
        <f t="array" ref="BE2212">TRANSPOSE(_xlfn._xlws.FILTER(cvm_old[内存(G)],(cvm_old[地域]=BB2212)*(cvm_old[机型]=BC2212)*(cvm_old[CPU(核)]=BD2212)))</f>
        <v>#VALUE!</v>
      </c>
    </row>
    <row r="2213" spans="2:57" x14ac:dyDescent="0.4">
      <c r="B2213" t="e" vm="2565">
        <v>#VALUE!</v>
      </c>
      <c r="C2213" t="s">
        <v>1628</v>
      </c>
      <c r="D2213" t="s">
        <v>1632</v>
      </c>
      <c r="E2213">
        <v>48</v>
      </c>
      <c r="F2213">
        <v>128</v>
      </c>
      <c r="G2213" t="s">
        <v>2699</v>
      </c>
      <c r="H2213">
        <v>5096</v>
      </c>
      <c r="I2213">
        <v>1</v>
      </c>
      <c r="J2213" t="s">
        <v>3964</v>
      </c>
      <c r="BE2213" t="e" cm="1" vm="2">
        <f t="array" ref="BE2213">TRANSPOSE(_xlfn._xlws.FILTER(cvm_old[内存(G)],(cvm_old[地域]=BB2213)*(cvm_old[机型]=BC2213)*(cvm_old[CPU(核)]=BD2213)))</f>
        <v>#VALUE!</v>
      </c>
    </row>
    <row r="2214" spans="2:57" x14ac:dyDescent="0.4">
      <c r="B2214" t="e" vm="2566">
        <v>#VALUE!</v>
      </c>
      <c r="C2214" t="s">
        <v>1628</v>
      </c>
      <c r="D2214" t="s">
        <v>1632</v>
      </c>
      <c r="E2214">
        <v>64</v>
      </c>
      <c r="F2214">
        <v>128</v>
      </c>
      <c r="G2214" t="s">
        <v>1654</v>
      </c>
      <c r="H2214">
        <v>5824</v>
      </c>
      <c r="I2214">
        <v>1</v>
      </c>
      <c r="J2214" t="s">
        <v>3965</v>
      </c>
      <c r="BE2214" t="e" cm="1" vm="2">
        <f t="array" ref="BE2214">TRANSPOSE(_xlfn._xlws.FILTER(cvm_old[内存(G)],(cvm_old[地域]=BB2214)*(cvm_old[机型]=BC2214)*(cvm_old[CPU(核)]=BD2214)))</f>
        <v>#VALUE!</v>
      </c>
    </row>
    <row r="2215" spans="2:57" x14ac:dyDescent="0.4">
      <c r="B2215" t="e" vm="2567">
        <v>#VALUE!</v>
      </c>
      <c r="C2215" t="s">
        <v>1628</v>
      </c>
      <c r="D2215" t="s">
        <v>1632</v>
      </c>
      <c r="E2215">
        <v>80</v>
      </c>
      <c r="F2215">
        <v>160</v>
      </c>
      <c r="G2215" t="s">
        <v>1657</v>
      </c>
      <c r="H2215">
        <v>7280</v>
      </c>
      <c r="I2215">
        <v>1</v>
      </c>
      <c r="J2215" t="s">
        <v>3966</v>
      </c>
      <c r="BE2215" t="e" cm="1" vm="2">
        <f t="array" ref="BE2215">TRANSPOSE(_xlfn._xlws.FILTER(cvm_old[内存(G)],(cvm_old[地域]=BB2215)*(cvm_old[机型]=BC2215)*(cvm_old[CPU(核)]=BD2215)))</f>
        <v>#VALUE!</v>
      </c>
    </row>
    <row r="2216" spans="2:57" x14ac:dyDescent="0.4">
      <c r="B2216" t="e" vm="2568">
        <v>#VALUE!</v>
      </c>
      <c r="C2216" t="s">
        <v>1628</v>
      </c>
      <c r="D2216" t="s">
        <v>1632</v>
      </c>
      <c r="E2216">
        <v>90</v>
      </c>
      <c r="F2216">
        <v>224</v>
      </c>
      <c r="G2216" t="s">
        <v>1660</v>
      </c>
      <c r="H2216">
        <v>9191</v>
      </c>
      <c r="I2216">
        <v>1</v>
      </c>
      <c r="J2216" t="s">
        <v>3967</v>
      </c>
      <c r="BE2216" t="e" cm="1" vm="2">
        <f t="array" ref="BE2216">TRANSPOSE(_xlfn._xlws.FILTER(cvm_old[内存(G)],(cvm_old[地域]=BB2216)*(cvm_old[机型]=BC2216)*(cvm_old[CPU(核)]=BD2216)))</f>
        <v>#VALUE!</v>
      </c>
    </row>
    <row r="2217" spans="2:57" x14ac:dyDescent="0.4">
      <c r="B2217" t="e" vm="2569">
        <v>#VALUE!</v>
      </c>
      <c r="C2217" t="s">
        <v>1628</v>
      </c>
      <c r="D2217" t="s">
        <v>1632</v>
      </c>
      <c r="E2217">
        <v>128</v>
      </c>
      <c r="F2217">
        <v>256</v>
      </c>
      <c r="G2217" t="s">
        <v>1662</v>
      </c>
      <c r="H2217">
        <v>11648</v>
      </c>
      <c r="I2217">
        <v>1</v>
      </c>
      <c r="J2217" t="s">
        <v>3968</v>
      </c>
      <c r="BE2217" t="e" cm="1" vm="2">
        <f t="array" ref="BE2217">TRANSPOSE(_xlfn._xlws.FILTER(cvm_old[内存(G)],(cvm_old[地域]=BB2217)*(cvm_old[机型]=BC2217)*(cvm_old[CPU(核)]=BD2217)))</f>
        <v>#VALUE!</v>
      </c>
    </row>
    <row r="2218" spans="2:57" x14ac:dyDescent="0.4">
      <c r="B2218" t="e" vm="2570">
        <v>#VALUE!</v>
      </c>
      <c r="C2218" t="s">
        <v>1628</v>
      </c>
      <c r="D2218" t="s">
        <v>1632</v>
      </c>
      <c r="E2218">
        <v>160</v>
      </c>
      <c r="F2218">
        <v>320</v>
      </c>
      <c r="G2218" t="s">
        <v>1665</v>
      </c>
      <c r="H2218">
        <v>14560</v>
      </c>
      <c r="I2218">
        <v>1</v>
      </c>
      <c r="J2218" t="s">
        <v>3969</v>
      </c>
      <c r="BE2218" t="e" cm="1" vm="2">
        <f t="array" ref="BE2218">TRANSPOSE(_xlfn._xlws.FILTER(cvm_old[内存(G)],(cvm_old[地域]=BB2218)*(cvm_old[机型]=BC2218)*(cvm_old[CPU(核)]=BD2218)))</f>
        <v>#VALUE!</v>
      </c>
    </row>
    <row r="2219" spans="2:57" x14ac:dyDescent="0.4">
      <c r="B2219" t="e" vm="2571">
        <v>#VALUE!</v>
      </c>
      <c r="C2219" t="s">
        <v>1628</v>
      </c>
      <c r="D2219" t="s">
        <v>1632</v>
      </c>
      <c r="E2219">
        <v>180</v>
      </c>
      <c r="F2219">
        <v>464</v>
      </c>
      <c r="G2219" t="s">
        <v>1667</v>
      </c>
      <c r="H2219">
        <v>18746</v>
      </c>
      <c r="I2219">
        <v>1</v>
      </c>
      <c r="J2219" t="s">
        <v>3970</v>
      </c>
      <c r="BE2219" t="e" cm="1" vm="2">
        <f t="array" ref="BE2219">TRANSPOSE(_xlfn._xlws.FILTER(cvm_old[内存(G)],(cvm_old[地域]=BB2219)*(cvm_old[机型]=BC2219)*(cvm_old[CPU(核)]=BD2219)))</f>
        <v>#VALUE!</v>
      </c>
    </row>
    <row r="2220" spans="2:57" x14ac:dyDescent="0.4">
      <c r="B2220" t="e" vm="2572">
        <v>#VALUE!</v>
      </c>
      <c r="C2220" t="s">
        <v>1628</v>
      </c>
      <c r="D2220" t="s">
        <v>1669</v>
      </c>
      <c r="E2220">
        <v>1</v>
      </c>
      <c r="F2220">
        <v>1</v>
      </c>
      <c r="G2220" t="s">
        <v>1579</v>
      </c>
      <c r="H2220">
        <v>47</v>
      </c>
      <c r="I2220">
        <v>1</v>
      </c>
      <c r="J2220" t="s">
        <v>3971</v>
      </c>
      <c r="BE2220" t="e" cm="1" vm="2">
        <f t="array" ref="BE2220">TRANSPOSE(_xlfn._xlws.FILTER(cvm_old[内存(G)],(cvm_old[地域]=BB2220)*(cvm_old[机型]=BC2220)*(cvm_old[CPU(核)]=BD2220)))</f>
        <v>#VALUE!</v>
      </c>
    </row>
    <row r="2221" spans="2:57" x14ac:dyDescent="0.4">
      <c r="B2221" t="e" vm="2573">
        <v>#VALUE!</v>
      </c>
      <c r="C2221" t="s">
        <v>1628</v>
      </c>
      <c r="D2221" t="s">
        <v>1669</v>
      </c>
      <c r="E2221">
        <v>1</v>
      </c>
      <c r="F2221">
        <v>2</v>
      </c>
      <c r="G2221" t="s">
        <v>1582</v>
      </c>
      <c r="H2221">
        <v>94</v>
      </c>
      <c r="I2221">
        <v>1</v>
      </c>
      <c r="J2221" t="s">
        <v>3972</v>
      </c>
      <c r="BE2221" t="e" cm="1" vm="2">
        <f t="array" ref="BE2221">TRANSPOSE(_xlfn._xlws.FILTER(cvm_old[内存(G)],(cvm_old[地域]=BB2221)*(cvm_old[机型]=BC2221)*(cvm_old[CPU(核)]=BD2221)))</f>
        <v>#VALUE!</v>
      </c>
    </row>
    <row r="2222" spans="2:57" x14ac:dyDescent="0.4">
      <c r="B2222" t="e" vm="2574">
        <v>#VALUE!</v>
      </c>
      <c r="C2222" t="s">
        <v>1628</v>
      </c>
      <c r="D2222" t="s">
        <v>1669</v>
      </c>
      <c r="E2222">
        <v>1</v>
      </c>
      <c r="F2222">
        <v>4</v>
      </c>
      <c r="G2222" t="s">
        <v>1584</v>
      </c>
      <c r="H2222">
        <v>195</v>
      </c>
      <c r="I2222">
        <v>1</v>
      </c>
      <c r="J2222" t="s">
        <v>3973</v>
      </c>
      <c r="BE2222" t="e" cm="1" vm="2">
        <f t="array" ref="BE2222">TRANSPOSE(_xlfn._xlws.FILTER(cvm_old[内存(G)],(cvm_old[地域]=BB2222)*(cvm_old[机型]=BC2222)*(cvm_old[CPU(核)]=BD2222)))</f>
        <v>#VALUE!</v>
      </c>
    </row>
    <row r="2223" spans="2:57" x14ac:dyDescent="0.4">
      <c r="B2223" t="e" vm="2575">
        <v>#VALUE!</v>
      </c>
      <c r="C2223" t="s">
        <v>1628</v>
      </c>
      <c r="D2223" t="s">
        <v>1669</v>
      </c>
      <c r="E2223">
        <v>2</v>
      </c>
      <c r="F2223">
        <v>4</v>
      </c>
      <c r="G2223" t="s">
        <v>1586</v>
      </c>
      <c r="H2223">
        <v>188</v>
      </c>
      <c r="I2223">
        <v>1</v>
      </c>
      <c r="J2223" t="s">
        <v>3974</v>
      </c>
      <c r="BE2223" t="e" cm="1" vm="2">
        <f t="array" ref="BE2223">TRANSPOSE(_xlfn._xlws.FILTER(cvm_old[内存(G)],(cvm_old[地域]=BB2223)*(cvm_old[机型]=BC2223)*(cvm_old[CPU(核)]=BD2223)))</f>
        <v>#VALUE!</v>
      </c>
    </row>
    <row r="2224" spans="2:57" x14ac:dyDescent="0.4">
      <c r="B2224" t="e" vm="2576">
        <v>#VALUE!</v>
      </c>
      <c r="C2224" t="s">
        <v>1628</v>
      </c>
      <c r="D2224" t="s">
        <v>1669</v>
      </c>
      <c r="E2224">
        <v>2</v>
      </c>
      <c r="F2224">
        <v>8</v>
      </c>
      <c r="G2224" t="s">
        <v>1589</v>
      </c>
      <c r="H2224">
        <v>390</v>
      </c>
      <c r="I2224">
        <v>1</v>
      </c>
      <c r="J2224" t="s">
        <v>3975</v>
      </c>
      <c r="BE2224" t="e" cm="1" vm="2">
        <f t="array" ref="BE2224">TRANSPOSE(_xlfn._xlws.FILTER(cvm_old[内存(G)],(cvm_old[地域]=BB2224)*(cvm_old[机型]=BC2224)*(cvm_old[CPU(核)]=BD2224)))</f>
        <v>#VALUE!</v>
      </c>
    </row>
    <row r="2225" spans="2:57" x14ac:dyDescent="0.4">
      <c r="B2225" t="e" vm="2577">
        <v>#VALUE!</v>
      </c>
      <c r="C2225" t="s">
        <v>1628</v>
      </c>
      <c r="D2225" t="s">
        <v>1669</v>
      </c>
      <c r="E2225">
        <v>4</v>
      </c>
      <c r="F2225">
        <v>8</v>
      </c>
      <c r="G2225" t="s">
        <v>1591</v>
      </c>
      <c r="H2225">
        <v>520</v>
      </c>
      <c r="I2225">
        <v>1</v>
      </c>
      <c r="J2225" t="s">
        <v>3976</v>
      </c>
      <c r="BE2225" t="e" cm="1" vm="2">
        <f t="array" ref="BE2225">TRANSPOSE(_xlfn._xlws.FILTER(cvm_old[内存(G)],(cvm_old[地域]=BB2225)*(cvm_old[机型]=BC2225)*(cvm_old[CPU(核)]=BD2225)))</f>
        <v>#VALUE!</v>
      </c>
    </row>
    <row r="2226" spans="2:57" x14ac:dyDescent="0.4">
      <c r="B2226" t="e" vm="2578">
        <v>#VALUE!</v>
      </c>
      <c r="C2226" t="s">
        <v>1628</v>
      </c>
      <c r="D2226" t="s">
        <v>1669</v>
      </c>
      <c r="E2226">
        <v>4</v>
      </c>
      <c r="F2226">
        <v>16</v>
      </c>
      <c r="G2226" t="s">
        <v>1593</v>
      </c>
      <c r="H2226">
        <v>780</v>
      </c>
      <c r="I2226">
        <v>1</v>
      </c>
      <c r="J2226" t="s">
        <v>3977</v>
      </c>
      <c r="BE2226" t="e" cm="1" vm="2">
        <f t="array" ref="BE2226">TRANSPOSE(_xlfn._xlws.FILTER(cvm_old[内存(G)],(cvm_old[地域]=BB2226)*(cvm_old[机型]=BC2226)*(cvm_old[CPU(核)]=BD2226)))</f>
        <v>#VALUE!</v>
      </c>
    </row>
    <row r="2227" spans="2:57" x14ac:dyDescent="0.4">
      <c r="B2227" t="e" vm="2579">
        <v>#VALUE!</v>
      </c>
      <c r="C2227" t="s">
        <v>1628</v>
      </c>
      <c r="D2227" t="s">
        <v>1669</v>
      </c>
      <c r="E2227">
        <v>8</v>
      </c>
      <c r="F2227">
        <v>16</v>
      </c>
      <c r="G2227" t="s">
        <v>1596</v>
      </c>
      <c r="H2227">
        <v>1040</v>
      </c>
      <c r="I2227">
        <v>1</v>
      </c>
      <c r="J2227" t="s">
        <v>3978</v>
      </c>
      <c r="BE2227" t="e" cm="1" vm="2">
        <f t="array" ref="BE2227">TRANSPOSE(_xlfn._xlws.FILTER(cvm_old[内存(G)],(cvm_old[地域]=BB2227)*(cvm_old[机型]=BC2227)*(cvm_old[CPU(核)]=BD2227)))</f>
        <v>#VALUE!</v>
      </c>
    </row>
    <row r="2228" spans="2:57" x14ac:dyDescent="0.4">
      <c r="B2228" t="e" vm="2580">
        <v>#VALUE!</v>
      </c>
      <c r="C2228" t="s">
        <v>1628</v>
      </c>
      <c r="D2228" t="s">
        <v>1669</v>
      </c>
      <c r="E2228">
        <v>8</v>
      </c>
      <c r="F2228">
        <v>32</v>
      </c>
      <c r="G2228" t="s">
        <v>1598</v>
      </c>
      <c r="H2228">
        <v>1560</v>
      </c>
      <c r="I2228">
        <v>1</v>
      </c>
      <c r="J2228" t="s">
        <v>3979</v>
      </c>
      <c r="BE2228" t="e" cm="1" vm="2">
        <f t="array" ref="BE2228">TRANSPOSE(_xlfn._xlws.FILTER(cvm_old[内存(G)],(cvm_old[地域]=BB2228)*(cvm_old[机型]=BC2228)*(cvm_old[CPU(核)]=BD2228)))</f>
        <v>#VALUE!</v>
      </c>
    </row>
    <row r="2229" spans="2:57" x14ac:dyDescent="0.4">
      <c r="B2229" t="e" vm="2581">
        <v>#VALUE!</v>
      </c>
      <c r="C2229" t="s">
        <v>1628</v>
      </c>
      <c r="D2229" t="s">
        <v>1669</v>
      </c>
      <c r="E2229">
        <v>16</v>
      </c>
      <c r="F2229">
        <v>32</v>
      </c>
      <c r="G2229" t="s">
        <v>1601</v>
      </c>
      <c r="H2229">
        <v>2080</v>
      </c>
      <c r="I2229">
        <v>1</v>
      </c>
      <c r="J2229" t="s">
        <v>3980</v>
      </c>
      <c r="BE2229" t="e" cm="1" vm="2">
        <f t="array" ref="BE2229">TRANSPOSE(_xlfn._xlws.FILTER(cvm_old[内存(G)],(cvm_old[地域]=BB2229)*(cvm_old[机型]=BC2229)*(cvm_old[CPU(核)]=BD2229)))</f>
        <v>#VALUE!</v>
      </c>
    </row>
    <row r="2230" spans="2:57" x14ac:dyDescent="0.4">
      <c r="B2230" t="e" vm="2582">
        <v>#VALUE!</v>
      </c>
      <c r="C2230" t="s">
        <v>1628</v>
      </c>
      <c r="D2230" t="s">
        <v>1669</v>
      </c>
      <c r="E2230">
        <v>16</v>
      </c>
      <c r="F2230">
        <v>64</v>
      </c>
      <c r="G2230" t="s">
        <v>1603</v>
      </c>
      <c r="H2230">
        <v>3120</v>
      </c>
      <c r="I2230">
        <v>1</v>
      </c>
      <c r="J2230" t="s">
        <v>3981</v>
      </c>
      <c r="BE2230" t="e" cm="1" vm="2">
        <f t="array" ref="BE2230">TRANSPOSE(_xlfn._xlws.FILTER(cvm_old[内存(G)],(cvm_old[地域]=BB2230)*(cvm_old[机型]=BC2230)*(cvm_old[CPU(核)]=BD2230)))</f>
        <v>#VALUE!</v>
      </c>
    </row>
    <row r="2231" spans="2:57" x14ac:dyDescent="0.4">
      <c r="B2231" t="e" vm="2583">
        <v>#VALUE!</v>
      </c>
      <c r="C2231" t="s">
        <v>1628</v>
      </c>
      <c r="D2231" t="s">
        <v>1669</v>
      </c>
      <c r="E2231">
        <v>24</v>
      </c>
      <c r="F2231">
        <v>48</v>
      </c>
      <c r="G2231" t="s">
        <v>1680</v>
      </c>
      <c r="H2231">
        <v>3120</v>
      </c>
      <c r="I2231">
        <v>1</v>
      </c>
      <c r="J2231" t="s">
        <v>3982</v>
      </c>
      <c r="BE2231" t="e" cm="1" vm="2">
        <f t="array" ref="BE2231">TRANSPOSE(_xlfn._xlws.FILTER(cvm_old[内存(G)],(cvm_old[地域]=BB2231)*(cvm_old[机型]=BC2231)*(cvm_old[CPU(核)]=BD2231)))</f>
        <v>#VALUE!</v>
      </c>
    </row>
    <row r="2232" spans="2:57" x14ac:dyDescent="0.4">
      <c r="B2232" t="e" vm="2584">
        <v>#VALUE!</v>
      </c>
      <c r="C2232" t="s">
        <v>1628</v>
      </c>
      <c r="D2232" t="s">
        <v>1669</v>
      </c>
      <c r="E2232">
        <v>24</v>
      </c>
      <c r="F2232">
        <v>96</v>
      </c>
      <c r="G2232" t="s">
        <v>1682</v>
      </c>
      <c r="H2232">
        <v>4680</v>
      </c>
      <c r="I2232">
        <v>1</v>
      </c>
      <c r="J2232" t="s">
        <v>3983</v>
      </c>
      <c r="BE2232" t="e" cm="1" vm="2">
        <f t="array" ref="BE2232">TRANSPOSE(_xlfn._xlws.FILTER(cvm_old[内存(G)],(cvm_old[地域]=BB2232)*(cvm_old[机型]=BC2232)*(cvm_old[CPU(核)]=BD2232)))</f>
        <v>#VALUE!</v>
      </c>
    </row>
    <row r="2233" spans="2:57" x14ac:dyDescent="0.4">
      <c r="B2233" t="e" vm="2585">
        <v>#VALUE!</v>
      </c>
      <c r="C2233" t="s">
        <v>1628</v>
      </c>
      <c r="D2233" t="s">
        <v>1669</v>
      </c>
      <c r="E2233">
        <v>32</v>
      </c>
      <c r="F2233">
        <v>64</v>
      </c>
      <c r="G2233" t="s">
        <v>1606</v>
      </c>
      <c r="H2233">
        <v>4160</v>
      </c>
      <c r="I2233">
        <v>1</v>
      </c>
      <c r="J2233" t="s">
        <v>3984</v>
      </c>
      <c r="BE2233" t="e" cm="1" vm="2">
        <f t="array" ref="BE2233">TRANSPOSE(_xlfn._xlws.FILTER(cvm_old[内存(G)],(cvm_old[地域]=BB2233)*(cvm_old[机型]=BC2233)*(cvm_old[CPU(核)]=BD2233)))</f>
        <v>#VALUE!</v>
      </c>
    </row>
    <row r="2234" spans="2:57" x14ac:dyDescent="0.4">
      <c r="B2234" t="e" vm="2586">
        <v>#VALUE!</v>
      </c>
      <c r="C2234" t="s">
        <v>1628</v>
      </c>
      <c r="D2234" t="s">
        <v>1669</v>
      </c>
      <c r="E2234">
        <v>32</v>
      </c>
      <c r="F2234">
        <v>128</v>
      </c>
      <c r="G2234" t="s">
        <v>1612</v>
      </c>
      <c r="H2234">
        <v>6240</v>
      </c>
      <c r="I2234">
        <v>1</v>
      </c>
      <c r="J2234" t="s">
        <v>3985</v>
      </c>
      <c r="BE2234" t="e" cm="1" vm="2">
        <f t="array" ref="BE2234">TRANSPOSE(_xlfn._xlws.FILTER(cvm_old[内存(G)],(cvm_old[地域]=BB2234)*(cvm_old[机型]=BC2234)*(cvm_old[CPU(核)]=BD2234)))</f>
        <v>#VALUE!</v>
      </c>
    </row>
    <row r="2235" spans="2:57" x14ac:dyDescent="0.4">
      <c r="B2235" t="e" vm="2587">
        <v>#VALUE!</v>
      </c>
      <c r="C2235" t="s">
        <v>1628</v>
      </c>
      <c r="D2235" t="s">
        <v>1669</v>
      </c>
      <c r="E2235">
        <v>48</v>
      </c>
      <c r="F2235">
        <v>96</v>
      </c>
      <c r="G2235" t="s">
        <v>1617</v>
      </c>
      <c r="H2235">
        <v>6240</v>
      </c>
      <c r="I2235">
        <v>1</v>
      </c>
      <c r="J2235" t="s">
        <v>3986</v>
      </c>
      <c r="BE2235" t="e" cm="1" vm="2">
        <f t="array" ref="BE2235">TRANSPOSE(_xlfn._xlws.FILTER(cvm_old[内存(G)],(cvm_old[地域]=BB2235)*(cvm_old[机型]=BC2235)*(cvm_old[CPU(核)]=BD2235)))</f>
        <v>#VALUE!</v>
      </c>
    </row>
    <row r="2236" spans="2:57" x14ac:dyDescent="0.4">
      <c r="B2236" t="e" vm="2588">
        <v>#VALUE!</v>
      </c>
      <c r="C2236" t="s">
        <v>1628</v>
      </c>
      <c r="D2236" t="s">
        <v>1669</v>
      </c>
      <c r="E2236">
        <v>48</v>
      </c>
      <c r="F2236">
        <v>192</v>
      </c>
      <c r="G2236" t="s">
        <v>1620</v>
      </c>
      <c r="H2236">
        <v>9360</v>
      </c>
      <c r="I2236">
        <v>1</v>
      </c>
      <c r="J2236" t="s">
        <v>3987</v>
      </c>
      <c r="BE2236" t="e" cm="1" vm="2">
        <f t="array" ref="BE2236">TRANSPOSE(_xlfn._xlws.FILTER(cvm_old[内存(G)],(cvm_old[地域]=BB2236)*(cvm_old[机型]=BC2236)*(cvm_old[CPU(核)]=BD2236)))</f>
        <v>#VALUE!</v>
      </c>
    </row>
    <row r="2237" spans="2:57" x14ac:dyDescent="0.4">
      <c r="B2237" t="e" vm="2589">
        <v>#VALUE!</v>
      </c>
      <c r="C2237" t="s">
        <v>1628</v>
      </c>
      <c r="D2237" t="s">
        <v>1669</v>
      </c>
      <c r="E2237">
        <v>64</v>
      </c>
      <c r="F2237">
        <v>256</v>
      </c>
      <c r="G2237" t="s">
        <v>1626</v>
      </c>
      <c r="H2237">
        <v>12480</v>
      </c>
      <c r="I2237">
        <v>1</v>
      </c>
      <c r="J2237" t="s">
        <v>3988</v>
      </c>
      <c r="BE2237" t="e" cm="1" vm="2">
        <f t="array" ref="BE2237">TRANSPOSE(_xlfn._xlws.FILTER(cvm_old[内存(G)],(cvm_old[地域]=BB2237)*(cvm_old[机型]=BC2237)*(cvm_old[CPU(核)]=BD2237)))</f>
        <v>#VALUE!</v>
      </c>
    </row>
    <row r="2238" spans="2:57" x14ac:dyDescent="0.4">
      <c r="B2238" t="e" vm="2590">
        <v>#VALUE!</v>
      </c>
      <c r="C2238" t="s">
        <v>1628</v>
      </c>
      <c r="D2238" t="s">
        <v>1790</v>
      </c>
      <c r="E2238">
        <v>1</v>
      </c>
      <c r="F2238">
        <v>1</v>
      </c>
      <c r="G2238" t="s">
        <v>1579</v>
      </c>
      <c r="H2238">
        <v>62</v>
      </c>
      <c r="I2238">
        <v>1</v>
      </c>
      <c r="J2238" t="s">
        <v>3989</v>
      </c>
      <c r="BE2238" t="e" cm="1" vm="2">
        <f t="array" ref="BE2238">TRANSPOSE(_xlfn._xlws.FILTER(cvm_old[内存(G)],(cvm_old[地域]=BB2238)*(cvm_old[机型]=BC2238)*(cvm_old[CPU(核)]=BD2238)))</f>
        <v>#VALUE!</v>
      </c>
    </row>
    <row r="2239" spans="2:57" x14ac:dyDescent="0.4">
      <c r="B2239" t="e" vm="2591">
        <v>#VALUE!</v>
      </c>
      <c r="C2239" t="s">
        <v>1628</v>
      </c>
      <c r="D2239" t="s">
        <v>1790</v>
      </c>
      <c r="E2239">
        <v>1</v>
      </c>
      <c r="F2239">
        <v>2</v>
      </c>
      <c r="G2239" t="s">
        <v>1582</v>
      </c>
      <c r="H2239">
        <v>126</v>
      </c>
      <c r="I2239">
        <v>1</v>
      </c>
      <c r="J2239" t="s">
        <v>3990</v>
      </c>
      <c r="BE2239" t="e" cm="1" vm="2">
        <f t="array" ref="BE2239">TRANSPOSE(_xlfn._xlws.FILTER(cvm_old[内存(G)],(cvm_old[地域]=BB2239)*(cvm_old[机型]=BC2239)*(cvm_old[CPU(核)]=BD2239)))</f>
        <v>#VALUE!</v>
      </c>
    </row>
    <row r="2240" spans="2:57" x14ac:dyDescent="0.4">
      <c r="B2240" t="e" vm="2592">
        <v>#VALUE!</v>
      </c>
      <c r="C2240" t="s">
        <v>1628</v>
      </c>
      <c r="D2240" t="s">
        <v>1790</v>
      </c>
      <c r="E2240">
        <v>1</v>
      </c>
      <c r="F2240">
        <v>4</v>
      </c>
      <c r="G2240" t="s">
        <v>1584</v>
      </c>
      <c r="H2240">
        <v>195</v>
      </c>
      <c r="I2240">
        <v>1</v>
      </c>
      <c r="J2240" t="s">
        <v>3991</v>
      </c>
      <c r="BE2240" t="e" cm="1" vm="2">
        <f t="array" ref="BE2240">TRANSPOSE(_xlfn._xlws.FILTER(cvm_old[内存(G)],(cvm_old[地域]=BB2240)*(cvm_old[机型]=BC2240)*(cvm_old[CPU(核)]=BD2240)))</f>
        <v>#VALUE!</v>
      </c>
    </row>
    <row r="2241" spans="2:57" x14ac:dyDescent="0.4">
      <c r="B2241" t="e" vm="2593">
        <v>#VALUE!</v>
      </c>
      <c r="C2241" t="s">
        <v>1628</v>
      </c>
      <c r="D2241" t="s">
        <v>1790</v>
      </c>
      <c r="E2241">
        <v>2</v>
      </c>
      <c r="F2241">
        <v>4</v>
      </c>
      <c r="G2241" t="s">
        <v>1586</v>
      </c>
      <c r="H2241">
        <v>252</v>
      </c>
      <c r="I2241">
        <v>1</v>
      </c>
      <c r="J2241" t="s">
        <v>3992</v>
      </c>
      <c r="BE2241" t="e" cm="1" vm="2">
        <f t="array" ref="BE2241">TRANSPOSE(_xlfn._xlws.FILTER(cvm_old[内存(G)],(cvm_old[地域]=BB2241)*(cvm_old[机型]=BC2241)*(cvm_old[CPU(核)]=BD2241)))</f>
        <v>#VALUE!</v>
      </c>
    </row>
    <row r="2242" spans="2:57" x14ac:dyDescent="0.4">
      <c r="B2242" t="e" vm="2594">
        <v>#VALUE!</v>
      </c>
      <c r="C2242" t="s">
        <v>1628</v>
      </c>
      <c r="D2242" t="s">
        <v>1790</v>
      </c>
      <c r="E2242">
        <v>2</v>
      </c>
      <c r="F2242">
        <v>8</v>
      </c>
      <c r="G2242" t="s">
        <v>1589</v>
      </c>
      <c r="H2242">
        <v>390</v>
      </c>
      <c r="I2242">
        <v>1</v>
      </c>
      <c r="J2242" t="s">
        <v>3993</v>
      </c>
      <c r="BE2242" t="e" cm="1" vm="2">
        <f t="array" ref="BE2242">TRANSPOSE(_xlfn._xlws.FILTER(cvm_old[内存(G)],(cvm_old[地域]=BB2242)*(cvm_old[机型]=BC2242)*(cvm_old[CPU(核)]=BD2242)))</f>
        <v>#VALUE!</v>
      </c>
    </row>
    <row r="2243" spans="2:57" x14ac:dyDescent="0.4">
      <c r="B2243" t="e" vm="2595">
        <v>#VALUE!</v>
      </c>
      <c r="C2243" t="s">
        <v>1628</v>
      </c>
      <c r="D2243" t="s">
        <v>1790</v>
      </c>
      <c r="E2243">
        <v>4</v>
      </c>
      <c r="F2243">
        <v>8</v>
      </c>
      <c r="G2243" t="s">
        <v>1591</v>
      </c>
      <c r="H2243">
        <v>520</v>
      </c>
      <c r="I2243">
        <v>1</v>
      </c>
      <c r="J2243" t="s">
        <v>3994</v>
      </c>
      <c r="BE2243" t="e" cm="1" vm="2">
        <f t="array" ref="BE2243">TRANSPOSE(_xlfn._xlws.FILTER(cvm_old[内存(G)],(cvm_old[地域]=BB2243)*(cvm_old[机型]=BC2243)*(cvm_old[CPU(核)]=BD2243)))</f>
        <v>#VALUE!</v>
      </c>
    </row>
    <row r="2244" spans="2:57" x14ac:dyDescent="0.4">
      <c r="B2244" t="e" vm="2596">
        <v>#VALUE!</v>
      </c>
      <c r="C2244" t="s">
        <v>1628</v>
      </c>
      <c r="D2244" t="s">
        <v>1790</v>
      </c>
      <c r="E2244">
        <v>4</v>
      </c>
      <c r="F2244">
        <v>16</v>
      </c>
      <c r="G2244" t="s">
        <v>1593</v>
      </c>
      <c r="H2244">
        <v>780</v>
      </c>
      <c r="I2244">
        <v>1</v>
      </c>
      <c r="J2244" t="s">
        <v>3995</v>
      </c>
      <c r="BE2244" t="e" cm="1" vm="2">
        <f t="array" ref="BE2244">TRANSPOSE(_xlfn._xlws.FILTER(cvm_old[内存(G)],(cvm_old[地域]=BB2244)*(cvm_old[机型]=BC2244)*(cvm_old[CPU(核)]=BD2244)))</f>
        <v>#VALUE!</v>
      </c>
    </row>
    <row r="2245" spans="2:57" x14ac:dyDescent="0.4">
      <c r="B2245" t="e" vm="2597">
        <v>#VALUE!</v>
      </c>
      <c r="C2245" t="s">
        <v>1628</v>
      </c>
      <c r="D2245" t="s">
        <v>1790</v>
      </c>
      <c r="E2245">
        <v>8</v>
      </c>
      <c r="F2245">
        <v>16</v>
      </c>
      <c r="G2245" t="s">
        <v>1596</v>
      </c>
      <c r="H2245">
        <v>1040</v>
      </c>
      <c r="I2245">
        <v>1</v>
      </c>
      <c r="J2245" t="s">
        <v>3996</v>
      </c>
      <c r="BE2245" t="e" cm="1" vm="2">
        <f t="array" ref="BE2245">TRANSPOSE(_xlfn._xlws.FILTER(cvm_old[内存(G)],(cvm_old[地域]=BB2245)*(cvm_old[机型]=BC2245)*(cvm_old[CPU(核)]=BD2245)))</f>
        <v>#VALUE!</v>
      </c>
    </row>
    <row r="2246" spans="2:57" x14ac:dyDescent="0.4">
      <c r="B2246" t="e" vm="2598">
        <v>#VALUE!</v>
      </c>
      <c r="C2246" t="s">
        <v>1628</v>
      </c>
      <c r="D2246" t="s">
        <v>1790</v>
      </c>
      <c r="E2246">
        <v>8</v>
      </c>
      <c r="F2246">
        <v>32</v>
      </c>
      <c r="G2246" t="s">
        <v>1598</v>
      </c>
      <c r="H2246">
        <v>1560</v>
      </c>
      <c r="I2246">
        <v>1</v>
      </c>
      <c r="J2246" t="s">
        <v>3997</v>
      </c>
      <c r="BE2246" t="e" cm="1" vm="2">
        <f t="array" ref="BE2246">TRANSPOSE(_xlfn._xlws.FILTER(cvm_old[内存(G)],(cvm_old[地域]=BB2246)*(cvm_old[机型]=BC2246)*(cvm_old[CPU(核)]=BD2246)))</f>
        <v>#VALUE!</v>
      </c>
    </row>
    <row r="2247" spans="2:57" x14ac:dyDescent="0.4">
      <c r="B2247" t="e" vm="2599">
        <v>#VALUE!</v>
      </c>
      <c r="C2247" t="s">
        <v>1628</v>
      </c>
      <c r="D2247" t="s">
        <v>1790</v>
      </c>
      <c r="E2247">
        <v>12</v>
      </c>
      <c r="F2247">
        <v>24</v>
      </c>
      <c r="G2247" t="s">
        <v>1776</v>
      </c>
      <c r="H2247">
        <v>1560</v>
      </c>
      <c r="I2247">
        <v>1</v>
      </c>
      <c r="J2247" t="s">
        <v>3998</v>
      </c>
      <c r="BE2247" t="e" cm="1" vm="2">
        <f t="array" ref="BE2247">TRANSPOSE(_xlfn._xlws.FILTER(cvm_old[内存(G)],(cvm_old[地域]=BB2247)*(cvm_old[机型]=BC2247)*(cvm_old[CPU(核)]=BD2247)))</f>
        <v>#VALUE!</v>
      </c>
    </row>
    <row r="2248" spans="2:57" x14ac:dyDescent="0.4">
      <c r="B2248" t="e" vm="2600">
        <v>#VALUE!</v>
      </c>
      <c r="C2248" t="s">
        <v>1628</v>
      </c>
      <c r="D2248" t="s">
        <v>1790</v>
      </c>
      <c r="E2248">
        <v>12</v>
      </c>
      <c r="F2248">
        <v>48</v>
      </c>
      <c r="G2248" t="s">
        <v>1804</v>
      </c>
      <c r="H2248">
        <v>2340</v>
      </c>
      <c r="I2248">
        <v>1</v>
      </c>
      <c r="J2248" t="s">
        <v>3999</v>
      </c>
      <c r="BE2248" t="e" cm="1" vm="2">
        <f t="array" ref="BE2248">TRANSPOSE(_xlfn._xlws.FILTER(cvm_old[内存(G)],(cvm_old[地域]=BB2248)*(cvm_old[机型]=BC2248)*(cvm_old[CPU(核)]=BD2248)))</f>
        <v>#VALUE!</v>
      </c>
    </row>
    <row r="2249" spans="2:57" x14ac:dyDescent="0.4">
      <c r="B2249" t="e" vm="2601">
        <v>#VALUE!</v>
      </c>
      <c r="C2249" t="s">
        <v>1628</v>
      </c>
      <c r="D2249" t="s">
        <v>1790</v>
      </c>
      <c r="E2249">
        <v>16</v>
      </c>
      <c r="F2249">
        <v>32</v>
      </c>
      <c r="G2249" t="s">
        <v>1601</v>
      </c>
      <c r="H2249">
        <v>2080</v>
      </c>
      <c r="I2249">
        <v>1</v>
      </c>
      <c r="J2249" t="s">
        <v>4000</v>
      </c>
      <c r="BE2249" t="e" cm="1" vm="2">
        <f t="array" ref="BE2249">TRANSPOSE(_xlfn._xlws.FILTER(cvm_old[内存(G)],(cvm_old[地域]=BB2249)*(cvm_old[机型]=BC2249)*(cvm_old[CPU(核)]=BD2249)))</f>
        <v>#VALUE!</v>
      </c>
    </row>
    <row r="2250" spans="2:57" x14ac:dyDescent="0.4">
      <c r="B2250" t="e" vm="2602">
        <v>#VALUE!</v>
      </c>
      <c r="C2250" t="s">
        <v>1628</v>
      </c>
      <c r="D2250" t="s">
        <v>1790</v>
      </c>
      <c r="E2250">
        <v>16</v>
      </c>
      <c r="F2250">
        <v>64</v>
      </c>
      <c r="G2250" t="s">
        <v>1603</v>
      </c>
      <c r="H2250">
        <v>3120</v>
      </c>
      <c r="I2250">
        <v>1</v>
      </c>
      <c r="J2250" t="s">
        <v>4001</v>
      </c>
      <c r="BE2250" t="e" cm="1" vm="2">
        <f t="array" ref="BE2250">TRANSPOSE(_xlfn._xlws.FILTER(cvm_old[内存(G)],(cvm_old[地域]=BB2250)*(cvm_old[机型]=BC2250)*(cvm_old[CPU(核)]=BD2250)))</f>
        <v>#VALUE!</v>
      </c>
    </row>
    <row r="2251" spans="2:57" x14ac:dyDescent="0.4">
      <c r="B2251" t="e" vm="2603">
        <v>#VALUE!</v>
      </c>
      <c r="C2251" t="s">
        <v>1628</v>
      </c>
      <c r="D2251" t="s">
        <v>1790</v>
      </c>
      <c r="E2251">
        <v>24</v>
      </c>
      <c r="F2251">
        <v>48</v>
      </c>
      <c r="G2251" t="s">
        <v>1680</v>
      </c>
      <c r="H2251">
        <v>3120</v>
      </c>
      <c r="I2251">
        <v>1</v>
      </c>
      <c r="J2251" t="s">
        <v>4002</v>
      </c>
      <c r="BE2251" t="e" cm="1" vm="2">
        <f t="array" ref="BE2251">TRANSPOSE(_xlfn._xlws.FILTER(cvm_old[内存(G)],(cvm_old[地域]=BB2251)*(cvm_old[机型]=BC2251)*(cvm_old[CPU(核)]=BD2251)))</f>
        <v>#VALUE!</v>
      </c>
    </row>
    <row r="2252" spans="2:57" x14ac:dyDescent="0.4">
      <c r="B2252" t="e" vm="2604">
        <v>#VALUE!</v>
      </c>
      <c r="C2252" t="s">
        <v>1628</v>
      </c>
      <c r="D2252" t="s">
        <v>1790</v>
      </c>
      <c r="E2252">
        <v>24</v>
      </c>
      <c r="F2252">
        <v>96</v>
      </c>
      <c r="G2252" t="s">
        <v>1682</v>
      </c>
      <c r="H2252">
        <v>4680</v>
      </c>
      <c r="I2252">
        <v>1</v>
      </c>
      <c r="J2252" t="s">
        <v>4003</v>
      </c>
      <c r="BE2252" t="e" cm="1" vm="2">
        <f t="array" ref="BE2252">TRANSPOSE(_xlfn._xlws.FILTER(cvm_old[内存(G)],(cvm_old[地域]=BB2252)*(cvm_old[机型]=BC2252)*(cvm_old[CPU(核)]=BD2252)))</f>
        <v>#VALUE!</v>
      </c>
    </row>
    <row r="2253" spans="2:57" x14ac:dyDescent="0.4">
      <c r="B2253" t="e" vm="2605">
        <v>#VALUE!</v>
      </c>
      <c r="C2253" t="s">
        <v>1628</v>
      </c>
      <c r="D2253" t="s">
        <v>1790</v>
      </c>
      <c r="E2253">
        <v>32</v>
      </c>
      <c r="F2253">
        <v>64</v>
      </c>
      <c r="G2253" t="s">
        <v>1606</v>
      </c>
      <c r="H2253">
        <v>4160</v>
      </c>
      <c r="I2253">
        <v>1</v>
      </c>
      <c r="J2253" t="s">
        <v>4004</v>
      </c>
      <c r="BE2253" t="e" cm="1" vm="2">
        <f t="array" ref="BE2253">TRANSPOSE(_xlfn._xlws.FILTER(cvm_old[内存(G)],(cvm_old[地域]=BB2253)*(cvm_old[机型]=BC2253)*(cvm_old[CPU(核)]=BD2253)))</f>
        <v>#VALUE!</v>
      </c>
    </row>
    <row r="2254" spans="2:57" x14ac:dyDescent="0.4">
      <c r="B2254" t="e" vm="2606">
        <v>#VALUE!</v>
      </c>
      <c r="C2254" t="s">
        <v>1628</v>
      </c>
      <c r="D2254" t="s">
        <v>1790</v>
      </c>
      <c r="E2254">
        <v>32</v>
      </c>
      <c r="F2254">
        <v>128</v>
      </c>
      <c r="G2254" t="s">
        <v>1612</v>
      </c>
      <c r="H2254">
        <v>6240</v>
      </c>
      <c r="I2254">
        <v>1</v>
      </c>
      <c r="J2254" t="s">
        <v>4005</v>
      </c>
      <c r="BE2254" t="e" cm="1" vm="2">
        <f t="array" ref="BE2254">TRANSPOSE(_xlfn._xlws.FILTER(cvm_old[内存(G)],(cvm_old[地域]=BB2254)*(cvm_old[机型]=BC2254)*(cvm_old[CPU(核)]=BD2254)))</f>
        <v>#VALUE!</v>
      </c>
    </row>
    <row r="2255" spans="2:57" x14ac:dyDescent="0.4">
      <c r="B2255" t="e" vm="2607">
        <v>#VALUE!</v>
      </c>
      <c r="C2255" t="s">
        <v>1628</v>
      </c>
      <c r="D2255" t="s">
        <v>1790</v>
      </c>
      <c r="E2255">
        <v>48</v>
      </c>
      <c r="F2255">
        <v>96</v>
      </c>
      <c r="G2255" t="s">
        <v>1617</v>
      </c>
      <c r="H2255">
        <v>6240</v>
      </c>
      <c r="I2255">
        <v>1</v>
      </c>
      <c r="J2255" t="s">
        <v>4006</v>
      </c>
      <c r="BE2255" t="e" cm="1" vm="2">
        <f t="array" ref="BE2255">TRANSPOSE(_xlfn._xlws.FILTER(cvm_old[内存(G)],(cvm_old[地域]=BB2255)*(cvm_old[机型]=BC2255)*(cvm_old[CPU(核)]=BD2255)))</f>
        <v>#VALUE!</v>
      </c>
    </row>
    <row r="2256" spans="2:57" x14ac:dyDescent="0.4">
      <c r="B2256" t="e" vm="2608">
        <v>#VALUE!</v>
      </c>
      <c r="C2256" t="s">
        <v>1628</v>
      </c>
      <c r="D2256" t="s">
        <v>1790</v>
      </c>
      <c r="E2256">
        <v>48</v>
      </c>
      <c r="F2256">
        <v>192</v>
      </c>
      <c r="G2256" t="s">
        <v>1620</v>
      </c>
      <c r="H2256">
        <v>9360</v>
      </c>
      <c r="I2256">
        <v>1</v>
      </c>
      <c r="J2256" t="s">
        <v>4007</v>
      </c>
      <c r="BE2256" t="e" cm="1" vm="2">
        <f t="array" ref="BE2256">TRANSPOSE(_xlfn._xlws.FILTER(cvm_old[内存(G)],(cvm_old[地域]=BB2256)*(cvm_old[机型]=BC2256)*(cvm_old[CPU(核)]=BD2256)))</f>
        <v>#VALUE!</v>
      </c>
    </row>
    <row r="2257" spans="2:57" x14ac:dyDescent="0.4">
      <c r="B2257" t="e" vm="2609">
        <v>#VALUE!</v>
      </c>
      <c r="C2257" t="s">
        <v>1628</v>
      </c>
      <c r="D2257" t="s">
        <v>1790</v>
      </c>
      <c r="E2257">
        <v>64</v>
      </c>
      <c r="F2257">
        <v>256</v>
      </c>
      <c r="G2257" t="s">
        <v>1626</v>
      </c>
      <c r="H2257">
        <v>12480</v>
      </c>
      <c r="I2257">
        <v>1</v>
      </c>
      <c r="J2257" t="s">
        <v>4008</v>
      </c>
      <c r="BE2257" t="e" cm="1" vm="2">
        <f t="array" ref="BE2257">TRANSPOSE(_xlfn._xlws.FILTER(cvm_old[内存(G)],(cvm_old[地域]=BB2257)*(cvm_old[机型]=BC2257)*(cvm_old[CPU(核)]=BD2257)))</f>
        <v>#VALUE!</v>
      </c>
    </row>
    <row r="2258" spans="2:57" x14ac:dyDescent="0.4">
      <c r="B2258" t="e" vm="2610">
        <v>#VALUE!</v>
      </c>
      <c r="C2258" t="s">
        <v>1628</v>
      </c>
      <c r="D2258" t="s">
        <v>1790</v>
      </c>
      <c r="E2258">
        <v>80</v>
      </c>
      <c r="F2258">
        <v>320</v>
      </c>
      <c r="G2258" t="s">
        <v>1722</v>
      </c>
      <c r="H2258">
        <v>15600</v>
      </c>
      <c r="I2258">
        <v>1</v>
      </c>
      <c r="J2258" t="s">
        <v>4009</v>
      </c>
      <c r="BE2258" t="e" cm="1" vm="2">
        <f t="array" ref="BE2258">TRANSPOSE(_xlfn._xlws.FILTER(cvm_old[内存(G)],(cvm_old[地域]=BB2258)*(cvm_old[机型]=BC2258)*(cvm_old[CPU(核)]=BD2258)))</f>
        <v>#VALUE!</v>
      </c>
    </row>
    <row r="2259" spans="2:57" x14ac:dyDescent="0.4">
      <c r="B2259" t="e" vm="2611">
        <v>#VALUE!</v>
      </c>
      <c r="C2259" t="s">
        <v>1628</v>
      </c>
      <c r="D2259" t="s">
        <v>1838</v>
      </c>
      <c r="E2259">
        <v>1</v>
      </c>
      <c r="F2259">
        <v>1</v>
      </c>
      <c r="G2259" t="s">
        <v>1579</v>
      </c>
      <c r="H2259">
        <v>63</v>
      </c>
      <c r="I2259">
        <v>1</v>
      </c>
      <c r="J2259" t="s">
        <v>4010</v>
      </c>
      <c r="BE2259" t="e" cm="1" vm="2">
        <f t="array" ref="BE2259">TRANSPOSE(_xlfn._xlws.FILTER(cvm_old[内存(G)],(cvm_old[地域]=BB2259)*(cvm_old[机型]=BC2259)*(cvm_old[CPU(核)]=BD2259)))</f>
        <v>#VALUE!</v>
      </c>
    </row>
    <row r="2260" spans="2:57" x14ac:dyDescent="0.4">
      <c r="B2260" t="e" vm="2612">
        <v>#VALUE!</v>
      </c>
      <c r="C2260" t="s">
        <v>1628</v>
      </c>
      <c r="D2260" t="s">
        <v>1838</v>
      </c>
      <c r="E2260">
        <v>1</v>
      </c>
      <c r="F2260">
        <v>2</v>
      </c>
      <c r="G2260" t="s">
        <v>1582</v>
      </c>
      <c r="H2260">
        <v>126</v>
      </c>
      <c r="I2260">
        <v>1</v>
      </c>
      <c r="J2260" t="s">
        <v>4011</v>
      </c>
      <c r="BE2260" t="e" cm="1" vm="2">
        <f t="array" ref="BE2260">TRANSPOSE(_xlfn._xlws.FILTER(cvm_old[内存(G)],(cvm_old[地域]=BB2260)*(cvm_old[机型]=BC2260)*(cvm_old[CPU(核)]=BD2260)))</f>
        <v>#VALUE!</v>
      </c>
    </row>
    <row r="2261" spans="2:57" x14ac:dyDescent="0.4">
      <c r="B2261" t="e" vm="2613">
        <v>#VALUE!</v>
      </c>
      <c r="C2261" t="s">
        <v>1628</v>
      </c>
      <c r="D2261" t="s">
        <v>1838</v>
      </c>
      <c r="E2261">
        <v>2</v>
      </c>
      <c r="F2261">
        <v>4</v>
      </c>
      <c r="G2261" t="s">
        <v>1586</v>
      </c>
      <c r="H2261">
        <v>252</v>
      </c>
      <c r="I2261">
        <v>1</v>
      </c>
      <c r="J2261" t="s">
        <v>4012</v>
      </c>
      <c r="BE2261" t="e" cm="1" vm="2">
        <f t="array" ref="BE2261">TRANSPOSE(_xlfn._xlws.FILTER(cvm_old[内存(G)],(cvm_old[地域]=BB2261)*(cvm_old[机型]=BC2261)*(cvm_old[CPU(核)]=BD2261)))</f>
        <v>#VALUE!</v>
      </c>
    </row>
    <row r="2262" spans="2:57" x14ac:dyDescent="0.4">
      <c r="B2262" t="e" vm="2614">
        <v>#VALUE!</v>
      </c>
      <c r="C2262" t="s">
        <v>1628</v>
      </c>
      <c r="D2262" t="s">
        <v>1838</v>
      </c>
      <c r="E2262">
        <v>2</v>
      </c>
      <c r="F2262">
        <v>8</v>
      </c>
      <c r="G2262" t="s">
        <v>1589</v>
      </c>
      <c r="H2262">
        <v>420</v>
      </c>
      <c r="I2262">
        <v>1</v>
      </c>
      <c r="J2262" t="s">
        <v>4013</v>
      </c>
      <c r="BE2262" t="e" cm="1" vm="2">
        <f t="array" ref="BE2262">TRANSPOSE(_xlfn._xlws.FILTER(cvm_old[内存(G)],(cvm_old[地域]=BB2262)*(cvm_old[机型]=BC2262)*(cvm_old[CPU(核)]=BD2262)))</f>
        <v>#VALUE!</v>
      </c>
    </row>
    <row r="2263" spans="2:57" x14ac:dyDescent="0.4">
      <c r="B2263" t="e" vm="2615">
        <v>#VALUE!</v>
      </c>
      <c r="C2263" t="s">
        <v>1628</v>
      </c>
      <c r="D2263" t="s">
        <v>1838</v>
      </c>
      <c r="E2263">
        <v>4</v>
      </c>
      <c r="F2263">
        <v>8</v>
      </c>
      <c r="G2263" t="s">
        <v>1591</v>
      </c>
      <c r="H2263">
        <v>560</v>
      </c>
      <c r="I2263">
        <v>1</v>
      </c>
      <c r="J2263" t="s">
        <v>4014</v>
      </c>
      <c r="BE2263" t="e" cm="1" vm="2">
        <f t="array" ref="BE2263">TRANSPOSE(_xlfn._xlws.FILTER(cvm_old[内存(G)],(cvm_old[地域]=BB2263)*(cvm_old[机型]=BC2263)*(cvm_old[CPU(核)]=BD2263)))</f>
        <v>#VALUE!</v>
      </c>
    </row>
    <row r="2264" spans="2:57" x14ac:dyDescent="0.4">
      <c r="B2264" t="e" vm="2616">
        <v>#VALUE!</v>
      </c>
      <c r="C2264" t="s">
        <v>1628</v>
      </c>
      <c r="D2264" t="s">
        <v>1838</v>
      </c>
      <c r="E2264">
        <v>4</v>
      </c>
      <c r="F2264">
        <v>16</v>
      </c>
      <c r="G2264" t="s">
        <v>1593</v>
      </c>
      <c r="H2264">
        <v>840</v>
      </c>
      <c r="I2264">
        <v>1</v>
      </c>
      <c r="J2264" t="s">
        <v>4015</v>
      </c>
      <c r="BE2264" t="e" cm="1" vm="2">
        <f t="array" ref="BE2264">TRANSPOSE(_xlfn._xlws.FILTER(cvm_old[内存(G)],(cvm_old[地域]=BB2264)*(cvm_old[机型]=BC2264)*(cvm_old[CPU(核)]=BD2264)))</f>
        <v>#VALUE!</v>
      </c>
    </row>
    <row r="2265" spans="2:57" x14ac:dyDescent="0.4">
      <c r="B2265" t="e" vm="2617">
        <v>#VALUE!</v>
      </c>
      <c r="C2265" t="s">
        <v>1628</v>
      </c>
      <c r="D2265" t="s">
        <v>1838</v>
      </c>
      <c r="E2265">
        <v>8</v>
      </c>
      <c r="F2265">
        <v>16</v>
      </c>
      <c r="G2265" t="s">
        <v>1596</v>
      </c>
      <c r="H2265">
        <v>1120</v>
      </c>
      <c r="I2265">
        <v>1</v>
      </c>
      <c r="J2265" t="s">
        <v>4016</v>
      </c>
      <c r="BE2265" t="e" cm="1" vm="2">
        <f t="array" ref="BE2265">TRANSPOSE(_xlfn._xlws.FILTER(cvm_old[内存(G)],(cvm_old[地域]=BB2265)*(cvm_old[机型]=BC2265)*(cvm_old[CPU(核)]=BD2265)))</f>
        <v>#VALUE!</v>
      </c>
    </row>
    <row r="2266" spans="2:57" x14ac:dyDescent="0.4">
      <c r="B2266" t="e" vm="2618">
        <v>#VALUE!</v>
      </c>
      <c r="C2266" t="s">
        <v>1628</v>
      </c>
      <c r="D2266" t="s">
        <v>1838</v>
      </c>
      <c r="E2266">
        <v>8</v>
      </c>
      <c r="F2266">
        <v>32</v>
      </c>
      <c r="G2266" t="s">
        <v>1598</v>
      </c>
      <c r="H2266">
        <v>1680</v>
      </c>
      <c r="I2266">
        <v>1</v>
      </c>
      <c r="J2266" t="s">
        <v>4017</v>
      </c>
      <c r="BE2266" t="e" cm="1" vm="2">
        <f t="array" ref="BE2266">TRANSPOSE(_xlfn._xlws.FILTER(cvm_old[内存(G)],(cvm_old[地域]=BB2266)*(cvm_old[机型]=BC2266)*(cvm_old[CPU(核)]=BD2266)))</f>
        <v>#VALUE!</v>
      </c>
    </row>
    <row r="2267" spans="2:57" x14ac:dyDescent="0.4">
      <c r="B2267" t="e" vm="2619">
        <v>#VALUE!</v>
      </c>
      <c r="C2267" t="s">
        <v>1628</v>
      </c>
      <c r="D2267" t="s">
        <v>1838</v>
      </c>
      <c r="E2267">
        <v>12</v>
      </c>
      <c r="F2267">
        <v>24</v>
      </c>
      <c r="G2267" t="s">
        <v>1776</v>
      </c>
      <c r="H2267">
        <v>1680</v>
      </c>
      <c r="I2267">
        <v>1</v>
      </c>
      <c r="J2267" t="s">
        <v>4018</v>
      </c>
      <c r="BE2267" t="e" cm="1" vm="2">
        <f t="array" ref="BE2267">TRANSPOSE(_xlfn._xlws.FILTER(cvm_old[内存(G)],(cvm_old[地域]=BB2267)*(cvm_old[机型]=BC2267)*(cvm_old[CPU(核)]=BD2267)))</f>
        <v>#VALUE!</v>
      </c>
    </row>
    <row r="2268" spans="2:57" x14ac:dyDescent="0.4">
      <c r="B2268" t="e" vm="2620">
        <v>#VALUE!</v>
      </c>
      <c r="C2268" t="s">
        <v>1628</v>
      </c>
      <c r="D2268" t="s">
        <v>1838</v>
      </c>
      <c r="E2268">
        <v>12</v>
      </c>
      <c r="F2268">
        <v>48</v>
      </c>
      <c r="G2268" t="s">
        <v>1804</v>
      </c>
      <c r="H2268">
        <v>2520</v>
      </c>
      <c r="I2268">
        <v>1</v>
      </c>
      <c r="J2268" t="s">
        <v>4019</v>
      </c>
      <c r="BE2268" t="e" cm="1" vm="2">
        <f t="array" ref="BE2268">TRANSPOSE(_xlfn._xlws.FILTER(cvm_old[内存(G)],(cvm_old[地域]=BB2268)*(cvm_old[机型]=BC2268)*(cvm_old[CPU(核)]=BD2268)))</f>
        <v>#VALUE!</v>
      </c>
    </row>
    <row r="2269" spans="2:57" x14ac:dyDescent="0.4">
      <c r="B2269" t="e" vm="2621">
        <v>#VALUE!</v>
      </c>
      <c r="C2269" t="s">
        <v>1628</v>
      </c>
      <c r="D2269" t="s">
        <v>1838</v>
      </c>
      <c r="E2269">
        <v>16</v>
      </c>
      <c r="F2269">
        <v>32</v>
      </c>
      <c r="G2269" t="s">
        <v>1601</v>
      </c>
      <c r="H2269">
        <v>2240</v>
      </c>
      <c r="I2269">
        <v>1</v>
      </c>
      <c r="J2269" t="s">
        <v>4020</v>
      </c>
      <c r="BE2269" t="e" cm="1" vm="2">
        <f t="array" ref="BE2269">TRANSPOSE(_xlfn._xlws.FILTER(cvm_old[内存(G)],(cvm_old[地域]=BB2269)*(cvm_old[机型]=BC2269)*(cvm_old[CPU(核)]=BD2269)))</f>
        <v>#VALUE!</v>
      </c>
    </row>
    <row r="2270" spans="2:57" x14ac:dyDescent="0.4">
      <c r="B2270" t="e" vm="2622">
        <v>#VALUE!</v>
      </c>
      <c r="C2270" t="s">
        <v>1628</v>
      </c>
      <c r="D2270" t="s">
        <v>1838</v>
      </c>
      <c r="E2270">
        <v>16</v>
      </c>
      <c r="F2270">
        <v>64</v>
      </c>
      <c r="G2270" t="s">
        <v>1603</v>
      </c>
      <c r="H2270">
        <v>3360</v>
      </c>
      <c r="I2270">
        <v>1</v>
      </c>
      <c r="J2270" t="s">
        <v>4021</v>
      </c>
      <c r="BE2270" t="e" cm="1" vm="2">
        <f t="array" ref="BE2270">TRANSPOSE(_xlfn._xlws.FILTER(cvm_old[内存(G)],(cvm_old[地域]=BB2270)*(cvm_old[机型]=BC2270)*(cvm_old[CPU(核)]=BD2270)))</f>
        <v>#VALUE!</v>
      </c>
    </row>
    <row r="2271" spans="2:57" x14ac:dyDescent="0.4">
      <c r="B2271" t="e" vm="2623">
        <v>#VALUE!</v>
      </c>
      <c r="C2271" t="s">
        <v>1628</v>
      </c>
      <c r="D2271" t="s">
        <v>1838</v>
      </c>
      <c r="E2271">
        <v>24</v>
      </c>
      <c r="F2271">
        <v>48</v>
      </c>
      <c r="G2271" t="s">
        <v>1680</v>
      </c>
      <c r="H2271">
        <v>3360</v>
      </c>
      <c r="I2271">
        <v>1</v>
      </c>
      <c r="J2271" t="s">
        <v>4022</v>
      </c>
      <c r="BE2271" t="e" cm="1" vm="2">
        <f t="array" ref="BE2271">TRANSPOSE(_xlfn._xlws.FILTER(cvm_old[内存(G)],(cvm_old[地域]=BB2271)*(cvm_old[机型]=BC2271)*(cvm_old[CPU(核)]=BD2271)))</f>
        <v>#VALUE!</v>
      </c>
    </row>
    <row r="2272" spans="2:57" x14ac:dyDescent="0.4">
      <c r="B2272" t="e" vm="2624">
        <v>#VALUE!</v>
      </c>
      <c r="C2272" t="s">
        <v>1628</v>
      </c>
      <c r="D2272" t="s">
        <v>1838</v>
      </c>
      <c r="E2272">
        <v>24</v>
      </c>
      <c r="F2272">
        <v>96</v>
      </c>
      <c r="G2272" t="s">
        <v>1682</v>
      </c>
      <c r="H2272">
        <v>5040</v>
      </c>
      <c r="I2272">
        <v>1</v>
      </c>
      <c r="J2272" t="s">
        <v>4023</v>
      </c>
      <c r="BE2272" t="e" cm="1" vm="2">
        <f t="array" ref="BE2272">TRANSPOSE(_xlfn._xlws.FILTER(cvm_old[内存(G)],(cvm_old[地域]=BB2272)*(cvm_old[机型]=BC2272)*(cvm_old[CPU(核)]=BD2272)))</f>
        <v>#VALUE!</v>
      </c>
    </row>
    <row r="2273" spans="2:57" x14ac:dyDescent="0.4">
      <c r="B2273" t="e" vm="2625">
        <v>#VALUE!</v>
      </c>
      <c r="C2273" t="s">
        <v>1628</v>
      </c>
      <c r="D2273" t="s">
        <v>1838</v>
      </c>
      <c r="E2273">
        <v>32</v>
      </c>
      <c r="F2273">
        <v>64</v>
      </c>
      <c r="G2273" t="s">
        <v>1606</v>
      </c>
      <c r="H2273">
        <v>4480</v>
      </c>
      <c r="I2273">
        <v>1</v>
      </c>
      <c r="J2273" t="s">
        <v>4024</v>
      </c>
      <c r="BE2273" t="e" cm="1" vm="2">
        <f t="array" ref="BE2273">TRANSPOSE(_xlfn._xlws.FILTER(cvm_old[内存(G)],(cvm_old[地域]=BB2273)*(cvm_old[机型]=BC2273)*(cvm_old[CPU(核)]=BD2273)))</f>
        <v>#VALUE!</v>
      </c>
    </row>
    <row r="2274" spans="2:57" x14ac:dyDescent="0.4">
      <c r="B2274" t="e" vm="2626">
        <v>#VALUE!</v>
      </c>
      <c r="C2274" t="s">
        <v>1628</v>
      </c>
      <c r="D2274" t="s">
        <v>1838</v>
      </c>
      <c r="E2274">
        <v>32</v>
      </c>
      <c r="F2274">
        <v>128</v>
      </c>
      <c r="G2274" t="s">
        <v>1612</v>
      </c>
      <c r="H2274">
        <v>6720</v>
      </c>
      <c r="I2274">
        <v>1</v>
      </c>
      <c r="J2274" t="s">
        <v>4025</v>
      </c>
      <c r="BE2274" t="e" cm="1" vm="2">
        <f t="array" ref="BE2274">TRANSPOSE(_xlfn._xlws.FILTER(cvm_old[内存(G)],(cvm_old[地域]=BB2274)*(cvm_old[机型]=BC2274)*(cvm_old[CPU(核)]=BD2274)))</f>
        <v>#VALUE!</v>
      </c>
    </row>
    <row r="2275" spans="2:57" x14ac:dyDescent="0.4">
      <c r="B2275" t="e" vm="2627">
        <v>#VALUE!</v>
      </c>
      <c r="C2275" t="s">
        <v>1628</v>
      </c>
      <c r="D2275" t="s">
        <v>1838</v>
      </c>
      <c r="E2275">
        <v>56</v>
      </c>
      <c r="F2275">
        <v>224</v>
      </c>
      <c r="G2275" t="s">
        <v>1858</v>
      </c>
      <c r="H2275">
        <v>11760</v>
      </c>
      <c r="I2275">
        <v>1</v>
      </c>
      <c r="J2275" t="s">
        <v>4026</v>
      </c>
      <c r="BE2275" t="e" cm="1" vm="2">
        <f t="array" ref="BE2275">TRANSPOSE(_xlfn._xlws.FILTER(cvm_old[内存(G)],(cvm_old[地域]=BB2275)*(cvm_old[机型]=BC2275)*(cvm_old[CPU(核)]=BD2275)))</f>
        <v>#VALUE!</v>
      </c>
    </row>
    <row r="2276" spans="2:57" x14ac:dyDescent="0.4">
      <c r="B2276" t="e" vm="2628">
        <v>#VALUE!</v>
      </c>
      <c r="C2276" t="s">
        <v>1628</v>
      </c>
      <c r="D2276" t="s">
        <v>1595</v>
      </c>
      <c r="E2276">
        <v>1</v>
      </c>
      <c r="F2276">
        <v>8</v>
      </c>
      <c r="G2276" t="s">
        <v>1894</v>
      </c>
      <c r="H2276">
        <v>242</v>
      </c>
      <c r="I2276">
        <v>1</v>
      </c>
      <c r="J2276" t="s">
        <v>4027</v>
      </c>
      <c r="BE2276" t="e" cm="1" vm="2">
        <f t="array" ref="BE2276">TRANSPOSE(_xlfn._xlws.FILTER(cvm_old[内存(G)],(cvm_old[地域]=BB2276)*(cvm_old[机型]=BC2276)*(cvm_old[CPU(核)]=BD2276)))</f>
        <v>#VALUE!</v>
      </c>
    </row>
    <row r="2277" spans="2:57" x14ac:dyDescent="0.4">
      <c r="B2277" t="e" vm="2629">
        <v>#VALUE!</v>
      </c>
      <c r="C2277" t="s">
        <v>1628</v>
      </c>
      <c r="D2277" t="s">
        <v>1595</v>
      </c>
      <c r="E2277">
        <v>2</v>
      </c>
      <c r="F2277">
        <v>16</v>
      </c>
      <c r="G2277" t="s">
        <v>1920</v>
      </c>
      <c r="H2277">
        <v>484</v>
      </c>
      <c r="I2277">
        <v>1</v>
      </c>
      <c r="J2277" t="s">
        <v>4028</v>
      </c>
      <c r="BE2277" t="e" cm="1" vm="2">
        <f t="array" ref="BE2277">TRANSPOSE(_xlfn._xlws.FILTER(cvm_old[内存(G)],(cvm_old[地域]=BB2277)*(cvm_old[机型]=BC2277)*(cvm_old[CPU(核)]=BD2277)))</f>
        <v>#VALUE!</v>
      </c>
    </row>
    <row r="2278" spans="2:57" x14ac:dyDescent="0.4">
      <c r="B2278" t="e" vm="2630">
        <v>#VALUE!</v>
      </c>
      <c r="C2278" t="s">
        <v>1628</v>
      </c>
      <c r="D2278" t="s">
        <v>1595</v>
      </c>
      <c r="E2278">
        <v>4</v>
      </c>
      <c r="F2278">
        <v>32</v>
      </c>
      <c r="G2278" t="s">
        <v>1898</v>
      </c>
      <c r="H2278">
        <v>968</v>
      </c>
      <c r="I2278">
        <v>1</v>
      </c>
      <c r="J2278" t="s">
        <v>4029</v>
      </c>
      <c r="BE2278" t="e" cm="1" vm="2">
        <f t="array" ref="BE2278">TRANSPOSE(_xlfn._xlws.FILTER(cvm_old[内存(G)],(cvm_old[地域]=BB2278)*(cvm_old[机型]=BC2278)*(cvm_old[CPU(核)]=BD2278)))</f>
        <v>#VALUE!</v>
      </c>
    </row>
    <row r="2279" spans="2:57" x14ac:dyDescent="0.4">
      <c r="B2279" t="e" vm="2631">
        <v>#VALUE!</v>
      </c>
      <c r="C2279" t="s">
        <v>1628</v>
      </c>
      <c r="D2279" t="s">
        <v>1595</v>
      </c>
      <c r="E2279">
        <v>8</v>
      </c>
      <c r="F2279">
        <v>64</v>
      </c>
      <c r="G2279" t="s">
        <v>1900</v>
      </c>
      <c r="H2279">
        <v>1936</v>
      </c>
      <c r="I2279">
        <v>1</v>
      </c>
      <c r="J2279" t="s">
        <v>4030</v>
      </c>
      <c r="BE2279" t="e" cm="1" vm="2">
        <f t="array" ref="BE2279">TRANSPOSE(_xlfn._xlws.FILTER(cvm_old[内存(G)],(cvm_old[地域]=BB2279)*(cvm_old[机型]=BC2279)*(cvm_old[CPU(核)]=BD2279)))</f>
        <v>#VALUE!</v>
      </c>
    </row>
    <row r="2280" spans="2:57" x14ac:dyDescent="0.4">
      <c r="B2280" t="e" vm="2632">
        <v>#VALUE!</v>
      </c>
      <c r="C2280" t="s">
        <v>1628</v>
      </c>
      <c r="D2280" t="s">
        <v>1595</v>
      </c>
      <c r="E2280">
        <v>12</v>
      </c>
      <c r="F2280">
        <v>96</v>
      </c>
      <c r="G2280" t="s">
        <v>1924</v>
      </c>
      <c r="H2280">
        <v>2904</v>
      </c>
      <c r="I2280">
        <v>1</v>
      </c>
      <c r="J2280" t="s">
        <v>4031</v>
      </c>
      <c r="BE2280" t="e" cm="1" vm="2">
        <f t="array" ref="BE2280">TRANSPOSE(_xlfn._xlws.FILTER(cvm_old[内存(G)],(cvm_old[地域]=BB2280)*(cvm_old[机型]=BC2280)*(cvm_old[CPU(核)]=BD2280)))</f>
        <v>#VALUE!</v>
      </c>
    </row>
    <row r="2281" spans="2:57" x14ac:dyDescent="0.4">
      <c r="B2281" t="e" vm="2633">
        <v>#VALUE!</v>
      </c>
      <c r="C2281" t="s">
        <v>1628</v>
      </c>
      <c r="D2281" t="s">
        <v>1595</v>
      </c>
      <c r="E2281">
        <v>16</v>
      </c>
      <c r="F2281">
        <v>128</v>
      </c>
      <c r="G2281" t="s">
        <v>1902</v>
      </c>
      <c r="H2281">
        <v>3872</v>
      </c>
      <c r="I2281">
        <v>1</v>
      </c>
      <c r="J2281" t="s">
        <v>4032</v>
      </c>
      <c r="BE2281" t="e" cm="1" vm="2">
        <f t="array" ref="BE2281">TRANSPOSE(_xlfn._xlws.FILTER(cvm_old[内存(G)],(cvm_old[地域]=BB2281)*(cvm_old[机型]=BC2281)*(cvm_old[CPU(核)]=BD2281)))</f>
        <v>#VALUE!</v>
      </c>
    </row>
    <row r="2282" spans="2:57" x14ac:dyDescent="0.4">
      <c r="B2282" t="e" vm="2634">
        <v>#VALUE!</v>
      </c>
      <c r="C2282" t="s">
        <v>1628</v>
      </c>
      <c r="D2282" t="s">
        <v>1595</v>
      </c>
      <c r="E2282">
        <v>24</v>
      </c>
      <c r="F2282">
        <v>192</v>
      </c>
      <c r="G2282" t="s">
        <v>1964</v>
      </c>
      <c r="H2282">
        <v>5808</v>
      </c>
      <c r="I2282">
        <v>1</v>
      </c>
      <c r="J2282" t="s">
        <v>4033</v>
      </c>
      <c r="BE2282" t="e" cm="1" vm="2">
        <f t="array" ref="BE2282">TRANSPOSE(_xlfn._xlws.FILTER(cvm_old[内存(G)],(cvm_old[地域]=BB2282)*(cvm_old[机型]=BC2282)*(cvm_old[CPU(核)]=BD2282)))</f>
        <v>#VALUE!</v>
      </c>
    </row>
    <row r="2283" spans="2:57" x14ac:dyDescent="0.4">
      <c r="B2283" t="e" vm="2635">
        <v>#VALUE!</v>
      </c>
      <c r="C2283" t="s">
        <v>1628</v>
      </c>
      <c r="D2283" t="s">
        <v>1595</v>
      </c>
      <c r="E2283">
        <v>32</v>
      </c>
      <c r="F2283">
        <v>256</v>
      </c>
      <c r="G2283" t="s">
        <v>1904</v>
      </c>
      <c r="H2283">
        <v>7744</v>
      </c>
      <c r="I2283">
        <v>1</v>
      </c>
      <c r="J2283" t="s">
        <v>4034</v>
      </c>
      <c r="BE2283" t="e" cm="1" vm="2">
        <f t="array" ref="BE2283">TRANSPOSE(_xlfn._xlws.FILTER(cvm_old[内存(G)],(cvm_old[地域]=BB2283)*(cvm_old[机型]=BC2283)*(cvm_old[CPU(核)]=BD2283)))</f>
        <v>#VALUE!</v>
      </c>
    </row>
    <row r="2284" spans="2:57" x14ac:dyDescent="0.4">
      <c r="B2284" t="e" vm="2636">
        <v>#VALUE!</v>
      </c>
      <c r="C2284" t="s">
        <v>1628</v>
      </c>
      <c r="D2284" t="s">
        <v>1595</v>
      </c>
      <c r="E2284">
        <v>64</v>
      </c>
      <c r="F2284">
        <v>512</v>
      </c>
      <c r="G2284" t="s">
        <v>1908</v>
      </c>
      <c r="H2284">
        <v>15488</v>
      </c>
      <c r="I2284">
        <v>1</v>
      </c>
      <c r="J2284" t="s">
        <v>4035</v>
      </c>
      <c r="BE2284" t="e" cm="1" vm="2">
        <f t="array" ref="BE2284">TRANSPOSE(_xlfn._xlws.FILTER(cvm_old[内存(G)],(cvm_old[地域]=BB2284)*(cvm_old[机型]=BC2284)*(cvm_old[CPU(核)]=BD2284)))</f>
        <v>#VALUE!</v>
      </c>
    </row>
    <row r="2285" spans="2:57" x14ac:dyDescent="0.4">
      <c r="B2285" t="e" vm="2637">
        <v>#VALUE!</v>
      </c>
      <c r="C2285" t="s">
        <v>1628</v>
      </c>
      <c r="D2285" t="s">
        <v>1595</v>
      </c>
      <c r="E2285">
        <v>84</v>
      </c>
      <c r="F2285">
        <v>700</v>
      </c>
      <c r="G2285" t="s">
        <v>2906</v>
      </c>
      <c r="H2285">
        <v>20944</v>
      </c>
      <c r="I2285">
        <v>1</v>
      </c>
      <c r="J2285" t="s">
        <v>4036</v>
      </c>
      <c r="BE2285" t="e" cm="1" vm="2">
        <f t="array" ref="BE2285">TRANSPOSE(_xlfn._xlws.FILTER(cvm_old[内存(G)],(cvm_old[地域]=BB2285)*(cvm_old[机型]=BC2285)*(cvm_old[CPU(核)]=BD2285)))</f>
        <v>#VALUE!</v>
      </c>
    </row>
    <row r="2286" spans="2:57" x14ac:dyDescent="0.4">
      <c r="B2286" t="e" vm="2638">
        <v>#VALUE!</v>
      </c>
      <c r="C2286" t="s">
        <v>1628</v>
      </c>
      <c r="D2286" t="s">
        <v>1647</v>
      </c>
      <c r="E2286">
        <v>1</v>
      </c>
      <c r="F2286">
        <v>8</v>
      </c>
      <c r="G2286" t="s">
        <v>1894</v>
      </c>
      <c r="H2286">
        <v>242</v>
      </c>
      <c r="I2286">
        <v>1</v>
      </c>
      <c r="J2286" t="s">
        <v>4037</v>
      </c>
      <c r="BE2286" t="e" cm="1" vm="2">
        <f t="array" ref="BE2286">TRANSPOSE(_xlfn._xlws.FILTER(cvm_old[内存(G)],(cvm_old[地域]=BB2286)*(cvm_old[机型]=BC2286)*(cvm_old[CPU(核)]=BD2286)))</f>
        <v>#VALUE!</v>
      </c>
    </row>
    <row r="2287" spans="2:57" x14ac:dyDescent="0.4">
      <c r="B2287" t="e" vm="2639">
        <v>#VALUE!</v>
      </c>
      <c r="C2287" t="s">
        <v>1628</v>
      </c>
      <c r="D2287" t="s">
        <v>1647</v>
      </c>
      <c r="E2287">
        <v>2</v>
      </c>
      <c r="F2287">
        <v>16</v>
      </c>
      <c r="G2287" t="s">
        <v>1920</v>
      </c>
      <c r="H2287">
        <v>484</v>
      </c>
      <c r="I2287">
        <v>1</v>
      </c>
      <c r="J2287" t="s">
        <v>4038</v>
      </c>
      <c r="BE2287" t="e" cm="1" vm="2">
        <f t="array" ref="BE2287">TRANSPOSE(_xlfn._xlws.FILTER(cvm_old[内存(G)],(cvm_old[地域]=BB2287)*(cvm_old[机型]=BC2287)*(cvm_old[CPU(核)]=BD2287)))</f>
        <v>#VALUE!</v>
      </c>
    </row>
    <row r="2288" spans="2:57" x14ac:dyDescent="0.4">
      <c r="B2288" t="e" vm="2640">
        <v>#VALUE!</v>
      </c>
      <c r="C2288" t="s">
        <v>1628</v>
      </c>
      <c r="D2288" t="s">
        <v>1647</v>
      </c>
      <c r="E2288">
        <v>4</v>
      </c>
      <c r="F2288">
        <v>32</v>
      </c>
      <c r="G2288" t="s">
        <v>1898</v>
      </c>
      <c r="H2288">
        <v>968</v>
      </c>
      <c r="I2288">
        <v>1</v>
      </c>
      <c r="J2288" t="s">
        <v>4039</v>
      </c>
      <c r="BE2288" t="e" cm="1" vm="2">
        <f t="array" ref="BE2288">TRANSPOSE(_xlfn._xlws.FILTER(cvm_old[内存(G)],(cvm_old[地域]=BB2288)*(cvm_old[机型]=BC2288)*(cvm_old[CPU(核)]=BD2288)))</f>
        <v>#VALUE!</v>
      </c>
    </row>
    <row r="2289" spans="2:57" x14ac:dyDescent="0.4">
      <c r="B2289" t="e" vm="2641">
        <v>#VALUE!</v>
      </c>
      <c r="C2289" t="s">
        <v>1628</v>
      </c>
      <c r="D2289" t="s">
        <v>1647</v>
      </c>
      <c r="E2289">
        <v>8</v>
      </c>
      <c r="F2289">
        <v>64</v>
      </c>
      <c r="G2289" t="s">
        <v>1900</v>
      </c>
      <c r="H2289">
        <v>1936</v>
      </c>
      <c r="I2289">
        <v>1</v>
      </c>
      <c r="J2289" t="s">
        <v>4040</v>
      </c>
      <c r="BE2289" t="e" cm="1" vm="2">
        <f t="array" ref="BE2289">TRANSPOSE(_xlfn._xlws.FILTER(cvm_old[内存(G)],(cvm_old[地域]=BB2289)*(cvm_old[机型]=BC2289)*(cvm_old[CPU(核)]=BD2289)))</f>
        <v>#VALUE!</v>
      </c>
    </row>
    <row r="2290" spans="2:57" x14ac:dyDescent="0.4">
      <c r="B2290" t="e" vm="2642">
        <v>#VALUE!</v>
      </c>
      <c r="C2290" t="s">
        <v>1628</v>
      </c>
      <c r="D2290" t="s">
        <v>1647</v>
      </c>
      <c r="E2290">
        <v>12</v>
      </c>
      <c r="F2290">
        <v>96</v>
      </c>
      <c r="G2290" t="s">
        <v>1924</v>
      </c>
      <c r="H2290">
        <v>2904</v>
      </c>
      <c r="I2290">
        <v>1</v>
      </c>
      <c r="J2290" t="s">
        <v>4041</v>
      </c>
      <c r="BE2290" t="e" cm="1" vm="2">
        <f t="array" ref="BE2290">TRANSPOSE(_xlfn._xlws.FILTER(cvm_old[内存(G)],(cvm_old[地域]=BB2290)*(cvm_old[机型]=BC2290)*(cvm_old[CPU(核)]=BD2290)))</f>
        <v>#VALUE!</v>
      </c>
    </row>
    <row r="2291" spans="2:57" x14ac:dyDescent="0.4">
      <c r="B2291" t="e" vm="2643">
        <v>#VALUE!</v>
      </c>
      <c r="C2291" t="s">
        <v>1628</v>
      </c>
      <c r="D2291" t="s">
        <v>1647</v>
      </c>
      <c r="E2291">
        <v>12</v>
      </c>
      <c r="F2291">
        <v>144</v>
      </c>
      <c r="G2291" t="s">
        <v>1934</v>
      </c>
      <c r="H2291">
        <v>3960</v>
      </c>
      <c r="I2291">
        <v>1</v>
      </c>
      <c r="J2291" t="s">
        <v>4042</v>
      </c>
      <c r="BE2291" t="e" cm="1" vm="2">
        <f t="array" ref="BE2291">TRANSPOSE(_xlfn._xlws.FILTER(cvm_old[内存(G)],(cvm_old[地域]=BB2291)*(cvm_old[机型]=BC2291)*(cvm_old[CPU(核)]=BD2291)))</f>
        <v>#VALUE!</v>
      </c>
    </row>
    <row r="2292" spans="2:57" x14ac:dyDescent="0.4">
      <c r="B2292" t="e" vm="2644">
        <v>#VALUE!</v>
      </c>
      <c r="C2292" t="s">
        <v>1628</v>
      </c>
      <c r="D2292" t="s">
        <v>1647</v>
      </c>
      <c r="E2292">
        <v>16</v>
      </c>
      <c r="F2292">
        <v>128</v>
      </c>
      <c r="G2292" t="s">
        <v>1902</v>
      </c>
      <c r="H2292">
        <v>3872</v>
      </c>
      <c r="I2292">
        <v>1</v>
      </c>
      <c r="J2292" t="s">
        <v>4043</v>
      </c>
      <c r="BE2292" t="e" cm="1" vm="2">
        <f t="array" ref="BE2292">TRANSPOSE(_xlfn._xlws.FILTER(cvm_old[内存(G)],(cvm_old[地域]=BB2292)*(cvm_old[机型]=BC2292)*(cvm_old[CPU(核)]=BD2292)))</f>
        <v>#VALUE!</v>
      </c>
    </row>
    <row r="2293" spans="2:57" x14ac:dyDescent="0.4">
      <c r="B2293" t="e" vm="2645">
        <v>#VALUE!</v>
      </c>
      <c r="C2293" t="s">
        <v>1628</v>
      </c>
      <c r="D2293" t="s">
        <v>1647</v>
      </c>
      <c r="E2293">
        <v>16</v>
      </c>
      <c r="F2293">
        <v>192</v>
      </c>
      <c r="G2293" t="s">
        <v>1937</v>
      </c>
      <c r="H2293">
        <v>5280</v>
      </c>
      <c r="I2293">
        <v>1</v>
      </c>
      <c r="J2293" t="s">
        <v>4044</v>
      </c>
      <c r="BE2293" t="e" cm="1" vm="2">
        <f t="array" ref="BE2293">TRANSPOSE(_xlfn._xlws.FILTER(cvm_old[内存(G)],(cvm_old[地域]=BB2293)*(cvm_old[机型]=BC2293)*(cvm_old[CPU(核)]=BD2293)))</f>
        <v>#VALUE!</v>
      </c>
    </row>
    <row r="2294" spans="2:57" x14ac:dyDescent="0.4">
      <c r="B2294" t="e" vm="2646">
        <v>#VALUE!</v>
      </c>
      <c r="C2294" t="s">
        <v>1628</v>
      </c>
      <c r="D2294" t="s">
        <v>1647</v>
      </c>
      <c r="E2294">
        <v>32</v>
      </c>
      <c r="F2294">
        <v>256</v>
      </c>
      <c r="G2294" t="s">
        <v>1904</v>
      </c>
      <c r="H2294">
        <v>7744</v>
      </c>
      <c r="I2294">
        <v>1</v>
      </c>
      <c r="J2294" t="s">
        <v>4045</v>
      </c>
      <c r="BE2294" t="e" cm="1" vm="2">
        <f t="array" ref="BE2294">TRANSPOSE(_xlfn._xlws.FILTER(cvm_old[内存(G)],(cvm_old[地域]=BB2294)*(cvm_old[机型]=BC2294)*(cvm_old[CPU(核)]=BD2294)))</f>
        <v>#VALUE!</v>
      </c>
    </row>
    <row r="2295" spans="2:57" x14ac:dyDescent="0.4">
      <c r="B2295" t="e" vm="2647">
        <v>#VALUE!</v>
      </c>
      <c r="C2295" t="s">
        <v>1628</v>
      </c>
      <c r="D2295" t="s">
        <v>1647</v>
      </c>
      <c r="E2295">
        <v>32</v>
      </c>
      <c r="F2295">
        <v>384</v>
      </c>
      <c r="G2295" t="s">
        <v>1940</v>
      </c>
      <c r="H2295">
        <v>10560</v>
      </c>
      <c r="I2295">
        <v>1</v>
      </c>
      <c r="J2295" t="s">
        <v>4046</v>
      </c>
      <c r="BE2295" t="e" cm="1" vm="2">
        <f t="array" ref="BE2295">TRANSPOSE(_xlfn._xlws.FILTER(cvm_old[内存(G)],(cvm_old[地域]=BB2295)*(cvm_old[机型]=BC2295)*(cvm_old[CPU(核)]=BD2295)))</f>
        <v>#VALUE!</v>
      </c>
    </row>
    <row r="2296" spans="2:57" x14ac:dyDescent="0.4">
      <c r="B2296" t="e" vm="2648">
        <v>#VALUE!</v>
      </c>
      <c r="C2296" t="s">
        <v>1628</v>
      </c>
      <c r="D2296" t="s">
        <v>1647</v>
      </c>
      <c r="E2296">
        <v>64</v>
      </c>
      <c r="F2296">
        <v>512</v>
      </c>
      <c r="G2296" t="s">
        <v>1908</v>
      </c>
      <c r="H2296">
        <v>15488</v>
      </c>
      <c r="I2296">
        <v>1</v>
      </c>
      <c r="J2296" t="s">
        <v>4047</v>
      </c>
      <c r="BE2296" t="e" cm="1" vm="2">
        <f t="array" ref="BE2296">TRANSPOSE(_xlfn._xlws.FILTER(cvm_old[内存(G)],(cvm_old[地域]=BB2296)*(cvm_old[机型]=BC2296)*(cvm_old[CPU(核)]=BD2296)))</f>
        <v>#VALUE!</v>
      </c>
    </row>
    <row r="2297" spans="2:57" x14ac:dyDescent="0.4">
      <c r="B2297" t="e" vm="2649">
        <v>#VALUE!</v>
      </c>
      <c r="C2297" t="s">
        <v>1628</v>
      </c>
      <c r="D2297" t="s">
        <v>1647</v>
      </c>
      <c r="E2297">
        <v>80</v>
      </c>
      <c r="F2297">
        <v>700</v>
      </c>
      <c r="G2297" t="s">
        <v>3650</v>
      </c>
      <c r="H2297">
        <v>20680</v>
      </c>
      <c r="I2297">
        <v>1</v>
      </c>
      <c r="J2297" t="s">
        <v>4048</v>
      </c>
      <c r="BE2297" t="e" cm="1" vm="2">
        <f t="array" ref="BE2297">TRANSPOSE(_xlfn._xlws.FILTER(cvm_old[内存(G)],(cvm_old[地域]=BB2297)*(cvm_old[机型]=BC2297)*(cvm_old[CPU(核)]=BD2297)))</f>
        <v>#VALUE!</v>
      </c>
    </row>
    <row r="2298" spans="2:57" x14ac:dyDescent="0.4">
      <c r="B2298" t="e" vm="2650">
        <v>#VALUE!</v>
      </c>
      <c r="C2298" t="s">
        <v>1628</v>
      </c>
      <c r="D2298" t="s">
        <v>1664</v>
      </c>
      <c r="E2298">
        <v>1</v>
      </c>
      <c r="F2298">
        <v>8</v>
      </c>
      <c r="G2298" t="s">
        <v>1894</v>
      </c>
      <c r="H2298">
        <v>297</v>
      </c>
      <c r="I2298">
        <v>1</v>
      </c>
      <c r="J2298" t="s">
        <v>4049</v>
      </c>
      <c r="BE2298" t="e" cm="1" vm="2">
        <f t="array" ref="BE2298">TRANSPOSE(_xlfn._xlws.FILTER(cvm_old[内存(G)],(cvm_old[地域]=BB2298)*(cvm_old[机型]=BC2298)*(cvm_old[CPU(核)]=BD2298)))</f>
        <v>#VALUE!</v>
      </c>
    </row>
    <row r="2299" spans="2:57" x14ac:dyDescent="0.4">
      <c r="B2299" t="e" vm="2651">
        <v>#VALUE!</v>
      </c>
      <c r="C2299" t="s">
        <v>1628</v>
      </c>
      <c r="D2299" t="s">
        <v>1664</v>
      </c>
      <c r="E2299">
        <v>2</v>
      </c>
      <c r="F2299">
        <v>16</v>
      </c>
      <c r="G2299" t="s">
        <v>1920</v>
      </c>
      <c r="H2299">
        <v>594</v>
      </c>
      <c r="I2299">
        <v>1</v>
      </c>
      <c r="J2299" t="s">
        <v>4050</v>
      </c>
      <c r="BE2299" t="e" cm="1" vm="2">
        <f t="array" ref="BE2299">TRANSPOSE(_xlfn._xlws.FILTER(cvm_old[内存(G)],(cvm_old[地域]=BB2299)*(cvm_old[机型]=BC2299)*(cvm_old[CPU(核)]=BD2299)))</f>
        <v>#VALUE!</v>
      </c>
    </row>
    <row r="2300" spans="2:57" x14ac:dyDescent="0.4">
      <c r="B2300" t="e" vm="2652">
        <v>#VALUE!</v>
      </c>
      <c r="C2300" t="s">
        <v>1628</v>
      </c>
      <c r="D2300" t="s">
        <v>1664</v>
      </c>
      <c r="E2300">
        <v>4</v>
      </c>
      <c r="F2300">
        <v>32</v>
      </c>
      <c r="G2300" t="s">
        <v>1898</v>
      </c>
      <c r="H2300">
        <v>1188</v>
      </c>
      <c r="I2300">
        <v>1</v>
      </c>
      <c r="J2300" t="s">
        <v>4051</v>
      </c>
      <c r="BE2300" t="e" cm="1" vm="2">
        <f t="array" ref="BE2300">TRANSPOSE(_xlfn._xlws.FILTER(cvm_old[内存(G)],(cvm_old[地域]=BB2300)*(cvm_old[机型]=BC2300)*(cvm_old[CPU(核)]=BD2300)))</f>
        <v>#VALUE!</v>
      </c>
    </row>
    <row r="2301" spans="2:57" x14ac:dyDescent="0.4">
      <c r="B2301" t="e" vm="2653">
        <v>#VALUE!</v>
      </c>
      <c r="C2301" t="s">
        <v>1628</v>
      </c>
      <c r="D2301" t="s">
        <v>1664</v>
      </c>
      <c r="E2301">
        <v>8</v>
      </c>
      <c r="F2301">
        <v>64</v>
      </c>
      <c r="G2301" t="s">
        <v>1900</v>
      </c>
      <c r="H2301">
        <v>2376</v>
      </c>
      <c r="I2301">
        <v>1</v>
      </c>
      <c r="J2301" t="s">
        <v>4052</v>
      </c>
      <c r="BE2301" t="e" cm="1" vm="2">
        <f t="array" ref="BE2301">TRANSPOSE(_xlfn._xlws.FILTER(cvm_old[内存(G)],(cvm_old[地域]=BB2301)*(cvm_old[机型]=BC2301)*(cvm_old[CPU(核)]=BD2301)))</f>
        <v>#VALUE!</v>
      </c>
    </row>
    <row r="2302" spans="2:57" x14ac:dyDescent="0.4">
      <c r="B2302" t="e" vm="2654">
        <v>#VALUE!</v>
      </c>
      <c r="C2302" t="s">
        <v>1628</v>
      </c>
      <c r="D2302" t="s">
        <v>1664</v>
      </c>
      <c r="E2302">
        <v>12</v>
      </c>
      <c r="F2302">
        <v>96</v>
      </c>
      <c r="G2302" t="s">
        <v>1924</v>
      </c>
      <c r="H2302">
        <v>3564</v>
      </c>
      <c r="I2302">
        <v>1</v>
      </c>
      <c r="J2302" t="s">
        <v>4053</v>
      </c>
      <c r="BE2302" t="e" cm="1" vm="2">
        <f t="array" ref="BE2302">TRANSPOSE(_xlfn._xlws.FILTER(cvm_old[内存(G)],(cvm_old[地域]=BB2302)*(cvm_old[机型]=BC2302)*(cvm_old[CPU(核)]=BD2302)))</f>
        <v>#VALUE!</v>
      </c>
    </row>
    <row r="2303" spans="2:57" x14ac:dyDescent="0.4">
      <c r="B2303" t="e" vm="2655">
        <v>#VALUE!</v>
      </c>
      <c r="C2303" t="s">
        <v>1628</v>
      </c>
      <c r="D2303" t="s">
        <v>1664</v>
      </c>
      <c r="E2303">
        <v>16</v>
      </c>
      <c r="F2303">
        <v>128</v>
      </c>
      <c r="G2303" t="s">
        <v>1902</v>
      </c>
      <c r="H2303">
        <v>4752</v>
      </c>
      <c r="I2303">
        <v>1</v>
      </c>
      <c r="J2303" t="s">
        <v>4054</v>
      </c>
      <c r="BE2303" t="e" cm="1" vm="2">
        <f t="array" ref="BE2303">TRANSPOSE(_xlfn._xlws.FILTER(cvm_old[内存(G)],(cvm_old[地域]=BB2303)*(cvm_old[机型]=BC2303)*(cvm_old[CPU(核)]=BD2303)))</f>
        <v>#VALUE!</v>
      </c>
    </row>
    <row r="2304" spans="2:57" x14ac:dyDescent="0.4">
      <c r="B2304" t="e" vm="2656">
        <v>#VALUE!</v>
      </c>
      <c r="C2304" t="s">
        <v>1628</v>
      </c>
      <c r="D2304" t="s">
        <v>1664</v>
      </c>
      <c r="E2304">
        <v>24</v>
      </c>
      <c r="F2304">
        <v>192</v>
      </c>
      <c r="G2304" t="s">
        <v>1964</v>
      </c>
      <c r="H2304">
        <v>7128</v>
      </c>
      <c r="I2304">
        <v>1</v>
      </c>
      <c r="J2304" t="s">
        <v>4055</v>
      </c>
      <c r="BE2304" t="e" cm="1" vm="2">
        <f t="array" ref="BE2304">TRANSPOSE(_xlfn._xlws.FILTER(cvm_old[内存(G)],(cvm_old[地域]=BB2304)*(cvm_old[机型]=BC2304)*(cvm_old[CPU(核)]=BD2304)))</f>
        <v>#VALUE!</v>
      </c>
    </row>
    <row r="2305" spans="2:57" x14ac:dyDescent="0.4">
      <c r="B2305" t="e" vm="2657">
        <v>#VALUE!</v>
      </c>
      <c r="C2305" t="s">
        <v>1628</v>
      </c>
      <c r="D2305" t="s">
        <v>1664</v>
      </c>
      <c r="E2305">
        <v>32</v>
      </c>
      <c r="F2305">
        <v>256</v>
      </c>
      <c r="G2305" t="s">
        <v>1904</v>
      </c>
      <c r="H2305">
        <v>9504</v>
      </c>
      <c r="I2305">
        <v>1</v>
      </c>
      <c r="J2305" t="s">
        <v>4056</v>
      </c>
      <c r="BE2305" t="e" cm="1" vm="2">
        <f t="array" ref="BE2305">TRANSPOSE(_xlfn._xlws.FILTER(cvm_old[内存(G)],(cvm_old[地域]=BB2305)*(cvm_old[机型]=BC2305)*(cvm_old[CPU(核)]=BD2305)))</f>
        <v>#VALUE!</v>
      </c>
    </row>
    <row r="2306" spans="2:57" x14ac:dyDescent="0.4">
      <c r="B2306" t="e" vm="2658">
        <v>#VALUE!</v>
      </c>
      <c r="C2306" t="s">
        <v>1628</v>
      </c>
      <c r="D2306" t="s">
        <v>1664</v>
      </c>
      <c r="E2306">
        <v>48</v>
      </c>
      <c r="F2306">
        <v>384</v>
      </c>
      <c r="G2306" t="s">
        <v>1917</v>
      </c>
      <c r="H2306">
        <v>14256</v>
      </c>
      <c r="I2306">
        <v>1</v>
      </c>
      <c r="J2306" t="s">
        <v>4057</v>
      </c>
      <c r="BE2306" t="e" cm="1" vm="2">
        <f t="array" ref="BE2306">TRANSPOSE(_xlfn._xlws.FILTER(cvm_old[内存(G)],(cvm_old[地域]=BB2306)*(cvm_old[机型]=BC2306)*(cvm_old[CPU(核)]=BD2306)))</f>
        <v>#VALUE!</v>
      </c>
    </row>
    <row r="2307" spans="2:57" x14ac:dyDescent="0.4">
      <c r="B2307" t="e" vm="2659">
        <v>#VALUE!</v>
      </c>
      <c r="C2307" t="s">
        <v>1628</v>
      </c>
      <c r="D2307" t="s">
        <v>1664</v>
      </c>
      <c r="E2307">
        <v>56</v>
      </c>
      <c r="F2307">
        <v>448</v>
      </c>
      <c r="G2307" t="s">
        <v>1969</v>
      </c>
      <c r="H2307">
        <v>16632</v>
      </c>
      <c r="I2307">
        <v>1</v>
      </c>
      <c r="J2307" t="s">
        <v>4058</v>
      </c>
      <c r="BE2307" t="e" cm="1" vm="2">
        <f t="array" ref="BE2307">TRANSPOSE(_xlfn._xlws.FILTER(cvm_old[内存(G)],(cvm_old[地域]=BB2307)*(cvm_old[机型]=BC2307)*(cvm_old[CPU(核)]=BD2307)))</f>
        <v>#VALUE!</v>
      </c>
    </row>
    <row r="2308" spans="2:57" x14ac:dyDescent="0.4">
      <c r="B2308" t="e" vm="2660">
        <v>#VALUE!</v>
      </c>
      <c r="C2308" t="s">
        <v>1628</v>
      </c>
      <c r="D2308" t="s">
        <v>1749</v>
      </c>
      <c r="E2308">
        <v>4</v>
      </c>
      <c r="F2308">
        <v>8</v>
      </c>
      <c r="G2308" t="s">
        <v>1591</v>
      </c>
      <c r="H2308">
        <v>632</v>
      </c>
      <c r="I2308">
        <v>1</v>
      </c>
      <c r="J2308" t="s">
        <v>4059</v>
      </c>
      <c r="BE2308" t="e" cm="1" vm="2">
        <f t="array" ref="BE2308">TRANSPOSE(_xlfn._xlws.FILTER(cvm_old[内存(G)],(cvm_old[地域]=BB2308)*(cvm_old[机型]=BC2308)*(cvm_old[CPU(核)]=BD2308)))</f>
        <v>#VALUE!</v>
      </c>
    </row>
    <row r="2309" spans="2:57" x14ac:dyDescent="0.4">
      <c r="B2309" t="e" vm="2661">
        <v>#VALUE!</v>
      </c>
      <c r="C2309" t="s">
        <v>1628</v>
      </c>
      <c r="D2309" t="s">
        <v>1749</v>
      </c>
      <c r="E2309">
        <v>4</v>
      </c>
      <c r="F2309">
        <v>16</v>
      </c>
      <c r="G2309" t="s">
        <v>1593</v>
      </c>
      <c r="H2309">
        <v>948</v>
      </c>
      <c r="I2309">
        <v>1</v>
      </c>
      <c r="J2309" t="s">
        <v>4060</v>
      </c>
      <c r="BE2309" t="e" cm="1" vm="2">
        <f t="array" ref="BE2309">TRANSPOSE(_xlfn._xlws.FILTER(cvm_old[内存(G)],(cvm_old[地域]=BB2309)*(cvm_old[机型]=BC2309)*(cvm_old[CPU(核)]=BD2309)))</f>
        <v>#VALUE!</v>
      </c>
    </row>
    <row r="2310" spans="2:57" x14ac:dyDescent="0.4">
      <c r="B2310" t="e" vm="2662">
        <v>#VALUE!</v>
      </c>
      <c r="C2310" t="s">
        <v>1628</v>
      </c>
      <c r="D2310" t="s">
        <v>1749</v>
      </c>
      <c r="E2310">
        <v>8</v>
      </c>
      <c r="F2310">
        <v>16</v>
      </c>
      <c r="G2310" t="s">
        <v>1596</v>
      </c>
      <c r="H2310">
        <v>1264</v>
      </c>
      <c r="I2310">
        <v>1</v>
      </c>
      <c r="J2310" t="s">
        <v>4061</v>
      </c>
      <c r="BE2310" t="e" cm="1" vm="2">
        <f t="array" ref="BE2310">TRANSPOSE(_xlfn._xlws.FILTER(cvm_old[内存(G)],(cvm_old[地域]=BB2310)*(cvm_old[机型]=BC2310)*(cvm_old[CPU(核)]=BD2310)))</f>
        <v>#VALUE!</v>
      </c>
    </row>
    <row r="2311" spans="2:57" x14ac:dyDescent="0.4">
      <c r="B2311" t="e" vm="2663">
        <v>#VALUE!</v>
      </c>
      <c r="C2311" t="s">
        <v>1628</v>
      </c>
      <c r="D2311" t="s">
        <v>1749</v>
      </c>
      <c r="E2311">
        <v>8</v>
      </c>
      <c r="F2311">
        <v>32</v>
      </c>
      <c r="G2311" t="s">
        <v>1598</v>
      </c>
      <c r="H2311">
        <v>1896</v>
      </c>
      <c r="I2311">
        <v>1</v>
      </c>
      <c r="J2311" t="s">
        <v>4062</v>
      </c>
      <c r="BE2311" t="e" cm="1" vm="2">
        <f t="array" ref="BE2311">TRANSPOSE(_xlfn._xlws.FILTER(cvm_old[内存(G)],(cvm_old[地域]=BB2311)*(cvm_old[机型]=BC2311)*(cvm_old[CPU(核)]=BD2311)))</f>
        <v>#VALUE!</v>
      </c>
    </row>
    <row r="2312" spans="2:57" x14ac:dyDescent="0.4">
      <c r="B2312" t="e" vm="2664">
        <v>#VALUE!</v>
      </c>
      <c r="C2312" t="s">
        <v>1628</v>
      </c>
      <c r="D2312" t="s">
        <v>1749</v>
      </c>
      <c r="E2312">
        <v>16</v>
      </c>
      <c r="F2312">
        <v>32</v>
      </c>
      <c r="G2312" t="s">
        <v>1601</v>
      </c>
      <c r="H2312">
        <v>2528</v>
      </c>
      <c r="I2312">
        <v>1</v>
      </c>
      <c r="J2312" t="s">
        <v>4063</v>
      </c>
      <c r="BE2312" t="e" cm="1" vm="2">
        <f t="array" ref="BE2312">TRANSPOSE(_xlfn._xlws.FILTER(cvm_old[内存(G)],(cvm_old[地域]=BB2312)*(cvm_old[机型]=BC2312)*(cvm_old[CPU(核)]=BD2312)))</f>
        <v>#VALUE!</v>
      </c>
    </row>
    <row r="2313" spans="2:57" x14ac:dyDescent="0.4">
      <c r="B2313" t="e" vm="2665">
        <v>#VALUE!</v>
      </c>
      <c r="C2313" t="s">
        <v>1628</v>
      </c>
      <c r="D2313" t="s">
        <v>1749</v>
      </c>
      <c r="E2313">
        <v>16</v>
      </c>
      <c r="F2313">
        <v>64</v>
      </c>
      <c r="G2313" t="s">
        <v>1603</v>
      </c>
      <c r="H2313">
        <v>3792</v>
      </c>
      <c r="I2313">
        <v>1</v>
      </c>
      <c r="J2313" t="s">
        <v>4064</v>
      </c>
      <c r="BE2313" t="e" cm="1" vm="2">
        <f t="array" ref="BE2313">TRANSPOSE(_xlfn._xlws.FILTER(cvm_old[内存(G)],(cvm_old[地域]=BB2313)*(cvm_old[机型]=BC2313)*(cvm_old[CPU(核)]=BD2313)))</f>
        <v>#VALUE!</v>
      </c>
    </row>
    <row r="2314" spans="2:57" x14ac:dyDescent="0.4">
      <c r="B2314" t="e" vm="2666">
        <v>#VALUE!</v>
      </c>
      <c r="C2314" t="s">
        <v>1628</v>
      </c>
      <c r="D2314" t="s">
        <v>1749</v>
      </c>
      <c r="E2314">
        <v>32</v>
      </c>
      <c r="F2314">
        <v>64</v>
      </c>
      <c r="G2314" t="s">
        <v>1606</v>
      </c>
      <c r="H2314">
        <v>5056</v>
      </c>
      <c r="I2314">
        <v>1</v>
      </c>
      <c r="J2314" t="s">
        <v>4065</v>
      </c>
      <c r="BE2314" t="e" cm="1" vm="2">
        <f t="array" ref="BE2314">TRANSPOSE(_xlfn._xlws.FILTER(cvm_old[内存(G)],(cvm_old[地域]=BB2314)*(cvm_old[机型]=BC2314)*(cvm_old[CPU(核)]=BD2314)))</f>
        <v>#VALUE!</v>
      </c>
    </row>
    <row r="2315" spans="2:57" x14ac:dyDescent="0.4">
      <c r="B2315" t="e" vm="2667">
        <v>#VALUE!</v>
      </c>
      <c r="C2315" t="s">
        <v>1628</v>
      </c>
      <c r="D2315" t="s">
        <v>1749</v>
      </c>
      <c r="E2315">
        <v>32</v>
      </c>
      <c r="F2315">
        <v>128</v>
      </c>
      <c r="G2315" t="s">
        <v>1612</v>
      </c>
      <c r="H2315">
        <v>7584</v>
      </c>
      <c r="I2315">
        <v>1</v>
      </c>
      <c r="J2315" t="s">
        <v>4066</v>
      </c>
      <c r="BE2315" t="e" cm="1" vm="2">
        <f t="array" ref="BE2315">TRANSPOSE(_xlfn._xlws.FILTER(cvm_old[内存(G)],(cvm_old[地域]=BB2315)*(cvm_old[机型]=BC2315)*(cvm_old[CPU(核)]=BD2315)))</f>
        <v>#VALUE!</v>
      </c>
    </row>
    <row r="2316" spans="2:57" x14ac:dyDescent="0.4">
      <c r="B2316" t="e" vm="2668">
        <v>#VALUE!</v>
      </c>
      <c r="C2316" t="s">
        <v>1628</v>
      </c>
      <c r="D2316" t="s">
        <v>1749</v>
      </c>
      <c r="E2316">
        <v>48</v>
      </c>
      <c r="F2316">
        <v>160</v>
      </c>
      <c r="G2316" t="s">
        <v>3506</v>
      </c>
      <c r="H2316">
        <v>10112</v>
      </c>
      <c r="I2316">
        <v>1</v>
      </c>
      <c r="J2316" t="s">
        <v>4067</v>
      </c>
      <c r="BE2316" t="e" cm="1" vm="2">
        <f t="array" ref="BE2316">TRANSPOSE(_xlfn._xlws.FILTER(cvm_old[内存(G)],(cvm_old[地域]=BB2316)*(cvm_old[机型]=BC2316)*(cvm_old[CPU(核)]=BD2316)))</f>
        <v>#VALUE!</v>
      </c>
    </row>
    <row r="2317" spans="2:57" x14ac:dyDescent="0.4">
      <c r="B2317" t="e" vm="2669">
        <v>#VALUE!</v>
      </c>
      <c r="C2317" t="s">
        <v>1628</v>
      </c>
      <c r="D2317" t="s">
        <v>1709</v>
      </c>
      <c r="E2317">
        <v>4</v>
      </c>
      <c r="F2317">
        <v>8</v>
      </c>
      <c r="G2317" t="s">
        <v>1591</v>
      </c>
      <c r="H2317">
        <v>632</v>
      </c>
      <c r="I2317">
        <v>1</v>
      </c>
      <c r="J2317" t="s">
        <v>4068</v>
      </c>
      <c r="BE2317" t="e" cm="1" vm="2">
        <f t="array" ref="BE2317">TRANSPOSE(_xlfn._xlws.FILTER(cvm_old[内存(G)],(cvm_old[地域]=BB2317)*(cvm_old[机型]=BC2317)*(cvm_old[CPU(核)]=BD2317)))</f>
        <v>#VALUE!</v>
      </c>
    </row>
    <row r="2318" spans="2:57" x14ac:dyDescent="0.4">
      <c r="B2318" t="e" vm="2670">
        <v>#VALUE!</v>
      </c>
      <c r="C2318" t="s">
        <v>1628</v>
      </c>
      <c r="D2318" t="s">
        <v>1709</v>
      </c>
      <c r="E2318">
        <v>4</v>
      </c>
      <c r="F2318">
        <v>16</v>
      </c>
      <c r="G2318" t="s">
        <v>1593</v>
      </c>
      <c r="H2318">
        <v>948</v>
      </c>
      <c r="I2318">
        <v>1</v>
      </c>
      <c r="J2318" t="s">
        <v>4069</v>
      </c>
      <c r="BE2318" t="e" cm="1" vm="2">
        <f t="array" ref="BE2318">TRANSPOSE(_xlfn._xlws.FILTER(cvm_old[内存(G)],(cvm_old[地域]=BB2318)*(cvm_old[机型]=BC2318)*(cvm_old[CPU(核)]=BD2318)))</f>
        <v>#VALUE!</v>
      </c>
    </row>
    <row r="2319" spans="2:57" x14ac:dyDescent="0.4">
      <c r="B2319" t="e" vm="2671">
        <v>#VALUE!</v>
      </c>
      <c r="C2319" t="s">
        <v>1628</v>
      </c>
      <c r="D2319" t="s">
        <v>1709</v>
      </c>
      <c r="E2319">
        <v>8</v>
      </c>
      <c r="F2319">
        <v>16</v>
      </c>
      <c r="G2319" t="s">
        <v>1596</v>
      </c>
      <c r="H2319">
        <v>1264</v>
      </c>
      <c r="I2319">
        <v>1</v>
      </c>
      <c r="J2319" t="s">
        <v>4070</v>
      </c>
      <c r="BE2319" t="e" cm="1" vm="2">
        <f t="array" ref="BE2319">TRANSPOSE(_xlfn._xlws.FILTER(cvm_old[内存(G)],(cvm_old[地域]=BB2319)*(cvm_old[机型]=BC2319)*(cvm_old[CPU(核)]=BD2319)))</f>
        <v>#VALUE!</v>
      </c>
    </row>
    <row r="2320" spans="2:57" x14ac:dyDescent="0.4">
      <c r="B2320" t="e" vm="2672">
        <v>#VALUE!</v>
      </c>
      <c r="C2320" t="s">
        <v>1628</v>
      </c>
      <c r="D2320" t="s">
        <v>1709</v>
      </c>
      <c r="E2320">
        <v>8</v>
      </c>
      <c r="F2320">
        <v>32</v>
      </c>
      <c r="G2320" t="s">
        <v>1598</v>
      </c>
      <c r="H2320">
        <v>1896</v>
      </c>
      <c r="I2320">
        <v>1</v>
      </c>
      <c r="J2320" t="s">
        <v>4071</v>
      </c>
      <c r="BE2320" t="e" cm="1" vm="2">
        <f t="array" ref="BE2320">TRANSPOSE(_xlfn._xlws.FILTER(cvm_old[内存(G)],(cvm_old[地域]=BB2320)*(cvm_old[机型]=BC2320)*(cvm_old[CPU(核)]=BD2320)))</f>
        <v>#VALUE!</v>
      </c>
    </row>
    <row r="2321" spans="2:57" x14ac:dyDescent="0.4">
      <c r="B2321" t="e" vm="2673">
        <v>#VALUE!</v>
      </c>
      <c r="C2321" t="s">
        <v>1628</v>
      </c>
      <c r="D2321" t="s">
        <v>1709</v>
      </c>
      <c r="E2321">
        <v>16</v>
      </c>
      <c r="F2321">
        <v>32</v>
      </c>
      <c r="G2321" t="s">
        <v>1601</v>
      </c>
      <c r="H2321">
        <v>2528</v>
      </c>
      <c r="I2321">
        <v>1</v>
      </c>
      <c r="J2321" t="s">
        <v>4072</v>
      </c>
      <c r="BE2321" t="e" cm="1" vm="2">
        <f t="array" ref="BE2321">TRANSPOSE(_xlfn._xlws.FILTER(cvm_old[内存(G)],(cvm_old[地域]=BB2321)*(cvm_old[机型]=BC2321)*(cvm_old[CPU(核)]=BD2321)))</f>
        <v>#VALUE!</v>
      </c>
    </row>
    <row r="2322" spans="2:57" x14ac:dyDescent="0.4">
      <c r="B2322" t="e" vm="2674">
        <v>#VALUE!</v>
      </c>
      <c r="C2322" t="s">
        <v>1628</v>
      </c>
      <c r="D2322" t="s">
        <v>1709</v>
      </c>
      <c r="E2322">
        <v>16</v>
      </c>
      <c r="F2322">
        <v>64</v>
      </c>
      <c r="G2322" t="s">
        <v>1603</v>
      </c>
      <c r="H2322">
        <v>3792</v>
      </c>
      <c r="I2322">
        <v>1</v>
      </c>
      <c r="J2322" t="s">
        <v>4073</v>
      </c>
      <c r="BE2322" t="e" cm="1" vm="2">
        <f t="array" ref="BE2322">TRANSPOSE(_xlfn._xlws.FILTER(cvm_old[内存(G)],(cvm_old[地域]=BB2322)*(cvm_old[机型]=BC2322)*(cvm_old[CPU(核)]=BD2322)))</f>
        <v>#VALUE!</v>
      </c>
    </row>
    <row r="2323" spans="2:57" x14ac:dyDescent="0.4">
      <c r="B2323" t="e" vm="2675">
        <v>#VALUE!</v>
      </c>
      <c r="C2323" t="s">
        <v>1628</v>
      </c>
      <c r="D2323" t="s">
        <v>1709</v>
      </c>
      <c r="E2323">
        <v>32</v>
      </c>
      <c r="F2323">
        <v>64</v>
      </c>
      <c r="G2323" t="s">
        <v>1606</v>
      </c>
      <c r="H2323">
        <v>5056</v>
      </c>
      <c r="I2323">
        <v>1</v>
      </c>
      <c r="J2323" t="s">
        <v>4074</v>
      </c>
      <c r="BE2323" t="e" cm="1" vm="2">
        <f t="array" ref="BE2323">TRANSPOSE(_xlfn._xlws.FILTER(cvm_old[内存(G)],(cvm_old[地域]=BB2323)*(cvm_old[机型]=BC2323)*(cvm_old[CPU(核)]=BD2323)))</f>
        <v>#VALUE!</v>
      </c>
    </row>
    <row r="2324" spans="2:57" x14ac:dyDescent="0.4">
      <c r="B2324" t="e" vm="2676">
        <v>#VALUE!</v>
      </c>
      <c r="C2324" t="s">
        <v>1628</v>
      </c>
      <c r="D2324" t="s">
        <v>1709</v>
      </c>
      <c r="E2324">
        <v>32</v>
      </c>
      <c r="F2324">
        <v>128</v>
      </c>
      <c r="G2324" t="s">
        <v>1612</v>
      </c>
      <c r="H2324">
        <v>7584</v>
      </c>
      <c r="I2324">
        <v>1</v>
      </c>
      <c r="J2324" t="s">
        <v>4075</v>
      </c>
      <c r="BE2324" t="e" cm="1" vm="2">
        <f t="array" ref="BE2324">TRANSPOSE(_xlfn._xlws.FILTER(cvm_old[内存(G)],(cvm_old[地域]=BB2324)*(cvm_old[机型]=BC2324)*(cvm_old[CPU(核)]=BD2324)))</f>
        <v>#VALUE!</v>
      </c>
    </row>
    <row r="2325" spans="2:57" x14ac:dyDescent="0.4">
      <c r="B2325" t="e" vm="2677">
        <v>#VALUE!</v>
      </c>
      <c r="C2325" t="s">
        <v>1628</v>
      </c>
      <c r="D2325" t="s">
        <v>1728</v>
      </c>
      <c r="E2325">
        <v>4</v>
      </c>
      <c r="F2325">
        <v>8</v>
      </c>
      <c r="G2325" t="s">
        <v>1591</v>
      </c>
      <c r="H2325">
        <v>640</v>
      </c>
      <c r="I2325">
        <v>1</v>
      </c>
      <c r="J2325" t="s">
        <v>4076</v>
      </c>
      <c r="BE2325" t="e" cm="1" vm="2">
        <f t="array" ref="BE2325">TRANSPOSE(_xlfn._xlws.FILTER(cvm_old[内存(G)],(cvm_old[地域]=BB2325)*(cvm_old[机型]=BC2325)*(cvm_old[CPU(核)]=BD2325)))</f>
        <v>#VALUE!</v>
      </c>
    </row>
    <row r="2326" spans="2:57" x14ac:dyDescent="0.4">
      <c r="B2326" t="e" vm="2678">
        <v>#VALUE!</v>
      </c>
      <c r="C2326" t="s">
        <v>1628</v>
      </c>
      <c r="D2326" t="s">
        <v>1728</v>
      </c>
      <c r="E2326">
        <v>4</v>
      </c>
      <c r="F2326">
        <v>16</v>
      </c>
      <c r="G2326" t="s">
        <v>1593</v>
      </c>
      <c r="H2326">
        <v>960</v>
      </c>
      <c r="I2326">
        <v>1</v>
      </c>
      <c r="J2326" t="s">
        <v>4077</v>
      </c>
      <c r="BE2326" t="e" cm="1" vm="2">
        <f t="array" ref="BE2326">TRANSPOSE(_xlfn._xlws.FILTER(cvm_old[内存(G)],(cvm_old[地域]=BB2326)*(cvm_old[机型]=BC2326)*(cvm_old[CPU(核)]=BD2326)))</f>
        <v>#VALUE!</v>
      </c>
    </row>
    <row r="2327" spans="2:57" x14ac:dyDescent="0.4">
      <c r="B2327" t="e" vm="2679">
        <v>#VALUE!</v>
      </c>
      <c r="C2327" t="s">
        <v>1628</v>
      </c>
      <c r="D2327" t="s">
        <v>1728</v>
      </c>
      <c r="E2327">
        <v>8</v>
      </c>
      <c r="F2327">
        <v>16</v>
      </c>
      <c r="G2327" t="s">
        <v>1596</v>
      </c>
      <c r="H2327">
        <v>1280</v>
      </c>
      <c r="I2327">
        <v>1</v>
      </c>
      <c r="J2327" t="s">
        <v>4078</v>
      </c>
      <c r="BE2327" t="e" cm="1" vm="2">
        <f t="array" ref="BE2327">TRANSPOSE(_xlfn._xlws.FILTER(cvm_old[内存(G)],(cvm_old[地域]=BB2327)*(cvm_old[机型]=BC2327)*(cvm_old[CPU(核)]=BD2327)))</f>
        <v>#VALUE!</v>
      </c>
    </row>
    <row r="2328" spans="2:57" x14ac:dyDescent="0.4">
      <c r="B2328" t="e" vm="2680">
        <v>#VALUE!</v>
      </c>
      <c r="C2328" t="s">
        <v>1628</v>
      </c>
      <c r="D2328" t="s">
        <v>1728</v>
      </c>
      <c r="E2328">
        <v>8</v>
      </c>
      <c r="F2328">
        <v>32</v>
      </c>
      <c r="G2328" t="s">
        <v>1598</v>
      </c>
      <c r="H2328">
        <v>1920</v>
      </c>
      <c r="I2328">
        <v>1</v>
      </c>
      <c r="J2328" t="s">
        <v>4079</v>
      </c>
      <c r="BE2328" t="e" cm="1" vm="2">
        <f t="array" ref="BE2328">TRANSPOSE(_xlfn._xlws.FILTER(cvm_old[内存(G)],(cvm_old[地域]=BB2328)*(cvm_old[机型]=BC2328)*(cvm_old[CPU(核)]=BD2328)))</f>
        <v>#VALUE!</v>
      </c>
    </row>
    <row r="2329" spans="2:57" x14ac:dyDescent="0.4">
      <c r="B2329" t="e" vm="2681">
        <v>#VALUE!</v>
      </c>
      <c r="C2329" t="s">
        <v>1628</v>
      </c>
      <c r="D2329" t="s">
        <v>1728</v>
      </c>
      <c r="E2329">
        <v>16</v>
      </c>
      <c r="F2329">
        <v>32</v>
      </c>
      <c r="G2329" t="s">
        <v>1601</v>
      </c>
      <c r="H2329">
        <v>2560</v>
      </c>
      <c r="I2329">
        <v>1</v>
      </c>
      <c r="J2329" t="s">
        <v>4080</v>
      </c>
      <c r="BE2329" t="e" cm="1" vm="2">
        <f t="array" ref="BE2329">TRANSPOSE(_xlfn._xlws.FILTER(cvm_old[内存(G)],(cvm_old[地域]=BB2329)*(cvm_old[机型]=BC2329)*(cvm_old[CPU(核)]=BD2329)))</f>
        <v>#VALUE!</v>
      </c>
    </row>
    <row r="2330" spans="2:57" x14ac:dyDescent="0.4">
      <c r="B2330" t="e" vm="2682">
        <v>#VALUE!</v>
      </c>
      <c r="C2330" t="s">
        <v>1628</v>
      </c>
      <c r="D2330" t="s">
        <v>1728</v>
      </c>
      <c r="E2330">
        <v>16</v>
      </c>
      <c r="F2330">
        <v>64</v>
      </c>
      <c r="G2330" t="s">
        <v>1603</v>
      </c>
      <c r="H2330">
        <v>3840</v>
      </c>
      <c r="I2330">
        <v>1</v>
      </c>
      <c r="J2330" t="s">
        <v>4081</v>
      </c>
      <c r="BE2330" t="e" cm="1" vm="2">
        <f t="array" ref="BE2330">TRANSPOSE(_xlfn._xlws.FILTER(cvm_old[内存(G)],(cvm_old[地域]=BB2330)*(cvm_old[机型]=BC2330)*(cvm_old[CPU(核)]=BD2330)))</f>
        <v>#VALUE!</v>
      </c>
    </row>
    <row r="2331" spans="2:57" x14ac:dyDescent="0.4">
      <c r="B2331" t="e" vm="2683">
        <v>#VALUE!</v>
      </c>
      <c r="C2331" t="s">
        <v>1628</v>
      </c>
      <c r="D2331" t="s">
        <v>1728</v>
      </c>
      <c r="E2331">
        <v>32</v>
      </c>
      <c r="F2331">
        <v>96</v>
      </c>
      <c r="G2331" t="s">
        <v>2049</v>
      </c>
      <c r="H2331">
        <v>6400</v>
      </c>
      <c r="I2331">
        <v>1</v>
      </c>
      <c r="J2331" t="s">
        <v>4082</v>
      </c>
      <c r="BE2331" t="e" cm="1" vm="2">
        <f t="array" ref="BE2331">TRANSPOSE(_xlfn._xlws.FILTER(cvm_old[内存(G)],(cvm_old[地域]=BB2331)*(cvm_old[机型]=BC2331)*(cvm_old[CPU(核)]=BD2331)))</f>
        <v>#VALUE!</v>
      </c>
    </row>
    <row r="2332" spans="2:57" x14ac:dyDescent="0.4">
      <c r="B2332" t="e" vm="2684">
        <v>#VALUE!</v>
      </c>
      <c r="C2332" t="s">
        <v>1628</v>
      </c>
      <c r="D2332" t="s">
        <v>1986</v>
      </c>
      <c r="E2332">
        <v>8</v>
      </c>
      <c r="F2332">
        <v>32</v>
      </c>
      <c r="G2332" t="s">
        <v>1598</v>
      </c>
      <c r="H2332">
        <v>2968.85</v>
      </c>
      <c r="I2332">
        <v>1</v>
      </c>
      <c r="J2332" t="s">
        <v>4083</v>
      </c>
      <c r="BE2332" t="e" cm="1" vm="2">
        <f t="array" ref="BE2332">TRANSPOSE(_xlfn._xlws.FILTER(cvm_old[内存(G)],(cvm_old[地域]=BB2332)*(cvm_old[机型]=BC2332)*(cvm_old[CPU(核)]=BD2332)))</f>
        <v>#VALUE!</v>
      </c>
    </row>
    <row r="2333" spans="2:57" x14ac:dyDescent="0.4">
      <c r="B2333" t="e" vm="2685">
        <v>#VALUE!</v>
      </c>
      <c r="C2333" t="s">
        <v>1628</v>
      </c>
      <c r="D2333" t="s">
        <v>1986</v>
      </c>
      <c r="E2333">
        <v>20</v>
      </c>
      <c r="F2333">
        <v>80</v>
      </c>
      <c r="G2333" t="s">
        <v>2059</v>
      </c>
      <c r="H2333">
        <v>4750.25</v>
      </c>
      <c r="I2333">
        <v>1</v>
      </c>
      <c r="J2333" t="s">
        <v>4084</v>
      </c>
      <c r="BE2333" t="e" cm="1" vm="2">
        <f t="array" ref="BE2333">TRANSPOSE(_xlfn._xlws.FILTER(cvm_old[内存(G)],(cvm_old[地域]=BB2333)*(cvm_old[机型]=BC2333)*(cvm_old[CPU(核)]=BD2333)))</f>
        <v>#VALUE!</v>
      </c>
    </row>
    <row r="2334" spans="2:57" x14ac:dyDescent="0.4">
      <c r="B2334" t="e" vm="2686">
        <v>#VALUE!</v>
      </c>
      <c r="C2334" t="s">
        <v>1628</v>
      </c>
      <c r="D2334" t="s">
        <v>1986</v>
      </c>
      <c r="E2334">
        <v>32</v>
      </c>
      <c r="F2334">
        <v>128</v>
      </c>
      <c r="G2334" t="s">
        <v>1612</v>
      </c>
      <c r="H2334">
        <v>6531.65</v>
      </c>
      <c r="I2334">
        <v>1</v>
      </c>
      <c r="J2334" t="s">
        <v>4085</v>
      </c>
      <c r="BE2334" t="e" cm="1" vm="2">
        <f t="array" ref="BE2334">TRANSPOSE(_xlfn._xlws.FILTER(cvm_old[内存(G)],(cvm_old[地域]=BB2334)*(cvm_old[机型]=BC2334)*(cvm_old[CPU(核)]=BD2334)))</f>
        <v>#VALUE!</v>
      </c>
    </row>
    <row r="2335" spans="2:57" x14ac:dyDescent="0.4">
      <c r="B2335" t="e" vm="2687">
        <v>#VALUE!</v>
      </c>
      <c r="C2335" t="s">
        <v>1628</v>
      </c>
      <c r="D2335" t="s">
        <v>1986</v>
      </c>
      <c r="E2335">
        <v>40</v>
      </c>
      <c r="F2335">
        <v>160</v>
      </c>
      <c r="G2335" t="s">
        <v>2062</v>
      </c>
      <c r="H2335">
        <v>9500.5</v>
      </c>
      <c r="I2335">
        <v>1</v>
      </c>
      <c r="J2335" t="s">
        <v>4086</v>
      </c>
      <c r="BE2335" t="e" cm="1" vm="2">
        <f t="array" ref="BE2335">TRANSPOSE(_xlfn._xlws.FILTER(cvm_old[内存(G)],(cvm_old[地域]=BB2335)*(cvm_old[机型]=BC2335)*(cvm_old[CPU(核)]=BD2335)))</f>
        <v>#VALUE!</v>
      </c>
    </row>
    <row r="2336" spans="2:57" x14ac:dyDescent="0.4">
      <c r="B2336" t="e" vm="2688">
        <v>#VALUE!</v>
      </c>
      <c r="C2336" t="s">
        <v>1628</v>
      </c>
      <c r="D2336" t="s">
        <v>1986</v>
      </c>
      <c r="E2336">
        <v>80</v>
      </c>
      <c r="F2336">
        <v>320</v>
      </c>
      <c r="G2336" t="s">
        <v>1722</v>
      </c>
      <c r="H2336">
        <v>19001</v>
      </c>
      <c r="I2336">
        <v>1</v>
      </c>
      <c r="J2336" t="s">
        <v>4087</v>
      </c>
      <c r="BE2336" t="e" cm="1" vm="2">
        <f t="array" ref="BE2336">TRANSPOSE(_xlfn._xlws.FILTER(cvm_old[内存(G)],(cvm_old[地域]=BB2336)*(cvm_old[机型]=BC2336)*(cvm_old[CPU(核)]=BD2336)))</f>
        <v>#VALUE!</v>
      </c>
    </row>
    <row r="2337" spans="2:57" x14ac:dyDescent="0.4">
      <c r="B2337" t="e" vm="2689">
        <v>#VALUE!</v>
      </c>
      <c r="C2337" t="s">
        <v>1628</v>
      </c>
      <c r="D2337" t="s">
        <v>2014</v>
      </c>
      <c r="E2337">
        <v>10</v>
      </c>
      <c r="F2337">
        <v>40</v>
      </c>
      <c r="G2337" t="s">
        <v>2057</v>
      </c>
      <c r="H2337">
        <v>9487.5</v>
      </c>
      <c r="I2337">
        <v>1</v>
      </c>
      <c r="J2337" t="s">
        <v>4088</v>
      </c>
      <c r="BE2337" t="e" cm="1" vm="2">
        <f t="array" ref="BE2337">TRANSPOSE(_xlfn._xlws.FILTER(cvm_old[内存(G)],(cvm_old[地域]=BB2337)*(cvm_old[机型]=BC2337)*(cvm_old[CPU(核)]=BD2337)))</f>
        <v>#VALUE!</v>
      </c>
    </row>
    <row r="2338" spans="2:57" x14ac:dyDescent="0.4">
      <c r="B2338" t="e" vm="2690">
        <v>#VALUE!</v>
      </c>
      <c r="C2338" t="s">
        <v>1628</v>
      </c>
      <c r="D2338" t="s">
        <v>2014</v>
      </c>
      <c r="E2338">
        <v>20</v>
      </c>
      <c r="F2338">
        <v>80</v>
      </c>
      <c r="G2338" t="s">
        <v>2059</v>
      </c>
      <c r="H2338">
        <v>18975</v>
      </c>
      <c r="I2338">
        <v>1</v>
      </c>
      <c r="J2338" t="s">
        <v>4089</v>
      </c>
      <c r="BE2338" t="e" cm="1" vm="2">
        <f t="array" ref="BE2338">TRANSPOSE(_xlfn._xlws.FILTER(cvm_old[内存(G)],(cvm_old[地域]=BB2338)*(cvm_old[机型]=BC2338)*(cvm_old[CPU(核)]=BD2338)))</f>
        <v>#VALUE!</v>
      </c>
    </row>
    <row r="2339" spans="2:57" x14ac:dyDescent="0.4">
      <c r="B2339" t="e" vm="2691">
        <v>#VALUE!</v>
      </c>
      <c r="C2339" t="s">
        <v>1628</v>
      </c>
      <c r="D2339" t="s">
        <v>2014</v>
      </c>
      <c r="E2339">
        <v>40</v>
      </c>
      <c r="F2339">
        <v>160</v>
      </c>
      <c r="G2339" t="s">
        <v>2062</v>
      </c>
      <c r="H2339">
        <v>37950</v>
      </c>
      <c r="I2339">
        <v>1</v>
      </c>
      <c r="J2339" t="s">
        <v>4090</v>
      </c>
      <c r="BE2339" t="e" cm="1" vm="2">
        <f t="array" ref="BE2339">TRANSPOSE(_xlfn._xlws.FILTER(cvm_old[内存(G)],(cvm_old[地域]=BB2339)*(cvm_old[机型]=BC2339)*(cvm_old[CPU(核)]=BD2339)))</f>
        <v>#VALUE!</v>
      </c>
    </row>
    <row r="2340" spans="2:57" x14ac:dyDescent="0.4">
      <c r="B2340" t="e" vm="2692">
        <v>#VALUE!</v>
      </c>
      <c r="C2340" t="s">
        <v>1628</v>
      </c>
      <c r="D2340" t="s">
        <v>2014</v>
      </c>
      <c r="E2340">
        <v>80</v>
      </c>
      <c r="F2340">
        <v>320</v>
      </c>
      <c r="G2340" t="s">
        <v>1722</v>
      </c>
      <c r="H2340">
        <v>75900</v>
      </c>
      <c r="I2340">
        <v>1</v>
      </c>
      <c r="J2340" t="s">
        <v>4091</v>
      </c>
      <c r="BE2340" t="e" cm="1" vm="2">
        <f t="array" ref="BE2340">TRANSPOSE(_xlfn._xlws.FILTER(cvm_old[内存(G)],(cvm_old[地域]=BB2340)*(cvm_old[机型]=BC2340)*(cvm_old[CPU(核)]=BD2340)))</f>
        <v>#VALUE!</v>
      </c>
    </row>
    <row r="2341" spans="2:57" x14ac:dyDescent="0.4">
      <c r="B2341" t="e" vm="2693">
        <v>#VALUE!</v>
      </c>
      <c r="C2341" t="s">
        <v>1628</v>
      </c>
      <c r="D2341" t="s">
        <v>1759</v>
      </c>
      <c r="E2341">
        <v>96</v>
      </c>
      <c r="F2341">
        <v>384</v>
      </c>
      <c r="G2341" t="s">
        <v>1726</v>
      </c>
      <c r="H2341">
        <v>16280</v>
      </c>
      <c r="I2341">
        <v>1</v>
      </c>
      <c r="J2341" t="s">
        <v>4092</v>
      </c>
      <c r="BE2341" t="e" cm="1" vm="2">
        <f t="array" ref="BE2341">TRANSPOSE(_xlfn._xlws.FILTER(cvm_old[内存(G)],(cvm_old[地域]=BB2341)*(cvm_old[机型]=BC2341)*(cvm_old[CPU(核)]=BD2341)))</f>
        <v>#VALUE!</v>
      </c>
    </row>
    <row r="2342" spans="2:57" x14ac:dyDescent="0.4">
      <c r="B2342" t="e" vm="2694">
        <v>#VALUE!</v>
      </c>
      <c r="C2342" t="s">
        <v>1628</v>
      </c>
      <c r="D2342" t="s">
        <v>1954</v>
      </c>
      <c r="E2342">
        <v>96</v>
      </c>
      <c r="F2342">
        <v>384</v>
      </c>
      <c r="G2342" t="s">
        <v>1726</v>
      </c>
      <c r="H2342">
        <v>25558</v>
      </c>
      <c r="I2342">
        <v>1</v>
      </c>
      <c r="J2342" t="s">
        <v>4093</v>
      </c>
      <c r="BE2342" t="e" cm="1" vm="2">
        <f t="array" ref="BE2342">TRANSPOSE(_xlfn._xlws.FILTER(cvm_old[内存(G)],(cvm_old[地域]=BB2342)*(cvm_old[机型]=BC2342)*(cvm_old[CPU(核)]=BD2342)))</f>
        <v>#VALUE!</v>
      </c>
    </row>
    <row r="2343" spans="2:57" x14ac:dyDescent="0.4">
      <c r="B2343" t="e" vm="2695">
        <v>#VALUE!</v>
      </c>
      <c r="C2343" t="s">
        <v>1631</v>
      </c>
      <c r="D2343" t="s">
        <v>1669</v>
      </c>
      <c r="E2343">
        <v>1</v>
      </c>
      <c r="F2343">
        <v>1</v>
      </c>
      <c r="G2343" t="s">
        <v>1579</v>
      </c>
      <c r="H2343">
        <v>59</v>
      </c>
      <c r="I2343">
        <v>1</v>
      </c>
      <c r="J2343" t="s">
        <v>4094</v>
      </c>
      <c r="BE2343" t="e" cm="1" vm="2">
        <f t="array" ref="BE2343">TRANSPOSE(_xlfn._xlws.FILTER(cvm_old[内存(G)],(cvm_old[地域]=BB2343)*(cvm_old[机型]=BC2343)*(cvm_old[CPU(核)]=BD2343)))</f>
        <v>#VALUE!</v>
      </c>
    </row>
    <row r="2344" spans="2:57" x14ac:dyDescent="0.4">
      <c r="B2344" t="e" vm="2696">
        <v>#VALUE!</v>
      </c>
      <c r="C2344" t="s">
        <v>1631</v>
      </c>
      <c r="D2344" t="s">
        <v>1669</v>
      </c>
      <c r="E2344">
        <v>1</v>
      </c>
      <c r="F2344">
        <v>2</v>
      </c>
      <c r="G2344" t="s">
        <v>1582</v>
      </c>
      <c r="H2344">
        <v>118</v>
      </c>
      <c r="I2344">
        <v>1</v>
      </c>
      <c r="J2344" t="s">
        <v>4095</v>
      </c>
      <c r="BE2344" t="e" cm="1" vm="2">
        <f t="array" ref="BE2344">TRANSPOSE(_xlfn._xlws.FILTER(cvm_old[内存(G)],(cvm_old[地域]=BB2344)*(cvm_old[机型]=BC2344)*(cvm_old[CPU(核)]=BD2344)))</f>
        <v>#VALUE!</v>
      </c>
    </row>
    <row r="2345" spans="2:57" x14ac:dyDescent="0.4">
      <c r="B2345" t="e" vm="2697">
        <v>#VALUE!</v>
      </c>
      <c r="C2345" t="s">
        <v>1631</v>
      </c>
      <c r="D2345" t="s">
        <v>1669</v>
      </c>
      <c r="E2345">
        <v>1</v>
      </c>
      <c r="F2345">
        <v>4</v>
      </c>
      <c r="G2345" t="s">
        <v>1584</v>
      </c>
      <c r="H2345">
        <v>204</v>
      </c>
      <c r="I2345">
        <v>1</v>
      </c>
      <c r="J2345" t="s">
        <v>4096</v>
      </c>
      <c r="BE2345" t="e" cm="1" vm="2">
        <f t="array" ref="BE2345">TRANSPOSE(_xlfn._xlws.FILTER(cvm_old[内存(G)],(cvm_old[地域]=BB2345)*(cvm_old[机型]=BC2345)*(cvm_old[CPU(核)]=BD2345)))</f>
        <v>#VALUE!</v>
      </c>
    </row>
    <row r="2346" spans="2:57" x14ac:dyDescent="0.4">
      <c r="B2346" t="e" vm="2698">
        <v>#VALUE!</v>
      </c>
      <c r="C2346" t="s">
        <v>1631</v>
      </c>
      <c r="D2346" t="s">
        <v>1669</v>
      </c>
      <c r="E2346">
        <v>2</v>
      </c>
      <c r="F2346">
        <v>4</v>
      </c>
      <c r="G2346" t="s">
        <v>1586</v>
      </c>
      <c r="H2346">
        <v>236</v>
      </c>
      <c r="I2346">
        <v>1</v>
      </c>
      <c r="J2346" t="s">
        <v>4097</v>
      </c>
      <c r="BE2346" t="e" cm="1" vm="2">
        <f t="array" ref="BE2346">TRANSPOSE(_xlfn._xlws.FILTER(cvm_old[内存(G)],(cvm_old[地域]=BB2346)*(cvm_old[机型]=BC2346)*(cvm_old[CPU(核)]=BD2346)))</f>
        <v>#VALUE!</v>
      </c>
    </row>
    <row r="2347" spans="2:57" x14ac:dyDescent="0.4">
      <c r="B2347" t="e" vm="2699">
        <v>#VALUE!</v>
      </c>
      <c r="C2347" t="s">
        <v>1631</v>
      </c>
      <c r="D2347" t="s">
        <v>1669</v>
      </c>
      <c r="E2347">
        <v>2</v>
      </c>
      <c r="F2347">
        <v>8</v>
      </c>
      <c r="G2347" t="s">
        <v>1589</v>
      </c>
      <c r="H2347">
        <v>408</v>
      </c>
      <c r="I2347">
        <v>1</v>
      </c>
      <c r="J2347" t="s">
        <v>4098</v>
      </c>
      <c r="BE2347" t="e" cm="1" vm="2">
        <f t="array" ref="BE2347">TRANSPOSE(_xlfn._xlws.FILTER(cvm_old[内存(G)],(cvm_old[地域]=BB2347)*(cvm_old[机型]=BC2347)*(cvm_old[CPU(核)]=BD2347)))</f>
        <v>#VALUE!</v>
      </c>
    </row>
    <row r="2348" spans="2:57" x14ac:dyDescent="0.4">
      <c r="B2348" t="e" vm="2700">
        <v>#VALUE!</v>
      </c>
      <c r="C2348" t="s">
        <v>1631</v>
      </c>
      <c r="D2348" t="s">
        <v>1669</v>
      </c>
      <c r="E2348">
        <v>4</v>
      </c>
      <c r="F2348">
        <v>8</v>
      </c>
      <c r="G2348" t="s">
        <v>1591</v>
      </c>
      <c r="H2348">
        <v>544</v>
      </c>
      <c r="I2348">
        <v>1</v>
      </c>
      <c r="J2348" t="s">
        <v>4099</v>
      </c>
      <c r="BE2348" t="e" cm="1" vm="2">
        <f t="array" ref="BE2348">TRANSPOSE(_xlfn._xlws.FILTER(cvm_old[内存(G)],(cvm_old[地域]=BB2348)*(cvm_old[机型]=BC2348)*(cvm_old[CPU(核)]=BD2348)))</f>
        <v>#VALUE!</v>
      </c>
    </row>
    <row r="2349" spans="2:57" x14ac:dyDescent="0.4">
      <c r="B2349" t="e" vm="2701">
        <v>#VALUE!</v>
      </c>
      <c r="C2349" t="s">
        <v>1631</v>
      </c>
      <c r="D2349" t="s">
        <v>1669</v>
      </c>
      <c r="E2349">
        <v>4</v>
      </c>
      <c r="F2349">
        <v>16</v>
      </c>
      <c r="G2349" t="s">
        <v>1593</v>
      </c>
      <c r="H2349">
        <v>816</v>
      </c>
      <c r="I2349">
        <v>1</v>
      </c>
      <c r="J2349" t="s">
        <v>4100</v>
      </c>
      <c r="BE2349" t="e" cm="1" vm="2">
        <f t="array" ref="BE2349">TRANSPOSE(_xlfn._xlws.FILTER(cvm_old[内存(G)],(cvm_old[地域]=BB2349)*(cvm_old[机型]=BC2349)*(cvm_old[CPU(核)]=BD2349)))</f>
        <v>#VALUE!</v>
      </c>
    </row>
    <row r="2350" spans="2:57" x14ac:dyDescent="0.4">
      <c r="B2350" t="e" vm="2702">
        <v>#VALUE!</v>
      </c>
      <c r="C2350" t="s">
        <v>1631</v>
      </c>
      <c r="D2350" t="s">
        <v>1669</v>
      </c>
      <c r="E2350">
        <v>8</v>
      </c>
      <c r="F2350">
        <v>16</v>
      </c>
      <c r="G2350" t="s">
        <v>1596</v>
      </c>
      <c r="H2350">
        <v>1088</v>
      </c>
      <c r="I2350">
        <v>1</v>
      </c>
      <c r="J2350" t="s">
        <v>4101</v>
      </c>
      <c r="BE2350" t="e" cm="1" vm="2">
        <f t="array" ref="BE2350">TRANSPOSE(_xlfn._xlws.FILTER(cvm_old[内存(G)],(cvm_old[地域]=BB2350)*(cvm_old[机型]=BC2350)*(cvm_old[CPU(核)]=BD2350)))</f>
        <v>#VALUE!</v>
      </c>
    </row>
    <row r="2351" spans="2:57" x14ac:dyDescent="0.4">
      <c r="B2351" t="e" vm="2703">
        <v>#VALUE!</v>
      </c>
      <c r="C2351" t="s">
        <v>1631</v>
      </c>
      <c r="D2351" t="s">
        <v>1669</v>
      </c>
      <c r="E2351">
        <v>8</v>
      </c>
      <c r="F2351">
        <v>32</v>
      </c>
      <c r="G2351" t="s">
        <v>1598</v>
      </c>
      <c r="H2351">
        <v>1632</v>
      </c>
      <c r="I2351">
        <v>1</v>
      </c>
      <c r="J2351" t="s">
        <v>4102</v>
      </c>
      <c r="BE2351" t="e" cm="1" vm="2">
        <f t="array" ref="BE2351">TRANSPOSE(_xlfn._xlws.FILTER(cvm_old[内存(G)],(cvm_old[地域]=BB2351)*(cvm_old[机型]=BC2351)*(cvm_old[CPU(核)]=BD2351)))</f>
        <v>#VALUE!</v>
      </c>
    </row>
    <row r="2352" spans="2:57" x14ac:dyDescent="0.4">
      <c r="B2352" t="e" vm="2704">
        <v>#VALUE!</v>
      </c>
      <c r="C2352" t="s">
        <v>1631</v>
      </c>
      <c r="D2352" t="s">
        <v>1669</v>
      </c>
      <c r="E2352">
        <v>16</v>
      </c>
      <c r="F2352">
        <v>32</v>
      </c>
      <c r="G2352" t="s">
        <v>1601</v>
      </c>
      <c r="H2352">
        <v>2176</v>
      </c>
      <c r="I2352">
        <v>1</v>
      </c>
      <c r="J2352" t="s">
        <v>4103</v>
      </c>
      <c r="BE2352" t="e" cm="1" vm="2">
        <f t="array" ref="BE2352">TRANSPOSE(_xlfn._xlws.FILTER(cvm_old[内存(G)],(cvm_old[地域]=BB2352)*(cvm_old[机型]=BC2352)*(cvm_old[CPU(核)]=BD2352)))</f>
        <v>#VALUE!</v>
      </c>
    </row>
    <row r="2353" spans="2:57" x14ac:dyDescent="0.4">
      <c r="B2353" t="e" vm="2705">
        <v>#VALUE!</v>
      </c>
      <c r="C2353" t="s">
        <v>1631</v>
      </c>
      <c r="D2353" t="s">
        <v>1669</v>
      </c>
      <c r="E2353">
        <v>16</v>
      </c>
      <c r="F2353">
        <v>64</v>
      </c>
      <c r="G2353" t="s">
        <v>1603</v>
      </c>
      <c r="H2353">
        <v>3264</v>
      </c>
      <c r="I2353">
        <v>1</v>
      </c>
      <c r="J2353" t="s">
        <v>4104</v>
      </c>
      <c r="BE2353" t="e" cm="1" vm="2">
        <f t="array" ref="BE2353">TRANSPOSE(_xlfn._xlws.FILTER(cvm_old[内存(G)],(cvm_old[地域]=BB2353)*(cvm_old[机型]=BC2353)*(cvm_old[CPU(核)]=BD2353)))</f>
        <v>#VALUE!</v>
      </c>
    </row>
    <row r="2354" spans="2:57" x14ac:dyDescent="0.4">
      <c r="B2354" t="e" vm="2706">
        <v>#VALUE!</v>
      </c>
      <c r="C2354" t="s">
        <v>1631</v>
      </c>
      <c r="D2354" t="s">
        <v>1669</v>
      </c>
      <c r="E2354">
        <v>24</v>
      </c>
      <c r="F2354">
        <v>48</v>
      </c>
      <c r="G2354" t="s">
        <v>1680</v>
      </c>
      <c r="H2354">
        <v>3264</v>
      </c>
      <c r="I2354">
        <v>1</v>
      </c>
      <c r="J2354" t="s">
        <v>4105</v>
      </c>
      <c r="BE2354" t="e" cm="1" vm="2">
        <f t="array" ref="BE2354">TRANSPOSE(_xlfn._xlws.FILTER(cvm_old[内存(G)],(cvm_old[地域]=BB2354)*(cvm_old[机型]=BC2354)*(cvm_old[CPU(核)]=BD2354)))</f>
        <v>#VALUE!</v>
      </c>
    </row>
    <row r="2355" spans="2:57" x14ac:dyDescent="0.4">
      <c r="B2355" t="e" vm="2707">
        <v>#VALUE!</v>
      </c>
      <c r="C2355" t="s">
        <v>1631</v>
      </c>
      <c r="D2355" t="s">
        <v>1669</v>
      </c>
      <c r="E2355">
        <v>24</v>
      </c>
      <c r="F2355">
        <v>96</v>
      </c>
      <c r="G2355" t="s">
        <v>1682</v>
      </c>
      <c r="H2355">
        <v>4896</v>
      </c>
      <c r="I2355">
        <v>1</v>
      </c>
      <c r="J2355" t="s">
        <v>4106</v>
      </c>
      <c r="BE2355" t="e" cm="1" vm="2">
        <f t="array" ref="BE2355">TRANSPOSE(_xlfn._xlws.FILTER(cvm_old[内存(G)],(cvm_old[地域]=BB2355)*(cvm_old[机型]=BC2355)*(cvm_old[CPU(核)]=BD2355)))</f>
        <v>#VALUE!</v>
      </c>
    </row>
    <row r="2356" spans="2:57" x14ac:dyDescent="0.4">
      <c r="B2356" t="e" vm="2708">
        <v>#VALUE!</v>
      </c>
      <c r="C2356" t="s">
        <v>1631</v>
      </c>
      <c r="D2356" t="s">
        <v>1669</v>
      </c>
      <c r="E2356">
        <v>32</v>
      </c>
      <c r="F2356">
        <v>64</v>
      </c>
      <c r="G2356" t="s">
        <v>1606</v>
      </c>
      <c r="H2356">
        <v>4352</v>
      </c>
      <c r="I2356">
        <v>1</v>
      </c>
      <c r="J2356" t="s">
        <v>4107</v>
      </c>
      <c r="BE2356" t="e" cm="1" vm="2">
        <f t="array" ref="BE2356">TRANSPOSE(_xlfn._xlws.FILTER(cvm_old[内存(G)],(cvm_old[地域]=BB2356)*(cvm_old[机型]=BC2356)*(cvm_old[CPU(核)]=BD2356)))</f>
        <v>#VALUE!</v>
      </c>
    </row>
    <row r="2357" spans="2:57" x14ac:dyDescent="0.4">
      <c r="B2357" t="e" vm="2709">
        <v>#VALUE!</v>
      </c>
      <c r="C2357" t="s">
        <v>1631</v>
      </c>
      <c r="D2357" t="s">
        <v>1669</v>
      </c>
      <c r="E2357">
        <v>32</v>
      </c>
      <c r="F2357">
        <v>128</v>
      </c>
      <c r="G2357" t="s">
        <v>1612</v>
      </c>
      <c r="H2357">
        <v>6528</v>
      </c>
      <c r="I2357">
        <v>1</v>
      </c>
      <c r="J2357" t="s">
        <v>4108</v>
      </c>
      <c r="BE2357" t="e" cm="1" vm="2">
        <f t="array" ref="BE2357">TRANSPOSE(_xlfn._xlws.FILTER(cvm_old[内存(G)],(cvm_old[地域]=BB2357)*(cvm_old[机型]=BC2357)*(cvm_old[CPU(核)]=BD2357)))</f>
        <v>#VALUE!</v>
      </c>
    </row>
    <row r="2358" spans="2:57" x14ac:dyDescent="0.4">
      <c r="B2358" t="e" vm="2710">
        <v>#VALUE!</v>
      </c>
      <c r="C2358" t="s">
        <v>1631</v>
      </c>
      <c r="D2358" t="s">
        <v>1669</v>
      </c>
      <c r="E2358">
        <v>48</v>
      </c>
      <c r="F2358">
        <v>96</v>
      </c>
      <c r="G2358" t="s">
        <v>1617</v>
      </c>
      <c r="H2358">
        <v>6528</v>
      </c>
      <c r="I2358">
        <v>1</v>
      </c>
      <c r="J2358" t="s">
        <v>4109</v>
      </c>
      <c r="BE2358" t="e" cm="1" vm="2">
        <f t="array" ref="BE2358">TRANSPOSE(_xlfn._xlws.FILTER(cvm_old[内存(G)],(cvm_old[地域]=BB2358)*(cvm_old[机型]=BC2358)*(cvm_old[CPU(核)]=BD2358)))</f>
        <v>#VALUE!</v>
      </c>
    </row>
    <row r="2359" spans="2:57" x14ac:dyDescent="0.4">
      <c r="B2359" t="e" vm="2711">
        <v>#VALUE!</v>
      </c>
      <c r="C2359" t="s">
        <v>1631</v>
      </c>
      <c r="D2359" t="s">
        <v>1669</v>
      </c>
      <c r="E2359">
        <v>48</v>
      </c>
      <c r="F2359">
        <v>192</v>
      </c>
      <c r="G2359" t="s">
        <v>1620</v>
      </c>
      <c r="H2359">
        <v>9792</v>
      </c>
      <c r="I2359">
        <v>1</v>
      </c>
      <c r="J2359" t="s">
        <v>4110</v>
      </c>
      <c r="BE2359" t="e" cm="1" vm="2">
        <f t="array" ref="BE2359">TRANSPOSE(_xlfn._xlws.FILTER(cvm_old[内存(G)],(cvm_old[地域]=BB2359)*(cvm_old[机型]=BC2359)*(cvm_old[CPU(核)]=BD2359)))</f>
        <v>#VALUE!</v>
      </c>
    </row>
    <row r="2360" spans="2:57" x14ac:dyDescent="0.4">
      <c r="B2360" t="e" vm="2712">
        <v>#VALUE!</v>
      </c>
      <c r="C2360" t="s">
        <v>1631</v>
      </c>
      <c r="D2360" t="s">
        <v>1669</v>
      </c>
      <c r="E2360">
        <v>64</v>
      </c>
      <c r="F2360">
        <v>256</v>
      </c>
      <c r="G2360" t="s">
        <v>1626</v>
      </c>
      <c r="H2360">
        <v>13056</v>
      </c>
      <c r="I2360">
        <v>1</v>
      </c>
      <c r="J2360" t="s">
        <v>4111</v>
      </c>
      <c r="BE2360" t="e" cm="1" vm="2">
        <f t="array" ref="BE2360">TRANSPOSE(_xlfn._xlws.FILTER(cvm_old[内存(G)],(cvm_old[地域]=BB2360)*(cvm_old[机型]=BC2360)*(cvm_old[CPU(核)]=BD2360)))</f>
        <v>#VALUE!</v>
      </c>
    </row>
    <row r="2361" spans="2:57" x14ac:dyDescent="0.4">
      <c r="B2361" t="e" vm="2713">
        <v>#VALUE!</v>
      </c>
      <c r="C2361" t="s">
        <v>1631</v>
      </c>
      <c r="D2361" t="s">
        <v>1790</v>
      </c>
      <c r="E2361">
        <v>1</v>
      </c>
      <c r="F2361">
        <v>1</v>
      </c>
      <c r="G2361" t="s">
        <v>1579</v>
      </c>
      <c r="H2361">
        <v>59</v>
      </c>
      <c r="I2361">
        <v>1</v>
      </c>
      <c r="J2361" t="s">
        <v>4112</v>
      </c>
      <c r="BE2361" t="e" cm="1" vm="2">
        <f t="array" ref="BE2361">TRANSPOSE(_xlfn._xlws.FILTER(cvm_old[内存(G)],(cvm_old[地域]=BB2361)*(cvm_old[机型]=BC2361)*(cvm_old[CPU(核)]=BD2361)))</f>
        <v>#VALUE!</v>
      </c>
    </row>
    <row r="2362" spans="2:57" x14ac:dyDescent="0.4">
      <c r="B2362" t="e" vm="2714">
        <v>#VALUE!</v>
      </c>
      <c r="C2362" t="s">
        <v>1631</v>
      </c>
      <c r="D2362" t="s">
        <v>1790</v>
      </c>
      <c r="E2362">
        <v>1</v>
      </c>
      <c r="F2362">
        <v>2</v>
      </c>
      <c r="G2362" t="s">
        <v>1582</v>
      </c>
      <c r="H2362">
        <v>118</v>
      </c>
      <c r="I2362">
        <v>1</v>
      </c>
      <c r="J2362" t="s">
        <v>4113</v>
      </c>
      <c r="BE2362" t="e" cm="1" vm="2">
        <f t="array" ref="BE2362">TRANSPOSE(_xlfn._xlws.FILTER(cvm_old[内存(G)],(cvm_old[地域]=BB2362)*(cvm_old[机型]=BC2362)*(cvm_old[CPU(核)]=BD2362)))</f>
        <v>#VALUE!</v>
      </c>
    </row>
    <row r="2363" spans="2:57" x14ac:dyDescent="0.4">
      <c r="B2363" t="e" vm="2715">
        <v>#VALUE!</v>
      </c>
      <c r="C2363" t="s">
        <v>1631</v>
      </c>
      <c r="D2363" t="s">
        <v>1790</v>
      </c>
      <c r="E2363">
        <v>1</v>
      </c>
      <c r="F2363">
        <v>4</v>
      </c>
      <c r="G2363" t="s">
        <v>1584</v>
      </c>
      <c r="H2363">
        <v>204</v>
      </c>
      <c r="I2363">
        <v>1</v>
      </c>
      <c r="J2363" t="s">
        <v>4114</v>
      </c>
      <c r="BE2363" t="e" cm="1" vm="2">
        <f t="array" ref="BE2363">TRANSPOSE(_xlfn._xlws.FILTER(cvm_old[内存(G)],(cvm_old[地域]=BB2363)*(cvm_old[机型]=BC2363)*(cvm_old[CPU(核)]=BD2363)))</f>
        <v>#VALUE!</v>
      </c>
    </row>
    <row r="2364" spans="2:57" x14ac:dyDescent="0.4">
      <c r="B2364" t="e" vm="2716">
        <v>#VALUE!</v>
      </c>
      <c r="C2364" t="s">
        <v>1631</v>
      </c>
      <c r="D2364" t="s">
        <v>1790</v>
      </c>
      <c r="E2364">
        <v>2</v>
      </c>
      <c r="F2364">
        <v>4</v>
      </c>
      <c r="G2364" t="s">
        <v>1586</v>
      </c>
      <c r="H2364">
        <v>236</v>
      </c>
      <c r="I2364">
        <v>1</v>
      </c>
      <c r="J2364" t="s">
        <v>4115</v>
      </c>
      <c r="BE2364" t="e" cm="1" vm="2">
        <f t="array" ref="BE2364">TRANSPOSE(_xlfn._xlws.FILTER(cvm_old[内存(G)],(cvm_old[地域]=BB2364)*(cvm_old[机型]=BC2364)*(cvm_old[CPU(核)]=BD2364)))</f>
        <v>#VALUE!</v>
      </c>
    </row>
    <row r="2365" spans="2:57" x14ac:dyDescent="0.4">
      <c r="B2365" t="e" vm="2717">
        <v>#VALUE!</v>
      </c>
      <c r="C2365" t="s">
        <v>1631</v>
      </c>
      <c r="D2365" t="s">
        <v>1790</v>
      </c>
      <c r="E2365">
        <v>2</v>
      </c>
      <c r="F2365">
        <v>8</v>
      </c>
      <c r="G2365" t="s">
        <v>1589</v>
      </c>
      <c r="H2365">
        <v>408</v>
      </c>
      <c r="I2365">
        <v>1</v>
      </c>
      <c r="J2365" t="s">
        <v>4116</v>
      </c>
      <c r="BE2365" t="e" cm="1" vm="2">
        <f t="array" ref="BE2365">TRANSPOSE(_xlfn._xlws.FILTER(cvm_old[内存(G)],(cvm_old[地域]=BB2365)*(cvm_old[机型]=BC2365)*(cvm_old[CPU(核)]=BD2365)))</f>
        <v>#VALUE!</v>
      </c>
    </row>
    <row r="2366" spans="2:57" x14ac:dyDescent="0.4">
      <c r="B2366" t="e" vm="2718">
        <v>#VALUE!</v>
      </c>
      <c r="C2366" t="s">
        <v>1631</v>
      </c>
      <c r="D2366" t="s">
        <v>1790</v>
      </c>
      <c r="E2366">
        <v>4</v>
      </c>
      <c r="F2366">
        <v>8</v>
      </c>
      <c r="G2366" t="s">
        <v>1591</v>
      </c>
      <c r="H2366">
        <v>544</v>
      </c>
      <c r="I2366">
        <v>1</v>
      </c>
      <c r="J2366" t="s">
        <v>4117</v>
      </c>
      <c r="BE2366" t="e" cm="1" vm="2">
        <f t="array" ref="BE2366">TRANSPOSE(_xlfn._xlws.FILTER(cvm_old[内存(G)],(cvm_old[地域]=BB2366)*(cvm_old[机型]=BC2366)*(cvm_old[CPU(核)]=BD2366)))</f>
        <v>#VALUE!</v>
      </c>
    </row>
    <row r="2367" spans="2:57" x14ac:dyDescent="0.4">
      <c r="B2367" t="e" vm="2719">
        <v>#VALUE!</v>
      </c>
      <c r="C2367" t="s">
        <v>1631</v>
      </c>
      <c r="D2367" t="s">
        <v>1790</v>
      </c>
      <c r="E2367">
        <v>4</v>
      </c>
      <c r="F2367">
        <v>16</v>
      </c>
      <c r="G2367" t="s">
        <v>1593</v>
      </c>
      <c r="H2367">
        <v>816</v>
      </c>
      <c r="I2367">
        <v>1</v>
      </c>
      <c r="J2367" t="s">
        <v>4118</v>
      </c>
      <c r="BE2367" t="e" cm="1" vm="2">
        <f t="array" ref="BE2367">TRANSPOSE(_xlfn._xlws.FILTER(cvm_old[内存(G)],(cvm_old[地域]=BB2367)*(cvm_old[机型]=BC2367)*(cvm_old[CPU(核)]=BD2367)))</f>
        <v>#VALUE!</v>
      </c>
    </row>
    <row r="2368" spans="2:57" x14ac:dyDescent="0.4">
      <c r="B2368" t="e" vm="2720">
        <v>#VALUE!</v>
      </c>
      <c r="C2368" t="s">
        <v>1631</v>
      </c>
      <c r="D2368" t="s">
        <v>1790</v>
      </c>
      <c r="E2368">
        <v>8</v>
      </c>
      <c r="F2368">
        <v>16</v>
      </c>
      <c r="G2368" t="s">
        <v>1596</v>
      </c>
      <c r="H2368">
        <v>1088</v>
      </c>
      <c r="I2368">
        <v>1</v>
      </c>
      <c r="J2368" t="s">
        <v>4119</v>
      </c>
      <c r="BE2368" t="e" cm="1" vm="2">
        <f t="array" ref="BE2368">TRANSPOSE(_xlfn._xlws.FILTER(cvm_old[内存(G)],(cvm_old[地域]=BB2368)*(cvm_old[机型]=BC2368)*(cvm_old[CPU(核)]=BD2368)))</f>
        <v>#VALUE!</v>
      </c>
    </row>
    <row r="2369" spans="2:57" x14ac:dyDescent="0.4">
      <c r="B2369" t="e" vm="2721">
        <v>#VALUE!</v>
      </c>
      <c r="C2369" t="s">
        <v>1631</v>
      </c>
      <c r="D2369" t="s">
        <v>1790</v>
      </c>
      <c r="E2369">
        <v>8</v>
      </c>
      <c r="F2369">
        <v>32</v>
      </c>
      <c r="G2369" t="s">
        <v>1598</v>
      </c>
      <c r="H2369">
        <v>1632</v>
      </c>
      <c r="I2369">
        <v>1</v>
      </c>
      <c r="J2369" t="s">
        <v>4120</v>
      </c>
      <c r="BE2369" t="e" cm="1" vm="2">
        <f t="array" ref="BE2369">TRANSPOSE(_xlfn._xlws.FILTER(cvm_old[内存(G)],(cvm_old[地域]=BB2369)*(cvm_old[机型]=BC2369)*(cvm_old[CPU(核)]=BD2369)))</f>
        <v>#VALUE!</v>
      </c>
    </row>
    <row r="2370" spans="2:57" x14ac:dyDescent="0.4">
      <c r="B2370" t="e" vm="2722">
        <v>#VALUE!</v>
      </c>
      <c r="C2370" t="s">
        <v>1631</v>
      </c>
      <c r="D2370" t="s">
        <v>1790</v>
      </c>
      <c r="E2370">
        <v>12</v>
      </c>
      <c r="F2370">
        <v>24</v>
      </c>
      <c r="G2370" t="s">
        <v>1776</v>
      </c>
      <c r="H2370">
        <v>1632</v>
      </c>
      <c r="I2370">
        <v>1</v>
      </c>
      <c r="J2370" t="s">
        <v>4121</v>
      </c>
      <c r="BE2370" t="e" cm="1" vm="2">
        <f t="array" ref="BE2370">TRANSPOSE(_xlfn._xlws.FILTER(cvm_old[内存(G)],(cvm_old[地域]=BB2370)*(cvm_old[机型]=BC2370)*(cvm_old[CPU(核)]=BD2370)))</f>
        <v>#VALUE!</v>
      </c>
    </row>
    <row r="2371" spans="2:57" x14ac:dyDescent="0.4">
      <c r="B2371" t="e" vm="2723">
        <v>#VALUE!</v>
      </c>
      <c r="C2371" t="s">
        <v>1631</v>
      </c>
      <c r="D2371" t="s">
        <v>1790</v>
      </c>
      <c r="E2371">
        <v>12</v>
      </c>
      <c r="F2371">
        <v>48</v>
      </c>
      <c r="G2371" t="s">
        <v>1804</v>
      </c>
      <c r="H2371">
        <v>2448</v>
      </c>
      <c r="I2371">
        <v>1</v>
      </c>
      <c r="J2371" t="s">
        <v>4122</v>
      </c>
      <c r="BE2371" t="e" cm="1" vm="2">
        <f t="array" ref="BE2371">TRANSPOSE(_xlfn._xlws.FILTER(cvm_old[内存(G)],(cvm_old[地域]=BB2371)*(cvm_old[机型]=BC2371)*(cvm_old[CPU(核)]=BD2371)))</f>
        <v>#VALUE!</v>
      </c>
    </row>
    <row r="2372" spans="2:57" x14ac:dyDescent="0.4">
      <c r="B2372" t="e" vm="2724">
        <v>#VALUE!</v>
      </c>
      <c r="C2372" t="s">
        <v>1631</v>
      </c>
      <c r="D2372" t="s">
        <v>1790</v>
      </c>
      <c r="E2372">
        <v>16</v>
      </c>
      <c r="F2372">
        <v>32</v>
      </c>
      <c r="G2372" t="s">
        <v>1601</v>
      </c>
      <c r="H2372">
        <v>2176</v>
      </c>
      <c r="I2372">
        <v>1</v>
      </c>
      <c r="J2372" t="s">
        <v>4123</v>
      </c>
      <c r="BE2372" t="e" cm="1" vm="2">
        <f t="array" ref="BE2372">TRANSPOSE(_xlfn._xlws.FILTER(cvm_old[内存(G)],(cvm_old[地域]=BB2372)*(cvm_old[机型]=BC2372)*(cvm_old[CPU(核)]=BD2372)))</f>
        <v>#VALUE!</v>
      </c>
    </row>
    <row r="2373" spans="2:57" x14ac:dyDescent="0.4">
      <c r="B2373" t="e" vm="2725">
        <v>#VALUE!</v>
      </c>
      <c r="C2373" t="s">
        <v>1631</v>
      </c>
      <c r="D2373" t="s">
        <v>1790</v>
      </c>
      <c r="E2373">
        <v>16</v>
      </c>
      <c r="F2373">
        <v>64</v>
      </c>
      <c r="G2373" t="s">
        <v>1603</v>
      </c>
      <c r="H2373">
        <v>3264</v>
      </c>
      <c r="I2373">
        <v>1</v>
      </c>
      <c r="J2373" t="s">
        <v>4124</v>
      </c>
      <c r="BE2373" t="e" cm="1" vm="2">
        <f t="array" ref="BE2373">TRANSPOSE(_xlfn._xlws.FILTER(cvm_old[内存(G)],(cvm_old[地域]=BB2373)*(cvm_old[机型]=BC2373)*(cvm_old[CPU(核)]=BD2373)))</f>
        <v>#VALUE!</v>
      </c>
    </row>
    <row r="2374" spans="2:57" x14ac:dyDescent="0.4">
      <c r="B2374" t="e" vm="2726">
        <v>#VALUE!</v>
      </c>
      <c r="C2374" t="s">
        <v>1631</v>
      </c>
      <c r="D2374" t="s">
        <v>1790</v>
      </c>
      <c r="E2374">
        <v>24</v>
      </c>
      <c r="F2374">
        <v>48</v>
      </c>
      <c r="G2374" t="s">
        <v>1680</v>
      </c>
      <c r="H2374">
        <v>3264</v>
      </c>
      <c r="I2374">
        <v>1</v>
      </c>
      <c r="J2374" t="s">
        <v>4125</v>
      </c>
      <c r="BE2374" t="e" cm="1" vm="2">
        <f t="array" ref="BE2374">TRANSPOSE(_xlfn._xlws.FILTER(cvm_old[内存(G)],(cvm_old[地域]=BB2374)*(cvm_old[机型]=BC2374)*(cvm_old[CPU(核)]=BD2374)))</f>
        <v>#VALUE!</v>
      </c>
    </row>
    <row r="2375" spans="2:57" x14ac:dyDescent="0.4">
      <c r="B2375" t="e" vm="2727">
        <v>#VALUE!</v>
      </c>
      <c r="C2375" t="s">
        <v>1631</v>
      </c>
      <c r="D2375" t="s">
        <v>1790</v>
      </c>
      <c r="E2375">
        <v>24</v>
      </c>
      <c r="F2375">
        <v>96</v>
      </c>
      <c r="G2375" t="s">
        <v>1682</v>
      </c>
      <c r="H2375">
        <v>4896</v>
      </c>
      <c r="I2375">
        <v>1</v>
      </c>
      <c r="J2375" t="s">
        <v>4126</v>
      </c>
      <c r="BE2375" t="e" cm="1" vm="2">
        <f t="array" ref="BE2375">TRANSPOSE(_xlfn._xlws.FILTER(cvm_old[内存(G)],(cvm_old[地域]=BB2375)*(cvm_old[机型]=BC2375)*(cvm_old[CPU(核)]=BD2375)))</f>
        <v>#VALUE!</v>
      </c>
    </row>
    <row r="2376" spans="2:57" x14ac:dyDescent="0.4">
      <c r="B2376" t="e" vm="2728">
        <v>#VALUE!</v>
      </c>
      <c r="C2376" t="s">
        <v>1631</v>
      </c>
      <c r="D2376" t="s">
        <v>1790</v>
      </c>
      <c r="E2376">
        <v>32</v>
      </c>
      <c r="F2376">
        <v>64</v>
      </c>
      <c r="G2376" t="s">
        <v>1606</v>
      </c>
      <c r="H2376">
        <v>4352</v>
      </c>
      <c r="I2376">
        <v>1</v>
      </c>
      <c r="J2376" t="s">
        <v>4127</v>
      </c>
      <c r="BE2376" t="e" cm="1" vm="2">
        <f t="array" ref="BE2376">TRANSPOSE(_xlfn._xlws.FILTER(cvm_old[内存(G)],(cvm_old[地域]=BB2376)*(cvm_old[机型]=BC2376)*(cvm_old[CPU(核)]=BD2376)))</f>
        <v>#VALUE!</v>
      </c>
    </row>
    <row r="2377" spans="2:57" x14ac:dyDescent="0.4">
      <c r="B2377" t="e" vm="2729">
        <v>#VALUE!</v>
      </c>
      <c r="C2377" t="s">
        <v>1631</v>
      </c>
      <c r="D2377" t="s">
        <v>1790</v>
      </c>
      <c r="E2377">
        <v>32</v>
      </c>
      <c r="F2377">
        <v>128</v>
      </c>
      <c r="G2377" t="s">
        <v>1612</v>
      </c>
      <c r="H2377">
        <v>6528</v>
      </c>
      <c r="I2377">
        <v>1</v>
      </c>
      <c r="J2377" t="s">
        <v>4128</v>
      </c>
      <c r="BE2377" t="e" cm="1" vm="2">
        <f t="array" ref="BE2377">TRANSPOSE(_xlfn._xlws.FILTER(cvm_old[内存(G)],(cvm_old[地域]=BB2377)*(cvm_old[机型]=BC2377)*(cvm_old[CPU(核)]=BD2377)))</f>
        <v>#VALUE!</v>
      </c>
    </row>
    <row r="2378" spans="2:57" x14ac:dyDescent="0.4">
      <c r="B2378" t="e" vm="2730">
        <v>#VALUE!</v>
      </c>
      <c r="C2378" t="s">
        <v>1631</v>
      </c>
      <c r="D2378" t="s">
        <v>1790</v>
      </c>
      <c r="E2378">
        <v>48</v>
      </c>
      <c r="F2378">
        <v>96</v>
      </c>
      <c r="G2378" t="s">
        <v>1617</v>
      </c>
      <c r="H2378">
        <v>6528</v>
      </c>
      <c r="I2378">
        <v>1</v>
      </c>
      <c r="J2378" t="s">
        <v>4129</v>
      </c>
      <c r="BE2378" t="e" cm="1" vm="2">
        <f t="array" ref="BE2378">TRANSPOSE(_xlfn._xlws.FILTER(cvm_old[内存(G)],(cvm_old[地域]=BB2378)*(cvm_old[机型]=BC2378)*(cvm_old[CPU(核)]=BD2378)))</f>
        <v>#VALUE!</v>
      </c>
    </row>
    <row r="2379" spans="2:57" x14ac:dyDescent="0.4">
      <c r="B2379" t="e" vm="2731">
        <v>#VALUE!</v>
      </c>
      <c r="C2379" t="s">
        <v>1631</v>
      </c>
      <c r="D2379" t="s">
        <v>1790</v>
      </c>
      <c r="E2379">
        <v>48</v>
      </c>
      <c r="F2379">
        <v>192</v>
      </c>
      <c r="G2379" t="s">
        <v>1620</v>
      </c>
      <c r="H2379">
        <v>9792</v>
      </c>
      <c r="I2379">
        <v>1</v>
      </c>
      <c r="J2379" t="s">
        <v>4130</v>
      </c>
      <c r="BE2379" t="e" cm="1" vm="2">
        <f t="array" ref="BE2379">TRANSPOSE(_xlfn._xlws.FILTER(cvm_old[内存(G)],(cvm_old[地域]=BB2379)*(cvm_old[机型]=BC2379)*(cvm_old[CPU(核)]=BD2379)))</f>
        <v>#VALUE!</v>
      </c>
    </row>
    <row r="2380" spans="2:57" x14ac:dyDescent="0.4">
      <c r="B2380" t="e" vm="2732">
        <v>#VALUE!</v>
      </c>
      <c r="C2380" t="s">
        <v>1631</v>
      </c>
      <c r="D2380" t="s">
        <v>1790</v>
      </c>
      <c r="E2380">
        <v>64</v>
      </c>
      <c r="F2380">
        <v>256</v>
      </c>
      <c r="G2380" t="s">
        <v>1626</v>
      </c>
      <c r="H2380">
        <v>13056</v>
      </c>
      <c r="I2380">
        <v>1</v>
      </c>
      <c r="J2380" t="s">
        <v>4131</v>
      </c>
      <c r="BE2380" t="e" cm="1" vm="2">
        <f t="array" ref="BE2380">TRANSPOSE(_xlfn._xlws.FILTER(cvm_old[内存(G)],(cvm_old[地域]=BB2380)*(cvm_old[机型]=BC2380)*(cvm_old[CPU(核)]=BD2380)))</f>
        <v>#VALUE!</v>
      </c>
    </row>
    <row r="2381" spans="2:57" x14ac:dyDescent="0.4">
      <c r="B2381" t="e" vm="2733">
        <v>#VALUE!</v>
      </c>
      <c r="C2381" t="s">
        <v>1631</v>
      </c>
      <c r="D2381" t="s">
        <v>1790</v>
      </c>
      <c r="E2381">
        <v>80</v>
      </c>
      <c r="F2381">
        <v>320</v>
      </c>
      <c r="G2381" t="s">
        <v>1722</v>
      </c>
      <c r="H2381">
        <v>16320</v>
      </c>
      <c r="I2381">
        <v>1</v>
      </c>
      <c r="J2381" t="s">
        <v>4132</v>
      </c>
      <c r="BE2381" t="e" cm="1" vm="2">
        <f t="array" ref="BE2381">TRANSPOSE(_xlfn._xlws.FILTER(cvm_old[内存(G)],(cvm_old[地域]=BB2381)*(cvm_old[机型]=BC2381)*(cvm_old[CPU(核)]=BD2381)))</f>
        <v>#VALUE!</v>
      </c>
    </row>
    <row r="2382" spans="2:57" x14ac:dyDescent="0.4">
      <c r="B2382" t="e" vm="2734">
        <v>#VALUE!</v>
      </c>
      <c r="C2382" t="s">
        <v>1631</v>
      </c>
      <c r="D2382" t="s">
        <v>1838</v>
      </c>
      <c r="E2382">
        <v>1</v>
      </c>
      <c r="F2382">
        <v>1</v>
      </c>
      <c r="G2382" t="s">
        <v>1579</v>
      </c>
      <c r="H2382">
        <v>59</v>
      </c>
      <c r="I2382">
        <v>1</v>
      </c>
      <c r="J2382" t="s">
        <v>4133</v>
      </c>
      <c r="BE2382" t="e" cm="1" vm="2">
        <f t="array" ref="BE2382">TRANSPOSE(_xlfn._xlws.FILTER(cvm_old[内存(G)],(cvm_old[地域]=BB2382)*(cvm_old[机型]=BC2382)*(cvm_old[CPU(核)]=BD2382)))</f>
        <v>#VALUE!</v>
      </c>
    </row>
    <row r="2383" spans="2:57" x14ac:dyDescent="0.4">
      <c r="B2383" t="e" vm="2735">
        <v>#VALUE!</v>
      </c>
      <c r="C2383" t="s">
        <v>1631</v>
      </c>
      <c r="D2383" t="s">
        <v>1838</v>
      </c>
      <c r="E2383">
        <v>1</v>
      </c>
      <c r="F2383">
        <v>2</v>
      </c>
      <c r="G2383" t="s">
        <v>1582</v>
      </c>
      <c r="H2383">
        <v>118</v>
      </c>
      <c r="I2383">
        <v>1</v>
      </c>
      <c r="J2383" t="s">
        <v>4134</v>
      </c>
      <c r="BE2383" t="e" cm="1" vm="2">
        <f t="array" ref="BE2383">TRANSPOSE(_xlfn._xlws.FILTER(cvm_old[内存(G)],(cvm_old[地域]=BB2383)*(cvm_old[机型]=BC2383)*(cvm_old[CPU(核)]=BD2383)))</f>
        <v>#VALUE!</v>
      </c>
    </row>
    <row r="2384" spans="2:57" x14ac:dyDescent="0.4">
      <c r="B2384" t="e" vm="2736">
        <v>#VALUE!</v>
      </c>
      <c r="C2384" t="s">
        <v>1631</v>
      </c>
      <c r="D2384" t="s">
        <v>1838</v>
      </c>
      <c r="E2384">
        <v>2</v>
      </c>
      <c r="F2384">
        <v>4</v>
      </c>
      <c r="G2384" t="s">
        <v>1586</v>
      </c>
      <c r="H2384">
        <v>236</v>
      </c>
      <c r="I2384">
        <v>1</v>
      </c>
      <c r="J2384" t="s">
        <v>4135</v>
      </c>
      <c r="BE2384" t="e" cm="1" vm="2">
        <f t="array" ref="BE2384">TRANSPOSE(_xlfn._xlws.FILTER(cvm_old[内存(G)],(cvm_old[地域]=BB2384)*(cvm_old[机型]=BC2384)*(cvm_old[CPU(核)]=BD2384)))</f>
        <v>#VALUE!</v>
      </c>
    </row>
    <row r="2385" spans="2:57" x14ac:dyDescent="0.4">
      <c r="B2385" t="e" vm="2737">
        <v>#VALUE!</v>
      </c>
      <c r="C2385" t="s">
        <v>1631</v>
      </c>
      <c r="D2385" t="s">
        <v>1838</v>
      </c>
      <c r="E2385">
        <v>2</v>
      </c>
      <c r="F2385">
        <v>8</v>
      </c>
      <c r="G2385" t="s">
        <v>1589</v>
      </c>
      <c r="H2385">
        <v>420</v>
      </c>
      <c r="I2385">
        <v>1</v>
      </c>
      <c r="J2385" t="s">
        <v>4136</v>
      </c>
      <c r="BE2385" t="e" cm="1" vm="2">
        <f t="array" ref="BE2385">TRANSPOSE(_xlfn._xlws.FILTER(cvm_old[内存(G)],(cvm_old[地域]=BB2385)*(cvm_old[机型]=BC2385)*(cvm_old[CPU(核)]=BD2385)))</f>
        <v>#VALUE!</v>
      </c>
    </row>
    <row r="2386" spans="2:57" x14ac:dyDescent="0.4">
      <c r="B2386" t="e" vm="2738">
        <v>#VALUE!</v>
      </c>
      <c r="C2386" t="s">
        <v>1631</v>
      </c>
      <c r="D2386" t="s">
        <v>1838</v>
      </c>
      <c r="E2386">
        <v>4</v>
      </c>
      <c r="F2386">
        <v>8</v>
      </c>
      <c r="G2386" t="s">
        <v>1591</v>
      </c>
      <c r="H2386">
        <v>560</v>
      </c>
      <c r="I2386">
        <v>1</v>
      </c>
      <c r="J2386" t="s">
        <v>4137</v>
      </c>
      <c r="BE2386" t="e" cm="1" vm="2">
        <f t="array" ref="BE2386">TRANSPOSE(_xlfn._xlws.FILTER(cvm_old[内存(G)],(cvm_old[地域]=BB2386)*(cvm_old[机型]=BC2386)*(cvm_old[CPU(核)]=BD2386)))</f>
        <v>#VALUE!</v>
      </c>
    </row>
    <row r="2387" spans="2:57" x14ac:dyDescent="0.4">
      <c r="B2387" t="e" vm="2739">
        <v>#VALUE!</v>
      </c>
      <c r="C2387" t="s">
        <v>1631</v>
      </c>
      <c r="D2387" t="s">
        <v>1838</v>
      </c>
      <c r="E2387">
        <v>4</v>
      </c>
      <c r="F2387">
        <v>16</v>
      </c>
      <c r="G2387" t="s">
        <v>1593</v>
      </c>
      <c r="H2387">
        <v>840</v>
      </c>
      <c r="I2387">
        <v>1</v>
      </c>
      <c r="J2387" t="s">
        <v>4138</v>
      </c>
      <c r="BE2387" t="e" cm="1" vm="2">
        <f t="array" ref="BE2387">TRANSPOSE(_xlfn._xlws.FILTER(cvm_old[内存(G)],(cvm_old[地域]=BB2387)*(cvm_old[机型]=BC2387)*(cvm_old[CPU(核)]=BD2387)))</f>
        <v>#VALUE!</v>
      </c>
    </row>
    <row r="2388" spans="2:57" x14ac:dyDescent="0.4">
      <c r="B2388" t="e" vm="2740">
        <v>#VALUE!</v>
      </c>
      <c r="C2388" t="s">
        <v>1631</v>
      </c>
      <c r="D2388" t="s">
        <v>1838</v>
      </c>
      <c r="E2388">
        <v>8</v>
      </c>
      <c r="F2388">
        <v>16</v>
      </c>
      <c r="G2388" t="s">
        <v>1596</v>
      </c>
      <c r="H2388">
        <v>1120</v>
      </c>
      <c r="I2388">
        <v>1</v>
      </c>
      <c r="J2388" t="s">
        <v>4139</v>
      </c>
      <c r="BE2388" t="e" cm="1" vm="2">
        <f t="array" ref="BE2388">TRANSPOSE(_xlfn._xlws.FILTER(cvm_old[内存(G)],(cvm_old[地域]=BB2388)*(cvm_old[机型]=BC2388)*(cvm_old[CPU(核)]=BD2388)))</f>
        <v>#VALUE!</v>
      </c>
    </row>
    <row r="2389" spans="2:57" x14ac:dyDescent="0.4">
      <c r="B2389" t="e" vm="2741">
        <v>#VALUE!</v>
      </c>
      <c r="C2389" t="s">
        <v>1631</v>
      </c>
      <c r="D2389" t="s">
        <v>1838</v>
      </c>
      <c r="E2389">
        <v>8</v>
      </c>
      <c r="F2389">
        <v>32</v>
      </c>
      <c r="G2389" t="s">
        <v>1598</v>
      </c>
      <c r="H2389">
        <v>1680</v>
      </c>
      <c r="I2389">
        <v>1</v>
      </c>
      <c r="J2389" t="s">
        <v>4140</v>
      </c>
      <c r="BE2389" t="e" cm="1" vm="2">
        <f t="array" ref="BE2389">TRANSPOSE(_xlfn._xlws.FILTER(cvm_old[内存(G)],(cvm_old[地域]=BB2389)*(cvm_old[机型]=BC2389)*(cvm_old[CPU(核)]=BD2389)))</f>
        <v>#VALUE!</v>
      </c>
    </row>
    <row r="2390" spans="2:57" x14ac:dyDescent="0.4">
      <c r="B2390" t="e" vm="2742">
        <v>#VALUE!</v>
      </c>
      <c r="C2390" t="s">
        <v>1631</v>
      </c>
      <c r="D2390" t="s">
        <v>1838</v>
      </c>
      <c r="E2390">
        <v>12</v>
      </c>
      <c r="F2390">
        <v>24</v>
      </c>
      <c r="G2390" t="s">
        <v>1776</v>
      </c>
      <c r="H2390">
        <v>1680</v>
      </c>
      <c r="I2390">
        <v>1</v>
      </c>
      <c r="J2390" t="s">
        <v>4141</v>
      </c>
      <c r="BE2390" t="e" cm="1" vm="2">
        <f t="array" ref="BE2390">TRANSPOSE(_xlfn._xlws.FILTER(cvm_old[内存(G)],(cvm_old[地域]=BB2390)*(cvm_old[机型]=BC2390)*(cvm_old[CPU(核)]=BD2390)))</f>
        <v>#VALUE!</v>
      </c>
    </row>
    <row r="2391" spans="2:57" x14ac:dyDescent="0.4">
      <c r="B2391" t="e" vm="2743">
        <v>#VALUE!</v>
      </c>
      <c r="C2391" t="s">
        <v>1631</v>
      </c>
      <c r="D2391" t="s">
        <v>1838</v>
      </c>
      <c r="E2391">
        <v>12</v>
      </c>
      <c r="F2391">
        <v>48</v>
      </c>
      <c r="G2391" t="s">
        <v>1804</v>
      </c>
      <c r="H2391">
        <v>2520</v>
      </c>
      <c r="I2391">
        <v>1</v>
      </c>
      <c r="J2391" t="s">
        <v>4142</v>
      </c>
      <c r="BE2391" t="e" cm="1" vm="2">
        <f t="array" ref="BE2391">TRANSPOSE(_xlfn._xlws.FILTER(cvm_old[内存(G)],(cvm_old[地域]=BB2391)*(cvm_old[机型]=BC2391)*(cvm_old[CPU(核)]=BD2391)))</f>
        <v>#VALUE!</v>
      </c>
    </row>
    <row r="2392" spans="2:57" x14ac:dyDescent="0.4">
      <c r="B2392" t="e" vm="2744">
        <v>#VALUE!</v>
      </c>
      <c r="C2392" t="s">
        <v>1631</v>
      </c>
      <c r="D2392" t="s">
        <v>1838</v>
      </c>
      <c r="E2392">
        <v>16</v>
      </c>
      <c r="F2392">
        <v>32</v>
      </c>
      <c r="G2392" t="s">
        <v>1601</v>
      </c>
      <c r="H2392">
        <v>2240</v>
      </c>
      <c r="I2392">
        <v>1</v>
      </c>
      <c r="J2392" t="s">
        <v>4143</v>
      </c>
      <c r="BE2392" t="e" cm="1" vm="2">
        <f t="array" ref="BE2392">TRANSPOSE(_xlfn._xlws.FILTER(cvm_old[内存(G)],(cvm_old[地域]=BB2392)*(cvm_old[机型]=BC2392)*(cvm_old[CPU(核)]=BD2392)))</f>
        <v>#VALUE!</v>
      </c>
    </row>
    <row r="2393" spans="2:57" x14ac:dyDescent="0.4">
      <c r="B2393" t="e" vm="2745">
        <v>#VALUE!</v>
      </c>
      <c r="C2393" t="s">
        <v>1631</v>
      </c>
      <c r="D2393" t="s">
        <v>1838</v>
      </c>
      <c r="E2393">
        <v>16</v>
      </c>
      <c r="F2393">
        <v>64</v>
      </c>
      <c r="G2393" t="s">
        <v>1603</v>
      </c>
      <c r="H2393">
        <v>3360</v>
      </c>
      <c r="I2393">
        <v>1</v>
      </c>
      <c r="J2393" t="s">
        <v>4144</v>
      </c>
      <c r="BE2393" t="e" cm="1" vm="2">
        <f t="array" ref="BE2393">TRANSPOSE(_xlfn._xlws.FILTER(cvm_old[内存(G)],(cvm_old[地域]=BB2393)*(cvm_old[机型]=BC2393)*(cvm_old[CPU(核)]=BD2393)))</f>
        <v>#VALUE!</v>
      </c>
    </row>
    <row r="2394" spans="2:57" x14ac:dyDescent="0.4">
      <c r="B2394" t="e" vm="2746">
        <v>#VALUE!</v>
      </c>
      <c r="C2394" t="s">
        <v>1631</v>
      </c>
      <c r="D2394" t="s">
        <v>1838</v>
      </c>
      <c r="E2394">
        <v>24</v>
      </c>
      <c r="F2394">
        <v>48</v>
      </c>
      <c r="G2394" t="s">
        <v>1680</v>
      </c>
      <c r="H2394">
        <v>3360</v>
      </c>
      <c r="I2394">
        <v>1</v>
      </c>
      <c r="J2394" t="s">
        <v>4145</v>
      </c>
      <c r="BE2394" t="e" cm="1" vm="2">
        <f t="array" ref="BE2394">TRANSPOSE(_xlfn._xlws.FILTER(cvm_old[内存(G)],(cvm_old[地域]=BB2394)*(cvm_old[机型]=BC2394)*(cvm_old[CPU(核)]=BD2394)))</f>
        <v>#VALUE!</v>
      </c>
    </row>
    <row r="2395" spans="2:57" x14ac:dyDescent="0.4">
      <c r="B2395" t="e" vm="2747">
        <v>#VALUE!</v>
      </c>
      <c r="C2395" t="s">
        <v>1631</v>
      </c>
      <c r="D2395" t="s">
        <v>1838</v>
      </c>
      <c r="E2395">
        <v>24</v>
      </c>
      <c r="F2395">
        <v>96</v>
      </c>
      <c r="G2395" t="s">
        <v>1682</v>
      </c>
      <c r="H2395">
        <v>5040</v>
      </c>
      <c r="I2395">
        <v>1</v>
      </c>
      <c r="J2395" t="s">
        <v>4146</v>
      </c>
      <c r="BE2395" t="e" cm="1" vm="2">
        <f t="array" ref="BE2395">TRANSPOSE(_xlfn._xlws.FILTER(cvm_old[内存(G)],(cvm_old[地域]=BB2395)*(cvm_old[机型]=BC2395)*(cvm_old[CPU(核)]=BD2395)))</f>
        <v>#VALUE!</v>
      </c>
    </row>
    <row r="2396" spans="2:57" x14ac:dyDescent="0.4">
      <c r="B2396" t="e" vm="2748">
        <v>#VALUE!</v>
      </c>
      <c r="C2396" t="s">
        <v>1631</v>
      </c>
      <c r="D2396" t="s">
        <v>1838</v>
      </c>
      <c r="E2396">
        <v>32</v>
      </c>
      <c r="F2396">
        <v>64</v>
      </c>
      <c r="G2396" t="s">
        <v>1606</v>
      </c>
      <c r="H2396">
        <v>4480</v>
      </c>
      <c r="I2396">
        <v>1</v>
      </c>
      <c r="J2396" t="s">
        <v>4147</v>
      </c>
      <c r="BE2396" t="e" cm="1" vm="2">
        <f t="array" ref="BE2396">TRANSPOSE(_xlfn._xlws.FILTER(cvm_old[内存(G)],(cvm_old[地域]=BB2396)*(cvm_old[机型]=BC2396)*(cvm_old[CPU(核)]=BD2396)))</f>
        <v>#VALUE!</v>
      </c>
    </row>
    <row r="2397" spans="2:57" x14ac:dyDescent="0.4">
      <c r="B2397" t="e" vm="2749">
        <v>#VALUE!</v>
      </c>
      <c r="C2397" t="s">
        <v>1631</v>
      </c>
      <c r="D2397" t="s">
        <v>1838</v>
      </c>
      <c r="E2397">
        <v>32</v>
      </c>
      <c r="F2397">
        <v>128</v>
      </c>
      <c r="G2397" t="s">
        <v>1612</v>
      </c>
      <c r="H2397">
        <v>6720</v>
      </c>
      <c r="I2397">
        <v>1</v>
      </c>
      <c r="J2397" t="s">
        <v>4148</v>
      </c>
      <c r="BE2397" t="e" cm="1" vm="2">
        <f t="array" ref="BE2397">TRANSPOSE(_xlfn._xlws.FILTER(cvm_old[内存(G)],(cvm_old[地域]=BB2397)*(cvm_old[机型]=BC2397)*(cvm_old[CPU(核)]=BD2397)))</f>
        <v>#VALUE!</v>
      </c>
    </row>
    <row r="2398" spans="2:57" x14ac:dyDescent="0.4">
      <c r="B2398" t="e" vm="2750">
        <v>#VALUE!</v>
      </c>
      <c r="C2398" t="s">
        <v>1631</v>
      </c>
      <c r="D2398" t="s">
        <v>1838</v>
      </c>
      <c r="E2398">
        <v>56</v>
      </c>
      <c r="F2398">
        <v>224</v>
      </c>
      <c r="G2398" t="s">
        <v>1858</v>
      </c>
      <c r="H2398">
        <v>11760</v>
      </c>
      <c r="I2398">
        <v>1</v>
      </c>
      <c r="J2398" t="s">
        <v>4149</v>
      </c>
      <c r="BE2398" t="e" cm="1" vm="2">
        <f t="array" ref="BE2398">TRANSPOSE(_xlfn._xlws.FILTER(cvm_old[内存(G)],(cvm_old[地域]=BB2398)*(cvm_old[机型]=BC2398)*(cvm_old[CPU(核)]=BD2398)))</f>
        <v>#VALUE!</v>
      </c>
    </row>
    <row r="2399" spans="2:57" x14ac:dyDescent="0.4">
      <c r="B2399" t="e" vm="2751">
        <v>#VALUE!</v>
      </c>
      <c r="C2399" t="s">
        <v>1631</v>
      </c>
      <c r="D2399" t="s">
        <v>1595</v>
      </c>
      <c r="E2399">
        <v>1</v>
      </c>
      <c r="F2399">
        <v>8</v>
      </c>
      <c r="G2399" t="s">
        <v>1894</v>
      </c>
      <c r="H2399">
        <v>231</v>
      </c>
      <c r="I2399">
        <v>1</v>
      </c>
      <c r="J2399" t="s">
        <v>4150</v>
      </c>
      <c r="BE2399" t="e" cm="1" vm="2">
        <f t="array" ref="BE2399">TRANSPOSE(_xlfn._xlws.FILTER(cvm_old[内存(G)],(cvm_old[地域]=BB2399)*(cvm_old[机型]=BC2399)*(cvm_old[CPU(核)]=BD2399)))</f>
        <v>#VALUE!</v>
      </c>
    </row>
    <row r="2400" spans="2:57" x14ac:dyDescent="0.4">
      <c r="B2400" t="e" vm="2752">
        <v>#VALUE!</v>
      </c>
      <c r="C2400" t="s">
        <v>1631</v>
      </c>
      <c r="D2400" t="s">
        <v>1595</v>
      </c>
      <c r="E2400">
        <v>2</v>
      </c>
      <c r="F2400">
        <v>16</v>
      </c>
      <c r="G2400" t="s">
        <v>1920</v>
      </c>
      <c r="H2400">
        <v>462</v>
      </c>
      <c r="I2400">
        <v>1</v>
      </c>
      <c r="J2400" t="s">
        <v>4151</v>
      </c>
      <c r="BE2400" t="e" cm="1" vm="2">
        <f t="array" ref="BE2400">TRANSPOSE(_xlfn._xlws.FILTER(cvm_old[内存(G)],(cvm_old[地域]=BB2400)*(cvm_old[机型]=BC2400)*(cvm_old[CPU(核)]=BD2400)))</f>
        <v>#VALUE!</v>
      </c>
    </row>
    <row r="2401" spans="2:57" x14ac:dyDescent="0.4">
      <c r="B2401" t="e" vm="2753">
        <v>#VALUE!</v>
      </c>
      <c r="C2401" t="s">
        <v>1631</v>
      </c>
      <c r="D2401" t="s">
        <v>1595</v>
      </c>
      <c r="E2401">
        <v>4</v>
      </c>
      <c r="F2401">
        <v>32</v>
      </c>
      <c r="G2401" t="s">
        <v>1898</v>
      </c>
      <c r="H2401">
        <v>924</v>
      </c>
      <c r="I2401">
        <v>1</v>
      </c>
      <c r="J2401" t="s">
        <v>4152</v>
      </c>
      <c r="BE2401" t="e" cm="1" vm="2">
        <f t="array" ref="BE2401">TRANSPOSE(_xlfn._xlws.FILTER(cvm_old[内存(G)],(cvm_old[地域]=BB2401)*(cvm_old[机型]=BC2401)*(cvm_old[CPU(核)]=BD2401)))</f>
        <v>#VALUE!</v>
      </c>
    </row>
    <row r="2402" spans="2:57" x14ac:dyDescent="0.4">
      <c r="B2402" t="e" vm="2754">
        <v>#VALUE!</v>
      </c>
      <c r="C2402" t="s">
        <v>1631</v>
      </c>
      <c r="D2402" t="s">
        <v>1595</v>
      </c>
      <c r="E2402">
        <v>8</v>
      </c>
      <c r="F2402">
        <v>64</v>
      </c>
      <c r="G2402" t="s">
        <v>1900</v>
      </c>
      <c r="H2402">
        <v>1848</v>
      </c>
      <c r="I2402">
        <v>1</v>
      </c>
      <c r="J2402" t="s">
        <v>4153</v>
      </c>
      <c r="BE2402" t="e" cm="1" vm="2">
        <f t="array" ref="BE2402">TRANSPOSE(_xlfn._xlws.FILTER(cvm_old[内存(G)],(cvm_old[地域]=BB2402)*(cvm_old[机型]=BC2402)*(cvm_old[CPU(核)]=BD2402)))</f>
        <v>#VALUE!</v>
      </c>
    </row>
    <row r="2403" spans="2:57" x14ac:dyDescent="0.4">
      <c r="B2403" t="e" vm="2755">
        <v>#VALUE!</v>
      </c>
      <c r="C2403" t="s">
        <v>1631</v>
      </c>
      <c r="D2403" t="s">
        <v>1595</v>
      </c>
      <c r="E2403">
        <v>12</v>
      </c>
      <c r="F2403">
        <v>96</v>
      </c>
      <c r="G2403" t="s">
        <v>1924</v>
      </c>
      <c r="H2403">
        <v>2772</v>
      </c>
      <c r="I2403">
        <v>1</v>
      </c>
      <c r="J2403" t="s">
        <v>4154</v>
      </c>
      <c r="BE2403" t="e" cm="1" vm="2">
        <f t="array" ref="BE2403">TRANSPOSE(_xlfn._xlws.FILTER(cvm_old[内存(G)],(cvm_old[地域]=BB2403)*(cvm_old[机型]=BC2403)*(cvm_old[CPU(核)]=BD2403)))</f>
        <v>#VALUE!</v>
      </c>
    </row>
    <row r="2404" spans="2:57" x14ac:dyDescent="0.4">
      <c r="B2404" t="e" vm="2756">
        <v>#VALUE!</v>
      </c>
      <c r="C2404" t="s">
        <v>1631</v>
      </c>
      <c r="D2404" t="s">
        <v>1595</v>
      </c>
      <c r="E2404">
        <v>16</v>
      </c>
      <c r="F2404">
        <v>128</v>
      </c>
      <c r="G2404" t="s">
        <v>1902</v>
      </c>
      <c r="H2404">
        <v>3696</v>
      </c>
      <c r="I2404">
        <v>1</v>
      </c>
      <c r="J2404" t="s">
        <v>4155</v>
      </c>
      <c r="BE2404" t="e" cm="1" vm="2">
        <f t="array" ref="BE2404">TRANSPOSE(_xlfn._xlws.FILTER(cvm_old[内存(G)],(cvm_old[地域]=BB2404)*(cvm_old[机型]=BC2404)*(cvm_old[CPU(核)]=BD2404)))</f>
        <v>#VALUE!</v>
      </c>
    </row>
    <row r="2405" spans="2:57" x14ac:dyDescent="0.4">
      <c r="B2405" t="e" vm="2757">
        <v>#VALUE!</v>
      </c>
      <c r="C2405" t="s">
        <v>1631</v>
      </c>
      <c r="D2405" t="s">
        <v>1595</v>
      </c>
      <c r="E2405">
        <v>24</v>
      </c>
      <c r="F2405">
        <v>192</v>
      </c>
      <c r="G2405" t="s">
        <v>1964</v>
      </c>
      <c r="H2405">
        <v>5544</v>
      </c>
      <c r="I2405">
        <v>1</v>
      </c>
      <c r="J2405" t="s">
        <v>4156</v>
      </c>
      <c r="BE2405" t="e" cm="1" vm="2">
        <f t="array" ref="BE2405">TRANSPOSE(_xlfn._xlws.FILTER(cvm_old[内存(G)],(cvm_old[地域]=BB2405)*(cvm_old[机型]=BC2405)*(cvm_old[CPU(核)]=BD2405)))</f>
        <v>#VALUE!</v>
      </c>
    </row>
    <row r="2406" spans="2:57" x14ac:dyDescent="0.4">
      <c r="B2406" t="e" vm="2758">
        <v>#VALUE!</v>
      </c>
      <c r="C2406" t="s">
        <v>1631</v>
      </c>
      <c r="D2406" t="s">
        <v>1595</v>
      </c>
      <c r="E2406">
        <v>32</v>
      </c>
      <c r="F2406">
        <v>256</v>
      </c>
      <c r="G2406" t="s">
        <v>1904</v>
      </c>
      <c r="H2406">
        <v>7392</v>
      </c>
      <c r="I2406">
        <v>1</v>
      </c>
      <c r="J2406" t="s">
        <v>4157</v>
      </c>
      <c r="BE2406" t="e" cm="1" vm="2">
        <f t="array" ref="BE2406">TRANSPOSE(_xlfn._xlws.FILTER(cvm_old[内存(G)],(cvm_old[地域]=BB2406)*(cvm_old[机型]=BC2406)*(cvm_old[CPU(核)]=BD2406)))</f>
        <v>#VALUE!</v>
      </c>
    </row>
    <row r="2407" spans="2:57" x14ac:dyDescent="0.4">
      <c r="B2407" t="e" vm="2759">
        <v>#VALUE!</v>
      </c>
      <c r="C2407" t="s">
        <v>1631</v>
      </c>
      <c r="D2407" t="s">
        <v>1595</v>
      </c>
      <c r="E2407">
        <v>64</v>
      </c>
      <c r="F2407">
        <v>512</v>
      </c>
      <c r="G2407" t="s">
        <v>1908</v>
      </c>
      <c r="H2407">
        <v>14784</v>
      </c>
      <c r="I2407">
        <v>1</v>
      </c>
      <c r="J2407" t="s">
        <v>4158</v>
      </c>
      <c r="BE2407" t="e" cm="1" vm="2">
        <f t="array" ref="BE2407">TRANSPOSE(_xlfn._xlws.FILTER(cvm_old[内存(G)],(cvm_old[地域]=BB2407)*(cvm_old[机型]=BC2407)*(cvm_old[CPU(核)]=BD2407)))</f>
        <v>#VALUE!</v>
      </c>
    </row>
    <row r="2408" spans="2:57" x14ac:dyDescent="0.4">
      <c r="B2408" t="e" vm="2760">
        <v>#VALUE!</v>
      </c>
      <c r="C2408" t="s">
        <v>1631</v>
      </c>
      <c r="D2408" t="s">
        <v>1595</v>
      </c>
      <c r="E2408">
        <v>84</v>
      </c>
      <c r="F2408">
        <v>700</v>
      </c>
      <c r="G2408" t="s">
        <v>2906</v>
      </c>
      <c r="H2408">
        <v>19992</v>
      </c>
      <c r="I2408">
        <v>1</v>
      </c>
      <c r="J2408" t="s">
        <v>4159</v>
      </c>
      <c r="BE2408" t="e" cm="1" vm="2">
        <f t="array" ref="BE2408">TRANSPOSE(_xlfn._xlws.FILTER(cvm_old[内存(G)],(cvm_old[地域]=BB2408)*(cvm_old[机型]=BC2408)*(cvm_old[CPU(核)]=BD2408)))</f>
        <v>#VALUE!</v>
      </c>
    </row>
    <row r="2409" spans="2:57" x14ac:dyDescent="0.4">
      <c r="B2409" t="e" vm="2761">
        <v>#VALUE!</v>
      </c>
      <c r="C2409" t="s">
        <v>1631</v>
      </c>
      <c r="D2409" t="s">
        <v>1664</v>
      </c>
      <c r="E2409">
        <v>1</v>
      </c>
      <c r="F2409">
        <v>8</v>
      </c>
      <c r="G2409" t="s">
        <v>1894</v>
      </c>
      <c r="H2409">
        <v>264</v>
      </c>
      <c r="I2409">
        <v>1</v>
      </c>
      <c r="J2409" t="s">
        <v>4160</v>
      </c>
      <c r="BE2409" t="e" cm="1" vm="2">
        <f t="array" ref="BE2409">TRANSPOSE(_xlfn._xlws.FILTER(cvm_old[内存(G)],(cvm_old[地域]=BB2409)*(cvm_old[机型]=BC2409)*(cvm_old[CPU(核)]=BD2409)))</f>
        <v>#VALUE!</v>
      </c>
    </row>
    <row r="2410" spans="2:57" x14ac:dyDescent="0.4">
      <c r="B2410" t="e" vm="2762">
        <v>#VALUE!</v>
      </c>
      <c r="C2410" t="s">
        <v>1631</v>
      </c>
      <c r="D2410" t="s">
        <v>1664</v>
      </c>
      <c r="E2410">
        <v>2</v>
      </c>
      <c r="F2410">
        <v>16</v>
      </c>
      <c r="G2410" t="s">
        <v>1920</v>
      </c>
      <c r="H2410">
        <v>528</v>
      </c>
      <c r="I2410">
        <v>1</v>
      </c>
      <c r="J2410" t="s">
        <v>4161</v>
      </c>
      <c r="BE2410" t="e" cm="1" vm="2">
        <f t="array" ref="BE2410">TRANSPOSE(_xlfn._xlws.FILTER(cvm_old[内存(G)],(cvm_old[地域]=BB2410)*(cvm_old[机型]=BC2410)*(cvm_old[CPU(核)]=BD2410)))</f>
        <v>#VALUE!</v>
      </c>
    </row>
    <row r="2411" spans="2:57" x14ac:dyDescent="0.4">
      <c r="B2411" t="e" vm="2763">
        <v>#VALUE!</v>
      </c>
      <c r="C2411" t="s">
        <v>1631</v>
      </c>
      <c r="D2411" t="s">
        <v>1664</v>
      </c>
      <c r="E2411">
        <v>4</v>
      </c>
      <c r="F2411">
        <v>32</v>
      </c>
      <c r="G2411" t="s">
        <v>1898</v>
      </c>
      <c r="H2411">
        <v>1056</v>
      </c>
      <c r="I2411">
        <v>1</v>
      </c>
      <c r="J2411" t="s">
        <v>4162</v>
      </c>
      <c r="BE2411" t="e" cm="1" vm="2">
        <f t="array" ref="BE2411">TRANSPOSE(_xlfn._xlws.FILTER(cvm_old[内存(G)],(cvm_old[地域]=BB2411)*(cvm_old[机型]=BC2411)*(cvm_old[CPU(核)]=BD2411)))</f>
        <v>#VALUE!</v>
      </c>
    </row>
    <row r="2412" spans="2:57" x14ac:dyDescent="0.4">
      <c r="B2412" t="e" vm="2764">
        <v>#VALUE!</v>
      </c>
      <c r="C2412" t="s">
        <v>1631</v>
      </c>
      <c r="D2412" t="s">
        <v>1664</v>
      </c>
      <c r="E2412">
        <v>8</v>
      </c>
      <c r="F2412">
        <v>64</v>
      </c>
      <c r="G2412" t="s">
        <v>1900</v>
      </c>
      <c r="H2412">
        <v>2112</v>
      </c>
      <c r="I2412">
        <v>1</v>
      </c>
      <c r="J2412" t="s">
        <v>4163</v>
      </c>
      <c r="BE2412" t="e" cm="1" vm="2">
        <f t="array" ref="BE2412">TRANSPOSE(_xlfn._xlws.FILTER(cvm_old[内存(G)],(cvm_old[地域]=BB2412)*(cvm_old[机型]=BC2412)*(cvm_old[CPU(核)]=BD2412)))</f>
        <v>#VALUE!</v>
      </c>
    </row>
    <row r="2413" spans="2:57" x14ac:dyDescent="0.4">
      <c r="B2413" t="e" vm="2765">
        <v>#VALUE!</v>
      </c>
      <c r="C2413" t="s">
        <v>1631</v>
      </c>
      <c r="D2413" t="s">
        <v>1664</v>
      </c>
      <c r="E2413">
        <v>12</v>
      </c>
      <c r="F2413">
        <v>96</v>
      </c>
      <c r="G2413" t="s">
        <v>1924</v>
      </c>
      <c r="H2413">
        <v>3168</v>
      </c>
      <c r="I2413">
        <v>1</v>
      </c>
      <c r="J2413" t="s">
        <v>4164</v>
      </c>
      <c r="BE2413" t="e" cm="1" vm="2">
        <f t="array" ref="BE2413">TRANSPOSE(_xlfn._xlws.FILTER(cvm_old[内存(G)],(cvm_old[地域]=BB2413)*(cvm_old[机型]=BC2413)*(cvm_old[CPU(核)]=BD2413)))</f>
        <v>#VALUE!</v>
      </c>
    </row>
    <row r="2414" spans="2:57" x14ac:dyDescent="0.4">
      <c r="B2414" t="e" vm="2766">
        <v>#VALUE!</v>
      </c>
      <c r="C2414" t="s">
        <v>1631</v>
      </c>
      <c r="D2414" t="s">
        <v>1664</v>
      </c>
      <c r="E2414">
        <v>16</v>
      </c>
      <c r="F2414">
        <v>128</v>
      </c>
      <c r="G2414" t="s">
        <v>1902</v>
      </c>
      <c r="H2414">
        <v>4224</v>
      </c>
      <c r="I2414">
        <v>1</v>
      </c>
      <c r="J2414" t="s">
        <v>4165</v>
      </c>
      <c r="BE2414" t="e" cm="1" vm="2">
        <f t="array" ref="BE2414">TRANSPOSE(_xlfn._xlws.FILTER(cvm_old[内存(G)],(cvm_old[地域]=BB2414)*(cvm_old[机型]=BC2414)*(cvm_old[CPU(核)]=BD2414)))</f>
        <v>#VALUE!</v>
      </c>
    </row>
    <row r="2415" spans="2:57" x14ac:dyDescent="0.4">
      <c r="B2415" t="e" vm="2767">
        <v>#VALUE!</v>
      </c>
      <c r="C2415" t="s">
        <v>1631</v>
      </c>
      <c r="D2415" t="s">
        <v>1664</v>
      </c>
      <c r="E2415">
        <v>24</v>
      </c>
      <c r="F2415">
        <v>192</v>
      </c>
      <c r="G2415" t="s">
        <v>1964</v>
      </c>
      <c r="H2415">
        <v>6336</v>
      </c>
      <c r="I2415">
        <v>1</v>
      </c>
      <c r="J2415" t="s">
        <v>4166</v>
      </c>
      <c r="BE2415" t="e" cm="1" vm="2">
        <f t="array" ref="BE2415">TRANSPOSE(_xlfn._xlws.FILTER(cvm_old[内存(G)],(cvm_old[地域]=BB2415)*(cvm_old[机型]=BC2415)*(cvm_old[CPU(核)]=BD2415)))</f>
        <v>#VALUE!</v>
      </c>
    </row>
    <row r="2416" spans="2:57" x14ac:dyDescent="0.4">
      <c r="B2416" t="e" vm="2768">
        <v>#VALUE!</v>
      </c>
      <c r="C2416" t="s">
        <v>1631</v>
      </c>
      <c r="D2416" t="s">
        <v>1664</v>
      </c>
      <c r="E2416">
        <v>32</v>
      </c>
      <c r="F2416">
        <v>256</v>
      </c>
      <c r="G2416" t="s">
        <v>1904</v>
      </c>
      <c r="H2416">
        <v>8448</v>
      </c>
      <c r="I2416">
        <v>1</v>
      </c>
      <c r="J2416" t="s">
        <v>4167</v>
      </c>
      <c r="BE2416" t="e" cm="1" vm="2">
        <f t="array" ref="BE2416">TRANSPOSE(_xlfn._xlws.FILTER(cvm_old[内存(G)],(cvm_old[地域]=BB2416)*(cvm_old[机型]=BC2416)*(cvm_old[CPU(核)]=BD2416)))</f>
        <v>#VALUE!</v>
      </c>
    </row>
    <row r="2417" spans="2:57" x14ac:dyDescent="0.4">
      <c r="B2417" t="e" vm="2769">
        <v>#VALUE!</v>
      </c>
      <c r="C2417" t="s">
        <v>1631</v>
      </c>
      <c r="D2417" t="s">
        <v>1664</v>
      </c>
      <c r="E2417">
        <v>48</v>
      </c>
      <c r="F2417">
        <v>384</v>
      </c>
      <c r="G2417" t="s">
        <v>1917</v>
      </c>
      <c r="H2417">
        <v>12672</v>
      </c>
      <c r="I2417">
        <v>1</v>
      </c>
      <c r="J2417" t="s">
        <v>4168</v>
      </c>
      <c r="BE2417" t="e" cm="1" vm="2">
        <f t="array" ref="BE2417">TRANSPOSE(_xlfn._xlws.FILTER(cvm_old[内存(G)],(cvm_old[地域]=BB2417)*(cvm_old[机型]=BC2417)*(cvm_old[CPU(核)]=BD2417)))</f>
        <v>#VALUE!</v>
      </c>
    </row>
    <row r="2418" spans="2:57" x14ac:dyDescent="0.4">
      <c r="B2418" t="e" vm="2770">
        <v>#VALUE!</v>
      </c>
      <c r="C2418" t="s">
        <v>1631</v>
      </c>
      <c r="D2418" t="s">
        <v>1664</v>
      </c>
      <c r="E2418">
        <v>56</v>
      </c>
      <c r="F2418">
        <v>448</v>
      </c>
      <c r="G2418" t="s">
        <v>1969</v>
      </c>
      <c r="H2418">
        <v>14784</v>
      </c>
      <c r="I2418">
        <v>1</v>
      </c>
      <c r="J2418" t="s">
        <v>4169</v>
      </c>
      <c r="BE2418" t="e" cm="1" vm="2">
        <f t="array" ref="BE2418">TRANSPOSE(_xlfn._xlws.FILTER(cvm_old[内存(G)],(cvm_old[地域]=BB2418)*(cvm_old[机型]=BC2418)*(cvm_old[CPU(核)]=BD2418)))</f>
        <v>#VALUE!</v>
      </c>
    </row>
    <row r="2419" spans="2:57" x14ac:dyDescent="0.4">
      <c r="B2419" t="e" vm="2771">
        <v>#VALUE!</v>
      </c>
      <c r="C2419" t="s">
        <v>1631</v>
      </c>
      <c r="D2419" t="s">
        <v>1698</v>
      </c>
      <c r="E2419">
        <v>4</v>
      </c>
      <c r="F2419">
        <v>8</v>
      </c>
      <c r="G2419" t="s">
        <v>1591</v>
      </c>
      <c r="H2419">
        <v>704</v>
      </c>
      <c r="I2419">
        <v>1</v>
      </c>
      <c r="J2419" t="s">
        <v>4170</v>
      </c>
      <c r="BE2419" t="e" cm="1" vm="2">
        <f t="array" ref="BE2419">TRANSPOSE(_xlfn._xlws.FILTER(cvm_old[内存(G)],(cvm_old[地域]=BB2419)*(cvm_old[机型]=BC2419)*(cvm_old[CPU(核)]=BD2419)))</f>
        <v>#VALUE!</v>
      </c>
    </row>
    <row r="2420" spans="2:57" x14ac:dyDescent="0.4">
      <c r="B2420" t="e" vm="2772">
        <v>#VALUE!</v>
      </c>
      <c r="C2420" t="s">
        <v>1631</v>
      </c>
      <c r="D2420" t="s">
        <v>1698</v>
      </c>
      <c r="E2420">
        <v>4</v>
      </c>
      <c r="F2420">
        <v>16</v>
      </c>
      <c r="G2420" t="s">
        <v>1593</v>
      </c>
      <c r="H2420">
        <v>1056</v>
      </c>
      <c r="I2420">
        <v>1</v>
      </c>
      <c r="J2420" t="s">
        <v>4171</v>
      </c>
      <c r="BE2420" t="e" cm="1" vm="2">
        <f t="array" ref="BE2420">TRANSPOSE(_xlfn._xlws.FILTER(cvm_old[内存(G)],(cvm_old[地域]=BB2420)*(cvm_old[机型]=BC2420)*(cvm_old[CPU(核)]=BD2420)))</f>
        <v>#VALUE!</v>
      </c>
    </row>
    <row r="2421" spans="2:57" x14ac:dyDescent="0.4">
      <c r="B2421" t="e" vm="2773">
        <v>#VALUE!</v>
      </c>
      <c r="C2421" t="s">
        <v>1631</v>
      </c>
      <c r="D2421" t="s">
        <v>1698</v>
      </c>
      <c r="E2421">
        <v>8</v>
      </c>
      <c r="F2421">
        <v>16</v>
      </c>
      <c r="G2421" t="s">
        <v>1596</v>
      </c>
      <c r="H2421">
        <v>1408</v>
      </c>
      <c r="I2421">
        <v>1</v>
      </c>
      <c r="J2421" t="s">
        <v>4172</v>
      </c>
      <c r="BE2421" t="e" cm="1" vm="2">
        <f t="array" ref="BE2421">TRANSPOSE(_xlfn._xlws.FILTER(cvm_old[内存(G)],(cvm_old[地域]=BB2421)*(cvm_old[机型]=BC2421)*(cvm_old[CPU(核)]=BD2421)))</f>
        <v>#VALUE!</v>
      </c>
    </row>
    <row r="2422" spans="2:57" x14ac:dyDescent="0.4">
      <c r="B2422" t="e" vm="2774">
        <v>#VALUE!</v>
      </c>
      <c r="C2422" t="s">
        <v>1631</v>
      </c>
      <c r="D2422" t="s">
        <v>1698</v>
      </c>
      <c r="E2422">
        <v>8</v>
      </c>
      <c r="F2422">
        <v>32</v>
      </c>
      <c r="G2422" t="s">
        <v>1598</v>
      </c>
      <c r="H2422">
        <v>2112</v>
      </c>
      <c r="I2422">
        <v>1</v>
      </c>
      <c r="J2422" t="s">
        <v>4173</v>
      </c>
      <c r="BE2422" t="e" cm="1" vm="2">
        <f t="array" ref="BE2422">TRANSPOSE(_xlfn._xlws.FILTER(cvm_old[内存(G)],(cvm_old[地域]=BB2422)*(cvm_old[机型]=BC2422)*(cvm_old[CPU(核)]=BD2422)))</f>
        <v>#VALUE!</v>
      </c>
    </row>
    <row r="2423" spans="2:57" x14ac:dyDescent="0.4">
      <c r="B2423" t="e" vm="2775">
        <v>#VALUE!</v>
      </c>
      <c r="C2423" t="s">
        <v>1631</v>
      </c>
      <c r="D2423" t="s">
        <v>1698</v>
      </c>
      <c r="E2423">
        <v>16</v>
      </c>
      <c r="F2423">
        <v>32</v>
      </c>
      <c r="G2423" t="s">
        <v>1601</v>
      </c>
      <c r="H2423">
        <v>2816</v>
      </c>
      <c r="I2423">
        <v>1</v>
      </c>
      <c r="J2423" t="s">
        <v>4174</v>
      </c>
      <c r="BE2423" t="e" cm="1" vm="2">
        <f t="array" ref="BE2423">TRANSPOSE(_xlfn._xlws.FILTER(cvm_old[内存(G)],(cvm_old[地域]=BB2423)*(cvm_old[机型]=BC2423)*(cvm_old[CPU(核)]=BD2423)))</f>
        <v>#VALUE!</v>
      </c>
    </row>
    <row r="2424" spans="2:57" x14ac:dyDescent="0.4">
      <c r="B2424" t="e" vm="2776">
        <v>#VALUE!</v>
      </c>
      <c r="C2424" t="s">
        <v>1631</v>
      </c>
      <c r="D2424" t="s">
        <v>1698</v>
      </c>
      <c r="E2424">
        <v>16</v>
      </c>
      <c r="F2424">
        <v>64</v>
      </c>
      <c r="G2424" t="s">
        <v>1603</v>
      </c>
      <c r="H2424">
        <v>4224</v>
      </c>
      <c r="I2424">
        <v>1</v>
      </c>
      <c r="J2424" t="s">
        <v>4175</v>
      </c>
      <c r="BE2424" t="e" cm="1" vm="2">
        <f t="array" ref="BE2424">TRANSPOSE(_xlfn._xlws.FILTER(cvm_old[内存(G)],(cvm_old[地域]=BB2424)*(cvm_old[机型]=BC2424)*(cvm_old[CPU(核)]=BD2424)))</f>
        <v>#VALUE!</v>
      </c>
    </row>
    <row r="2425" spans="2:57" x14ac:dyDescent="0.4">
      <c r="B2425" t="e" vm="2777">
        <v>#VALUE!</v>
      </c>
      <c r="C2425" t="s">
        <v>1631</v>
      </c>
      <c r="D2425" t="s">
        <v>1698</v>
      </c>
      <c r="E2425">
        <v>32</v>
      </c>
      <c r="F2425">
        <v>64</v>
      </c>
      <c r="G2425" t="s">
        <v>1606</v>
      </c>
      <c r="H2425">
        <v>5632</v>
      </c>
      <c r="I2425">
        <v>1</v>
      </c>
      <c r="J2425" t="s">
        <v>4176</v>
      </c>
      <c r="BE2425" t="e" cm="1" vm="2">
        <f t="array" ref="BE2425">TRANSPOSE(_xlfn._xlws.FILTER(cvm_old[内存(G)],(cvm_old[地域]=BB2425)*(cvm_old[机型]=BC2425)*(cvm_old[CPU(核)]=BD2425)))</f>
        <v>#VALUE!</v>
      </c>
    </row>
    <row r="2426" spans="2:57" x14ac:dyDescent="0.4">
      <c r="B2426" t="e" vm="2778">
        <v>#VALUE!</v>
      </c>
      <c r="C2426" t="s">
        <v>1631</v>
      </c>
      <c r="D2426" t="s">
        <v>1698</v>
      </c>
      <c r="E2426">
        <v>32</v>
      </c>
      <c r="F2426">
        <v>128</v>
      </c>
      <c r="G2426" t="s">
        <v>1612</v>
      </c>
      <c r="H2426">
        <v>8448</v>
      </c>
      <c r="I2426">
        <v>1</v>
      </c>
      <c r="J2426" t="s">
        <v>4177</v>
      </c>
      <c r="BE2426" t="e" cm="1" vm="2">
        <f t="array" ref="BE2426">TRANSPOSE(_xlfn._xlws.FILTER(cvm_old[内存(G)],(cvm_old[地域]=BB2426)*(cvm_old[机型]=BC2426)*(cvm_old[CPU(核)]=BD2426)))</f>
        <v>#VALUE!</v>
      </c>
    </row>
    <row r="2427" spans="2:57" x14ac:dyDescent="0.4">
      <c r="B2427" t="e" vm="2779">
        <v>#VALUE!</v>
      </c>
      <c r="C2427" t="s">
        <v>1631</v>
      </c>
      <c r="D2427" t="s">
        <v>1698</v>
      </c>
      <c r="E2427">
        <v>32</v>
      </c>
      <c r="F2427">
        <v>174</v>
      </c>
      <c r="G2427" t="s">
        <v>2020</v>
      </c>
      <c r="H2427">
        <v>10472</v>
      </c>
      <c r="I2427">
        <v>1</v>
      </c>
      <c r="J2427" t="s">
        <v>4178</v>
      </c>
      <c r="BE2427" t="e" cm="1" vm="2">
        <f t="array" ref="BE2427">TRANSPOSE(_xlfn._xlws.FILTER(cvm_old[内存(G)],(cvm_old[地域]=BB2427)*(cvm_old[机型]=BC2427)*(cvm_old[CPU(核)]=BD2427)))</f>
        <v>#VALUE!</v>
      </c>
    </row>
    <row r="2428" spans="2:57" x14ac:dyDescent="0.4">
      <c r="B2428" t="e" vm="2780">
        <v>#VALUE!</v>
      </c>
      <c r="C2428" t="s">
        <v>1631</v>
      </c>
      <c r="D2428" t="s">
        <v>1698</v>
      </c>
      <c r="E2428">
        <v>64</v>
      </c>
      <c r="F2428">
        <v>256</v>
      </c>
      <c r="G2428" t="s">
        <v>1626</v>
      </c>
      <c r="H2428">
        <v>16896</v>
      </c>
      <c r="I2428">
        <v>1</v>
      </c>
      <c r="J2428" t="s">
        <v>4179</v>
      </c>
      <c r="BE2428" t="e" cm="1" vm="2">
        <f t="array" ref="BE2428">TRANSPOSE(_xlfn._xlws.FILTER(cvm_old[内存(G)],(cvm_old[地域]=BB2428)*(cvm_old[机型]=BC2428)*(cvm_old[CPU(核)]=BD2428)))</f>
        <v>#VALUE!</v>
      </c>
    </row>
    <row r="2429" spans="2:57" x14ac:dyDescent="0.4">
      <c r="B2429" t="e" vm="2781">
        <v>#VALUE!</v>
      </c>
      <c r="C2429" t="s">
        <v>1631</v>
      </c>
      <c r="D2429" t="s">
        <v>1698</v>
      </c>
      <c r="E2429">
        <v>64</v>
      </c>
      <c r="F2429">
        <v>348</v>
      </c>
      <c r="G2429" t="s">
        <v>2022</v>
      </c>
      <c r="H2429">
        <v>20944</v>
      </c>
      <c r="I2429">
        <v>1</v>
      </c>
      <c r="J2429" t="s">
        <v>4180</v>
      </c>
      <c r="BE2429" t="e" cm="1" vm="2">
        <f t="array" ref="BE2429">TRANSPOSE(_xlfn._xlws.FILTER(cvm_old[内存(G)],(cvm_old[地域]=BB2429)*(cvm_old[机型]=BC2429)*(cvm_old[CPU(核)]=BD2429)))</f>
        <v>#VALUE!</v>
      </c>
    </row>
    <row r="2430" spans="2:57" x14ac:dyDescent="0.4">
      <c r="B2430" t="e" vm="2782">
        <v>#VALUE!</v>
      </c>
      <c r="C2430" t="s">
        <v>1631</v>
      </c>
      <c r="D2430" t="s">
        <v>1728</v>
      </c>
      <c r="E2430">
        <v>4</v>
      </c>
      <c r="F2430">
        <v>8</v>
      </c>
      <c r="G2430" t="s">
        <v>1591</v>
      </c>
      <c r="H2430">
        <v>768</v>
      </c>
      <c r="I2430">
        <v>1</v>
      </c>
      <c r="J2430" t="s">
        <v>4181</v>
      </c>
      <c r="BE2430" t="e" cm="1" vm="2">
        <f t="array" ref="BE2430">TRANSPOSE(_xlfn._xlws.FILTER(cvm_old[内存(G)],(cvm_old[地域]=BB2430)*(cvm_old[机型]=BC2430)*(cvm_old[CPU(核)]=BD2430)))</f>
        <v>#VALUE!</v>
      </c>
    </row>
    <row r="2431" spans="2:57" x14ac:dyDescent="0.4">
      <c r="B2431" t="e" vm="2783">
        <v>#VALUE!</v>
      </c>
      <c r="C2431" t="s">
        <v>1631</v>
      </c>
      <c r="D2431" t="s">
        <v>1728</v>
      </c>
      <c r="E2431">
        <v>4</v>
      </c>
      <c r="F2431">
        <v>16</v>
      </c>
      <c r="G2431" t="s">
        <v>1593</v>
      </c>
      <c r="H2431">
        <v>1152</v>
      </c>
      <c r="I2431">
        <v>1</v>
      </c>
      <c r="J2431" t="s">
        <v>4182</v>
      </c>
      <c r="BE2431" t="e" cm="1" vm="2">
        <f t="array" ref="BE2431">TRANSPOSE(_xlfn._xlws.FILTER(cvm_old[内存(G)],(cvm_old[地域]=BB2431)*(cvm_old[机型]=BC2431)*(cvm_old[CPU(核)]=BD2431)))</f>
        <v>#VALUE!</v>
      </c>
    </row>
    <row r="2432" spans="2:57" x14ac:dyDescent="0.4">
      <c r="B2432" t="e" vm="2784">
        <v>#VALUE!</v>
      </c>
      <c r="C2432" t="s">
        <v>1631</v>
      </c>
      <c r="D2432" t="s">
        <v>1728</v>
      </c>
      <c r="E2432">
        <v>8</v>
      </c>
      <c r="F2432">
        <v>16</v>
      </c>
      <c r="G2432" t="s">
        <v>1596</v>
      </c>
      <c r="H2432">
        <v>1536</v>
      </c>
      <c r="I2432">
        <v>1</v>
      </c>
      <c r="J2432" t="s">
        <v>4183</v>
      </c>
      <c r="BE2432" t="e" cm="1" vm="2">
        <f t="array" ref="BE2432">TRANSPOSE(_xlfn._xlws.FILTER(cvm_old[内存(G)],(cvm_old[地域]=BB2432)*(cvm_old[机型]=BC2432)*(cvm_old[CPU(核)]=BD2432)))</f>
        <v>#VALUE!</v>
      </c>
    </row>
    <row r="2433" spans="2:57" x14ac:dyDescent="0.4">
      <c r="B2433" t="e" vm="2785">
        <v>#VALUE!</v>
      </c>
      <c r="C2433" t="s">
        <v>1631</v>
      </c>
      <c r="D2433" t="s">
        <v>1728</v>
      </c>
      <c r="E2433">
        <v>8</v>
      </c>
      <c r="F2433">
        <v>32</v>
      </c>
      <c r="G2433" t="s">
        <v>1598</v>
      </c>
      <c r="H2433">
        <v>2304</v>
      </c>
      <c r="I2433">
        <v>1</v>
      </c>
      <c r="J2433" t="s">
        <v>4184</v>
      </c>
      <c r="BE2433" t="e" cm="1" vm="2">
        <f t="array" ref="BE2433">TRANSPOSE(_xlfn._xlws.FILTER(cvm_old[内存(G)],(cvm_old[地域]=BB2433)*(cvm_old[机型]=BC2433)*(cvm_old[CPU(核)]=BD2433)))</f>
        <v>#VALUE!</v>
      </c>
    </row>
    <row r="2434" spans="2:57" x14ac:dyDescent="0.4">
      <c r="B2434" t="e" vm="2786">
        <v>#VALUE!</v>
      </c>
      <c r="C2434" t="s">
        <v>1631</v>
      </c>
      <c r="D2434" t="s">
        <v>1728</v>
      </c>
      <c r="E2434">
        <v>16</v>
      </c>
      <c r="F2434">
        <v>32</v>
      </c>
      <c r="G2434" t="s">
        <v>1601</v>
      </c>
      <c r="H2434">
        <v>3072</v>
      </c>
      <c r="I2434">
        <v>1</v>
      </c>
      <c r="J2434" t="s">
        <v>4185</v>
      </c>
      <c r="BE2434" t="e" cm="1" vm="2">
        <f t="array" ref="BE2434">TRANSPOSE(_xlfn._xlws.FILTER(cvm_old[内存(G)],(cvm_old[地域]=BB2434)*(cvm_old[机型]=BC2434)*(cvm_old[CPU(核)]=BD2434)))</f>
        <v>#VALUE!</v>
      </c>
    </row>
    <row r="2435" spans="2:57" x14ac:dyDescent="0.4">
      <c r="B2435" t="e" vm="2787">
        <v>#VALUE!</v>
      </c>
      <c r="C2435" t="s">
        <v>1631</v>
      </c>
      <c r="D2435" t="s">
        <v>1728</v>
      </c>
      <c r="E2435">
        <v>16</v>
      </c>
      <c r="F2435">
        <v>64</v>
      </c>
      <c r="G2435" t="s">
        <v>1603</v>
      </c>
      <c r="H2435">
        <v>4608</v>
      </c>
      <c r="I2435">
        <v>1</v>
      </c>
      <c r="J2435" t="s">
        <v>4186</v>
      </c>
      <c r="BE2435" t="e" cm="1" vm="2">
        <f t="array" ref="BE2435">TRANSPOSE(_xlfn._xlws.FILTER(cvm_old[内存(G)],(cvm_old[地域]=BB2435)*(cvm_old[机型]=BC2435)*(cvm_old[CPU(核)]=BD2435)))</f>
        <v>#VALUE!</v>
      </c>
    </row>
    <row r="2436" spans="2:57" x14ac:dyDescent="0.4">
      <c r="B2436" t="e" vm="2788">
        <v>#VALUE!</v>
      </c>
      <c r="C2436" t="s">
        <v>1631</v>
      </c>
      <c r="D2436" t="s">
        <v>1728</v>
      </c>
      <c r="E2436">
        <v>32</v>
      </c>
      <c r="F2436">
        <v>96</v>
      </c>
      <c r="G2436" t="s">
        <v>2049</v>
      </c>
      <c r="H2436">
        <v>7680</v>
      </c>
      <c r="I2436">
        <v>1</v>
      </c>
      <c r="J2436" t="s">
        <v>4187</v>
      </c>
      <c r="BE2436" t="e" cm="1" vm="2">
        <f t="array" ref="BE2436">TRANSPOSE(_xlfn._xlws.FILTER(cvm_old[内存(G)],(cvm_old[地域]=BB2436)*(cvm_old[机型]=BC2436)*(cvm_old[CPU(核)]=BD2436)))</f>
        <v>#VALUE!</v>
      </c>
    </row>
    <row r="2437" spans="2:57" x14ac:dyDescent="0.4">
      <c r="B2437" t="e" vm="2789">
        <v>#VALUE!</v>
      </c>
      <c r="C2437" t="s">
        <v>1631</v>
      </c>
      <c r="D2437" t="s">
        <v>1986</v>
      </c>
      <c r="E2437">
        <v>8</v>
      </c>
      <c r="F2437">
        <v>32</v>
      </c>
      <c r="G2437" t="s">
        <v>1598</v>
      </c>
      <c r="H2437">
        <v>3437.7</v>
      </c>
      <c r="I2437">
        <v>1</v>
      </c>
      <c r="J2437" t="s">
        <v>4188</v>
      </c>
      <c r="BE2437" t="e" cm="1" vm="2">
        <f t="array" ref="BE2437">TRANSPOSE(_xlfn._xlws.FILTER(cvm_old[内存(G)],(cvm_old[地域]=BB2437)*(cvm_old[机型]=BC2437)*(cvm_old[CPU(核)]=BD2437)))</f>
        <v>#VALUE!</v>
      </c>
    </row>
    <row r="2438" spans="2:57" x14ac:dyDescent="0.4">
      <c r="B2438" t="e" vm="2790">
        <v>#VALUE!</v>
      </c>
      <c r="C2438" t="s">
        <v>1631</v>
      </c>
      <c r="D2438" t="s">
        <v>1986</v>
      </c>
      <c r="E2438">
        <v>20</v>
      </c>
      <c r="F2438">
        <v>80</v>
      </c>
      <c r="G2438" t="s">
        <v>2059</v>
      </c>
      <c r="H2438">
        <v>5500.5</v>
      </c>
      <c r="I2438">
        <v>1</v>
      </c>
      <c r="J2438" t="s">
        <v>4189</v>
      </c>
      <c r="BE2438" t="e" cm="1" vm="2">
        <f t="array" ref="BE2438">TRANSPOSE(_xlfn._xlws.FILTER(cvm_old[内存(G)],(cvm_old[地域]=BB2438)*(cvm_old[机型]=BC2438)*(cvm_old[CPU(核)]=BD2438)))</f>
        <v>#VALUE!</v>
      </c>
    </row>
    <row r="2439" spans="2:57" x14ac:dyDescent="0.4">
      <c r="B2439" t="e" vm="2791">
        <v>#VALUE!</v>
      </c>
      <c r="C2439" t="s">
        <v>1631</v>
      </c>
      <c r="D2439" t="s">
        <v>1986</v>
      </c>
      <c r="E2439">
        <v>32</v>
      </c>
      <c r="F2439">
        <v>128</v>
      </c>
      <c r="G2439" t="s">
        <v>1612</v>
      </c>
      <c r="H2439">
        <v>7563.3</v>
      </c>
      <c r="I2439">
        <v>1</v>
      </c>
      <c r="J2439" t="s">
        <v>4190</v>
      </c>
      <c r="BE2439" t="e" cm="1" vm="2">
        <f t="array" ref="BE2439">TRANSPOSE(_xlfn._xlws.FILTER(cvm_old[内存(G)],(cvm_old[地域]=BB2439)*(cvm_old[机型]=BC2439)*(cvm_old[CPU(核)]=BD2439)))</f>
        <v>#VALUE!</v>
      </c>
    </row>
    <row r="2440" spans="2:57" x14ac:dyDescent="0.4">
      <c r="B2440" t="e" vm="2792">
        <v>#VALUE!</v>
      </c>
      <c r="C2440" t="s">
        <v>1631</v>
      </c>
      <c r="D2440" t="s">
        <v>1986</v>
      </c>
      <c r="E2440">
        <v>40</v>
      </c>
      <c r="F2440">
        <v>160</v>
      </c>
      <c r="G2440" t="s">
        <v>2062</v>
      </c>
      <c r="H2440">
        <v>11001</v>
      </c>
      <c r="I2440">
        <v>1</v>
      </c>
      <c r="J2440" t="s">
        <v>4191</v>
      </c>
      <c r="BE2440" t="e" cm="1" vm="2">
        <f t="array" ref="BE2440">TRANSPOSE(_xlfn._xlws.FILTER(cvm_old[内存(G)],(cvm_old[地域]=BB2440)*(cvm_old[机型]=BC2440)*(cvm_old[CPU(核)]=BD2440)))</f>
        <v>#VALUE!</v>
      </c>
    </row>
    <row r="2441" spans="2:57" x14ac:dyDescent="0.4">
      <c r="B2441" t="e" vm="2793">
        <v>#VALUE!</v>
      </c>
      <c r="C2441" t="s">
        <v>1631</v>
      </c>
      <c r="D2441" t="s">
        <v>1986</v>
      </c>
      <c r="E2441">
        <v>80</v>
      </c>
      <c r="F2441">
        <v>320</v>
      </c>
      <c r="G2441" t="s">
        <v>1722</v>
      </c>
      <c r="H2441">
        <v>22002</v>
      </c>
      <c r="I2441">
        <v>1</v>
      </c>
      <c r="J2441" t="s">
        <v>4192</v>
      </c>
      <c r="BE2441" t="e" cm="1" vm="2">
        <f t="array" ref="BE2441">TRANSPOSE(_xlfn._xlws.FILTER(cvm_old[内存(G)],(cvm_old[地域]=BB2441)*(cvm_old[机型]=BC2441)*(cvm_old[CPU(核)]=BD2441)))</f>
        <v>#VALUE!</v>
      </c>
    </row>
    <row r="2442" spans="2:57" x14ac:dyDescent="0.4">
      <c r="B2442" t="e" vm="2794">
        <v>#VALUE!</v>
      </c>
      <c r="C2442" t="s">
        <v>1631</v>
      </c>
      <c r="D2442" t="s">
        <v>2014</v>
      </c>
      <c r="E2442">
        <v>10</v>
      </c>
      <c r="F2442">
        <v>40</v>
      </c>
      <c r="G2442" t="s">
        <v>2057</v>
      </c>
      <c r="H2442">
        <v>10062.5</v>
      </c>
      <c r="I2442">
        <v>1</v>
      </c>
      <c r="J2442" t="s">
        <v>4193</v>
      </c>
      <c r="BE2442" t="e" cm="1" vm="2">
        <f t="array" ref="BE2442">TRANSPOSE(_xlfn._xlws.FILTER(cvm_old[内存(G)],(cvm_old[地域]=BB2442)*(cvm_old[机型]=BC2442)*(cvm_old[CPU(核)]=BD2442)))</f>
        <v>#VALUE!</v>
      </c>
    </row>
    <row r="2443" spans="2:57" x14ac:dyDescent="0.4">
      <c r="B2443" t="e" vm="2795">
        <v>#VALUE!</v>
      </c>
      <c r="C2443" t="s">
        <v>1631</v>
      </c>
      <c r="D2443" t="s">
        <v>2014</v>
      </c>
      <c r="E2443">
        <v>20</v>
      </c>
      <c r="F2443">
        <v>80</v>
      </c>
      <c r="G2443" t="s">
        <v>2059</v>
      </c>
      <c r="H2443">
        <v>20125</v>
      </c>
      <c r="I2443">
        <v>1</v>
      </c>
      <c r="J2443" t="s">
        <v>4194</v>
      </c>
      <c r="BE2443" t="e" cm="1" vm="2">
        <f t="array" ref="BE2443">TRANSPOSE(_xlfn._xlws.FILTER(cvm_old[内存(G)],(cvm_old[地域]=BB2443)*(cvm_old[机型]=BC2443)*(cvm_old[CPU(核)]=BD2443)))</f>
        <v>#VALUE!</v>
      </c>
    </row>
    <row r="2444" spans="2:57" x14ac:dyDescent="0.4">
      <c r="B2444" t="e" vm="2796">
        <v>#VALUE!</v>
      </c>
      <c r="C2444" t="s">
        <v>1631</v>
      </c>
      <c r="D2444" t="s">
        <v>2014</v>
      </c>
      <c r="E2444">
        <v>40</v>
      </c>
      <c r="F2444">
        <v>160</v>
      </c>
      <c r="G2444" t="s">
        <v>2062</v>
      </c>
      <c r="H2444">
        <v>40250</v>
      </c>
      <c r="I2444">
        <v>1</v>
      </c>
      <c r="J2444" t="s">
        <v>4195</v>
      </c>
      <c r="BE2444" t="e" cm="1" vm="2">
        <f t="array" ref="BE2444">TRANSPOSE(_xlfn._xlws.FILTER(cvm_old[内存(G)],(cvm_old[地域]=BB2444)*(cvm_old[机型]=BC2444)*(cvm_old[CPU(核)]=BD2444)))</f>
        <v>#VALUE!</v>
      </c>
    </row>
    <row r="2445" spans="2:57" x14ac:dyDescent="0.4">
      <c r="B2445" t="e" vm="2797">
        <v>#VALUE!</v>
      </c>
      <c r="C2445" t="s">
        <v>1631</v>
      </c>
      <c r="D2445" t="s">
        <v>2014</v>
      </c>
      <c r="E2445">
        <v>80</v>
      </c>
      <c r="F2445">
        <v>320</v>
      </c>
      <c r="G2445" t="s">
        <v>1722</v>
      </c>
      <c r="H2445">
        <v>80500</v>
      </c>
      <c r="I2445">
        <v>1</v>
      </c>
      <c r="J2445" t="s">
        <v>4196</v>
      </c>
      <c r="BE2445" t="e" cm="1" vm="2">
        <f t="array" ref="BE2445">TRANSPOSE(_xlfn._xlws.FILTER(cvm_old[内存(G)],(cvm_old[地域]=BB2445)*(cvm_old[机型]=BC2445)*(cvm_old[CPU(核)]=BD2445)))</f>
        <v>#VALUE!</v>
      </c>
    </row>
    <row r="2446" spans="2:57" x14ac:dyDescent="0.4">
      <c r="B2446" t="e" vm="2798">
        <v>#VALUE!</v>
      </c>
      <c r="C2446" t="s">
        <v>1634</v>
      </c>
      <c r="D2446" t="s">
        <v>1632</v>
      </c>
      <c r="E2446">
        <v>1</v>
      </c>
      <c r="F2446">
        <v>1</v>
      </c>
      <c r="G2446" t="s">
        <v>1579</v>
      </c>
      <c r="H2446">
        <v>39.200000000000003</v>
      </c>
      <c r="I2446">
        <v>1</v>
      </c>
      <c r="J2446" t="s">
        <v>4197</v>
      </c>
      <c r="BE2446" t="e" cm="1" vm="2">
        <f t="array" ref="BE2446">TRANSPOSE(_xlfn._xlws.FILTER(cvm_old[内存(G)],(cvm_old[地域]=BB2446)*(cvm_old[机型]=BC2446)*(cvm_old[CPU(核)]=BD2446)))</f>
        <v>#VALUE!</v>
      </c>
    </row>
    <row r="2447" spans="2:57" x14ac:dyDescent="0.4">
      <c r="B2447" t="e" vm="2799">
        <v>#VALUE!</v>
      </c>
      <c r="C2447" t="s">
        <v>1634</v>
      </c>
      <c r="D2447" t="s">
        <v>1632</v>
      </c>
      <c r="E2447">
        <v>1</v>
      </c>
      <c r="F2447">
        <v>2</v>
      </c>
      <c r="G2447" t="s">
        <v>1582</v>
      </c>
      <c r="H2447">
        <v>79.099999999999994</v>
      </c>
      <c r="I2447">
        <v>1</v>
      </c>
      <c r="J2447" t="s">
        <v>4198</v>
      </c>
      <c r="BE2447" t="e" cm="1" vm="2">
        <f t="array" ref="BE2447">TRANSPOSE(_xlfn._xlws.FILTER(cvm_old[内存(G)],(cvm_old[地域]=BB2447)*(cvm_old[机型]=BC2447)*(cvm_old[CPU(核)]=BD2447)))</f>
        <v>#VALUE!</v>
      </c>
    </row>
    <row r="2448" spans="2:57" x14ac:dyDescent="0.4">
      <c r="B2448" t="e" vm="2800">
        <v>#VALUE!</v>
      </c>
      <c r="C2448" t="s">
        <v>1634</v>
      </c>
      <c r="D2448" t="s">
        <v>1632</v>
      </c>
      <c r="E2448">
        <v>1</v>
      </c>
      <c r="F2448">
        <v>4</v>
      </c>
      <c r="G2448" t="s">
        <v>1584</v>
      </c>
      <c r="H2448">
        <v>105</v>
      </c>
      <c r="I2448">
        <v>1</v>
      </c>
      <c r="J2448" t="s">
        <v>4199</v>
      </c>
      <c r="BE2448" t="e" cm="1" vm="2">
        <f t="array" ref="BE2448">TRANSPOSE(_xlfn._xlws.FILTER(cvm_old[内存(G)],(cvm_old[地域]=BB2448)*(cvm_old[机型]=BC2448)*(cvm_old[CPU(核)]=BD2448)))</f>
        <v>#VALUE!</v>
      </c>
    </row>
    <row r="2449" spans="2:57" x14ac:dyDescent="0.4">
      <c r="B2449" t="e" vm="2801">
        <v>#VALUE!</v>
      </c>
      <c r="C2449" t="s">
        <v>1634</v>
      </c>
      <c r="D2449" t="s">
        <v>1632</v>
      </c>
      <c r="E2449">
        <v>2</v>
      </c>
      <c r="F2449">
        <v>4</v>
      </c>
      <c r="G2449" t="s">
        <v>1586</v>
      </c>
      <c r="H2449">
        <v>158.19999999999999</v>
      </c>
      <c r="I2449">
        <v>1</v>
      </c>
      <c r="J2449" t="s">
        <v>4200</v>
      </c>
      <c r="BE2449" t="e" cm="1" vm="2">
        <f t="array" ref="BE2449">TRANSPOSE(_xlfn._xlws.FILTER(cvm_old[内存(G)],(cvm_old[地域]=BB2449)*(cvm_old[机型]=BC2449)*(cvm_old[CPU(核)]=BD2449)))</f>
        <v>#VALUE!</v>
      </c>
    </row>
    <row r="2450" spans="2:57" x14ac:dyDescent="0.4">
      <c r="B2450" t="e" vm="2802">
        <v>#VALUE!</v>
      </c>
      <c r="C2450" t="s">
        <v>1634</v>
      </c>
      <c r="D2450" t="s">
        <v>1632</v>
      </c>
      <c r="E2450">
        <v>2</v>
      </c>
      <c r="F2450">
        <v>8</v>
      </c>
      <c r="G2450" t="s">
        <v>1589</v>
      </c>
      <c r="H2450">
        <v>210</v>
      </c>
      <c r="I2450">
        <v>1</v>
      </c>
      <c r="J2450" t="s">
        <v>4201</v>
      </c>
      <c r="BE2450" t="e" cm="1" vm="2">
        <f t="array" ref="BE2450">TRANSPOSE(_xlfn._xlws.FILTER(cvm_old[内存(G)],(cvm_old[地域]=BB2450)*(cvm_old[机型]=BC2450)*(cvm_old[CPU(核)]=BD2450)))</f>
        <v>#VALUE!</v>
      </c>
    </row>
    <row r="2451" spans="2:57" x14ac:dyDescent="0.4">
      <c r="B2451" t="e" vm="2803">
        <v>#VALUE!</v>
      </c>
      <c r="C2451" t="s">
        <v>1634</v>
      </c>
      <c r="D2451" t="s">
        <v>1632</v>
      </c>
      <c r="E2451">
        <v>4</v>
      </c>
      <c r="F2451">
        <v>8</v>
      </c>
      <c r="G2451" t="s">
        <v>1591</v>
      </c>
      <c r="H2451">
        <v>280</v>
      </c>
      <c r="I2451">
        <v>1</v>
      </c>
      <c r="J2451" t="s">
        <v>4202</v>
      </c>
      <c r="BE2451" t="e" cm="1" vm="2">
        <f t="array" ref="BE2451">TRANSPOSE(_xlfn._xlws.FILTER(cvm_old[内存(G)],(cvm_old[地域]=BB2451)*(cvm_old[机型]=BC2451)*(cvm_old[CPU(核)]=BD2451)))</f>
        <v>#VALUE!</v>
      </c>
    </row>
    <row r="2452" spans="2:57" x14ac:dyDescent="0.4">
      <c r="B2452" t="e" vm="2804">
        <v>#VALUE!</v>
      </c>
      <c r="C2452" t="s">
        <v>1634</v>
      </c>
      <c r="D2452" t="s">
        <v>1632</v>
      </c>
      <c r="E2452">
        <v>4</v>
      </c>
      <c r="F2452">
        <v>16</v>
      </c>
      <c r="G2452" t="s">
        <v>1593</v>
      </c>
      <c r="H2452">
        <v>420</v>
      </c>
      <c r="I2452">
        <v>1</v>
      </c>
      <c r="J2452" t="s">
        <v>4203</v>
      </c>
      <c r="BE2452" t="e" cm="1" vm="2">
        <f t="array" ref="BE2452">TRANSPOSE(_xlfn._xlws.FILTER(cvm_old[内存(G)],(cvm_old[地域]=BB2452)*(cvm_old[机型]=BC2452)*(cvm_old[CPU(核)]=BD2452)))</f>
        <v>#VALUE!</v>
      </c>
    </row>
    <row r="2453" spans="2:57" x14ac:dyDescent="0.4">
      <c r="B2453" t="e" vm="2805">
        <v>#VALUE!</v>
      </c>
      <c r="C2453" t="s">
        <v>1634</v>
      </c>
      <c r="D2453" t="s">
        <v>1632</v>
      </c>
      <c r="E2453">
        <v>8</v>
      </c>
      <c r="F2453">
        <v>16</v>
      </c>
      <c r="G2453" t="s">
        <v>1596</v>
      </c>
      <c r="H2453">
        <v>560</v>
      </c>
      <c r="I2453">
        <v>1</v>
      </c>
      <c r="J2453" t="s">
        <v>4204</v>
      </c>
      <c r="BE2453" t="e" cm="1" vm="2">
        <f t="array" ref="BE2453">TRANSPOSE(_xlfn._xlws.FILTER(cvm_old[内存(G)],(cvm_old[地域]=BB2453)*(cvm_old[机型]=BC2453)*(cvm_old[CPU(核)]=BD2453)))</f>
        <v>#VALUE!</v>
      </c>
    </row>
    <row r="2454" spans="2:57" x14ac:dyDescent="0.4">
      <c r="B2454" t="e" vm="2806">
        <v>#VALUE!</v>
      </c>
      <c r="C2454" t="s">
        <v>1634</v>
      </c>
      <c r="D2454" t="s">
        <v>1632</v>
      </c>
      <c r="E2454">
        <v>8</v>
      </c>
      <c r="F2454">
        <v>32</v>
      </c>
      <c r="G2454" t="s">
        <v>1598</v>
      </c>
      <c r="H2454">
        <v>840</v>
      </c>
      <c r="I2454">
        <v>1</v>
      </c>
      <c r="J2454" t="s">
        <v>4205</v>
      </c>
      <c r="BE2454" t="e" cm="1" vm="2">
        <f t="array" ref="BE2454">TRANSPOSE(_xlfn._xlws.FILTER(cvm_old[内存(G)],(cvm_old[地域]=BB2454)*(cvm_old[机型]=BC2454)*(cvm_old[CPU(核)]=BD2454)))</f>
        <v>#VALUE!</v>
      </c>
    </row>
    <row r="2455" spans="2:57" x14ac:dyDescent="0.4">
      <c r="B2455" t="e" vm="2807">
        <v>#VALUE!</v>
      </c>
      <c r="C2455" t="s">
        <v>1634</v>
      </c>
      <c r="D2455" t="s">
        <v>1632</v>
      </c>
      <c r="E2455">
        <v>16</v>
      </c>
      <c r="F2455">
        <v>32</v>
      </c>
      <c r="G2455" t="s">
        <v>1601</v>
      </c>
      <c r="H2455">
        <v>1120</v>
      </c>
      <c r="I2455">
        <v>1</v>
      </c>
      <c r="J2455" t="s">
        <v>4206</v>
      </c>
      <c r="BE2455" t="e" cm="1" vm="2">
        <f t="array" ref="BE2455">TRANSPOSE(_xlfn._xlws.FILTER(cvm_old[内存(G)],(cvm_old[地域]=BB2455)*(cvm_old[机型]=BC2455)*(cvm_old[CPU(核)]=BD2455)))</f>
        <v>#VALUE!</v>
      </c>
    </row>
    <row r="2456" spans="2:57" x14ac:dyDescent="0.4">
      <c r="B2456" t="e" vm="2808">
        <v>#VALUE!</v>
      </c>
      <c r="C2456" t="s">
        <v>1634</v>
      </c>
      <c r="D2456" t="s">
        <v>1632</v>
      </c>
      <c r="E2456">
        <v>16</v>
      </c>
      <c r="F2456">
        <v>64</v>
      </c>
      <c r="G2456" t="s">
        <v>1603</v>
      </c>
      <c r="H2456">
        <v>1680</v>
      </c>
      <c r="I2456">
        <v>1</v>
      </c>
      <c r="J2456" t="s">
        <v>4207</v>
      </c>
      <c r="BE2456" t="e" cm="1" vm="2">
        <f t="array" ref="BE2456">TRANSPOSE(_xlfn._xlws.FILTER(cvm_old[内存(G)],(cvm_old[地域]=BB2456)*(cvm_old[机型]=BC2456)*(cvm_old[CPU(核)]=BD2456)))</f>
        <v>#VALUE!</v>
      </c>
    </row>
    <row r="2457" spans="2:57" x14ac:dyDescent="0.4">
      <c r="B2457" t="e" vm="2809">
        <v>#VALUE!</v>
      </c>
      <c r="C2457" t="s">
        <v>1634</v>
      </c>
      <c r="D2457" t="s">
        <v>1632</v>
      </c>
      <c r="E2457">
        <v>32</v>
      </c>
      <c r="F2457">
        <v>64</v>
      </c>
      <c r="G2457" t="s">
        <v>1606</v>
      </c>
      <c r="H2457">
        <v>2240</v>
      </c>
      <c r="I2457">
        <v>1</v>
      </c>
      <c r="J2457" t="s">
        <v>4208</v>
      </c>
      <c r="BE2457" t="e" cm="1" vm="2">
        <f t="array" ref="BE2457">TRANSPOSE(_xlfn._xlws.FILTER(cvm_old[内存(G)],(cvm_old[地域]=BB2457)*(cvm_old[机型]=BC2457)*(cvm_old[CPU(核)]=BD2457)))</f>
        <v>#VALUE!</v>
      </c>
    </row>
    <row r="2458" spans="2:57" x14ac:dyDescent="0.4">
      <c r="B2458" t="e" vm="2810">
        <v>#VALUE!</v>
      </c>
      <c r="C2458" t="s">
        <v>1634</v>
      </c>
      <c r="D2458" t="s">
        <v>1632</v>
      </c>
      <c r="E2458">
        <v>32</v>
      </c>
      <c r="F2458">
        <v>128</v>
      </c>
      <c r="G2458" t="s">
        <v>1612</v>
      </c>
      <c r="H2458">
        <v>3360</v>
      </c>
      <c r="I2458">
        <v>1</v>
      </c>
      <c r="J2458" t="s">
        <v>4209</v>
      </c>
      <c r="BE2458" t="e" cm="1" vm="2">
        <f t="array" ref="BE2458">TRANSPOSE(_xlfn._xlws.FILTER(cvm_old[内存(G)],(cvm_old[地域]=BB2458)*(cvm_old[机型]=BC2458)*(cvm_old[CPU(核)]=BD2458)))</f>
        <v>#VALUE!</v>
      </c>
    </row>
    <row r="2459" spans="2:57" x14ac:dyDescent="0.4">
      <c r="B2459" t="e" vm="2811">
        <v>#VALUE!</v>
      </c>
      <c r="C2459" t="s">
        <v>1634</v>
      </c>
      <c r="D2459" t="s">
        <v>1632</v>
      </c>
      <c r="E2459">
        <v>48</v>
      </c>
      <c r="F2459">
        <v>96</v>
      </c>
      <c r="G2459" t="s">
        <v>1617</v>
      </c>
      <c r="H2459">
        <v>3360</v>
      </c>
      <c r="I2459">
        <v>1</v>
      </c>
      <c r="J2459" t="s">
        <v>4210</v>
      </c>
      <c r="BE2459" t="e" cm="1" vm="2">
        <f t="array" ref="BE2459">TRANSPOSE(_xlfn._xlws.FILTER(cvm_old[内存(G)],(cvm_old[地域]=BB2459)*(cvm_old[机型]=BC2459)*(cvm_old[CPU(核)]=BD2459)))</f>
        <v>#VALUE!</v>
      </c>
    </row>
    <row r="2460" spans="2:57" x14ac:dyDescent="0.4">
      <c r="B2460" t="e" vm="2812">
        <v>#VALUE!</v>
      </c>
      <c r="C2460" t="s">
        <v>1634</v>
      </c>
      <c r="D2460" t="s">
        <v>1632</v>
      </c>
      <c r="E2460">
        <v>64</v>
      </c>
      <c r="F2460">
        <v>128</v>
      </c>
      <c r="G2460" t="s">
        <v>1654</v>
      </c>
      <c r="H2460">
        <v>4480</v>
      </c>
      <c r="I2460">
        <v>1</v>
      </c>
      <c r="J2460" t="s">
        <v>4211</v>
      </c>
      <c r="BE2460" t="e" cm="1" vm="2">
        <f t="array" ref="BE2460">TRANSPOSE(_xlfn._xlws.FILTER(cvm_old[内存(G)],(cvm_old[地域]=BB2460)*(cvm_old[机型]=BC2460)*(cvm_old[CPU(核)]=BD2460)))</f>
        <v>#VALUE!</v>
      </c>
    </row>
    <row r="2461" spans="2:57" x14ac:dyDescent="0.4">
      <c r="B2461" t="e" vm="2813">
        <v>#VALUE!</v>
      </c>
      <c r="C2461" t="s">
        <v>1634</v>
      </c>
      <c r="D2461" t="s">
        <v>1632</v>
      </c>
      <c r="E2461">
        <v>80</v>
      </c>
      <c r="F2461">
        <v>160</v>
      </c>
      <c r="G2461" t="s">
        <v>1657</v>
      </c>
      <c r="H2461">
        <v>5600</v>
      </c>
      <c r="I2461">
        <v>1</v>
      </c>
      <c r="J2461" t="s">
        <v>4212</v>
      </c>
      <c r="BE2461" t="e" cm="1" vm="2">
        <f t="array" ref="BE2461">TRANSPOSE(_xlfn._xlws.FILTER(cvm_old[内存(G)],(cvm_old[地域]=BB2461)*(cvm_old[机型]=BC2461)*(cvm_old[CPU(核)]=BD2461)))</f>
        <v>#VALUE!</v>
      </c>
    </row>
    <row r="2462" spans="2:57" x14ac:dyDescent="0.4">
      <c r="B2462" t="e" vm="2814">
        <v>#VALUE!</v>
      </c>
      <c r="C2462" t="s">
        <v>1634</v>
      </c>
      <c r="D2462" t="s">
        <v>1632</v>
      </c>
      <c r="E2462">
        <v>90</v>
      </c>
      <c r="F2462">
        <v>480</v>
      </c>
      <c r="G2462" t="s">
        <v>2156</v>
      </c>
      <c r="H2462">
        <v>11550</v>
      </c>
      <c r="I2462">
        <v>1</v>
      </c>
      <c r="J2462" t="s">
        <v>4213</v>
      </c>
      <c r="BE2462" t="e" cm="1" vm="2">
        <f t="array" ref="BE2462">TRANSPOSE(_xlfn._xlws.FILTER(cvm_old[内存(G)],(cvm_old[地域]=BB2462)*(cvm_old[机型]=BC2462)*(cvm_old[CPU(核)]=BD2462)))</f>
        <v>#VALUE!</v>
      </c>
    </row>
    <row r="2463" spans="2:57" x14ac:dyDescent="0.4">
      <c r="B2463" t="e" vm="2815">
        <v>#VALUE!</v>
      </c>
      <c r="C2463" t="s">
        <v>1634</v>
      </c>
      <c r="D2463" t="s">
        <v>1632</v>
      </c>
      <c r="E2463">
        <v>96</v>
      </c>
      <c r="F2463">
        <v>192</v>
      </c>
      <c r="G2463" t="s">
        <v>1724</v>
      </c>
      <c r="H2463">
        <v>6720</v>
      </c>
      <c r="I2463">
        <v>1</v>
      </c>
      <c r="J2463" t="s">
        <v>4214</v>
      </c>
      <c r="BE2463" t="e" cm="1" vm="2">
        <f t="array" ref="BE2463">TRANSPOSE(_xlfn._xlws.FILTER(cvm_old[内存(G)],(cvm_old[地域]=BB2463)*(cvm_old[机型]=BC2463)*(cvm_old[CPU(核)]=BD2463)))</f>
        <v>#VALUE!</v>
      </c>
    </row>
    <row r="2464" spans="2:57" x14ac:dyDescent="0.4">
      <c r="B2464" t="e" vm="2816">
        <v>#VALUE!</v>
      </c>
      <c r="C2464" t="s">
        <v>1634</v>
      </c>
      <c r="D2464" t="s">
        <v>1632</v>
      </c>
      <c r="E2464">
        <v>128</v>
      </c>
      <c r="F2464">
        <v>256</v>
      </c>
      <c r="G2464" t="s">
        <v>1662</v>
      </c>
      <c r="H2464">
        <v>8960</v>
      </c>
      <c r="I2464">
        <v>1</v>
      </c>
      <c r="J2464" t="s">
        <v>4215</v>
      </c>
      <c r="BE2464" t="e" cm="1" vm="2">
        <f t="array" ref="BE2464">TRANSPOSE(_xlfn._xlws.FILTER(cvm_old[内存(G)],(cvm_old[地域]=BB2464)*(cvm_old[机型]=BC2464)*(cvm_old[CPU(核)]=BD2464)))</f>
        <v>#VALUE!</v>
      </c>
    </row>
    <row r="2465" spans="2:57" x14ac:dyDescent="0.4">
      <c r="B2465" t="e" vm="2817">
        <v>#VALUE!</v>
      </c>
      <c r="C2465" t="s">
        <v>1634</v>
      </c>
      <c r="D2465" t="s">
        <v>1632</v>
      </c>
      <c r="E2465">
        <v>160</v>
      </c>
      <c r="F2465">
        <v>320</v>
      </c>
      <c r="G2465" t="s">
        <v>1665</v>
      </c>
      <c r="H2465">
        <v>11200</v>
      </c>
      <c r="I2465">
        <v>1</v>
      </c>
      <c r="J2465" t="s">
        <v>4216</v>
      </c>
      <c r="BE2465" t="e" cm="1" vm="2">
        <f t="array" ref="BE2465">TRANSPOSE(_xlfn._xlws.FILTER(cvm_old[内存(G)],(cvm_old[地域]=BB2465)*(cvm_old[机型]=BC2465)*(cvm_old[CPU(核)]=BD2465)))</f>
        <v>#VALUE!</v>
      </c>
    </row>
    <row r="2466" spans="2:57" x14ac:dyDescent="0.4">
      <c r="B2466" t="e" vm="2818">
        <v>#VALUE!</v>
      </c>
      <c r="C2466" t="s">
        <v>1634</v>
      </c>
      <c r="D2466" t="s">
        <v>1632</v>
      </c>
      <c r="E2466">
        <v>180</v>
      </c>
      <c r="F2466">
        <v>464</v>
      </c>
      <c r="G2466" t="s">
        <v>1667</v>
      </c>
      <c r="H2466">
        <v>14420</v>
      </c>
      <c r="I2466">
        <v>1</v>
      </c>
      <c r="J2466" t="s">
        <v>4217</v>
      </c>
      <c r="BE2466" t="e" cm="1" vm="2">
        <f t="array" ref="BE2466">TRANSPOSE(_xlfn._xlws.FILTER(cvm_old[内存(G)],(cvm_old[地域]=BB2466)*(cvm_old[机型]=BC2466)*(cvm_old[CPU(核)]=BD2466)))</f>
        <v>#VALUE!</v>
      </c>
    </row>
    <row r="2467" spans="2:57" x14ac:dyDescent="0.4">
      <c r="B2467" t="e" vm="2819">
        <v>#VALUE!</v>
      </c>
      <c r="C2467" t="s">
        <v>1634</v>
      </c>
      <c r="D2467" t="s">
        <v>1669</v>
      </c>
      <c r="E2467">
        <v>1</v>
      </c>
      <c r="F2467">
        <v>2</v>
      </c>
      <c r="G2467" t="s">
        <v>1582</v>
      </c>
      <c r="H2467">
        <v>113</v>
      </c>
      <c r="I2467">
        <v>1</v>
      </c>
      <c r="J2467" t="s">
        <v>4218</v>
      </c>
      <c r="BE2467" t="e" cm="1" vm="2">
        <f t="array" ref="BE2467">TRANSPOSE(_xlfn._xlws.FILTER(cvm_old[内存(G)],(cvm_old[地域]=BB2467)*(cvm_old[机型]=BC2467)*(cvm_old[CPU(核)]=BD2467)))</f>
        <v>#VALUE!</v>
      </c>
    </row>
    <row r="2468" spans="2:57" x14ac:dyDescent="0.4">
      <c r="B2468" t="e" vm="2820">
        <v>#VALUE!</v>
      </c>
      <c r="C2468" t="s">
        <v>1634</v>
      </c>
      <c r="D2468" t="s">
        <v>1669</v>
      </c>
      <c r="E2468">
        <v>1</v>
      </c>
      <c r="F2468">
        <v>4</v>
      </c>
      <c r="G2468" t="s">
        <v>1584</v>
      </c>
      <c r="H2468">
        <v>150</v>
      </c>
      <c r="I2468">
        <v>1</v>
      </c>
      <c r="J2468" t="s">
        <v>4219</v>
      </c>
      <c r="BE2468" t="e" cm="1" vm="2">
        <f t="array" ref="BE2468">TRANSPOSE(_xlfn._xlws.FILTER(cvm_old[内存(G)],(cvm_old[地域]=BB2468)*(cvm_old[机型]=BC2468)*(cvm_old[CPU(核)]=BD2468)))</f>
        <v>#VALUE!</v>
      </c>
    </row>
    <row r="2469" spans="2:57" x14ac:dyDescent="0.4">
      <c r="B2469" t="e" vm="2821">
        <v>#VALUE!</v>
      </c>
      <c r="C2469" t="s">
        <v>1634</v>
      </c>
      <c r="D2469" t="s">
        <v>1669</v>
      </c>
      <c r="E2469">
        <v>2</v>
      </c>
      <c r="F2469">
        <v>4</v>
      </c>
      <c r="G2469" t="s">
        <v>1586</v>
      </c>
      <c r="H2469">
        <v>226</v>
      </c>
      <c r="I2469">
        <v>1</v>
      </c>
      <c r="J2469" t="s">
        <v>4220</v>
      </c>
      <c r="BE2469" t="e" cm="1" vm="2">
        <f t="array" ref="BE2469">TRANSPOSE(_xlfn._xlws.FILTER(cvm_old[内存(G)],(cvm_old[地域]=BB2469)*(cvm_old[机型]=BC2469)*(cvm_old[CPU(核)]=BD2469)))</f>
        <v>#VALUE!</v>
      </c>
    </row>
    <row r="2470" spans="2:57" x14ac:dyDescent="0.4">
      <c r="B2470" t="e" vm="2822">
        <v>#VALUE!</v>
      </c>
      <c r="C2470" t="s">
        <v>1634</v>
      </c>
      <c r="D2470" t="s">
        <v>1669</v>
      </c>
      <c r="E2470">
        <v>2</v>
      </c>
      <c r="F2470">
        <v>8</v>
      </c>
      <c r="G2470" t="s">
        <v>1589</v>
      </c>
      <c r="H2470">
        <v>300</v>
      </c>
      <c r="I2470">
        <v>1</v>
      </c>
      <c r="J2470" t="s">
        <v>4221</v>
      </c>
      <c r="BE2470" t="e" cm="1" vm="2">
        <f t="array" ref="BE2470">TRANSPOSE(_xlfn._xlws.FILTER(cvm_old[内存(G)],(cvm_old[地域]=BB2470)*(cvm_old[机型]=BC2470)*(cvm_old[CPU(核)]=BD2470)))</f>
        <v>#VALUE!</v>
      </c>
    </row>
    <row r="2471" spans="2:57" x14ac:dyDescent="0.4">
      <c r="B2471" t="e" vm="2823">
        <v>#VALUE!</v>
      </c>
      <c r="C2471" t="s">
        <v>1634</v>
      </c>
      <c r="D2471" t="s">
        <v>1669</v>
      </c>
      <c r="E2471">
        <v>4</v>
      </c>
      <c r="F2471">
        <v>8</v>
      </c>
      <c r="G2471" t="s">
        <v>1591</v>
      </c>
      <c r="H2471">
        <v>400</v>
      </c>
      <c r="I2471">
        <v>1</v>
      </c>
      <c r="J2471" t="s">
        <v>4222</v>
      </c>
      <c r="BE2471" t="e" cm="1" vm="2">
        <f t="array" ref="BE2471">TRANSPOSE(_xlfn._xlws.FILTER(cvm_old[内存(G)],(cvm_old[地域]=BB2471)*(cvm_old[机型]=BC2471)*(cvm_old[CPU(核)]=BD2471)))</f>
        <v>#VALUE!</v>
      </c>
    </row>
    <row r="2472" spans="2:57" x14ac:dyDescent="0.4">
      <c r="B2472" t="e" vm="2824">
        <v>#VALUE!</v>
      </c>
      <c r="C2472" t="s">
        <v>1634</v>
      </c>
      <c r="D2472" t="s">
        <v>1669</v>
      </c>
      <c r="E2472">
        <v>4</v>
      </c>
      <c r="F2472">
        <v>16</v>
      </c>
      <c r="G2472" t="s">
        <v>1593</v>
      </c>
      <c r="H2472">
        <v>600</v>
      </c>
      <c r="I2472">
        <v>1</v>
      </c>
      <c r="J2472" t="s">
        <v>4223</v>
      </c>
      <c r="BE2472" t="e" cm="1" vm="2">
        <f t="array" ref="BE2472">TRANSPOSE(_xlfn._xlws.FILTER(cvm_old[内存(G)],(cvm_old[地域]=BB2472)*(cvm_old[机型]=BC2472)*(cvm_old[CPU(核)]=BD2472)))</f>
        <v>#VALUE!</v>
      </c>
    </row>
    <row r="2473" spans="2:57" x14ac:dyDescent="0.4">
      <c r="B2473" t="e" vm="2825">
        <v>#VALUE!</v>
      </c>
      <c r="C2473" t="s">
        <v>1634</v>
      </c>
      <c r="D2473" t="s">
        <v>1669</v>
      </c>
      <c r="E2473">
        <v>8</v>
      </c>
      <c r="F2473">
        <v>16</v>
      </c>
      <c r="G2473" t="s">
        <v>1596</v>
      </c>
      <c r="H2473">
        <v>800</v>
      </c>
      <c r="I2473">
        <v>1</v>
      </c>
      <c r="J2473" t="s">
        <v>4224</v>
      </c>
      <c r="BE2473" t="e" cm="1" vm="2">
        <f t="array" ref="BE2473">TRANSPOSE(_xlfn._xlws.FILTER(cvm_old[内存(G)],(cvm_old[地域]=BB2473)*(cvm_old[机型]=BC2473)*(cvm_old[CPU(核)]=BD2473)))</f>
        <v>#VALUE!</v>
      </c>
    </row>
    <row r="2474" spans="2:57" x14ac:dyDescent="0.4">
      <c r="B2474" t="e" vm="2826">
        <v>#VALUE!</v>
      </c>
      <c r="C2474" t="s">
        <v>1634</v>
      </c>
      <c r="D2474" t="s">
        <v>1669</v>
      </c>
      <c r="E2474">
        <v>8</v>
      </c>
      <c r="F2474">
        <v>32</v>
      </c>
      <c r="G2474" t="s">
        <v>1598</v>
      </c>
      <c r="H2474">
        <v>1200</v>
      </c>
      <c r="I2474">
        <v>1</v>
      </c>
      <c r="J2474" t="s">
        <v>4225</v>
      </c>
      <c r="BE2474" t="e" cm="1" vm="2">
        <f t="array" ref="BE2474">TRANSPOSE(_xlfn._xlws.FILTER(cvm_old[内存(G)],(cvm_old[地域]=BB2474)*(cvm_old[机型]=BC2474)*(cvm_old[CPU(核)]=BD2474)))</f>
        <v>#VALUE!</v>
      </c>
    </row>
    <row r="2475" spans="2:57" x14ac:dyDescent="0.4">
      <c r="B2475" t="e" vm="2827">
        <v>#VALUE!</v>
      </c>
      <c r="C2475" t="s">
        <v>1634</v>
      </c>
      <c r="D2475" t="s">
        <v>1669</v>
      </c>
      <c r="E2475">
        <v>12</v>
      </c>
      <c r="F2475">
        <v>24</v>
      </c>
      <c r="G2475" t="s">
        <v>1776</v>
      </c>
      <c r="H2475">
        <v>1200</v>
      </c>
      <c r="I2475">
        <v>1</v>
      </c>
      <c r="J2475" t="s">
        <v>4226</v>
      </c>
      <c r="BE2475" t="e" cm="1" vm="2">
        <f t="array" ref="BE2475">TRANSPOSE(_xlfn._xlws.FILTER(cvm_old[内存(G)],(cvm_old[地域]=BB2475)*(cvm_old[机型]=BC2475)*(cvm_old[CPU(核)]=BD2475)))</f>
        <v>#VALUE!</v>
      </c>
    </row>
    <row r="2476" spans="2:57" x14ac:dyDescent="0.4">
      <c r="B2476" t="e" vm="2828">
        <v>#VALUE!</v>
      </c>
      <c r="C2476" t="s">
        <v>1634</v>
      </c>
      <c r="D2476" t="s">
        <v>1669</v>
      </c>
      <c r="E2476">
        <v>16</v>
      </c>
      <c r="F2476">
        <v>32</v>
      </c>
      <c r="G2476" t="s">
        <v>1601</v>
      </c>
      <c r="H2476">
        <v>1600</v>
      </c>
      <c r="I2476">
        <v>1</v>
      </c>
      <c r="J2476" t="s">
        <v>4227</v>
      </c>
      <c r="BE2476" t="e" cm="1" vm="2">
        <f t="array" ref="BE2476">TRANSPOSE(_xlfn._xlws.FILTER(cvm_old[内存(G)],(cvm_old[地域]=BB2476)*(cvm_old[机型]=BC2476)*(cvm_old[CPU(核)]=BD2476)))</f>
        <v>#VALUE!</v>
      </c>
    </row>
    <row r="2477" spans="2:57" x14ac:dyDescent="0.4">
      <c r="B2477" t="e" vm="2829">
        <v>#VALUE!</v>
      </c>
      <c r="C2477" t="s">
        <v>1634</v>
      </c>
      <c r="D2477" t="s">
        <v>1669</v>
      </c>
      <c r="E2477">
        <v>16</v>
      </c>
      <c r="F2477">
        <v>64</v>
      </c>
      <c r="G2477" t="s">
        <v>1603</v>
      </c>
      <c r="H2477">
        <v>2400</v>
      </c>
      <c r="I2477">
        <v>1</v>
      </c>
      <c r="J2477" t="s">
        <v>4228</v>
      </c>
      <c r="BE2477" t="e" cm="1" vm="2">
        <f t="array" ref="BE2477">TRANSPOSE(_xlfn._xlws.FILTER(cvm_old[内存(G)],(cvm_old[地域]=BB2477)*(cvm_old[机型]=BC2477)*(cvm_old[CPU(核)]=BD2477)))</f>
        <v>#VALUE!</v>
      </c>
    </row>
    <row r="2478" spans="2:57" x14ac:dyDescent="0.4">
      <c r="B2478" t="e" vm="2830">
        <v>#VALUE!</v>
      </c>
      <c r="C2478" t="s">
        <v>1634</v>
      </c>
      <c r="D2478" t="s">
        <v>1669</v>
      </c>
      <c r="E2478">
        <v>24</v>
      </c>
      <c r="F2478">
        <v>48</v>
      </c>
      <c r="G2478" t="s">
        <v>1680</v>
      </c>
      <c r="H2478">
        <v>2400</v>
      </c>
      <c r="I2478">
        <v>1</v>
      </c>
      <c r="J2478" t="s">
        <v>4229</v>
      </c>
      <c r="BE2478" t="e" cm="1" vm="2">
        <f t="array" ref="BE2478">TRANSPOSE(_xlfn._xlws.FILTER(cvm_old[内存(G)],(cvm_old[地域]=BB2478)*(cvm_old[机型]=BC2478)*(cvm_old[CPU(核)]=BD2478)))</f>
        <v>#VALUE!</v>
      </c>
    </row>
    <row r="2479" spans="2:57" x14ac:dyDescent="0.4">
      <c r="B2479" t="e" vm="2831">
        <v>#VALUE!</v>
      </c>
      <c r="C2479" t="s">
        <v>1634</v>
      </c>
      <c r="D2479" t="s">
        <v>1669</v>
      </c>
      <c r="E2479">
        <v>24</v>
      </c>
      <c r="F2479">
        <v>96</v>
      </c>
      <c r="G2479" t="s">
        <v>1682</v>
      </c>
      <c r="H2479">
        <v>3600</v>
      </c>
      <c r="I2479">
        <v>1</v>
      </c>
      <c r="J2479" t="s">
        <v>4230</v>
      </c>
      <c r="BE2479" t="e" cm="1" vm="2">
        <f t="array" ref="BE2479">TRANSPOSE(_xlfn._xlws.FILTER(cvm_old[内存(G)],(cvm_old[地域]=BB2479)*(cvm_old[机型]=BC2479)*(cvm_old[CPU(核)]=BD2479)))</f>
        <v>#VALUE!</v>
      </c>
    </row>
    <row r="2480" spans="2:57" x14ac:dyDescent="0.4">
      <c r="B2480" t="e" vm="2832">
        <v>#VALUE!</v>
      </c>
      <c r="C2480" t="s">
        <v>1634</v>
      </c>
      <c r="D2480" t="s">
        <v>1669</v>
      </c>
      <c r="E2480">
        <v>32</v>
      </c>
      <c r="F2480">
        <v>64</v>
      </c>
      <c r="G2480" t="s">
        <v>1606</v>
      </c>
      <c r="H2480">
        <v>3200</v>
      </c>
      <c r="I2480">
        <v>1</v>
      </c>
      <c r="J2480" t="s">
        <v>4231</v>
      </c>
      <c r="BE2480" t="e" cm="1" vm="2">
        <f t="array" ref="BE2480">TRANSPOSE(_xlfn._xlws.FILTER(cvm_old[内存(G)],(cvm_old[地域]=BB2480)*(cvm_old[机型]=BC2480)*(cvm_old[CPU(核)]=BD2480)))</f>
        <v>#VALUE!</v>
      </c>
    </row>
    <row r="2481" spans="2:57" x14ac:dyDescent="0.4">
      <c r="B2481" t="e" vm="2833">
        <v>#VALUE!</v>
      </c>
      <c r="C2481" t="s">
        <v>1634</v>
      </c>
      <c r="D2481" t="s">
        <v>1669</v>
      </c>
      <c r="E2481">
        <v>32</v>
      </c>
      <c r="F2481">
        <v>128</v>
      </c>
      <c r="G2481" t="s">
        <v>1612</v>
      </c>
      <c r="H2481">
        <v>4800</v>
      </c>
      <c r="I2481">
        <v>1</v>
      </c>
      <c r="J2481" t="s">
        <v>4232</v>
      </c>
      <c r="BE2481" t="e" cm="1" vm="2">
        <f t="array" ref="BE2481">TRANSPOSE(_xlfn._xlws.FILTER(cvm_old[内存(G)],(cvm_old[地域]=BB2481)*(cvm_old[机型]=BC2481)*(cvm_old[CPU(核)]=BD2481)))</f>
        <v>#VALUE!</v>
      </c>
    </row>
    <row r="2482" spans="2:57" x14ac:dyDescent="0.4">
      <c r="B2482" t="e" vm="2834">
        <v>#VALUE!</v>
      </c>
      <c r="C2482" t="s">
        <v>1634</v>
      </c>
      <c r="D2482" t="s">
        <v>1669</v>
      </c>
      <c r="E2482">
        <v>48</v>
      </c>
      <c r="F2482">
        <v>96</v>
      </c>
      <c r="G2482" t="s">
        <v>1617</v>
      </c>
      <c r="H2482">
        <v>4800</v>
      </c>
      <c r="I2482">
        <v>1</v>
      </c>
      <c r="J2482" t="s">
        <v>4233</v>
      </c>
      <c r="BE2482" t="e" cm="1" vm="2">
        <f t="array" ref="BE2482">TRANSPOSE(_xlfn._xlws.FILTER(cvm_old[内存(G)],(cvm_old[地域]=BB2482)*(cvm_old[机型]=BC2482)*(cvm_old[CPU(核)]=BD2482)))</f>
        <v>#VALUE!</v>
      </c>
    </row>
    <row r="2483" spans="2:57" x14ac:dyDescent="0.4">
      <c r="B2483" t="e" vm="2835">
        <v>#VALUE!</v>
      </c>
      <c r="C2483" t="s">
        <v>1634</v>
      </c>
      <c r="D2483" t="s">
        <v>1669</v>
      </c>
      <c r="E2483">
        <v>48</v>
      </c>
      <c r="F2483">
        <v>192</v>
      </c>
      <c r="G2483" t="s">
        <v>1620</v>
      </c>
      <c r="H2483">
        <v>7200</v>
      </c>
      <c r="I2483">
        <v>1</v>
      </c>
      <c r="J2483" t="s">
        <v>4234</v>
      </c>
      <c r="BE2483" t="e" cm="1" vm="2">
        <f t="array" ref="BE2483">TRANSPOSE(_xlfn._xlws.FILTER(cvm_old[内存(G)],(cvm_old[地域]=BB2483)*(cvm_old[机型]=BC2483)*(cvm_old[CPU(核)]=BD2483)))</f>
        <v>#VALUE!</v>
      </c>
    </row>
    <row r="2484" spans="2:57" x14ac:dyDescent="0.4">
      <c r="B2484" t="e" vm="2836">
        <v>#VALUE!</v>
      </c>
      <c r="C2484" t="s">
        <v>1634</v>
      </c>
      <c r="D2484" t="s">
        <v>1669</v>
      </c>
      <c r="E2484">
        <v>64</v>
      </c>
      <c r="F2484">
        <v>256</v>
      </c>
      <c r="G2484" t="s">
        <v>1626</v>
      </c>
      <c r="H2484">
        <v>9600</v>
      </c>
      <c r="I2484">
        <v>1</v>
      </c>
      <c r="J2484" t="s">
        <v>4235</v>
      </c>
      <c r="BE2484" t="e" cm="1" vm="2">
        <f t="array" ref="BE2484">TRANSPOSE(_xlfn._xlws.FILTER(cvm_old[内存(G)],(cvm_old[地域]=BB2484)*(cvm_old[机型]=BC2484)*(cvm_old[CPU(核)]=BD2484)))</f>
        <v>#VALUE!</v>
      </c>
    </row>
    <row r="2485" spans="2:57" x14ac:dyDescent="0.4">
      <c r="B2485" t="e" vm="2837">
        <v>#VALUE!</v>
      </c>
      <c r="C2485" t="s">
        <v>1634</v>
      </c>
      <c r="D2485" t="s">
        <v>1790</v>
      </c>
      <c r="E2485">
        <v>1</v>
      </c>
      <c r="F2485">
        <v>1</v>
      </c>
      <c r="G2485" t="s">
        <v>1579</v>
      </c>
      <c r="H2485">
        <v>56</v>
      </c>
      <c r="I2485">
        <v>1</v>
      </c>
      <c r="J2485" t="s">
        <v>4236</v>
      </c>
      <c r="BE2485" t="e" cm="1" vm="2">
        <f t="array" ref="BE2485">TRANSPOSE(_xlfn._xlws.FILTER(cvm_old[内存(G)],(cvm_old[地域]=BB2485)*(cvm_old[机型]=BC2485)*(cvm_old[CPU(核)]=BD2485)))</f>
        <v>#VALUE!</v>
      </c>
    </row>
    <row r="2486" spans="2:57" x14ac:dyDescent="0.4">
      <c r="B2486" t="e" vm="2838">
        <v>#VALUE!</v>
      </c>
      <c r="C2486" t="s">
        <v>1634</v>
      </c>
      <c r="D2486" t="s">
        <v>1790</v>
      </c>
      <c r="E2486">
        <v>1</v>
      </c>
      <c r="F2486">
        <v>2</v>
      </c>
      <c r="G2486" t="s">
        <v>1582</v>
      </c>
      <c r="H2486">
        <v>113</v>
      </c>
      <c r="I2486">
        <v>1</v>
      </c>
      <c r="J2486" t="s">
        <v>4237</v>
      </c>
      <c r="BE2486" t="e" cm="1" vm="2">
        <f t="array" ref="BE2486">TRANSPOSE(_xlfn._xlws.FILTER(cvm_old[内存(G)],(cvm_old[地域]=BB2486)*(cvm_old[机型]=BC2486)*(cvm_old[CPU(核)]=BD2486)))</f>
        <v>#VALUE!</v>
      </c>
    </row>
    <row r="2487" spans="2:57" x14ac:dyDescent="0.4">
      <c r="B2487" t="e" vm="2839">
        <v>#VALUE!</v>
      </c>
      <c r="C2487" t="s">
        <v>1634</v>
      </c>
      <c r="D2487" t="s">
        <v>1790</v>
      </c>
      <c r="E2487">
        <v>1</v>
      </c>
      <c r="F2487">
        <v>4</v>
      </c>
      <c r="G2487" t="s">
        <v>1584</v>
      </c>
      <c r="H2487">
        <v>156</v>
      </c>
      <c r="I2487">
        <v>1</v>
      </c>
      <c r="J2487" t="s">
        <v>4238</v>
      </c>
      <c r="BE2487" t="e" cm="1" vm="2">
        <f t="array" ref="BE2487">TRANSPOSE(_xlfn._xlws.FILTER(cvm_old[内存(G)],(cvm_old[地域]=BB2487)*(cvm_old[机型]=BC2487)*(cvm_old[CPU(核)]=BD2487)))</f>
        <v>#VALUE!</v>
      </c>
    </row>
    <row r="2488" spans="2:57" x14ac:dyDescent="0.4">
      <c r="B2488" t="e" vm="2840">
        <v>#VALUE!</v>
      </c>
      <c r="C2488" t="s">
        <v>1634</v>
      </c>
      <c r="D2488" t="s">
        <v>1790</v>
      </c>
      <c r="E2488">
        <v>2</v>
      </c>
      <c r="F2488">
        <v>4</v>
      </c>
      <c r="G2488" t="s">
        <v>1586</v>
      </c>
      <c r="H2488">
        <v>226</v>
      </c>
      <c r="I2488">
        <v>1</v>
      </c>
      <c r="J2488" t="s">
        <v>4239</v>
      </c>
      <c r="BE2488" t="e" cm="1" vm="2">
        <f t="array" ref="BE2488">TRANSPOSE(_xlfn._xlws.FILTER(cvm_old[内存(G)],(cvm_old[地域]=BB2488)*(cvm_old[机型]=BC2488)*(cvm_old[CPU(核)]=BD2488)))</f>
        <v>#VALUE!</v>
      </c>
    </row>
    <row r="2489" spans="2:57" x14ac:dyDescent="0.4">
      <c r="B2489" t="e" vm="2841">
        <v>#VALUE!</v>
      </c>
      <c r="C2489" t="s">
        <v>1634</v>
      </c>
      <c r="D2489" t="s">
        <v>1790</v>
      </c>
      <c r="E2489">
        <v>2</v>
      </c>
      <c r="F2489">
        <v>8</v>
      </c>
      <c r="G2489" t="s">
        <v>1589</v>
      </c>
      <c r="H2489">
        <v>312</v>
      </c>
      <c r="I2489">
        <v>1</v>
      </c>
      <c r="J2489" t="s">
        <v>4240</v>
      </c>
      <c r="BE2489" t="e" cm="1" vm="2">
        <f t="array" ref="BE2489">TRANSPOSE(_xlfn._xlws.FILTER(cvm_old[内存(G)],(cvm_old[地域]=BB2489)*(cvm_old[机型]=BC2489)*(cvm_old[CPU(核)]=BD2489)))</f>
        <v>#VALUE!</v>
      </c>
    </row>
    <row r="2490" spans="2:57" x14ac:dyDescent="0.4">
      <c r="B2490" t="e" vm="2842">
        <v>#VALUE!</v>
      </c>
      <c r="C2490" t="s">
        <v>1634</v>
      </c>
      <c r="D2490" t="s">
        <v>1790</v>
      </c>
      <c r="E2490">
        <v>4</v>
      </c>
      <c r="F2490">
        <v>8</v>
      </c>
      <c r="G2490" t="s">
        <v>1591</v>
      </c>
      <c r="H2490">
        <v>416</v>
      </c>
      <c r="I2490">
        <v>1</v>
      </c>
      <c r="J2490" t="s">
        <v>4241</v>
      </c>
      <c r="BE2490" t="e" cm="1" vm="2">
        <f t="array" ref="BE2490">TRANSPOSE(_xlfn._xlws.FILTER(cvm_old[内存(G)],(cvm_old[地域]=BB2490)*(cvm_old[机型]=BC2490)*(cvm_old[CPU(核)]=BD2490)))</f>
        <v>#VALUE!</v>
      </c>
    </row>
    <row r="2491" spans="2:57" x14ac:dyDescent="0.4">
      <c r="B2491" t="e" vm="2843">
        <v>#VALUE!</v>
      </c>
      <c r="C2491" t="s">
        <v>1634</v>
      </c>
      <c r="D2491" t="s">
        <v>1790</v>
      </c>
      <c r="E2491">
        <v>4</v>
      </c>
      <c r="F2491">
        <v>16</v>
      </c>
      <c r="G2491" t="s">
        <v>1593</v>
      </c>
      <c r="H2491">
        <v>624</v>
      </c>
      <c r="I2491">
        <v>1</v>
      </c>
      <c r="J2491" t="s">
        <v>4242</v>
      </c>
      <c r="BE2491" t="e" cm="1" vm="2">
        <f t="array" ref="BE2491">TRANSPOSE(_xlfn._xlws.FILTER(cvm_old[内存(G)],(cvm_old[地域]=BB2491)*(cvm_old[机型]=BC2491)*(cvm_old[CPU(核)]=BD2491)))</f>
        <v>#VALUE!</v>
      </c>
    </row>
    <row r="2492" spans="2:57" x14ac:dyDescent="0.4">
      <c r="B2492" t="e" vm="2844">
        <v>#VALUE!</v>
      </c>
      <c r="C2492" t="s">
        <v>1634</v>
      </c>
      <c r="D2492" t="s">
        <v>1790</v>
      </c>
      <c r="E2492">
        <v>8</v>
      </c>
      <c r="F2492">
        <v>16</v>
      </c>
      <c r="G2492" t="s">
        <v>1596</v>
      </c>
      <c r="H2492">
        <v>832</v>
      </c>
      <c r="I2492">
        <v>1</v>
      </c>
      <c r="J2492" t="s">
        <v>4243</v>
      </c>
      <c r="BE2492" t="e" cm="1" vm="2">
        <f t="array" ref="BE2492">TRANSPOSE(_xlfn._xlws.FILTER(cvm_old[内存(G)],(cvm_old[地域]=BB2492)*(cvm_old[机型]=BC2492)*(cvm_old[CPU(核)]=BD2492)))</f>
        <v>#VALUE!</v>
      </c>
    </row>
    <row r="2493" spans="2:57" x14ac:dyDescent="0.4">
      <c r="B2493" t="e" vm="2845">
        <v>#VALUE!</v>
      </c>
      <c r="C2493" t="s">
        <v>1634</v>
      </c>
      <c r="D2493" t="s">
        <v>1790</v>
      </c>
      <c r="E2493">
        <v>8</v>
      </c>
      <c r="F2493">
        <v>32</v>
      </c>
      <c r="G2493" t="s">
        <v>1598</v>
      </c>
      <c r="H2493">
        <v>1248</v>
      </c>
      <c r="I2493">
        <v>1</v>
      </c>
      <c r="J2493" t="s">
        <v>4244</v>
      </c>
      <c r="BE2493" t="e" cm="1" vm="2">
        <f t="array" ref="BE2493">TRANSPOSE(_xlfn._xlws.FILTER(cvm_old[内存(G)],(cvm_old[地域]=BB2493)*(cvm_old[机型]=BC2493)*(cvm_old[CPU(核)]=BD2493)))</f>
        <v>#VALUE!</v>
      </c>
    </row>
    <row r="2494" spans="2:57" x14ac:dyDescent="0.4">
      <c r="B2494" t="e" vm="2846">
        <v>#VALUE!</v>
      </c>
      <c r="C2494" t="s">
        <v>1634</v>
      </c>
      <c r="D2494" t="s">
        <v>1790</v>
      </c>
      <c r="E2494">
        <v>12</v>
      </c>
      <c r="F2494">
        <v>24</v>
      </c>
      <c r="G2494" t="s">
        <v>1776</v>
      </c>
      <c r="H2494">
        <v>1248</v>
      </c>
      <c r="I2494">
        <v>1</v>
      </c>
      <c r="J2494" t="s">
        <v>4245</v>
      </c>
      <c r="BE2494" t="e" cm="1" vm="2">
        <f t="array" ref="BE2494">TRANSPOSE(_xlfn._xlws.FILTER(cvm_old[内存(G)],(cvm_old[地域]=BB2494)*(cvm_old[机型]=BC2494)*(cvm_old[CPU(核)]=BD2494)))</f>
        <v>#VALUE!</v>
      </c>
    </row>
    <row r="2495" spans="2:57" x14ac:dyDescent="0.4">
      <c r="B2495" t="e" vm="2847">
        <v>#VALUE!</v>
      </c>
      <c r="C2495" t="s">
        <v>1634</v>
      </c>
      <c r="D2495" t="s">
        <v>1790</v>
      </c>
      <c r="E2495">
        <v>12</v>
      </c>
      <c r="F2495">
        <v>48</v>
      </c>
      <c r="G2495" t="s">
        <v>1804</v>
      </c>
      <c r="H2495">
        <v>1872</v>
      </c>
      <c r="I2495">
        <v>1</v>
      </c>
      <c r="J2495" t="s">
        <v>4246</v>
      </c>
      <c r="BE2495" t="e" cm="1" vm="2">
        <f t="array" ref="BE2495">TRANSPOSE(_xlfn._xlws.FILTER(cvm_old[内存(G)],(cvm_old[地域]=BB2495)*(cvm_old[机型]=BC2495)*(cvm_old[CPU(核)]=BD2495)))</f>
        <v>#VALUE!</v>
      </c>
    </row>
    <row r="2496" spans="2:57" x14ac:dyDescent="0.4">
      <c r="B2496" t="e" vm="2848">
        <v>#VALUE!</v>
      </c>
      <c r="C2496" t="s">
        <v>1634</v>
      </c>
      <c r="D2496" t="s">
        <v>1790</v>
      </c>
      <c r="E2496">
        <v>16</v>
      </c>
      <c r="F2496">
        <v>32</v>
      </c>
      <c r="G2496" t="s">
        <v>1601</v>
      </c>
      <c r="H2496">
        <v>1664</v>
      </c>
      <c r="I2496">
        <v>1</v>
      </c>
      <c r="J2496" t="s">
        <v>4247</v>
      </c>
      <c r="BE2496" t="e" cm="1" vm="2">
        <f t="array" ref="BE2496">TRANSPOSE(_xlfn._xlws.FILTER(cvm_old[内存(G)],(cvm_old[地域]=BB2496)*(cvm_old[机型]=BC2496)*(cvm_old[CPU(核)]=BD2496)))</f>
        <v>#VALUE!</v>
      </c>
    </row>
    <row r="2497" spans="2:57" x14ac:dyDescent="0.4">
      <c r="B2497" t="e" vm="2849">
        <v>#VALUE!</v>
      </c>
      <c r="C2497" t="s">
        <v>1634</v>
      </c>
      <c r="D2497" t="s">
        <v>1790</v>
      </c>
      <c r="E2497">
        <v>16</v>
      </c>
      <c r="F2497">
        <v>64</v>
      </c>
      <c r="G2497" t="s">
        <v>1603</v>
      </c>
      <c r="H2497">
        <v>2496</v>
      </c>
      <c r="I2497">
        <v>1</v>
      </c>
      <c r="J2497" t="s">
        <v>4248</v>
      </c>
      <c r="BE2497" t="e" cm="1" vm="2">
        <f t="array" ref="BE2497">TRANSPOSE(_xlfn._xlws.FILTER(cvm_old[内存(G)],(cvm_old[地域]=BB2497)*(cvm_old[机型]=BC2497)*(cvm_old[CPU(核)]=BD2497)))</f>
        <v>#VALUE!</v>
      </c>
    </row>
    <row r="2498" spans="2:57" x14ac:dyDescent="0.4">
      <c r="B2498" t="e" vm="2850">
        <v>#VALUE!</v>
      </c>
      <c r="C2498" t="s">
        <v>1634</v>
      </c>
      <c r="D2498" t="s">
        <v>1790</v>
      </c>
      <c r="E2498">
        <v>24</v>
      </c>
      <c r="F2498">
        <v>48</v>
      </c>
      <c r="G2498" t="s">
        <v>1680</v>
      </c>
      <c r="H2498">
        <v>2496</v>
      </c>
      <c r="I2498">
        <v>1</v>
      </c>
      <c r="J2498" t="s">
        <v>4249</v>
      </c>
      <c r="BE2498" t="e" cm="1" vm="2">
        <f t="array" ref="BE2498">TRANSPOSE(_xlfn._xlws.FILTER(cvm_old[内存(G)],(cvm_old[地域]=BB2498)*(cvm_old[机型]=BC2498)*(cvm_old[CPU(核)]=BD2498)))</f>
        <v>#VALUE!</v>
      </c>
    </row>
    <row r="2499" spans="2:57" x14ac:dyDescent="0.4">
      <c r="B2499" t="e" vm="2851">
        <v>#VALUE!</v>
      </c>
      <c r="C2499" t="s">
        <v>1634</v>
      </c>
      <c r="D2499" t="s">
        <v>1790</v>
      </c>
      <c r="E2499">
        <v>24</v>
      </c>
      <c r="F2499">
        <v>96</v>
      </c>
      <c r="G2499" t="s">
        <v>1682</v>
      </c>
      <c r="H2499">
        <v>3744</v>
      </c>
      <c r="I2499">
        <v>1</v>
      </c>
      <c r="J2499" t="s">
        <v>4250</v>
      </c>
      <c r="BE2499" t="e" cm="1" vm="2">
        <f t="array" ref="BE2499">TRANSPOSE(_xlfn._xlws.FILTER(cvm_old[内存(G)],(cvm_old[地域]=BB2499)*(cvm_old[机型]=BC2499)*(cvm_old[CPU(核)]=BD2499)))</f>
        <v>#VALUE!</v>
      </c>
    </row>
    <row r="2500" spans="2:57" x14ac:dyDescent="0.4">
      <c r="B2500" t="e" vm="2852">
        <v>#VALUE!</v>
      </c>
      <c r="C2500" t="s">
        <v>1634</v>
      </c>
      <c r="D2500" t="s">
        <v>1790</v>
      </c>
      <c r="E2500">
        <v>32</v>
      </c>
      <c r="F2500">
        <v>64</v>
      </c>
      <c r="G2500" t="s">
        <v>1606</v>
      </c>
      <c r="H2500">
        <v>3328</v>
      </c>
      <c r="I2500">
        <v>1</v>
      </c>
      <c r="J2500" t="s">
        <v>4251</v>
      </c>
      <c r="BE2500" t="e" cm="1" vm="2">
        <f t="array" ref="BE2500">TRANSPOSE(_xlfn._xlws.FILTER(cvm_old[内存(G)],(cvm_old[地域]=BB2500)*(cvm_old[机型]=BC2500)*(cvm_old[CPU(核)]=BD2500)))</f>
        <v>#VALUE!</v>
      </c>
    </row>
    <row r="2501" spans="2:57" x14ac:dyDescent="0.4">
      <c r="B2501" t="e" vm="2853">
        <v>#VALUE!</v>
      </c>
      <c r="C2501" t="s">
        <v>1634</v>
      </c>
      <c r="D2501" t="s">
        <v>1790</v>
      </c>
      <c r="E2501">
        <v>32</v>
      </c>
      <c r="F2501">
        <v>128</v>
      </c>
      <c r="G2501" t="s">
        <v>1612</v>
      </c>
      <c r="H2501">
        <v>4992</v>
      </c>
      <c r="I2501">
        <v>1</v>
      </c>
      <c r="J2501" t="s">
        <v>4252</v>
      </c>
      <c r="BE2501" t="e" cm="1" vm="2">
        <f t="array" ref="BE2501">TRANSPOSE(_xlfn._xlws.FILTER(cvm_old[内存(G)],(cvm_old[地域]=BB2501)*(cvm_old[机型]=BC2501)*(cvm_old[CPU(核)]=BD2501)))</f>
        <v>#VALUE!</v>
      </c>
    </row>
    <row r="2502" spans="2:57" x14ac:dyDescent="0.4">
      <c r="B2502" t="e" vm="2854">
        <v>#VALUE!</v>
      </c>
      <c r="C2502" t="s">
        <v>1634</v>
      </c>
      <c r="D2502" t="s">
        <v>1790</v>
      </c>
      <c r="E2502">
        <v>48</v>
      </c>
      <c r="F2502">
        <v>96</v>
      </c>
      <c r="G2502" t="s">
        <v>1617</v>
      </c>
      <c r="H2502">
        <v>4992</v>
      </c>
      <c r="I2502">
        <v>1</v>
      </c>
      <c r="J2502" t="s">
        <v>4253</v>
      </c>
      <c r="BE2502" t="e" cm="1" vm="2">
        <f t="array" ref="BE2502">TRANSPOSE(_xlfn._xlws.FILTER(cvm_old[内存(G)],(cvm_old[地域]=BB2502)*(cvm_old[机型]=BC2502)*(cvm_old[CPU(核)]=BD2502)))</f>
        <v>#VALUE!</v>
      </c>
    </row>
    <row r="2503" spans="2:57" x14ac:dyDescent="0.4">
      <c r="B2503" t="e" vm="2855">
        <v>#VALUE!</v>
      </c>
      <c r="C2503" t="s">
        <v>1634</v>
      </c>
      <c r="D2503" t="s">
        <v>1790</v>
      </c>
      <c r="E2503">
        <v>48</v>
      </c>
      <c r="F2503">
        <v>192</v>
      </c>
      <c r="G2503" t="s">
        <v>1620</v>
      </c>
      <c r="H2503">
        <v>7488</v>
      </c>
      <c r="I2503">
        <v>1</v>
      </c>
      <c r="J2503" t="s">
        <v>4254</v>
      </c>
      <c r="BE2503" t="e" cm="1" vm="2">
        <f t="array" ref="BE2503">TRANSPOSE(_xlfn._xlws.FILTER(cvm_old[内存(G)],(cvm_old[地域]=BB2503)*(cvm_old[机型]=BC2503)*(cvm_old[CPU(核)]=BD2503)))</f>
        <v>#VALUE!</v>
      </c>
    </row>
    <row r="2504" spans="2:57" x14ac:dyDescent="0.4">
      <c r="B2504" t="e" vm="2856">
        <v>#VALUE!</v>
      </c>
      <c r="C2504" t="s">
        <v>1634</v>
      </c>
      <c r="D2504" t="s">
        <v>1790</v>
      </c>
      <c r="E2504">
        <v>64</v>
      </c>
      <c r="F2504">
        <v>256</v>
      </c>
      <c r="G2504" t="s">
        <v>1626</v>
      </c>
      <c r="H2504">
        <v>9984</v>
      </c>
      <c r="I2504">
        <v>1</v>
      </c>
      <c r="J2504" t="s">
        <v>4255</v>
      </c>
      <c r="BE2504" t="e" cm="1" vm="2">
        <f t="array" ref="BE2504">TRANSPOSE(_xlfn._xlws.FILTER(cvm_old[内存(G)],(cvm_old[地域]=BB2504)*(cvm_old[机型]=BC2504)*(cvm_old[CPU(核)]=BD2504)))</f>
        <v>#VALUE!</v>
      </c>
    </row>
    <row r="2505" spans="2:57" x14ac:dyDescent="0.4">
      <c r="B2505" t="e" vm="2857">
        <v>#VALUE!</v>
      </c>
      <c r="C2505" t="s">
        <v>1634</v>
      </c>
      <c r="D2505" t="s">
        <v>1790</v>
      </c>
      <c r="E2505">
        <v>80</v>
      </c>
      <c r="F2505">
        <v>320</v>
      </c>
      <c r="G2505" t="s">
        <v>1722</v>
      </c>
      <c r="H2505">
        <v>12480</v>
      </c>
      <c r="I2505">
        <v>1</v>
      </c>
      <c r="J2505" t="s">
        <v>4256</v>
      </c>
      <c r="BE2505" t="e" cm="1" vm="2">
        <f t="array" ref="BE2505">TRANSPOSE(_xlfn._xlws.FILTER(cvm_old[内存(G)],(cvm_old[地域]=BB2505)*(cvm_old[机型]=BC2505)*(cvm_old[CPU(核)]=BD2505)))</f>
        <v>#VALUE!</v>
      </c>
    </row>
    <row r="2506" spans="2:57" x14ac:dyDescent="0.4">
      <c r="B2506" t="e" vm="2858">
        <v>#VALUE!</v>
      </c>
      <c r="C2506" t="s">
        <v>1634</v>
      </c>
      <c r="D2506" t="s">
        <v>1838</v>
      </c>
      <c r="E2506">
        <v>1</v>
      </c>
      <c r="F2506">
        <v>1</v>
      </c>
      <c r="G2506" t="s">
        <v>1579</v>
      </c>
      <c r="H2506">
        <v>56</v>
      </c>
      <c r="I2506">
        <v>1</v>
      </c>
      <c r="J2506" t="s">
        <v>4257</v>
      </c>
      <c r="BE2506" t="e" cm="1" vm="2">
        <f t="array" ref="BE2506">TRANSPOSE(_xlfn._xlws.FILTER(cvm_old[内存(G)],(cvm_old[地域]=BB2506)*(cvm_old[机型]=BC2506)*(cvm_old[CPU(核)]=BD2506)))</f>
        <v>#VALUE!</v>
      </c>
    </row>
    <row r="2507" spans="2:57" x14ac:dyDescent="0.4">
      <c r="B2507" t="e" vm="2859">
        <v>#VALUE!</v>
      </c>
      <c r="C2507" t="s">
        <v>1634</v>
      </c>
      <c r="D2507" t="s">
        <v>1838</v>
      </c>
      <c r="E2507">
        <v>1</v>
      </c>
      <c r="F2507">
        <v>2</v>
      </c>
      <c r="G2507" t="s">
        <v>1582</v>
      </c>
      <c r="H2507">
        <v>113</v>
      </c>
      <c r="I2507">
        <v>1</v>
      </c>
      <c r="J2507" t="s">
        <v>4258</v>
      </c>
      <c r="BE2507" t="e" cm="1" vm="2">
        <f t="array" ref="BE2507">TRANSPOSE(_xlfn._xlws.FILTER(cvm_old[内存(G)],(cvm_old[地域]=BB2507)*(cvm_old[机型]=BC2507)*(cvm_old[CPU(核)]=BD2507)))</f>
        <v>#VALUE!</v>
      </c>
    </row>
    <row r="2508" spans="2:57" x14ac:dyDescent="0.4">
      <c r="B2508" t="e" vm="2860">
        <v>#VALUE!</v>
      </c>
      <c r="C2508" t="s">
        <v>1634</v>
      </c>
      <c r="D2508" t="s">
        <v>1838</v>
      </c>
      <c r="E2508">
        <v>2</v>
      </c>
      <c r="F2508">
        <v>4</v>
      </c>
      <c r="G2508" t="s">
        <v>1586</v>
      </c>
      <c r="H2508">
        <v>226</v>
      </c>
      <c r="I2508">
        <v>1</v>
      </c>
      <c r="J2508" t="s">
        <v>4259</v>
      </c>
      <c r="BE2508" t="e" cm="1" vm="2">
        <f t="array" ref="BE2508">TRANSPOSE(_xlfn._xlws.FILTER(cvm_old[内存(G)],(cvm_old[地域]=BB2508)*(cvm_old[机型]=BC2508)*(cvm_old[CPU(核)]=BD2508)))</f>
        <v>#VALUE!</v>
      </c>
    </row>
    <row r="2509" spans="2:57" x14ac:dyDescent="0.4">
      <c r="B2509" t="e" vm="2861">
        <v>#VALUE!</v>
      </c>
      <c r="C2509" t="s">
        <v>1634</v>
      </c>
      <c r="D2509" t="s">
        <v>1838</v>
      </c>
      <c r="E2509">
        <v>2</v>
      </c>
      <c r="F2509">
        <v>8</v>
      </c>
      <c r="G2509" t="s">
        <v>1589</v>
      </c>
      <c r="H2509">
        <v>396</v>
      </c>
      <c r="I2509">
        <v>1</v>
      </c>
      <c r="J2509" t="s">
        <v>4260</v>
      </c>
      <c r="BE2509" t="e" cm="1" vm="2">
        <f t="array" ref="BE2509">TRANSPOSE(_xlfn._xlws.FILTER(cvm_old[内存(G)],(cvm_old[地域]=BB2509)*(cvm_old[机型]=BC2509)*(cvm_old[CPU(核)]=BD2509)))</f>
        <v>#VALUE!</v>
      </c>
    </row>
    <row r="2510" spans="2:57" x14ac:dyDescent="0.4">
      <c r="B2510" t="e" vm="2862">
        <v>#VALUE!</v>
      </c>
      <c r="C2510" t="s">
        <v>1634</v>
      </c>
      <c r="D2510" t="s">
        <v>1838</v>
      </c>
      <c r="E2510">
        <v>4</v>
      </c>
      <c r="F2510">
        <v>8</v>
      </c>
      <c r="G2510" t="s">
        <v>1591</v>
      </c>
      <c r="H2510">
        <v>528</v>
      </c>
      <c r="I2510">
        <v>1</v>
      </c>
      <c r="J2510" t="s">
        <v>4261</v>
      </c>
      <c r="BE2510" t="e" cm="1" vm="2">
        <f t="array" ref="BE2510">TRANSPOSE(_xlfn._xlws.FILTER(cvm_old[内存(G)],(cvm_old[地域]=BB2510)*(cvm_old[机型]=BC2510)*(cvm_old[CPU(核)]=BD2510)))</f>
        <v>#VALUE!</v>
      </c>
    </row>
    <row r="2511" spans="2:57" x14ac:dyDescent="0.4">
      <c r="B2511" t="e" vm="2863">
        <v>#VALUE!</v>
      </c>
      <c r="C2511" t="s">
        <v>1634</v>
      </c>
      <c r="D2511" t="s">
        <v>1838</v>
      </c>
      <c r="E2511">
        <v>4</v>
      </c>
      <c r="F2511">
        <v>16</v>
      </c>
      <c r="G2511" t="s">
        <v>1593</v>
      </c>
      <c r="H2511">
        <v>792</v>
      </c>
      <c r="I2511">
        <v>1</v>
      </c>
      <c r="J2511" t="s">
        <v>4262</v>
      </c>
      <c r="BE2511" t="e" cm="1" vm="2">
        <f t="array" ref="BE2511">TRANSPOSE(_xlfn._xlws.FILTER(cvm_old[内存(G)],(cvm_old[地域]=BB2511)*(cvm_old[机型]=BC2511)*(cvm_old[CPU(核)]=BD2511)))</f>
        <v>#VALUE!</v>
      </c>
    </row>
    <row r="2512" spans="2:57" x14ac:dyDescent="0.4">
      <c r="B2512" t="e" vm="2864">
        <v>#VALUE!</v>
      </c>
      <c r="C2512" t="s">
        <v>1634</v>
      </c>
      <c r="D2512" t="s">
        <v>1838</v>
      </c>
      <c r="E2512">
        <v>8</v>
      </c>
      <c r="F2512">
        <v>16</v>
      </c>
      <c r="G2512" t="s">
        <v>1596</v>
      </c>
      <c r="H2512">
        <v>1056</v>
      </c>
      <c r="I2512">
        <v>1</v>
      </c>
      <c r="J2512" t="s">
        <v>4263</v>
      </c>
      <c r="BE2512" t="e" cm="1" vm="2">
        <f t="array" ref="BE2512">TRANSPOSE(_xlfn._xlws.FILTER(cvm_old[内存(G)],(cvm_old[地域]=BB2512)*(cvm_old[机型]=BC2512)*(cvm_old[CPU(核)]=BD2512)))</f>
        <v>#VALUE!</v>
      </c>
    </row>
    <row r="2513" spans="2:57" x14ac:dyDescent="0.4">
      <c r="B2513" t="e" vm="2865">
        <v>#VALUE!</v>
      </c>
      <c r="C2513" t="s">
        <v>1634</v>
      </c>
      <c r="D2513" t="s">
        <v>1838</v>
      </c>
      <c r="E2513">
        <v>8</v>
      </c>
      <c r="F2513">
        <v>32</v>
      </c>
      <c r="G2513" t="s">
        <v>1598</v>
      </c>
      <c r="H2513">
        <v>1584</v>
      </c>
      <c r="I2513">
        <v>1</v>
      </c>
      <c r="J2513" t="s">
        <v>4264</v>
      </c>
      <c r="BE2513" t="e" cm="1" vm="2">
        <f t="array" ref="BE2513">TRANSPOSE(_xlfn._xlws.FILTER(cvm_old[内存(G)],(cvm_old[地域]=BB2513)*(cvm_old[机型]=BC2513)*(cvm_old[CPU(核)]=BD2513)))</f>
        <v>#VALUE!</v>
      </c>
    </row>
    <row r="2514" spans="2:57" x14ac:dyDescent="0.4">
      <c r="B2514" t="e" vm="2866">
        <v>#VALUE!</v>
      </c>
      <c r="C2514" t="s">
        <v>1634</v>
      </c>
      <c r="D2514" t="s">
        <v>1838</v>
      </c>
      <c r="E2514">
        <v>12</v>
      </c>
      <c r="F2514">
        <v>24</v>
      </c>
      <c r="G2514" t="s">
        <v>1776</v>
      </c>
      <c r="H2514">
        <v>1584</v>
      </c>
      <c r="I2514">
        <v>1</v>
      </c>
      <c r="J2514" t="s">
        <v>4265</v>
      </c>
      <c r="BE2514" t="e" cm="1" vm="2">
        <f t="array" ref="BE2514">TRANSPOSE(_xlfn._xlws.FILTER(cvm_old[内存(G)],(cvm_old[地域]=BB2514)*(cvm_old[机型]=BC2514)*(cvm_old[CPU(核)]=BD2514)))</f>
        <v>#VALUE!</v>
      </c>
    </row>
    <row r="2515" spans="2:57" x14ac:dyDescent="0.4">
      <c r="B2515" t="e" vm="2867">
        <v>#VALUE!</v>
      </c>
      <c r="C2515" t="s">
        <v>1634</v>
      </c>
      <c r="D2515" t="s">
        <v>1838</v>
      </c>
      <c r="E2515">
        <v>12</v>
      </c>
      <c r="F2515">
        <v>48</v>
      </c>
      <c r="G2515" t="s">
        <v>1804</v>
      </c>
      <c r="H2515">
        <v>2376</v>
      </c>
      <c r="I2515">
        <v>1</v>
      </c>
      <c r="J2515" t="s">
        <v>4266</v>
      </c>
      <c r="BE2515" t="e" cm="1" vm="2">
        <f t="array" ref="BE2515">TRANSPOSE(_xlfn._xlws.FILTER(cvm_old[内存(G)],(cvm_old[地域]=BB2515)*(cvm_old[机型]=BC2515)*(cvm_old[CPU(核)]=BD2515)))</f>
        <v>#VALUE!</v>
      </c>
    </row>
    <row r="2516" spans="2:57" x14ac:dyDescent="0.4">
      <c r="B2516" t="e" vm="2868">
        <v>#VALUE!</v>
      </c>
      <c r="C2516" t="s">
        <v>1634</v>
      </c>
      <c r="D2516" t="s">
        <v>1838</v>
      </c>
      <c r="E2516">
        <v>16</v>
      </c>
      <c r="F2516">
        <v>32</v>
      </c>
      <c r="G2516" t="s">
        <v>1601</v>
      </c>
      <c r="H2516">
        <v>2112</v>
      </c>
      <c r="I2516">
        <v>1</v>
      </c>
      <c r="J2516" t="s">
        <v>4267</v>
      </c>
      <c r="BE2516" t="e" cm="1" vm="2">
        <f t="array" ref="BE2516">TRANSPOSE(_xlfn._xlws.FILTER(cvm_old[内存(G)],(cvm_old[地域]=BB2516)*(cvm_old[机型]=BC2516)*(cvm_old[CPU(核)]=BD2516)))</f>
        <v>#VALUE!</v>
      </c>
    </row>
    <row r="2517" spans="2:57" x14ac:dyDescent="0.4">
      <c r="B2517" t="e" vm="2869">
        <v>#VALUE!</v>
      </c>
      <c r="C2517" t="s">
        <v>1634</v>
      </c>
      <c r="D2517" t="s">
        <v>1838</v>
      </c>
      <c r="E2517">
        <v>16</v>
      </c>
      <c r="F2517">
        <v>64</v>
      </c>
      <c r="G2517" t="s">
        <v>1603</v>
      </c>
      <c r="H2517">
        <v>3168</v>
      </c>
      <c r="I2517">
        <v>1</v>
      </c>
      <c r="J2517" t="s">
        <v>4268</v>
      </c>
      <c r="BE2517" t="e" cm="1" vm="2">
        <f t="array" ref="BE2517">TRANSPOSE(_xlfn._xlws.FILTER(cvm_old[内存(G)],(cvm_old[地域]=BB2517)*(cvm_old[机型]=BC2517)*(cvm_old[CPU(核)]=BD2517)))</f>
        <v>#VALUE!</v>
      </c>
    </row>
    <row r="2518" spans="2:57" x14ac:dyDescent="0.4">
      <c r="B2518" t="e" vm="2870">
        <v>#VALUE!</v>
      </c>
      <c r="C2518" t="s">
        <v>1634</v>
      </c>
      <c r="D2518" t="s">
        <v>1838</v>
      </c>
      <c r="E2518">
        <v>24</v>
      </c>
      <c r="F2518">
        <v>48</v>
      </c>
      <c r="G2518" t="s">
        <v>1680</v>
      </c>
      <c r="H2518">
        <v>3168</v>
      </c>
      <c r="I2518">
        <v>1</v>
      </c>
      <c r="J2518" t="s">
        <v>4269</v>
      </c>
      <c r="BE2518" t="e" cm="1" vm="2">
        <f t="array" ref="BE2518">TRANSPOSE(_xlfn._xlws.FILTER(cvm_old[内存(G)],(cvm_old[地域]=BB2518)*(cvm_old[机型]=BC2518)*(cvm_old[CPU(核)]=BD2518)))</f>
        <v>#VALUE!</v>
      </c>
    </row>
    <row r="2519" spans="2:57" x14ac:dyDescent="0.4">
      <c r="B2519" t="e" vm="2871">
        <v>#VALUE!</v>
      </c>
      <c r="C2519" t="s">
        <v>1634</v>
      </c>
      <c r="D2519" t="s">
        <v>1838</v>
      </c>
      <c r="E2519">
        <v>24</v>
      </c>
      <c r="F2519">
        <v>96</v>
      </c>
      <c r="G2519" t="s">
        <v>1682</v>
      </c>
      <c r="H2519">
        <v>4752</v>
      </c>
      <c r="I2519">
        <v>1</v>
      </c>
      <c r="J2519" t="s">
        <v>4270</v>
      </c>
      <c r="BE2519" t="e" cm="1" vm="2">
        <f t="array" ref="BE2519">TRANSPOSE(_xlfn._xlws.FILTER(cvm_old[内存(G)],(cvm_old[地域]=BB2519)*(cvm_old[机型]=BC2519)*(cvm_old[CPU(核)]=BD2519)))</f>
        <v>#VALUE!</v>
      </c>
    </row>
    <row r="2520" spans="2:57" x14ac:dyDescent="0.4">
      <c r="B2520" t="e" vm="2872">
        <v>#VALUE!</v>
      </c>
      <c r="C2520" t="s">
        <v>1634</v>
      </c>
      <c r="D2520" t="s">
        <v>1838</v>
      </c>
      <c r="E2520">
        <v>32</v>
      </c>
      <c r="F2520">
        <v>64</v>
      </c>
      <c r="G2520" t="s">
        <v>1606</v>
      </c>
      <c r="H2520">
        <v>4224</v>
      </c>
      <c r="I2520">
        <v>1</v>
      </c>
      <c r="J2520" t="s">
        <v>4271</v>
      </c>
      <c r="BE2520" t="e" cm="1" vm="2">
        <f t="array" ref="BE2520">TRANSPOSE(_xlfn._xlws.FILTER(cvm_old[内存(G)],(cvm_old[地域]=BB2520)*(cvm_old[机型]=BC2520)*(cvm_old[CPU(核)]=BD2520)))</f>
        <v>#VALUE!</v>
      </c>
    </row>
    <row r="2521" spans="2:57" x14ac:dyDescent="0.4">
      <c r="B2521" t="e" vm="2873">
        <v>#VALUE!</v>
      </c>
      <c r="C2521" t="s">
        <v>1634</v>
      </c>
      <c r="D2521" t="s">
        <v>1838</v>
      </c>
      <c r="E2521">
        <v>32</v>
      </c>
      <c r="F2521">
        <v>128</v>
      </c>
      <c r="G2521" t="s">
        <v>1612</v>
      </c>
      <c r="H2521">
        <v>6336</v>
      </c>
      <c r="I2521">
        <v>1</v>
      </c>
      <c r="J2521" t="s">
        <v>4272</v>
      </c>
      <c r="BE2521" t="e" cm="1" vm="2">
        <f t="array" ref="BE2521">TRANSPOSE(_xlfn._xlws.FILTER(cvm_old[内存(G)],(cvm_old[地域]=BB2521)*(cvm_old[机型]=BC2521)*(cvm_old[CPU(核)]=BD2521)))</f>
        <v>#VALUE!</v>
      </c>
    </row>
    <row r="2522" spans="2:57" x14ac:dyDescent="0.4">
      <c r="B2522" t="e" vm="2874">
        <v>#VALUE!</v>
      </c>
      <c r="C2522" t="s">
        <v>1634</v>
      </c>
      <c r="D2522" t="s">
        <v>1838</v>
      </c>
      <c r="E2522">
        <v>56</v>
      </c>
      <c r="F2522">
        <v>224</v>
      </c>
      <c r="G2522" t="s">
        <v>1858</v>
      </c>
      <c r="H2522">
        <v>11088</v>
      </c>
      <c r="I2522">
        <v>1</v>
      </c>
      <c r="J2522" t="s">
        <v>4273</v>
      </c>
      <c r="BE2522" t="e" cm="1" vm="2">
        <f t="array" ref="BE2522">TRANSPOSE(_xlfn._xlws.FILTER(cvm_old[内存(G)],(cvm_old[地域]=BB2522)*(cvm_old[机型]=BC2522)*(cvm_old[CPU(核)]=BD2522)))</f>
        <v>#VALUE!</v>
      </c>
    </row>
    <row r="2523" spans="2:57" x14ac:dyDescent="0.4">
      <c r="B2523" t="e" vm="2875">
        <v>#VALUE!</v>
      </c>
      <c r="C2523" t="s">
        <v>1634</v>
      </c>
      <c r="D2523" t="s">
        <v>1860</v>
      </c>
      <c r="E2523">
        <v>1</v>
      </c>
      <c r="F2523">
        <v>1</v>
      </c>
      <c r="G2523" t="s">
        <v>1579</v>
      </c>
      <c r="H2523">
        <v>54</v>
      </c>
      <c r="I2523">
        <v>1</v>
      </c>
      <c r="J2523" t="s">
        <v>4274</v>
      </c>
      <c r="BE2523" t="e" cm="1" vm="2">
        <f t="array" ref="BE2523">TRANSPOSE(_xlfn._xlws.FILTER(cvm_old[内存(G)],(cvm_old[地域]=BB2523)*(cvm_old[机型]=BC2523)*(cvm_old[CPU(核)]=BD2523)))</f>
        <v>#VALUE!</v>
      </c>
    </row>
    <row r="2524" spans="2:57" x14ac:dyDescent="0.4">
      <c r="B2524" t="e" vm="2876">
        <v>#VALUE!</v>
      </c>
      <c r="C2524" t="s">
        <v>1634</v>
      </c>
      <c r="D2524" t="s">
        <v>1860</v>
      </c>
      <c r="E2524">
        <v>1</v>
      </c>
      <c r="F2524">
        <v>2</v>
      </c>
      <c r="G2524" t="s">
        <v>1582</v>
      </c>
      <c r="H2524">
        <v>106</v>
      </c>
      <c r="I2524">
        <v>1</v>
      </c>
      <c r="J2524" t="s">
        <v>4275</v>
      </c>
      <c r="BE2524" t="e" cm="1" vm="2">
        <f t="array" ref="BE2524">TRANSPOSE(_xlfn._xlws.FILTER(cvm_old[内存(G)],(cvm_old[地域]=BB2524)*(cvm_old[机型]=BC2524)*(cvm_old[CPU(核)]=BD2524)))</f>
        <v>#VALUE!</v>
      </c>
    </row>
    <row r="2525" spans="2:57" x14ac:dyDescent="0.4">
      <c r="B2525" t="e" vm="2877">
        <v>#VALUE!</v>
      </c>
      <c r="C2525" t="s">
        <v>1634</v>
      </c>
      <c r="D2525" t="s">
        <v>1860</v>
      </c>
      <c r="E2525">
        <v>1</v>
      </c>
      <c r="F2525">
        <v>4</v>
      </c>
      <c r="G2525" t="s">
        <v>1584</v>
      </c>
      <c r="H2525">
        <v>186</v>
      </c>
      <c r="I2525">
        <v>1</v>
      </c>
      <c r="J2525" t="s">
        <v>4276</v>
      </c>
      <c r="BE2525" t="e" cm="1" vm="2">
        <f t="array" ref="BE2525">TRANSPOSE(_xlfn._xlws.FILTER(cvm_old[内存(G)],(cvm_old[地域]=BB2525)*(cvm_old[机型]=BC2525)*(cvm_old[CPU(核)]=BD2525)))</f>
        <v>#VALUE!</v>
      </c>
    </row>
    <row r="2526" spans="2:57" x14ac:dyDescent="0.4">
      <c r="B2526" t="e" vm="2878">
        <v>#VALUE!</v>
      </c>
      <c r="C2526" t="s">
        <v>1634</v>
      </c>
      <c r="D2526" t="s">
        <v>1860</v>
      </c>
      <c r="E2526">
        <v>2</v>
      </c>
      <c r="F2526">
        <v>2</v>
      </c>
      <c r="G2526" t="s">
        <v>1842</v>
      </c>
      <c r="H2526">
        <v>186</v>
      </c>
      <c r="I2526">
        <v>1</v>
      </c>
      <c r="J2526" t="s">
        <v>4277</v>
      </c>
      <c r="BE2526" t="e" cm="1" vm="2">
        <f t="array" ref="BE2526">TRANSPOSE(_xlfn._xlws.FILTER(cvm_old[内存(G)],(cvm_old[地域]=BB2526)*(cvm_old[机型]=BC2526)*(cvm_old[CPU(核)]=BD2526)))</f>
        <v>#VALUE!</v>
      </c>
    </row>
    <row r="2527" spans="2:57" x14ac:dyDescent="0.4">
      <c r="B2527" t="e" vm="2879">
        <v>#VALUE!</v>
      </c>
      <c r="C2527" t="s">
        <v>1634</v>
      </c>
      <c r="D2527" t="s">
        <v>1860</v>
      </c>
      <c r="E2527">
        <v>2</v>
      </c>
      <c r="F2527">
        <v>4</v>
      </c>
      <c r="G2527" t="s">
        <v>1586</v>
      </c>
      <c r="H2527">
        <v>212</v>
      </c>
      <c r="I2527">
        <v>1</v>
      </c>
      <c r="J2527" t="s">
        <v>4278</v>
      </c>
      <c r="BE2527" t="e" cm="1" vm="2">
        <f t="array" ref="BE2527">TRANSPOSE(_xlfn._xlws.FILTER(cvm_old[内存(G)],(cvm_old[地域]=BB2527)*(cvm_old[机型]=BC2527)*(cvm_old[CPU(核)]=BD2527)))</f>
        <v>#VALUE!</v>
      </c>
    </row>
    <row r="2528" spans="2:57" x14ac:dyDescent="0.4">
      <c r="B2528" t="e" vm="2880">
        <v>#VALUE!</v>
      </c>
      <c r="C2528" t="s">
        <v>1634</v>
      </c>
      <c r="D2528" t="s">
        <v>1860</v>
      </c>
      <c r="E2528">
        <v>2</v>
      </c>
      <c r="F2528">
        <v>8</v>
      </c>
      <c r="G2528" t="s">
        <v>1589</v>
      </c>
      <c r="H2528">
        <v>372</v>
      </c>
      <c r="I2528">
        <v>1</v>
      </c>
      <c r="J2528" t="s">
        <v>4279</v>
      </c>
      <c r="BE2528" t="e" cm="1" vm="2">
        <f t="array" ref="BE2528">TRANSPOSE(_xlfn._xlws.FILTER(cvm_old[内存(G)],(cvm_old[地域]=BB2528)*(cvm_old[机型]=BC2528)*(cvm_old[CPU(核)]=BD2528)))</f>
        <v>#VALUE!</v>
      </c>
    </row>
    <row r="2529" spans="2:57" x14ac:dyDescent="0.4">
      <c r="B2529" t="e" vm="2881">
        <v>#VALUE!</v>
      </c>
      <c r="C2529" t="s">
        <v>1634</v>
      </c>
      <c r="D2529" t="s">
        <v>1860</v>
      </c>
      <c r="E2529">
        <v>2</v>
      </c>
      <c r="F2529">
        <v>12</v>
      </c>
      <c r="G2529" t="s">
        <v>1896</v>
      </c>
      <c r="H2529">
        <v>496</v>
      </c>
      <c r="I2529">
        <v>1</v>
      </c>
      <c r="J2529" t="s">
        <v>4280</v>
      </c>
      <c r="BE2529" t="e" cm="1" vm="2">
        <f t="array" ref="BE2529">TRANSPOSE(_xlfn._xlws.FILTER(cvm_old[内存(G)],(cvm_old[地域]=BB2529)*(cvm_old[机型]=BC2529)*(cvm_old[CPU(核)]=BD2529)))</f>
        <v>#VALUE!</v>
      </c>
    </row>
    <row r="2530" spans="2:57" x14ac:dyDescent="0.4">
      <c r="B2530" t="e" vm="2882">
        <v>#VALUE!</v>
      </c>
      <c r="C2530" t="s">
        <v>1634</v>
      </c>
      <c r="D2530" t="s">
        <v>1860</v>
      </c>
      <c r="E2530">
        <v>4</v>
      </c>
      <c r="F2530">
        <v>4</v>
      </c>
      <c r="G2530" t="s">
        <v>1867</v>
      </c>
      <c r="H2530">
        <v>372</v>
      </c>
      <c r="I2530">
        <v>1</v>
      </c>
      <c r="J2530" t="s">
        <v>4281</v>
      </c>
      <c r="BE2530" t="e" cm="1" vm="2">
        <f t="array" ref="BE2530">TRANSPOSE(_xlfn._xlws.FILTER(cvm_old[内存(G)],(cvm_old[地域]=BB2530)*(cvm_old[机型]=BC2530)*(cvm_old[CPU(核)]=BD2530)))</f>
        <v>#VALUE!</v>
      </c>
    </row>
    <row r="2531" spans="2:57" x14ac:dyDescent="0.4">
      <c r="B2531" t="e" vm="2883">
        <v>#VALUE!</v>
      </c>
      <c r="C2531" t="s">
        <v>1634</v>
      </c>
      <c r="D2531" t="s">
        <v>1860</v>
      </c>
      <c r="E2531">
        <v>4</v>
      </c>
      <c r="F2531">
        <v>8</v>
      </c>
      <c r="G2531" t="s">
        <v>1591</v>
      </c>
      <c r="H2531">
        <v>496</v>
      </c>
      <c r="I2531">
        <v>1</v>
      </c>
      <c r="J2531" t="s">
        <v>4282</v>
      </c>
      <c r="BE2531" t="e" cm="1" vm="2">
        <f t="array" ref="BE2531">TRANSPOSE(_xlfn._xlws.FILTER(cvm_old[内存(G)],(cvm_old[地域]=BB2531)*(cvm_old[机型]=BC2531)*(cvm_old[CPU(核)]=BD2531)))</f>
        <v>#VALUE!</v>
      </c>
    </row>
    <row r="2532" spans="2:57" x14ac:dyDescent="0.4">
      <c r="B2532" t="e" vm="2884">
        <v>#VALUE!</v>
      </c>
      <c r="C2532" t="s">
        <v>1634</v>
      </c>
      <c r="D2532" t="s">
        <v>1860</v>
      </c>
      <c r="E2532">
        <v>4</v>
      </c>
      <c r="F2532">
        <v>16</v>
      </c>
      <c r="G2532" t="s">
        <v>1593</v>
      </c>
      <c r="H2532">
        <v>744</v>
      </c>
      <c r="I2532">
        <v>1</v>
      </c>
      <c r="J2532" t="s">
        <v>4283</v>
      </c>
      <c r="BE2532" t="e" cm="1" vm="2">
        <f t="array" ref="BE2532">TRANSPOSE(_xlfn._xlws.FILTER(cvm_old[内存(G)],(cvm_old[地域]=BB2532)*(cvm_old[机型]=BC2532)*(cvm_old[CPU(核)]=BD2532)))</f>
        <v>#VALUE!</v>
      </c>
    </row>
    <row r="2533" spans="2:57" x14ac:dyDescent="0.4">
      <c r="B2533" t="e" vm="2885">
        <v>#VALUE!</v>
      </c>
      <c r="C2533" t="s">
        <v>1634</v>
      </c>
      <c r="D2533" t="s">
        <v>1860</v>
      </c>
      <c r="E2533">
        <v>8</v>
      </c>
      <c r="F2533">
        <v>16</v>
      </c>
      <c r="G2533" t="s">
        <v>1596</v>
      </c>
      <c r="H2533">
        <v>992</v>
      </c>
      <c r="I2533">
        <v>1</v>
      </c>
      <c r="J2533" t="s">
        <v>4284</v>
      </c>
      <c r="BE2533" t="e" cm="1" vm="2">
        <f t="array" ref="BE2533">TRANSPOSE(_xlfn._xlws.FILTER(cvm_old[内存(G)],(cvm_old[地域]=BB2533)*(cvm_old[机型]=BC2533)*(cvm_old[CPU(核)]=BD2533)))</f>
        <v>#VALUE!</v>
      </c>
    </row>
    <row r="2534" spans="2:57" x14ac:dyDescent="0.4">
      <c r="B2534" t="e" vm="2886">
        <v>#VALUE!</v>
      </c>
      <c r="C2534" t="s">
        <v>1634</v>
      </c>
      <c r="D2534" t="s">
        <v>1860</v>
      </c>
      <c r="E2534">
        <v>8</v>
      </c>
      <c r="F2534">
        <v>32</v>
      </c>
      <c r="G2534" t="s">
        <v>1598</v>
      </c>
      <c r="H2534">
        <v>1488</v>
      </c>
      <c r="I2534">
        <v>1</v>
      </c>
      <c r="J2534" t="s">
        <v>4285</v>
      </c>
      <c r="BE2534" t="e" cm="1" vm="2">
        <f t="array" ref="BE2534">TRANSPOSE(_xlfn._xlws.FILTER(cvm_old[内存(G)],(cvm_old[地域]=BB2534)*(cvm_old[机型]=BC2534)*(cvm_old[CPU(核)]=BD2534)))</f>
        <v>#VALUE!</v>
      </c>
    </row>
    <row r="2535" spans="2:57" x14ac:dyDescent="0.4">
      <c r="B2535" t="e" vm="2887">
        <v>#VALUE!</v>
      </c>
      <c r="C2535" t="s">
        <v>1634</v>
      </c>
      <c r="D2535" t="s">
        <v>1860</v>
      </c>
      <c r="E2535">
        <v>12</v>
      </c>
      <c r="F2535">
        <v>24</v>
      </c>
      <c r="G2535" t="s">
        <v>1776</v>
      </c>
      <c r="H2535">
        <v>1488</v>
      </c>
      <c r="I2535">
        <v>1</v>
      </c>
      <c r="J2535" t="s">
        <v>4286</v>
      </c>
      <c r="BE2535" t="e" cm="1" vm="2">
        <f t="array" ref="BE2535">TRANSPOSE(_xlfn._xlws.FILTER(cvm_old[内存(G)],(cvm_old[地域]=BB2535)*(cvm_old[机型]=BC2535)*(cvm_old[CPU(核)]=BD2535)))</f>
        <v>#VALUE!</v>
      </c>
    </row>
    <row r="2536" spans="2:57" x14ac:dyDescent="0.4">
      <c r="B2536" t="e" vm="2888">
        <v>#VALUE!</v>
      </c>
      <c r="C2536" t="s">
        <v>1634</v>
      </c>
      <c r="D2536" t="s">
        <v>1860</v>
      </c>
      <c r="E2536">
        <v>12</v>
      </c>
      <c r="F2536">
        <v>48</v>
      </c>
      <c r="G2536" t="s">
        <v>1804</v>
      </c>
      <c r="H2536">
        <v>2232</v>
      </c>
      <c r="I2536">
        <v>1</v>
      </c>
      <c r="J2536" t="s">
        <v>4287</v>
      </c>
      <c r="BE2536" t="e" cm="1" vm="2">
        <f t="array" ref="BE2536">TRANSPOSE(_xlfn._xlws.FILTER(cvm_old[内存(G)],(cvm_old[地域]=BB2536)*(cvm_old[机型]=BC2536)*(cvm_old[CPU(核)]=BD2536)))</f>
        <v>#VALUE!</v>
      </c>
    </row>
    <row r="2537" spans="2:57" x14ac:dyDescent="0.4">
      <c r="B2537" t="e" vm="2889">
        <v>#VALUE!</v>
      </c>
      <c r="C2537" t="s">
        <v>1634</v>
      </c>
      <c r="D2537" t="s">
        <v>1860</v>
      </c>
      <c r="E2537">
        <v>16</v>
      </c>
      <c r="F2537">
        <v>32</v>
      </c>
      <c r="G2537" t="s">
        <v>1601</v>
      </c>
      <c r="H2537">
        <v>1984</v>
      </c>
      <c r="I2537">
        <v>1</v>
      </c>
      <c r="J2537" t="s">
        <v>4288</v>
      </c>
      <c r="BE2537" t="e" cm="1" vm="2">
        <f t="array" ref="BE2537">TRANSPOSE(_xlfn._xlws.FILTER(cvm_old[内存(G)],(cvm_old[地域]=BB2537)*(cvm_old[机型]=BC2537)*(cvm_old[CPU(核)]=BD2537)))</f>
        <v>#VALUE!</v>
      </c>
    </row>
    <row r="2538" spans="2:57" x14ac:dyDescent="0.4">
      <c r="B2538" t="e" vm="2890">
        <v>#VALUE!</v>
      </c>
      <c r="C2538" t="s">
        <v>1634</v>
      </c>
      <c r="D2538" t="s">
        <v>1860</v>
      </c>
      <c r="E2538">
        <v>16</v>
      </c>
      <c r="F2538">
        <v>64</v>
      </c>
      <c r="G2538" t="s">
        <v>1603</v>
      </c>
      <c r="H2538">
        <v>2976</v>
      </c>
      <c r="I2538">
        <v>1</v>
      </c>
      <c r="J2538" t="s">
        <v>4289</v>
      </c>
      <c r="BE2538" t="e" cm="1" vm="2">
        <f t="array" ref="BE2538">TRANSPOSE(_xlfn._xlws.FILTER(cvm_old[内存(G)],(cvm_old[地域]=BB2538)*(cvm_old[机型]=BC2538)*(cvm_old[CPU(核)]=BD2538)))</f>
        <v>#VALUE!</v>
      </c>
    </row>
    <row r="2539" spans="2:57" x14ac:dyDescent="0.4">
      <c r="B2539" t="e" vm="2891">
        <v>#VALUE!</v>
      </c>
      <c r="C2539" t="s">
        <v>1634</v>
      </c>
      <c r="D2539" t="s">
        <v>1860</v>
      </c>
      <c r="E2539">
        <v>24</v>
      </c>
      <c r="F2539">
        <v>48</v>
      </c>
      <c r="G2539" t="s">
        <v>1680</v>
      </c>
      <c r="H2539">
        <v>2976</v>
      </c>
      <c r="I2539">
        <v>1</v>
      </c>
      <c r="J2539" t="s">
        <v>4290</v>
      </c>
      <c r="BE2539" t="e" cm="1" vm="2">
        <f t="array" ref="BE2539">TRANSPOSE(_xlfn._xlws.FILTER(cvm_old[内存(G)],(cvm_old[地域]=BB2539)*(cvm_old[机型]=BC2539)*(cvm_old[CPU(核)]=BD2539)))</f>
        <v>#VALUE!</v>
      </c>
    </row>
    <row r="2540" spans="2:57" x14ac:dyDescent="0.4">
      <c r="B2540" t="e" vm="2892">
        <v>#VALUE!</v>
      </c>
      <c r="C2540" t="s">
        <v>1634</v>
      </c>
      <c r="D2540" t="s">
        <v>1860</v>
      </c>
      <c r="E2540">
        <v>32</v>
      </c>
      <c r="F2540">
        <v>64</v>
      </c>
      <c r="G2540" t="s">
        <v>1606</v>
      </c>
      <c r="H2540">
        <v>3968</v>
      </c>
      <c r="I2540">
        <v>1</v>
      </c>
      <c r="J2540" t="s">
        <v>4291</v>
      </c>
      <c r="BE2540" t="e" cm="1" vm="2">
        <f t="array" ref="BE2540">TRANSPOSE(_xlfn._xlws.FILTER(cvm_old[内存(G)],(cvm_old[地域]=BB2540)*(cvm_old[机型]=BC2540)*(cvm_old[CPU(核)]=BD2540)))</f>
        <v>#VALUE!</v>
      </c>
    </row>
    <row r="2541" spans="2:57" x14ac:dyDescent="0.4">
      <c r="B2541" t="e" vm="2893">
        <v>#VALUE!</v>
      </c>
      <c r="C2541" t="s">
        <v>1634</v>
      </c>
      <c r="D2541" t="s">
        <v>1860</v>
      </c>
      <c r="E2541">
        <v>48</v>
      </c>
      <c r="F2541">
        <v>96</v>
      </c>
      <c r="G2541" t="s">
        <v>1617</v>
      </c>
      <c r="H2541">
        <v>5952</v>
      </c>
      <c r="I2541">
        <v>1</v>
      </c>
      <c r="J2541" t="s">
        <v>4292</v>
      </c>
      <c r="BE2541" t="e" cm="1" vm="2">
        <f t="array" ref="BE2541">TRANSPOSE(_xlfn._xlws.FILTER(cvm_old[内存(G)],(cvm_old[地域]=BB2541)*(cvm_old[机型]=BC2541)*(cvm_old[CPU(核)]=BD2541)))</f>
        <v>#VALUE!</v>
      </c>
    </row>
    <row r="2542" spans="2:57" x14ac:dyDescent="0.4">
      <c r="B2542" t="e" vm="2894">
        <v>#VALUE!</v>
      </c>
      <c r="C2542" t="s">
        <v>1634</v>
      </c>
      <c r="D2542" t="s">
        <v>1775</v>
      </c>
      <c r="E2542">
        <v>16</v>
      </c>
      <c r="F2542">
        <v>64</v>
      </c>
      <c r="G2542" t="s">
        <v>1603</v>
      </c>
      <c r="H2542">
        <v>2835</v>
      </c>
      <c r="I2542">
        <v>1</v>
      </c>
      <c r="J2542" t="s">
        <v>4293</v>
      </c>
      <c r="BE2542" t="e" cm="1" vm="2">
        <f t="array" ref="BE2542">TRANSPOSE(_xlfn._xlws.FILTER(cvm_old[内存(G)],(cvm_old[地域]=BB2542)*(cvm_old[机型]=BC2542)*(cvm_old[CPU(核)]=BD2542)))</f>
        <v>#VALUE!</v>
      </c>
    </row>
    <row r="2543" spans="2:57" x14ac:dyDescent="0.4">
      <c r="B2543" t="e" vm="2895">
        <v>#VALUE!</v>
      </c>
      <c r="C2543" t="s">
        <v>1634</v>
      </c>
      <c r="D2543" t="s">
        <v>1775</v>
      </c>
      <c r="E2543">
        <v>32</v>
      </c>
      <c r="F2543">
        <v>128</v>
      </c>
      <c r="G2543" t="s">
        <v>1612</v>
      </c>
      <c r="H2543">
        <v>5670</v>
      </c>
      <c r="I2543">
        <v>1</v>
      </c>
      <c r="J2543" t="s">
        <v>4294</v>
      </c>
      <c r="BE2543" t="e" cm="1" vm="2">
        <f t="array" ref="BE2543">TRANSPOSE(_xlfn._xlws.FILTER(cvm_old[内存(G)],(cvm_old[地域]=BB2543)*(cvm_old[机型]=BC2543)*(cvm_old[CPU(核)]=BD2543)))</f>
        <v>#VALUE!</v>
      </c>
    </row>
    <row r="2544" spans="2:57" x14ac:dyDescent="0.4">
      <c r="B2544" t="e" vm="2896">
        <v>#VALUE!</v>
      </c>
      <c r="C2544" t="s">
        <v>1634</v>
      </c>
      <c r="D2544" t="s">
        <v>1775</v>
      </c>
      <c r="E2544">
        <v>64</v>
      </c>
      <c r="F2544">
        <v>256</v>
      </c>
      <c r="G2544" t="s">
        <v>1626</v>
      </c>
      <c r="H2544">
        <v>11340</v>
      </c>
      <c r="I2544">
        <v>1</v>
      </c>
      <c r="J2544" t="s">
        <v>4295</v>
      </c>
      <c r="BE2544" t="e" cm="1" vm="2">
        <f t="array" ref="BE2544">TRANSPOSE(_xlfn._xlws.FILTER(cvm_old[内存(G)],(cvm_old[地域]=BB2544)*(cvm_old[机型]=BC2544)*(cvm_old[CPU(核)]=BD2544)))</f>
        <v>#VALUE!</v>
      </c>
    </row>
    <row r="2545" spans="2:57" x14ac:dyDescent="0.4">
      <c r="B2545" t="e" vm="2897">
        <v>#VALUE!</v>
      </c>
      <c r="C2545" t="s">
        <v>1634</v>
      </c>
      <c r="D2545" t="s">
        <v>1595</v>
      </c>
      <c r="E2545">
        <v>1</v>
      </c>
      <c r="F2545">
        <v>8</v>
      </c>
      <c r="G2545" t="s">
        <v>1894</v>
      </c>
      <c r="H2545">
        <v>187</v>
      </c>
      <c r="I2545">
        <v>1</v>
      </c>
      <c r="J2545" t="s">
        <v>4296</v>
      </c>
      <c r="BE2545" t="e" cm="1" vm="2">
        <f t="array" ref="BE2545">TRANSPOSE(_xlfn._xlws.FILTER(cvm_old[内存(G)],(cvm_old[地域]=BB2545)*(cvm_old[机型]=BC2545)*(cvm_old[CPU(核)]=BD2545)))</f>
        <v>#VALUE!</v>
      </c>
    </row>
    <row r="2546" spans="2:57" x14ac:dyDescent="0.4">
      <c r="B2546" t="e" vm="2898">
        <v>#VALUE!</v>
      </c>
      <c r="C2546" t="s">
        <v>1634</v>
      </c>
      <c r="D2546" t="s">
        <v>1595</v>
      </c>
      <c r="E2546">
        <v>2</v>
      </c>
      <c r="F2546">
        <v>16</v>
      </c>
      <c r="G2546" t="s">
        <v>1920</v>
      </c>
      <c r="H2546">
        <v>374</v>
      </c>
      <c r="I2546">
        <v>1</v>
      </c>
      <c r="J2546" t="s">
        <v>4297</v>
      </c>
      <c r="BE2546" t="e" cm="1" vm="2">
        <f t="array" ref="BE2546">TRANSPOSE(_xlfn._xlws.FILTER(cvm_old[内存(G)],(cvm_old[地域]=BB2546)*(cvm_old[机型]=BC2546)*(cvm_old[CPU(核)]=BD2546)))</f>
        <v>#VALUE!</v>
      </c>
    </row>
    <row r="2547" spans="2:57" x14ac:dyDescent="0.4">
      <c r="B2547" t="e" vm="2899">
        <v>#VALUE!</v>
      </c>
      <c r="C2547" t="s">
        <v>1634</v>
      </c>
      <c r="D2547" t="s">
        <v>1595</v>
      </c>
      <c r="E2547">
        <v>4</v>
      </c>
      <c r="F2547">
        <v>32</v>
      </c>
      <c r="G2547" t="s">
        <v>1898</v>
      </c>
      <c r="H2547">
        <v>748</v>
      </c>
      <c r="I2547">
        <v>1</v>
      </c>
      <c r="J2547" t="s">
        <v>4298</v>
      </c>
      <c r="BE2547" t="e" cm="1" vm="2">
        <f t="array" ref="BE2547">TRANSPOSE(_xlfn._xlws.FILTER(cvm_old[内存(G)],(cvm_old[地域]=BB2547)*(cvm_old[机型]=BC2547)*(cvm_old[CPU(核)]=BD2547)))</f>
        <v>#VALUE!</v>
      </c>
    </row>
    <row r="2548" spans="2:57" x14ac:dyDescent="0.4">
      <c r="B2548" t="e" vm="2900">
        <v>#VALUE!</v>
      </c>
      <c r="C2548" t="s">
        <v>1634</v>
      </c>
      <c r="D2548" t="s">
        <v>1595</v>
      </c>
      <c r="E2548">
        <v>8</v>
      </c>
      <c r="F2548">
        <v>64</v>
      </c>
      <c r="G2548" t="s">
        <v>1900</v>
      </c>
      <c r="H2548">
        <v>1496</v>
      </c>
      <c r="I2548">
        <v>1</v>
      </c>
      <c r="J2548" t="s">
        <v>4299</v>
      </c>
      <c r="BE2548" t="e" cm="1" vm="2">
        <f t="array" ref="BE2548">TRANSPOSE(_xlfn._xlws.FILTER(cvm_old[内存(G)],(cvm_old[地域]=BB2548)*(cvm_old[机型]=BC2548)*(cvm_old[CPU(核)]=BD2548)))</f>
        <v>#VALUE!</v>
      </c>
    </row>
    <row r="2549" spans="2:57" x14ac:dyDescent="0.4">
      <c r="B2549" t="e" vm="2901">
        <v>#VALUE!</v>
      </c>
      <c r="C2549" t="s">
        <v>1634</v>
      </c>
      <c r="D2549" t="s">
        <v>1595</v>
      </c>
      <c r="E2549">
        <v>12</v>
      </c>
      <c r="F2549">
        <v>96</v>
      </c>
      <c r="G2549" t="s">
        <v>1924</v>
      </c>
      <c r="H2549">
        <v>2244</v>
      </c>
      <c r="I2549">
        <v>1</v>
      </c>
      <c r="J2549" t="s">
        <v>4300</v>
      </c>
      <c r="BE2549" t="e" cm="1" vm="2">
        <f t="array" ref="BE2549">TRANSPOSE(_xlfn._xlws.FILTER(cvm_old[内存(G)],(cvm_old[地域]=BB2549)*(cvm_old[机型]=BC2549)*(cvm_old[CPU(核)]=BD2549)))</f>
        <v>#VALUE!</v>
      </c>
    </row>
    <row r="2550" spans="2:57" x14ac:dyDescent="0.4">
      <c r="B2550" t="e" vm="2902">
        <v>#VALUE!</v>
      </c>
      <c r="C2550" t="s">
        <v>1634</v>
      </c>
      <c r="D2550" t="s">
        <v>1595</v>
      </c>
      <c r="E2550">
        <v>16</v>
      </c>
      <c r="F2550">
        <v>128</v>
      </c>
      <c r="G2550" t="s">
        <v>1902</v>
      </c>
      <c r="H2550">
        <v>2992</v>
      </c>
      <c r="I2550">
        <v>1</v>
      </c>
      <c r="J2550" t="s">
        <v>4301</v>
      </c>
      <c r="BE2550" t="e" cm="1" vm="2">
        <f t="array" ref="BE2550">TRANSPOSE(_xlfn._xlws.FILTER(cvm_old[内存(G)],(cvm_old[地域]=BB2550)*(cvm_old[机型]=BC2550)*(cvm_old[CPU(核)]=BD2550)))</f>
        <v>#VALUE!</v>
      </c>
    </row>
    <row r="2551" spans="2:57" x14ac:dyDescent="0.4">
      <c r="B2551" t="e" vm="2903">
        <v>#VALUE!</v>
      </c>
      <c r="C2551" t="s">
        <v>1634</v>
      </c>
      <c r="D2551" t="s">
        <v>1595</v>
      </c>
      <c r="E2551">
        <v>24</v>
      </c>
      <c r="F2551">
        <v>192</v>
      </c>
      <c r="G2551" t="s">
        <v>1964</v>
      </c>
      <c r="H2551">
        <v>4488</v>
      </c>
      <c r="I2551">
        <v>1</v>
      </c>
      <c r="J2551" t="s">
        <v>4302</v>
      </c>
      <c r="BE2551" t="e" cm="1" vm="2">
        <f t="array" ref="BE2551">TRANSPOSE(_xlfn._xlws.FILTER(cvm_old[内存(G)],(cvm_old[地域]=BB2551)*(cvm_old[机型]=BC2551)*(cvm_old[CPU(核)]=BD2551)))</f>
        <v>#VALUE!</v>
      </c>
    </row>
    <row r="2552" spans="2:57" x14ac:dyDescent="0.4">
      <c r="B2552" t="e" vm="2904">
        <v>#VALUE!</v>
      </c>
      <c r="C2552" t="s">
        <v>1634</v>
      </c>
      <c r="D2552" t="s">
        <v>1595</v>
      </c>
      <c r="E2552">
        <v>32</v>
      </c>
      <c r="F2552">
        <v>256</v>
      </c>
      <c r="G2552" t="s">
        <v>1904</v>
      </c>
      <c r="H2552">
        <v>5984</v>
      </c>
      <c r="I2552">
        <v>1</v>
      </c>
      <c r="J2552" t="s">
        <v>4303</v>
      </c>
      <c r="BE2552" t="e" cm="1" vm="2">
        <f t="array" ref="BE2552">TRANSPOSE(_xlfn._xlws.FILTER(cvm_old[内存(G)],(cvm_old[地域]=BB2552)*(cvm_old[机型]=BC2552)*(cvm_old[CPU(核)]=BD2552)))</f>
        <v>#VALUE!</v>
      </c>
    </row>
    <row r="2553" spans="2:57" x14ac:dyDescent="0.4">
      <c r="B2553" t="e" vm="2905">
        <v>#VALUE!</v>
      </c>
      <c r="C2553" t="s">
        <v>1634</v>
      </c>
      <c r="D2553" t="s">
        <v>1595</v>
      </c>
      <c r="E2553">
        <v>64</v>
      </c>
      <c r="F2553">
        <v>512</v>
      </c>
      <c r="G2553" t="s">
        <v>1908</v>
      </c>
      <c r="H2553">
        <v>11968</v>
      </c>
      <c r="I2553">
        <v>1</v>
      </c>
      <c r="J2553" t="s">
        <v>4304</v>
      </c>
      <c r="BE2553" t="e" cm="1" vm="2">
        <f t="array" ref="BE2553">TRANSPOSE(_xlfn._xlws.FILTER(cvm_old[内存(G)],(cvm_old[地域]=BB2553)*(cvm_old[机型]=BC2553)*(cvm_old[CPU(核)]=BD2553)))</f>
        <v>#VALUE!</v>
      </c>
    </row>
    <row r="2554" spans="2:57" x14ac:dyDescent="0.4">
      <c r="B2554" t="e" vm="2906">
        <v>#VALUE!</v>
      </c>
      <c r="C2554" t="s">
        <v>1634</v>
      </c>
      <c r="D2554" t="s">
        <v>1595</v>
      </c>
      <c r="E2554">
        <v>84</v>
      </c>
      <c r="F2554">
        <v>700</v>
      </c>
      <c r="G2554" t="s">
        <v>2906</v>
      </c>
      <c r="H2554">
        <v>16184</v>
      </c>
      <c r="I2554">
        <v>1</v>
      </c>
      <c r="J2554" t="s">
        <v>4305</v>
      </c>
      <c r="BE2554" t="e" cm="1" vm="2">
        <f t="array" ref="BE2554">TRANSPOSE(_xlfn._xlws.FILTER(cvm_old[内存(G)],(cvm_old[地域]=BB2554)*(cvm_old[机型]=BC2554)*(cvm_old[CPU(核)]=BD2554)))</f>
        <v>#VALUE!</v>
      </c>
    </row>
    <row r="2555" spans="2:57" x14ac:dyDescent="0.4">
      <c r="B2555" t="e" vm="2907">
        <v>#VALUE!</v>
      </c>
      <c r="C2555" t="s">
        <v>1634</v>
      </c>
      <c r="D2555" t="s">
        <v>1647</v>
      </c>
      <c r="E2555">
        <v>1</v>
      </c>
      <c r="F2555">
        <v>8</v>
      </c>
      <c r="G2555" t="s">
        <v>1894</v>
      </c>
      <c r="H2555">
        <v>220</v>
      </c>
      <c r="I2555">
        <v>1</v>
      </c>
      <c r="J2555" t="s">
        <v>4306</v>
      </c>
      <c r="BE2555" t="e" cm="1" vm="2">
        <f t="array" ref="BE2555">TRANSPOSE(_xlfn._xlws.FILTER(cvm_old[内存(G)],(cvm_old[地域]=BB2555)*(cvm_old[机型]=BC2555)*(cvm_old[CPU(核)]=BD2555)))</f>
        <v>#VALUE!</v>
      </c>
    </row>
    <row r="2556" spans="2:57" x14ac:dyDescent="0.4">
      <c r="B2556" t="e" vm="2908">
        <v>#VALUE!</v>
      </c>
      <c r="C2556" t="s">
        <v>1634</v>
      </c>
      <c r="D2556" t="s">
        <v>1647</v>
      </c>
      <c r="E2556">
        <v>2</v>
      </c>
      <c r="F2556">
        <v>16</v>
      </c>
      <c r="G2556" t="s">
        <v>1920</v>
      </c>
      <c r="H2556">
        <v>440</v>
      </c>
      <c r="I2556">
        <v>1</v>
      </c>
      <c r="J2556" t="s">
        <v>4307</v>
      </c>
      <c r="BE2556" t="e" cm="1" vm="2">
        <f t="array" ref="BE2556">TRANSPOSE(_xlfn._xlws.FILTER(cvm_old[内存(G)],(cvm_old[地域]=BB2556)*(cvm_old[机型]=BC2556)*(cvm_old[CPU(核)]=BD2556)))</f>
        <v>#VALUE!</v>
      </c>
    </row>
    <row r="2557" spans="2:57" x14ac:dyDescent="0.4">
      <c r="B2557" t="e" vm="2909">
        <v>#VALUE!</v>
      </c>
      <c r="C2557" t="s">
        <v>1634</v>
      </c>
      <c r="D2557" t="s">
        <v>1647</v>
      </c>
      <c r="E2557">
        <v>4</v>
      </c>
      <c r="F2557">
        <v>32</v>
      </c>
      <c r="G2557" t="s">
        <v>1898</v>
      </c>
      <c r="H2557">
        <v>880</v>
      </c>
      <c r="I2557">
        <v>1</v>
      </c>
      <c r="J2557" t="s">
        <v>4308</v>
      </c>
      <c r="BE2557" t="e" cm="1" vm="2">
        <f t="array" ref="BE2557">TRANSPOSE(_xlfn._xlws.FILTER(cvm_old[内存(G)],(cvm_old[地域]=BB2557)*(cvm_old[机型]=BC2557)*(cvm_old[CPU(核)]=BD2557)))</f>
        <v>#VALUE!</v>
      </c>
    </row>
    <row r="2558" spans="2:57" x14ac:dyDescent="0.4">
      <c r="B2558" t="e" vm="2910">
        <v>#VALUE!</v>
      </c>
      <c r="C2558" t="s">
        <v>1634</v>
      </c>
      <c r="D2558" t="s">
        <v>1647</v>
      </c>
      <c r="E2558">
        <v>8</v>
      </c>
      <c r="F2558">
        <v>64</v>
      </c>
      <c r="G2558" t="s">
        <v>1900</v>
      </c>
      <c r="H2558">
        <v>1760</v>
      </c>
      <c r="I2558">
        <v>1</v>
      </c>
      <c r="J2558" t="s">
        <v>4309</v>
      </c>
      <c r="BE2558" t="e" cm="1" vm="2">
        <f t="array" ref="BE2558">TRANSPOSE(_xlfn._xlws.FILTER(cvm_old[内存(G)],(cvm_old[地域]=BB2558)*(cvm_old[机型]=BC2558)*(cvm_old[CPU(核)]=BD2558)))</f>
        <v>#VALUE!</v>
      </c>
    </row>
    <row r="2559" spans="2:57" x14ac:dyDescent="0.4">
      <c r="B2559" t="e" vm="2911">
        <v>#VALUE!</v>
      </c>
      <c r="C2559" t="s">
        <v>1634</v>
      </c>
      <c r="D2559" t="s">
        <v>1647</v>
      </c>
      <c r="E2559">
        <v>12</v>
      </c>
      <c r="F2559">
        <v>96</v>
      </c>
      <c r="G2559" t="s">
        <v>1924</v>
      </c>
      <c r="H2559">
        <v>2640</v>
      </c>
      <c r="I2559">
        <v>1</v>
      </c>
      <c r="J2559" t="s">
        <v>4310</v>
      </c>
      <c r="BE2559" t="e" cm="1" vm="2">
        <f t="array" ref="BE2559">TRANSPOSE(_xlfn._xlws.FILTER(cvm_old[内存(G)],(cvm_old[地域]=BB2559)*(cvm_old[机型]=BC2559)*(cvm_old[CPU(核)]=BD2559)))</f>
        <v>#VALUE!</v>
      </c>
    </row>
    <row r="2560" spans="2:57" x14ac:dyDescent="0.4">
      <c r="B2560" t="e" vm="2912">
        <v>#VALUE!</v>
      </c>
      <c r="C2560" t="s">
        <v>1634</v>
      </c>
      <c r="D2560" t="s">
        <v>1647</v>
      </c>
      <c r="E2560">
        <v>12</v>
      </c>
      <c r="F2560">
        <v>144</v>
      </c>
      <c r="G2560" t="s">
        <v>1934</v>
      </c>
      <c r="H2560">
        <v>3600</v>
      </c>
      <c r="I2560">
        <v>1</v>
      </c>
      <c r="J2560" t="s">
        <v>4311</v>
      </c>
      <c r="BE2560" t="e" cm="1" vm="2">
        <f t="array" ref="BE2560">TRANSPOSE(_xlfn._xlws.FILTER(cvm_old[内存(G)],(cvm_old[地域]=BB2560)*(cvm_old[机型]=BC2560)*(cvm_old[CPU(核)]=BD2560)))</f>
        <v>#VALUE!</v>
      </c>
    </row>
    <row r="2561" spans="2:57" x14ac:dyDescent="0.4">
      <c r="B2561" t="e" vm="2913">
        <v>#VALUE!</v>
      </c>
      <c r="C2561" t="s">
        <v>1634</v>
      </c>
      <c r="D2561" t="s">
        <v>1647</v>
      </c>
      <c r="E2561">
        <v>16</v>
      </c>
      <c r="F2561">
        <v>128</v>
      </c>
      <c r="G2561" t="s">
        <v>1902</v>
      </c>
      <c r="H2561">
        <v>3520</v>
      </c>
      <c r="I2561">
        <v>1</v>
      </c>
      <c r="J2561" t="s">
        <v>4312</v>
      </c>
      <c r="BE2561" t="e" cm="1" vm="2">
        <f t="array" ref="BE2561">TRANSPOSE(_xlfn._xlws.FILTER(cvm_old[内存(G)],(cvm_old[地域]=BB2561)*(cvm_old[机型]=BC2561)*(cvm_old[CPU(核)]=BD2561)))</f>
        <v>#VALUE!</v>
      </c>
    </row>
    <row r="2562" spans="2:57" x14ac:dyDescent="0.4">
      <c r="B2562" t="e" vm="2914">
        <v>#VALUE!</v>
      </c>
      <c r="C2562" t="s">
        <v>1634</v>
      </c>
      <c r="D2562" t="s">
        <v>1647</v>
      </c>
      <c r="E2562">
        <v>16</v>
      </c>
      <c r="F2562">
        <v>192</v>
      </c>
      <c r="G2562" t="s">
        <v>1937</v>
      </c>
      <c r="H2562">
        <v>4800</v>
      </c>
      <c r="I2562">
        <v>1</v>
      </c>
      <c r="J2562" t="s">
        <v>4313</v>
      </c>
      <c r="BE2562" t="e" cm="1" vm="2">
        <f t="array" ref="BE2562">TRANSPOSE(_xlfn._xlws.FILTER(cvm_old[内存(G)],(cvm_old[地域]=BB2562)*(cvm_old[机型]=BC2562)*(cvm_old[CPU(核)]=BD2562)))</f>
        <v>#VALUE!</v>
      </c>
    </row>
    <row r="2563" spans="2:57" x14ac:dyDescent="0.4">
      <c r="B2563" t="e" vm="2915">
        <v>#VALUE!</v>
      </c>
      <c r="C2563" t="s">
        <v>1634</v>
      </c>
      <c r="D2563" t="s">
        <v>1647</v>
      </c>
      <c r="E2563">
        <v>24</v>
      </c>
      <c r="F2563">
        <v>192</v>
      </c>
      <c r="G2563" t="s">
        <v>1964</v>
      </c>
      <c r="H2563">
        <v>5280</v>
      </c>
      <c r="I2563">
        <v>1</v>
      </c>
      <c r="J2563" t="s">
        <v>4314</v>
      </c>
      <c r="BE2563" t="e" cm="1" vm="2">
        <f t="array" ref="BE2563">TRANSPOSE(_xlfn._xlws.FILTER(cvm_old[内存(G)],(cvm_old[地域]=BB2563)*(cvm_old[机型]=BC2563)*(cvm_old[CPU(核)]=BD2563)))</f>
        <v>#VALUE!</v>
      </c>
    </row>
    <row r="2564" spans="2:57" x14ac:dyDescent="0.4">
      <c r="B2564" t="e" vm="2916">
        <v>#VALUE!</v>
      </c>
      <c r="C2564" t="s">
        <v>1634</v>
      </c>
      <c r="D2564" t="s">
        <v>1647</v>
      </c>
      <c r="E2564">
        <v>32</v>
      </c>
      <c r="F2564">
        <v>256</v>
      </c>
      <c r="G2564" t="s">
        <v>1904</v>
      </c>
      <c r="H2564">
        <v>7040</v>
      </c>
      <c r="I2564">
        <v>1</v>
      </c>
      <c r="J2564" t="s">
        <v>4315</v>
      </c>
      <c r="BE2564" t="e" cm="1" vm="2">
        <f t="array" ref="BE2564">TRANSPOSE(_xlfn._xlws.FILTER(cvm_old[内存(G)],(cvm_old[地域]=BB2564)*(cvm_old[机型]=BC2564)*(cvm_old[CPU(核)]=BD2564)))</f>
        <v>#VALUE!</v>
      </c>
    </row>
    <row r="2565" spans="2:57" x14ac:dyDescent="0.4">
      <c r="B2565" t="e" vm="2917">
        <v>#VALUE!</v>
      </c>
      <c r="C2565" t="s">
        <v>1634</v>
      </c>
      <c r="D2565" t="s">
        <v>1664</v>
      </c>
      <c r="E2565">
        <v>1</v>
      </c>
      <c r="F2565">
        <v>8</v>
      </c>
      <c r="G2565" t="s">
        <v>1894</v>
      </c>
      <c r="H2565">
        <v>220</v>
      </c>
      <c r="I2565">
        <v>1</v>
      </c>
      <c r="J2565" t="s">
        <v>4316</v>
      </c>
      <c r="BE2565" t="e" cm="1" vm="2">
        <f t="array" ref="BE2565">TRANSPOSE(_xlfn._xlws.FILTER(cvm_old[内存(G)],(cvm_old[地域]=BB2565)*(cvm_old[机型]=BC2565)*(cvm_old[CPU(核)]=BD2565)))</f>
        <v>#VALUE!</v>
      </c>
    </row>
    <row r="2566" spans="2:57" x14ac:dyDescent="0.4">
      <c r="B2566" t="e" vm="2918">
        <v>#VALUE!</v>
      </c>
      <c r="C2566" t="s">
        <v>1634</v>
      </c>
      <c r="D2566" t="s">
        <v>1664</v>
      </c>
      <c r="E2566">
        <v>2</v>
      </c>
      <c r="F2566">
        <v>16</v>
      </c>
      <c r="G2566" t="s">
        <v>1920</v>
      </c>
      <c r="H2566">
        <v>440</v>
      </c>
      <c r="I2566">
        <v>1</v>
      </c>
      <c r="J2566" t="s">
        <v>4317</v>
      </c>
      <c r="BE2566" t="e" cm="1" vm="2">
        <f t="array" ref="BE2566">TRANSPOSE(_xlfn._xlws.FILTER(cvm_old[内存(G)],(cvm_old[地域]=BB2566)*(cvm_old[机型]=BC2566)*(cvm_old[CPU(核)]=BD2566)))</f>
        <v>#VALUE!</v>
      </c>
    </row>
    <row r="2567" spans="2:57" x14ac:dyDescent="0.4">
      <c r="B2567" t="e" vm="2919">
        <v>#VALUE!</v>
      </c>
      <c r="C2567" t="s">
        <v>1634</v>
      </c>
      <c r="D2567" t="s">
        <v>1664</v>
      </c>
      <c r="E2567">
        <v>4</v>
      </c>
      <c r="F2567">
        <v>32</v>
      </c>
      <c r="G2567" t="s">
        <v>1898</v>
      </c>
      <c r="H2567">
        <v>880</v>
      </c>
      <c r="I2567">
        <v>1</v>
      </c>
      <c r="J2567" t="s">
        <v>4318</v>
      </c>
      <c r="BE2567" t="e" cm="1" vm="2">
        <f t="array" ref="BE2567">TRANSPOSE(_xlfn._xlws.FILTER(cvm_old[内存(G)],(cvm_old[地域]=BB2567)*(cvm_old[机型]=BC2567)*(cvm_old[CPU(核)]=BD2567)))</f>
        <v>#VALUE!</v>
      </c>
    </row>
    <row r="2568" spans="2:57" x14ac:dyDescent="0.4">
      <c r="B2568" t="e" vm="2920">
        <v>#VALUE!</v>
      </c>
      <c r="C2568" t="s">
        <v>1634</v>
      </c>
      <c r="D2568" t="s">
        <v>1664</v>
      </c>
      <c r="E2568">
        <v>8</v>
      </c>
      <c r="F2568">
        <v>64</v>
      </c>
      <c r="G2568" t="s">
        <v>1900</v>
      </c>
      <c r="H2568">
        <v>1760</v>
      </c>
      <c r="I2568">
        <v>1</v>
      </c>
      <c r="J2568" t="s">
        <v>4319</v>
      </c>
      <c r="BE2568" t="e" cm="1" vm="2">
        <f t="array" ref="BE2568">TRANSPOSE(_xlfn._xlws.FILTER(cvm_old[内存(G)],(cvm_old[地域]=BB2568)*(cvm_old[机型]=BC2568)*(cvm_old[CPU(核)]=BD2568)))</f>
        <v>#VALUE!</v>
      </c>
    </row>
    <row r="2569" spans="2:57" x14ac:dyDescent="0.4">
      <c r="B2569" t="e" vm="2921">
        <v>#VALUE!</v>
      </c>
      <c r="C2569" t="s">
        <v>1634</v>
      </c>
      <c r="D2569" t="s">
        <v>1664</v>
      </c>
      <c r="E2569">
        <v>12</v>
      </c>
      <c r="F2569">
        <v>96</v>
      </c>
      <c r="G2569" t="s">
        <v>1924</v>
      </c>
      <c r="H2569">
        <v>2640</v>
      </c>
      <c r="I2569">
        <v>1</v>
      </c>
      <c r="J2569" t="s">
        <v>4320</v>
      </c>
      <c r="BE2569" t="e" cm="1" vm="2">
        <f t="array" ref="BE2569">TRANSPOSE(_xlfn._xlws.FILTER(cvm_old[内存(G)],(cvm_old[地域]=BB2569)*(cvm_old[机型]=BC2569)*(cvm_old[CPU(核)]=BD2569)))</f>
        <v>#VALUE!</v>
      </c>
    </row>
    <row r="2570" spans="2:57" x14ac:dyDescent="0.4">
      <c r="B2570" t="e" vm="2922">
        <v>#VALUE!</v>
      </c>
      <c r="C2570" t="s">
        <v>1634</v>
      </c>
      <c r="D2570" t="s">
        <v>1664</v>
      </c>
      <c r="E2570">
        <v>16</v>
      </c>
      <c r="F2570">
        <v>128</v>
      </c>
      <c r="G2570" t="s">
        <v>1902</v>
      </c>
      <c r="H2570">
        <v>3520</v>
      </c>
      <c r="I2570">
        <v>1</v>
      </c>
      <c r="J2570" t="s">
        <v>4321</v>
      </c>
      <c r="BE2570" t="e" cm="1" vm="2">
        <f t="array" ref="BE2570">TRANSPOSE(_xlfn._xlws.FILTER(cvm_old[内存(G)],(cvm_old[地域]=BB2570)*(cvm_old[机型]=BC2570)*(cvm_old[CPU(核)]=BD2570)))</f>
        <v>#VALUE!</v>
      </c>
    </row>
    <row r="2571" spans="2:57" x14ac:dyDescent="0.4">
      <c r="B2571" t="e" vm="2923">
        <v>#VALUE!</v>
      </c>
      <c r="C2571" t="s">
        <v>1634</v>
      </c>
      <c r="D2571" t="s">
        <v>1664</v>
      </c>
      <c r="E2571">
        <v>24</v>
      </c>
      <c r="F2571">
        <v>192</v>
      </c>
      <c r="G2571" t="s">
        <v>1964</v>
      </c>
      <c r="H2571">
        <v>5280</v>
      </c>
      <c r="I2571">
        <v>1</v>
      </c>
      <c r="J2571" t="s">
        <v>4322</v>
      </c>
      <c r="BE2571" t="e" cm="1" vm="2">
        <f t="array" ref="BE2571">TRANSPOSE(_xlfn._xlws.FILTER(cvm_old[内存(G)],(cvm_old[地域]=BB2571)*(cvm_old[机型]=BC2571)*(cvm_old[CPU(核)]=BD2571)))</f>
        <v>#VALUE!</v>
      </c>
    </row>
    <row r="2572" spans="2:57" x14ac:dyDescent="0.4">
      <c r="B2572" t="e" vm="2924">
        <v>#VALUE!</v>
      </c>
      <c r="C2572" t="s">
        <v>1634</v>
      </c>
      <c r="D2572" t="s">
        <v>1664</v>
      </c>
      <c r="E2572">
        <v>32</v>
      </c>
      <c r="F2572">
        <v>256</v>
      </c>
      <c r="G2572" t="s">
        <v>1904</v>
      </c>
      <c r="H2572">
        <v>7040</v>
      </c>
      <c r="I2572">
        <v>1</v>
      </c>
      <c r="J2572" t="s">
        <v>4323</v>
      </c>
      <c r="BE2572" t="e" cm="1" vm="2">
        <f t="array" ref="BE2572">TRANSPOSE(_xlfn._xlws.FILTER(cvm_old[内存(G)],(cvm_old[地域]=BB2572)*(cvm_old[机型]=BC2572)*(cvm_old[CPU(核)]=BD2572)))</f>
        <v>#VALUE!</v>
      </c>
    </row>
    <row r="2573" spans="2:57" x14ac:dyDescent="0.4">
      <c r="B2573" t="e" vm="2925">
        <v>#VALUE!</v>
      </c>
      <c r="C2573" t="s">
        <v>1634</v>
      </c>
      <c r="D2573" t="s">
        <v>1664</v>
      </c>
      <c r="E2573">
        <v>48</v>
      </c>
      <c r="F2573">
        <v>384</v>
      </c>
      <c r="G2573" t="s">
        <v>1917</v>
      </c>
      <c r="H2573">
        <v>10560</v>
      </c>
      <c r="I2573">
        <v>1</v>
      </c>
      <c r="J2573" t="s">
        <v>4324</v>
      </c>
      <c r="BE2573" t="e" cm="1" vm="2">
        <f t="array" ref="BE2573">TRANSPOSE(_xlfn._xlws.FILTER(cvm_old[内存(G)],(cvm_old[地域]=BB2573)*(cvm_old[机型]=BC2573)*(cvm_old[CPU(核)]=BD2573)))</f>
        <v>#VALUE!</v>
      </c>
    </row>
    <row r="2574" spans="2:57" x14ac:dyDescent="0.4">
      <c r="B2574" t="e" vm="2926">
        <v>#VALUE!</v>
      </c>
      <c r="C2574" t="s">
        <v>1634</v>
      </c>
      <c r="D2574" t="s">
        <v>1664</v>
      </c>
      <c r="E2574">
        <v>56</v>
      </c>
      <c r="F2574">
        <v>448</v>
      </c>
      <c r="G2574" t="s">
        <v>1969</v>
      </c>
      <c r="H2574">
        <v>12320</v>
      </c>
      <c r="I2574">
        <v>1</v>
      </c>
      <c r="J2574" t="s">
        <v>4325</v>
      </c>
      <c r="BE2574" t="e" cm="1" vm="2">
        <f t="array" ref="BE2574">TRANSPOSE(_xlfn._xlws.FILTER(cvm_old[内存(G)],(cvm_old[地域]=BB2574)*(cvm_old[机型]=BC2574)*(cvm_old[CPU(核)]=BD2574)))</f>
        <v>#VALUE!</v>
      </c>
    </row>
    <row r="2575" spans="2:57" x14ac:dyDescent="0.4">
      <c r="B2575" t="e" vm="2927">
        <v>#VALUE!</v>
      </c>
      <c r="C2575" t="s">
        <v>1634</v>
      </c>
      <c r="D2575" t="s">
        <v>1698</v>
      </c>
      <c r="E2575">
        <v>2</v>
      </c>
      <c r="F2575">
        <v>4</v>
      </c>
      <c r="G2575" t="s">
        <v>1586</v>
      </c>
      <c r="H2575">
        <v>256</v>
      </c>
      <c r="I2575">
        <v>1</v>
      </c>
      <c r="J2575" t="s">
        <v>4326</v>
      </c>
      <c r="BE2575" t="e" cm="1" vm="2">
        <f t="array" ref="BE2575">TRANSPOSE(_xlfn._xlws.FILTER(cvm_old[内存(G)],(cvm_old[地域]=BB2575)*(cvm_old[机型]=BC2575)*(cvm_old[CPU(核)]=BD2575)))</f>
        <v>#VALUE!</v>
      </c>
    </row>
    <row r="2576" spans="2:57" x14ac:dyDescent="0.4">
      <c r="B2576" t="e" vm="2928">
        <v>#VALUE!</v>
      </c>
      <c r="C2576" t="s">
        <v>1634</v>
      </c>
      <c r="D2576" t="s">
        <v>1698</v>
      </c>
      <c r="E2576">
        <v>4</v>
      </c>
      <c r="F2576">
        <v>8</v>
      </c>
      <c r="G2576" t="s">
        <v>1591</v>
      </c>
      <c r="H2576">
        <v>512</v>
      </c>
      <c r="I2576">
        <v>1</v>
      </c>
      <c r="J2576" t="s">
        <v>4327</v>
      </c>
      <c r="BE2576" t="e" cm="1" vm="2">
        <f t="array" ref="BE2576">TRANSPOSE(_xlfn._xlws.FILTER(cvm_old[内存(G)],(cvm_old[地域]=BB2576)*(cvm_old[机型]=BC2576)*(cvm_old[CPU(核)]=BD2576)))</f>
        <v>#VALUE!</v>
      </c>
    </row>
    <row r="2577" spans="2:57" x14ac:dyDescent="0.4">
      <c r="B2577" t="e" vm="2929">
        <v>#VALUE!</v>
      </c>
      <c r="C2577" t="s">
        <v>1634</v>
      </c>
      <c r="D2577" t="s">
        <v>1698</v>
      </c>
      <c r="E2577">
        <v>4</v>
      </c>
      <c r="F2577">
        <v>16</v>
      </c>
      <c r="G2577" t="s">
        <v>1593</v>
      </c>
      <c r="H2577">
        <v>768</v>
      </c>
      <c r="I2577">
        <v>1</v>
      </c>
      <c r="J2577" t="s">
        <v>4328</v>
      </c>
      <c r="BE2577" t="e" cm="1" vm="2">
        <f t="array" ref="BE2577">TRANSPOSE(_xlfn._xlws.FILTER(cvm_old[内存(G)],(cvm_old[地域]=BB2577)*(cvm_old[机型]=BC2577)*(cvm_old[CPU(核)]=BD2577)))</f>
        <v>#VALUE!</v>
      </c>
    </row>
    <row r="2578" spans="2:57" x14ac:dyDescent="0.4">
      <c r="B2578" t="e" vm="2930">
        <v>#VALUE!</v>
      </c>
      <c r="C2578" t="s">
        <v>1634</v>
      </c>
      <c r="D2578" t="s">
        <v>1698</v>
      </c>
      <c r="E2578">
        <v>8</v>
      </c>
      <c r="F2578">
        <v>16</v>
      </c>
      <c r="G2578" t="s">
        <v>1596</v>
      </c>
      <c r="H2578">
        <v>1024</v>
      </c>
      <c r="I2578">
        <v>1</v>
      </c>
      <c r="J2578" t="s">
        <v>4329</v>
      </c>
      <c r="BE2578" t="e" cm="1" vm="2">
        <f t="array" ref="BE2578">TRANSPOSE(_xlfn._xlws.FILTER(cvm_old[内存(G)],(cvm_old[地域]=BB2578)*(cvm_old[机型]=BC2578)*(cvm_old[CPU(核)]=BD2578)))</f>
        <v>#VALUE!</v>
      </c>
    </row>
    <row r="2579" spans="2:57" x14ac:dyDescent="0.4">
      <c r="B2579" t="e" vm="2931">
        <v>#VALUE!</v>
      </c>
      <c r="C2579" t="s">
        <v>1634</v>
      </c>
      <c r="D2579" t="s">
        <v>1698</v>
      </c>
      <c r="E2579">
        <v>8</v>
      </c>
      <c r="F2579">
        <v>32</v>
      </c>
      <c r="G2579" t="s">
        <v>1598</v>
      </c>
      <c r="H2579">
        <v>1536</v>
      </c>
      <c r="I2579">
        <v>1</v>
      </c>
      <c r="J2579" t="s">
        <v>4330</v>
      </c>
      <c r="BE2579" t="e" cm="1" vm="2">
        <f t="array" ref="BE2579">TRANSPOSE(_xlfn._xlws.FILTER(cvm_old[内存(G)],(cvm_old[地域]=BB2579)*(cvm_old[机型]=BC2579)*(cvm_old[CPU(核)]=BD2579)))</f>
        <v>#VALUE!</v>
      </c>
    </row>
    <row r="2580" spans="2:57" x14ac:dyDescent="0.4">
      <c r="B2580" t="e" vm="2932">
        <v>#VALUE!</v>
      </c>
      <c r="C2580" t="s">
        <v>1634</v>
      </c>
      <c r="D2580" t="s">
        <v>1698</v>
      </c>
      <c r="E2580">
        <v>16</v>
      </c>
      <c r="F2580">
        <v>32</v>
      </c>
      <c r="G2580" t="s">
        <v>1601</v>
      </c>
      <c r="H2580">
        <v>2048</v>
      </c>
      <c r="I2580">
        <v>1</v>
      </c>
      <c r="J2580" t="s">
        <v>4331</v>
      </c>
      <c r="BE2580" t="e" cm="1" vm="2">
        <f t="array" ref="BE2580">TRANSPOSE(_xlfn._xlws.FILTER(cvm_old[内存(G)],(cvm_old[地域]=BB2580)*(cvm_old[机型]=BC2580)*(cvm_old[CPU(核)]=BD2580)))</f>
        <v>#VALUE!</v>
      </c>
    </row>
    <row r="2581" spans="2:57" x14ac:dyDescent="0.4">
      <c r="B2581" t="e" vm="2933">
        <v>#VALUE!</v>
      </c>
      <c r="C2581" t="s">
        <v>1634</v>
      </c>
      <c r="D2581" t="s">
        <v>1698</v>
      </c>
      <c r="E2581">
        <v>16</v>
      </c>
      <c r="F2581">
        <v>64</v>
      </c>
      <c r="G2581" t="s">
        <v>1603</v>
      </c>
      <c r="H2581">
        <v>3072</v>
      </c>
      <c r="I2581">
        <v>1</v>
      </c>
      <c r="J2581" t="s">
        <v>4332</v>
      </c>
      <c r="BE2581" t="e" cm="1" vm="2">
        <f t="array" ref="BE2581">TRANSPOSE(_xlfn._xlws.FILTER(cvm_old[内存(G)],(cvm_old[地域]=BB2581)*(cvm_old[机型]=BC2581)*(cvm_old[CPU(核)]=BD2581)))</f>
        <v>#VALUE!</v>
      </c>
    </row>
    <row r="2582" spans="2:57" x14ac:dyDescent="0.4">
      <c r="B2582" t="e" vm="2934">
        <v>#VALUE!</v>
      </c>
      <c r="C2582" t="s">
        <v>1634</v>
      </c>
      <c r="D2582" t="s">
        <v>1698</v>
      </c>
      <c r="E2582">
        <v>32</v>
      </c>
      <c r="F2582">
        <v>64</v>
      </c>
      <c r="G2582" t="s">
        <v>1606</v>
      </c>
      <c r="H2582">
        <v>4096</v>
      </c>
      <c r="I2582">
        <v>1</v>
      </c>
      <c r="J2582" t="s">
        <v>4333</v>
      </c>
      <c r="BE2582" t="e" cm="1" vm="2">
        <f t="array" ref="BE2582">TRANSPOSE(_xlfn._xlws.FILTER(cvm_old[内存(G)],(cvm_old[地域]=BB2582)*(cvm_old[机型]=BC2582)*(cvm_old[CPU(核)]=BD2582)))</f>
        <v>#VALUE!</v>
      </c>
    </row>
    <row r="2583" spans="2:57" x14ac:dyDescent="0.4">
      <c r="B2583" t="e" vm="2935">
        <v>#VALUE!</v>
      </c>
      <c r="C2583" t="s">
        <v>1634</v>
      </c>
      <c r="D2583" t="s">
        <v>1698</v>
      </c>
      <c r="E2583">
        <v>32</v>
      </c>
      <c r="F2583">
        <v>128</v>
      </c>
      <c r="G2583" t="s">
        <v>1612</v>
      </c>
      <c r="H2583">
        <v>6144</v>
      </c>
      <c r="I2583">
        <v>1</v>
      </c>
      <c r="J2583" t="s">
        <v>4334</v>
      </c>
      <c r="BE2583" t="e" cm="1" vm="2">
        <f t="array" ref="BE2583">TRANSPOSE(_xlfn._xlws.FILTER(cvm_old[内存(G)],(cvm_old[地域]=BB2583)*(cvm_old[机型]=BC2583)*(cvm_old[CPU(核)]=BD2583)))</f>
        <v>#VALUE!</v>
      </c>
    </row>
    <row r="2584" spans="2:57" x14ac:dyDescent="0.4">
      <c r="B2584" t="e" vm="2936">
        <v>#VALUE!</v>
      </c>
      <c r="C2584" t="s">
        <v>1634</v>
      </c>
      <c r="D2584" t="s">
        <v>1698</v>
      </c>
      <c r="E2584">
        <v>32</v>
      </c>
      <c r="F2584">
        <v>174</v>
      </c>
      <c r="G2584" t="s">
        <v>2020</v>
      </c>
      <c r="H2584">
        <v>7616</v>
      </c>
      <c r="I2584">
        <v>1</v>
      </c>
      <c r="J2584" t="s">
        <v>4335</v>
      </c>
      <c r="BE2584" t="e" cm="1" vm="2">
        <f t="array" ref="BE2584">TRANSPOSE(_xlfn._xlws.FILTER(cvm_old[内存(G)],(cvm_old[地域]=BB2584)*(cvm_old[机型]=BC2584)*(cvm_old[CPU(核)]=BD2584)))</f>
        <v>#VALUE!</v>
      </c>
    </row>
    <row r="2585" spans="2:57" x14ac:dyDescent="0.4">
      <c r="B2585" t="e" vm="2937">
        <v>#VALUE!</v>
      </c>
      <c r="C2585" t="s">
        <v>1634</v>
      </c>
      <c r="D2585" t="s">
        <v>1698</v>
      </c>
      <c r="E2585">
        <v>32</v>
      </c>
      <c r="F2585">
        <v>256</v>
      </c>
      <c r="G2585" t="s">
        <v>1904</v>
      </c>
      <c r="H2585">
        <v>10240</v>
      </c>
      <c r="I2585">
        <v>1</v>
      </c>
      <c r="J2585" t="s">
        <v>4336</v>
      </c>
      <c r="BE2585" t="e" cm="1" vm="2">
        <f t="array" ref="BE2585">TRANSPOSE(_xlfn._xlws.FILTER(cvm_old[内存(G)],(cvm_old[地域]=BB2585)*(cvm_old[机型]=BC2585)*(cvm_old[CPU(核)]=BD2585)))</f>
        <v>#VALUE!</v>
      </c>
    </row>
    <row r="2586" spans="2:57" x14ac:dyDescent="0.4">
      <c r="B2586" t="e" vm="2938">
        <v>#VALUE!</v>
      </c>
      <c r="C2586" t="s">
        <v>1634</v>
      </c>
      <c r="D2586" t="s">
        <v>1698</v>
      </c>
      <c r="E2586">
        <v>64</v>
      </c>
      <c r="F2586">
        <v>256</v>
      </c>
      <c r="G2586" t="s">
        <v>1626</v>
      </c>
      <c r="H2586">
        <v>12288</v>
      </c>
      <c r="I2586">
        <v>1</v>
      </c>
      <c r="J2586" t="s">
        <v>4337</v>
      </c>
      <c r="BE2586" t="e" cm="1" vm="2">
        <f t="array" ref="BE2586">TRANSPOSE(_xlfn._xlws.FILTER(cvm_old[内存(G)],(cvm_old[地域]=BB2586)*(cvm_old[机型]=BC2586)*(cvm_old[CPU(核)]=BD2586)))</f>
        <v>#VALUE!</v>
      </c>
    </row>
    <row r="2587" spans="2:57" x14ac:dyDescent="0.4">
      <c r="B2587" t="e" vm="2939">
        <v>#VALUE!</v>
      </c>
      <c r="C2587" t="s">
        <v>1634</v>
      </c>
      <c r="D2587" t="s">
        <v>1698</v>
      </c>
      <c r="E2587">
        <v>64</v>
      </c>
      <c r="F2587">
        <v>348</v>
      </c>
      <c r="G2587" t="s">
        <v>2022</v>
      </c>
      <c r="H2587">
        <v>15232</v>
      </c>
      <c r="I2587">
        <v>1</v>
      </c>
      <c r="J2587" t="s">
        <v>4338</v>
      </c>
      <c r="BE2587" t="e" cm="1" vm="2">
        <f t="array" ref="BE2587">TRANSPOSE(_xlfn._xlws.FILTER(cvm_old[内存(G)],(cvm_old[地域]=BB2587)*(cvm_old[机型]=BC2587)*(cvm_old[CPU(核)]=BD2587)))</f>
        <v>#VALUE!</v>
      </c>
    </row>
    <row r="2588" spans="2:57" x14ac:dyDescent="0.4">
      <c r="B2588" t="e" vm="2940">
        <v>#VALUE!</v>
      </c>
      <c r="C2588" t="s">
        <v>1634</v>
      </c>
      <c r="D2588" t="s">
        <v>1709</v>
      </c>
      <c r="E2588">
        <v>4</v>
      </c>
      <c r="F2588">
        <v>8</v>
      </c>
      <c r="G2588" t="s">
        <v>1591</v>
      </c>
      <c r="H2588">
        <v>640</v>
      </c>
      <c r="I2588">
        <v>1</v>
      </c>
      <c r="J2588" t="s">
        <v>4339</v>
      </c>
      <c r="BE2588" t="e" cm="1" vm="2">
        <f t="array" ref="BE2588">TRANSPOSE(_xlfn._xlws.FILTER(cvm_old[内存(G)],(cvm_old[地域]=BB2588)*(cvm_old[机型]=BC2588)*(cvm_old[CPU(核)]=BD2588)))</f>
        <v>#VALUE!</v>
      </c>
    </row>
    <row r="2589" spans="2:57" x14ac:dyDescent="0.4">
      <c r="B2589" t="e" vm="2941">
        <v>#VALUE!</v>
      </c>
      <c r="C2589" t="s">
        <v>1634</v>
      </c>
      <c r="D2589" t="s">
        <v>1709</v>
      </c>
      <c r="E2589">
        <v>4</v>
      </c>
      <c r="F2589">
        <v>16</v>
      </c>
      <c r="G2589" t="s">
        <v>1593</v>
      </c>
      <c r="H2589">
        <v>960</v>
      </c>
      <c r="I2589">
        <v>1</v>
      </c>
      <c r="J2589" t="s">
        <v>4340</v>
      </c>
      <c r="BE2589" t="e" cm="1" vm="2">
        <f t="array" ref="BE2589">TRANSPOSE(_xlfn._xlws.FILTER(cvm_old[内存(G)],(cvm_old[地域]=BB2589)*(cvm_old[机型]=BC2589)*(cvm_old[CPU(核)]=BD2589)))</f>
        <v>#VALUE!</v>
      </c>
    </row>
    <row r="2590" spans="2:57" x14ac:dyDescent="0.4">
      <c r="B2590" t="e" vm="2942">
        <v>#VALUE!</v>
      </c>
      <c r="C2590" t="s">
        <v>1634</v>
      </c>
      <c r="D2590" t="s">
        <v>1709</v>
      </c>
      <c r="E2590">
        <v>8</v>
      </c>
      <c r="F2590">
        <v>16</v>
      </c>
      <c r="G2590" t="s">
        <v>1596</v>
      </c>
      <c r="H2590">
        <v>1280</v>
      </c>
      <c r="I2590">
        <v>1</v>
      </c>
      <c r="J2590" t="s">
        <v>4341</v>
      </c>
      <c r="BE2590" t="e" cm="1" vm="2">
        <f t="array" ref="BE2590">TRANSPOSE(_xlfn._xlws.FILTER(cvm_old[内存(G)],(cvm_old[地域]=BB2590)*(cvm_old[机型]=BC2590)*(cvm_old[CPU(核)]=BD2590)))</f>
        <v>#VALUE!</v>
      </c>
    </row>
    <row r="2591" spans="2:57" x14ac:dyDescent="0.4">
      <c r="B2591" t="e" vm="2943">
        <v>#VALUE!</v>
      </c>
      <c r="C2591" t="s">
        <v>1634</v>
      </c>
      <c r="D2591" t="s">
        <v>1709</v>
      </c>
      <c r="E2591">
        <v>8</v>
      </c>
      <c r="F2591">
        <v>32</v>
      </c>
      <c r="G2591" t="s">
        <v>1598</v>
      </c>
      <c r="H2591">
        <v>1920</v>
      </c>
      <c r="I2591">
        <v>1</v>
      </c>
      <c r="J2591" t="s">
        <v>4342</v>
      </c>
      <c r="BE2591" t="e" cm="1" vm="2">
        <f t="array" ref="BE2591">TRANSPOSE(_xlfn._xlws.FILTER(cvm_old[内存(G)],(cvm_old[地域]=BB2591)*(cvm_old[机型]=BC2591)*(cvm_old[CPU(核)]=BD2591)))</f>
        <v>#VALUE!</v>
      </c>
    </row>
    <row r="2592" spans="2:57" x14ac:dyDescent="0.4">
      <c r="B2592" t="e" vm="2944">
        <v>#VALUE!</v>
      </c>
      <c r="C2592" t="s">
        <v>1634</v>
      </c>
      <c r="D2592" t="s">
        <v>1709</v>
      </c>
      <c r="E2592">
        <v>16</v>
      </c>
      <c r="F2592">
        <v>32</v>
      </c>
      <c r="G2592" t="s">
        <v>1601</v>
      </c>
      <c r="H2592">
        <v>2560</v>
      </c>
      <c r="I2592">
        <v>1</v>
      </c>
      <c r="J2592" t="s">
        <v>4343</v>
      </c>
      <c r="BE2592" t="e" cm="1" vm="2">
        <f t="array" ref="BE2592">TRANSPOSE(_xlfn._xlws.FILTER(cvm_old[内存(G)],(cvm_old[地域]=BB2592)*(cvm_old[机型]=BC2592)*(cvm_old[CPU(核)]=BD2592)))</f>
        <v>#VALUE!</v>
      </c>
    </row>
    <row r="2593" spans="2:57" x14ac:dyDescent="0.4">
      <c r="B2593" t="e" vm="2945">
        <v>#VALUE!</v>
      </c>
      <c r="C2593" t="s">
        <v>1634</v>
      </c>
      <c r="D2593" t="s">
        <v>1709</v>
      </c>
      <c r="E2593">
        <v>16</v>
      </c>
      <c r="F2593">
        <v>64</v>
      </c>
      <c r="G2593" t="s">
        <v>1603</v>
      </c>
      <c r="H2593">
        <v>3840</v>
      </c>
      <c r="I2593">
        <v>1</v>
      </c>
      <c r="J2593" t="s">
        <v>4344</v>
      </c>
      <c r="BE2593" t="e" cm="1" vm="2">
        <f t="array" ref="BE2593">TRANSPOSE(_xlfn._xlws.FILTER(cvm_old[内存(G)],(cvm_old[地域]=BB2593)*(cvm_old[机型]=BC2593)*(cvm_old[CPU(核)]=BD2593)))</f>
        <v>#VALUE!</v>
      </c>
    </row>
    <row r="2594" spans="2:57" x14ac:dyDescent="0.4">
      <c r="B2594" t="e" vm="2946">
        <v>#VALUE!</v>
      </c>
      <c r="C2594" t="s">
        <v>1634</v>
      </c>
      <c r="D2594" t="s">
        <v>1709</v>
      </c>
      <c r="E2594">
        <v>32</v>
      </c>
      <c r="F2594">
        <v>64</v>
      </c>
      <c r="G2594" t="s">
        <v>1606</v>
      </c>
      <c r="H2594">
        <v>5120</v>
      </c>
      <c r="I2594">
        <v>1</v>
      </c>
      <c r="J2594" t="s">
        <v>4345</v>
      </c>
      <c r="BE2594" t="e" cm="1" vm="2">
        <f t="array" ref="BE2594">TRANSPOSE(_xlfn._xlws.FILTER(cvm_old[内存(G)],(cvm_old[地域]=BB2594)*(cvm_old[机型]=BC2594)*(cvm_old[CPU(核)]=BD2594)))</f>
        <v>#VALUE!</v>
      </c>
    </row>
    <row r="2595" spans="2:57" x14ac:dyDescent="0.4">
      <c r="B2595" t="e" vm="2947">
        <v>#VALUE!</v>
      </c>
      <c r="C2595" t="s">
        <v>1634</v>
      </c>
      <c r="D2595" t="s">
        <v>1709</v>
      </c>
      <c r="E2595">
        <v>32</v>
      </c>
      <c r="F2595">
        <v>128</v>
      </c>
      <c r="G2595" t="s">
        <v>1612</v>
      </c>
      <c r="H2595">
        <v>7680</v>
      </c>
      <c r="I2595">
        <v>1</v>
      </c>
      <c r="J2595" t="s">
        <v>4346</v>
      </c>
      <c r="BE2595" t="e" cm="1" vm="2">
        <f t="array" ref="BE2595">TRANSPOSE(_xlfn._xlws.FILTER(cvm_old[内存(G)],(cvm_old[地域]=BB2595)*(cvm_old[机型]=BC2595)*(cvm_old[CPU(核)]=BD2595)))</f>
        <v>#VALUE!</v>
      </c>
    </row>
    <row r="2596" spans="2:57" x14ac:dyDescent="0.4">
      <c r="B2596" t="e" vm="2948">
        <v>#VALUE!</v>
      </c>
      <c r="C2596" t="s">
        <v>1634</v>
      </c>
      <c r="D2596" t="s">
        <v>1728</v>
      </c>
      <c r="E2596">
        <v>4</v>
      </c>
      <c r="F2596">
        <v>8</v>
      </c>
      <c r="G2596" t="s">
        <v>1591</v>
      </c>
      <c r="H2596">
        <v>640</v>
      </c>
      <c r="I2596">
        <v>1</v>
      </c>
      <c r="J2596" t="s">
        <v>4347</v>
      </c>
      <c r="BE2596" t="e" cm="1" vm="2">
        <f t="array" ref="BE2596">TRANSPOSE(_xlfn._xlws.FILTER(cvm_old[内存(G)],(cvm_old[地域]=BB2596)*(cvm_old[机型]=BC2596)*(cvm_old[CPU(核)]=BD2596)))</f>
        <v>#VALUE!</v>
      </c>
    </row>
    <row r="2597" spans="2:57" x14ac:dyDescent="0.4">
      <c r="B2597" t="e" vm="2949">
        <v>#VALUE!</v>
      </c>
      <c r="C2597" t="s">
        <v>1634</v>
      </c>
      <c r="D2597" t="s">
        <v>1728</v>
      </c>
      <c r="E2597">
        <v>4</v>
      </c>
      <c r="F2597">
        <v>16</v>
      </c>
      <c r="G2597" t="s">
        <v>1593</v>
      </c>
      <c r="H2597">
        <v>960</v>
      </c>
      <c r="I2597">
        <v>1</v>
      </c>
      <c r="J2597" t="s">
        <v>4348</v>
      </c>
      <c r="BE2597" t="e" cm="1" vm="2">
        <f t="array" ref="BE2597">TRANSPOSE(_xlfn._xlws.FILTER(cvm_old[内存(G)],(cvm_old[地域]=BB2597)*(cvm_old[机型]=BC2597)*(cvm_old[CPU(核)]=BD2597)))</f>
        <v>#VALUE!</v>
      </c>
    </row>
    <row r="2598" spans="2:57" x14ac:dyDescent="0.4">
      <c r="B2598" t="e" vm="2950">
        <v>#VALUE!</v>
      </c>
      <c r="C2598" t="s">
        <v>1634</v>
      </c>
      <c r="D2598" t="s">
        <v>1728</v>
      </c>
      <c r="E2598">
        <v>8</v>
      </c>
      <c r="F2598">
        <v>16</v>
      </c>
      <c r="G2598" t="s">
        <v>1596</v>
      </c>
      <c r="H2598">
        <v>1280</v>
      </c>
      <c r="I2598">
        <v>1</v>
      </c>
      <c r="J2598" t="s">
        <v>4349</v>
      </c>
      <c r="BE2598" t="e" cm="1" vm="2">
        <f t="array" ref="BE2598">TRANSPOSE(_xlfn._xlws.FILTER(cvm_old[内存(G)],(cvm_old[地域]=BB2598)*(cvm_old[机型]=BC2598)*(cvm_old[CPU(核)]=BD2598)))</f>
        <v>#VALUE!</v>
      </c>
    </row>
    <row r="2599" spans="2:57" x14ac:dyDescent="0.4">
      <c r="B2599" t="e" vm="2951">
        <v>#VALUE!</v>
      </c>
      <c r="C2599" t="s">
        <v>1634</v>
      </c>
      <c r="D2599" t="s">
        <v>1728</v>
      </c>
      <c r="E2599">
        <v>8</v>
      </c>
      <c r="F2599">
        <v>32</v>
      </c>
      <c r="G2599" t="s">
        <v>1598</v>
      </c>
      <c r="H2599">
        <v>1920</v>
      </c>
      <c r="I2599">
        <v>1</v>
      </c>
      <c r="J2599" t="s">
        <v>4350</v>
      </c>
      <c r="BE2599" t="e" cm="1" vm="2">
        <f t="array" ref="BE2599">TRANSPOSE(_xlfn._xlws.FILTER(cvm_old[内存(G)],(cvm_old[地域]=BB2599)*(cvm_old[机型]=BC2599)*(cvm_old[CPU(核)]=BD2599)))</f>
        <v>#VALUE!</v>
      </c>
    </row>
    <row r="2600" spans="2:57" x14ac:dyDescent="0.4">
      <c r="B2600" t="e" vm="2952">
        <v>#VALUE!</v>
      </c>
      <c r="C2600" t="s">
        <v>1634</v>
      </c>
      <c r="D2600" t="s">
        <v>1728</v>
      </c>
      <c r="E2600">
        <v>16</v>
      </c>
      <c r="F2600">
        <v>32</v>
      </c>
      <c r="G2600" t="s">
        <v>1601</v>
      </c>
      <c r="H2600">
        <v>2560</v>
      </c>
      <c r="I2600">
        <v>1</v>
      </c>
      <c r="J2600" t="s">
        <v>4351</v>
      </c>
      <c r="BE2600" t="e" cm="1" vm="2">
        <f t="array" ref="BE2600">TRANSPOSE(_xlfn._xlws.FILTER(cvm_old[内存(G)],(cvm_old[地域]=BB2600)*(cvm_old[机型]=BC2600)*(cvm_old[CPU(核)]=BD2600)))</f>
        <v>#VALUE!</v>
      </c>
    </row>
    <row r="2601" spans="2:57" x14ac:dyDescent="0.4">
      <c r="B2601" t="e" vm="2953">
        <v>#VALUE!</v>
      </c>
      <c r="C2601" t="s">
        <v>1634</v>
      </c>
      <c r="D2601" t="s">
        <v>1728</v>
      </c>
      <c r="E2601">
        <v>16</v>
      </c>
      <c r="F2601">
        <v>64</v>
      </c>
      <c r="G2601" t="s">
        <v>1603</v>
      </c>
      <c r="H2601">
        <v>3840</v>
      </c>
      <c r="I2601">
        <v>1</v>
      </c>
      <c r="J2601" t="s">
        <v>4352</v>
      </c>
      <c r="BE2601" t="e" cm="1" vm="2">
        <f t="array" ref="BE2601">TRANSPOSE(_xlfn._xlws.FILTER(cvm_old[内存(G)],(cvm_old[地域]=BB2601)*(cvm_old[机型]=BC2601)*(cvm_old[CPU(核)]=BD2601)))</f>
        <v>#VALUE!</v>
      </c>
    </row>
    <row r="2602" spans="2:57" x14ac:dyDescent="0.4">
      <c r="B2602" t="e" vm="2954">
        <v>#VALUE!</v>
      </c>
      <c r="C2602" t="s">
        <v>1634</v>
      </c>
      <c r="D2602" t="s">
        <v>1728</v>
      </c>
      <c r="E2602">
        <v>32</v>
      </c>
      <c r="F2602">
        <v>96</v>
      </c>
      <c r="G2602" t="s">
        <v>2049</v>
      </c>
      <c r="H2602">
        <v>6400</v>
      </c>
      <c r="I2602">
        <v>1</v>
      </c>
      <c r="J2602" t="s">
        <v>4353</v>
      </c>
      <c r="BE2602" t="e" cm="1" vm="2">
        <f t="array" ref="BE2602">TRANSPOSE(_xlfn._xlws.FILTER(cvm_old[内存(G)],(cvm_old[地域]=BB2602)*(cvm_old[机型]=BC2602)*(cvm_old[CPU(核)]=BD2602)))</f>
        <v>#VALUE!</v>
      </c>
    </row>
    <row r="2603" spans="2:57" x14ac:dyDescent="0.4">
      <c r="B2603" t="e" vm="2955">
        <v>#VALUE!</v>
      </c>
      <c r="C2603" t="s">
        <v>1634</v>
      </c>
      <c r="D2603" t="s">
        <v>1986</v>
      </c>
      <c r="E2603">
        <v>4</v>
      </c>
      <c r="F2603">
        <v>20</v>
      </c>
      <c r="G2603" t="s">
        <v>2051</v>
      </c>
      <c r="H2603">
        <v>1340.75</v>
      </c>
      <c r="I2603">
        <v>1</v>
      </c>
      <c r="J2603" t="s">
        <v>4354</v>
      </c>
      <c r="BE2603" t="e" cm="1" vm="2">
        <f t="array" ref="BE2603">TRANSPOSE(_xlfn._xlws.FILTER(cvm_old[内存(G)],(cvm_old[地域]=BB2603)*(cvm_old[机型]=BC2603)*(cvm_old[CPU(核)]=BD2603)))</f>
        <v>#VALUE!</v>
      </c>
    </row>
    <row r="2604" spans="2:57" x14ac:dyDescent="0.4">
      <c r="B2604" t="e" vm="2956">
        <v>#VALUE!</v>
      </c>
      <c r="C2604" t="s">
        <v>1634</v>
      </c>
      <c r="D2604" t="s">
        <v>1986</v>
      </c>
      <c r="E2604">
        <v>8</v>
      </c>
      <c r="F2604">
        <v>32</v>
      </c>
      <c r="G2604" t="s">
        <v>1598</v>
      </c>
      <c r="H2604">
        <v>3437.7</v>
      </c>
      <c r="I2604">
        <v>1</v>
      </c>
      <c r="J2604" t="s">
        <v>4355</v>
      </c>
      <c r="BE2604" t="e" cm="1" vm="2">
        <f t="array" ref="BE2604">TRANSPOSE(_xlfn._xlws.FILTER(cvm_old[内存(G)],(cvm_old[地域]=BB2604)*(cvm_old[机型]=BC2604)*(cvm_old[CPU(核)]=BD2604)))</f>
        <v>#VALUE!</v>
      </c>
    </row>
    <row r="2605" spans="2:57" x14ac:dyDescent="0.4">
      <c r="B2605" t="e" vm="2957">
        <v>#VALUE!</v>
      </c>
      <c r="C2605" t="s">
        <v>1634</v>
      </c>
      <c r="D2605" t="s">
        <v>1986</v>
      </c>
      <c r="E2605">
        <v>10</v>
      </c>
      <c r="F2605">
        <v>40</v>
      </c>
      <c r="G2605" t="s">
        <v>2057</v>
      </c>
      <c r="H2605">
        <v>2750.25</v>
      </c>
      <c r="I2605">
        <v>1</v>
      </c>
      <c r="J2605" t="s">
        <v>4356</v>
      </c>
      <c r="BE2605" t="e" cm="1" vm="2">
        <f t="array" ref="BE2605">TRANSPOSE(_xlfn._xlws.FILTER(cvm_old[内存(G)],(cvm_old[地域]=BB2605)*(cvm_old[机型]=BC2605)*(cvm_old[CPU(核)]=BD2605)))</f>
        <v>#VALUE!</v>
      </c>
    </row>
    <row r="2606" spans="2:57" x14ac:dyDescent="0.4">
      <c r="B2606" t="e" vm="2958">
        <v>#VALUE!</v>
      </c>
      <c r="C2606" t="s">
        <v>1634</v>
      </c>
      <c r="D2606" t="s">
        <v>1986</v>
      </c>
      <c r="E2606">
        <v>20</v>
      </c>
      <c r="F2606">
        <v>80</v>
      </c>
      <c r="G2606" t="s">
        <v>2059</v>
      </c>
      <c r="H2606">
        <v>5500.5</v>
      </c>
      <c r="I2606">
        <v>1</v>
      </c>
      <c r="J2606" t="s">
        <v>4357</v>
      </c>
      <c r="BE2606" t="e" cm="1" vm="2">
        <f t="array" ref="BE2606">TRANSPOSE(_xlfn._xlws.FILTER(cvm_old[内存(G)],(cvm_old[地域]=BB2606)*(cvm_old[机型]=BC2606)*(cvm_old[CPU(核)]=BD2606)))</f>
        <v>#VALUE!</v>
      </c>
    </row>
    <row r="2607" spans="2:57" x14ac:dyDescent="0.4">
      <c r="B2607" t="e" vm="2959">
        <v>#VALUE!</v>
      </c>
      <c r="C2607" t="s">
        <v>1634</v>
      </c>
      <c r="D2607" t="s">
        <v>1986</v>
      </c>
      <c r="E2607">
        <v>32</v>
      </c>
      <c r="F2607">
        <v>128</v>
      </c>
      <c r="G2607" t="s">
        <v>1612</v>
      </c>
      <c r="H2607">
        <v>7563.3</v>
      </c>
      <c r="I2607">
        <v>1</v>
      </c>
      <c r="J2607" t="s">
        <v>4358</v>
      </c>
      <c r="BE2607" t="e" cm="1" vm="2">
        <f t="array" ref="BE2607">TRANSPOSE(_xlfn._xlws.FILTER(cvm_old[内存(G)],(cvm_old[地域]=BB2607)*(cvm_old[机型]=BC2607)*(cvm_old[CPU(核)]=BD2607)))</f>
        <v>#VALUE!</v>
      </c>
    </row>
    <row r="2608" spans="2:57" x14ac:dyDescent="0.4">
      <c r="B2608" t="e" vm="2960">
        <v>#VALUE!</v>
      </c>
      <c r="C2608" t="s">
        <v>1634</v>
      </c>
      <c r="D2608" t="s">
        <v>1986</v>
      </c>
      <c r="E2608">
        <v>40</v>
      </c>
      <c r="F2608">
        <v>160</v>
      </c>
      <c r="G2608" t="s">
        <v>2062</v>
      </c>
      <c r="H2608">
        <v>11001</v>
      </c>
      <c r="I2608">
        <v>1</v>
      </c>
      <c r="J2608" t="s">
        <v>4359</v>
      </c>
      <c r="BE2608" t="e" cm="1" vm="2">
        <f t="array" ref="BE2608">TRANSPOSE(_xlfn._xlws.FILTER(cvm_old[内存(G)],(cvm_old[地域]=BB2608)*(cvm_old[机型]=BC2608)*(cvm_old[CPU(核)]=BD2608)))</f>
        <v>#VALUE!</v>
      </c>
    </row>
    <row r="2609" spans="2:57" x14ac:dyDescent="0.4">
      <c r="B2609" t="e" vm="2961">
        <v>#VALUE!</v>
      </c>
      <c r="C2609" t="s">
        <v>1634</v>
      </c>
      <c r="D2609" t="s">
        <v>1986</v>
      </c>
      <c r="E2609">
        <v>80</v>
      </c>
      <c r="F2609">
        <v>320</v>
      </c>
      <c r="G2609" t="s">
        <v>1722</v>
      </c>
      <c r="H2609">
        <v>22002</v>
      </c>
      <c r="I2609">
        <v>1</v>
      </c>
      <c r="J2609" t="s">
        <v>4360</v>
      </c>
      <c r="BE2609" t="e" cm="1" vm="2">
        <f t="array" ref="BE2609">TRANSPOSE(_xlfn._xlws.FILTER(cvm_old[内存(G)],(cvm_old[地域]=BB2609)*(cvm_old[机型]=BC2609)*(cvm_old[CPU(核)]=BD2609)))</f>
        <v>#VALUE!</v>
      </c>
    </row>
    <row r="2610" spans="2:57" x14ac:dyDescent="0.4">
      <c r="B2610" t="e" vm="2962">
        <v>#VALUE!</v>
      </c>
      <c r="C2610" t="s">
        <v>1634</v>
      </c>
      <c r="D2610" t="s">
        <v>1978</v>
      </c>
      <c r="E2610">
        <v>6</v>
      </c>
      <c r="F2610">
        <v>56</v>
      </c>
      <c r="G2610" t="s">
        <v>2065</v>
      </c>
      <c r="H2610">
        <v>7460</v>
      </c>
      <c r="I2610">
        <v>1</v>
      </c>
      <c r="J2610" t="s">
        <v>4361</v>
      </c>
      <c r="BE2610" t="e" cm="1" vm="2">
        <f t="array" ref="BE2610">TRANSPOSE(_xlfn._xlws.FILTER(cvm_old[内存(G)],(cvm_old[地域]=BB2610)*(cvm_old[机型]=BC2610)*(cvm_old[CPU(核)]=BD2610)))</f>
        <v>#VALUE!</v>
      </c>
    </row>
    <row r="2611" spans="2:57" x14ac:dyDescent="0.4">
      <c r="B2611" t="e" vm="2963">
        <v>#VALUE!</v>
      </c>
      <c r="C2611" t="s">
        <v>1634</v>
      </c>
      <c r="D2611" t="s">
        <v>1978</v>
      </c>
      <c r="E2611">
        <v>14</v>
      </c>
      <c r="F2611">
        <v>112</v>
      </c>
      <c r="G2611" t="s">
        <v>2067</v>
      </c>
      <c r="H2611">
        <v>15120</v>
      </c>
      <c r="I2611">
        <v>1</v>
      </c>
      <c r="J2611" t="s">
        <v>4362</v>
      </c>
      <c r="BE2611" t="e" cm="1" vm="2">
        <f t="array" ref="BE2611">TRANSPOSE(_xlfn._xlws.FILTER(cvm_old[内存(G)],(cvm_old[地域]=BB2611)*(cvm_old[机型]=BC2611)*(cvm_old[CPU(核)]=BD2611)))</f>
        <v>#VALUE!</v>
      </c>
    </row>
    <row r="2612" spans="2:57" x14ac:dyDescent="0.4">
      <c r="B2612" t="e" vm="2964">
        <v>#VALUE!</v>
      </c>
      <c r="C2612" t="s">
        <v>1634</v>
      </c>
      <c r="D2612" t="s">
        <v>1978</v>
      </c>
      <c r="E2612">
        <v>28</v>
      </c>
      <c r="F2612">
        <v>224</v>
      </c>
      <c r="G2612" t="s">
        <v>2069</v>
      </c>
      <c r="H2612">
        <v>30240</v>
      </c>
      <c r="I2612">
        <v>1</v>
      </c>
      <c r="J2612" t="s">
        <v>4363</v>
      </c>
      <c r="BE2612" t="e" cm="1" vm="2">
        <f t="array" ref="BE2612">TRANSPOSE(_xlfn._xlws.FILTER(cvm_old[内存(G)],(cvm_old[地域]=BB2612)*(cvm_old[机型]=BC2612)*(cvm_old[CPU(核)]=BD2612)))</f>
        <v>#VALUE!</v>
      </c>
    </row>
    <row r="2613" spans="2:57" x14ac:dyDescent="0.4">
      <c r="B2613" t="e" vm="2965">
        <v>#VALUE!</v>
      </c>
      <c r="C2613" t="s">
        <v>1634</v>
      </c>
      <c r="D2613" t="s">
        <v>1978</v>
      </c>
      <c r="E2613">
        <v>56</v>
      </c>
      <c r="F2613">
        <v>448</v>
      </c>
      <c r="G2613" t="s">
        <v>1969</v>
      </c>
      <c r="H2613">
        <v>60480</v>
      </c>
      <c r="I2613">
        <v>1</v>
      </c>
      <c r="J2613" t="s">
        <v>4364</v>
      </c>
      <c r="BE2613" t="e" cm="1" vm="2">
        <f t="array" ref="BE2613">TRANSPOSE(_xlfn._xlws.FILTER(cvm_old[内存(G)],(cvm_old[地域]=BB2613)*(cvm_old[机型]=BC2613)*(cvm_old[CPU(核)]=BD2613)))</f>
        <v>#VALUE!</v>
      </c>
    </row>
    <row r="2614" spans="2:57" x14ac:dyDescent="0.4">
      <c r="B2614" t="e" vm="2966">
        <v>#VALUE!</v>
      </c>
      <c r="C2614" t="s">
        <v>1634</v>
      </c>
      <c r="D2614" t="s">
        <v>2029</v>
      </c>
      <c r="E2614">
        <v>8</v>
      </c>
      <c r="F2614">
        <v>40</v>
      </c>
      <c r="G2614" t="s">
        <v>2053</v>
      </c>
      <c r="H2614">
        <v>8225</v>
      </c>
      <c r="I2614">
        <v>1</v>
      </c>
      <c r="J2614" t="s">
        <v>4365</v>
      </c>
      <c r="BE2614" t="e" cm="1" vm="2">
        <f t="array" ref="BE2614">TRANSPOSE(_xlfn._xlws.FILTER(cvm_old[内存(G)],(cvm_old[地域]=BB2614)*(cvm_old[机型]=BC2614)*(cvm_old[CPU(核)]=BD2614)))</f>
        <v>#VALUE!</v>
      </c>
    </row>
    <row r="2615" spans="2:57" x14ac:dyDescent="0.4">
      <c r="B2615" t="e" vm="2967">
        <v>#VALUE!</v>
      </c>
      <c r="C2615" t="s">
        <v>1634</v>
      </c>
      <c r="D2615" t="s">
        <v>2029</v>
      </c>
      <c r="E2615">
        <v>36</v>
      </c>
      <c r="F2615">
        <v>160</v>
      </c>
      <c r="G2615" t="s">
        <v>2075</v>
      </c>
      <c r="H2615">
        <v>33000</v>
      </c>
      <c r="I2615">
        <v>1</v>
      </c>
      <c r="J2615" t="s">
        <v>4366</v>
      </c>
      <c r="BE2615" t="e" cm="1" vm="2">
        <f t="array" ref="BE2615">TRANSPOSE(_xlfn._xlws.FILTER(cvm_old[内存(G)],(cvm_old[地域]=BB2615)*(cvm_old[机型]=BC2615)*(cvm_old[CPU(核)]=BD2615)))</f>
        <v>#VALUE!</v>
      </c>
    </row>
    <row r="2616" spans="2:57" x14ac:dyDescent="0.4">
      <c r="B2616" t="e" vm="2968">
        <v>#VALUE!</v>
      </c>
      <c r="C2616" t="s">
        <v>1634</v>
      </c>
      <c r="D2616" t="s">
        <v>2029</v>
      </c>
      <c r="E2616">
        <v>72</v>
      </c>
      <c r="F2616">
        <v>320</v>
      </c>
      <c r="G2616" t="s">
        <v>2077</v>
      </c>
      <c r="H2616">
        <v>66000</v>
      </c>
      <c r="I2616">
        <v>1</v>
      </c>
      <c r="J2616" t="s">
        <v>4367</v>
      </c>
      <c r="BE2616" t="e" cm="1" vm="2">
        <f t="array" ref="BE2616">TRANSPOSE(_xlfn._xlws.FILTER(cvm_old[内存(G)],(cvm_old[地域]=BB2616)*(cvm_old[机型]=BC2616)*(cvm_old[CPU(核)]=BD2616)))</f>
        <v>#VALUE!</v>
      </c>
    </row>
    <row r="2617" spans="2:57" x14ac:dyDescent="0.4">
      <c r="B2617" t="e" vm="2969">
        <v>#VALUE!</v>
      </c>
      <c r="C2617" t="s">
        <v>1634</v>
      </c>
      <c r="D2617" t="s">
        <v>1823</v>
      </c>
      <c r="E2617">
        <v>56</v>
      </c>
      <c r="F2617">
        <v>224</v>
      </c>
      <c r="G2617" t="s">
        <v>1858</v>
      </c>
      <c r="H2617">
        <v>11760</v>
      </c>
      <c r="I2617">
        <v>1</v>
      </c>
      <c r="J2617" t="s">
        <v>4368</v>
      </c>
      <c r="BE2617" t="e" cm="1" vm="2">
        <f t="array" ref="BE2617">TRANSPOSE(_xlfn._xlws.FILTER(cvm_old[内存(G)],(cvm_old[地域]=BB2617)*(cvm_old[机型]=BC2617)*(cvm_old[CPU(核)]=BD2617)))</f>
        <v>#VALUE!</v>
      </c>
    </row>
    <row r="2618" spans="2:57" x14ac:dyDescent="0.4">
      <c r="B2618" t="e" vm="2970">
        <v>#VALUE!</v>
      </c>
      <c r="C2618" t="s">
        <v>1634</v>
      </c>
      <c r="D2618" t="s">
        <v>1759</v>
      </c>
      <c r="E2618">
        <v>96</v>
      </c>
      <c r="F2618">
        <v>384</v>
      </c>
      <c r="G2618" t="s">
        <v>1726</v>
      </c>
      <c r="H2618">
        <v>18280</v>
      </c>
      <c r="I2618">
        <v>1</v>
      </c>
      <c r="J2618" t="s">
        <v>4369</v>
      </c>
      <c r="BE2618" t="e" cm="1" vm="2">
        <f t="array" ref="BE2618">TRANSPOSE(_xlfn._xlws.FILTER(cvm_old[内存(G)],(cvm_old[地域]=BB2618)*(cvm_old[机型]=BC2618)*(cvm_old[CPU(核)]=BD2618)))</f>
        <v>#VALUE!</v>
      </c>
    </row>
    <row r="2619" spans="2:57" x14ac:dyDescent="0.4">
      <c r="B2619" t="e" vm="2971">
        <v>#VALUE!</v>
      </c>
      <c r="C2619" t="s">
        <v>1634</v>
      </c>
      <c r="D2619" t="s">
        <v>1954</v>
      </c>
      <c r="E2619">
        <v>96</v>
      </c>
      <c r="F2619">
        <v>384</v>
      </c>
      <c r="G2619" t="s">
        <v>1726</v>
      </c>
      <c r="H2619">
        <v>32824</v>
      </c>
      <c r="I2619">
        <v>1</v>
      </c>
      <c r="J2619" t="s">
        <v>4370</v>
      </c>
      <c r="BE2619" t="e" cm="1" vm="2">
        <f t="array" ref="BE2619">TRANSPOSE(_xlfn._xlws.FILTER(cvm_old[内存(G)],(cvm_old[地域]=BB2619)*(cvm_old[机型]=BC2619)*(cvm_old[CPU(核)]=BD2619)))</f>
        <v>#VALUE!</v>
      </c>
    </row>
    <row r="2620" spans="2:57" x14ac:dyDescent="0.4">
      <c r="B2620" t="e" vm="2972">
        <v>#VALUE!</v>
      </c>
      <c r="C2620" t="s">
        <v>1636</v>
      </c>
      <c r="D2620" t="s">
        <v>1669</v>
      </c>
      <c r="E2620">
        <v>1</v>
      </c>
      <c r="F2620">
        <v>1</v>
      </c>
      <c r="G2620" t="s">
        <v>1579</v>
      </c>
      <c r="H2620">
        <v>38</v>
      </c>
      <c r="I2620">
        <v>1</v>
      </c>
      <c r="J2620" t="s">
        <v>4371</v>
      </c>
      <c r="BE2620" t="e" cm="1" vm="2">
        <f t="array" ref="BE2620">TRANSPOSE(_xlfn._xlws.FILTER(cvm_old[内存(G)],(cvm_old[地域]=BB2620)*(cvm_old[机型]=BC2620)*(cvm_old[CPU(核)]=BD2620)))</f>
        <v>#VALUE!</v>
      </c>
    </row>
    <row r="2621" spans="2:57" x14ac:dyDescent="0.4">
      <c r="B2621" t="e" vm="2973">
        <v>#VALUE!</v>
      </c>
      <c r="C2621" t="s">
        <v>1636</v>
      </c>
      <c r="D2621" t="s">
        <v>1669</v>
      </c>
      <c r="E2621">
        <v>1</v>
      </c>
      <c r="F2621">
        <v>2</v>
      </c>
      <c r="G2621" t="s">
        <v>1582</v>
      </c>
      <c r="H2621">
        <v>76</v>
      </c>
      <c r="I2621">
        <v>1</v>
      </c>
      <c r="J2621" t="s">
        <v>4372</v>
      </c>
      <c r="BE2621" t="e" cm="1" vm="2">
        <f t="array" ref="BE2621">TRANSPOSE(_xlfn._xlws.FILTER(cvm_old[内存(G)],(cvm_old[地域]=BB2621)*(cvm_old[机型]=BC2621)*(cvm_old[CPU(核)]=BD2621)))</f>
        <v>#VALUE!</v>
      </c>
    </row>
    <row r="2622" spans="2:57" x14ac:dyDescent="0.4">
      <c r="B2622" t="e" vm="2974">
        <v>#VALUE!</v>
      </c>
      <c r="C2622" t="s">
        <v>1636</v>
      </c>
      <c r="D2622" t="s">
        <v>1669</v>
      </c>
      <c r="E2622">
        <v>1</v>
      </c>
      <c r="F2622">
        <v>4</v>
      </c>
      <c r="G2622" t="s">
        <v>1584</v>
      </c>
      <c r="H2622">
        <v>144</v>
      </c>
      <c r="I2622">
        <v>1</v>
      </c>
      <c r="J2622" t="s">
        <v>4373</v>
      </c>
      <c r="BE2622" t="e" cm="1" vm="2">
        <f t="array" ref="BE2622">TRANSPOSE(_xlfn._xlws.FILTER(cvm_old[内存(G)],(cvm_old[地域]=BB2622)*(cvm_old[机型]=BC2622)*(cvm_old[CPU(核)]=BD2622)))</f>
        <v>#VALUE!</v>
      </c>
    </row>
    <row r="2623" spans="2:57" x14ac:dyDescent="0.4">
      <c r="B2623" t="e" vm="2975">
        <v>#VALUE!</v>
      </c>
      <c r="C2623" t="s">
        <v>1636</v>
      </c>
      <c r="D2623" t="s">
        <v>1669</v>
      </c>
      <c r="E2623">
        <v>2</v>
      </c>
      <c r="F2623">
        <v>4</v>
      </c>
      <c r="G2623" t="s">
        <v>1586</v>
      </c>
      <c r="H2623">
        <v>152</v>
      </c>
      <c r="I2623">
        <v>1</v>
      </c>
      <c r="J2623" t="s">
        <v>4374</v>
      </c>
      <c r="BE2623" t="e" cm="1" vm="2">
        <f t="array" ref="BE2623">TRANSPOSE(_xlfn._xlws.FILTER(cvm_old[内存(G)],(cvm_old[地域]=BB2623)*(cvm_old[机型]=BC2623)*(cvm_old[CPU(核)]=BD2623)))</f>
        <v>#VALUE!</v>
      </c>
    </row>
    <row r="2624" spans="2:57" x14ac:dyDescent="0.4">
      <c r="B2624" t="e" vm="2976">
        <v>#VALUE!</v>
      </c>
      <c r="C2624" t="s">
        <v>1636</v>
      </c>
      <c r="D2624" t="s">
        <v>1669</v>
      </c>
      <c r="E2624">
        <v>2</v>
      </c>
      <c r="F2624">
        <v>8</v>
      </c>
      <c r="G2624" t="s">
        <v>1589</v>
      </c>
      <c r="H2624">
        <v>288</v>
      </c>
      <c r="I2624">
        <v>1</v>
      </c>
      <c r="J2624" t="s">
        <v>4375</v>
      </c>
      <c r="BE2624" t="e" cm="1" vm="2">
        <f t="array" ref="BE2624">TRANSPOSE(_xlfn._xlws.FILTER(cvm_old[内存(G)],(cvm_old[地域]=BB2624)*(cvm_old[机型]=BC2624)*(cvm_old[CPU(核)]=BD2624)))</f>
        <v>#VALUE!</v>
      </c>
    </row>
    <row r="2625" spans="2:57" x14ac:dyDescent="0.4">
      <c r="B2625" t="e" vm="2977">
        <v>#VALUE!</v>
      </c>
      <c r="C2625" t="s">
        <v>1636</v>
      </c>
      <c r="D2625" t="s">
        <v>1669</v>
      </c>
      <c r="E2625">
        <v>4</v>
      </c>
      <c r="F2625">
        <v>8</v>
      </c>
      <c r="G2625" t="s">
        <v>1591</v>
      </c>
      <c r="H2625">
        <v>384</v>
      </c>
      <c r="I2625">
        <v>1</v>
      </c>
      <c r="J2625" t="s">
        <v>4376</v>
      </c>
      <c r="BE2625" t="e" cm="1" vm="2">
        <f t="array" ref="BE2625">TRANSPOSE(_xlfn._xlws.FILTER(cvm_old[内存(G)],(cvm_old[地域]=BB2625)*(cvm_old[机型]=BC2625)*(cvm_old[CPU(核)]=BD2625)))</f>
        <v>#VALUE!</v>
      </c>
    </row>
    <row r="2626" spans="2:57" x14ac:dyDescent="0.4">
      <c r="B2626" t="e" vm="2978">
        <v>#VALUE!</v>
      </c>
      <c r="C2626" t="s">
        <v>1636</v>
      </c>
      <c r="D2626" t="s">
        <v>1669</v>
      </c>
      <c r="E2626">
        <v>4</v>
      </c>
      <c r="F2626">
        <v>16</v>
      </c>
      <c r="G2626" t="s">
        <v>1593</v>
      </c>
      <c r="H2626">
        <v>576</v>
      </c>
      <c r="I2626">
        <v>1</v>
      </c>
      <c r="J2626" t="s">
        <v>4377</v>
      </c>
      <c r="BE2626" t="e" cm="1" vm="2">
        <f t="array" ref="BE2626">TRANSPOSE(_xlfn._xlws.FILTER(cvm_old[内存(G)],(cvm_old[地域]=BB2626)*(cvm_old[机型]=BC2626)*(cvm_old[CPU(核)]=BD2626)))</f>
        <v>#VALUE!</v>
      </c>
    </row>
    <row r="2627" spans="2:57" x14ac:dyDescent="0.4">
      <c r="B2627" t="e" vm="2979">
        <v>#VALUE!</v>
      </c>
      <c r="C2627" t="s">
        <v>1636</v>
      </c>
      <c r="D2627" t="s">
        <v>1669</v>
      </c>
      <c r="E2627">
        <v>8</v>
      </c>
      <c r="F2627">
        <v>16</v>
      </c>
      <c r="G2627" t="s">
        <v>1596</v>
      </c>
      <c r="H2627">
        <v>768</v>
      </c>
      <c r="I2627">
        <v>1</v>
      </c>
      <c r="J2627" t="s">
        <v>4378</v>
      </c>
      <c r="BE2627" t="e" cm="1" vm="2">
        <f t="array" ref="BE2627">TRANSPOSE(_xlfn._xlws.FILTER(cvm_old[内存(G)],(cvm_old[地域]=BB2627)*(cvm_old[机型]=BC2627)*(cvm_old[CPU(核)]=BD2627)))</f>
        <v>#VALUE!</v>
      </c>
    </row>
    <row r="2628" spans="2:57" x14ac:dyDescent="0.4">
      <c r="B2628" t="e" vm="2980">
        <v>#VALUE!</v>
      </c>
      <c r="C2628" t="s">
        <v>1636</v>
      </c>
      <c r="D2628" t="s">
        <v>1669</v>
      </c>
      <c r="E2628">
        <v>8</v>
      </c>
      <c r="F2628">
        <v>32</v>
      </c>
      <c r="G2628" t="s">
        <v>1598</v>
      </c>
      <c r="H2628">
        <v>1152</v>
      </c>
      <c r="I2628">
        <v>1</v>
      </c>
      <c r="J2628" t="s">
        <v>4379</v>
      </c>
      <c r="BE2628" t="e" cm="1" vm="2">
        <f t="array" ref="BE2628">TRANSPOSE(_xlfn._xlws.FILTER(cvm_old[内存(G)],(cvm_old[地域]=BB2628)*(cvm_old[机型]=BC2628)*(cvm_old[CPU(核)]=BD2628)))</f>
        <v>#VALUE!</v>
      </c>
    </row>
    <row r="2629" spans="2:57" x14ac:dyDescent="0.4">
      <c r="B2629" t="e" vm="2981">
        <v>#VALUE!</v>
      </c>
      <c r="C2629" t="s">
        <v>1636</v>
      </c>
      <c r="D2629" t="s">
        <v>1669</v>
      </c>
      <c r="E2629">
        <v>12</v>
      </c>
      <c r="F2629">
        <v>24</v>
      </c>
      <c r="G2629" t="s">
        <v>1776</v>
      </c>
      <c r="H2629">
        <v>1152</v>
      </c>
      <c r="I2629">
        <v>1</v>
      </c>
      <c r="J2629" t="s">
        <v>4380</v>
      </c>
      <c r="BE2629" t="e" cm="1" vm="2">
        <f t="array" ref="BE2629">TRANSPOSE(_xlfn._xlws.FILTER(cvm_old[内存(G)],(cvm_old[地域]=BB2629)*(cvm_old[机型]=BC2629)*(cvm_old[CPU(核)]=BD2629)))</f>
        <v>#VALUE!</v>
      </c>
    </row>
    <row r="2630" spans="2:57" x14ac:dyDescent="0.4">
      <c r="B2630" t="e" vm="2982">
        <v>#VALUE!</v>
      </c>
      <c r="C2630" t="s">
        <v>1636</v>
      </c>
      <c r="D2630" t="s">
        <v>1669</v>
      </c>
      <c r="E2630">
        <v>16</v>
      </c>
      <c r="F2630">
        <v>32</v>
      </c>
      <c r="G2630" t="s">
        <v>1601</v>
      </c>
      <c r="H2630">
        <v>1536</v>
      </c>
      <c r="I2630">
        <v>1</v>
      </c>
      <c r="J2630" t="s">
        <v>4381</v>
      </c>
      <c r="BE2630" t="e" cm="1" vm="2">
        <f t="array" ref="BE2630">TRANSPOSE(_xlfn._xlws.FILTER(cvm_old[内存(G)],(cvm_old[地域]=BB2630)*(cvm_old[机型]=BC2630)*(cvm_old[CPU(核)]=BD2630)))</f>
        <v>#VALUE!</v>
      </c>
    </row>
    <row r="2631" spans="2:57" x14ac:dyDescent="0.4">
      <c r="B2631" t="e" vm="2983">
        <v>#VALUE!</v>
      </c>
      <c r="C2631" t="s">
        <v>1636</v>
      </c>
      <c r="D2631" t="s">
        <v>1669</v>
      </c>
      <c r="E2631">
        <v>16</v>
      </c>
      <c r="F2631">
        <v>64</v>
      </c>
      <c r="G2631" t="s">
        <v>1603</v>
      </c>
      <c r="H2631">
        <v>2304</v>
      </c>
      <c r="I2631">
        <v>1</v>
      </c>
      <c r="J2631" t="s">
        <v>4382</v>
      </c>
      <c r="BE2631" t="e" cm="1" vm="2">
        <f t="array" ref="BE2631">TRANSPOSE(_xlfn._xlws.FILTER(cvm_old[内存(G)],(cvm_old[地域]=BB2631)*(cvm_old[机型]=BC2631)*(cvm_old[CPU(核)]=BD2631)))</f>
        <v>#VALUE!</v>
      </c>
    </row>
    <row r="2632" spans="2:57" x14ac:dyDescent="0.4">
      <c r="B2632" t="e" vm="2984">
        <v>#VALUE!</v>
      </c>
      <c r="C2632" t="s">
        <v>1636</v>
      </c>
      <c r="D2632" t="s">
        <v>1669</v>
      </c>
      <c r="E2632">
        <v>24</v>
      </c>
      <c r="F2632">
        <v>48</v>
      </c>
      <c r="G2632" t="s">
        <v>1680</v>
      </c>
      <c r="H2632">
        <v>2304</v>
      </c>
      <c r="I2632">
        <v>1</v>
      </c>
      <c r="J2632" t="s">
        <v>4383</v>
      </c>
      <c r="BE2632" t="e" cm="1" vm="2">
        <f t="array" ref="BE2632">TRANSPOSE(_xlfn._xlws.FILTER(cvm_old[内存(G)],(cvm_old[地域]=BB2632)*(cvm_old[机型]=BC2632)*(cvm_old[CPU(核)]=BD2632)))</f>
        <v>#VALUE!</v>
      </c>
    </row>
    <row r="2633" spans="2:57" x14ac:dyDescent="0.4">
      <c r="B2633" t="e" vm="2985">
        <v>#VALUE!</v>
      </c>
      <c r="C2633" t="s">
        <v>1636</v>
      </c>
      <c r="D2633" t="s">
        <v>1669</v>
      </c>
      <c r="E2633">
        <v>24</v>
      </c>
      <c r="F2633">
        <v>96</v>
      </c>
      <c r="G2633" t="s">
        <v>1682</v>
      </c>
      <c r="H2633">
        <v>3456</v>
      </c>
      <c r="I2633">
        <v>1</v>
      </c>
      <c r="J2633" t="s">
        <v>4384</v>
      </c>
      <c r="BE2633" t="e" cm="1" vm="2">
        <f t="array" ref="BE2633">TRANSPOSE(_xlfn._xlws.FILTER(cvm_old[内存(G)],(cvm_old[地域]=BB2633)*(cvm_old[机型]=BC2633)*(cvm_old[CPU(核)]=BD2633)))</f>
        <v>#VALUE!</v>
      </c>
    </row>
    <row r="2634" spans="2:57" x14ac:dyDescent="0.4">
      <c r="B2634" t="e" vm="2986">
        <v>#VALUE!</v>
      </c>
      <c r="C2634" t="s">
        <v>1636</v>
      </c>
      <c r="D2634" t="s">
        <v>1669</v>
      </c>
      <c r="E2634">
        <v>32</v>
      </c>
      <c r="F2634">
        <v>64</v>
      </c>
      <c r="G2634" t="s">
        <v>1606</v>
      </c>
      <c r="H2634">
        <v>3072</v>
      </c>
      <c r="I2634">
        <v>1</v>
      </c>
      <c r="J2634" t="s">
        <v>4385</v>
      </c>
      <c r="BE2634" t="e" cm="1" vm="2">
        <f t="array" ref="BE2634">TRANSPOSE(_xlfn._xlws.FILTER(cvm_old[内存(G)],(cvm_old[地域]=BB2634)*(cvm_old[机型]=BC2634)*(cvm_old[CPU(核)]=BD2634)))</f>
        <v>#VALUE!</v>
      </c>
    </row>
    <row r="2635" spans="2:57" x14ac:dyDescent="0.4">
      <c r="B2635" t="e" vm="2987">
        <v>#VALUE!</v>
      </c>
      <c r="C2635" t="s">
        <v>1636</v>
      </c>
      <c r="D2635" t="s">
        <v>1669</v>
      </c>
      <c r="E2635">
        <v>32</v>
      </c>
      <c r="F2635">
        <v>128</v>
      </c>
      <c r="G2635" t="s">
        <v>1612</v>
      </c>
      <c r="H2635">
        <v>4608</v>
      </c>
      <c r="I2635">
        <v>1</v>
      </c>
      <c r="J2635" t="s">
        <v>4386</v>
      </c>
      <c r="BE2635" t="e" cm="1" vm="2">
        <f t="array" ref="BE2635">TRANSPOSE(_xlfn._xlws.FILTER(cvm_old[内存(G)],(cvm_old[地域]=BB2635)*(cvm_old[机型]=BC2635)*(cvm_old[CPU(核)]=BD2635)))</f>
        <v>#VALUE!</v>
      </c>
    </row>
    <row r="2636" spans="2:57" x14ac:dyDescent="0.4">
      <c r="B2636" t="e" vm="2988">
        <v>#VALUE!</v>
      </c>
      <c r="C2636" t="s">
        <v>1636</v>
      </c>
      <c r="D2636" t="s">
        <v>1669</v>
      </c>
      <c r="E2636">
        <v>48</v>
      </c>
      <c r="F2636">
        <v>96</v>
      </c>
      <c r="G2636" t="s">
        <v>1617</v>
      </c>
      <c r="H2636">
        <v>4608</v>
      </c>
      <c r="I2636">
        <v>1</v>
      </c>
      <c r="J2636" t="s">
        <v>4387</v>
      </c>
      <c r="BE2636" t="e" cm="1" vm="2">
        <f t="array" ref="BE2636">TRANSPOSE(_xlfn._xlws.FILTER(cvm_old[内存(G)],(cvm_old[地域]=BB2636)*(cvm_old[机型]=BC2636)*(cvm_old[CPU(核)]=BD2636)))</f>
        <v>#VALUE!</v>
      </c>
    </row>
    <row r="2637" spans="2:57" x14ac:dyDescent="0.4">
      <c r="B2637" t="e" vm="2989">
        <v>#VALUE!</v>
      </c>
      <c r="C2637" t="s">
        <v>1636</v>
      </c>
      <c r="D2637" t="s">
        <v>1669</v>
      </c>
      <c r="E2637">
        <v>48</v>
      </c>
      <c r="F2637">
        <v>192</v>
      </c>
      <c r="G2637" t="s">
        <v>1620</v>
      </c>
      <c r="H2637">
        <v>6912</v>
      </c>
      <c r="I2637">
        <v>1</v>
      </c>
      <c r="J2637" t="s">
        <v>4388</v>
      </c>
      <c r="BE2637" t="e" cm="1" vm="2">
        <f t="array" ref="BE2637">TRANSPOSE(_xlfn._xlws.FILTER(cvm_old[内存(G)],(cvm_old[地域]=BB2637)*(cvm_old[机型]=BC2637)*(cvm_old[CPU(核)]=BD2637)))</f>
        <v>#VALUE!</v>
      </c>
    </row>
    <row r="2638" spans="2:57" x14ac:dyDescent="0.4">
      <c r="B2638" t="e" vm="2990">
        <v>#VALUE!</v>
      </c>
      <c r="C2638" t="s">
        <v>1636</v>
      </c>
      <c r="D2638" t="s">
        <v>1669</v>
      </c>
      <c r="E2638">
        <v>64</v>
      </c>
      <c r="F2638">
        <v>256</v>
      </c>
      <c r="G2638" t="s">
        <v>1626</v>
      </c>
      <c r="H2638">
        <v>9216</v>
      </c>
      <c r="I2638">
        <v>1</v>
      </c>
      <c r="J2638" t="s">
        <v>4389</v>
      </c>
      <c r="BE2638" t="e" cm="1" vm="2">
        <f t="array" ref="BE2638">TRANSPOSE(_xlfn._xlws.FILTER(cvm_old[内存(G)],(cvm_old[地域]=BB2638)*(cvm_old[机型]=BC2638)*(cvm_old[CPU(核)]=BD2638)))</f>
        <v>#VALUE!</v>
      </c>
    </row>
    <row r="2639" spans="2:57" x14ac:dyDescent="0.4">
      <c r="B2639" t="e" vm="2991">
        <v>#VALUE!</v>
      </c>
      <c r="C2639" t="s">
        <v>1636</v>
      </c>
      <c r="D2639" t="s">
        <v>1790</v>
      </c>
      <c r="E2639">
        <v>1</v>
      </c>
      <c r="F2639">
        <v>1</v>
      </c>
      <c r="G2639" t="s">
        <v>1579</v>
      </c>
      <c r="H2639">
        <v>38</v>
      </c>
      <c r="I2639">
        <v>1</v>
      </c>
      <c r="J2639" t="s">
        <v>4390</v>
      </c>
      <c r="BE2639" t="e" cm="1" vm="2">
        <f t="array" ref="BE2639">TRANSPOSE(_xlfn._xlws.FILTER(cvm_old[内存(G)],(cvm_old[地域]=BB2639)*(cvm_old[机型]=BC2639)*(cvm_old[CPU(核)]=BD2639)))</f>
        <v>#VALUE!</v>
      </c>
    </row>
    <row r="2640" spans="2:57" x14ac:dyDescent="0.4">
      <c r="B2640" t="e" vm="2992">
        <v>#VALUE!</v>
      </c>
      <c r="C2640" t="s">
        <v>1636</v>
      </c>
      <c r="D2640" t="s">
        <v>1790</v>
      </c>
      <c r="E2640">
        <v>1</v>
      </c>
      <c r="F2640">
        <v>2</v>
      </c>
      <c r="G2640" t="s">
        <v>1582</v>
      </c>
      <c r="H2640">
        <v>76</v>
      </c>
      <c r="I2640">
        <v>1</v>
      </c>
      <c r="J2640" t="s">
        <v>4391</v>
      </c>
      <c r="BE2640" t="e" cm="1" vm="2">
        <f t="array" ref="BE2640">TRANSPOSE(_xlfn._xlws.FILTER(cvm_old[内存(G)],(cvm_old[地域]=BB2640)*(cvm_old[机型]=BC2640)*(cvm_old[CPU(核)]=BD2640)))</f>
        <v>#VALUE!</v>
      </c>
    </row>
    <row r="2641" spans="2:57" x14ac:dyDescent="0.4">
      <c r="B2641" t="e" vm="2993">
        <v>#VALUE!</v>
      </c>
      <c r="C2641" t="s">
        <v>1636</v>
      </c>
      <c r="D2641" t="s">
        <v>1790</v>
      </c>
      <c r="E2641">
        <v>1</v>
      </c>
      <c r="F2641">
        <v>4</v>
      </c>
      <c r="G2641" t="s">
        <v>1584</v>
      </c>
      <c r="H2641">
        <v>144</v>
      </c>
      <c r="I2641">
        <v>1</v>
      </c>
      <c r="J2641" t="s">
        <v>4392</v>
      </c>
      <c r="BE2641" t="e" cm="1" vm="2">
        <f t="array" ref="BE2641">TRANSPOSE(_xlfn._xlws.FILTER(cvm_old[内存(G)],(cvm_old[地域]=BB2641)*(cvm_old[机型]=BC2641)*(cvm_old[CPU(核)]=BD2641)))</f>
        <v>#VALUE!</v>
      </c>
    </row>
    <row r="2642" spans="2:57" x14ac:dyDescent="0.4">
      <c r="B2642" t="e" vm="2994">
        <v>#VALUE!</v>
      </c>
      <c r="C2642" t="s">
        <v>1636</v>
      </c>
      <c r="D2642" t="s">
        <v>1790</v>
      </c>
      <c r="E2642">
        <v>2</v>
      </c>
      <c r="F2642">
        <v>4</v>
      </c>
      <c r="G2642" t="s">
        <v>1586</v>
      </c>
      <c r="H2642">
        <v>152</v>
      </c>
      <c r="I2642">
        <v>1</v>
      </c>
      <c r="J2642" t="s">
        <v>4393</v>
      </c>
      <c r="BE2642" t="e" cm="1" vm="2">
        <f t="array" ref="BE2642">TRANSPOSE(_xlfn._xlws.FILTER(cvm_old[内存(G)],(cvm_old[地域]=BB2642)*(cvm_old[机型]=BC2642)*(cvm_old[CPU(核)]=BD2642)))</f>
        <v>#VALUE!</v>
      </c>
    </row>
    <row r="2643" spans="2:57" x14ac:dyDescent="0.4">
      <c r="B2643" t="e" vm="2995">
        <v>#VALUE!</v>
      </c>
      <c r="C2643" t="s">
        <v>1636</v>
      </c>
      <c r="D2643" t="s">
        <v>1790</v>
      </c>
      <c r="E2643">
        <v>2</v>
      </c>
      <c r="F2643">
        <v>8</v>
      </c>
      <c r="G2643" t="s">
        <v>1589</v>
      </c>
      <c r="H2643">
        <v>288</v>
      </c>
      <c r="I2643">
        <v>1</v>
      </c>
      <c r="J2643" t="s">
        <v>4394</v>
      </c>
      <c r="BE2643" t="e" cm="1" vm="2">
        <f t="array" ref="BE2643">TRANSPOSE(_xlfn._xlws.FILTER(cvm_old[内存(G)],(cvm_old[地域]=BB2643)*(cvm_old[机型]=BC2643)*(cvm_old[CPU(核)]=BD2643)))</f>
        <v>#VALUE!</v>
      </c>
    </row>
    <row r="2644" spans="2:57" x14ac:dyDescent="0.4">
      <c r="B2644" t="e" vm="2996">
        <v>#VALUE!</v>
      </c>
      <c r="C2644" t="s">
        <v>1636</v>
      </c>
      <c r="D2644" t="s">
        <v>1790</v>
      </c>
      <c r="E2644">
        <v>4</v>
      </c>
      <c r="F2644">
        <v>8</v>
      </c>
      <c r="G2644" t="s">
        <v>1591</v>
      </c>
      <c r="H2644">
        <v>384</v>
      </c>
      <c r="I2644">
        <v>1</v>
      </c>
      <c r="J2644" t="s">
        <v>4395</v>
      </c>
      <c r="BE2644" t="e" cm="1" vm="2">
        <f t="array" ref="BE2644">TRANSPOSE(_xlfn._xlws.FILTER(cvm_old[内存(G)],(cvm_old[地域]=BB2644)*(cvm_old[机型]=BC2644)*(cvm_old[CPU(核)]=BD2644)))</f>
        <v>#VALUE!</v>
      </c>
    </row>
    <row r="2645" spans="2:57" x14ac:dyDescent="0.4">
      <c r="B2645" t="e" vm="2997">
        <v>#VALUE!</v>
      </c>
      <c r="C2645" t="s">
        <v>1636</v>
      </c>
      <c r="D2645" t="s">
        <v>1790</v>
      </c>
      <c r="E2645">
        <v>4</v>
      </c>
      <c r="F2645">
        <v>16</v>
      </c>
      <c r="G2645" t="s">
        <v>1593</v>
      </c>
      <c r="H2645">
        <v>576</v>
      </c>
      <c r="I2645">
        <v>1</v>
      </c>
      <c r="J2645" t="s">
        <v>4396</v>
      </c>
      <c r="BE2645" t="e" cm="1" vm="2">
        <f t="array" ref="BE2645">TRANSPOSE(_xlfn._xlws.FILTER(cvm_old[内存(G)],(cvm_old[地域]=BB2645)*(cvm_old[机型]=BC2645)*(cvm_old[CPU(核)]=BD2645)))</f>
        <v>#VALUE!</v>
      </c>
    </row>
    <row r="2646" spans="2:57" x14ac:dyDescent="0.4">
      <c r="B2646" t="e" vm="2998">
        <v>#VALUE!</v>
      </c>
      <c r="C2646" t="s">
        <v>1636</v>
      </c>
      <c r="D2646" t="s">
        <v>1790</v>
      </c>
      <c r="E2646">
        <v>8</v>
      </c>
      <c r="F2646">
        <v>16</v>
      </c>
      <c r="G2646" t="s">
        <v>1596</v>
      </c>
      <c r="H2646">
        <v>768</v>
      </c>
      <c r="I2646">
        <v>1</v>
      </c>
      <c r="J2646" t="s">
        <v>4397</v>
      </c>
      <c r="BE2646" t="e" cm="1" vm="2">
        <f t="array" ref="BE2646">TRANSPOSE(_xlfn._xlws.FILTER(cvm_old[内存(G)],(cvm_old[地域]=BB2646)*(cvm_old[机型]=BC2646)*(cvm_old[CPU(核)]=BD2646)))</f>
        <v>#VALUE!</v>
      </c>
    </row>
    <row r="2647" spans="2:57" x14ac:dyDescent="0.4">
      <c r="B2647" t="e" vm="2999">
        <v>#VALUE!</v>
      </c>
      <c r="C2647" t="s">
        <v>1636</v>
      </c>
      <c r="D2647" t="s">
        <v>1790</v>
      </c>
      <c r="E2647">
        <v>8</v>
      </c>
      <c r="F2647">
        <v>32</v>
      </c>
      <c r="G2647" t="s">
        <v>1598</v>
      </c>
      <c r="H2647">
        <v>1152</v>
      </c>
      <c r="I2647">
        <v>1</v>
      </c>
      <c r="J2647" t="s">
        <v>4398</v>
      </c>
      <c r="BE2647" t="e" cm="1" vm="2">
        <f t="array" ref="BE2647">TRANSPOSE(_xlfn._xlws.FILTER(cvm_old[内存(G)],(cvm_old[地域]=BB2647)*(cvm_old[机型]=BC2647)*(cvm_old[CPU(核)]=BD2647)))</f>
        <v>#VALUE!</v>
      </c>
    </row>
    <row r="2648" spans="2:57" x14ac:dyDescent="0.4">
      <c r="B2648" t="e" vm="3000">
        <v>#VALUE!</v>
      </c>
      <c r="C2648" t="s">
        <v>1636</v>
      </c>
      <c r="D2648" t="s">
        <v>1790</v>
      </c>
      <c r="E2648">
        <v>12</v>
      </c>
      <c r="F2648">
        <v>24</v>
      </c>
      <c r="G2648" t="s">
        <v>1776</v>
      </c>
      <c r="H2648">
        <v>1152</v>
      </c>
      <c r="I2648">
        <v>1</v>
      </c>
      <c r="J2648" t="s">
        <v>4399</v>
      </c>
      <c r="BE2648" t="e" cm="1" vm="2">
        <f t="array" ref="BE2648">TRANSPOSE(_xlfn._xlws.FILTER(cvm_old[内存(G)],(cvm_old[地域]=BB2648)*(cvm_old[机型]=BC2648)*(cvm_old[CPU(核)]=BD2648)))</f>
        <v>#VALUE!</v>
      </c>
    </row>
    <row r="2649" spans="2:57" x14ac:dyDescent="0.4">
      <c r="B2649" t="e" vm="3001">
        <v>#VALUE!</v>
      </c>
      <c r="C2649" t="s">
        <v>1636</v>
      </c>
      <c r="D2649" t="s">
        <v>1790</v>
      </c>
      <c r="E2649">
        <v>12</v>
      </c>
      <c r="F2649">
        <v>48</v>
      </c>
      <c r="G2649" t="s">
        <v>1804</v>
      </c>
      <c r="H2649">
        <v>1728</v>
      </c>
      <c r="I2649">
        <v>1</v>
      </c>
      <c r="J2649" t="s">
        <v>4400</v>
      </c>
      <c r="BE2649" t="e" cm="1" vm="2">
        <f t="array" ref="BE2649">TRANSPOSE(_xlfn._xlws.FILTER(cvm_old[内存(G)],(cvm_old[地域]=BB2649)*(cvm_old[机型]=BC2649)*(cvm_old[CPU(核)]=BD2649)))</f>
        <v>#VALUE!</v>
      </c>
    </row>
    <row r="2650" spans="2:57" x14ac:dyDescent="0.4">
      <c r="B2650" t="e" vm="3002">
        <v>#VALUE!</v>
      </c>
      <c r="C2650" t="s">
        <v>1636</v>
      </c>
      <c r="D2650" t="s">
        <v>1790</v>
      </c>
      <c r="E2650">
        <v>16</v>
      </c>
      <c r="F2650">
        <v>32</v>
      </c>
      <c r="G2650" t="s">
        <v>1601</v>
      </c>
      <c r="H2650">
        <v>1536</v>
      </c>
      <c r="I2650">
        <v>1</v>
      </c>
      <c r="J2650" t="s">
        <v>4401</v>
      </c>
      <c r="BE2650" t="e" cm="1" vm="2">
        <f t="array" ref="BE2650">TRANSPOSE(_xlfn._xlws.FILTER(cvm_old[内存(G)],(cvm_old[地域]=BB2650)*(cvm_old[机型]=BC2650)*(cvm_old[CPU(核)]=BD2650)))</f>
        <v>#VALUE!</v>
      </c>
    </row>
    <row r="2651" spans="2:57" x14ac:dyDescent="0.4">
      <c r="B2651" t="e" vm="3003">
        <v>#VALUE!</v>
      </c>
      <c r="C2651" t="s">
        <v>1636</v>
      </c>
      <c r="D2651" t="s">
        <v>1790</v>
      </c>
      <c r="E2651">
        <v>16</v>
      </c>
      <c r="F2651">
        <v>64</v>
      </c>
      <c r="G2651" t="s">
        <v>1603</v>
      </c>
      <c r="H2651">
        <v>2304</v>
      </c>
      <c r="I2651">
        <v>1</v>
      </c>
      <c r="J2651" t="s">
        <v>4402</v>
      </c>
      <c r="BE2651" t="e" cm="1" vm="2">
        <f t="array" ref="BE2651">TRANSPOSE(_xlfn._xlws.FILTER(cvm_old[内存(G)],(cvm_old[地域]=BB2651)*(cvm_old[机型]=BC2651)*(cvm_old[CPU(核)]=BD2651)))</f>
        <v>#VALUE!</v>
      </c>
    </row>
    <row r="2652" spans="2:57" x14ac:dyDescent="0.4">
      <c r="B2652" t="e" vm="3004">
        <v>#VALUE!</v>
      </c>
      <c r="C2652" t="s">
        <v>1636</v>
      </c>
      <c r="D2652" t="s">
        <v>1790</v>
      </c>
      <c r="E2652">
        <v>24</v>
      </c>
      <c r="F2652">
        <v>48</v>
      </c>
      <c r="G2652" t="s">
        <v>1680</v>
      </c>
      <c r="H2652">
        <v>2304</v>
      </c>
      <c r="I2652">
        <v>1</v>
      </c>
      <c r="J2652" t="s">
        <v>4403</v>
      </c>
      <c r="BE2652" t="e" cm="1" vm="2">
        <f t="array" ref="BE2652">TRANSPOSE(_xlfn._xlws.FILTER(cvm_old[内存(G)],(cvm_old[地域]=BB2652)*(cvm_old[机型]=BC2652)*(cvm_old[CPU(核)]=BD2652)))</f>
        <v>#VALUE!</v>
      </c>
    </row>
    <row r="2653" spans="2:57" x14ac:dyDescent="0.4">
      <c r="B2653" t="e" vm="3005">
        <v>#VALUE!</v>
      </c>
      <c r="C2653" t="s">
        <v>1636</v>
      </c>
      <c r="D2653" t="s">
        <v>1790</v>
      </c>
      <c r="E2653">
        <v>24</v>
      </c>
      <c r="F2653">
        <v>96</v>
      </c>
      <c r="G2653" t="s">
        <v>1682</v>
      </c>
      <c r="H2653">
        <v>3456</v>
      </c>
      <c r="I2653">
        <v>1</v>
      </c>
      <c r="J2653" t="s">
        <v>4404</v>
      </c>
      <c r="BE2653" t="e" cm="1" vm="2">
        <f t="array" ref="BE2653">TRANSPOSE(_xlfn._xlws.FILTER(cvm_old[内存(G)],(cvm_old[地域]=BB2653)*(cvm_old[机型]=BC2653)*(cvm_old[CPU(核)]=BD2653)))</f>
        <v>#VALUE!</v>
      </c>
    </row>
    <row r="2654" spans="2:57" x14ac:dyDescent="0.4">
      <c r="B2654" t="e" vm="3006">
        <v>#VALUE!</v>
      </c>
      <c r="C2654" t="s">
        <v>1636</v>
      </c>
      <c r="D2654" t="s">
        <v>1790</v>
      </c>
      <c r="E2654">
        <v>32</v>
      </c>
      <c r="F2654">
        <v>64</v>
      </c>
      <c r="G2654" t="s">
        <v>1606</v>
      </c>
      <c r="H2654">
        <v>3072</v>
      </c>
      <c r="I2654">
        <v>1</v>
      </c>
      <c r="J2654" t="s">
        <v>4405</v>
      </c>
      <c r="BE2654" t="e" cm="1" vm="2">
        <f t="array" ref="BE2654">TRANSPOSE(_xlfn._xlws.FILTER(cvm_old[内存(G)],(cvm_old[地域]=BB2654)*(cvm_old[机型]=BC2654)*(cvm_old[CPU(核)]=BD2654)))</f>
        <v>#VALUE!</v>
      </c>
    </row>
    <row r="2655" spans="2:57" x14ac:dyDescent="0.4">
      <c r="B2655" t="e" vm="3007">
        <v>#VALUE!</v>
      </c>
      <c r="C2655" t="s">
        <v>1636</v>
      </c>
      <c r="D2655" t="s">
        <v>1790</v>
      </c>
      <c r="E2655">
        <v>32</v>
      </c>
      <c r="F2655">
        <v>128</v>
      </c>
      <c r="G2655" t="s">
        <v>1612</v>
      </c>
      <c r="H2655">
        <v>4608</v>
      </c>
      <c r="I2655">
        <v>1</v>
      </c>
      <c r="J2655" t="s">
        <v>4406</v>
      </c>
      <c r="BE2655" t="e" cm="1" vm="2">
        <f t="array" ref="BE2655">TRANSPOSE(_xlfn._xlws.FILTER(cvm_old[内存(G)],(cvm_old[地域]=BB2655)*(cvm_old[机型]=BC2655)*(cvm_old[CPU(核)]=BD2655)))</f>
        <v>#VALUE!</v>
      </c>
    </row>
    <row r="2656" spans="2:57" x14ac:dyDescent="0.4">
      <c r="B2656" t="e" vm="3008">
        <v>#VALUE!</v>
      </c>
      <c r="C2656" t="s">
        <v>1636</v>
      </c>
      <c r="D2656" t="s">
        <v>1790</v>
      </c>
      <c r="E2656">
        <v>48</v>
      </c>
      <c r="F2656">
        <v>96</v>
      </c>
      <c r="G2656" t="s">
        <v>1617</v>
      </c>
      <c r="H2656">
        <v>4608</v>
      </c>
      <c r="I2656">
        <v>1</v>
      </c>
      <c r="J2656" t="s">
        <v>4407</v>
      </c>
      <c r="BE2656" t="e" cm="1" vm="2">
        <f t="array" ref="BE2656">TRANSPOSE(_xlfn._xlws.FILTER(cvm_old[内存(G)],(cvm_old[地域]=BB2656)*(cvm_old[机型]=BC2656)*(cvm_old[CPU(核)]=BD2656)))</f>
        <v>#VALUE!</v>
      </c>
    </row>
    <row r="2657" spans="2:57" x14ac:dyDescent="0.4">
      <c r="B2657" t="e" vm="3009">
        <v>#VALUE!</v>
      </c>
      <c r="C2657" t="s">
        <v>1636</v>
      </c>
      <c r="D2657" t="s">
        <v>1790</v>
      </c>
      <c r="E2657">
        <v>48</v>
      </c>
      <c r="F2657">
        <v>192</v>
      </c>
      <c r="G2657" t="s">
        <v>1620</v>
      </c>
      <c r="H2657">
        <v>6912</v>
      </c>
      <c r="I2657">
        <v>1</v>
      </c>
      <c r="J2657" t="s">
        <v>4408</v>
      </c>
      <c r="BE2657" t="e" cm="1" vm="2">
        <f t="array" ref="BE2657">TRANSPOSE(_xlfn._xlws.FILTER(cvm_old[内存(G)],(cvm_old[地域]=BB2657)*(cvm_old[机型]=BC2657)*(cvm_old[CPU(核)]=BD2657)))</f>
        <v>#VALUE!</v>
      </c>
    </row>
    <row r="2658" spans="2:57" x14ac:dyDescent="0.4">
      <c r="B2658" t="e" vm="3010">
        <v>#VALUE!</v>
      </c>
      <c r="C2658" t="s">
        <v>1636</v>
      </c>
      <c r="D2658" t="s">
        <v>1790</v>
      </c>
      <c r="E2658">
        <v>64</v>
      </c>
      <c r="F2658">
        <v>256</v>
      </c>
      <c r="G2658" t="s">
        <v>1626</v>
      </c>
      <c r="H2658">
        <v>9216</v>
      </c>
      <c r="I2658">
        <v>1</v>
      </c>
      <c r="J2658" t="s">
        <v>4409</v>
      </c>
      <c r="BE2658" t="e" cm="1" vm="2">
        <f t="array" ref="BE2658">TRANSPOSE(_xlfn._xlws.FILTER(cvm_old[内存(G)],(cvm_old[地域]=BB2658)*(cvm_old[机型]=BC2658)*(cvm_old[CPU(核)]=BD2658)))</f>
        <v>#VALUE!</v>
      </c>
    </row>
    <row r="2659" spans="2:57" x14ac:dyDescent="0.4">
      <c r="B2659" t="e" vm="3011">
        <v>#VALUE!</v>
      </c>
      <c r="C2659" t="s">
        <v>1636</v>
      </c>
      <c r="D2659" t="s">
        <v>1790</v>
      </c>
      <c r="E2659">
        <v>80</v>
      </c>
      <c r="F2659">
        <v>320</v>
      </c>
      <c r="G2659" t="s">
        <v>1722</v>
      </c>
      <c r="H2659">
        <v>11520</v>
      </c>
      <c r="I2659">
        <v>1</v>
      </c>
      <c r="J2659" t="s">
        <v>4410</v>
      </c>
      <c r="BE2659" t="e" cm="1" vm="2">
        <f t="array" ref="BE2659">TRANSPOSE(_xlfn._xlws.FILTER(cvm_old[内存(G)],(cvm_old[地域]=BB2659)*(cvm_old[机型]=BC2659)*(cvm_old[CPU(核)]=BD2659)))</f>
        <v>#VALUE!</v>
      </c>
    </row>
    <row r="2660" spans="2:57" x14ac:dyDescent="0.4">
      <c r="B2660" t="e" vm="3012">
        <v>#VALUE!</v>
      </c>
      <c r="C2660" t="s">
        <v>1636</v>
      </c>
      <c r="D2660" t="s">
        <v>1838</v>
      </c>
      <c r="E2660">
        <v>1</v>
      </c>
      <c r="F2660">
        <v>1</v>
      </c>
      <c r="G2660" t="s">
        <v>1579</v>
      </c>
      <c r="H2660">
        <v>42</v>
      </c>
      <c r="I2660">
        <v>1</v>
      </c>
      <c r="J2660" t="s">
        <v>4411</v>
      </c>
      <c r="BE2660" t="e" cm="1" vm="2">
        <f t="array" ref="BE2660">TRANSPOSE(_xlfn._xlws.FILTER(cvm_old[内存(G)],(cvm_old[地域]=BB2660)*(cvm_old[机型]=BC2660)*(cvm_old[CPU(核)]=BD2660)))</f>
        <v>#VALUE!</v>
      </c>
    </row>
    <row r="2661" spans="2:57" x14ac:dyDescent="0.4">
      <c r="B2661" t="e" vm="3013">
        <v>#VALUE!</v>
      </c>
      <c r="C2661" t="s">
        <v>1636</v>
      </c>
      <c r="D2661" t="s">
        <v>1838</v>
      </c>
      <c r="E2661">
        <v>1</v>
      </c>
      <c r="F2661">
        <v>2</v>
      </c>
      <c r="G2661" t="s">
        <v>1582</v>
      </c>
      <c r="H2661">
        <v>85</v>
      </c>
      <c r="I2661">
        <v>1</v>
      </c>
      <c r="J2661" t="s">
        <v>4412</v>
      </c>
      <c r="BE2661" t="e" cm="1" vm="2">
        <f t="array" ref="BE2661">TRANSPOSE(_xlfn._xlws.FILTER(cvm_old[内存(G)],(cvm_old[地域]=BB2661)*(cvm_old[机型]=BC2661)*(cvm_old[CPU(核)]=BD2661)))</f>
        <v>#VALUE!</v>
      </c>
    </row>
    <row r="2662" spans="2:57" x14ac:dyDescent="0.4">
      <c r="B2662" t="e" vm="3014">
        <v>#VALUE!</v>
      </c>
      <c r="C2662" t="s">
        <v>1636</v>
      </c>
      <c r="D2662" t="s">
        <v>1838</v>
      </c>
      <c r="E2662">
        <v>2</v>
      </c>
      <c r="F2662">
        <v>4</v>
      </c>
      <c r="G2662" t="s">
        <v>1586</v>
      </c>
      <c r="H2662">
        <v>170</v>
      </c>
      <c r="I2662">
        <v>1</v>
      </c>
      <c r="J2662" t="s">
        <v>4413</v>
      </c>
      <c r="BE2662" t="e" cm="1" vm="2">
        <f t="array" ref="BE2662">TRANSPOSE(_xlfn._xlws.FILTER(cvm_old[内存(G)],(cvm_old[地域]=BB2662)*(cvm_old[机型]=BC2662)*(cvm_old[CPU(核)]=BD2662)))</f>
        <v>#VALUE!</v>
      </c>
    </row>
    <row r="2663" spans="2:57" x14ac:dyDescent="0.4">
      <c r="B2663" t="e" vm="3015">
        <v>#VALUE!</v>
      </c>
      <c r="C2663" t="s">
        <v>1636</v>
      </c>
      <c r="D2663" t="s">
        <v>1838</v>
      </c>
      <c r="E2663">
        <v>2</v>
      </c>
      <c r="F2663">
        <v>8</v>
      </c>
      <c r="G2663" t="s">
        <v>1589</v>
      </c>
      <c r="H2663">
        <v>309</v>
      </c>
      <c r="I2663">
        <v>1</v>
      </c>
      <c r="J2663" t="s">
        <v>4414</v>
      </c>
      <c r="BE2663" t="e" cm="1" vm="2">
        <f t="array" ref="BE2663">TRANSPOSE(_xlfn._xlws.FILTER(cvm_old[内存(G)],(cvm_old[地域]=BB2663)*(cvm_old[机型]=BC2663)*(cvm_old[CPU(核)]=BD2663)))</f>
        <v>#VALUE!</v>
      </c>
    </row>
    <row r="2664" spans="2:57" x14ac:dyDescent="0.4">
      <c r="B2664" t="e" vm="3016">
        <v>#VALUE!</v>
      </c>
      <c r="C2664" t="s">
        <v>1636</v>
      </c>
      <c r="D2664" t="s">
        <v>1838</v>
      </c>
      <c r="E2664">
        <v>4</v>
      </c>
      <c r="F2664">
        <v>8</v>
      </c>
      <c r="G2664" t="s">
        <v>1591</v>
      </c>
      <c r="H2664">
        <v>412</v>
      </c>
      <c r="I2664">
        <v>1</v>
      </c>
      <c r="J2664" t="s">
        <v>4415</v>
      </c>
      <c r="BE2664" t="e" cm="1" vm="2">
        <f t="array" ref="BE2664">TRANSPOSE(_xlfn._xlws.FILTER(cvm_old[内存(G)],(cvm_old[地域]=BB2664)*(cvm_old[机型]=BC2664)*(cvm_old[CPU(核)]=BD2664)))</f>
        <v>#VALUE!</v>
      </c>
    </row>
    <row r="2665" spans="2:57" x14ac:dyDescent="0.4">
      <c r="B2665" t="e" vm="3017">
        <v>#VALUE!</v>
      </c>
      <c r="C2665" t="s">
        <v>1636</v>
      </c>
      <c r="D2665" t="s">
        <v>1838</v>
      </c>
      <c r="E2665">
        <v>4</v>
      </c>
      <c r="F2665">
        <v>16</v>
      </c>
      <c r="G2665" t="s">
        <v>1593</v>
      </c>
      <c r="H2665">
        <v>618</v>
      </c>
      <c r="I2665">
        <v>1</v>
      </c>
      <c r="J2665" t="s">
        <v>4416</v>
      </c>
      <c r="BE2665" t="e" cm="1" vm="2">
        <f t="array" ref="BE2665">TRANSPOSE(_xlfn._xlws.FILTER(cvm_old[内存(G)],(cvm_old[地域]=BB2665)*(cvm_old[机型]=BC2665)*(cvm_old[CPU(核)]=BD2665)))</f>
        <v>#VALUE!</v>
      </c>
    </row>
    <row r="2666" spans="2:57" x14ac:dyDescent="0.4">
      <c r="B2666" t="e" vm="3018">
        <v>#VALUE!</v>
      </c>
      <c r="C2666" t="s">
        <v>1636</v>
      </c>
      <c r="D2666" t="s">
        <v>1838</v>
      </c>
      <c r="E2666">
        <v>8</v>
      </c>
      <c r="F2666">
        <v>16</v>
      </c>
      <c r="G2666" t="s">
        <v>1596</v>
      </c>
      <c r="H2666">
        <v>824</v>
      </c>
      <c r="I2666">
        <v>1</v>
      </c>
      <c r="J2666" t="s">
        <v>4417</v>
      </c>
      <c r="BE2666" t="e" cm="1" vm="2">
        <f t="array" ref="BE2666">TRANSPOSE(_xlfn._xlws.FILTER(cvm_old[内存(G)],(cvm_old[地域]=BB2666)*(cvm_old[机型]=BC2666)*(cvm_old[CPU(核)]=BD2666)))</f>
        <v>#VALUE!</v>
      </c>
    </row>
    <row r="2667" spans="2:57" x14ac:dyDescent="0.4">
      <c r="B2667" t="e" vm="3019">
        <v>#VALUE!</v>
      </c>
      <c r="C2667" t="s">
        <v>1636</v>
      </c>
      <c r="D2667" t="s">
        <v>1838</v>
      </c>
      <c r="E2667">
        <v>8</v>
      </c>
      <c r="F2667">
        <v>32</v>
      </c>
      <c r="G2667" t="s">
        <v>1598</v>
      </c>
      <c r="H2667">
        <v>1236</v>
      </c>
      <c r="I2667">
        <v>1</v>
      </c>
      <c r="J2667" t="s">
        <v>4418</v>
      </c>
      <c r="BE2667" t="e" cm="1" vm="2">
        <f t="array" ref="BE2667">TRANSPOSE(_xlfn._xlws.FILTER(cvm_old[内存(G)],(cvm_old[地域]=BB2667)*(cvm_old[机型]=BC2667)*(cvm_old[CPU(核)]=BD2667)))</f>
        <v>#VALUE!</v>
      </c>
    </row>
    <row r="2668" spans="2:57" x14ac:dyDescent="0.4">
      <c r="B2668" t="e" vm="3020">
        <v>#VALUE!</v>
      </c>
      <c r="C2668" t="s">
        <v>1636</v>
      </c>
      <c r="D2668" t="s">
        <v>1838</v>
      </c>
      <c r="E2668">
        <v>12</v>
      </c>
      <c r="F2668">
        <v>24</v>
      </c>
      <c r="G2668" t="s">
        <v>1776</v>
      </c>
      <c r="H2668">
        <v>1236</v>
      </c>
      <c r="I2668">
        <v>1</v>
      </c>
      <c r="J2668" t="s">
        <v>4419</v>
      </c>
      <c r="BE2668" t="e" cm="1" vm="2">
        <f t="array" ref="BE2668">TRANSPOSE(_xlfn._xlws.FILTER(cvm_old[内存(G)],(cvm_old[地域]=BB2668)*(cvm_old[机型]=BC2668)*(cvm_old[CPU(核)]=BD2668)))</f>
        <v>#VALUE!</v>
      </c>
    </row>
    <row r="2669" spans="2:57" x14ac:dyDescent="0.4">
      <c r="B2669" t="e" vm="3021">
        <v>#VALUE!</v>
      </c>
      <c r="C2669" t="s">
        <v>1636</v>
      </c>
      <c r="D2669" t="s">
        <v>1838</v>
      </c>
      <c r="E2669">
        <v>12</v>
      </c>
      <c r="F2669">
        <v>48</v>
      </c>
      <c r="G2669" t="s">
        <v>1804</v>
      </c>
      <c r="H2669">
        <v>1854</v>
      </c>
      <c r="I2669">
        <v>1</v>
      </c>
      <c r="J2669" t="s">
        <v>4420</v>
      </c>
      <c r="BE2669" t="e" cm="1" vm="2">
        <f t="array" ref="BE2669">TRANSPOSE(_xlfn._xlws.FILTER(cvm_old[内存(G)],(cvm_old[地域]=BB2669)*(cvm_old[机型]=BC2669)*(cvm_old[CPU(核)]=BD2669)))</f>
        <v>#VALUE!</v>
      </c>
    </row>
    <row r="2670" spans="2:57" x14ac:dyDescent="0.4">
      <c r="B2670" t="e" vm="3022">
        <v>#VALUE!</v>
      </c>
      <c r="C2670" t="s">
        <v>1636</v>
      </c>
      <c r="D2670" t="s">
        <v>1838</v>
      </c>
      <c r="E2670">
        <v>16</v>
      </c>
      <c r="F2670">
        <v>32</v>
      </c>
      <c r="G2670" t="s">
        <v>1601</v>
      </c>
      <c r="H2670">
        <v>1648</v>
      </c>
      <c r="I2670">
        <v>1</v>
      </c>
      <c r="J2670" t="s">
        <v>4421</v>
      </c>
      <c r="BE2670" t="e" cm="1" vm="2">
        <f t="array" ref="BE2670">TRANSPOSE(_xlfn._xlws.FILTER(cvm_old[内存(G)],(cvm_old[地域]=BB2670)*(cvm_old[机型]=BC2670)*(cvm_old[CPU(核)]=BD2670)))</f>
        <v>#VALUE!</v>
      </c>
    </row>
    <row r="2671" spans="2:57" x14ac:dyDescent="0.4">
      <c r="B2671" t="e" vm="3023">
        <v>#VALUE!</v>
      </c>
      <c r="C2671" t="s">
        <v>1636</v>
      </c>
      <c r="D2671" t="s">
        <v>1838</v>
      </c>
      <c r="E2671">
        <v>16</v>
      </c>
      <c r="F2671">
        <v>64</v>
      </c>
      <c r="G2671" t="s">
        <v>1603</v>
      </c>
      <c r="H2671">
        <v>2472</v>
      </c>
      <c r="I2671">
        <v>1</v>
      </c>
      <c r="J2671" t="s">
        <v>4422</v>
      </c>
      <c r="BE2671" t="e" cm="1" vm="2">
        <f t="array" ref="BE2671">TRANSPOSE(_xlfn._xlws.FILTER(cvm_old[内存(G)],(cvm_old[地域]=BB2671)*(cvm_old[机型]=BC2671)*(cvm_old[CPU(核)]=BD2671)))</f>
        <v>#VALUE!</v>
      </c>
    </row>
    <row r="2672" spans="2:57" x14ac:dyDescent="0.4">
      <c r="B2672" t="e" vm="3024">
        <v>#VALUE!</v>
      </c>
      <c r="C2672" t="s">
        <v>1636</v>
      </c>
      <c r="D2672" t="s">
        <v>1838</v>
      </c>
      <c r="E2672">
        <v>24</v>
      </c>
      <c r="F2672">
        <v>48</v>
      </c>
      <c r="G2672" t="s">
        <v>1680</v>
      </c>
      <c r="H2672">
        <v>2472</v>
      </c>
      <c r="I2672">
        <v>1</v>
      </c>
      <c r="J2672" t="s">
        <v>4423</v>
      </c>
      <c r="BE2672" t="e" cm="1" vm="2">
        <f t="array" ref="BE2672">TRANSPOSE(_xlfn._xlws.FILTER(cvm_old[内存(G)],(cvm_old[地域]=BB2672)*(cvm_old[机型]=BC2672)*(cvm_old[CPU(核)]=BD2672)))</f>
        <v>#VALUE!</v>
      </c>
    </row>
    <row r="2673" spans="2:57" x14ac:dyDescent="0.4">
      <c r="B2673" t="e" vm="3025">
        <v>#VALUE!</v>
      </c>
      <c r="C2673" t="s">
        <v>1636</v>
      </c>
      <c r="D2673" t="s">
        <v>1838</v>
      </c>
      <c r="E2673">
        <v>24</v>
      </c>
      <c r="F2673">
        <v>96</v>
      </c>
      <c r="G2673" t="s">
        <v>1682</v>
      </c>
      <c r="H2673">
        <v>3708</v>
      </c>
      <c r="I2673">
        <v>1</v>
      </c>
      <c r="J2673" t="s">
        <v>4424</v>
      </c>
      <c r="BE2673" t="e" cm="1" vm="2">
        <f t="array" ref="BE2673">TRANSPOSE(_xlfn._xlws.FILTER(cvm_old[内存(G)],(cvm_old[地域]=BB2673)*(cvm_old[机型]=BC2673)*(cvm_old[CPU(核)]=BD2673)))</f>
        <v>#VALUE!</v>
      </c>
    </row>
    <row r="2674" spans="2:57" x14ac:dyDescent="0.4">
      <c r="B2674" t="e" vm="3026">
        <v>#VALUE!</v>
      </c>
      <c r="C2674" t="s">
        <v>1636</v>
      </c>
      <c r="D2674" t="s">
        <v>1838</v>
      </c>
      <c r="E2674">
        <v>32</v>
      </c>
      <c r="F2674">
        <v>64</v>
      </c>
      <c r="G2674" t="s">
        <v>1606</v>
      </c>
      <c r="H2674">
        <v>3296</v>
      </c>
      <c r="I2674">
        <v>1</v>
      </c>
      <c r="J2674" t="s">
        <v>4425</v>
      </c>
      <c r="BE2674" t="e" cm="1" vm="2">
        <f t="array" ref="BE2674">TRANSPOSE(_xlfn._xlws.FILTER(cvm_old[内存(G)],(cvm_old[地域]=BB2674)*(cvm_old[机型]=BC2674)*(cvm_old[CPU(核)]=BD2674)))</f>
        <v>#VALUE!</v>
      </c>
    </row>
    <row r="2675" spans="2:57" x14ac:dyDescent="0.4">
      <c r="B2675" t="e" vm="3027">
        <v>#VALUE!</v>
      </c>
      <c r="C2675" t="s">
        <v>1636</v>
      </c>
      <c r="D2675" t="s">
        <v>1838</v>
      </c>
      <c r="E2675">
        <v>32</v>
      </c>
      <c r="F2675">
        <v>128</v>
      </c>
      <c r="G2675" t="s">
        <v>1612</v>
      </c>
      <c r="H2675">
        <v>4944</v>
      </c>
      <c r="I2675">
        <v>1</v>
      </c>
      <c r="J2675" t="s">
        <v>4426</v>
      </c>
      <c r="BE2675" t="e" cm="1" vm="2">
        <f t="array" ref="BE2675">TRANSPOSE(_xlfn._xlws.FILTER(cvm_old[内存(G)],(cvm_old[地域]=BB2675)*(cvm_old[机型]=BC2675)*(cvm_old[CPU(核)]=BD2675)))</f>
        <v>#VALUE!</v>
      </c>
    </row>
    <row r="2676" spans="2:57" x14ac:dyDescent="0.4">
      <c r="B2676" t="e" vm="3028">
        <v>#VALUE!</v>
      </c>
      <c r="C2676" t="s">
        <v>1636</v>
      </c>
      <c r="D2676" t="s">
        <v>1838</v>
      </c>
      <c r="E2676">
        <v>56</v>
      </c>
      <c r="F2676">
        <v>224</v>
      </c>
      <c r="G2676" t="s">
        <v>1858</v>
      </c>
      <c r="H2676">
        <v>8652</v>
      </c>
      <c r="I2676">
        <v>1</v>
      </c>
      <c r="J2676" t="s">
        <v>4427</v>
      </c>
      <c r="BE2676" t="e" cm="1" vm="2">
        <f t="array" ref="BE2676">TRANSPOSE(_xlfn._xlws.FILTER(cvm_old[内存(G)],(cvm_old[地域]=BB2676)*(cvm_old[机型]=BC2676)*(cvm_old[CPU(核)]=BD2676)))</f>
        <v>#VALUE!</v>
      </c>
    </row>
    <row r="2677" spans="2:57" x14ac:dyDescent="0.4">
      <c r="B2677" t="e" vm="3029">
        <v>#VALUE!</v>
      </c>
      <c r="C2677" t="s">
        <v>1636</v>
      </c>
      <c r="D2677" t="s">
        <v>1595</v>
      </c>
      <c r="E2677">
        <v>1</v>
      </c>
      <c r="F2677">
        <v>8</v>
      </c>
      <c r="G2677" t="s">
        <v>1894</v>
      </c>
      <c r="H2677">
        <v>194</v>
      </c>
      <c r="I2677">
        <v>1</v>
      </c>
      <c r="J2677" t="s">
        <v>4428</v>
      </c>
      <c r="BE2677" t="e" cm="1" vm="2">
        <f t="array" ref="BE2677">TRANSPOSE(_xlfn._xlws.FILTER(cvm_old[内存(G)],(cvm_old[地域]=BB2677)*(cvm_old[机型]=BC2677)*(cvm_old[CPU(核)]=BD2677)))</f>
        <v>#VALUE!</v>
      </c>
    </row>
    <row r="2678" spans="2:57" x14ac:dyDescent="0.4">
      <c r="B2678" t="e" vm="3030">
        <v>#VALUE!</v>
      </c>
      <c r="C2678" t="s">
        <v>1636</v>
      </c>
      <c r="D2678" t="s">
        <v>1595</v>
      </c>
      <c r="E2678">
        <v>2</v>
      </c>
      <c r="F2678">
        <v>16</v>
      </c>
      <c r="G2678" t="s">
        <v>1920</v>
      </c>
      <c r="H2678">
        <v>388</v>
      </c>
      <c r="I2678">
        <v>1</v>
      </c>
      <c r="J2678" t="s">
        <v>4429</v>
      </c>
      <c r="BE2678" t="e" cm="1" vm="2">
        <f t="array" ref="BE2678">TRANSPOSE(_xlfn._xlws.FILTER(cvm_old[内存(G)],(cvm_old[地域]=BB2678)*(cvm_old[机型]=BC2678)*(cvm_old[CPU(核)]=BD2678)))</f>
        <v>#VALUE!</v>
      </c>
    </row>
    <row r="2679" spans="2:57" x14ac:dyDescent="0.4">
      <c r="B2679" t="e" vm="3031">
        <v>#VALUE!</v>
      </c>
      <c r="C2679" t="s">
        <v>1636</v>
      </c>
      <c r="D2679" t="s">
        <v>1595</v>
      </c>
      <c r="E2679">
        <v>4</v>
      </c>
      <c r="F2679">
        <v>32</v>
      </c>
      <c r="G2679" t="s">
        <v>1898</v>
      </c>
      <c r="H2679">
        <v>776</v>
      </c>
      <c r="I2679">
        <v>1</v>
      </c>
      <c r="J2679" t="s">
        <v>4430</v>
      </c>
      <c r="BE2679" t="e" cm="1" vm="2">
        <f t="array" ref="BE2679">TRANSPOSE(_xlfn._xlws.FILTER(cvm_old[内存(G)],(cvm_old[地域]=BB2679)*(cvm_old[机型]=BC2679)*(cvm_old[CPU(核)]=BD2679)))</f>
        <v>#VALUE!</v>
      </c>
    </row>
    <row r="2680" spans="2:57" x14ac:dyDescent="0.4">
      <c r="B2680" t="e" vm="3032">
        <v>#VALUE!</v>
      </c>
      <c r="C2680" t="s">
        <v>1636</v>
      </c>
      <c r="D2680" t="s">
        <v>1595</v>
      </c>
      <c r="E2680">
        <v>8</v>
      </c>
      <c r="F2680">
        <v>64</v>
      </c>
      <c r="G2680" t="s">
        <v>1900</v>
      </c>
      <c r="H2680">
        <v>1552</v>
      </c>
      <c r="I2680">
        <v>1</v>
      </c>
      <c r="J2680" t="s">
        <v>4431</v>
      </c>
      <c r="BE2680" t="e" cm="1" vm="2">
        <f t="array" ref="BE2680">TRANSPOSE(_xlfn._xlws.FILTER(cvm_old[内存(G)],(cvm_old[地域]=BB2680)*(cvm_old[机型]=BC2680)*(cvm_old[CPU(核)]=BD2680)))</f>
        <v>#VALUE!</v>
      </c>
    </row>
    <row r="2681" spans="2:57" x14ac:dyDescent="0.4">
      <c r="B2681" t="e" vm="3033">
        <v>#VALUE!</v>
      </c>
      <c r="C2681" t="s">
        <v>1636</v>
      </c>
      <c r="D2681" t="s">
        <v>1595</v>
      </c>
      <c r="E2681">
        <v>12</v>
      </c>
      <c r="F2681">
        <v>96</v>
      </c>
      <c r="G2681" t="s">
        <v>1924</v>
      </c>
      <c r="H2681">
        <v>2328</v>
      </c>
      <c r="I2681">
        <v>1</v>
      </c>
      <c r="J2681" t="s">
        <v>4432</v>
      </c>
      <c r="BE2681" t="e" cm="1" vm="2">
        <f t="array" ref="BE2681">TRANSPOSE(_xlfn._xlws.FILTER(cvm_old[内存(G)],(cvm_old[地域]=BB2681)*(cvm_old[机型]=BC2681)*(cvm_old[CPU(核)]=BD2681)))</f>
        <v>#VALUE!</v>
      </c>
    </row>
    <row r="2682" spans="2:57" x14ac:dyDescent="0.4">
      <c r="B2682" t="e" vm="3034">
        <v>#VALUE!</v>
      </c>
      <c r="C2682" t="s">
        <v>1636</v>
      </c>
      <c r="D2682" t="s">
        <v>1595</v>
      </c>
      <c r="E2682">
        <v>16</v>
      </c>
      <c r="F2682">
        <v>128</v>
      </c>
      <c r="G2682" t="s">
        <v>1902</v>
      </c>
      <c r="H2682">
        <v>3104</v>
      </c>
      <c r="I2682">
        <v>1</v>
      </c>
      <c r="J2682" t="s">
        <v>4433</v>
      </c>
      <c r="BE2682" t="e" cm="1" vm="2">
        <f t="array" ref="BE2682">TRANSPOSE(_xlfn._xlws.FILTER(cvm_old[内存(G)],(cvm_old[地域]=BB2682)*(cvm_old[机型]=BC2682)*(cvm_old[CPU(核)]=BD2682)))</f>
        <v>#VALUE!</v>
      </c>
    </row>
    <row r="2683" spans="2:57" x14ac:dyDescent="0.4">
      <c r="B2683" t="e" vm="3035">
        <v>#VALUE!</v>
      </c>
      <c r="C2683" t="s">
        <v>1636</v>
      </c>
      <c r="D2683" t="s">
        <v>1595</v>
      </c>
      <c r="E2683">
        <v>24</v>
      </c>
      <c r="F2683">
        <v>192</v>
      </c>
      <c r="G2683" t="s">
        <v>1964</v>
      </c>
      <c r="H2683">
        <v>4656</v>
      </c>
      <c r="I2683">
        <v>1</v>
      </c>
      <c r="J2683" t="s">
        <v>4434</v>
      </c>
      <c r="BE2683" t="e" cm="1" vm="2">
        <f t="array" ref="BE2683">TRANSPOSE(_xlfn._xlws.FILTER(cvm_old[内存(G)],(cvm_old[地域]=BB2683)*(cvm_old[机型]=BC2683)*(cvm_old[CPU(核)]=BD2683)))</f>
        <v>#VALUE!</v>
      </c>
    </row>
    <row r="2684" spans="2:57" x14ac:dyDescent="0.4">
      <c r="B2684" t="e" vm="3036">
        <v>#VALUE!</v>
      </c>
      <c r="C2684" t="s">
        <v>1636</v>
      </c>
      <c r="D2684" t="s">
        <v>1595</v>
      </c>
      <c r="E2684">
        <v>32</v>
      </c>
      <c r="F2684">
        <v>256</v>
      </c>
      <c r="G2684" t="s">
        <v>1904</v>
      </c>
      <c r="H2684">
        <v>6208</v>
      </c>
      <c r="I2684">
        <v>1</v>
      </c>
      <c r="J2684" t="s">
        <v>4435</v>
      </c>
      <c r="BE2684" t="e" cm="1" vm="2">
        <f t="array" ref="BE2684">TRANSPOSE(_xlfn._xlws.FILTER(cvm_old[内存(G)],(cvm_old[地域]=BB2684)*(cvm_old[机型]=BC2684)*(cvm_old[CPU(核)]=BD2684)))</f>
        <v>#VALUE!</v>
      </c>
    </row>
    <row r="2685" spans="2:57" x14ac:dyDescent="0.4">
      <c r="B2685" t="e" vm="3037">
        <v>#VALUE!</v>
      </c>
      <c r="C2685" t="s">
        <v>1636</v>
      </c>
      <c r="D2685" t="s">
        <v>1647</v>
      </c>
      <c r="E2685">
        <v>1</v>
      </c>
      <c r="F2685">
        <v>8</v>
      </c>
      <c r="G2685" t="s">
        <v>1894</v>
      </c>
      <c r="H2685">
        <v>196</v>
      </c>
      <c r="I2685">
        <v>1</v>
      </c>
      <c r="J2685" t="s">
        <v>4436</v>
      </c>
      <c r="BE2685" t="e" cm="1" vm="2">
        <f t="array" ref="BE2685">TRANSPOSE(_xlfn._xlws.FILTER(cvm_old[内存(G)],(cvm_old[地域]=BB2685)*(cvm_old[机型]=BC2685)*(cvm_old[CPU(核)]=BD2685)))</f>
        <v>#VALUE!</v>
      </c>
    </row>
    <row r="2686" spans="2:57" x14ac:dyDescent="0.4">
      <c r="B2686" t="e" vm="3038">
        <v>#VALUE!</v>
      </c>
      <c r="C2686" t="s">
        <v>1636</v>
      </c>
      <c r="D2686" t="s">
        <v>1647</v>
      </c>
      <c r="E2686">
        <v>2</v>
      </c>
      <c r="F2686">
        <v>16</v>
      </c>
      <c r="G2686" t="s">
        <v>1920</v>
      </c>
      <c r="H2686">
        <v>392</v>
      </c>
      <c r="I2686">
        <v>1</v>
      </c>
      <c r="J2686" t="s">
        <v>4437</v>
      </c>
      <c r="BE2686" t="e" cm="1" vm="2">
        <f t="array" ref="BE2686">TRANSPOSE(_xlfn._xlws.FILTER(cvm_old[内存(G)],(cvm_old[地域]=BB2686)*(cvm_old[机型]=BC2686)*(cvm_old[CPU(核)]=BD2686)))</f>
        <v>#VALUE!</v>
      </c>
    </row>
    <row r="2687" spans="2:57" x14ac:dyDescent="0.4">
      <c r="B2687" t="e" vm="3039">
        <v>#VALUE!</v>
      </c>
      <c r="C2687" t="s">
        <v>1636</v>
      </c>
      <c r="D2687" t="s">
        <v>1647</v>
      </c>
      <c r="E2687">
        <v>4</v>
      </c>
      <c r="F2687">
        <v>32</v>
      </c>
      <c r="G2687" t="s">
        <v>1898</v>
      </c>
      <c r="H2687">
        <v>784</v>
      </c>
      <c r="I2687">
        <v>1</v>
      </c>
      <c r="J2687" t="s">
        <v>4438</v>
      </c>
      <c r="BE2687" t="e" cm="1" vm="2">
        <f t="array" ref="BE2687">TRANSPOSE(_xlfn._xlws.FILTER(cvm_old[内存(G)],(cvm_old[地域]=BB2687)*(cvm_old[机型]=BC2687)*(cvm_old[CPU(核)]=BD2687)))</f>
        <v>#VALUE!</v>
      </c>
    </row>
    <row r="2688" spans="2:57" x14ac:dyDescent="0.4">
      <c r="B2688" t="e" vm="3040">
        <v>#VALUE!</v>
      </c>
      <c r="C2688" t="s">
        <v>1636</v>
      </c>
      <c r="D2688" t="s">
        <v>1647</v>
      </c>
      <c r="E2688">
        <v>8</v>
      </c>
      <c r="F2688">
        <v>64</v>
      </c>
      <c r="G2688" t="s">
        <v>1900</v>
      </c>
      <c r="H2688">
        <v>1568</v>
      </c>
      <c r="I2688">
        <v>1</v>
      </c>
      <c r="J2688" t="s">
        <v>4439</v>
      </c>
      <c r="BE2688" t="e" cm="1" vm="2">
        <f t="array" ref="BE2688">TRANSPOSE(_xlfn._xlws.FILTER(cvm_old[内存(G)],(cvm_old[地域]=BB2688)*(cvm_old[机型]=BC2688)*(cvm_old[CPU(核)]=BD2688)))</f>
        <v>#VALUE!</v>
      </c>
    </row>
    <row r="2689" spans="2:57" x14ac:dyDescent="0.4">
      <c r="B2689" t="e" vm="3041">
        <v>#VALUE!</v>
      </c>
      <c r="C2689" t="s">
        <v>1636</v>
      </c>
      <c r="D2689" t="s">
        <v>1647</v>
      </c>
      <c r="E2689">
        <v>12</v>
      </c>
      <c r="F2689">
        <v>96</v>
      </c>
      <c r="G2689" t="s">
        <v>1924</v>
      </c>
      <c r="H2689">
        <v>2352</v>
      </c>
      <c r="I2689">
        <v>1</v>
      </c>
      <c r="J2689" t="s">
        <v>4440</v>
      </c>
      <c r="BE2689" t="e" cm="1" vm="2">
        <f t="array" ref="BE2689">TRANSPOSE(_xlfn._xlws.FILTER(cvm_old[内存(G)],(cvm_old[地域]=BB2689)*(cvm_old[机型]=BC2689)*(cvm_old[CPU(核)]=BD2689)))</f>
        <v>#VALUE!</v>
      </c>
    </row>
    <row r="2690" spans="2:57" x14ac:dyDescent="0.4">
      <c r="B2690" t="e" vm="3042">
        <v>#VALUE!</v>
      </c>
      <c r="C2690" t="s">
        <v>1636</v>
      </c>
      <c r="D2690" t="s">
        <v>1647</v>
      </c>
      <c r="E2690">
        <v>12</v>
      </c>
      <c r="F2690">
        <v>144</v>
      </c>
      <c r="G2690" t="s">
        <v>1934</v>
      </c>
      <c r="H2690">
        <v>3216</v>
      </c>
      <c r="I2690">
        <v>1</v>
      </c>
      <c r="J2690" t="s">
        <v>4441</v>
      </c>
      <c r="BE2690" t="e" cm="1" vm="2">
        <f t="array" ref="BE2690">TRANSPOSE(_xlfn._xlws.FILTER(cvm_old[内存(G)],(cvm_old[地域]=BB2690)*(cvm_old[机型]=BC2690)*(cvm_old[CPU(核)]=BD2690)))</f>
        <v>#VALUE!</v>
      </c>
    </row>
    <row r="2691" spans="2:57" x14ac:dyDescent="0.4">
      <c r="B2691" t="e" vm="3043">
        <v>#VALUE!</v>
      </c>
      <c r="C2691" t="s">
        <v>1636</v>
      </c>
      <c r="D2691" t="s">
        <v>1647</v>
      </c>
      <c r="E2691">
        <v>16</v>
      </c>
      <c r="F2691">
        <v>128</v>
      </c>
      <c r="G2691" t="s">
        <v>1902</v>
      </c>
      <c r="H2691">
        <v>3136</v>
      </c>
      <c r="I2691">
        <v>1</v>
      </c>
      <c r="J2691" t="s">
        <v>4442</v>
      </c>
      <c r="BE2691" t="e" cm="1" vm="2">
        <f t="array" ref="BE2691">TRANSPOSE(_xlfn._xlws.FILTER(cvm_old[内存(G)],(cvm_old[地域]=BB2691)*(cvm_old[机型]=BC2691)*(cvm_old[CPU(核)]=BD2691)))</f>
        <v>#VALUE!</v>
      </c>
    </row>
    <row r="2692" spans="2:57" x14ac:dyDescent="0.4">
      <c r="B2692" t="e" vm="3044">
        <v>#VALUE!</v>
      </c>
      <c r="C2692" t="s">
        <v>1636</v>
      </c>
      <c r="D2692" t="s">
        <v>1647</v>
      </c>
      <c r="E2692">
        <v>16</v>
      </c>
      <c r="F2692">
        <v>192</v>
      </c>
      <c r="G2692" t="s">
        <v>1937</v>
      </c>
      <c r="H2692">
        <v>4288</v>
      </c>
      <c r="I2692">
        <v>1</v>
      </c>
      <c r="J2692" t="s">
        <v>4443</v>
      </c>
      <c r="BE2692" t="e" cm="1" vm="2">
        <f t="array" ref="BE2692">TRANSPOSE(_xlfn._xlws.FILTER(cvm_old[内存(G)],(cvm_old[地域]=BB2692)*(cvm_old[机型]=BC2692)*(cvm_old[CPU(核)]=BD2692)))</f>
        <v>#VALUE!</v>
      </c>
    </row>
    <row r="2693" spans="2:57" x14ac:dyDescent="0.4">
      <c r="B2693" t="e" vm="3045">
        <v>#VALUE!</v>
      </c>
      <c r="C2693" t="s">
        <v>1636</v>
      </c>
      <c r="D2693" t="s">
        <v>1647</v>
      </c>
      <c r="E2693">
        <v>32</v>
      </c>
      <c r="F2693">
        <v>256</v>
      </c>
      <c r="G2693" t="s">
        <v>1904</v>
      </c>
      <c r="H2693">
        <v>6272</v>
      </c>
      <c r="I2693">
        <v>1</v>
      </c>
      <c r="J2693" t="s">
        <v>4444</v>
      </c>
      <c r="BE2693" t="e" cm="1" vm="2">
        <f t="array" ref="BE2693">TRANSPOSE(_xlfn._xlws.FILTER(cvm_old[内存(G)],(cvm_old[地域]=BB2693)*(cvm_old[机型]=BC2693)*(cvm_old[CPU(核)]=BD2693)))</f>
        <v>#VALUE!</v>
      </c>
    </row>
    <row r="2694" spans="2:57" x14ac:dyDescent="0.4">
      <c r="B2694" t="e" vm="3046">
        <v>#VALUE!</v>
      </c>
      <c r="C2694" t="s">
        <v>1636</v>
      </c>
      <c r="D2694" t="s">
        <v>1647</v>
      </c>
      <c r="E2694">
        <v>32</v>
      </c>
      <c r="F2694">
        <v>384</v>
      </c>
      <c r="G2694" t="s">
        <v>1940</v>
      </c>
      <c r="H2694">
        <v>8576</v>
      </c>
      <c r="I2694">
        <v>1</v>
      </c>
      <c r="J2694" t="s">
        <v>4445</v>
      </c>
      <c r="BE2694" t="e" cm="1" vm="2">
        <f t="array" ref="BE2694">TRANSPOSE(_xlfn._xlws.FILTER(cvm_old[内存(G)],(cvm_old[地域]=BB2694)*(cvm_old[机型]=BC2694)*(cvm_old[CPU(核)]=BD2694)))</f>
        <v>#VALUE!</v>
      </c>
    </row>
    <row r="2695" spans="2:57" x14ac:dyDescent="0.4">
      <c r="B2695" t="e" vm="3047">
        <v>#VALUE!</v>
      </c>
      <c r="C2695" t="s">
        <v>1636</v>
      </c>
      <c r="D2695" t="s">
        <v>1647</v>
      </c>
      <c r="E2695">
        <v>64</v>
      </c>
      <c r="F2695">
        <v>512</v>
      </c>
      <c r="G2695" t="s">
        <v>1908</v>
      </c>
      <c r="H2695">
        <v>12544</v>
      </c>
      <c r="I2695">
        <v>1</v>
      </c>
      <c r="J2695" t="s">
        <v>4446</v>
      </c>
      <c r="BE2695" t="e" cm="1" vm="2">
        <f t="array" ref="BE2695">TRANSPOSE(_xlfn._xlws.FILTER(cvm_old[内存(G)],(cvm_old[地域]=BB2695)*(cvm_old[机型]=BC2695)*(cvm_old[CPU(核)]=BD2695)))</f>
        <v>#VALUE!</v>
      </c>
    </row>
    <row r="2696" spans="2:57" x14ac:dyDescent="0.4">
      <c r="B2696" t="e" vm="3048">
        <v>#VALUE!</v>
      </c>
      <c r="C2696" t="s">
        <v>1636</v>
      </c>
      <c r="D2696" t="s">
        <v>1664</v>
      </c>
      <c r="E2696">
        <v>1</v>
      </c>
      <c r="F2696">
        <v>8</v>
      </c>
      <c r="G2696" t="s">
        <v>1894</v>
      </c>
      <c r="H2696">
        <v>206.25</v>
      </c>
      <c r="I2696">
        <v>1</v>
      </c>
      <c r="J2696" t="s">
        <v>4447</v>
      </c>
      <c r="BE2696" t="e" cm="1" vm="2">
        <f t="array" ref="BE2696">TRANSPOSE(_xlfn._xlws.FILTER(cvm_old[内存(G)],(cvm_old[地域]=BB2696)*(cvm_old[机型]=BC2696)*(cvm_old[CPU(核)]=BD2696)))</f>
        <v>#VALUE!</v>
      </c>
    </row>
    <row r="2697" spans="2:57" x14ac:dyDescent="0.4">
      <c r="B2697" t="e" vm="3049">
        <v>#VALUE!</v>
      </c>
      <c r="C2697" t="s">
        <v>1636</v>
      </c>
      <c r="D2697" t="s">
        <v>1664</v>
      </c>
      <c r="E2697">
        <v>2</v>
      </c>
      <c r="F2697">
        <v>16</v>
      </c>
      <c r="G2697" t="s">
        <v>1920</v>
      </c>
      <c r="H2697">
        <v>412.5</v>
      </c>
      <c r="I2697">
        <v>1</v>
      </c>
      <c r="J2697" t="s">
        <v>4448</v>
      </c>
      <c r="BE2697" t="e" cm="1" vm="2">
        <f t="array" ref="BE2697">TRANSPOSE(_xlfn._xlws.FILTER(cvm_old[内存(G)],(cvm_old[地域]=BB2697)*(cvm_old[机型]=BC2697)*(cvm_old[CPU(核)]=BD2697)))</f>
        <v>#VALUE!</v>
      </c>
    </row>
    <row r="2698" spans="2:57" x14ac:dyDescent="0.4">
      <c r="B2698" t="e" vm="3050">
        <v>#VALUE!</v>
      </c>
      <c r="C2698" t="s">
        <v>1636</v>
      </c>
      <c r="D2698" t="s">
        <v>1664</v>
      </c>
      <c r="E2698">
        <v>4</v>
      </c>
      <c r="F2698">
        <v>32</v>
      </c>
      <c r="G2698" t="s">
        <v>1898</v>
      </c>
      <c r="H2698">
        <v>825</v>
      </c>
      <c r="I2698">
        <v>1</v>
      </c>
      <c r="J2698" t="s">
        <v>4449</v>
      </c>
      <c r="BE2698" t="e" cm="1" vm="2">
        <f t="array" ref="BE2698">TRANSPOSE(_xlfn._xlws.FILTER(cvm_old[内存(G)],(cvm_old[地域]=BB2698)*(cvm_old[机型]=BC2698)*(cvm_old[CPU(核)]=BD2698)))</f>
        <v>#VALUE!</v>
      </c>
    </row>
    <row r="2699" spans="2:57" x14ac:dyDescent="0.4">
      <c r="B2699" t="e" vm="3051">
        <v>#VALUE!</v>
      </c>
      <c r="C2699" t="s">
        <v>1636</v>
      </c>
      <c r="D2699" t="s">
        <v>1664</v>
      </c>
      <c r="E2699">
        <v>8</v>
      </c>
      <c r="F2699">
        <v>64</v>
      </c>
      <c r="G2699" t="s">
        <v>1900</v>
      </c>
      <c r="H2699">
        <v>1650</v>
      </c>
      <c r="I2699">
        <v>1</v>
      </c>
      <c r="J2699" t="s">
        <v>4450</v>
      </c>
      <c r="BE2699" t="e" cm="1" vm="2">
        <f t="array" ref="BE2699">TRANSPOSE(_xlfn._xlws.FILTER(cvm_old[内存(G)],(cvm_old[地域]=BB2699)*(cvm_old[机型]=BC2699)*(cvm_old[CPU(核)]=BD2699)))</f>
        <v>#VALUE!</v>
      </c>
    </row>
    <row r="2700" spans="2:57" x14ac:dyDescent="0.4">
      <c r="B2700" t="e" vm="3052">
        <v>#VALUE!</v>
      </c>
      <c r="C2700" t="s">
        <v>1636</v>
      </c>
      <c r="D2700" t="s">
        <v>1664</v>
      </c>
      <c r="E2700">
        <v>12</v>
      </c>
      <c r="F2700">
        <v>96</v>
      </c>
      <c r="G2700" t="s">
        <v>1924</v>
      </c>
      <c r="H2700">
        <v>2475</v>
      </c>
      <c r="I2700">
        <v>1</v>
      </c>
      <c r="J2700" t="s">
        <v>4451</v>
      </c>
      <c r="BE2700" t="e" cm="1" vm="2">
        <f t="array" ref="BE2700">TRANSPOSE(_xlfn._xlws.FILTER(cvm_old[内存(G)],(cvm_old[地域]=BB2700)*(cvm_old[机型]=BC2700)*(cvm_old[CPU(核)]=BD2700)))</f>
        <v>#VALUE!</v>
      </c>
    </row>
    <row r="2701" spans="2:57" x14ac:dyDescent="0.4">
      <c r="B2701" t="e" vm="3053">
        <v>#VALUE!</v>
      </c>
      <c r="C2701" t="s">
        <v>1636</v>
      </c>
      <c r="D2701" t="s">
        <v>1664</v>
      </c>
      <c r="E2701">
        <v>16</v>
      </c>
      <c r="F2701">
        <v>128</v>
      </c>
      <c r="G2701" t="s">
        <v>1902</v>
      </c>
      <c r="H2701">
        <v>3300</v>
      </c>
      <c r="I2701">
        <v>1</v>
      </c>
      <c r="J2701" t="s">
        <v>4452</v>
      </c>
      <c r="BE2701" t="e" cm="1" vm="2">
        <f t="array" ref="BE2701">TRANSPOSE(_xlfn._xlws.FILTER(cvm_old[内存(G)],(cvm_old[地域]=BB2701)*(cvm_old[机型]=BC2701)*(cvm_old[CPU(核)]=BD2701)))</f>
        <v>#VALUE!</v>
      </c>
    </row>
    <row r="2702" spans="2:57" x14ac:dyDescent="0.4">
      <c r="B2702" t="e" vm="3054">
        <v>#VALUE!</v>
      </c>
      <c r="C2702" t="s">
        <v>1636</v>
      </c>
      <c r="D2702" t="s">
        <v>1664</v>
      </c>
      <c r="E2702">
        <v>24</v>
      </c>
      <c r="F2702">
        <v>192</v>
      </c>
      <c r="G2702" t="s">
        <v>1964</v>
      </c>
      <c r="H2702">
        <v>4950</v>
      </c>
      <c r="I2702">
        <v>1</v>
      </c>
      <c r="J2702" t="s">
        <v>4453</v>
      </c>
      <c r="BE2702" t="e" cm="1" vm="2">
        <f t="array" ref="BE2702">TRANSPOSE(_xlfn._xlws.FILTER(cvm_old[内存(G)],(cvm_old[地域]=BB2702)*(cvm_old[机型]=BC2702)*(cvm_old[CPU(核)]=BD2702)))</f>
        <v>#VALUE!</v>
      </c>
    </row>
    <row r="2703" spans="2:57" x14ac:dyDescent="0.4">
      <c r="B2703" t="e" vm="3055">
        <v>#VALUE!</v>
      </c>
      <c r="C2703" t="s">
        <v>1636</v>
      </c>
      <c r="D2703" t="s">
        <v>1664</v>
      </c>
      <c r="E2703">
        <v>32</v>
      </c>
      <c r="F2703">
        <v>256</v>
      </c>
      <c r="G2703" t="s">
        <v>1904</v>
      </c>
      <c r="H2703">
        <v>6600</v>
      </c>
      <c r="I2703">
        <v>1</v>
      </c>
      <c r="J2703" t="s">
        <v>4454</v>
      </c>
      <c r="BE2703" t="e" cm="1" vm="2">
        <f t="array" ref="BE2703">TRANSPOSE(_xlfn._xlws.FILTER(cvm_old[内存(G)],(cvm_old[地域]=BB2703)*(cvm_old[机型]=BC2703)*(cvm_old[CPU(核)]=BD2703)))</f>
        <v>#VALUE!</v>
      </c>
    </row>
    <row r="2704" spans="2:57" x14ac:dyDescent="0.4">
      <c r="B2704" t="e" vm="3056">
        <v>#VALUE!</v>
      </c>
      <c r="C2704" t="s">
        <v>1636</v>
      </c>
      <c r="D2704" t="s">
        <v>1664</v>
      </c>
      <c r="E2704">
        <v>48</v>
      </c>
      <c r="F2704">
        <v>384</v>
      </c>
      <c r="G2704" t="s">
        <v>1917</v>
      </c>
      <c r="H2704">
        <v>9900</v>
      </c>
      <c r="I2704">
        <v>1</v>
      </c>
      <c r="J2704" t="s">
        <v>4455</v>
      </c>
      <c r="BE2704" t="e" cm="1" vm="2">
        <f t="array" ref="BE2704">TRANSPOSE(_xlfn._xlws.FILTER(cvm_old[内存(G)],(cvm_old[地域]=BB2704)*(cvm_old[机型]=BC2704)*(cvm_old[CPU(核)]=BD2704)))</f>
        <v>#VALUE!</v>
      </c>
    </row>
    <row r="2705" spans="2:57" x14ac:dyDescent="0.4">
      <c r="B2705" t="e" vm="3057">
        <v>#VALUE!</v>
      </c>
      <c r="C2705" t="s">
        <v>1636</v>
      </c>
      <c r="D2705" t="s">
        <v>1664</v>
      </c>
      <c r="E2705">
        <v>56</v>
      </c>
      <c r="F2705">
        <v>448</v>
      </c>
      <c r="G2705" t="s">
        <v>1969</v>
      </c>
      <c r="H2705">
        <v>11550</v>
      </c>
      <c r="I2705">
        <v>1</v>
      </c>
      <c r="J2705" t="s">
        <v>4456</v>
      </c>
      <c r="BE2705" t="e" cm="1" vm="2">
        <f t="array" ref="BE2705">TRANSPOSE(_xlfn._xlws.FILTER(cvm_old[内存(G)],(cvm_old[地域]=BB2705)*(cvm_old[机型]=BC2705)*(cvm_old[CPU(核)]=BD2705)))</f>
        <v>#VALUE!</v>
      </c>
    </row>
    <row r="2706" spans="2:57" x14ac:dyDescent="0.4">
      <c r="B2706" t="e" vm="3058">
        <v>#VALUE!</v>
      </c>
      <c r="C2706" t="s">
        <v>1636</v>
      </c>
      <c r="D2706" t="s">
        <v>1749</v>
      </c>
      <c r="E2706">
        <v>4</v>
      </c>
      <c r="F2706">
        <v>8</v>
      </c>
      <c r="G2706" t="s">
        <v>1591</v>
      </c>
      <c r="H2706">
        <v>440</v>
      </c>
      <c r="I2706">
        <v>1</v>
      </c>
      <c r="J2706" t="s">
        <v>4457</v>
      </c>
      <c r="BE2706" t="e" cm="1" vm="2">
        <f t="array" ref="BE2706">TRANSPOSE(_xlfn._xlws.FILTER(cvm_old[内存(G)],(cvm_old[地域]=BB2706)*(cvm_old[机型]=BC2706)*(cvm_old[CPU(核)]=BD2706)))</f>
        <v>#VALUE!</v>
      </c>
    </row>
    <row r="2707" spans="2:57" x14ac:dyDescent="0.4">
      <c r="B2707" t="e" vm="3059">
        <v>#VALUE!</v>
      </c>
      <c r="C2707" t="s">
        <v>1636</v>
      </c>
      <c r="D2707" t="s">
        <v>1749</v>
      </c>
      <c r="E2707">
        <v>4</v>
      </c>
      <c r="F2707">
        <v>16</v>
      </c>
      <c r="G2707" t="s">
        <v>1593</v>
      </c>
      <c r="H2707">
        <v>660</v>
      </c>
      <c r="I2707">
        <v>1</v>
      </c>
      <c r="J2707" t="s">
        <v>4458</v>
      </c>
      <c r="BE2707" t="e" cm="1" vm="2">
        <f t="array" ref="BE2707">TRANSPOSE(_xlfn._xlws.FILTER(cvm_old[内存(G)],(cvm_old[地域]=BB2707)*(cvm_old[机型]=BC2707)*(cvm_old[CPU(核)]=BD2707)))</f>
        <v>#VALUE!</v>
      </c>
    </row>
    <row r="2708" spans="2:57" x14ac:dyDescent="0.4">
      <c r="B2708" t="e" vm="3060">
        <v>#VALUE!</v>
      </c>
      <c r="C2708" t="s">
        <v>1636</v>
      </c>
      <c r="D2708" t="s">
        <v>1749</v>
      </c>
      <c r="E2708">
        <v>8</v>
      </c>
      <c r="F2708">
        <v>16</v>
      </c>
      <c r="G2708" t="s">
        <v>1596</v>
      </c>
      <c r="H2708">
        <v>880</v>
      </c>
      <c r="I2708">
        <v>1</v>
      </c>
      <c r="J2708" t="s">
        <v>4459</v>
      </c>
      <c r="BE2708" t="e" cm="1" vm="2">
        <f t="array" ref="BE2708">TRANSPOSE(_xlfn._xlws.FILTER(cvm_old[内存(G)],(cvm_old[地域]=BB2708)*(cvm_old[机型]=BC2708)*(cvm_old[CPU(核)]=BD2708)))</f>
        <v>#VALUE!</v>
      </c>
    </row>
    <row r="2709" spans="2:57" x14ac:dyDescent="0.4">
      <c r="B2709" t="e" vm="3061">
        <v>#VALUE!</v>
      </c>
      <c r="C2709" t="s">
        <v>1636</v>
      </c>
      <c r="D2709" t="s">
        <v>1749</v>
      </c>
      <c r="E2709">
        <v>8</v>
      </c>
      <c r="F2709">
        <v>32</v>
      </c>
      <c r="G2709" t="s">
        <v>1598</v>
      </c>
      <c r="H2709">
        <v>1320</v>
      </c>
      <c r="I2709">
        <v>1</v>
      </c>
      <c r="J2709" t="s">
        <v>4460</v>
      </c>
      <c r="BE2709" t="e" cm="1" vm="2">
        <f t="array" ref="BE2709">TRANSPOSE(_xlfn._xlws.FILTER(cvm_old[内存(G)],(cvm_old[地域]=BB2709)*(cvm_old[机型]=BC2709)*(cvm_old[CPU(核)]=BD2709)))</f>
        <v>#VALUE!</v>
      </c>
    </row>
    <row r="2710" spans="2:57" x14ac:dyDescent="0.4">
      <c r="B2710" t="e" vm="3062">
        <v>#VALUE!</v>
      </c>
      <c r="C2710" t="s">
        <v>1636</v>
      </c>
      <c r="D2710" t="s">
        <v>1749</v>
      </c>
      <c r="E2710">
        <v>16</v>
      </c>
      <c r="F2710">
        <v>32</v>
      </c>
      <c r="G2710" t="s">
        <v>1601</v>
      </c>
      <c r="H2710">
        <v>1760</v>
      </c>
      <c r="I2710">
        <v>1</v>
      </c>
      <c r="J2710" t="s">
        <v>4461</v>
      </c>
      <c r="BE2710" t="e" cm="1" vm="2">
        <f t="array" ref="BE2710">TRANSPOSE(_xlfn._xlws.FILTER(cvm_old[内存(G)],(cvm_old[地域]=BB2710)*(cvm_old[机型]=BC2710)*(cvm_old[CPU(核)]=BD2710)))</f>
        <v>#VALUE!</v>
      </c>
    </row>
    <row r="2711" spans="2:57" x14ac:dyDescent="0.4">
      <c r="B2711" t="e" vm="3063">
        <v>#VALUE!</v>
      </c>
      <c r="C2711" t="s">
        <v>1636</v>
      </c>
      <c r="D2711" t="s">
        <v>1749</v>
      </c>
      <c r="E2711">
        <v>16</v>
      </c>
      <c r="F2711">
        <v>64</v>
      </c>
      <c r="G2711" t="s">
        <v>1603</v>
      </c>
      <c r="H2711">
        <v>2640</v>
      </c>
      <c r="I2711">
        <v>1</v>
      </c>
      <c r="J2711" t="s">
        <v>4462</v>
      </c>
      <c r="BE2711" t="e" cm="1" vm="2">
        <f t="array" ref="BE2711">TRANSPOSE(_xlfn._xlws.FILTER(cvm_old[内存(G)],(cvm_old[地域]=BB2711)*(cvm_old[机型]=BC2711)*(cvm_old[CPU(核)]=BD2711)))</f>
        <v>#VALUE!</v>
      </c>
    </row>
    <row r="2712" spans="2:57" x14ac:dyDescent="0.4">
      <c r="B2712" t="e" vm="3064">
        <v>#VALUE!</v>
      </c>
      <c r="C2712" t="s">
        <v>1636</v>
      </c>
      <c r="D2712" t="s">
        <v>1749</v>
      </c>
      <c r="E2712">
        <v>32</v>
      </c>
      <c r="F2712">
        <v>64</v>
      </c>
      <c r="G2712" t="s">
        <v>1606</v>
      </c>
      <c r="H2712">
        <v>3520</v>
      </c>
      <c r="I2712">
        <v>1</v>
      </c>
      <c r="J2712" t="s">
        <v>4463</v>
      </c>
      <c r="BE2712" t="e" cm="1" vm="2">
        <f t="array" ref="BE2712">TRANSPOSE(_xlfn._xlws.FILTER(cvm_old[内存(G)],(cvm_old[地域]=BB2712)*(cvm_old[机型]=BC2712)*(cvm_old[CPU(核)]=BD2712)))</f>
        <v>#VALUE!</v>
      </c>
    </row>
    <row r="2713" spans="2:57" x14ac:dyDescent="0.4">
      <c r="B2713" t="e" vm="3065">
        <v>#VALUE!</v>
      </c>
      <c r="C2713" t="s">
        <v>1636</v>
      </c>
      <c r="D2713" t="s">
        <v>1749</v>
      </c>
      <c r="E2713">
        <v>32</v>
      </c>
      <c r="F2713">
        <v>128</v>
      </c>
      <c r="G2713" t="s">
        <v>1612</v>
      </c>
      <c r="H2713">
        <v>5280</v>
      </c>
      <c r="I2713">
        <v>1</v>
      </c>
      <c r="J2713" t="s">
        <v>4464</v>
      </c>
      <c r="BE2713" t="e" cm="1" vm="2">
        <f t="array" ref="BE2713">TRANSPOSE(_xlfn._xlws.FILTER(cvm_old[内存(G)],(cvm_old[地域]=BB2713)*(cvm_old[机型]=BC2713)*(cvm_old[CPU(核)]=BD2713)))</f>
        <v>#VALUE!</v>
      </c>
    </row>
    <row r="2714" spans="2:57" x14ac:dyDescent="0.4">
      <c r="B2714" t="e" vm="3066">
        <v>#VALUE!</v>
      </c>
      <c r="C2714" t="s">
        <v>1636</v>
      </c>
      <c r="D2714" t="s">
        <v>1749</v>
      </c>
      <c r="E2714">
        <v>48</v>
      </c>
      <c r="F2714">
        <v>160</v>
      </c>
      <c r="G2714" t="s">
        <v>3506</v>
      </c>
      <c r="H2714">
        <v>7040</v>
      </c>
      <c r="I2714">
        <v>1</v>
      </c>
      <c r="J2714" t="s">
        <v>4465</v>
      </c>
      <c r="BE2714" t="e" cm="1" vm="2">
        <f t="array" ref="BE2714">TRANSPOSE(_xlfn._xlws.FILTER(cvm_old[内存(G)],(cvm_old[地域]=BB2714)*(cvm_old[机型]=BC2714)*(cvm_old[CPU(核)]=BD2714)))</f>
        <v>#VALUE!</v>
      </c>
    </row>
    <row r="2715" spans="2:57" x14ac:dyDescent="0.4">
      <c r="B2715" t="e" vm="3067">
        <v>#VALUE!</v>
      </c>
      <c r="C2715" t="s">
        <v>1636</v>
      </c>
      <c r="D2715" t="s">
        <v>1709</v>
      </c>
      <c r="E2715">
        <v>2</v>
      </c>
      <c r="F2715">
        <v>4</v>
      </c>
      <c r="G2715" t="s">
        <v>1586</v>
      </c>
      <c r="H2715">
        <v>220</v>
      </c>
      <c r="I2715">
        <v>1</v>
      </c>
      <c r="J2715" t="s">
        <v>4466</v>
      </c>
      <c r="BE2715" t="e" cm="1" vm="2">
        <f t="array" ref="BE2715">TRANSPOSE(_xlfn._xlws.FILTER(cvm_old[内存(G)],(cvm_old[地域]=BB2715)*(cvm_old[机型]=BC2715)*(cvm_old[CPU(核)]=BD2715)))</f>
        <v>#VALUE!</v>
      </c>
    </row>
    <row r="2716" spans="2:57" x14ac:dyDescent="0.4">
      <c r="B2716" t="e" vm="3068">
        <v>#VALUE!</v>
      </c>
      <c r="C2716" t="s">
        <v>1636</v>
      </c>
      <c r="D2716" t="s">
        <v>1709</v>
      </c>
      <c r="E2716">
        <v>4</v>
      </c>
      <c r="F2716">
        <v>8</v>
      </c>
      <c r="G2716" t="s">
        <v>1591</v>
      </c>
      <c r="H2716">
        <v>440</v>
      </c>
      <c r="I2716">
        <v>1</v>
      </c>
      <c r="J2716" t="s">
        <v>4467</v>
      </c>
      <c r="BE2716" t="e" cm="1" vm="2">
        <f t="array" ref="BE2716">TRANSPOSE(_xlfn._xlws.FILTER(cvm_old[内存(G)],(cvm_old[地域]=BB2716)*(cvm_old[机型]=BC2716)*(cvm_old[CPU(核)]=BD2716)))</f>
        <v>#VALUE!</v>
      </c>
    </row>
    <row r="2717" spans="2:57" x14ac:dyDescent="0.4">
      <c r="B2717" t="e" vm="3069">
        <v>#VALUE!</v>
      </c>
      <c r="C2717" t="s">
        <v>1636</v>
      </c>
      <c r="D2717" t="s">
        <v>1709</v>
      </c>
      <c r="E2717">
        <v>4</v>
      </c>
      <c r="F2717">
        <v>16</v>
      </c>
      <c r="G2717" t="s">
        <v>1593</v>
      </c>
      <c r="H2717">
        <v>660</v>
      </c>
      <c r="I2717">
        <v>1</v>
      </c>
      <c r="J2717" t="s">
        <v>4468</v>
      </c>
      <c r="BE2717" t="e" cm="1" vm="2">
        <f t="array" ref="BE2717">TRANSPOSE(_xlfn._xlws.FILTER(cvm_old[内存(G)],(cvm_old[地域]=BB2717)*(cvm_old[机型]=BC2717)*(cvm_old[CPU(核)]=BD2717)))</f>
        <v>#VALUE!</v>
      </c>
    </row>
    <row r="2718" spans="2:57" x14ac:dyDescent="0.4">
      <c r="B2718" t="e" vm="3070">
        <v>#VALUE!</v>
      </c>
      <c r="C2718" t="s">
        <v>1636</v>
      </c>
      <c r="D2718" t="s">
        <v>1709</v>
      </c>
      <c r="E2718">
        <v>8</v>
      </c>
      <c r="F2718">
        <v>16</v>
      </c>
      <c r="G2718" t="s">
        <v>1596</v>
      </c>
      <c r="H2718">
        <v>880</v>
      </c>
      <c r="I2718">
        <v>1</v>
      </c>
      <c r="J2718" t="s">
        <v>4469</v>
      </c>
      <c r="BE2718" t="e" cm="1" vm="2">
        <f t="array" ref="BE2718">TRANSPOSE(_xlfn._xlws.FILTER(cvm_old[内存(G)],(cvm_old[地域]=BB2718)*(cvm_old[机型]=BC2718)*(cvm_old[CPU(核)]=BD2718)))</f>
        <v>#VALUE!</v>
      </c>
    </row>
    <row r="2719" spans="2:57" x14ac:dyDescent="0.4">
      <c r="B2719" t="e" vm="3071">
        <v>#VALUE!</v>
      </c>
      <c r="C2719" t="s">
        <v>1636</v>
      </c>
      <c r="D2719" t="s">
        <v>1709</v>
      </c>
      <c r="E2719">
        <v>8</v>
      </c>
      <c r="F2719">
        <v>32</v>
      </c>
      <c r="G2719" t="s">
        <v>1598</v>
      </c>
      <c r="H2719">
        <v>1320</v>
      </c>
      <c r="I2719">
        <v>1</v>
      </c>
      <c r="J2719" t="s">
        <v>4470</v>
      </c>
      <c r="BE2719" t="e" cm="1" vm="2">
        <f t="array" ref="BE2719">TRANSPOSE(_xlfn._xlws.FILTER(cvm_old[内存(G)],(cvm_old[地域]=BB2719)*(cvm_old[机型]=BC2719)*(cvm_old[CPU(核)]=BD2719)))</f>
        <v>#VALUE!</v>
      </c>
    </row>
    <row r="2720" spans="2:57" x14ac:dyDescent="0.4">
      <c r="B2720" t="e" vm="3072">
        <v>#VALUE!</v>
      </c>
      <c r="C2720" t="s">
        <v>1636</v>
      </c>
      <c r="D2720" t="s">
        <v>1709</v>
      </c>
      <c r="E2720">
        <v>16</v>
      </c>
      <c r="F2720">
        <v>32</v>
      </c>
      <c r="G2720" t="s">
        <v>1601</v>
      </c>
      <c r="H2720">
        <v>1760</v>
      </c>
      <c r="I2720">
        <v>1</v>
      </c>
      <c r="J2720" t="s">
        <v>4471</v>
      </c>
      <c r="BE2720" t="e" cm="1" vm="2">
        <f t="array" ref="BE2720">TRANSPOSE(_xlfn._xlws.FILTER(cvm_old[内存(G)],(cvm_old[地域]=BB2720)*(cvm_old[机型]=BC2720)*(cvm_old[CPU(核)]=BD2720)))</f>
        <v>#VALUE!</v>
      </c>
    </row>
    <row r="2721" spans="2:57" x14ac:dyDescent="0.4">
      <c r="B2721" t="e" vm="3073">
        <v>#VALUE!</v>
      </c>
      <c r="C2721" t="s">
        <v>1636</v>
      </c>
      <c r="D2721" t="s">
        <v>1709</v>
      </c>
      <c r="E2721">
        <v>16</v>
      </c>
      <c r="F2721">
        <v>64</v>
      </c>
      <c r="G2721" t="s">
        <v>1603</v>
      </c>
      <c r="H2721">
        <v>2640</v>
      </c>
      <c r="I2721">
        <v>1</v>
      </c>
      <c r="J2721" t="s">
        <v>4472</v>
      </c>
      <c r="BE2721" t="e" cm="1" vm="2">
        <f t="array" ref="BE2721">TRANSPOSE(_xlfn._xlws.FILTER(cvm_old[内存(G)],(cvm_old[地域]=BB2721)*(cvm_old[机型]=BC2721)*(cvm_old[CPU(核)]=BD2721)))</f>
        <v>#VALUE!</v>
      </c>
    </row>
    <row r="2722" spans="2:57" x14ac:dyDescent="0.4">
      <c r="B2722" t="e" vm="3074">
        <v>#VALUE!</v>
      </c>
      <c r="C2722" t="s">
        <v>1636</v>
      </c>
      <c r="D2722" t="s">
        <v>1709</v>
      </c>
      <c r="E2722">
        <v>32</v>
      </c>
      <c r="F2722">
        <v>64</v>
      </c>
      <c r="G2722" t="s">
        <v>1606</v>
      </c>
      <c r="H2722">
        <v>3520</v>
      </c>
      <c r="I2722">
        <v>1</v>
      </c>
      <c r="J2722" t="s">
        <v>4473</v>
      </c>
      <c r="BE2722" t="e" cm="1" vm="2">
        <f t="array" ref="BE2722">TRANSPOSE(_xlfn._xlws.FILTER(cvm_old[内存(G)],(cvm_old[地域]=BB2722)*(cvm_old[机型]=BC2722)*(cvm_old[CPU(核)]=BD2722)))</f>
        <v>#VALUE!</v>
      </c>
    </row>
    <row r="2723" spans="2:57" x14ac:dyDescent="0.4">
      <c r="B2723" t="e" vm="3075">
        <v>#VALUE!</v>
      </c>
      <c r="C2723" t="s">
        <v>1636</v>
      </c>
      <c r="D2723" t="s">
        <v>1709</v>
      </c>
      <c r="E2723">
        <v>32</v>
      </c>
      <c r="F2723">
        <v>128</v>
      </c>
      <c r="G2723" t="s">
        <v>1612</v>
      </c>
      <c r="H2723">
        <v>5280</v>
      </c>
      <c r="I2723">
        <v>1</v>
      </c>
      <c r="J2723" t="s">
        <v>4474</v>
      </c>
      <c r="BE2723" t="e" cm="1" vm="2">
        <f t="array" ref="BE2723">TRANSPOSE(_xlfn._xlws.FILTER(cvm_old[内存(G)],(cvm_old[地域]=BB2723)*(cvm_old[机型]=BC2723)*(cvm_old[CPU(核)]=BD2723)))</f>
        <v>#VALUE!</v>
      </c>
    </row>
    <row r="2724" spans="2:57" x14ac:dyDescent="0.4">
      <c r="B2724" t="e" vm="3076">
        <v>#VALUE!</v>
      </c>
      <c r="C2724" t="s">
        <v>1636</v>
      </c>
      <c r="D2724" t="s">
        <v>1728</v>
      </c>
      <c r="E2724">
        <v>4</v>
      </c>
      <c r="F2724">
        <v>8</v>
      </c>
      <c r="G2724" t="s">
        <v>1591</v>
      </c>
      <c r="H2724">
        <v>472</v>
      </c>
      <c r="I2724">
        <v>1</v>
      </c>
      <c r="J2724" t="s">
        <v>4475</v>
      </c>
      <c r="BE2724" t="e" cm="1" vm="2">
        <f t="array" ref="BE2724">TRANSPOSE(_xlfn._xlws.FILTER(cvm_old[内存(G)],(cvm_old[地域]=BB2724)*(cvm_old[机型]=BC2724)*(cvm_old[CPU(核)]=BD2724)))</f>
        <v>#VALUE!</v>
      </c>
    </row>
    <row r="2725" spans="2:57" x14ac:dyDescent="0.4">
      <c r="B2725" t="e" vm="3077">
        <v>#VALUE!</v>
      </c>
      <c r="C2725" t="s">
        <v>1636</v>
      </c>
      <c r="D2725" t="s">
        <v>1728</v>
      </c>
      <c r="E2725">
        <v>4</v>
      </c>
      <c r="F2725">
        <v>16</v>
      </c>
      <c r="G2725" t="s">
        <v>1593</v>
      </c>
      <c r="H2725">
        <v>708</v>
      </c>
      <c r="I2725">
        <v>1</v>
      </c>
      <c r="J2725" t="s">
        <v>4476</v>
      </c>
      <c r="BE2725" t="e" cm="1" vm="2">
        <f t="array" ref="BE2725">TRANSPOSE(_xlfn._xlws.FILTER(cvm_old[内存(G)],(cvm_old[地域]=BB2725)*(cvm_old[机型]=BC2725)*(cvm_old[CPU(核)]=BD2725)))</f>
        <v>#VALUE!</v>
      </c>
    </row>
    <row r="2726" spans="2:57" x14ac:dyDescent="0.4">
      <c r="B2726" t="e" vm="3078">
        <v>#VALUE!</v>
      </c>
      <c r="C2726" t="s">
        <v>1636</v>
      </c>
      <c r="D2726" t="s">
        <v>1728</v>
      </c>
      <c r="E2726">
        <v>8</v>
      </c>
      <c r="F2726">
        <v>16</v>
      </c>
      <c r="G2726" t="s">
        <v>1596</v>
      </c>
      <c r="H2726">
        <v>944</v>
      </c>
      <c r="I2726">
        <v>1</v>
      </c>
      <c r="J2726" t="s">
        <v>4477</v>
      </c>
      <c r="BE2726" t="e" cm="1" vm="2">
        <f t="array" ref="BE2726">TRANSPOSE(_xlfn._xlws.FILTER(cvm_old[内存(G)],(cvm_old[地域]=BB2726)*(cvm_old[机型]=BC2726)*(cvm_old[CPU(核)]=BD2726)))</f>
        <v>#VALUE!</v>
      </c>
    </row>
    <row r="2727" spans="2:57" x14ac:dyDescent="0.4">
      <c r="B2727" t="e" vm="3079">
        <v>#VALUE!</v>
      </c>
      <c r="C2727" t="s">
        <v>1636</v>
      </c>
      <c r="D2727" t="s">
        <v>1728</v>
      </c>
      <c r="E2727">
        <v>8</v>
      </c>
      <c r="F2727">
        <v>32</v>
      </c>
      <c r="G2727" t="s">
        <v>1598</v>
      </c>
      <c r="H2727">
        <v>1416</v>
      </c>
      <c r="I2727">
        <v>1</v>
      </c>
      <c r="J2727" t="s">
        <v>4478</v>
      </c>
      <c r="BE2727" t="e" cm="1" vm="2">
        <f t="array" ref="BE2727">TRANSPOSE(_xlfn._xlws.FILTER(cvm_old[内存(G)],(cvm_old[地域]=BB2727)*(cvm_old[机型]=BC2727)*(cvm_old[CPU(核)]=BD2727)))</f>
        <v>#VALUE!</v>
      </c>
    </row>
    <row r="2728" spans="2:57" x14ac:dyDescent="0.4">
      <c r="B2728" t="e" vm="3080">
        <v>#VALUE!</v>
      </c>
      <c r="C2728" t="s">
        <v>1636</v>
      </c>
      <c r="D2728" t="s">
        <v>1728</v>
      </c>
      <c r="E2728">
        <v>16</v>
      </c>
      <c r="F2728">
        <v>32</v>
      </c>
      <c r="G2728" t="s">
        <v>1601</v>
      </c>
      <c r="H2728">
        <v>1888</v>
      </c>
      <c r="I2728">
        <v>1</v>
      </c>
      <c r="J2728" t="s">
        <v>4479</v>
      </c>
      <c r="BE2728" t="e" cm="1" vm="2">
        <f t="array" ref="BE2728">TRANSPOSE(_xlfn._xlws.FILTER(cvm_old[内存(G)],(cvm_old[地域]=BB2728)*(cvm_old[机型]=BC2728)*(cvm_old[CPU(核)]=BD2728)))</f>
        <v>#VALUE!</v>
      </c>
    </row>
    <row r="2729" spans="2:57" x14ac:dyDescent="0.4">
      <c r="B2729" t="e" vm="3081">
        <v>#VALUE!</v>
      </c>
      <c r="C2729" t="s">
        <v>1636</v>
      </c>
      <c r="D2729" t="s">
        <v>1728</v>
      </c>
      <c r="E2729">
        <v>16</v>
      </c>
      <c r="F2729">
        <v>64</v>
      </c>
      <c r="G2729" t="s">
        <v>1603</v>
      </c>
      <c r="H2729">
        <v>2832</v>
      </c>
      <c r="I2729">
        <v>1</v>
      </c>
      <c r="J2729" t="s">
        <v>4480</v>
      </c>
      <c r="BE2729" t="e" cm="1" vm="2">
        <f t="array" ref="BE2729">TRANSPOSE(_xlfn._xlws.FILTER(cvm_old[内存(G)],(cvm_old[地域]=BB2729)*(cvm_old[机型]=BC2729)*(cvm_old[CPU(核)]=BD2729)))</f>
        <v>#VALUE!</v>
      </c>
    </row>
    <row r="2730" spans="2:57" x14ac:dyDescent="0.4">
      <c r="B2730" t="e" vm="3082">
        <v>#VALUE!</v>
      </c>
      <c r="C2730" t="s">
        <v>1636</v>
      </c>
      <c r="D2730" t="s">
        <v>1728</v>
      </c>
      <c r="E2730">
        <v>32</v>
      </c>
      <c r="F2730">
        <v>64</v>
      </c>
      <c r="G2730" t="s">
        <v>1606</v>
      </c>
      <c r="H2730">
        <v>3776</v>
      </c>
      <c r="I2730">
        <v>1</v>
      </c>
      <c r="J2730" t="s">
        <v>4481</v>
      </c>
      <c r="BE2730" t="e" cm="1" vm="2">
        <f t="array" ref="BE2730">TRANSPOSE(_xlfn._xlws.FILTER(cvm_old[内存(G)],(cvm_old[地域]=BB2730)*(cvm_old[机型]=BC2730)*(cvm_old[CPU(核)]=BD2730)))</f>
        <v>#VALUE!</v>
      </c>
    </row>
    <row r="2731" spans="2:57" x14ac:dyDescent="0.4">
      <c r="B2731" t="e" vm="3083">
        <v>#VALUE!</v>
      </c>
      <c r="C2731" t="s">
        <v>1636</v>
      </c>
      <c r="D2731" t="s">
        <v>1728</v>
      </c>
      <c r="E2731">
        <v>32</v>
      </c>
      <c r="F2731">
        <v>96</v>
      </c>
      <c r="G2731" t="s">
        <v>2049</v>
      </c>
      <c r="H2731">
        <v>4720</v>
      </c>
      <c r="I2731">
        <v>1</v>
      </c>
      <c r="J2731" t="s">
        <v>4482</v>
      </c>
      <c r="BE2731" t="e" cm="1" vm="2">
        <f t="array" ref="BE2731">TRANSPOSE(_xlfn._xlws.FILTER(cvm_old[内存(G)],(cvm_old[地域]=BB2731)*(cvm_old[机型]=BC2731)*(cvm_old[CPU(核)]=BD2731)))</f>
        <v>#VALUE!</v>
      </c>
    </row>
    <row r="2732" spans="2:57" x14ac:dyDescent="0.4">
      <c r="B2732" t="e" vm="3084">
        <v>#VALUE!</v>
      </c>
      <c r="C2732" t="s">
        <v>1636</v>
      </c>
      <c r="D2732" t="s">
        <v>1986</v>
      </c>
      <c r="E2732">
        <v>8</v>
      </c>
      <c r="F2732">
        <v>32</v>
      </c>
      <c r="G2732" t="s">
        <v>1598</v>
      </c>
      <c r="H2732">
        <v>2656.15</v>
      </c>
      <c r="I2732">
        <v>1</v>
      </c>
      <c r="J2732" t="s">
        <v>4483</v>
      </c>
      <c r="BE2732" t="e" cm="1" vm="2">
        <f t="array" ref="BE2732">TRANSPOSE(_xlfn._xlws.FILTER(cvm_old[内存(G)],(cvm_old[地域]=BB2732)*(cvm_old[机型]=BC2732)*(cvm_old[CPU(核)]=BD2732)))</f>
        <v>#VALUE!</v>
      </c>
    </row>
    <row r="2733" spans="2:57" x14ac:dyDescent="0.4">
      <c r="B2733" t="e" vm="3085">
        <v>#VALUE!</v>
      </c>
      <c r="C2733" t="s">
        <v>1636</v>
      </c>
      <c r="D2733" t="s">
        <v>1986</v>
      </c>
      <c r="E2733">
        <v>20</v>
      </c>
      <c r="F2733">
        <v>80</v>
      </c>
      <c r="G2733" t="s">
        <v>2059</v>
      </c>
      <c r="H2733">
        <v>4249.75</v>
      </c>
      <c r="I2733">
        <v>1</v>
      </c>
      <c r="J2733" t="s">
        <v>4484</v>
      </c>
      <c r="BE2733" t="e" cm="1" vm="2">
        <f t="array" ref="BE2733">TRANSPOSE(_xlfn._xlws.FILTER(cvm_old[内存(G)],(cvm_old[地域]=BB2733)*(cvm_old[机型]=BC2733)*(cvm_old[CPU(核)]=BD2733)))</f>
        <v>#VALUE!</v>
      </c>
    </row>
    <row r="2734" spans="2:57" x14ac:dyDescent="0.4">
      <c r="B2734" t="e" vm="3086">
        <v>#VALUE!</v>
      </c>
      <c r="C2734" t="s">
        <v>1636</v>
      </c>
      <c r="D2734" t="s">
        <v>1986</v>
      </c>
      <c r="E2734">
        <v>32</v>
      </c>
      <c r="F2734">
        <v>128</v>
      </c>
      <c r="G2734" t="s">
        <v>1612</v>
      </c>
      <c r="H2734">
        <v>5843.35</v>
      </c>
      <c r="I2734">
        <v>1</v>
      </c>
      <c r="J2734" t="s">
        <v>4485</v>
      </c>
      <c r="BE2734" t="e" cm="1" vm="2">
        <f t="array" ref="BE2734">TRANSPOSE(_xlfn._xlws.FILTER(cvm_old[内存(G)],(cvm_old[地域]=BB2734)*(cvm_old[机型]=BC2734)*(cvm_old[CPU(核)]=BD2734)))</f>
        <v>#VALUE!</v>
      </c>
    </row>
    <row r="2735" spans="2:57" x14ac:dyDescent="0.4">
      <c r="B2735" t="e" vm="3087">
        <v>#VALUE!</v>
      </c>
      <c r="C2735" t="s">
        <v>1636</v>
      </c>
      <c r="D2735" t="s">
        <v>1986</v>
      </c>
      <c r="E2735">
        <v>40</v>
      </c>
      <c r="F2735">
        <v>160</v>
      </c>
      <c r="G2735" t="s">
        <v>2062</v>
      </c>
      <c r="H2735">
        <v>8499.5</v>
      </c>
      <c r="I2735">
        <v>1</v>
      </c>
      <c r="J2735" t="s">
        <v>4486</v>
      </c>
      <c r="BE2735" t="e" cm="1" vm="2">
        <f t="array" ref="BE2735">TRANSPOSE(_xlfn._xlws.FILTER(cvm_old[内存(G)],(cvm_old[地域]=BB2735)*(cvm_old[机型]=BC2735)*(cvm_old[CPU(核)]=BD2735)))</f>
        <v>#VALUE!</v>
      </c>
    </row>
    <row r="2736" spans="2:57" x14ac:dyDescent="0.4">
      <c r="B2736" t="e" vm="3088">
        <v>#VALUE!</v>
      </c>
      <c r="C2736" t="s">
        <v>1636</v>
      </c>
      <c r="D2736" t="s">
        <v>1986</v>
      </c>
      <c r="E2736">
        <v>80</v>
      </c>
      <c r="F2736">
        <v>320</v>
      </c>
      <c r="G2736" t="s">
        <v>1722</v>
      </c>
      <c r="H2736">
        <v>16999</v>
      </c>
      <c r="I2736">
        <v>1</v>
      </c>
      <c r="J2736" t="s">
        <v>4487</v>
      </c>
      <c r="BE2736" t="e" cm="1" vm="2">
        <f t="array" ref="BE2736">TRANSPOSE(_xlfn._xlws.FILTER(cvm_old[内存(G)],(cvm_old[地域]=BB2736)*(cvm_old[机型]=BC2736)*(cvm_old[CPU(核)]=BD2736)))</f>
        <v>#VALUE!</v>
      </c>
    </row>
    <row r="2737" spans="2:57" x14ac:dyDescent="0.4">
      <c r="B2737" t="e" vm="3089">
        <v>#VALUE!</v>
      </c>
      <c r="C2737" t="s">
        <v>1636</v>
      </c>
      <c r="D2737" t="s">
        <v>1759</v>
      </c>
      <c r="E2737">
        <v>96</v>
      </c>
      <c r="F2737">
        <v>384</v>
      </c>
      <c r="G2737" t="s">
        <v>1726</v>
      </c>
      <c r="H2737">
        <v>15692</v>
      </c>
      <c r="I2737">
        <v>1</v>
      </c>
      <c r="J2737" t="s">
        <v>4488</v>
      </c>
      <c r="BE2737" t="e" cm="1" vm="2">
        <f t="array" ref="BE2737">TRANSPOSE(_xlfn._xlws.FILTER(cvm_old[内存(G)],(cvm_old[地域]=BB2737)*(cvm_old[机型]=BC2737)*(cvm_old[CPU(核)]=BD2737)))</f>
        <v>#VALUE!</v>
      </c>
    </row>
    <row r="2738" spans="2:57" x14ac:dyDescent="0.4">
      <c r="B2738" t="e" vm="3090">
        <v>#VALUE!</v>
      </c>
      <c r="C2738" t="s">
        <v>1636</v>
      </c>
      <c r="D2738" t="s">
        <v>1954</v>
      </c>
      <c r="E2738">
        <v>96</v>
      </c>
      <c r="F2738">
        <v>384</v>
      </c>
      <c r="G2738" t="s">
        <v>1726</v>
      </c>
      <c r="H2738">
        <v>27360</v>
      </c>
      <c r="I2738">
        <v>1</v>
      </c>
      <c r="J2738" t="s">
        <v>4489</v>
      </c>
      <c r="BE2738" t="e" cm="1" vm="2">
        <f t="array" ref="BE2738">TRANSPOSE(_xlfn._xlws.FILTER(cvm_old[内存(G)],(cvm_old[地域]=BB2738)*(cvm_old[机型]=BC2738)*(cvm_old[CPU(核)]=BD2738)))</f>
        <v>#VALUE!</v>
      </c>
    </row>
    <row r="2739" spans="2:57" x14ac:dyDescent="0.4">
      <c r="B2739" t="e" vm="3091">
        <v>#VALUE!</v>
      </c>
      <c r="C2739" t="s">
        <v>1659</v>
      </c>
      <c r="D2739" t="s">
        <v>1790</v>
      </c>
      <c r="E2739">
        <v>1</v>
      </c>
      <c r="F2739">
        <v>1</v>
      </c>
      <c r="G2739" t="s">
        <v>1579</v>
      </c>
      <c r="H2739">
        <v>40</v>
      </c>
      <c r="I2739">
        <v>1</v>
      </c>
      <c r="J2739" t="s">
        <v>4490</v>
      </c>
      <c r="BE2739" t="e" cm="1" vm="2">
        <f t="array" ref="BE2739">TRANSPOSE(_xlfn._xlws.FILTER(cvm_old[内存(G)],(cvm_old[地域]=BB2739)*(cvm_old[机型]=BC2739)*(cvm_old[CPU(核)]=BD2739)))</f>
        <v>#VALUE!</v>
      </c>
    </row>
    <row r="2740" spans="2:57" x14ac:dyDescent="0.4">
      <c r="B2740" t="e" vm="3092">
        <v>#VALUE!</v>
      </c>
      <c r="C2740" t="s">
        <v>1659</v>
      </c>
      <c r="D2740" t="s">
        <v>1790</v>
      </c>
      <c r="E2740">
        <v>1</v>
      </c>
      <c r="F2740">
        <v>2</v>
      </c>
      <c r="G2740" t="s">
        <v>1582</v>
      </c>
      <c r="H2740">
        <v>85</v>
      </c>
      <c r="I2740">
        <v>1</v>
      </c>
      <c r="J2740" t="s">
        <v>4491</v>
      </c>
      <c r="BE2740" t="e" cm="1" vm="2">
        <f t="array" ref="BE2740">TRANSPOSE(_xlfn._xlws.FILTER(cvm_old[内存(G)],(cvm_old[地域]=BB2740)*(cvm_old[机型]=BC2740)*(cvm_old[CPU(核)]=BD2740)))</f>
        <v>#VALUE!</v>
      </c>
    </row>
    <row r="2741" spans="2:57" x14ac:dyDescent="0.4">
      <c r="B2741" t="e" vm="3093">
        <v>#VALUE!</v>
      </c>
      <c r="C2741" t="s">
        <v>1659</v>
      </c>
      <c r="D2741" t="s">
        <v>1790</v>
      </c>
      <c r="E2741">
        <v>1</v>
      </c>
      <c r="F2741">
        <v>4</v>
      </c>
      <c r="G2741" t="s">
        <v>1584</v>
      </c>
      <c r="H2741">
        <v>154.5</v>
      </c>
      <c r="I2741">
        <v>1</v>
      </c>
      <c r="J2741" t="s">
        <v>4492</v>
      </c>
      <c r="BE2741" t="e" cm="1" vm="2">
        <f t="array" ref="BE2741">TRANSPOSE(_xlfn._xlws.FILTER(cvm_old[内存(G)],(cvm_old[地域]=BB2741)*(cvm_old[机型]=BC2741)*(cvm_old[CPU(核)]=BD2741)))</f>
        <v>#VALUE!</v>
      </c>
    </row>
    <row r="2742" spans="2:57" x14ac:dyDescent="0.4">
      <c r="B2742" t="e" vm="3094">
        <v>#VALUE!</v>
      </c>
      <c r="C2742" t="s">
        <v>1659</v>
      </c>
      <c r="D2742" t="s">
        <v>1790</v>
      </c>
      <c r="E2742">
        <v>2</v>
      </c>
      <c r="F2742">
        <v>4</v>
      </c>
      <c r="G2742" t="s">
        <v>1586</v>
      </c>
      <c r="H2742">
        <v>170</v>
      </c>
      <c r="I2742">
        <v>1</v>
      </c>
      <c r="J2742" t="s">
        <v>4493</v>
      </c>
      <c r="BE2742" t="e" cm="1" vm="2">
        <f t="array" ref="BE2742">TRANSPOSE(_xlfn._xlws.FILTER(cvm_old[内存(G)],(cvm_old[地域]=BB2742)*(cvm_old[机型]=BC2742)*(cvm_old[CPU(核)]=BD2742)))</f>
        <v>#VALUE!</v>
      </c>
    </row>
    <row r="2743" spans="2:57" x14ac:dyDescent="0.4">
      <c r="B2743" t="e" vm="3095">
        <v>#VALUE!</v>
      </c>
      <c r="C2743" t="s">
        <v>1659</v>
      </c>
      <c r="D2743" t="s">
        <v>1790</v>
      </c>
      <c r="E2743">
        <v>2</v>
      </c>
      <c r="F2743">
        <v>8</v>
      </c>
      <c r="G2743" t="s">
        <v>1589</v>
      </c>
      <c r="H2743">
        <v>309</v>
      </c>
      <c r="I2743">
        <v>1</v>
      </c>
      <c r="J2743" t="s">
        <v>4494</v>
      </c>
      <c r="BE2743" t="e" cm="1" vm="2">
        <f t="array" ref="BE2743">TRANSPOSE(_xlfn._xlws.FILTER(cvm_old[内存(G)],(cvm_old[地域]=BB2743)*(cvm_old[机型]=BC2743)*(cvm_old[CPU(核)]=BD2743)))</f>
        <v>#VALUE!</v>
      </c>
    </row>
    <row r="2744" spans="2:57" x14ac:dyDescent="0.4">
      <c r="B2744" t="e" vm="3096">
        <v>#VALUE!</v>
      </c>
      <c r="C2744" t="s">
        <v>1659</v>
      </c>
      <c r="D2744" t="s">
        <v>1790</v>
      </c>
      <c r="E2744">
        <v>4</v>
      </c>
      <c r="F2744">
        <v>8</v>
      </c>
      <c r="G2744" t="s">
        <v>1591</v>
      </c>
      <c r="H2744">
        <v>412</v>
      </c>
      <c r="I2744">
        <v>1</v>
      </c>
      <c r="J2744" t="s">
        <v>4495</v>
      </c>
      <c r="BE2744" t="e" cm="1" vm="2">
        <f t="array" ref="BE2744">TRANSPOSE(_xlfn._xlws.FILTER(cvm_old[内存(G)],(cvm_old[地域]=BB2744)*(cvm_old[机型]=BC2744)*(cvm_old[CPU(核)]=BD2744)))</f>
        <v>#VALUE!</v>
      </c>
    </row>
    <row r="2745" spans="2:57" x14ac:dyDescent="0.4">
      <c r="B2745" t="e" vm="3097">
        <v>#VALUE!</v>
      </c>
      <c r="C2745" t="s">
        <v>1659</v>
      </c>
      <c r="D2745" t="s">
        <v>1790</v>
      </c>
      <c r="E2745">
        <v>4</v>
      </c>
      <c r="F2745">
        <v>16</v>
      </c>
      <c r="G2745" t="s">
        <v>1593</v>
      </c>
      <c r="H2745">
        <v>618</v>
      </c>
      <c r="I2745">
        <v>1</v>
      </c>
      <c r="J2745" t="s">
        <v>4496</v>
      </c>
      <c r="BE2745" t="e" cm="1" vm="2">
        <f t="array" ref="BE2745">TRANSPOSE(_xlfn._xlws.FILTER(cvm_old[内存(G)],(cvm_old[地域]=BB2745)*(cvm_old[机型]=BC2745)*(cvm_old[CPU(核)]=BD2745)))</f>
        <v>#VALUE!</v>
      </c>
    </row>
    <row r="2746" spans="2:57" x14ac:dyDescent="0.4">
      <c r="B2746" t="e" vm="3098">
        <v>#VALUE!</v>
      </c>
      <c r="C2746" t="s">
        <v>1659</v>
      </c>
      <c r="D2746" t="s">
        <v>1790</v>
      </c>
      <c r="E2746">
        <v>8</v>
      </c>
      <c r="F2746">
        <v>16</v>
      </c>
      <c r="G2746" t="s">
        <v>1596</v>
      </c>
      <c r="H2746">
        <v>824</v>
      </c>
      <c r="I2746">
        <v>1</v>
      </c>
      <c r="J2746" t="s">
        <v>4497</v>
      </c>
      <c r="BE2746" t="e" cm="1" vm="2">
        <f t="array" ref="BE2746">TRANSPOSE(_xlfn._xlws.FILTER(cvm_old[内存(G)],(cvm_old[地域]=BB2746)*(cvm_old[机型]=BC2746)*(cvm_old[CPU(核)]=BD2746)))</f>
        <v>#VALUE!</v>
      </c>
    </row>
    <row r="2747" spans="2:57" x14ac:dyDescent="0.4">
      <c r="B2747" t="e" vm="3099">
        <v>#VALUE!</v>
      </c>
      <c r="C2747" t="s">
        <v>1659</v>
      </c>
      <c r="D2747" t="s">
        <v>1790</v>
      </c>
      <c r="E2747">
        <v>8</v>
      </c>
      <c r="F2747">
        <v>32</v>
      </c>
      <c r="G2747" t="s">
        <v>1598</v>
      </c>
      <c r="H2747">
        <v>1236</v>
      </c>
      <c r="I2747">
        <v>1</v>
      </c>
      <c r="J2747" t="s">
        <v>4498</v>
      </c>
      <c r="BE2747" t="e" cm="1" vm="2">
        <f t="array" ref="BE2747">TRANSPOSE(_xlfn._xlws.FILTER(cvm_old[内存(G)],(cvm_old[地域]=BB2747)*(cvm_old[机型]=BC2747)*(cvm_old[CPU(核)]=BD2747)))</f>
        <v>#VALUE!</v>
      </c>
    </row>
    <row r="2748" spans="2:57" x14ac:dyDescent="0.4">
      <c r="B2748" t="e" vm="3100">
        <v>#VALUE!</v>
      </c>
      <c r="C2748" t="s">
        <v>1659</v>
      </c>
      <c r="D2748" t="s">
        <v>1790</v>
      </c>
      <c r="E2748">
        <v>12</v>
      </c>
      <c r="F2748">
        <v>24</v>
      </c>
      <c r="G2748" t="s">
        <v>1776</v>
      </c>
      <c r="H2748">
        <v>1236</v>
      </c>
      <c r="I2748">
        <v>1</v>
      </c>
      <c r="J2748" t="s">
        <v>4499</v>
      </c>
      <c r="BE2748" t="e" cm="1" vm="2">
        <f t="array" ref="BE2748">TRANSPOSE(_xlfn._xlws.FILTER(cvm_old[内存(G)],(cvm_old[地域]=BB2748)*(cvm_old[机型]=BC2748)*(cvm_old[CPU(核)]=BD2748)))</f>
        <v>#VALUE!</v>
      </c>
    </row>
    <row r="2749" spans="2:57" x14ac:dyDescent="0.4">
      <c r="B2749" t="e" vm="3101">
        <v>#VALUE!</v>
      </c>
      <c r="C2749" t="s">
        <v>1659</v>
      </c>
      <c r="D2749" t="s">
        <v>1790</v>
      </c>
      <c r="E2749">
        <v>12</v>
      </c>
      <c r="F2749">
        <v>48</v>
      </c>
      <c r="G2749" t="s">
        <v>1804</v>
      </c>
      <c r="H2749">
        <v>1854</v>
      </c>
      <c r="I2749">
        <v>1</v>
      </c>
      <c r="J2749" t="s">
        <v>4500</v>
      </c>
      <c r="BE2749" t="e" cm="1" vm="2">
        <f t="array" ref="BE2749">TRANSPOSE(_xlfn._xlws.FILTER(cvm_old[内存(G)],(cvm_old[地域]=BB2749)*(cvm_old[机型]=BC2749)*(cvm_old[CPU(核)]=BD2749)))</f>
        <v>#VALUE!</v>
      </c>
    </row>
    <row r="2750" spans="2:57" x14ac:dyDescent="0.4">
      <c r="B2750" t="e" vm="3102">
        <v>#VALUE!</v>
      </c>
      <c r="C2750" t="s">
        <v>1659</v>
      </c>
      <c r="D2750" t="s">
        <v>1790</v>
      </c>
      <c r="E2750">
        <v>16</v>
      </c>
      <c r="F2750">
        <v>32</v>
      </c>
      <c r="G2750" t="s">
        <v>1601</v>
      </c>
      <c r="H2750">
        <v>1648</v>
      </c>
      <c r="I2750">
        <v>1</v>
      </c>
      <c r="J2750" t="s">
        <v>4501</v>
      </c>
      <c r="BE2750" t="e" cm="1" vm="2">
        <f t="array" ref="BE2750">TRANSPOSE(_xlfn._xlws.FILTER(cvm_old[内存(G)],(cvm_old[地域]=BB2750)*(cvm_old[机型]=BC2750)*(cvm_old[CPU(核)]=BD2750)))</f>
        <v>#VALUE!</v>
      </c>
    </row>
    <row r="2751" spans="2:57" x14ac:dyDescent="0.4">
      <c r="B2751" t="e" vm="3103">
        <v>#VALUE!</v>
      </c>
      <c r="C2751" t="s">
        <v>1659</v>
      </c>
      <c r="D2751" t="s">
        <v>1790</v>
      </c>
      <c r="E2751">
        <v>16</v>
      </c>
      <c r="F2751">
        <v>64</v>
      </c>
      <c r="G2751" t="s">
        <v>1603</v>
      </c>
      <c r="H2751">
        <v>2472</v>
      </c>
      <c r="I2751">
        <v>1</v>
      </c>
      <c r="J2751" t="s">
        <v>4502</v>
      </c>
      <c r="BE2751" t="e" cm="1" vm="2">
        <f t="array" ref="BE2751">TRANSPOSE(_xlfn._xlws.FILTER(cvm_old[内存(G)],(cvm_old[地域]=BB2751)*(cvm_old[机型]=BC2751)*(cvm_old[CPU(核)]=BD2751)))</f>
        <v>#VALUE!</v>
      </c>
    </row>
    <row r="2752" spans="2:57" x14ac:dyDescent="0.4">
      <c r="B2752" t="e" vm="3104">
        <v>#VALUE!</v>
      </c>
      <c r="C2752" t="s">
        <v>1659</v>
      </c>
      <c r="D2752" t="s">
        <v>1790</v>
      </c>
      <c r="E2752">
        <v>24</v>
      </c>
      <c r="F2752">
        <v>48</v>
      </c>
      <c r="G2752" t="s">
        <v>1680</v>
      </c>
      <c r="H2752">
        <v>2472</v>
      </c>
      <c r="I2752">
        <v>1</v>
      </c>
      <c r="J2752" t="s">
        <v>4503</v>
      </c>
      <c r="BE2752" t="e" cm="1" vm="2">
        <f t="array" ref="BE2752">TRANSPOSE(_xlfn._xlws.FILTER(cvm_old[内存(G)],(cvm_old[地域]=BB2752)*(cvm_old[机型]=BC2752)*(cvm_old[CPU(核)]=BD2752)))</f>
        <v>#VALUE!</v>
      </c>
    </row>
    <row r="2753" spans="2:57" x14ac:dyDescent="0.4">
      <c r="B2753" t="e" vm="3105">
        <v>#VALUE!</v>
      </c>
      <c r="C2753" t="s">
        <v>1659</v>
      </c>
      <c r="D2753" t="s">
        <v>1790</v>
      </c>
      <c r="E2753">
        <v>24</v>
      </c>
      <c r="F2753">
        <v>96</v>
      </c>
      <c r="G2753" t="s">
        <v>1682</v>
      </c>
      <c r="H2753">
        <v>3708</v>
      </c>
      <c r="I2753">
        <v>1</v>
      </c>
      <c r="J2753" t="s">
        <v>4504</v>
      </c>
      <c r="BE2753" t="e" cm="1" vm="2">
        <f t="array" ref="BE2753">TRANSPOSE(_xlfn._xlws.FILTER(cvm_old[内存(G)],(cvm_old[地域]=BB2753)*(cvm_old[机型]=BC2753)*(cvm_old[CPU(核)]=BD2753)))</f>
        <v>#VALUE!</v>
      </c>
    </row>
    <row r="2754" spans="2:57" x14ac:dyDescent="0.4">
      <c r="B2754" t="e" vm="3106">
        <v>#VALUE!</v>
      </c>
      <c r="C2754" t="s">
        <v>1659</v>
      </c>
      <c r="D2754" t="s">
        <v>1790</v>
      </c>
      <c r="E2754">
        <v>32</v>
      </c>
      <c r="F2754">
        <v>64</v>
      </c>
      <c r="G2754" t="s">
        <v>1606</v>
      </c>
      <c r="H2754">
        <v>3296</v>
      </c>
      <c r="I2754">
        <v>1</v>
      </c>
      <c r="J2754" t="s">
        <v>4505</v>
      </c>
      <c r="BE2754" t="e" cm="1" vm="2">
        <f t="array" ref="BE2754">TRANSPOSE(_xlfn._xlws.FILTER(cvm_old[内存(G)],(cvm_old[地域]=BB2754)*(cvm_old[机型]=BC2754)*(cvm_old[CPU(核)]=BD2754)))</f>
        <v>#VALUE!</v>
      </c>
    </row>
    <row r="2755" spans="2:57" x14ac:dyDescent="0.4">
      <c r="B2755" t="e" vm="3107">
        <v>#VALUE!</v>
      </c>
      <c r="C2755" t="s">
        <v>1659</v>
      </c>
      <c r="D2755" t="s">
        <v>1790</v>
      </c>
      <c r="E2755">
        <v>32</v>
      </c>
      <c r="F2755">
        <v>128</v>
      </c>
      <c r="G2755" t="s">
        <v>1612</v>
      </c>
      <c r="H2755">
        <v>4944</v>
      </c>
      <c r="I2755">
        <v>1</v>
      </c>
      <c r="J2755" t="s">
        <v>4506</v>
      </c>
      <c r="BE2755" t="e" cm="1" vm="2">
        <f t="array" ref="BE2755">TRANSPOSE(_xlfn._xlws.FILTER(cvm_old[内存(G)],(cvm_old[地域]=BB2755)*(cvm_old[机型]=BC2755)*(cvm_old[CPU(核)]=BD2755)))</f>
        <v>#VALUE!</v>
      </c>
    </row>
    <row r="2756" spans="2:57" x14ac:dyDescent="0.4">
      <c r="B2756" t="e" vm="3108">
        <v>#VALUE!</v>
      </c>
      <c r="C2756" t="s">
        <v>1659</v>
      </c>
      <c r="D2756" t="s">
        <v>1790</v>
      </c>
      <c r="E2756">
        <v>48</v>
      </c>
      <c r="F2756">
        <v>96</v>
      </c>
      <c r="G2756" t="s">
        <v>1617</v>
      </c>
      <c r="H2756">
        <v>4944</v>
      </c>
      <c r="I2756">
        <v>1</v>
      </c>
      <c r="J2756" t="s">
        <v>4507</v>
      </c>
      <c r="BE2756" t="e" cm="1" vm="2">
        <f t="array" ref="BE2756">TRANSPOSE(_xlfn._xlws.FILTER(cvm_old[内存(G)],(cvm_old[地域]=BB2756)*(cvm_old[机型]=BC2756)*(cvm_old[CPU(核)]=BD2756)))</f>
        <v>#VALUE!</v>
      </c>
    </row>
    <row r="2757" spans="2:57" x14ac:dyDescent="0.4">
      <c r="B2757" t="e" vm="3109">
        <v>#VALUE!</v>
      </c>
      <c r="C2757" t="s">
        <v>1659</v>
      </c>
      <c r="D2757" t="s">
        <v>1790</v>
      </c>
      <c r="E2757">
        <v>48</v>
      </c>
      <c r="F2757">
        <v>192</v>
      </c>
      <c r="G2757" t="s">
        <v>1620</v>
      </c>
      <c r="H2757">
        <v>7416</v>
      </c>
      <c r="I2757">
        <v>1</v>
      </c>
      <c r="J2757" t="s">
        <v>4508</v>
      </c>
      <c r="BE2757" t="e" cm="1" vm="2">
        <f t="array" ref="BE2757">TRANSPOSE(_xlfn._xlws.FILTER(cvm_old[内存(G)],(cvm_old[地域]=BB2757)*(cvm_old[机型]=BC2757)*(cvm_old[CPU(核)]=BD2757)))</f>
        <v>#VALUE!</v>
      </c>
    </row>
    <row r="2758" spans="2:57" x14ac:dyDescent="0.4">
      <c r="B2758" t="e" vm="3110">
        <v>#VALUE!</v>
      </c>
      <c r="C2758" t="s">
        <v>1659</v>
      </c>
      <c r="D2758" t="s">
        <v>1790</v>
      </c>
      <c r="E2758">
        <v>64</v>
      </c>
      <c r="F2758">
        <v>256</v>
      </c>
      <c r="G2758" t="s">
        <v>1626</v>
      </c>
      <c r="H2758">
        <v>9888</v>
      </c>
      <c r="I2758">
        <v>1</v>
      </c>
      <c r="J2758" t="s">
        <v>4509</v>
      </c>
      <c r="BE2758" t="e" cm="1" vm="2">
        <f t="array" ref="BE2758">TRANSPOSE(_xlfn._xlws.FILTER(cvm_old[内存(G)],(cvm_old[地域]=BB2758)*(cvm_old[机型]=BC2758)*(cvm_old[CPU(核)]=BD2758)))</f>
        <v>#VALUE!</v>
      </c>
    </row>
    <row r="2759" spans="2:57" x14ac:dyDescent="0.4">
      <c r="B2759" t="e" vm="3111">
        <v>#VALUE!</v>
      </c>
      <c r="C2759" t="s">
        <v>1659</v>
      </c>
      <c r="D2759" t="s">
        <v>1790</v>
      </c>
      <c r="E2759">
        <v>80</v>
      </c>
      <c r="F2759">
        <v>320</v>
      </c>
      <c r="G2759" t="s">
        <v>1722</v>
      </c>
      <c r="H2759">
        <v>12360</v>
      </c>
      <c r="I2759">
        <v>1</v>
      </c>
      <c r="J2759" t="s">
        <v>4510</v>
      </c>
      <c r="BE2759" t="e" cm="1" vm="2">
        <f t="array" ref="BE2759">TRANSPOSE(_xlfn._xlws.FILTER(cvm_old[内存(G)],(cvm_old[地域]=BB2759)*(cvm_old[机型]=BC2759)*(cvm_old[CPU(核)]=BD2759)))</f>
        <v>#VALUE!</v>
      </c>
    </row>
    <row r="2760" spans="2:57" x14ac:dyDescent="0.4">
      <c r="B2760" t="e" vm="3112">
        <v>#VALUE!</v>
      </c>
      <c r="C2760" t="s">
        <v>1659</v>
      </c>
      <c r="D2760" t="s">
        <v>1838</v>
      </c>
      <c r="E2760">
        <v>1</v>
      </c>
      <c r="F2760">
        <v>1</v>
      </c>
      <c r="G2760" t="s">
        <v>1579</v>
      </c>
      <c r="H2760">
        <v>42</v>
      </c>
      <c r="I2760">
        <v>1</v>
      </c>
      <c r="J2760" t="s">
        <v>4511</v>
      </c>
      <c r="BE2760" t="e" cm="1" vm="2">
        <f t="array" ref="BE2760">TRANSPOSE(_xlfn._xlws.FILTER(cvm_old[内存(G)],(cvm_old[地域]=BB2760)*(cvm_old[机型]=BC2760)*(cvm_old[CPU(核)]=BD2760)))</f>
        <v>#VALUE!</v>
      </c>
    </row>
    <row r="2761" spans="2:57" x14ac:dyDescent="0.4">
      <c r="B2761" t="e" vm="3113">
        <v>#VALUE!</v>
      </c>
      <c r="C2761" t="s">
        <v>1659</v>
      </c>
      <c r="D2761" t="s">
        <v>1838</v>
      </c>
      <c r="E2761">
        <v>1</v>
      </c>
      <c r="F2761">
        <v>2</v>
      </c>
      <c r="G2761" t="s">
        <v>1582</v>
      </c>
      <c r="H2761">
        <v>85</v>
      </c>
      <c r="I2761">
        <v>1</v>
      </c>
      <c r="J2761" t="s">
        <v>4512</v>
      </c>
      <c r="BE2761" t="e" cm="1" vm="2">
        <f t="array" ref="BE2761">TRANSPOSE(_xlfn._xlws.FILTER(cvm_old[内存(G)],(cvm_old[地域]=BB2761)*(cvm_old[机型]=BC2761)*(cvm_old[CPU(核)]=BD2761)))</f>
        <v>#VALUE!</v>
      </c>
    </row>
    <row r="2762" spans="2:57" x14ac:dyDescent="0.4">
      <c r="B2762" t="e" vm="3114">
        <v>#VALUE!</v>
      </c>
      <c r="C2762" t="s">
        <v>1659</v>
      </c>
      <c r="D2762" t="s">
        <v>1838</v>
      </c>
      <c r="E2762">
        <v>2</v>
      </c>
      <c r="F2762">
        <v>4</v>
      </c>
      <c r="G2762" t="s">
        <v>1586</v>
      </c>
      <c r="H2762">
        <v>170</v>
      </c>
      <c r="I2762">
        <v>1</v>
      </c>
      <c r="J2762" t="s">
        <v>4513</v>
      </c>
      <c r="BE2762" t="e" cm="1" vm="2">
        <f t="array" ref="BE2762">TRANSPOSE(_xlfn._xlws.FILTER(cvm_old[内存(G)],(cvm_old[地域]=BB2762)*(cvm_old[机型]=BC2762)*(cvm_old[CPU(核)]=BD2762)))</f>
        <v>#VALUE!</v>
      </c>
    </row>
    <row r="2763" spans="2:57" x14ac:dyDescent="0.4">
      <c r="B2763" t="e" vm="3115">
        <v>#VALUE!</v>
      </c>
      <c r="C2763" t="s">
        <v>1659</v>
      </c>
      <c r="D2763" t="s">
        <v>1838</v>
      </c>
      <c r="E2763">
        <v>2</v>
      </c>
      <c r="F2763">
        <v>8</v>
      </c>
      <c r="G2763" t="s">
        <v>1589</v>
      </c>
      <c r="H2763">
        <v>309</v>
      </c>
      <c r="I2763">
        <v>1</v>
      </c>
      <c r="J2763" t="s">
        <v>4514</v>
      </c>
      <c r="BE2763" t="e" cm="1" vm="2">
        <f t="array" ref="BE2763">TRANSPOSE(_xlfn._xlws.FILTER(cvm_old[内存(G)],(cvm_old[地域]=BB2763)*(cvm_old[机型]=BC2763)*(cvm_old[CPU(核)]=BD2763)))</f>
        <v>#VALUE!</v>
      </c>
    </row>
    <row r="2764" spans="2:57" x14ac:dyDescent="0.4">
      <c r="B2764" t="e" vm="3116">
        <v>#VALUE!</v>
      </c>
      <c r="C2764" t="s">
        <v>1659</v>
      </c>
      <c r="D2764" t="s">
        <v>1838</v>
      </c>
      <c r="E2764">
        <v>4</v>
      </c>
      <c r="F2764">
        <v>8</v>
      </c>
      <c r="G2764" t="s">
        <v>1591</v>
      </c>
      <c r="H2764">
        <v>412</v>
      </c>
      <c r="I2764">
        <v>1</v>
      </c>
      <c r="J2764" t="s">
        <v>4515</v>
      </c>
      <c r="BE2764" t="e" cm="1" vm="2">
        <f t="array" ref="BE2764">TRANSPOSE(_xlfn._xlws.FILTER(cvm_old[内存(G)],(cvm_old[地域]=BB2764)*(cvm_old[机型]=BC2764)*(cvm_old[CPU(核)]=BD2764)))</f>
        <v>#VALUE!</v>
      </c>
    </row>
    <row r="2765" spans="2:57" x14ac:dyDescent="0.4">
      <c r="B2765" t="e" vm="3117">
        <v>#VALUE!</v>
      </c>
      <c r="C2765" t="s">
        <v>1659</v>
      </c>
      <c r="D2765" t="s">
        <v>1838</v>
      </c>
      <c r="E2765">
        <v>4</v>
      </c>
      <c r="F2765">
        <v>16</v>
      </c>
      <c r="G2765" t="s">
        <v>1593</v>
      </c>
      <c r="H2765">
        <v>618</v>
      </c>
      <c r="I2765">
        <v>1</v>
      </c>
      <c r="J2765" t="s">
        <v>4516</v>
      </c>
      <c r="BE2765" t="e" cm="1" vm="2">
        <f t="array" ref="BE2765">TRANSPOSE(_xlfn._xlws.FILTER(cvm_old[内存(G)],(cvm_old[地域]=BB2765)*(cvm_old[机型]=BC2765)*(cvm_old[CPU(核)]=BD2765)))</f>
        <v>#VALUE!</v>
      </c>
    </row>
    <row r="2766" spans="2:57" x14ac:dyDescent="0.4">
      <c r="B2766" t="e" vm="3118">
        <v>#VALUE!</v>
      </c>
      <c r="C2766" t="s">
        <v>1659</v>
      </c>
      <c r="D2766" t="s">
        <v>1838</v>
      </c>
      <c r="E2766">
        <v>8</v>
      </c>
      <c r="F2766">
        <v>16</v>
      </c>
      <c r="G2766" t="s">
        <v>1596</v>
      </c>
      <c r="H2766">
        <v>824</v>
      </c>
      <c r="I2766">
        <v>1</v>
      </c>
      <c r="J2766" t="s">
        <v>4517</v>
      </c>
      <c r="BE2766" t="e" cm="1" vm="2">
        <f t="array" ref="BE2766">TRANSPOSE(_xlfn._xlws.FILTER(cvm_old[内存(G)],(cvm_old[地域]=BB2766)*(cvm_old[机型]=BC2766)*(cvm_old[CPU(核)]=BD2766)))</f>
        <v>#VALUE!</v>
      </c>
    </row>
    <row r="2767" spans="2:57" x14ac:dyDescent="0.4">
      <c r="B2767" t="e" vm="3119">
        <v>#VALUE!</v>
      </c>
      <c r="C2767" t="s">
        <v>1659</v>
      </c>
      <c r="D2767" t="s">
        <v>1838</v>
      </c>
      <c r="E2767">
        <v>8</v>
      </c>
      <c r="F2767">
        <v>32</v>
      </c>
      <c r="G2767" t="s">
        <v>1598</v>
      </c>
      <c r="H2767">
        <v>1236</v>
      </c>
      <c r="I2767">
        <v>1</v>
      </c>
      <c r="J2767" t="s">
        <v>4518</v>
      </c>
      <c r="BE2767" t="e" cm="1" vm="2">
        <f t="array" ref="BE2767">TRANSPOSE(_xlfn._xlws.FILTER(cvm_old[内存(G)],(cvm_old[地域]=BB2767)*(cvm_old[机型]=BC2767)*(cvm_old[CPU(核)]=BD2767)))</f>
        <v>#VALUE!</v>
      </c>
    </row>
    <row r="2768" spans="2:57" x14ac:dyDescent="0.4">
      <c r="B2768" t="e" vm="3120">
        <v>#VALUE!</v>
      </c>
      <c r="C2768" t="s">
        <v>1659</v>
      </c>
      <c r="D2768" t="s">
        <v>1838</v>
      </c>
      <c r="E2768">
        <v>12</v>
      </c>
      <c r="F2768">
        <v>24</v>
      </c>
      <c r="G2768" t="s">
        <v>1776</v>
      </c>
      <c r="H2768">
        <v>1236</v>
      </c>
      <c r="I2768">
        <v>1</v>
      </c>
      <c r="J2768" t="s">
        <v>4519</v>
      </c>
      <c r="BE2768" t="e" cm="1" vm="2">
        <f t="array" ref="BE2768">TRANSPOSE(_xlfn._xlws.FILTER(cvm_old[内存(G)],(cvm_old[地域]=BB2768)*(cvm_old[机型]=BC2768)*(cvm_old[CPU(核)]=BD2768)))</f>
        <v>#VALUE!</v>
      </c>
    </row>
    <row r="2769" spans="2:57" x14ac:dyDescent="0.4">
      <c r="B2769" t="e" vm="3121">
        <v>#VALUE!</v>
      </c>
      <c r="C2769" t="s">
        <v>1659</v>
      </c>
      <c r="D2769" t="s">
        <v>1838</v>
      </c>
      <c r="E2769">
        <v>12</v>
      </c>
      <c r="F2769">
        <v>48</v>
      </c>
      <c r="G2769" t="s">
        <v>1804</v>
      </c>
      <c r="H2769">
        <v>1854</v>
      </c>
      <c r="I2769">
        <v>1</v>
      </c>
      <c r="J2769" t="s">
        <v>4520</v>
      </c>
      <c r="BE2769" t="e" cm="1" vm="2">
        <f t="array" ref="BE2769">TRANSPOSE(_xlfn._xlws.FILTER(cvm_old[内存(G)],(cvm_old[地域]=BB2769)*(cvm_old[机型]=BC2769)*(cvm_old[CPU(核)]=BD2769)))</f>
        <v>#VALUE!</v>
      </c>
    </row>
    <row r="2770" spans="2:57" x14ac:dyDescent="0.4">
      <c r="B2770" t="e" vm="3122">
        <v>#VALUE!</v>
      </c>
      <c r="C2770" t="s">
        <v>1659</v>
      </c>
      <c r="D2770" t="s">
        <v>1838</v>
      </c>
      <c r="E2770">
        <v>16</v>
      </c>
      <c r="F2770">
        <v>32</v>
      </c>
      <c r="G2770" t="s">
        <v>1601</v>
      </c>
      <c r="H2770">
        <v>1648</v>
      </c>
      <c r="I2770">
        <v>1</v>
      </c>
      <c r="J2770" t="s">
        <v>4521</v>
      </c>
      <c r="BE2770" t="e" cm="1" vm="2">
        <f t="array" ref="BE2770">TRANSPOSE(_xlfn._xlws.FILTER(cvm_old[内存(G)],(cvm_old[地域]=BB2770)*(cvm_old[机型]=BC2770)*(cvm_old[CPU(核)]=BD2770)))</f>
        <v>#VALUE!</v>
      </c>
    </row>
    <row r="2771" spans="2:57" x14ac:dyDescent="0.4">
      <c r="B2771" t="e" vm="3123">
        <v>#VALUE!</v>
      </c>
      <c r="C2771" t="s">
        <v>1659</v>
      </c>
      <c r="D2771" t="s">
        <v>1838</v>
      </c>
      <c r="E2771">
        <v>16</v>
      </c>
      <c r="F2771">
        <v>64</v>
      </c>
      <c r="G2771" t="s">
        <v>1603</v>
      </c>
      <c r="H2771">
        <v>2472</v>
      </c>
      <c r="I2771">
        <v>1</v>
      </c>
      <c r="J2771" t="s">
        <v>4522</v>
      </c>
      <c r="BE2771" t="e" cm="1" vm="2">
        <f t="array" ref="BE2771">TRANSPOSE(_xlfn._xlws.FILTER(cvm_old[内存(G)],(cvm_old[地域]=BB2771)*(cvm_old[机型]=BC2771)*(cvm_old[CPU(核)]=BD2771)))</f>
        <v>#VALUE!</v>
      </c>
    </row>
    <row r="2772" spans="2:57" x14ac:dyDescent="0.4">
      <c r="B2772" t="e" vm="3124">
        <v>#VALUE!</v>
      </c>
      <c r="C2772" t="s">
        <v>1659</v>
      </c>
      <c r="D2772" t="s">
        <v>1838</v>
      </c>
      <c r="E2772">
        <v>24</v>
      </c>
      <c r="F2772">
        <v>48</v>
      </c>
      <c r="G2772" t="s">
        <v>1680</v>
      </c>
      <c r="H2772">
        <v>2472</v>
      </c>
      <c r="I2772">
        <v>1</v>
      </c>
      <c r="J2772" t="s">
        <v>4523</v>
      </c>
      <c r="BE2772" t="e" cm="1" vm="2">
        <f t="array" ref="BE2772">TRANSPOSE(_xlfn._xlws.FILTER(cvm_old[内存(G)],(cvm_old[地域]=BB2772)*(cvm_old[机型]=BC2772)*(cvm_old[CPU(核)]=BD2772)))</f>
        <v>#VALUE!</v>
      </c>
    </row>
    <row r="2773" spans="2:57" x14ac:dyDescent="0.4">
      <c r="B2773" t="e" vm="3125">
        <v>#VALUE!</v>
      </c>
      <c r="C2773" t="s">
        <v>1659</v>
      </c>
      <c r="D2773" t="s">
        <v>1838</v>
      </c>
      <c r="E2773">
        <v>24</v>
      </c>
      <c r="F2773">
        <v>96</v>
      </c>
      <c r="G2773" t="s">
        <v>1682</v>
      </c>
      <c r="H2773">
        <v>3708</v>
      </c>
      <c r="I2773">
        <v>1</v>
      </c>
      <c r="J2773" t="s">
        <v>4524</v>
      </c>
      <c r="BE2773" t="e" cm="1" vm="2">
        <f t="array" ref="BE2773">TRANSPOSE(_xlfn._xlws.FILTER(cvm_old[内存(G)],(cvm_old[地域]=BB2773)*(cvm_old[机型]=BC2773)*(cvm_old[CPU(核)]=BD2773)))</f>
        <v>#VALUE!</v>
      </c>
    </row>
    <row r="2774" spans="2:57" x14ac:dyDescent="0.4">
      <c r="B2774" t="e" vm="3126">
        <v>#VALUE!</v>
      </c>
      <c r="C2774" t="s">
        <v>1659</v>
      </c>
      <c r="D2774" t="s">
        <v>1838</v>
      </c>
      <c r="E2774">
        <v>32</v>
      </c>
      <c r="F2774">
        <v>64</v>
      </c>
      <c r="G2774" t="s">
        <v>1606</v>
      </c>
      <c r="H2774">
        <v>3296</v>
      </c>
      <c r="I2774">
        <v>1</v>
      </c>
      <c r="J2774" t="s">
        <v>4525</v>
      </c>
      <c r="BE2774" t="e" cm="1" vm="2">
        <f t="array" ref="BE2774">TRANSPOSE(_xlfn._xlws.FILTER(cvm_old[内存(G)],(cvm_old[地域]=BB2774)*(cvm_old[机型]=BC2774)*(cvm_old[CPU(核)]=BD2774)))</f>
        <v>#VALUE!</v>
      </c>
    </row>
    <row r="2775" spans="2:57" x14ac:dyDescent="0.4">
      <c r="B2775" t="e" vm="3127">
        <v>#VALUE!</v>
      </c>
      <c r="C2775" t="s">
        <v>1659</v>
      </c>
      <c r="D2775" t="s">
        <v>1838</v>
      </c>
      <c r="E2775">
        <v>32</v>
      </c>
      <c r="F2775">
        <v>128</v>
      </c>
      <c r="G2775" t="s">
        <v>1612</v>
      </c>
      <c r="H2775">
        <v>4944</v>
      </c>
      <c r="I2775">
        <v>1</v>
      </c>
      <c r="J2775" t="s">
        <v>4526</v>
      </c>
      <c r="BE2775" t="e" cm="1" vm="2">
        <f t="array" ref="BE2775">TRANSPOSE(_xlfn._xlws.FILTER(cvm_old[内存(G)],(cvm_old[地域]=BB2775)*(cvm_old[机型]=BC2775)*(cvm_old[CPU(核)]=BD2775)))</f>
        <v>#VALUE!</v>
      </c>
    </row>
    <row r="2776" spans="2:57" x14ac:dyDescent="0.4">
      <c r="B2776" t="e" vm="3128">
        <v>#VALUE!</v>
      </c>
      <c r="C2776" t="s">
        <v>1659</v>
      </c>
      <c r="D2776" t="s">
        <v>1838</v>
      </c>
      <c r="E2776">
        <v>56</v>
      </c>
      <c r="F2776">
        <v>224</v>
      </c>
      <c r="G2776" t="s">
        <v>1858</v>
      </c>
      <c r="H2776">
        <v>8652</v>
      </c>
      <c r="I2776">
        <v>1</v>
      </c>
      <c r="J2776" t="s">
        <v>4527</v>
      </c>
      <c r="BE2776" t="e" cm="1" vm="2">
        <f t="array" ref="BE2776">TRANSPOSE(_xlfn._xlws.FILTER(cvm_old[内存(G)],(cvm_old[地域]=BB2776)*(cvm_old[机型]=BC2776)*(cvm_old[CPU(核)]=BD2776)))</f>
        <v>#VALUE!</v>
      </c>
    </row>
    <row r="2777" spans="2:57" x14ac:dyDescent="0.4">
      <c r="B2777" t="e" vm="3129">
        <v>#VALUE!</v>
      </c>
      <c r="C2777" t="s">
        <v>1659</v>
      </c>
      <c r="D2777" t="s">
        <v>1860</v>
      </c>
      <c r="E2777">
        <v>1</v>
      </c>
      <c r="F2777">
        <v>1</v>
      </c>
      <c r="G2777" t="s">
        <v>1579</v>
      </c>
      <c r="H2777">
        <v>45</v>
      </c>
      <c r="I2777">
        <v>1</v>
      </c>
      <c r="J2777" t="s">
        <v>4528</v>
      </c>
      <c r="BE2777" t="e" cm="1" vm="2">
        <f t="array" ref="BE2777">TRANSPOSE(_xlfn._xlws.FILTER(cvm_old[内存(G)],(cvm_old[地域]=BB2777)*(cvm_old[机型]=BC2777)*(cvm_old[CPU(核)]=BD2777)))</f>
        <v>#VALUE!</v>
      </c>
    </row>
    <row r="2778" spans="2:57" x14ac:dyDescent="0.4">
      <c r="B2778" t="e" vm="3130">
        <v>#VALUE!</v>
      </c>
      <c r="C2778" t="s">
        <v>1659</v>
      </c>
      <c r="D2778" t="s">
        <v>1860</v>
      </c>
      <c r="E2778">
        <v>1</v>
      </c>
      <c r="F2778">
        <v>2</v>
      </c>
      <c r="G2778" t="s">
        <v>1582</v>
      </c>
      <c r="H2778">
        <v>120</v>
      </c>
      <c r="I2778">
        <v>1</v>
      </c>
      <c r="J2778" t="s">
        <v>4529</v>
      </c>
      <c r="BE2778" t="e" cm="1" vm="2">
        <f t="array" ref="BE2778">TRANSPOSE(_xlfn._xlws.FILTER(cvm_old[内存(G)],(cvm_old[地域]=BB2778)*(cvm_old[机型]=BC2778)*(cvm_old[CPU(核)]=BD2778)))</f>
        <v>#VALUE!</v>
      </c>
    </row>
    <row r="2779" spans="2:57" x14ac:dyDescent="0.4">
      <c r="B2779" t="e" vm="3131">
        <v>#VALUE!</v>
      </c>
      <c r="C2779" t="s">
        <v>1659</v>
      </c>
      <c r="D2779" t="s">
        <v>1860</v>
      </c>
      <c r="E2779">
        <v>1</v>
      </c>
      <c r="F2779">
        <v>4</v>
      </c>
      <c r="G2779" t="s">
        <v>1584</v>
      </c>
      <c r="H2779">
        <v>180</v>
      </c>
      <c r="I2779">
        <v>1</v>
      </c>
      <c r="J2779" t="s">
        <v>4530</v>
      </c>
      <c r="BE2779" t="e" cm="1" vm="2">
        <f t="array" ref="BE2779">TRANSPOSE(_xlfn._xlws.FILTER(cvm_old[内存(G)],(cvm_old[地域]=BB2779)*(cvm_old[机型]=BC2779)*(cvm_old[CPU(核)]=BD2779)))</f>
        <v>#VALUE!</v>
      </c>
    </row>
    <row r="2780" spans="2:57" x14ac:dyDescent="0.4">
      <c r="B2780" t="e" vm="3132">
        <v>#VALUE!</v>
      </c>
      <c r="C2780" t="s">
        <v>1659</v>
      </c>
      <c r="D2780" t="s">
        <v>1860</v>
      </c>
      <c r="E2780">
        <v>2</v>
      </c>
      <c r="F2780">
        <v>4</v>
      </c>
      <c r="G2780" t="s">
        <v>1586</v>
      </c>
      <c r="H2780">
        <v>240</v>
      </c>
      <c r="I2780">
        <v>1</v>
      </c>
      <c r="J2780" t="s">
        <v>4531</v>
      </c>
      <c r="BE2780" t="e" cm="1" vm="2">
        <f t="array" ref="BE2780">TRANSPOSE(_xlfn._xlws.FILTER(cvm_old[内存(G)],(cvm_old[地域]=BB2780)*(cvm_old[机型]=BC2780)*(cvm_old[CPU(核)]=BD2780)))</f>
        <v>#VALUE!</v>
      </c>
    </row>
    <row r="2781" spans="2:57" x14ac:dyDescent="0.4">
      <c r="B2781" t="e" vm="3133">
        <v>#VALUE!</v>
      </c>
      <c r="C2781" t="s">
        <v>1659</v>
      </c>
      <c r="D2781" t="s">
        <v>1860</v>
      </c>
      <c r="E2781">
        <v>2</v>
      </c>
      <c r="F2781">
        <v>8</v>
      </c>
      <c r="G2781" t="s">
        <v>1589</v>
      </c>
      <c r="H2781">
        <v>360</v>
      </c>
      <c r="I2781">
        <v>1</v>
      </c>
      <c r="J2781" t="s">
        <v>4532</v>
      </c>
      <c r="BE2781" t="e" cm="1" vm="2">
        <f t="array" ref="BE2781">TRANSPOSE(_xlfn._xlws.FILTER(cvm_old[内存(G)],(cvm_old[地域]=BB2781)*(cvm_old[机型]=BC2781)*(cvm_old[CPU(核)]=BD2781)))</f>
        <v>#VALUE!</v>
      </c>
    </row>
    <row r="2782" spans="2:57" x14ac:dyDescent="0.4">
      <c r="B2782" t="e" vm="3134">
        <v>#VALUE!</v>
      </c>
      <c r="C2782" t="s">
        <v>1659</v>
      </c>
      <c r="D2782" t="s">
        <v>1860</v>
      </c>
      <c r="E2782">
        <v>4</v>
      </c>
      <c r="F2782">
        <v>8</v>
      </c>
      <c r="G2782" t="s">
        <v>1591</v>
      </c>
      <c r="H2782">
        <v>480</v>
      </c>
      <c r="I2782">
        <v>1</v>
      </c>
      <c r="J2782" t="s">
        <v>4533</v>
      </c>
      <c r="BE2782" t="e" cm="1" vm="2">
        <f t="array" ref="BE2782">TRANSPOSE(_xlfn._xlws.FILTER(cvm_old[内存(G)],(cvm_old[地域]=BB2782)*(cvm_old[机型]=BC2782)*(cvm_old[CPU(核)]=BD2782)))</f>
        <v>#VALUE!</v>
      </c>
    </row>
    <row r="2783" spans="2:57" x14ac:dyDescent="0.4">
      <c r="B2783" t="e" vm="3135">
        <v>#VALUE!</v>
      </c>
      <c r="C2783" t="s">
        <v>1659</v>
      </c>
      <c r="D2783" t="s">
        <v>1860</v>
      </c>
      <c r="E2783">
        <v>4</v>
      </c>
      <c r="F2783">
        <v>16</v>
      </c>
      <c r="G2783" t="s">
        <v>1593</v>
      </c>
      <c r="H2783">
        <v>720</v>
      </c>
      <c r="I2783">
        <v>1</v>
      </c>
      <c r="J2783" t="s">
        <v>4534</v>
      </c>
      <c r="BE2783" t="e" cm="1" vm="2">
        <f t="array" ref="BE2783">TRANSPOSE(_xlfn._xlws.FILTER(cvm_old[内存(G)],(cvm_old[地域]=BB2783)*(cvm_old[机型]=BC2783)*(cvm_old[CPU(核)]=BD2783)))</f>
        <v>#VALUE!</v>
      </c>
    </row>
    <row r="2784" spans="2:57" x14ac:dyDescent="0.4">
      <c r="B2784" t="e" vm="3136">
        <v>#VALUE!</v>
      </c>
      <c r="C2784" t="s">
        <v>1659</v>
      </c>
      <c r="D2784" t="s">
        <v>1860</v>
      </c>
      <c r="E2784">
        <v>8</v>
      </c>
      <c r="F2784">
        <v>16</v>
      </c>
      <c r="G2784" t="s">
        <v>1596</v>
      </c>
      <c r="H2784">
        <v>960</v>
      </c>
      <c r="I2784">
        <v>1</v>
      </c>
      <c r="J2784" t="s">
        <v>4535</v>
      </c>
      <c r="BE2784" t="e" cm="1" vm="2">
        <f t="array" ref="BE2784">TRANSPOSE(_xlfn._xlws.FILTER(cvm_old[内存(G)],(cvm_old[地域]=BB2784)*(cvm_old[机型]=BC2784)*(cvm_old[CPU(核)]=BD2784)))</f>
        <v>#VALUE!</v>
      </c>
    </row>
    <row r="2785" spans="2:57" x14ac:dyDescent="0.4">
      <c r="B2785" t="e" vm="3137">
        <v>#VALUE!</v>
      </c>
      <c r="C2785" t="s">
        <v>1659</v>
      </c>
      <c r="D2785" t="s">
        <v>1860</v>
      </c>
      <c r="E2785">
        <v>8</v>
      </c>
      <c r="F2785">
        <v>32</v>
      </c>
      <c r="G2785" t="s">
        <v>1598</v>
      </c>
      <c r="H2785">
        <v>1440</v>
      </c>
      <c r="I2785">
        <v>1</v>
      </c>
      <c r="J2785" t="s">
        <v>4536</v>
      </c>
      <c r="BE2785" t="e" cm="1" vm="2">
        <f t="array" ref="BE2785">TRANSPOSE(_xlfn._xlws.FILTER(cvm_old[内存(G)],(cvm_old[地域]=BB2785)*(cvm_old[机型]=BC2785)*(cvm_old[CPU(核)]=BD2785)))</f>
        <v>#VALUE!</v>
      </c>
    </row>
    <row r="2786" spans="2:57" x14ac:dyDescent="0.4">
      <c r="B2786" t="e" vm="3138">
        <v>#VALUE!</v>
      </c>
      <c r="C2786" t="s">
        <v>1659</v>
      </c>
      <c r="D2786" t="s">
        <v>1860</v>
      </c>
      <c r="E2786">
        <v>12</v>
      </c>
      <c r="F2786">
        <v>24</v>
      </c>
      <c r="G2786" t="s">
        <v>1776</v>
      </c>
      <c r="H2786">
        <v>1440</v>
      </c>
      <c r="I2786">
        <v>1</v>
      </c>
      <c r="J2786" t="s">
        <v>4537</v>
      </c>
      <c r="BE2786" t="e" cm="1" vm="2">
        <f t="array" ref="BE2786">TRANSPOSE(_xlfn._xlws.FILTER(cvm_old[内存(G)],(cvm_old[地域]=BB2786)*(cvm_old[机型]=BC2786)*(cvm_old[CPU(核)]=BD2786)))</f>
        <v>#VALUE!</v>
      </c>
    </row>
    <row r="2787" spans="2:57" x14ac:dyDescent="0.4">
      <c r="B2787" t="e" vm="3139">
        <v>#VALUE!</v>
      </c>
      <c r="C2787" t="s">
        <v>1659</v>
      </c>
      <c r="D2787" t="s">
        <v>1860</v>
      </c>
      <c r="E2787">
        <v>12</v>
      </c>
      <c r="F2787">
        <v>48</v>
      </c>
      <c r="G2787" t="s">
        <v>1804</v>
      </c>
      <c r="H2787">
        <v>2160</v>
      </c>
      <c r="I2787">
        <v>1</v>
      </c>
      <c r="J2787" t="s">
        <v>4538</v>
      </c>
      <c r="BE2787" t="e" cm="1" vm="2">
        <f t="array" ref="BE2787">TRANSPOSE(_xlfn._xlws.FILTER(cvm_old[内存(G)],(cvm_old[地域]=BB2787)*(cvm_old[机型]=BC2787)*(cvm_old[CPU(核)]=BD2787)))</f>
        <v>#VALUE!</v>
      </c>
    </row>
    <row r="2788" spans="2:57" x14ac:dyDescent="0.4">
      <c r="B2788" t="e" vm="3140">
        <v>#VALUE!</v>
      </c>
      <c r="C2788" t="s">
        <v>1659</v>
      </c>
      <c r="D2788" t="s">
        <v>1860</v>
      </c>
      <c r="E2788">
        <v>16</v>
      </c>
      <c r="F2788">
        <v>32</v>
      </c>
      <c r="G2788" t="s">
        <v>1601</v>
      </c>
      <c r="H2788">
        <v>1920</v>
      </c>
      <c r="I2788">
        <v>1</v>
      </c>
      <c r="J2788" t="s">
        <v>4539</v>
      </c>
      <c r="BE2788" t="e" cm="1" vm="2">
        <f t="array" ref="BE2788">TRANSPOSE(_xlfn._xlws.FILTER(cvm_old[内存(G)],(cvm_old[地域]=BB2788)*(cvm_old[机型]=BC2788)*(cvm_old[CPU(核)]=BD2788)))</f>
        <v>#VALUE!</v>
      </c>
    </row>
    <row r="2789" spans="2:57" x14ac:dyDescent="0.4">
      <c r="B2789" t="e" vm="3141">
        <v>#VALUE!</v>
      </c>
      <c r="C2789" t="s">
        <v>1659</v>
      </c>
      <c r="D2789" t="s">
        <v>1860</v>
      </c>
      <c r="E2789">
        <v>24</v>
      </c>
      <c r="F2789">
        <v>48</v>
      </c>
      <c r="G2789" t="s">
        <v>1680</v>
      </c>
      <c r="H2789">
        <v>2880</v>
      </c>
      <c r="I2789">
        <v>1</v>
      </c>
      <c r="J2789" t="s">
        <v>4540</v>
      </c>
      <c r="BE2789" t="e" cm="1" vm="2">
        <f t="array" ref="BE2789">TRANSPOSE(_xlfn._xlws.FILTER(cvm_old[内存(G)],(cvm_old[地域]=BB2789)*(cvm_old[机型]=BC2789)*(cvm_old[CPU(核)]=BD2789)))</f>
        <v>#VALUE!</v>
      </c>
    </row>
    <row r="2790" spans="2:57" x14ac:dyDescent="0.4">
      <c r="B2790" t="e" vm="3142">
        <v>#VALUE!</v>
      </c>
      <c r="C2790" t="s">
        <v>1659</v>
      </c>
      <c r="D2790" t="s">
        <v>1647</v>
      </c>
      <c r="E2790">
        <v>1</v>
      </c>
      <c r="F2790">
        <v>8</v>
      </c>
      <c r="G2790" t="s">
        <v>1894</v>
      </c>
      <c r="H2790">
        <v>206.25</v>
      </c>
      <c r="I2790">
        <v>1</v>
      </c>
      <c r="J2790" t="s">
        <v>4541</v>
      </c>
      <c r="BE2790" t="e" cm="1" vm="2">
        <f t="array" ref="BE2790">TRANSPOSE(_xlfn._xlws.FILTER(cvm_old[内存(G)],(cvm_old[地域]=BB2790)*(cvm_old[机型]=BC2790)*(cvm_old[CPU(核)]=BD2790)))</f>
        <v>#VALUE!</v>
      </c>
    </row>
    <row r="2791" spans="2:57" x14ac:dyDescent="0.4">
      <c r="B2791" t="e" vm="3143">
        <v>#VALUE!</v>
      </c>
      <c r="C2791" t="s">
        <v>1659</v>
      </c>
      <c r="D2791" t="s">
        <v>1647</v>
      </c>
      <c r="E2791">
        <v>2</v>
      </c>
      <c r="F2791">
        <v>16</v>
      </c>
      <c r="G2791" t="s">
        <v>1920</v>
      </c>
      <c r="H2791">
        <v>412.5</v>
      </c>
      <c r="I2791">
        <v>1</v>
      </c>
      <c r="J2791" t="s">
        <v>4542</v>
      </c>
      <c r="BE2791" t="e" cm="1" vm="2">
        <f t="array" ref="BE2791">TRANSPOSE(_xlfn._xlws.FILTER(cvm_old[内存(G)],(cvm_old[地域]=BB2791)*(cvm_old[机型]=BC2791)*(cvm_old[CPU(核)]=BD2791)))</f>
        <v>#VALUE!</v>
      </c>
    </row>
    <row r="2792" spans="2:57" x14ac:dyDescent="0.4">
      <c r="B2792" t="e" vm="3144">
        <v>#VALUE!</v>
      </c>
      <c r="C2792" t="s">
        <v>1659</v>
      </c>
      <c r="D2792" t="s">
        <v>1647</v>
      </c>
      <c r="E2792">
        <v>4</v>
      </c>
      <c r="F2792">
        <v>32</v>
      </c>
      <c r="G2792" t="s">
        <v>1898</v>
      </c>
      <c r="H2792">
        <v>825</v>
      </c>
      <c r="I2792">
        <v>1</v>
      </c>
      <c r="J2792" t="s">
        <v>4543</v>
      </c>
      <c r="BE2792" t="e" cm="1" vm="2">
        <f t="array" ref="BE2792">TRANSPOSE(_xlfn._xlws.FILTER(cvm_old[内存(G)],(cvm_old[地域]=BB2792)*(cvm_old[机型]=BC2792)*(cvm_old[CPU(核)]=BD2792)))</f>
        <v>#VALUE!</v>
      </c>
    </row>
    <row r="2793" spans="2:57" x14ac:dyDescent="0.4">
      <c r="B2793" t="e" vm="3145">
        <v>#VALUE!</v>
      </c>
      <c r="C2793" t="s">
        <v>1659</v>
      </c>
      <c r="D2793" t="s">
        <v>1647</v>
      </c>
      <c r="E2793">
        <v>8</v>
      </c>
      <c r="F2793">
        <v>64</v>
      </c>
      <c r="G2793" t="s">
        <v>1900</v>
      </c>
      <c r="H2793">
        <v>1650</v>
      </c>
      <c r="I2793">
        <v>1</v>
      </c>
      <c r="J2793" t="s">
        <v>4544</v>
      </c>
      <c r="BE2793" t="e" cm="1" vm="2">
        <f t="array" ref="BE2793">TRANSPOSE(_xlfn._xlws.FILTER(cvm_old[内存(G)],(cvm_old[地域]=BB2793)*(cvm_old[机型]=BC2793)*(cvm_old[CPU(核)]=BD2793)))</f>
        <v>#VALUE!</v>
      </c>
    </row>
    <row r="2794" spans="2:57" x14ac:dyDescent="0.4">
      <c r="B2794" t="e" vm="3146">
        <v>#VALUE!</v>
      </c>
      <c r="C2794" t="s">
        <v>1659</v>
      </c>
      <c r="D2794" t="s">
        <v>1647</v>
      </c>
      <c r="E2794">
        <v>12</v>
      </c>
      <c r="F2794">
        <v>96</v>
      </c>
      <c r="G2794" t="s">
        <v>1924</v>
      </c>
      <c r="H2794">
        <v>2475</v>
      </c>
      <c r="I2794">
        <v>1</v>
      </c>
      <c r="J2794" t="s">
        <v>4545</v>
      </c>
      <c r="BE2794" t="e" cm="1" vm="2">
        <f t="array" ref="BE2794">TRANSPOSE(_xlfn._xlws.FILTER(cvm_old[内存(G)],(cvm_old[地域]=BB2794)*(cvm_old[机型]=BC2794)*(cvm_old[CPU(核)]=BD2794)))</f>
        <v>#VALUE!</v>
      </c>
    </row>
    <row r="2795" spans="2:57" x14ac:dyDescent="0.4">
      <c r="B2795" t="e" vm="3147">
        <v>#VALUE!</v>
      </c>
      <c r="C2795" t="s">
        <v>1659</v>
      </c>
      <c r="D2795" t="s">
        <v>1647</v>
      </c>
      <c r="E2795">
        <v>16</v>
      </c>
      <c r="F2795">
        <v>128</v>
      </c>
      <c r="G2795" t="s">
        <v>1902</v>
      </c>
      <c r="H2795">
        <v>3300</v>
      </c>
      <c r="I2795">
        <v>1</v>
      </c>
      <c r="J2795" t="s">
        <v>4546</v>
      </c>
      <c r="BE2795" t="e" cm="1" vm="2">
        <f t="array" ref="BE2795">TRANSPOSE(_xlfn._xlws.FILTER(cvm_old[内存(G)],(cvm_old[地域]=BB2795)*(cvm_old[机型]=BC2795)*(cvm_old[CPU(核)]=BD2795)))</f>
        <v>#VALUE!</v>
      </c>
    </row>
    <row r="2796" spans="2:57" x14ac:dyDescent="0.4">
      <c r="B2796" t="e" vm="3148">
        <v>#VALUE!</v>
      </c>
      <c r="C2796" t="s">
        <v>1659</v>
      </c>
      <c r="D2796" t="s">
        <v>1647</v>
      </c>
      <c r="E2796">
        <v>16</v>
      </c>
      <c r="F2796">
        <v>192</v>
      </c>
      <c r="G2796" t="s">
        <v>1937</v>
      </c>
      <c r="H2796">
        <v>4500</v>
      </c>
      <c r="I2796">
        <v>1</v>
      </c>
      <c r="J2796" t="s">
        <v>4547</v>
      </c>
      <c r="BE2796" t="e" cm="1" vm="2">
        <f t="array" ref="BE2796">TRANSPOSE(_xlfn._xlws.FILTER(cvm_old[内存(G)],(cvm_old[地域]=BB2796)*(cvm_old[机型]=BC2796)*(cvm_old[CPU(核)]=BD2796)))</f>
        <v>#VALUE!</v>
      </c>
    </row>
    <row r="2797" spans="2:57" x14ac:dyDescent="0.4">
      <c r="B2797" t="e" vm="3149">
        <v>#VALUE!</v>
      </c>
      <c r="C2797" t="s">
        <v>1659</v>
      </c>
      <c r="D2797" t="s">
        <v>1647</v>
      </c>
      <c r="E2797">
        <v>24</v>
      </c>
      <c r="F2797">
        <v>192</v>
      </c>
      <c r="G2797" t="s">
        <v>1964</v>
      </c>
      <c r="H2797">
        <v>4950</v>
      </c>
      <c r="I2797">
        <v>1</v>
      </c>
      <c r="J2797" t="s">
        <v>4548</v>
      </c>
      <c r="BE2797" t="e" cm="1" vm="2">
        <f t="array" ref="BE2797">TRANSPOSE(_xlfn._xlws.FILTER(cvm_old[内存(G)],(cvm_old[地域]=BB2797)*(cvm_old[机型]=BC2797)*(cvm_old[CPU(核)]=BD2797)))</f>
        <v>#VALUE!</v>
      </c>
    </row>
    <row r="2798" spans="2:57" x14ac:dyDescent="0.4">
      <c r="B2798" t="e" vm="3150">
        <v>#VALUE!</v>
      </c>
      <c r="C2798" t="s">
        <v>1659</v>
      </c>
      <c r="D2798" t="s">
        <v>1647</v>
      </c>
      <c r="E2798">
        <v>32</v>
      </c>
      <c r="F2798">
        <v>256</v>
      </c>
      <c r="G2798" t="s">
        <v>1904</v>
      </c>
      <c r="H2798">
        <v>6600</v>
      </c>
      <c r="I2798">
        <v>1</v>
      </c>
      <c r="J2798" t="s">
        <v>4549</v>
      </c>
      <c r="BE2798" t="e" cm="1" vm="2">
        <f t="array" ref="BE2798">TRANSPOSE(_xlfn._xlws.FILTER(cvm_old[内存(G)],(cvm_old[地域]=BB2798)*(cvm_old[机型]=BC2798)*(cvm_old[CPU(核)]=BD2798)))</f>
        <v>#VALUE!</v>
      </c>
    </row>
    <row r="2799" spans="2:57" x14ac:dyDescent="0.4">
      <c r="B2799" t="e" vm="3151">
        <v>#VALUE!</v>
      </c>
      <c r="C2799" t="s">
        <v>1659</v>
      </c>
      <c r="D2799" t="s">
        <v>1664</v>
      </c>
      <c r="E2799">
        <v>1</v>
      </c>
      <c r="F2799">
        <v>8</v>
      </c>
      <c r="G2799" t="s">
        <v>1894</v>
      </c>
      <c r="H2799">
        <v>206.25</v>
      </c>
      <c r="I2799">
        <v>1</v>
      </c>
      <c r="J2799" t="s">
        <v>4550</v>
      </c>
      <c r="BE2799" t="e" cm="1" vm="2">
        <f t="array" ref="BE2799">TRANSPOSE(_xlfn._xlws.FILTER(cvm_old[内存(G)],(cvm_old[地域]=BB2799)*(cvm_old[机型]=BC2799)*(cvm_old[CPU(核)]=BD2799)))</f>
        <v>#VALUE!</v>
      </c>
    </row>
    <row r="2800" spans="2:57" x14ac:dyDescent="0.4">
      <c r="B2800" t="e" vm="3152">
        <v>#VALUE!</v>
      </c>
      <c r="C2800" t="s">
        <v>1659</v>
      </c>
      <c r="D2800" t="s">
        <v>1664</v>
      </c>
      <c r="E2800">
        <v>2</v>
      </c>
      <c r="F2800">
        <v>16</v>
      </c>
      <c r="G2800" t="s">
        <v>1920</v>
      </c>
      <c r="H2800">
        <v>412.5</v>
      </c>
      <c r="I2800">
        <v>1</v>
      </c>
      <c r="J2800" t="s">
        <v>4551</v>
      </c>
      <c r="BE2800" t="e" cm="1" vm="2">
        <f t="array" ref="BE2800">TRANSPOSE(_xlfn._xlws.FILTER(cvm_old[内存(G)],(cvm_old[地域]=BB2800)*(cvm_old[机型]=BC2800)*(cvm_old[CPU(核)]=BD2800)))</f>
        <v>#VALUE!</v>
      </c>
    </row>
    <row r="2801" spans="2:57" x14ac:dyDescent="0.4">
      <c r="B2801" t="e" vm="3153">
        <v>#VALUE!</v>
      </c>
      <c r="C2801" t="s">
        <v>1659</v>
      </c>
      <c r="D2801" t="s">
        <v>1664</v>
      </c>
      <c r="E2801">
        <v>4</v>
      </c>
      <c r="F2801">
        <v>32</v>
      </c>
      <c r="G2801" t="s">
        <v>1898</v>
      </c>
      <c r="H2801">
        <v>825</v>
      </c>
      <c r="I2801">
        <v>1</v>
      </c>
      <c r="J2801" t="s">
        <v>4552</v>
      </c>
      <c r="BE2801" t="e" cm="1" vm="2">
        <f t="array" ref="BE2801">TRANSPOSE(_xlfn._xlws.FILTER(cvm_old[内存(G)],(cvm_old[地域]=BB2801)*(cvm_old[机型]=BC2801)*(cvm_old[CPU(核)]=BD2801)))</f>
        <v>#VALUE!</v>
      </c>
    </row>
    <row r="2802" spans="2:57" x14ac:dyDescent="0.4">
      <c r="B2802" t="e" vm="3154">
        <v>#VALUE!</v>
      </c>
      <c r="C2802" t="s">
        <v>1659</v>
      </c>
      <c r="D2802" t="s">
        <v>1664</v>
      </c>
      <c r="E2802">
        <v>8</v>
      </c>
      <c r="F2802">
        <v>64</v>
      </c>
      <c r="G2802" t="s">
        <v>1900</v>
      </c>
      <c r="H2802">
        <v>1650</v>
      </c>
      <c r="I2802">
        <v>1</v>
      </c>
      <c r="J2802" t="s">
        <v>4553</v>
      </c>
      <c r="BE2802" t="e" cm="1" vm="2">
        <f t="array" ref="BE2802">TRANSPOSE(_xlfn._xlws.FILTER(cvm_old[内存(G)],(cvm_old[地域]=BB2802)*(cvm_old[机型]=BC2802)*(cvm_old[CPU(核)]=BD2802)))</f>
        <v>#VALUE!</v>
      </c>
    </row>
    <row r="2803" spans="2:57" x14ac:dyDescent="0.4">
      <c r="B2803" t="e" vm="3155">
        <v>#VALUE!</v>
      </c>
      <c r="C2803" t="s">
        <v>1659</v>
      </c>
      <c r="D2803" t="s">
        <v>1664</v>
      </c>
      <c r="E2803">
        <v>12</v>
      </c>
      <c r="F2803">
        <v>96</v>
      </c>
      <c r="G2803" t="s">
        <v>1924</v>
      </c>
      <c r="H2803">
        <v>2475</v>
      </c>
      <c r="I2803">
        <v>1</v>
      </c>
      <c r="J2803" t="s">
        <v>4554</v>
      </c>
      <c r="BE2803" t="e" cm="1" vm="2">
        <f t="array" ref="BE2803">TRANSPOSE(_xlfn._xlws.FILTER(cvm_old[内存(G)],(cvm_old[地域]=BB2803)*(cvm_old[机型]=BC2803)*(cvm_old[CPU(核)]=BD2803)))</f>
        <v>#VALUE!</v>
      </c>
    </row>
    <row r="2804" spans="2:57" x14ac:dyDescent="0.4">
      <c r="B2804" t="e" vm="3156">
        <v>#VALUE!</v>
      </c>
      <c r="C2804" t="s">
        <v>1659</v>
      </c>
      <c r="D2804" t="s">
        <v>1664</v>
      </c>
      <c r="E2804">
        <v>16</v>
      </c>
      <c r="F2804">
        <v>128</v>
      </c>
      <c r="G2804" t="s">
        <v>1902</v>
      </c>
      <c r="H2804">
        <v>3300</v>
      </c>
      <c r="I2804">
        <v>1</v>
      </c>
      <c r="J2804" t="s">
        <v>4555</v>
      </c>
      <c r="BE2804" t="e" cm="1" vm="2">
        <f t="array" ref="BE2804">TRANSPOSE(_xlfn._xlws.FILTER(cvm_old[内存(G)],(cvm_old[地域]=BB2804)*(cvm_old[机型]=BC2804)*(cvm_old[CPU(核)]=BD2804)))</f>
        <v>#VALUE!</v>
      </c>
    </row>
    <row r="2805" spans="2:57" x14ac:dyDescent="0.4">
      <c r="B2805" t="e" vm="3157">
        <v>#VALUE!</v>
      </c>
      <c r="C2805" t="s">
        <v>1659</v>
      </c>
      <c r="D2805" t="s">
        <v>1664</v>
      </c>
      <c r="E2805">
        <v>16</v>
      </c>
      <c r="F2805">
        <v>192</v>
      </c>
      <c r="G2805" t="s">
        <v>1937</v>
      </c>
      <c r="H2805">
        <v>4500</v>
      </c>
      <c r="I2805">
        <v>1</v>
      </c>
      <c r="J2805" t="s">
        <v>4556</v>
      </c>
      <c r="BE2805" t="e" cm="1" vm="2">
        <f t="array" ref="BE2805">TRANSPOSE(_xlfn._xlws.FILTER(cvm_old[内存(G)],(cvm_old[地域]=BB2805)*(cvm_old[机型]=BC2805)*(cvm_old[CPU(核)]=BD2805)))</f>
        <v>#VALUE!</v>
      </c>
    </row>
    <row r="2806" spans="2:57" x14ac:dyDescent="0.4">
      <c r="B2806" t="e" vm="3158">
        <v>#VALUE!</v>
      </c>
      <c r="C2806" t="s">
        <v>1659</v>
      </c>
      <c r="D2806" t="s">
        <v>1664</v>
      </c>
      <c r="E2806">
        <v>24</v>
      </c>
      <c r="F2806">
        <v>192</v>
      </c>
      <c r="G2806" t="s">
        <v>1964</v>
      </c>
      <c r="H2806">
        <v>4950</v>
      </c>
      <c r="I2806">
        <v>1</v>
      </c>
      <c r="J2806" t="s">
        <v>4557</v>
      </c>
      <c r="BE2806" t="e" cm="1" vm="2">
        <f t="array" ref="BE2806">TRANSPOSE(_xlfn._xlws.FILTER(cvm_old[内存(G)],(cvm_old[地域]=BB2806)*(cvm_old[机型]=BC2806)*(cvm_old[CPU(核)]=BD2806)))</f>
        <v>#VALUE!</v>
      </c>
    </row>
    <row r="2807" spans="2:57" x14ac:dyDescent="0.4">
      <c r="B2807" t="e" vm="3159">
        <v>#VALUE!</v>
      </c>
      <c r="C2807" t="s">
        <v>1659</v>
      </c>
      <c r="D2807" t="s">
        <v>1664</v>
      </c>
      <c r="E2807">
        <v>32</v>
      </c>
      <c r="F2807">
        <v>256</v>
      </c>
      <c r="G2807" t="s">
        <v>1904</v>
      </c>
      <c r="H2807">
        <v>6600</v>
      </c>
      <c r="I2807">
        <v>1</v>
      </c>
      <c r="J2807" t="s">
        <v>4558</v>
      </c>
      <c r="BE2807" t="e" cm="1" vm="2">
        <f t="array" ref="BE2807">TRANSPOSE(_xlfn._xlws.FILTER(cvm_old[内存(G)],(cvm_old[地域]=BB2807)*(cvm_old[机型]=BC2807)*(cvm_old[CPU(核)]=BD2807)))</f>
        <v>#VALUE!</v>
      </c>
    </row>
    <row r="2808" spans="2:57" x14ac:dyDescent="0.4">
      <c r="B2808" t="e" vm="3160">
        <v>#VALUE!</v>
      </c>
      <c r="C2808" t="s">
        <v>1659</v>
      </c>
      <c r="D2808" t="s">
        <v>1664</v>
      </c>
      <c r="E2808">
        <v>48</v>
      </c>
      <c r="F2808">
        <v>384</v>
      </c>
      <c r="G2808" t="s">
        <v>1917</v>
      </c>
      <c r="H2808">
        <v>9900</v>
      </c>
      <c r="I2808">
        <v>1</v>
      </c>
      <c r="J2808" t="s">
        <v>4559</v>
      </c>
      <c r="BE2808" t="e" cm="1" vm="2">
        <f t="array" ref="BE2808">TRANSPOSE(_xlfn._xlws.FILTER(cvm_old[内存(G)],(cvm_old[地域]=BB2808)*(cvm_old[机型]=BC2808)*(cvm_old[CPU(核)]=BD2808)))</f>
        <v>#VALUE!</v>
      </c>
    </row>
    <row r="2809" spans="2:57" x14ac:dyDescent="0.4">
      <c r="B2809" t="e" vm="3161">
        <v>#VALUE!</v>
      </c>
      <c r="C2809" t="s">
        <v>1659</v>
      </c>
      <c r="D2809" t="s">
        <v>1664</v>
      </c>
      <c r="E2809">
        <v>56</v>
      </c>
      <c r="F2809">
        <v>448</v>
      </c>
      <c r="G2809" t="s">
        <v>1969</v>
      </c>
      <c r="H2809">
        <v>11550</v>
      </c>
      <c r="I2809">
        <v>1</v>
      </c>
      <c r="J2809" t="s">
        <v>4560</v>
      </c>
      <c r="BE2809" t="e" cm="1" vm="2">
        <f t="array" ref="BE2809">TRANSPOSE(_xlfn._xlws.FILTER(cvm_old[内存(G)],(cvm_old[地域]=BB2809)*(cvm_old[机型]=BC2809)*(cvm_old[CPU(核)]=BD2809)))</f>
        <v>#VALUE!</v>
      </c>
    </row>
    <row r="2810" spans="2:57" x14ac:dyDescent="0.4">
      <c r="B2810" t="e" vm="3162">
        <v>#VALUE!</v>
      </c>
      <c r="C2810" t="s">
        <v>1638</v>
      </c>
      <c r="D2810" t="s">
        <v>1632</v>
      </c>
      <c r="E2810">
        <v>1</v>
      </c>
      <c r="F2810">
        <v>1</v>
      </c>
      <c r="G2810" t="s">
        <v>1579</v>
      </c>
      <c r="H2810">
        <v>30.1</v>
      </c>
      <c r="I2810">
        <v>1</v>
      </c>
      <c r="J2810" t="s">
        <v>4561</v>
      </c>
      <c r="BE2810" t="e" cm="1" vm="2">
        <f t="array" ref="BE2810">TRANSPOSE(_xlfn._xlws.FILTER(cvm_old[内存(G)],(cvm_old[地域]=BB2810)*(cvm_old[机型]=BC2810)*(cvm_old[CPU(核)]=BD2810)))</f>
        <v>#VALUE!</v>
      </c>
    </row>
    <row r="2811" spans="2:57" x14ac:dyDescent="0.4">
      <c r="B2811" t="e" vm="3163">
        <v>#VALUE!</v>
      </c>
      <c r="C2811" t="s">
        <v>1638</v>
      </c>
      <c r="D2811" t="s">
        <v>1632</v>
      </c>
      <c r="E2811">
        <v>1</v>
      </c>
      <c r="F2811">
        <v>2</v>
      </c>
      <c r="G2811" t="s">
        <v>1582</v>
      </c>
      <c r="H2811">
        <v>60.2</v>
      </c>
      <c r="I2811">
        <v>1</v>
      </c>
      <c r="J2811" t="s">
        <v>4562</v>
      </c>
      <c r="BE2811" t="e" cm="1" vm="2">
        <f t="array" ref="BE2811">TRANSPOSE(_xlfn._xlws.FILTER(cvm_old[内存(G)],(cvm_old[地域]=BB2811)*(cvm_old[机型]=BC2811)*(cvm_old[CPU(核)]=BD2811)))</f>
        <v>#VALUE!</v>
      </c>
    </row>
    <row r="2812" spans="2:57" x14ac:dyDescent="0.4">
      <c r="B2812" t="e" vm="3164">
        <v>#VALUE!</v>
      </c>
      <c r="C2812" t="s">
        <v>1638</v>
      </c>
      <c r="D2812" t="s">
        <v>1632</v>
      </c>
      <c r="E2812">
        <v>1</v>
      </c>
      <c r="F2812">
        <v>4</v>
      </c>
      <c r="G2812" t="s">
        <v>1584</v>
      </c>
      <c r="H2812">
        <v>126</v>
      </c>
      <c r="I2812">
        <v>1</v>
      </c>
      <c r="J2812" t="s">
        <v>4563</v>
      </c>
      <c r="BE2812" t="e" cm="1" vm="2">
        <f t="array" ref="BE2812">TRANSPOSE(_xlfn._xlws.FILTER(cvm_old[内存(G)],(cvm_old[地域]=BB2812)*(cvm_old[机型]=BC2812)*(cvm_old[CPU(核)]=BD2812)))</f>
        <v>#VALUE!</v>
      </c>
    </row>
    <row r="2813" spans="2:57" x14ac:dyDescent="0.4">
      <c r="B2813" t="e" vm="3165">
        <v>#VALUE!</v>
      </c>
      <c r="C2813" t="s">
        <v>1638</v>
      </c>
      <c r="D2813" t="s">
        <v>1632</v>
      </c>
      <c r="E2813">
        <v>2</v>
      </c>
      <c r="F2813">
        <v>4</v>
      </c>
      <c r="G2813" t="s">
        <v>1586</v>
      </c>
      <c r="H2813">
        <v>120.4</v>
      </c>
      <c r="I2813">
        <v>1</v>
      </c>
      <c r="J2813" t="s">
        <v>4564</v>
      </c>
      <c r="BE2813" t="e" cm="1" vm="2">
        <f t="array" ref="BE2813">TRANSPOSE(_xlfn._xlws.FILTER(cvm_old[内存(G)],(cvm_old[地域]=BB2813)*(cvm_old[机型]=BC2813)*(cvm_old[CPU(核)]=BD2813)))</f>
        <v>#VALUE!</v>
      </c>
    </row>
    <row r="2814" spans="2:57" x14ac:dyDescent="0.4">
      <c r="B2814" t="e" vm="3166">
        <v>#VALUE!</v>
      </c>
      <c r="C2814" t="s">
        <v>1638</v>
      </c>
      <c r="D2814" t="s">
        <v>1632</v>
      </c>
      <c r="E2814">
        <v>2</v>
      </c>
      <c r="F2814">
        <v>8</v>
      </c>
      <c r="G2814" t="s">
        <v>1589</v>
      </c>
      <c r="H2814">
        <v>252</v>
      </c>
      <c r="I2814">
        <v>1</v>
      </c>
      <c r="J2814" t="s">
        <v>4565</v>
      </c>
      <c r="BE2814" t="e" cm="1" vm="2">
        <f t="array" ref="BE2814">TRANSPOSE(_xlfn._xlws.FILTER(cvm_old[内存(G)],(cvm_old[地域]=BB2814)*(cvm_old[机型]=BC2814)*(cvm_old[CPU(核)]=BD2814)))</f>
        <v>#VALUE!</v>
      </c>
    </row>
    <row r="2815" spans="2:57" x14ac:dyDescent="0.4">
      <c r="B2815" t="e" vm="3167">
        <v>#VALUE!</v>
      </c>
      <c r="C2815" t="s">
        <v>1638</v>
      </c>
      <c r="D2815" t="s">
        <v>1632</v>
      </c>
      <c r="E2815">
        <v>4</v>
      </c>
      <c r="F2815">
        <v>8</v>
      </c>
      <c r="G2815" t="s">
        <v>1591</v>
      </c>
      <c r="H2815">
        <v>336</v>
      </c>
      <c r="I2815">
        <v>1</v>
      </c>
      <c r="J2815" t="s">
        <v>4566</v>
      </c>
      <c r="BE2815" t="e" cm="1" vm="2">
        <f t="array" ref="BE2815">TRANSPOSE(_xlfn._xlws.FILTER(cvm_old[内存(G)],(cvm_old[地域]=BB2815)*(cvm_old[机型]=BC2815)*(cvm_old[CPU(核)]=BD2815)))</f>
        <v>#VALUE!</v>
      </c>
    </row>
    <row r="2816" spans="2:57" x14ac:dyDescent="0.4">
      <c r="B2816" t="e" vm="3168">
        <v>#VALUE!</v>
      </c>
      <c r="C2816" t="s">
        <v>1638</v>
      </c>
      <c r="D2816" t="s">
        <v>1632</v>
      </c>
      <c r="E2816">
        <v>4</v>
      </c>
      <c r="F2816">
        <v>16</v>
      </c>
      <c r="G2816" t="s">
        <v>1593</v>
      </c>
      <c r="H2816">
        <v>504</v>
      </c>
      <c r="I2816">
        <v>1</v>
      </c>
      <c r="J2816" t="s">
        <v>4567</v>
      </c>
      <c r="BE2816" t="e" cm="1" vm="2">
        <f t="array" ref="BE2816">TRANSPOSE(_xlfn._xlws.FILTER(cvm_old[内存(G)],(cvm_old[地域]=BB2816)*(cvm_old[机型]=BC2816)*(cvm_old[CPU(核)]=BD2816)))</f>
        <v>#VALUE!</v>
      </c>
    </row>
    <row r="2817" spans="2:57" x14ac:dyDescent="0.4">
      <c r="B2817" t="e" vm="3169">
        <v>#VALUE!</v>
      </c>
      <c r="C2817" t="s">
        <v>1638</v>
      </c>
      <c r="D2817" t="s">
        <v>1632</v>
      </c>
      <c r="E2817">
        <v>8</v>
      </c>
      <c r="F2817">
        <v>16</v>
      </c>
      <c r="G2817" t="s">
        <v>1596</v>
      </c>
      <c r="H2817">
        <v>672</v>
      </c>
      <c r="I2817">
        <v>1</v>
      </c>
      <c r="J2817" t="s">
        <v>4568</v>
      </c>
      <c r="BE2817" t="e" cm="1" vm="2">
        <f t="array" ref="BE2817">TRANSPOSE(_xlfn._xlws.FILTER(cvm_old[内存(G)],(cvm_old[地域]=BB2817)*(cvm_old[机型]=BC2817)*(cvm_old[CPU(核)]=BD2817)))</f>
        <v>#VALUE!</v>
      </c>
    </row>
    <row r="2818" spans="2:57" x14ac:dyDescent="0.4">
      <c r="B2818" t="e" vm="3170">
        <v>#VALUE!</v>
      </c>
      <c r="C2818" t="s">
        <v>1638</v>
      </c>
      <c r="D2818" t="s">
        <v>1632</v>
      </c>
      <c r="E2818">
        <v>8</v>
      </c>
      <c r="F2818">
        <v>32</v>
      </c>
      <c r="G2818" t="s">
        <v>1598</v>
      </c>
      <c r="H2818">
        <v>1008</v>
      </c>
      <c r="I2818">
        <v>1</v>
      </c>
      <c r="J2818" t="s">
        <v>4569</v>
      </c>
      <c r="BE2818" t="e" cm="1" vm="2">
        <f t="array" ref="BE2818">TRANSPOSE(_xlfn._xlws.FILTER(cvm_old[内存(G)],(cvm_old[地域]=BB2818)*(cvm_old[机型]=BC2818)*(cvm_old[CPU(核)]=BD2818)))</f>
        <v>#VALUE!</v>
      </c>
    </row>
    <row r="2819" spans="2:57" x14ac:dyDescent="0.4">
      <c r="B2819" t="e" vm="3171">
        <v>#VALUE!</v>
      </c>
      <c r="C2819" t="s">
        <v>1638</v>
      </c>
      <c r="D2819" t="s">
        <v>1632</v>
      </c>
      <c r="E2819">
        <v>16</v>
      </c>
      <c r="F2819">
        <v>32</v>
      </c>
      <c r="G2819" t="s">
        <v>1601</v>
      </c>
      <c r="H2819">
        <v>1344</v>
      </c>
      <c r="I2819">
        <v>1</v>
      </c>
      <c r="J2819" t="s">
        <v>4570</v>
      </c>
      <c r="BE2819" t="e" cm="1" vm="2">
        <f t="array" ref="BE2819">TRANSPOSE(_xlfn._xlws.FILTER(cvm_old[内存(G)],(cvm_old[地域]=BB2819)*(cvm_old[机型]=BC2819)*(cvm_old[CPU(核)]=BD2819)))</f>
        <v>#VALUE!</v>
      </c>
    </row>
    <row r="2820" spans="2:57" x14ac:dyDescent="0.4">
      <c r="B2820" t="e" vm="3172">
        <v>#VALUE!</v>
      </c>
      <c r="C2820" t="s">
        <v>1638</v>
      </c>
      <c r="D2820" t="s">
        <v>1632</v>
      </c>
      <c r="E2820">
        <v>16</v>
      </c>
      <c r="F2820">
        <v>64</v>
      </c>
      <c r="G2820" t="s">
        <v>1603</v>
      </c>
      <c r="H2820">
        <v>2016</v>
      </c>
      <c r="I2820">
        <v>1</v>
      </c>
      <c r="J2820" t="s">
        <v>4571</v>
      </c>
      <c r="BE2820" t="e" cm="1" vm="2">
        <f t="array" ref="BE2820">TRANSPOSE(_xlfn._xlws.FILTER(cvm_old[内存(G)],(cvm_old[地域]=BB2820)*(cvm_old[机型]=BC2820)*(cvm_old[CPU(核)]=BD2820)))</f>
        <v>#VALUE!</v>
      </c>
    </row>
    <row r="2821" spans="2:57" x14ac:dyDescent="0.4">
      <c r="B2821" t="e" vm="3173">
        <v>#VALUE!</v>
      </c>
      <c r="C2821" t="s">
        <v>1638</v>
      </c>
      <c r="D2821" t="s">
        <v>1632</v>
      </c>
      <c r="E2821">
        <v>32</v>
      </c>
      <c r="F2821">
        <v>64</v>
      </c>
      <c r="G2821" t="s">
        <v>1606</v>
      </c>
      <c r="H2821">
        <v>2688</v>
      </c>
      <c r="I2821">
        <v>1</v>
      </c>
      <c r="J2821" t="s">
        <v>4572</v>
      </c>
      <c r="BE2821" t="e" cm="1" vm="2">
        <f t="array" ref="BE2821">TRANSPOSE(_xlfn._xlws.FILTER(cvm_old[内存(G)],(cvm_old[地域]=BB2821)*(cvm_old[机型]=BC2821)*(cvm_old[CPU(核)]=BD2821)))</f>
        <v>#VALUE!</v>
      </c>
    </row>
    <row r="2822" spans="2:57" x14ac:dyDescent="0.4">
      <c r="B2822" t="e" vm="3174">
        <v>#VALUE!</v>
      </c>
      <c r="C2822" t="s">
        <v>1638</v>
      </c>
      <c r="D2822" t="s">
        <v>1632</v>
      </c>
      <c r="E2822">
        <v>48</v>
      </c>
      <c r="F2822">
        <v>96</v>
      </c>
      <c r="G2822" t="s">
        <v>1617</v>
      </c>
      <c r="H2822">
        <v>4032</v>
      </c>
      <c r="I2822">
        <v>1</v>
      </c>
      <c r="J2822" t="s">
        <v>4573</v>
      </c>
      <c r="BE2822" t="e" cm="1" vm="2">
        <f t="array" ref="BE2822">TRANSPOSE(_xlfn._xlws.FILTER(cvm_old[内存(G)],(cvm_old[地域]=BB2822)*(cvm_old[机型]=BC2822)*(cvm_old[CPU(核)]=BD2822)))</f>
        <v>#VALUE!</v>
      </c>
    </row>
    <row r="2823" spans="2:57" x14ac:dyDescent="0.4">
      <c r="B2823" t="e" vm="3175">
        <v>#VALUE!</v>
      </c>
      <c r="C2823" t="s">
        <v>1638</v>
      </c>
      <c r="D2823" t="s">
        <v>1632</v>
      </c>
      <c r="E2823">
        <v>48</v>
      </c>
      <c r="F2823">
        <v>128</v>
      </c>
      <c r="G2823" t="s">
        <v>2699</v>
      </c>
      <c r="H2823">
        <v>4704</v>
      </c>
      <c r="I2823">
        <v>1</v>
      </c>
      <c r="J2823" t="s">
        <v>4574</v>
      </c>
      <c r="BE2823" t="e" cm="1" vm="2">
        <f t="array" ref="BE2823">TRANSPOSE(_xlfn._xlws.FILTER(cvm_old[内存(G)],(cvm_old[地域]=BB2823)*(cvm_old[机型]=BC2823)*(cvm_old[CPU(核)]=BD2823)))</f>
        <v>#VALUE!</v>
      </c>
    </row>
    <row r="2824" spans="2:57" x14ac:dyDescent="0.4">
      <c r="B2824" t="e" vm="3176">
        <v>#VALUE!</v>
      </c>
      <c r="C2824" t="s">
        <v>1638</v>
      </c>
      <c r="D2824" t="s">
        <v>1632</v>
      </c>
      <c r="E2824">
        <v>64</v>
      </c>
      <c r="F2824">
        <v>128</v>
      </c>
      <c r="G2824" t="s">
        <v>1654</v>
      </c>
      <c r="H2824">
        <v>5376</v>
      </c>
      <c r="I2824">
        <v>1</v>
      </c>
      <c r="J2824" t="s">
        <v>4575</v>
      </c>
      <c r="BE2824" t="e" cm="1" vm="2">
        <f t="array" ref="BE2824">TRANSPOSE(_xlfn._xlws.FILTER(cvm_old[内存(G)],(cvm_old[地域]=BB2824)*(cvm_old[机型]=BC2824)*(cvm_old[CPU(核)]=BD2824)))</f>
        <v>#VALUE!</v>
      </c>
    </row>
    <row r="2825" spans="2:57" x14ac:dyDescent="0.4">
      <c r="B2825" t="e" vm="3177">
        <v>#VALUE!</v>
      </c>
      <c r="C2825" t="s">
        <v>1638</v>
      </c>
      <c r="D2825" t="s">
        <v>1632</v>
      </c>
      <c r="E2825">
        <v>80</v>
      </c>
      <c r="F2825">
        <v>160</v>
      </c>
      <c r="G2825" t="s">
        <v>1657</v>
      </c>
      <c r="H2825">
        <v>6720</v>
      </c>
      <c r="I2825">
        <v>1</v>
      </c>
      <c r="J2825" t="s">
        <v>4576</v>
      </c>
      <c r="BE2825" t="e" cm="1" vm="2">
        <f t="array" ref="BE2825">TRANSPOSE(_xlfn._xlws.FILTER(cvm_old[内存(G)],(cvm_old[地域]=BB2825)*(cvm_old[机型]=BC2825)*(cvm_old[CPU(核)]=BD2825)))</f>
        <v>#VALUE!</v>
      </c>
    </row>
    <row r="2826" spans="2:57" x14ac:dyDescent="0.4">
      <c r="B2826" t="e" vm="3178">
        <v>#VALUE!</v>
      </c>
      <c r="C2826" t="s">
        <v>1638</v>
      </c>
      <c r="D2826" t="s">
        <v>1632</v>
      </c>
      <c r="E2826">
        <v>90</v>
      </c>
      <c r="F2826">
        <v>224</v>
      </c>
      <c r="G2826" t="s">
        <v>1660</v>
      </c>
      <c r="H2826">
        <v>8484</v>
      </c>
      <c r="I2826">
        <v>1</v>
      </c>
      <c r="J2826" t="s">
        <v>4577</v>
      </c>
      <c r="BE2826" t="e" cm="1" vm="2">
        <f t="array" ref="BE2826">TRANSPOSE(_xlfn._xlws.FILTER(cvm_old[内存(G)],(cvm_old[地域]=BB2826)*(cvm_old[机型]=BC2826)*(cvm_old[CPU(核)]=BD2826)))</f>
        <v>#VALUE!</v>
      </c>
    </row>
    <row r="2827" spans="2:57" x14ac:dyDescent="0.4">
      <c r="B2827" t="e" vm="3179">
        <v>#VALUE!</v>
      </c>
      <c r="C2827" t="s">
        <v>1638</v>
      </c>
      <c r="D2827" t="s">
        <v>1632</v>
      </c>
      <c r="E2827">
        <v>128</v>
      </c>
      <c r="F2827">
        <v>256</v>
      </c>
      <c r="G2827" t="s">
        <v>1662</v>
      </c>
      <c r="H2827">
        <v>10752</v>
      </c>
      <c r="I2827">
        <v>1</v>
      </c>
      <c r="J2827" t="s">
        <v>4578</v>
      </c>
      <c r="BE2827" t="e" cm="1" vm="2">
        <f t="array" ref="BE2827">TRANSPOSE(_xlfn._xlws.FILTER(cvm_old[内存(G)],(cvm_old[地域]=BB2827)*(cvm_old[机型]=BC2827)*(cvm_old[CPU(核)]=BD2827)))</f>
        <v>#VALUE!</v>
      </c>
    </row>
    <row r="2828" spans="2:57" x14ac:dyDescent="0.4">
      <c r="B2828" t="e" vm="3180">
        <v>#VALUE!</v>
      </c>
      <c r="C2828" t="s">
        <v>1638</v>
      </c>
      <c r="D2828" t="s">
        <v>1632</v>
      </c>
      <c r="E2828">
        <v>160</v>
      </c>
      <c r="F2828">
        <v>320</v>
      </c>
      <c r="G2828" t="s">
        <v>1665</v>
      </c>
      <c r="H2828">
        <v>13440</v>
      </c>
      <c r="I2828">
        <v>1</v>
      </c>
      <c r="J2828" t="s">
        <v>4579</v>
      </c>
      <c r="BE2828" t="e" cm="1" vm="2">
        <f t="array" ref="BE2828">TRANSPOSE(_xlfn._xlws.FILTER(cvm_old[内存(G)],(cvm_old[地域]=BB2828)*(cvm_old[机型]=BC2828)*(cvm_old[CPU(核)]=BD2828)))</f>
        <v>#VALUE!</v>
      </c>
    </row>
    <row r="2829" spans="2:57" x14ac:dyDescent="0.4">
      <c r="B2829" t="e" vm="3181">
        <v>#VALUE!</v>
      </c>
      <c r="C2829" t="s">
        <v>1638</v>
      </c>
      <c r="D2829" t="s">
        <v>1632</v>
      </c>
      <c r="E2829">
        <v>180</v>
      </c>
      <c r="F2829">
        <v>464</v>
      </c>
      <c r="G2829" t="s">
        <v>1667</v>
      </c>
      <c r="H2829">
        <v>17304</v>
      </c>
      <c r="I2829">
        <v>1</v>
      </c>
      <c r="J2829" t="s">
        <v>4580</v>
      </c>
      <c r="BE2829" t="e" cm="1" vm="2">
        <f t="array" ref="BE2829">TRANSPOSE(_xlfn._xlws.FILTER(cvm_old[内存(G)],(cvm_old[地域]=BB2829)*(cvm_old[机型]=BC2829)*(cvm_old[CPU(核)]=BD2829)))</f>
        <v>#VALUE!</v>
      </c>
    </row>
    <row r="2830" spans="2:57" x14ac:dyDescent="0.4">
      <c r="B2830" t="e" vm="3182">
        <v>#VALUE!</v>
      </c>
      <c r="C2830" t="s">
        <v>1638</v>
      </c>
      <c r="D2830" t="s">
        <v>1669</v>
      </c>
      <c r="E2830">
        <v>1</v>
      </c>
      <c r="F2830">
        <v>1</v>
      </c>
      <c r="G2830" t="s">
        <v>1579</v>
      </c>
      <c r="H2830">
        <v>43</v>
      </c>
      <c r="I2830">
        <v>1</v>
      </c>
      <c r="J2830" t="s">
        <v>4581</v>
      </c>
      <c r="BE2830" t="e" cm="1" vm="2">
        <f t="array" ref="BE2830">TRANSPOSE(_xlfn._xlws.FILTER(cvm_old[内存(G)],(cvm_old[地域]=BB2830)*(cvm_old[机型]=BC2830)*(cvm_old[CPU(核)]=BD2830)))</f>
        <v>#VALUE!</v>
      </c>
    </row>
    <row r="2831" spans="2:57" x14ac:dyDescent="0.4">
      <c r="B2831" t="e" vm="3183">
        <v>#VALUE!</v>
      </c>
      <c r="C2831" t="s">
        <v>1638</v>
      </c>
      <c r="D2831" t="s">
        <v>1669</v>
      </c>
      <c r="E2831">
        <v>1</v>
      </c>
      <c r="F2831">
        <v>2</v>
      </c>
      <c r="G2831" t="s">
        <v>1582</v>
      </c>
      <c r="H2831">
        <v>86</v>
      </c>
      <c r="I2831">
        <v>1</v>
      </c>
      <c r="J2831" t="s">
        <v>4582</v>
      </c>
      <c r="BE2831" t="e" cm="1" vm="2">
        <f t="array" ref="BE2831">TRANSPOSE(_xlfn._xlws.FILTER(cvm_old[内存(G)],(cvm_old[地域]=BB2831)*(cvm_old[机型]=BC2831)*(cvm_old[CPU(核)]=BD2831)))</f>
        <v>#VALUE!</v>
      </c>
    </row>
    <row r="2832" spans="2:57" x14ac:dyDescent="0.4">
      <c r="B2832" t="e" vm="3184">
        <v>#VALUE!</v>
      </c>
      <c r="C2832" t="s">
        <v>1638</v>
      </c>
      <c r="D2832" t="s">
        <v>1669</v>
      </c>
      <c r="E2832">
        <v>1</v>
      </c>
      <c r="F2832">
        <v>4</v>
      </c>
      <c r="G2832" t="s">
        <v>1584</v>
      </c>
      <c r="H2832">
        <v>180</v>
      </c>
      <c r="I2832">
        <v>1</v>
      </c>
      <c r="J2832" t="s">
        <v>4583</v>
      </c>
      <c r="BE2832" t="e" cm="1" vm="2">
        <f t="array" ref="BE2832">TRANSPOSE(_xlfn._xlws.FILTER(cvm_old[内存(G)],(cvm_old[地域]=BB2832)*(cvm_old[机型]=BC2832)*(cvm_old[CPU(核)]=BD2832)))</f>
        <v>#VALUE!</v>
      </c>
    </row>
    <row r="2833" spans="2:57" x14ac:dyDescent="0.4">
      <c r="B2833" t="e" vm="3185">
        <v>#VALUE!</v>
      </c>
      <c r="C2833" t="s">
        <v>1638</v>
      </c>
      <c r="D2833" t="s">
        <v>1669</v>
      </c>
      <c r="E2833">
        <v>2</v>
      </c>
      <c r="F2833">
        <v>4</v>
      </c>
      <c r="G2833" t="s">
        <v>1586</v>
      </c>
      <c r="H2833">
        <v>172</v>
      </c>
      <c r="I2833">
        <v>1</v>
      </c>
      <c r="J2833" t="s">
        <v>4584</v>
      </c>
      <c r="BE2833" t="e" cm="1" vm="2">
        <f t="array" ref="BE2833">TRANSPOSE(_xlfn._xlws.FILTER(cvm_old[内存(G)],(cvm_old[地域]=BB2833)*(cvm_old[机型]=BC2833)*(cvm_old[CPU(核)]=BD2833)))</f>
        <v>#VALUE!</v>
      </c>
    </row>
    <row r="2834" spans="2:57" x14ac:dyDescent="0.4">
      <c r="B2834" t="e" vm="3186">
        <v>#VALUE!</v>
      </c>
      <c r="C2834" t="s">
        <v>1638</v>
      </c>
      <c r="D2834" t="s">
        <v>1669</v>
      </c>
      <c r="E2834">
        <v>2</v>
      </c>
      <c r="F2834">
        <v>8</v>
      </c>
      <c r="G2834" t="s">
        <v>1589</v>
      </c>
      <c r="H2834">
        <v>360</v>
      </c>
      <c r="I2834">
        <v>1</v>
      </c>
      <c r="J2834" t="s">
        <v>4585</v>
      </c>
      <c r="BE2834" t="e" cm="1" vm="2">
        <f t="array" ref="BE2834">TRANSPOSE(_xlfn._xlws.FILTER(cvm_old[内存(G)],(cvm_old[地域]=BB2834)*(cvm_old[机型]=BC2834)*(cvm_old[CPU(核)]=BD2834)))</f>
        <v>#VALUE!</v>
      </c>
    </row>
    <row r="2835" spans="2:57" x14ac:dyDescent="0.4">
      <c r="B2835" t="e" vm="3187">
        <v>#VALUE!</v>
      </c>
      <c r="C2835" t="s">
        <v>1638</v>
      </c>
      <c r="D2835" t="s">
        <v>1669</v>
      </c>
      <c r="E2835">
        <v>4</v>
      </c>
      <c r="F2835">
        <v>8</v>
      </c>
      <c r="G2835" t="s">
        <v>1591</v>
      </c>
      <c r="H2835">
        <v>480</v>
      </c>
      <c r="I2835">
        <v>1</v>
      </c>
      <c r="J2835" t="s">
        <v>4586</v>
      </c>
      <c r="BE2835" t="e" cm="1" vm="2">
        <f t="array" ref="BE2835">TRANSPOSE(_xlfn._xlws.FILTER(cvm_old[内存(G)],(cvm_old[地域]=BB2835)*(cvm_old[机型]=BC2835)*(cvm_old[CPU(核)]=BD2835)))</f>
        <v>#VALUE!</v>
      </c>
    </row>
    <row r="2836" spans="2:57" x14ac:dyDescent="0.4">
      <c r="B2836" t="e" vm="3188">
        <v>#VALUE!</v>
      </c>
      <c r="C2836" t="s">
        <v>1638</v>
      </c>
      <c r="D2836" t="s">
        <v>1669</v>
      </c>
      <c r="E2836">
        <v>4</v>
      </c>
      <c r="F2836">
        <v>16</v>
      </c>
      <c r="G2836" t="s">
        <v>1593</v>
      </c>
      <c r="H2836">
        <v>720</v>
      </c>
      <c r="I2836">
        <v>1</v>
      </c>
      <c r="J2836" t="s">
        <v>4587</v>
      </c>
      <c r="BE2836" t="e" cm="1" vm="2">
        <f t="array" ref="BE2836">TRANSPOSE(_xlfn._xlws.FILTER(cvm_old[内存(G)],(cvm_old[地域]=BB2836)*(cvm_old[机型]=BC2836)*(cvm_old[CPU(核)]=BD2836)))</f>
        <v>#VALUE!</v>
      </c>
    </row>
    <row r="2837" spans="2:57" x14ac:dyDescent="0.4">
      <c r="B2837" t="e" vm="3189">
        <v>#VALUE!</v>
      </c>
      <c r="C2837" t="s">
        <v>1638</v>
      </c>
      <c r="D2837" t="s">
        <v>1669</v>
      </c>
      <c r="E2837">
        <v>8</v>
      </c>
      <c r="F2837">
        <v>16</v>
      </c>
      <c r="G2837" t="s">
        <v>1596</v>
      </c>
      <c r="H2837">
        <v>960</v>
      </c>
      <c r="I2837">
        <v>1</v>
      </c>
      <c r="J2837" t="s">
        <v>4588</v>
      </c>
      <c r="BE2837" t="e" cm="1" vm="2">
        <f t="array" ref="BE2837">TRANSPOSE(_xlfn._xlws.FILTER(cvm_old[内存(G)],(cvm_old[地域]=BB2837)*(cvm_old[机型]=BC2837)*(cvm_old[CPU(核)]=BD2837)))</f>
        <v>#VALUE!</v>
      </c>
    </row>
    <row r="2838" spans="2:57" x14ac:dyDescent="0.4">
      <c r="B2838" t="e" vm="3190">
        <v>#VALUE!</v>
      </c>
      <c r="C2838" t="s">
        <v>1638</v>
      </c>
      <c r="D2838" t="s">
        <v>1669</v>
      </c>
      <c r="E2838">
        <v>8</v>
      </c>
      <c r="F2838">
        <v>32</v>
      </c>
      <c r="G2838" t="s">
        <v>1598</v>
      </c>
      <c r="H2838">
        <v>1440</v>
      </c>
      <c r="I2838">
        <v>1</v>
      </c>
      <c r="J2838" t="s">
        <v>4589</v>
      </c>
      <c r="BE2838" t="e" cm="1" vm="2">
        <f t="array" ref="BE2838">TRANSPOSE(_xlfn._xlws.FILTER(cvm_old[内存(G)],(cvm_old[地域]=BB2838)*(cvm_old[机型]=BC2838)*(cvm_old[CPU(核)]=BD2838)))</f>
        <v>#VALUE!</v>
      </c>
    </row>
    <row r="2839" spans="2:57" x14ac:dyDescent="0.4">
      <c r="B2839" t="e" vm="3191">
        <v>#VALUE!</v>
      </c>
      <c r="C2839" t="s">
        <v>1638</v>
      </c>
      <c r="D2839" t="s">
        <v>1669</v>
      </c>
      <c r="E2839">
        <v>16</v>
      </c>
      <c r="F2839">
        <v>32</v>
      </c>
      <c r="G2839" t="s">
        <v>1601</v>
      </c>
      <c r="H2839">
        <v>1920</v>
      </c>
      <c r="I2839">
        <v>1</v>
      </c>
      <c r="J2839" t="s">
        <v>4590</v>
      </c>
      <c r="BE2839" t="e" cm="1" vm="2">
        <f t="array" ref="BE2839">TRANSPOSE(_xlfn._xlws.FILTER(cvm_old[内存(G)],(cvm_old[地域]=BB2839)*(cvm_old[机型]=BC2839)*(cvm_old[CPU(核)]=BD2839)))</f>
        <v>#VALUE!</v>
      </c>
    </row>
    <row r="2840" spans="2:57" x14ac:dyDescent="0.4">
      <c r="B2840" t="e" vm="3192">
        <v>#VALUE!</v>
      </c>
      <c r="C2840" t="s">
        <v>1638</v>
      </c>
      <c r="D2840" t="s">
        <v>1669</v>
      </c>
      <c r="E2840">
        <v>16</v>
      </c>
      <c r="F2840">
        <v>64</v>
      </c>
      <c r="G2840" t="s">
        <v>1603</v>
      </c>
      <c r="H2840">
        <v>2880</v>
      </c>
      <c r="I2840">
        <v>1</v>
      </c>
      <c r="J2840" t="s">
        <v>4591</v>
      </c>
      <c r="BE2840" t="e" cm="1" vm="2">
        <f t="array" ref="BE2840">TRANSPOSE(_xlfn._xlws.FILTER(cvm_old[内存(G)],(cvm_old[地域]=BB2840)*(cvm_old[机型]=BC2840)*(cvm_old[CPU(核)]=BD2840)))</f>
        <v>#VALUE!</v>
      </c>
    </row>
    <row r="2841" spans="2:57" x14ac:dyDescent="0.4">
      <c r="B2841" t="e" vm="3193">
        <v>#VALUE!</v>
      </c>
      <c r="C2841" t="s">
        <v>1638</v>
      </c>
      <c r="D2841" t="s">
        <v>1669</v>
      </c>
      <c r="E2841">
        <v>24</v>
      </c>
      <c r="F2841">
        <v>48</v>
      </c>
      <c r="G2841" t="s">
        <v>1680</v>
      </c>
      <c r="H2841">
        <v>2880</v>
      </c>
      <c r="I2841">
        <v>1</v>
      </c>
      <c r="J2841" t="s">
        <v>4592</v>
      </c>
      <c r="BE2841" t="e" cm="1" vm="2">
        <f t="array" ref="BE2841">TRANSPOSE(_xlfn._xlws.FILTER(cvm_old[内存(G)],(cvm_old[地域]=BB2841)*(cvm_old[机型]=BC2841)*(cvm_old[CPU(核)]=BD2841)))</f>
        <v>#VALUE!</v>
      </c>
    </row>
    <row r="2842" spans="2:57" x14ac:dyDescent="0.4">
      <c r="B2842" t="e" vm="3194">
        <v>#VALUE!</v>
      </c>
      <c r="C2842" t="s">
        <v>1638</v>
      </c>
      <c r="D2842" t="s">
        <v>1669</v>
      </c>
      <c r="E2842">
        <v>24</v>
      </c>
      <c r="F2842">
        <v>96</v>
      </c>
      <c r="G2842" t="s">
        <v>1682</v>
      </c>
      <c r="H2842">
        <v>4320</v>
      </c>
      <c r="I2842">
        <v>1</v>
      </c>
      <c r="J2842" t="s">
        <v>4593</v>
      </c>
      <c r="BE2842" t="e" cm="1" vm="2">
        <f t="array" ref="BE2842">TRANSPOSE(_xlfn._xlws.FILTER(cvm_old[内存(G)],(cvm_old[地域]=BB2842)*(cvm_old[机型]=BC2842)*(cvm_old[CPU(核)]=BD2842)))</f>
        <v>#VALUE!</v>
      </c>
    </row>
    <row r="2843" spans="2:57" x14ac:dyDescent="0.4">
      <c r="B2843" t="e" vm="3195">
        <v>#VALUE!</v>
      </c>
      <c r="C2843" t="s">
        <v>1638</v>
      </c>
      <c r="D2843" t="s">
        <v>1669</v>
      </c>
      <c r="E2843">
        <v>32</v>
      </c>
      <c r="F2843">
        <v>64</v>
      </c>
      <c r="G2843" t="s">
        <v>1606</v>
      </c>
      <c r="H2843">
        <v>3840</v>
      </c>
      <c r="I2843">
        <v>1</v>
      </c>
      <c r="J2843" t="s">
        <v>4594</v>
      </c>
      <c r="BE2843" t="e" cm="1" vm="2">
        <f t="array" ref="BE2843">TRANSPOSE(_xlfn._xlws.FILTER(cvm_old[内存(G)],(cvm_old[地域]=BB2843)*(cvm_old[机型]=BC2843)*(cvm_old[CPU(核)]=BD2843)))</f>
        <v>#VALUE!</v>
      </c>
    </row>
    <row r="2844" spans="2:57" x14ac:dyDescent="0.4">
      <c r="B2844" t="e" vm="3196">
        <v>#VALUE!</v>
      </c>
      <c r="C2844" t="s">
        <v>1638</v>
      </c>
      <c r="D2844" t="s">
        <v>1669</v>
      </c>
      <c r="E2844">
        <v>32</v>
      </c>
      <c r="F2844">
        <v>128</v>
      </c>
      <c r="G2844" t="s">
        <v>1612</v>
      </c>
      <c r="H2844">
        <v>5760</v>
      </c>
      <c r="I2844">
        <v>1</v>
      </c>
      <c r="J2844" t="s">
        <v>4595</v>
      </c>
      <c r="BE2844" t="e" cm="1" vm="2">
        <f t="array" ref="BE2844">TRANSPOSE(_xlfn._xlws.FILTER(cvm_old[内存(G)],(cvm_old[地域]=BB2844)*(cvm_old[机型]=BC2844)*(cvm_old[CPU(核)]=BD2844)))</f>
        <v>#VALUE!</v>
      </c>
    </row>
    <row r="2845" spans="2:57" x14ac:dyDescent="0.4">
      <c r="B2845" t="e" vm="3197">
        <v>#VALUE!</v>
      </c>
      <c r="C2845" t="s">
        <v>1638</v>
      </c>
      <c r="D2845" t="s">
        <v>1669</v>
      </c>
      <c r="E2845">
        <v>48</v>
      </c>
      <c r="F2845">
        <v>96</v>
      </c>
      <c r="G2845" t="s">
        <v>1617</v>
      </c>
      <c r="H2845">
        <v>5760</v>
      </c>
      <c r="I2845">
        <v>1</v>
      </c>
      <c r="J2845" t="s">
        <v>4596</v>
      </c>
      <c r="BE2845" t="e" cm="1" vm="2">
        <f t="array" ref="BE2845">TRANSPOSE(_xlfn._xlws.FILTER(cvm_old[内存(G)],(cvm_old[地域]=BB2845)*(cvm_old[机型]=BC2845)*(cvm_old[CPU(核)]=BD2845)))</f>
        <v>#VALUE!</v>
      </c>
    </row>
    <row r="2846" spans="2:57" x14ac:dyDescent="0.4">
      <c r="B2846" t="e" vm="3198">
        <v>#VALUE!</v>
      </c>
      <c r="C2846" t="s">
        <v>1638</v>
      </c>
      <c r="D2846" t="s">
        <v>1669</v>
      </c>
      <c r="E2846">
        <v>48</v>
      </c>
      <c r="F2846">
        <v>192</v>
      </c>
      <c r="G2846" t="s">
        <v>1620</v>
      </c>
      <c r="H2846">
        <v>8640</v>
      </c>
      <c r="I2846">
        <v>1</v>
      </c>
      <c r="J2846" t="s">
        <v>4597</v>
      </c>
      <c r="BE2846" t="e" cm="1" vm="2">
        <f t="array" ref="BE2846">TRANSPOSE(_xlfn._xlws.FILTER(cvm_old[内存(G)],(cvm_old[地域]=BB2846)*(cvm_old[机型]=BC2846)*(cvm_old[CPU(核)]=BD2846)))</f>
        <v>#VALUE!</v>
      </c>
    </row>
    <row r="2847" spans="2:57" x14ac:dyDescent="0.4">
      <c r="B2847" t="e" vm="3199">
        <v>#VALUE!</v>
      </c>
      <c r="C2847" t="s">
        <v>1638</v>
      </c>
      <c r="D2847" t="s">
        <v>1669</v>
      </c>
      <c r="E2847">
        <v>64</v>
      </c>
      <c r="F2847">
        <v>256</v>
      </c>
      <c r="G2847" t="s">
        <v>1626</v>
      </c>
      <c r="H2847">
        <v>11520</v>
      </c>
      <c r="I2847">
        <v>1</v>
      </c>
      <c r="J2847" t="s">
        <v>4598</v>
      </c>
      <c r="BE2847" t="e" cm="1" vm="2">
        <f t="array" ref="BE2847">TRANSPOSE(_xlfn._xlws.FILTER(cvm_old[内存(G)],(cvm_old[地域]=BB2847)*(cvm_old[机型]=BC2847)*(cvm_old[CPU(核)]=BD2847)))</f>
        <v>#VALUE!</v>
      </c>
    </row>
    <row r="2848" spans="2:57" x14ac:dyDescent="0.4">
      <c r="B2848" t="e" vm="3200">
        <v>#VALUE!</v>
      </c>
      <c r="C2848" t="s">
        <v>1638</v>
      </c>
      <c r="D2848" t="s">
        <v>1669</v>
      </c>
      <c r="E2848">
        <v>84</v>
      </c>
      <c r="F2848">
        <v>320</v>
      </c>
      <c r="G2848" t="s">
        <v>1884</v>
      </c>
      <c r="H2848">
        <v>14640</v>
      </c>
      <c r="I2848">
        <v>1</v>
      </c>
      <c r="J2848" t="s">
        <v>4599</v>
      </c>
      <c r="BE2848" t="e" cm="1" vm="2">
        <f t="array" ref="BE2848">TRANSPOSE(_xlfn._xlws.FILTER(cvm_old[内存(G)],(cvm_old[地域]=BB2848)*(cvm_old[机型]=BC2848)*(cvm_old[CPU(核)]=BD2848)))</f>
        <v>#VALUE!</v>
      </c>
    </row>
    <row r="2849" spans="2:57" x14ac:dyDescent="0.4">
      <c r="B2849" t="e" vm="3201">
        <v>#VALUE!</v>
      </c>
      <c r="C2849" t="s">
        <v>1638</v>
      </c>
      <c r="D2849" t="s">
        <v>1790</v>
      </c>
      <c r="E2849">
        <v>1</v>
      </c>
      <c r="F2849">
        <v>1</v>
      </c>
      <c r="G2849" t="s">
        <v>1579</v>
      </c>
      <c r="H2849">
        <v>50</v>
      </c>
      <c r="I2849">
        <v>1</v>
      </c>
      <c r="J2849" t="s">
        <v>4600</v>
      </c>
      <c r="BE2849" t="e" cm="1" vm="2">
        <f t="array" ref="BE2849">TRANSPOSE(_xlfn._xlws.FILTER(cvm_old[内存(G)],(cvm_old[地域]=BB2849)*(cvm_old[机型]=BC2849)*(cvm_old[CPU(核)]=BD2849)))</f>
        <v>#VALUE!</v>
      </c>
    </row>
    <row r="2850" spans="2:57" x14ac:dyDescent="0.4">
      <c r="B2850" t="e" vm="3202">
        <v>#VALUE!</v>
      </c>
      <c r="C2850" t="s">
        <v>1638</v>
      </c>
      <c r="D2850" t="s">
        <v>1790</v>
      </c>
      <c r="E2850">
        <v>1</v>
      </c>
      <c r="F2850">
        <v>2</v>
      </c>
      <c r="G2850" t="s">
        <v>1582</v>
      </c>
      <c r="H2850">
        <v>100</v>
      </c>
      <c r="I2850">
        <v>1</v>
      </c>
      <c r="J2850" t="s">
        <v>4601</v>
      </c>
      <c r="BE2850" t="e" cm="1" vm="2">
        <f t="array" ref="BE2850">TRANSPOSE(_xlfn._xlws.FILTER(cvm_old[内存(G)],(cvm_old[地域]=BB2850)*(cvm_old[机型]=BC2850)*(cvm_old[CPU(核)]=BD2850)))</f>
        <v>#VALUE!</v>
      </c>
    </row>
    <row r="2851" spans="2:57" x14ac:dyDescent="0.4">
      <c r="B2851" t="e" vm="3203">
        <v>#VALUE!</v>
      </c>
      <c r="C2851" t="s">
        <v>1638</v>
      </c>
      <c r="D2851" t="s">
        <v>1790</v>
      </c>
      <c r="E2851">
        <v>1</v>
      </c>
      <c r="F2851">
        <v>4</v>
      </c>
      <c r="G2851" t="s">
        <v>1584</v>
      </c>
      <c r="H2851">
        <v>180</v>
      </c>
      <c r="I2851">
        <v>1</v>
      </c>
      <c r="J2851" t="s">
        <v>4602</v>
      </c>
      <c r="BE2851" t="e" cm="1" vm="2">
        <f t="array" ref="BE2851">TRANSPOSE(_xlfn._xlws.FILTER(cvm_old[内存(G)],(cvm_old[地域]=BB2851)*(cvm_old[机型]=BC2851)*(cvm_old[CPU(核)]=BD2851)))</f>
        <v>#VALUE!</v>
      </c>
    </row>
    <row r="2852" spans="2:57" x14ac:dyDescent="0.4">
      <c r="B2852" t="e" vm="3204">
        <v>#VALUE!</v>
      </c>
      <c r="C2852" t="s">
        <v>1638</v>
      </c>
      <c r="D2852" t="s">
        <v>1790</v>
      </c>
      <c r="E2852">
        <v>2</v>
      </c>
      <c r="F2852">
        <v>4</v>
      </c>
      <c r="G2852" t="s">
        <v>1586</v>
      </c>
      <c r="H2852">
        <v>200</v>
      </c>
      <c r="I2852">
        <v>1</v>
      </c>
      <c r="J2852" t="s">
        <v>4603</v>
      </c>
      <c r="BE2852" t="e" cm="1" vm="2">
        <f t="array" ref="BE2852">TRANSPOSE(_xlfn._xlws.FILTER(cvm_old[内存(G)],(cvm_old[地域]=BB2852)*(cvm_old[机型]=BC2852)*(cvm_old[CPU(核)]=BD2852)))</f>
        <v>#VALUE!</v>
      </c>
    </row>
    <row r="2853" spans="2:57" x14ac:dyDescent="0.4">
      <c r="B2853" t="e" vm="3205">
        <v>#VALUE!</v>
      </c>
      <c r="C2853" t="s">
        <v>1638</v>
      </c>
      <c r="D2853" t="s">
        <v>1790</v>
      </c>
      <c r="E2853">
        <v>2</v>
      </c>
      <c r="F2853">
        <v>8</v>
      </c>
      <c r="G2853" t="s">
        <v>1589</v>
      </c>
      <c r="H2853">
        <v>360</v>
      </c>
      <c r="I2853">
        <v>1</v>
      </c>
      <c r="J2853" t="s">
        <v>4604</v>
      </c>
      <c r="BE2853" t="e" cm="1" vm="2">
        <f t="array" ref="BE2853">TRANSPOSE(_xlfn._xlws.FILTER(cvm_old[内存(G)],(cvm_old[地域]=BB2853)*(cvm_old[机型]=BC2853)*(cvm_old[CPU(核)]=BD2853)))</f>
        <v>#VALUE!</v>
      </c>
    </row>
    <row r="2854" spans="2:57" x14ac:dyDescent="0.4">
      <c r="B2854" t="e" vm="3206">
        <v>#VALUE!</v>
      </c>
      <c r="C2854" t="s">
        <v>1638</v>
      </c>
      <c r="D2854" t="s">
        <v>1790</v>
      </c>
      <c r="E2854">
        <v>4</v>
      </c>
      <c r="F2854">
        <v>8</v>
      </c>
      <c r="G2854" t="s">
        <v>1591</v>
      </c>
      <c r="H2854">
        <v>480</v>
      </c>
      <c r="I2854">
        <v>1</v>
      </c>
      <c r="J2854" t="s">
        <v>4605</v>
      </c>
      <c r="BE2854" t="e" cm="1" vm="2">
        <f t="array" ref="BE2854">TRANSPOSE(_xlfn._xlws.FILTER(cvm_old[内存(G)],(cvm_old[地域]=BB2854)*(cvm_old[机型]=BC2854)*(cvm_old[CPU(核)]=BD2854)))</f>
        <v>#VALUE!</v>
      </c>
    </row>
    <row r="2855" spans="2:57" x14ac:dyDescent="0.4">
      <c r="B2855" t="e" vm="3207">
        <v>#VALUE!</v>
      </c>
      <c r="C2855" t="s">
        <v>1638</v>
      </c>
      <c r="D2855" t="s">
        <v>1790</v>
      </c>
      <c r="E2855">
        <v>4</v>
      </c>
      <c r="F2855">
        <v>16</v>
      </c>
      <c r="G2855" t="s">
        <v>1593</v>
      </c>
      <c r="H2855">
        <v>720</v>
      </c>
      <c r="I2855">
        <v>1</v>
      </c>
      <c r="J2855" t="s">
        <v>4606</v>
      </c>
      <c r="BE2855" t="e" cm="1" vm="2">
        <f t="array" ref="BE2855">TRANSPOSE(_xlfn._xlws.FILTER(cvm_old[内存(G)],(cvm_old[地域]=BB2855)*(cvm_old[机型]=BC2855)*(cvm_old[CPU(核)]=BD2855)))</f>
        <v>#VALUE!</v>
      </c>
    </row>
    <row r="2856" spans="2:57" x14ac:dyDescent="0.4">
      <c r="B2856" t="e" vm="3208">
        <v>#VALUE!</v>
      </c>
      <c r="C2856" t="s">
        <v>1638</v>
      </c>
      <c r="D2856" t="s">
        <v>1790</v>
      </c>
      <c r="E2856">
        <v>8</v>
      </c>
      <c r="F2856">
        <v>16</v>
      </c>
      <c r="G2856" t="s">
        <v>1596</v>
      </c>
      <c r="H2856">
        <v>960</v>
      </c>
      <c r="I2856">
        <v>1</v>
      </c>
      <c r="J2856" t="s">
        <v>4607</v>
      </c>
      <c r="BE2856" t="e" cm="1" vm="2">
        <f t="array" ref="BE2856">TRANSPOSE(_xlfn._xlws.FILTER(cvm_old[内存(G)],(cvm_old[地域]=BB2856)*(cvm_old[机型]=BC2856)*(cvm_old[CPU(核)]=BD2856)))</f>
        <v>#VALUE!</v>
      </c>
    </row>
    <row r="2857" spans="2:57" x14ac:dyDescent="0.4">
      <c r="B2857" t="e" vm="3209">
        <v>#VALUE!</v>
      </c>
      <c r="C2857" t="s">
        <v>1638</v>
      </c>
      <c r="D2857" t="s">
        <v>1790</v>
      </c>
      <c r="E2857">
        <v>8</v>
      </c>
      <c r="F2857">
        <v>32</v>
      </c>
      <c r="G2857" t="s">
        <v>1598</v>
      </c>
      <c r="H2857">
        <v>1440</v>
      </c>
      <c r="I2857">
        <v>1</v>
      </c>
      <c r="J2857" t="s">
        <v>4608</v>
      </c>
      <c r="BE2857" t="e" cm="1" vm="2">
        <f t="array" ref="BE2857">TRANSPOSE(_xlfn._xlws.FILTER(cvm_old[内存(G)],(cvm_old[地域]=BB2857)*(cvm_old[机型]=BC2857)*(cvm_old[CPU(核)]=BD2857)))</f>
        <v>#VALUE!</v>
      </c>
    </row>
    <row r="2858" spans="2:57" x14ac:dyDescent="0.4">
      <c r="B2858" t="e" vm="3210">
        <v>#VALUE!</v>
      </c>
      <c r="C2858" t="s">
        <v>1638</v>
      </c>
      <c r="D2858" t="s">
        <v>1790</v>
      </c>
      <c r="E2858">
        <v>12</v>
      </c>
      <c r="F2858">
        <v>24</v>
      </c>
      <c r="G2858" t="s">
        <v>1776</v>
      </c>
      <c r="H2858">
        <v>1440</v>
      </c>
      <c r="I2858">
        <v>1</v>
      </c>
      <c r="J2858" t="s">
        <v>4609</v>
      </c>
      <c r="BE2858" t="e" cm="1" vm="2">
        <f t="array" ref="BE2858">TRANSPOSE(_xlfn._xlws.FILTER(cvm_old[内存(G)],(cvm_old[地域]=BB2858)*(cvm_old[机型]=BC2858)*(cvm_old[CPU(核)]=BD2858)))</f>
        <v>#VALUE!</v>
      </c>
    </row>
    <row r="2859" spans="2:57" x14ac:dyDescent="0.4">
      <c r="B2859" t="e" vm="3211">
        <v>#VALUE!</v>
      </c>
      <c r="C2859" t="s">
        <v>1638</v>
      </c>
      <c r="D2859" t="s">
        <v>1790</v>
      </c>
      <c r="E2859">
        <v>12</v>
      </c>
      <c r="F2859">
        <v>48</v>
      </c>
      <c r="G2859" t="s">
        <v>1804</v>
      </c>
      <c r="H2859">
        <v>2160</v>
      </c>
      <c r="I2859">
        <v>1</v>
      </c>
      <c r="J2859" t="s">
        <v>4610</v>
      </c>
      <c r="BE2859" t="e" cm="1" vm="2">
        <f t="array" ref="BE2859">TRANSPOSE(_xlfn._xlws.FILTER(cvm_old[内存(G)],(cvm_old[地域]=BB2859)*(cvm_old[机型]=BC2859)*(cvm_old[CPU(核)]=BD2859)))</f>
        <v>#VALUE!</v>
      </c>
    </row>
    <row r="2860" spans="2:57" x14ac:dyDescent="0.4">
      <c r="B2860" t="e" vm="3212">
        <v>#VALUE!</v>
      </c>
      <c r="C2860" t="s">
        <v>1638</v>
      </c>
      <c r="D2860" t="s">
        <v>1790</v>
      </c>
      <c r="E2860">
        <v>16</v>
      </c>
      <c r="F2860">
        <v>32</v>
      </c>
      <c r="G2860" t="s">
        <v>1601</v>
      </c>
      <c r="H2860">
        <v>1920</v>
      </c>
      <c r="I2860">
        <v>1</v>
      </c>
      <c r="J2860" t="s">
        <v>4611</v>
      </c>
      <c r="BE2860" t="e" cm="1" vm="2">
        <f t="array" ref="BE2860">TRANSPOSE(_xlfn._xlws.FILTER(cvm_old[内存(G)],(cvm_old[地域]=BB2860)*(cvm_old[机型]=BC2860)*(cvm_old[CPU(核)]=BD2860)))</f>
        <v>#VALUE!</v>
      </c>
    </row>
    <row r="2861" spans="2:57" x14ac:dyDescent="0.4">
      <c r="B2861" t="e" vm="3213">
        <v>#VALUE!</v>
      </c>
      <c r="C2861" t="s">
        <v>1638</v>
      </c>
      <c r="D2861" t="s">
        <v>1790</v>
      </c>
      <c r="E2861">
        <v>16</v>
      </c>
      <c r="F2861">
        <v>64</v>
      </c>
      <c r="G2861" t="s">
        <v>1603</v>
      </c>
      <c r="H2861">
        <v>2880</v>
      </c>
      <c r="I2861">
        <v>1</v>
      </c>
      <c r="J2861" t="s">
        <v>4612</v>
      </c>
      <c r="BE2861" t="e" cm="1" vm="2">
        <f t="array" ref="BE2861">TRANSPOSE(_xlfn._xlws.FILTER(cvm_old[内存(G)],(cvm_old[地域]=BB2861)*(cvm_old[机型]=BC2861)*(cvm_old[CPU(核)]=BD2861)))</f>
        <v>#VALUE!</v>
      </c>
    </row>
    <row r="2862" spans="2:57" x14ac:dyDescent="0.4">
      <c r="B2862" t="e" vm="3214">
        <v>#VALUE!</v>
      </c>
      <c r="C2862" t="s">
        <v>1638</v>
      </c>
      <c r="D2862" t="s">
        <v>1790</v>
      </c>
      <c r="E2862">
        <v>24</v>
      </c>
      <c r="F2862">
        <v>48</v>
      </c>
      <c r="G2862" t="s">
        <v>1680</v>
      </c>
      <c r="H2862">
        <v>2880</v>
      </c>
      <c r="I2862">
        <v>1</v>
      </c>
      <c r="J2862" t="s">
        <v>4613</v>
      </c>
      <c r="BE2862" t="e" cm="1" vm="2">
        <f t="array" ref="BE2862">TRANSPOSE(_xlfn._xlws.FILTER(cvm_old[内存(G)],(cvm_old[地域]=BB2862)*(cvm_old[机型]=BC2862)*(cvm_old[CPU(核)]=BD2862)))</f>
        <v>#VALUE!</v>
      </c>
    </row>
    <row r="2863" spans="2:57" x14ac:dyDescent="0.4">
      <c r="B2863" t="e" vm="3215">
        <v>#VALUE!</v>
      </c>
      <c r="C2863" t="s">
        <v>1638</v>
      </c>
      <c r="D2863" t="s">
        <v>1790</v>
      </c>
      <c r="E2863">
        <v>24</v>
      </c>
      <c r="F2863">
        <v>96</v>
      </c>
      <c r="G2863" t="s">
        <v>1682</v>
      </c>
      <c r="H2863">
        <v>4320</v>
      </c>
      <c r="I2863">
        <v>1</v>
      </c>
      <c r="J2863" t="s">
        <v>4614</v>
      </c>
      <c r="BE2863" t="e" cm="1" vm="2">
        <f t="array" ref="BE2863">TRANSPOSE(_xlfn._xlws.FILTER(cvm_old[内存(G)],(cvm_old[地域]=BB2863)*(cvm_old[机型]=BC2863)*(cvm_old[CPU(核)]=BD2863)))</f>
        <v>#VALUE!</v>
      </c>
    </row>
    <row r="2864" spans="2:57" x14ac:dyDescent="0.4">
      <c r="B2864" t="e" vm="3216">
        <v>#VALUE!</v>
      </c>
      <c r="C2864" t="s">
        <v>1638</v>
      </c>
      <c r="D2864" t="s">
        <v>1790</v>
      </c>
      <c r="E2864">
        <v>32</v>
      </c>
      <c r="F2864">
        <v>64</v>
      </c>
      <c r="G2864" t="s">
        <v>1606</v>
      </c>
      <c r="H2864">
        <v>3840</v>
      </c>
      <c r="I2864">
        <v>1</v>
      </c>
      <c r="J2864" t="s">
        <v>4615</v>
      </c>
      <c r="BE2864" t="e" cm="1" vm="2">
        <f t="array" ref="BE2864">TRANSPOSE(_xlfn._xlws.FILTER(cvm_old[内存(G)],(cvm_old[地域]=BB2864)*(cvm_old[机型]=BC2864)*(cvm_old[CPU(核)]=BD2864)))</f>
        <v>#VALUE!</v>
      </c>
    </row>
    <row r="2865" spans="2:57" x14ac:dyDescent="0.4">
      <c r="B2865" t="e" vm="3217">
        <v>#VALUE!</v>
      </c>
      <c r="C2865" t="s">
        <v>1638</v>
      </c>
      <c r="D2865" t="s">
        <v>1790</v>
      </c>
      <c r="E2865">
        <v>32</v>
      </c>
      <c r="F2865">
        <v>128</v>
      </c>
      <c r="G2865" t="s">
        <v>1612</v>
      </c>
      <c r="H2865">
        <v>5760</v>
      </c>
      <c r="I2865">
        <v>1</v>
      </c>
      <c r="J2865" t="s">
        <v>4616</v>
      </c>
      <c r="BE2865" t="e" cm="1" vm="2">
        <f t="array" ref="BE2865">TRANSPOSE(_xlfn._xlws.FILTER(cvm_old[内存(G)],(cvm_old[地域]=BB2865)*(cvm_old[机型]=BC2865)*(cvm_old[CPU(核)]=BD2865)))</f>
        <v>#VALUE!</v>
      </c>
    </row>
    <row r="2866" spans="2:57" x14ac:dyDescent="0.4">
      <c r="B2866" t="e" vm="3218">
        <v>#VALUE!</v>
      </c>
      <c r="C2866" t="s">
        <v>1638</v>
      </c>
      <c r="D2866" t="s">
        <v>1790</v>
      </c>
      <c r="E2866">
        <v>48</v>
      </c>
      <c r="F2866">
        <v>96</v>
      </c>
      <c r="G2866" t="s">
        <v>1617</v>
      </c>
      <c r="H2866">
        <v>5760</v>
      </c>
      <c r="I2866">
        <v>1</v>
      </c>
      <c r="J2866" t="s">
        <v>4617</v>
      </c>
      <c r="BE2866" t="e" cm="1" vm="2">
        <f t="array" ref="BE2866">TRANSPOSE(_xlfn._xlws.FILTER(cvm_old[内存(G)],(cvm_old[地域]=BB2866)*(cvm_old[机型]=BC2866)*(cvm_old[CPU(核)]=BD2866)))</f>
        <v>#VALUE!</v>
      </c>
    </row>
    <row r="2867" spans="2:57" x14ac:dyDescent="0.4">
      <c r="B2867" t="e" vm="3219">
        <v>#VALUE!</v>
      </c>
      <c r="C2867" t="s">
        <v>1638</v>
      </c>
      <c r="D2867" t="s">
        <v>1790</v>
      </c>
      <c r="E2867">
        <v>48</v>
      </c>
      <c r="F2867">
        <v>192</v>
      </c>
      <c r="G2867" t="s">
        <v>1620</v>
      </c>
      <c r="H2867">
        <v>8640</v>
      </c>
      <c r="I2867">
        <v>1</v>
      </c>
      <c r="J2867" t="s">
        <v>4618</v>
      </c>
      <c r="BE2867" t="e" cm="1" vm="2">
        <f t="array" ref="BE2867">TRANSPOSE(_xlfn._xlws.FILTER(cvm_old[内存(G)],(cvm_old[地域]=BB2867)*(cvm_old[机型]=BC2867)*(cvm_old[CPU(核)]=BD2867)))</f>
        <v>#VALUE!</v>
      </c>
    </row>
    <row r="2868" spans="2:57" x14ac:dyDescent="0.4">
      <c r="B2868" t="e" vm="3220">
        <v>#VALUE!</v>
      </c>
      <c r="C2868" t="s">
        <v>1638</v>
      </c>
      <c r="D2868" t="s">
        <v>1790</v>
      </c>
      <c r="E2868">
        <v>64</v>
      </c>
      <c r="F2868">
        <v>256</v>
      </c>
      <c r="G2868" t="s">
        <v>1626</v>
      </c>
      <c r="H2868">
        <v>11520</v>
      </c>
      <c r="I2868">
        <v>1</v>
      </c>
      <c r="J2868" t="s">
        <v>4619</v>
      </c>
      <c r="BE2868" t="e" cm="1" vm="2">
        <f t="array" ref="BE2868">TRANSPOSE(_xlfn._xlws.FILTER(cvm_old[内存(G)],(cvm_old[地域]=BB2868)*(cvm_old[机型]=BC2868)*(cvm_old[CPU(核)]=BD2868)))</f>
        <v>#VALUE!</v>
      </c>
    </row>
    <row r="2869" spans="2:57" x14ac:dyDescent="0.4">
      <c r="B2869" t="e" vm="3221">
        <v>#VALUE!</v>
      </c>
      <c r="C2869" t="s">
        <v>1638</v>
      </c>
      <c r="D2869" t="s">
        <v>1790</v>
      </c>
      <c r="E2869">
        <v>80</v>
      </c>
      <c r="F2869">
        <v>320</v>
      </c>
      <c r="G2869" t="s">
        <v>1722</v>
      </c>
      <c r="H2869">
        <v>14400</v>
      </c>
      <c r="I2869">
        <v>1</v>
      </c>
      <c r="J2869" t="s">
        <v>4620</v>
      </c>
      <c r="BE2869" t="e" cm="1" vm="2">
        <f t="array" ref="BE2869">TRANSPOSE(_xlfn._xlws.FILTER(cvm_old[内存(G)],(cvm_old[地域]=BB2869)*(cvm_old[机型]=BC2869)*(cvm_old[CPU(核)]=BD2869)))</f>
        <v>#VALUE!</v>
      </c>
    </row>
    <row r="2870" spans="2:57" x14ac:dyDescent="0.4">
      <c r="B2870" t="e" vm="3222">
        <v>#VALUE!</v>
      </c>
      <c r="C2870" t="s">
        <v>1638</v>
      </c>
      <c r="D2870" t="s">
        <v>1838</v>
      </c>
      <c r="E2870">
        <v>1</v>
      </c>
      <c r="F2870">
        <v>1</v>
      </c>
      <c r="G2870" t="s">
        <v>1579</v>
      </c>
      <c r="H2870">
        <v>46</v>
      </c>
      <c r="I2870">
        <v>1</v>
      </c>
      <c r="J2870" t="s">
        <v>4621</v>
      </c>
      <c r="BE2870" t="e" cm="1" vm="2">
        <f t="array" ref="BE2870">TRANSPOSE(_xlfn._xlws.FILTER(cvm_old[内存(G)],(cvm_old[地域]=BB2870)*(cvm_old[机型]=BC2870)*(cvm_old[CPU(核)]=BD2870)))</f>
        <v>#VALUE!</v>
      </c>
    </row>
    <row r="2871" spans="2:57" x14ac:dyDescent="0.4">
      <c r="B2871" t="e" vm="3223">
        <v>#VALUE!</v>
      </c>
      <c r="C2871" t="s">
        <v>1638</v>
      </c>
      <c r="D2871" t="s">
        <v>1838</v>
      </c>
      <c r="E2871">
        <v>1</v>
      </c>
      <c r="F2871">
        <v>2</v>
      </c>
      <c r="G2871" t="s">
        <v>1582</v>
      </c>
      <c r="H2871">
        <v>96</v>
      </c>
      <c r="I2871">
        <v>1</v>
      </c>
      <c r="J2871" t="s">
        <v>4622</v>
      </c>
      <c r="BE2871" t="e" cm="1" vm="2">
        <f t="array" ref="BE2871">TRANSPOSE(_xlfn._xlws.FILTER(cvm_old[内存(G)],(cvm_old[地域]=BB2871)*(cvm_old[机型]=BC2871)*(cvm_old[CPU(核)]=BD2871)))</f>
        <v>#VALUE!</v>
      </c>
    </row>
    <row r="2872" spans="2:57" x14ac:dyDescent="0.4">
      <c r="B2872" t="e" vm="3224">
        <v>#VALUE!</v>
      </c>
      <c r="C2872" t="s">
        <v>1638</v>
      </c>
      <c r="D2872" t="s">
        <v>1838</v>
      </c>
      <c r="E2872">
        <v>2</v>
      </c>
      <c r="F2872">
        <v>4</v>
      </c>
      <c r="G2872" t="s">
        <v>1586</v>
      </c>
      <c r="H2872">
        <v>197</v>
      </c>
      <c r="I2872">
        <v>1</v>
      </c>
      <c r="J2872" t="s">
        <v>4623</v>
      </c>
      <c r="BE2872" t="e" cm="1" vm="2">
        <f t="array" ref="BE2872">TRANSPOSE(_xlfn._xlws.FILTER(cvm_old[内存(G)],(cvm_old[地域]=BB2872)*(cvm_old[机型]=BC2872)*(cvm_old[CPU(核)]=BD2872)))</f>
        <v>#VALUE!</v>
      </c>
    </row>
    <row r="2873" spans="2:57" x14ac:dyDescent="0.4">
      <c r="B2873" t="e" vm="3225">
        <v>#VALUE!</v>
      </c>
      <c r="C2873" t="s">
        <v>1638</v>
      </c>
      <c r="D2873" t="s">
        <v>1838</v>
      </c>
      <c r="E2873">
        <v>2</v>
      </c>
      <c r="F2873">
        <v>8</v>
      </c>
      <c r="G2873" t="s">
        <v>1589</v>
      </c>
      <c r="H2873">
        <v>420</v>
      </c>
      <c r="I2873">
        <v>1</v>
      </c>
      <c r="J2873" t="s">
        <v>4624</v>
      </c>
      <c r="BE2873" t="e" cm="1" vm="2">
        <f t="array" ref="BE2873">TRANSPOSE(_xlfn._xlws.FILTER(cvm_old[内存(G)],(cvm_old[地域]=BB2873)*(cvm_old[机型]=BC2873)*(cvm_old[CPU(核)]=BD2873)))</f>
        <v>#VALUE!</v>
      </c>
    </row>
    <row r="2874" spans="2:57" x14ac:dyDescent="0.4">
      <c r="B2874" t="e" vm="3226">
        <v>#VALUE!</v>
      </c>
      <c r="C2874" t="s">
        <v>1638</v>
      </c>
      <c r="D2874" t="s">
        <v>1838</v>
      </c>
      <c r="E2874">
        <v>4</v>
      </c>
      <c r="F2874">
        <v>8</v>
      </c>
      <c r="G2874" t="s">
        <v>1591</v>
      </c>
      <c r="H2874">
        <v>560</v>
      </c>
      <c r="I2874">
        <v>1</v>
      </c>
      <c r="J2874" t="s">
        <v>4625</v>
      </c>
      <c r="BE2874" t="e" cm="1" vm="2">
        <f t="array" ref="BE2874">TRANSPOSE(_xlfn._xlws.FILTER(cvm_old[内存(G)],(cvm_old[地域]=BB2874)*(cvm_old[机型]=BC2874)*(cvm_old[CPU(核)]=BD2874)))</f>
        <v>#VALUE!</v>
      </c>
    </row>
    <row r="2875" spans="2:57" x14ac:dyDescent="0.4">
      <c r="B2875" t="e" vm="3227">
        <v>#VALUE!</v>
      </c>
      <c r="C2875" t="s">
        <v>1638</v>
      </c>
      <c r="D2875" t="s">
        <v>1838</v>
      </c>
      <c r="E2875">
        <v>4</v>
      </c>
      <c r="F2875">
        <v>16</v>
      </c>
      <c r="G2875" t="s">
        <v>1593</v>
      </c>
      <c r="H2875">
        <v>840</v>
      </c>
      <c r="I2875">
        <v>1</v>
      </c>
      <c r="J2875" t="s">
        <v>4626</v>
      </c>
      <c r="BE2875" t="e" cm="1" vm="2">
        <f t="array" ref="BE2875">TRANSPOSE(_xlfn._xlws.FILTER(cvm_old[内存(G)],(cvm_old[地域]=BB2875)*(cvm_old[机型]=BC2875)*(cvm_old[CPU(核)]=BD2875)))</f>
        <v>#VALUE!</v>
      </c>
    </row>
    <row r="2876" spans="2:57" x14ac:dyDescent="0.4">
      <c r="B2876" t="e" vm="3228">
        <v>#VALUE!</v>
      </c>
      <c r="C2876" t="s">
        <v>1638</v>
      </c>
      <c r="D2876" t="s">
        <v>1838</v>
      </c>
      <c r="E2876">
        <v>8</v>
      </c>
      <c r="F2876">
        <v>16</v>
      </c>
      <c r="G2876" t="s">
        <v>1596</v>
      </c>
      <c r="H2876">
        <v>1120</v>
      </c>
      <c r="I2876">
        <v>1</v>
      </c>
      <c r="J2876" t="s">
        <v>4627</v>
      </c>
      <c r="BE2876" t="e" cm="1" vm="2">
        <f t="array" ref="BE2876">TRANSPOSE(_xlfn._xlws.FILTER(cvm_old[内存(G)],(cvm_old[地域]=BB2876)*(cvm_old[机型]=BC2876)*(cvm_old[CPU(核)]=BD2876)))</f>
        <v>#VALUE!</v>
      </c>
    </row>
    <row r="2877" spans="2:57" x14ac:dyDescent="0.4">
      <c r="B2877" t="e" vm="3229">
        <v>#VALUE!</v>
      </c>
      <c r="C2877" t="s">
        <v>1638</v>
      </c>
      <c r="D2877" t="s">
        <v>1838</v>
      </c>
      <c r="E2877">
        <v>8</v>
      </c>
      <c r="F2877">
        <v>32</v>
      </c>
      <c r="G2877" t="s">
        <v>1598</v>
      </c>
      <c r="H2877">
        <v>1680</v>
      </c>
      <c r="I2877">
        <v>1</v>
      </c>
      <c r="J2877" t="s">
        <v>4628</v>
      </c>
      <c r="BE2877" t="e" cm="1" vm="2">
        <f t="array" ref="BE2877">TRANSPOSE(_xlfn._xlws.FILTER(cvm_old[内存(G)],(cvm_old[地域]=BB2877)*(cvm_old[机型]=BC2877)*(cvm_old[CPU(核)]=BD2877)))</f>
        <v>#VALUE!</v>
      </c>
    </row>
    <row r="2878" spans="2:57" x14ac:dyDescent="0.4">
      <c r="B2878" t="e" vm="3230">
        <v>#VALUE!</v>
      </c>
      <c r="C2878" t="s">
        <v>1638</v>
      </c>
      <c r="D2878" t="s">
        <v>1838</v>
      </c>
      <c r="E2878">
        <v>12</v>
      </c>
      <c r="F2878">
        <v>24</v>
      </c>
      <c r="G2878" t="s">
        <v>1776</v>
      </c>
      <c r="H2878">
        <v>1680</v>
      </c>
      <c r="I2878">
        <v>1</v>
      </c>
      <c r="J2878" t="s">
        <v>4629</v>
      </c>
      <c r="BE2878" t="e" cm="1" vm="2">
        <f t="array" ref="BE2878">TRANSPOSE(_xlfn._xlws.FILTER(cvm_old[内存(G)],(cvm_old[地域]=BB2878)*(cvm_old[机型]=BC2878)*(cvm_old[CPU(核)]=BD2878)))</f>
        <v>#VALUE!</v>
      </c>
    </row>
    <row r="2879" spans="2:57" x14ac:dyDescent="0.4">
      <c r="B2879" t="e" vm="3231">
        <v>#VALUE!</v>
      </c>
      <c r="C2879" t="s">
        <v>1638</v>
      </c>
      <c r="D2879" t="s">
        <v>1838</v>
      </c>
      <c r="E2879">
        <v>12</v>
      </c>
      <c r="F2879">
        <v>48</v>
      </c>
      <c r="G2879" t="s">
        <v>1804</v>
      </c>
      <c r="H2879">
        <v>2520</v>
      </c>
      <c r="I2879">
        <v>1</v>
      </c>
      <c r="J2879" t="s">
        <v>4630</v>
      </c>
      <c r="BE2879" t="e" cm="1" vm="2">
        <f t="array" ref="BE2879">TRANSPOSE(_xlfn._xlws.FILTER(cvm_old[内存(G)],(cvm_old[地域]=BB2879)*(cvm_old[机型]=BC2879)*(cvm_old[CPU(核)]=BD2879)))</f>
        <v>#VALUE!</v>
      </c>
    </row>
    <row r="2880" spans="2:57" x14ac:dyDescent="0.4">
      <c r="B2880" t="e" vm="3232">
        <v>#VALUE!</v>
      </c>
      <c r="C2880" t="s">
        <v>1638</v>
      </c>
      <c r="D2880" t="s">
        <v>1838</v>
      </c>
      <c r="E2880">
        <v>16</v>
      </c>
      <c r="F2880">
        <v>32</v>
      </c>
      <c r="G2880" t="s">
        <v>1601</v>
      </c>
      <c r="H2880">
        <v>2240</v>
      </c>
      <c r="I2880">
        <v>1</v>
      </c>
      <c r="J2880" t="s">
        <v>4631</v>
      </c>
      <c r="BE2880" t="e" cm="1" vm="2">
        <f t="array" ref="BE2880">TRANSPOSE(_xlfn._xlws.FILTER(cvm_old[内存(G)],(cvm_old[地域]=BB2880)*(cvm_old[机型]=BC2880)*(cvm_old[CPU(核)]=BD2880)))</f>
        <v>#VALUE!</v>
      </c>
    </row>
    <row r="2881" spans="2:57" x14ac:dyDescent="0.4">
      <c r="B2881" t="e" vm="3233">
        <v>#VALUE!</v>
      </c>
      <c r="C2881" t="s">
        <v>1638</v>
      </c>
      <c r="D2881" t="s">
        <v>1838</v>
      </c>
      <c r="E2881">
        <v>16</v>
      </c>
      <c r="F2881">
        <v>64</v>
      </c>
      <c r="G2881" t="s">
        <v>1603</v>
      </c>
      <c r="H2881">
        <v>3360</v>
      </c>
      <c r="I2881">
        <v>1</v>
      </c>
      <c r="J2881" t="s">
        <v>4632</v>
      </c>
      <c r="BE2881" t="e" cm="1" vm="2">
        <f t="array" ref="BE2881">TRANSPOSE(_xlfn._xlws.FILTER(cvm_old[内存(G)],(cvm_old[地域]=BB2881)*(cvm_old[机型]=BC2881)*(cvm_old[CPU(核)]=BD2881)))</f>
        <v>#VALUE!</v>
      </c>
    </row>
    <row r="2882" spans="2:57" x14ac:dyDescent="0.4">
      <c r="B2882" t="e" vm="3234">
        <v>#VALUE!</v>
      </c>
      <c r="C2882" t="s">
        <v>1638</v>
      </c>
      <c r="D2882" t="s">
        <v>1838</v>
      </c>
      <c r="E2882">
        <v>24</v>
      </c>
      <c r="F2882">
        <v>48</v>
      </c>
      <c r="G2882" t="s">
        <v>1680</v>
      </c>
      <c r="H2882">
        <v>3360</v>
      </c>
      <c r="I2882">
        <v>1</v>
      </c>
      <c r="J2882" t="s">
        <v>4633</v>
      </c>
      <c r="BE2882" t="e" cm="1" vm="2">
        <f t="array" ref="BE2882">TRANSPOSE(_xlfn._xlws.FILTER(cvm_old[内存(G)],(cvm_old[地域]=BB2882)*(cvm_old[机型]=BC2882)*(cvm_old[CPU(核)]=BD2882)))</f>
        <v>#VALUE!</v>
      </c>
    </row>
    <row r="2883" spans="2:57" x14ac:dyDescent="0.4">
      <c r="B2883" t="e" vm="3235">
        <v>#VALUE!</v>
      </c>
      <c r="C2883" t="s">
        <v>1638</v>
      </c>
      <c r="D2883" t="s">
        <v>1838</v>
      </c>
      <c r="E2883">
        <v>24</v>
      </c>
      <c r="F2883">
        <v>96</v>
      </c>
      <c r="G2883" t="s">
        <v>1682</v>
      </c>
      <c r="H2883">
        <v>5040</v>
      </c>
      <c r="I2883">
        <v>1</v>
      </c>
      <c r="J2883" t="s">
        <v>4634</v>
      </c>
      <c r="BE2883" t="e" cm="1" vm="2">
        <f t="array" ref="BE2883">TRANSPOSE(_xlfn._xlws.FILTER(cvm_old[内存(G)],(cvm_old[地域]=BB2883)*(cvm_old[机型]=BC2883)*(cvm_old[CPU(核)]=BD2883)))</f>
        <v>#VALUE!</v>
      </c>
    </row>
    <row r="2884" spans="2:57" x14ac:dyDescent="0.4">
      <c r="B2884" t="e" vm="3236">
        <v>#VALUE!</v>
      </c>
      <c r="C2884" t="s">
        <v>1638</v>
      </c>
      <c r="D2884" t="s">
        <v>1838</v>
      </c>
      <c r="E2884">
        <v>32</v>
      </c>
      <c r="F2884">
        <v>64</v>
      </c>
      <c r="G2884" t="s">
        <v>1606</v>
      </c>
      <c r="H2884">
        <v>4480</v>
      </c>
      <c r="I2884">
        <v>1</v>
      </c>
      <c r="J2884" t="s">
        <v>4635</v>
      </c>
      <c r="BE2884" t="e" cm="1" vm="2">
        <f t="array" ref="BE2884">TRANSPOSE(_xlfn._xlws.FILTER(cvm_old[内存(G)],(cvm_old[地域]=BB2884)*(cvm_old[机型]=BC2884)*(cvm_old[CPU(核)]=BD2884)))</f>
        <v>#VALUE!</v>
      </c>
    </row>
    <row r="2885" spans="2:57" x14ac:dyDescent="0.4">
      <c r="B2885" t="e" vm="3237">
        <v>#VALUE!</v>
      </c>
      <c r="C2885" t="s">
        <v>1638</v>
      </c>
      <c r="D2885" t="s">
        <v>1838</v>
      </c>
      <c r="E2885">
        <v>32</v>
      </c>
      <c r="F2885">
        <v>128</v>
      </c>
      <c r="G2885" t="s">
        <v>1612</v>
      </c>
      <c r="H2885">
        <v>6720</v>
      </c>
      <c r="I2885">
        <v>1</v>
      </c>
      <c r="J2885" t="s">
        <v>4636</v>
      </c>
      <c r="BE2885" t="e" cm="1" vm="2">
        <f t="array" ref="BE2885">TRANSPOSE(_xlfn._xlws.FILTER(cvm_old[内存(G)],(cvm_old[地域]=BB2885)*(cvm_old[机型]=BC2885)*(cvm_old[CPU(核)]=BD2885)))</f>
        <v>#VALUE!</v>
      </c>
    </row>
    <row r="2886" spans="2:57" x14ac:dyDescent="0.4">
      <c r="B2886" t="e" vm="3238">
        <v>#VALUE!</v>
      </c>
      <c r="C2886" t="s">
        <v>1638</v>
      </c>
      <c r="D2886" t="s">
        <v>1838</v>
      </c>
      <c r="E2886">
        <v>56</v>
      </c>
      <c r="F2886">
        <v>224</v>
      </c>
      <c r="G2886" t="s">
        <v>1858</v>
      </c>
      <c r="H2886">
        <v>11760</v>
      </c>
      <c r="I2886">
        <v>1</v>
      </c>
      <c r="J2886" t="s">
        <v>4637</v>
      </c>
      <c r="BE2886" t="e" cm="1" vm="2">
        <f t="array" ref="BE2886">TRANSPOSE(_xlfn._xlws.FILTER(cvm_old[内存(G)],(cvm_old[地域]=BB2886)*(cvm_old[机型]=BC2886)*(cvm_old[CPU(核)]=BD2886)))</f>
        <v>#VALUE!</v>
      </c>
    </row>
    <row r="2887" spans="2:57" x14ac:dyDescent="0.4">
      <c r="B2887" t="e" vm="3239">
        <v>#VALUE!</v>
      </c>
      <c r="C2887" t="s">
        <v>1638</v>
      </c>
      <c r="D2887" t="s">
        <v>1595</v>
      </c>
      <c r="E2887">
        <v>1</v>
      </c>
      <c r="F2887">
        <v>8</v>
      </c>
      <c r="G2887" t="s">
        <v>1894</v>
      </c>
      <c r="H2887">
        <v>231</v>
      </c>
      <c r="I2887">
        <v>1</v>
      </c>
      <c r="J2887" t="s">
        <v>4638</v>
      </c>
      <c r="BE2887" t="e" cm="1" vm="2">
        <f t="array" ref="BE2887">TRANSPOSE(_xlfn._xlws.FILTER(cvm_old[内存(G)],(cvm_old[地域]=BB2887)*(cvm_old[机型]=BC2887)*(cvm_old[CPU(核)]=BD2887)))</f>
        <v>#VALUE!</v>
      </c>
    </row>
    <row r="2888" spans="2:57" x14ac:dyDescent="0.4">
      <c r="B2888" t="e" vm="3240">
        <v>#VALUE!</v>
      </c>
      <c r="C2888" t="s">
        <v>1638</v>
      </c>
      <c r="D2888" t="s">
        <v>1595</v>
      </c>
      <c r="E2888">
        <v>2</v>
      </c>
      <c r="F2888">
        <v>16</v>
      </c>
      <c r="G2888" t="s">
        <v>1920</v>
      </c>
      <c r="H2888">
        <v>462</v>
      </c>
      <c r="I2888">
        <v>1</v>
      </c>
      <c r="J2888" t="s">
        <v>4639</v>
      </c>
      <c r="BE2888" t="e" cm="1" vm="2">
        <f t="array" ref="BE2888">TRANSPOSE(_xlfn._xlws.FILTER(cvm_old[内存(G)],(cvm_old[地域]=BB2888)*(cvm_old[机型]=BC2888)*(cvm_old[CPU(核)]=BD2888)))</f>
        <v>#VALUE!</v>
      </c>
    </row>
    <row r="2889" spans="2:57" x14ac:dyDescent="0.4">
      <c r="B2889" t="e" vm="3241">
        <v>#VALUE!</v>
      </c>
      <c r="C2889" t="s">
        <v>1638</v>
      </c>
      <c r="D2889" t="s">
        <v>1595</v>
      </c>
      <c r="E2889">
        <v>4</v>
      </c>
      <c r="F2889">
        <v>32</v>
      </c>
      <c r="G2889" t="s">
        <v>1898</v>
      </c>
      <c r="H2889">
        <v>924</v>
      </c>
      <c r="I2889">
        <v>1</v>
      </c>
      <c r="J2889" t="s">
        <v>4640</v>
      </c>
      <c r="BE2889" t="e" cm="1" vm="2">
        <f t="array" ref="BE2889">TRANSPOSE(_xlfn._xlws.FILTER(cvm_old[内存(G)],(cvm_old[地域]=BB2889)*(cvm_old[机型]=BC2889)*(cvm_old[CPU(核)]=BD2889)))</f>
        <v>#VALUE!</v>
      </c>
    </row>
    <row r="2890" spans="2:57" x14ac:dyDescent="0.4">
      <c r="B2890" t="e" vm="3242">
        <v>#VALUE!</v>
      </c>
      <c r="C2890" t="s">
        <v>1638</v>
      </c>
      <c r="D2890" t="s">
        <v>1595</v>
      </c>
      <c r="E2890">
        <v>8</v>
      </c>
      <c r="F2890">
        <v>64</v>
      </c>
      <c r="G2890" t="s">
        <v>1900</v>
      </c>
      <c r="H2890">
        <v>1848</v>
      </c>
      <c r="I2890">
        <v>1</v>
      </c>
      <c r="J2890" t="s">
        <v>4641</v>
      </c>
      <c r="BE2890" t="e" cm="1" vm="2">
        <f t="array" ref="BE2890">TRANSPOSE(_xlfn._xlws.FILTER(cvm_old[内存(G)],(cvm_old[地域]=BB2890)*(cvm_old[机型]=BC2890)*(cvm_old[CPU(核)]=BD2890)))</f>
        <v>#VALUE!</v>
      </c>
    </row>
    <row r="2891" spans="2:57" x14ac:dyDescent="0.4">
      <c r="B2891" t="e" vm="3243">
        <v>#VALUE!</v>
      </c>
      <c r="C2891" t="s">
        <v>1638</v>
      </c>
      <c r="D2891" t="s">
        <v>1595</v>
      </c>
      <c r="E2891">
        <v>12</v>
      </c>
      <c r="F2891">
        <v>96</v>
      </c>
      <c r="G2891" t="s">
        <v>1924</v>
      </c>
      <c r="H2891">
        <v>2772</v>
      </c>
      <c r="I2891">
        <v>1</v>
      </c>
      <c r="J2891" t="s">
        <v>4642</v>
      </c>
      <c r="BE2891" t="e" cm="1" vm="2">
        <f t="array" ref="BE2891">TRANSPOSE(_xlfn._xlws.FILTER(cvm_old[内存(G)],(cvm_old[地域]=BB2891)*(cvm_old[机型]=BC2891)*(cvm_old[CPU(核)]=BD2891)))</f>
        <v>#VALUE!</v>
      </c>
    </row>
    <row r="2892" spans="2:57" x14ac:dyDescent="0.4">
      <c r="B2892" t="e" vm="3244">
        <v>#VALUE!</v>
      </c>
      <c r="C2892" t="s">
        <v>1638</v>
      </c>
      <c r="D2892" t="s">
        <v>1595</v>
      </c>
      <c r="E2892">
        <v>16</v>
      </c>
      <c r="F2892">
        <v>128</v>
      </c>
      <c r="G2892" t="s">
        <v>1902</v>
      </c>
      <c r="H2892">
        <v>3696</v>
      </c>
      <c r="I2892">
        <v>1</v>
      </c>
      <c r="J2892" t="s">
        <v>4643</v>
      </c>
      <c r="BE2892" t="e" cm="1" vm="2">
        <f t="array" ref="BE2892">TRANSPOSE(_xlfn._xlws.FILTER(cvm_old[内存(G)],(cvm_old[地域]=BB2892)*(cvm_old[机型]=BC2892)*(cvm_old[CPU(核)]=BD2892)))</f>
        <v>#VALUE!</v>
      </c>
    </row>
    <row r="2893" spans="2:57" x14ac:dyDescent="0.4">
      <c r="B2893" t="e" vm="3245">
        <v>#VALUE!</v>
      </c>
      <c r="C2893" t="s">
        <v>1638</v>
      </c>
      <c r="D2893" t="s">
        <v>1595</v>
      </c>
      <c r="E2893">
        <v>24</v>
      </c>
      <c r="F2893">
        <v>192</v>
      </c>
      <c r="G2893" t="s">
        <v>1964</v>
      </c>
      <c r="H2893">
        <v>5544</v>
      </c>
      <c r="I2893">
        <v>1</v>
      </c>
      <c r="J2893" t="s">
        <v>4644</v>
      </c>
      <c r="BE2893" t="e" cm="1" vm="2">
        <f t="array" ref="BE2893">TRANSPOSE(_xlfn._xlws.FILTER(cvm_old[内存(G)],(cvm_old[地域]=BB2893)*(cvm_old[机型]=BC2893)*(cvm_old[CPU(核)]=BD2893)))</f>
        <v>#VALUE!</v>
      </c>
    </row>
    <row r="2894" spans="2:57" x14ac:dyDescent="0.4">
      <c r="B2894" t="e" vm="3246">
        <v>#VALUE!</v>
      </c>
      <c r="C2894" t="s">
        <v>1638</v>
      </c>
      <c r="D2894" t="s">
        <v>1595</v>
      </c>
      <c r="E2894">
        <v>32</v>
      </c>
      <c r="F2894">
        <v>256</v>
      </c>
      <c r="G2894" t="s">
        <v>1904</v>
      </c>
      <c r="H2894">
        <v>7392</v>
      </c>
      <c r="I2894">
        <v>1</v>
      </c>
      <c r="J2894" t="s">
        <v>4645</v>
      </c>
      <c r="BE2894" t="e" cm="1" vm="2">
        <f t="array" ref="BE2894">TRANSPOSE(_xlfn._xlws.FILTER(cvm_old[内存(G)],(cvm_old[地域]=BB2894)*(cvm_old[机型]=BC2894)*(cvm_old[CPU(核)]=BD2894)))</f>
        <v>#VALUE!</v>
      </c>
    </row>
    <row r="2895" spans="2:57" x14ac:dyDescent="0.4">
      <c r="B2895" t="e" vm="3247">
        <v>#VALUE!</v>
      </c>
      <c r="C2895" t="s">
        <v>1638</v>
      </c>
      <c r="D2895" t="s">
        <v>1595</v>
      </c>
      <c r="E2895">
        <v>64</v>
      </c>
      <c r="F2895">
        <v>512</v>
      </c>
      <c r="G2895" t="s">
        <v>1908</v>
      </c>
      <c r="H2895">
        <v>14784</v>
      </c>
      <c r="I2895">
        <v>1</v>
      </c>
      <c r="J2895" t="s">
        <v>4646</v>
      </c>
      <c r="BE2895" t="e" cm="1" vm="2">
        <f t="array" ref="BE2895">TRANSPOSE(_xlfn._xlws.FILTER(cvm_old[内存(G)],(cvm_old[地域]=BB2895)*(cvm_old[机型]=BC2895)*(cvm_old[CPU(核)]=BD2895)))</f>
        <v>#VALUE!</v>
      </c>
    </row>
    <row r="2896" spans="2:57" x14ac:dyDescent="0.4">
      <c r="B2896" t="e" vm="3248">
        <v>#VALUE!</v>
      </c>
      <c r="C2896" t="s">
        <v>1638</v>
      </c>
      <c r="D2896" t="s">
        <v>1595</v>
      </c>
      <c r="E2896">
        <v>84</v>
      </c>
      <c r="F2896">
        <v>700</v>
      </c>
      <c r="G2896" t="s">
        <v>2906</v>
      </c>
      <c r="H2896">
        <v>19992</v>
      </c>
      <c r="I2896">
        <v>1</v>
      </c>
      <c r="J2896" t="s">
        <v>4647</v>
      </c>
      <c r="BE2896" t="e" cm="1" vm="2">
        <f t="array" ref="BE2896">TRANSPOSE(_xlfn._xlws.FILTER(cvm_old[内存(G)],(cvm_old[地域]=BB2896)*(cvm_old[机型]=BC2896)*(cvm_old[CPU(核)]=BD2896)))</f>
        <v>#VALUE!</v>
      </c>
    </row>
    <row r="2897" spans="2:57" x14ac:dyDescent="0.4">
      <c r="B2897" t="e" vm="3249">
        <v>#VALUE!</v>
      </c>
      <c r="C2897" t="s">
        <v>1638</v>
      </c>
      <c r="D2897" t="s">
        <v>1647</v>
      </c>
      <c r="E2897">
        <v>1</v>
      </c>
      <c r="F2897">
        <v>8</v>
      </c>
      <c r="G2897" t="s">
        <v>1894</v>
      </c>
      <c r="H2897">
        <v>231</v>
      </c>
      <c r="I2897">
        <v>1</v>
      </c>
      <c r="J2897" t="s">
        <v>4648</v>
      </c>
      <c r="BE2897" t="e" cm="1" vm="2">
        <f t="array" ref="BE2897">TRANSPOSE(_xlfn._xlws.FILTER(cvm_old[内存(G)],(cvm_old[地域]=BB2897)*(cvm_old[机型]=BC2897)*(cvm_old[CPU(核)]=BD2897)))</f>
        <v>#VALUE!</v>
      </c>
    </row>
    <row r="2898" spans="2:57" x14ac:dyDescent="0.4">
      <c r="B2898" t="e" vm="3250">
        <v>#VALUE!</v>
      </c>
      <c r="C2898" t="s">
        <v>1638</v>
      </c>
      <c r="D2898" t="s">
        <v>1647</v>
      </c>
      <c r="E2898">
        <v>2</v>
      </c>
      <c r="F2898">
        <v>16</v>
      </c>
      <c r="G2898" t="s">
        <v>1920</v>
      </c>
      <c r="H2898">
        <v>462</v>
      </c>
      <c r="I2898">
        <v>1</v>
      </c>
      <c r="J2898" t="s">
        <v>4649</v>
      </c>
      <c r="BE2898" t="e" cm="1" vm="2">
        <f t="array" ref="BE2898">TRANSPOSE(_xlfn._xlws.FILTER(cvm_old[内存(G)],(cvm_old[地域]=BB2898)*(cvm_old[机型]=BC2898)*(cvm_old[CPU(核)]=BD2898)))</f>
        <v>#VALUE!</v>
      </c>
    </row>
    <row r="2899" spans="2:57" x14ac:dyDescent="0.4">
      <c r="B2899" t="e" vm="3251">
        <v>#VALUE!</v>
      </c>
      <c r="C2899" t="s">
        <v>1638</v>
      </c>
      <c r="D2899" t="s">
        <v>1647</v>
      </c>
      <c r="E2899">
        <v>4</v>
      </c>
      <c r="F2899">
        <v>32</v>
      </c>
      <c r="G2899" t="s">
        <v>1898</v>
      </c>
      <c r="H2899">
        <v>924</v>
      </c>
      <c r="I2899">
        <v>1</v>
      </c>
      <c r="J2899" t="s">
        <v>4650</v>
      </c>
      <c r="BE2899" t="e" cm="1" vm="2">
        <f t="array" ref="BE2899">TRANSPOSE(_xlfn._xlws.FILTER(cvm_old[内存(G)],(cvm_old[地域]=BB2899)*(cvm_old[机型]=BC2899)*(cvm_old[CPU(核)]=BD2899)))</f>
        <v>#VALUE!</v>
      </c>
    </row>
    <row r="2900" spans="2:57" x14ac:dyDescent="0.4">
      <c r="B2900" t="e" vm="3252">
        <v>#VALUE!</v>
      </c>
      <c r="C2900" t="s">
        <v>1638</v>
      </c>
      <c r="D2900" t="s">
        <v>1647</v>
      </c>
      <c r="E2900">
        <v>8</v>
      </c>
      <c r="F2900">
        <v>64</v>
      </c>
      <c r="G2900" t="s">
        <v>1900</v>
      </c>
      <c r="H2900">
        <v>1848</v>
      </c>
      <c r="I2900">
        <v>1</v>
      </c>
      <c r="J2900" t="s">
        <v>4651</v>
      </c>
      <c r="BE2900" t="e" cm="1" vm="2">
        <f t="array" ref="BE2900">TRANSPOSE(_xlfn._xlws.FILTER(cvm_old[内存(G)],(cvm_old[地域]=BB2900)*(cvm_old[机型]=BC2900)*(cvm_old[CPU(核)]=BD2900)))</f>
        <v>#VALUE!</v>
      </c>
    </row>
    <row r="2901" spans="2:57" x14ac:dyDescent="0.4">
      <c r="B2901" t="e" vm="3253">
        <v>#VALUE!</v>
      </c>
      <c r="C2901" t="s">
        <v>1638</v>
      </c>
      <c r="D2901" t="s">
        <v>1647</v>
      </c>
      <c r="E2901">
        <v>12</v>
      </c>
      <c r="F2901">
        <v>96</v>
      </c>
      <c r="G2901" t="s">
        <v>1924</v>
      </c>
      <c r="H2901">
        <v>2772</v>
      </c>
      <c r="I2901">
        <v>1</v>
      </c>
      <c r="J2901" t="s">
        <v>4652</v>
      </c>
      <c r="BE2901" t="e" cm="1" vm="2">
        <f t="array" ref="BE2901">TRANSPOSE(_xlfn._xlws.FILTER(cvm_old[内存(G)],(cvm_old[地域]=BB2901)*(cvm_old[机型]=BC2901)*(cvm_old[CPU(核)]=BD2901)))</f>
        <v>#VALUE!</v>
      </c>
    </row>
    <row r="2902" spans="2:57" x14ac:dyDescent="0.4">
      <c r="B2902" t="e" vm="3254">
        <v>#VALUE!</v>
      </c>
      <c r="C2902" t="s">
        <v>1638</v>
      </c>
      <c r="D2902" t="s">
        <v>1647</v>
      </c>
      <c r="E2902">
        <v>12</v>
      </c>
      <c r="F2902">
        <v>144</v>
      </c>
      <c r="G2902" t="s">
        <v>1934</v>
      </c>
      <c r="H2902">
        <v>3780</v>
      </c>
      <c r="I2902">
        <v>1</v>
      </c>
      <c r="J2902" t="s">
        <v>4653</v>
      </c>
      <c r="BE2902" t="e" cm="1" vm="2">
        <f t="array" ref="BE2902">TRANSPOSE(_xlfn._xlws.FILTER(cvm_old[内存(G)],(cvm_old[地域]=BB2902)*(cvm_old[机型]=BC2902)*(cvm_old[CPU(核)]=BD2902)))</f>
        <v>#VALUE!</v>
      </c>
    </row>
    <row r="2903" spans="2:57" x14ac:dyDescent="0.4">
      <c r="B2903" t="e" vm="3255">
        <v>#VALUE!</v>
      </c>
      <c r="C2903" t="s">
        <v>1638</v>
      </c>
      <c r="D2903" t="s">
        <v>1647</v>
      </c>
      <c r="E2903">
        <v>16</v>
      </c>
      <c r="F2903">
        <v>128</v>
      </c>
      <c r="G2903" t="s">
        <v>1902</v>
      </c>
      <c r="H2903">
        <v>3696</v>
      </c>
      <c r="I2903">
        <v>1</v>
      </c>
      <c r="J2903" t="s">
        <v>4654</v>
      </c>
      <c r="BE2903" t="e" cm="1" vm="2">
        <f t="array" ref="BE2903">TRANSPOSE(_xlfn._xlws.FILTER(cvm_old[内存(G)],(cvm_old[地域]=BB2903)*(cvm_old[机型]=BC2903)*(cvm_old[CPU(核)]=BD2903)))</f>
        <v>#VALUE!</v>
      </c>
    </row>
    <row r="2904" spans="2:57" x14ac:dyDescent="0.4">
      <c r="B2904" t="e" vm="3256">
        <v>#VALUE!</v>
      </c>
      <c r="C2904" t="s">
        <v>1638</v>
      </c>
      <c r="D2904" t="s">
        <v>1647</v>
      </c>
      <c r="E2904">
        <v>16</v>
      </c>
      <c r="F2904">
        <v>192</v>
      </c>
      <c r="G2904" t="s">
        <v>1937</v>
      </c>
      <c r="H2904">
        <v>5040</v>
      </c>
      <c r="I2904">
        <v>1</v>
      </c>
      <c r="J2904" t="s">
        <v>4655</v>
      </c>
    </row>
    <row r="2905" spans="2:57" x14ac:dyDescent="0.4">
      <c r="B2905" t="e" vm="3257">
        <v>#VALUE!</v>
      </c>
      <c r="C2905" t="s">
        <v>1638</v>
      </c>
      <c r="D2905" t="s">
        <v>1647</v>
      </c>
      <c r="E2905">
        <v>24</v>
      </c>
      <c r="F2905">
        <v>192</v>
      </c>
      <c r="G2905" t="s">
        <v>1964</v>
      </c>
      <c r="H2905">
        <v>5544</v>
      </c>
      <c r="I2905">
        <v>1</v>
      </c>
      <c r="J2905" t="s">
        <v>4656</v>
      </c>
    </row>
    <row r="2906" spans="2:57" x14ac:dyDescent="0.4">
      <c r="B2906" t="e" vm="3258">
        <v>#VALUE!</v>
      </c>
      <c r="C2906" t="s">
        <v>1638</v>
      </c>
      <c r="D2906" t="s">
        <v>1647</v>
      </c>
      <c r="E2906">
        <v>32</v>
      </c>
      <c r="F2906">
        <v>256</v>
      </c>
      <c r="G2906" t="s">
        <v>1904</v>
      </c>
      <c r="H2906">
        <v>7392</v>
      </c>
      <c r="I2906">
        <v>1</v>
      </c>
      <c r="J2906" t="s">
        <v>4657</v>
      </c>
    </row>
    <row r="2907" spans="2:57" x14ac:dyDescent="0.4">
      <c r="B2907" t="e" vm="3259">
        <v>#VALUE!</v>
      </c>
      <c r="C2907" t="s">
        <v>1638</v>
      </c>
      <c r="D2907" t="s">
        <v>1664</v>
      </c>
      <c r="E2907">
        <v>1</v>
      </c>
      <c r="F2907">
        <v>8</v>
      </c>
      <c r="G2907" t="s">
        <v>1894</v>
      </c>
      <c r="H2907">
        <v>297</v>
      </c>
      <c r="I2907">
        <v>1</v>
      </c>
      <c r="J2907" t="s">
        <v>4658</v>
      </c>
    </row>
    <row r="2908" spans="2:57" x14ac:dyDescent="0.4">
      <c r="B2908" t="e" vm="3260">
        <v>#VALUE!</v>
      </c>
      <c r="C2908" t="s">
        <v>1638</v>
      </c>
      <c r="D2908" t="s">
        <v>1664</v>
      </c>
      <c r="E2908">
        <v>2</v>
      </c>
      <c r="F2908">
        <v>16</v>
      </c>
      <c r="G2908" t="s">
        <v>1920</v>
      </c>
      <c r="H2908">
        <v>594</v>
      </c>
      <c r="I2908">
        <v>1</v>
      </c>
      <c r="J2908" t="s">
        <v>4659</v>
      </c>
    </row>
    <row r="2909" spans="2:57" x14ac:dyDescent="0.4">
      <c r="B2909" t="e" vm="3261">
        <v>#VALUE!</v>
      </c>
      <c r="C2909" t="s">
        <v>1638</v>
      </c>
      <c r="D2909" t="s">
        <v>1664</v>
      </c>
      <c r="E2909">
        <v>4</v>
      </c>
      <c r="F2909">
        <v>32</v>
      </c>
      <c r="G2909" t="s">
        <v>1898</v>
      </c>
      <c r="H2909">
        <v>1188</v>
      </c>
      <c r="I2909">
        <v>1</v>
      </c>
      <c r="J2909" t="s">
        <v>4660</v>
      </c>
    </row>
    <row r="2910" spans="2:57" x14ac:dyDescent="0.4">
      <c r="B2910" t="e" vm="3262">
        <v>#VALUE!</v>
      </c>
      <c r="C2910" t="s">
        <v>1638</v>
      </c>
      <c r="D2910" t="s">
        <v>1664</v>
      </c>
      <c r="E2910">
        <v>8</v>
      </c>
      <c r="F2910">
        <v>64</v>
      </c>
      <c r="G2910" t="s">
        <v>1900</v>
      </c>
      <c r="H2910">
        <v>2376</v>
      </c>
      <c r="I2910">
        <v>1</v>
      </c>
      <c r="J2910" t="s">
        <v>4661</v>
      </c>
    </row>
    <row r="2911" spans="2:57" x14ac:dyDescent="0.4">
      <c r="B2911" t="e" vm="3263">
        <v>#VALUE!</v>
      </c>
      <c r="C2911" t="s">
        <v>1638</v>
      </c>
      <c r="D2911" t="s">
        <v>1664</v>
      </c>
      <c r="E2911">
        <v>12</v>
      </c>
      <c r="F2911">
        <v>96</v>
      </c>
      <c r="G2911" t="s">
        <v>1924</v>
      </c>
      <c r="H2911">
        <v>3564</v>
      </c>
      <c r="I2911">
        <v>1</v>
      </c>
      <c r="J2911" t="s">
        <v>4662</v>
      </c>
    </row>
    <row r="2912" spans="2:57" x14ac:dyDescent="0.4">
      <c r="B2912" t="e" vm="3264">
        <v>#VALUE!</v>
      </c>
      <c r="C2912" t="s">
        <v>1638</v>
      </c>
      <c r="D2912" t="s">
        <v>1664</v>
      </c>
      <c r="E2912">
        <v>16</v>
      </c>
      <c r="F2912">
        <v>128</v>
      </c>
      <c r="G2912" t="s">
        <v>1902</v>
      </c>
      <c r="H2912">
        <v>4752</v>
      </c>
      <c r="I2912">
        <v>1</v>
      </c>
      <c r="J2912" t="s">
        <v>4663</v>
      </c>
    </row>
    <row r="2913" spans="2:10" x14ac:dyDescent="0.4">
      <c r="B2913" t="e" vm="3265">
        <v>#VALUE!</v>
      </c>
      <c r="C2913" t="s">
        <v>1638</v>
      </c>
      <c r="D2913" t="s">
        <v>1664</v>
      </c>
      <c r="E2913">
        <v>24</v>
      </c>
      <c r="F2913">
        <v>192</v>
      </c>
      <c r="G2913" t="s">
        <v>1964</v>
      </c>
      <c r="H2913">
        <v>7128</v>
      </c>
      <c r="I2913">
        <v>1</v>
      </c>
      <c r="J2913" t="s">
        <v>4664</v>
      </c>
    </row>
    <row r="2914" spans="2:10" x14ac:dyDescent="0.4">
      <c r="B2914" t="e" vm="3266">
        <v>#VALUE!</v>
      </c>
      <c r="C2914" t="s">
        <v>1638</v>
      </c>
      <c r="D2914" t="s">
        <v>1664</v>
      </c>
      <c r="E2914">
        <v>32</v>
      </c>
      <c r="F2914">
        <v>256</v>
      </c>
      <c r="G2914" t="s">
        <v>1904</v>
      </c>
      <c r="H2914">
        <v>9504</v>
      </c>
      <c r="I2914">
        <v>1</v>
      </c>
      <c r="J2914" t="s">
        <v>4665</v>
      </c>
    </row>
    <row r="2915" spans="2:10" x14ac:dyDescent="0.4">
      <c r="B2915" t="e" vm="3267">
        <v>#VALUE!</v>
      </c>
      <c r="C2915" t="s">
        <v>1638</v>
      </c>
      <c r="D2915" t="s">
        <v>1664</v>
      </c>
      <c r="E2915">
        <v>48</v>
      </c>
      <c r="F2915">
        <v>384</v>
      </c>
      <c r="G2915" t="s">
        <v>1917</v>
      </c>
      <c r="H2915">
        <v>14256</v>
      </c>
      <c r="I2915">
        <v>1</v>
      </c>
      <c r="J2915" t="s">
        <v>4666</v>
      </c>
    </row>
    <row r="2916" spans="2:10" x14ac:dyDescent="0.4">
      <c r="B2916" t="e" vm="3268">
        <v>#VALUE!</v>
      </c>
      <c r="C2916" t="s">
        <v>1638</v>
      </c>
      <c r="D2916" t="s">
        <v>1664</v>
      </c>
      <c r="E2916">
        <v>56</v>
      </c>
      <c r="F2916">
        <v>448</v>
      </c>
      <c r="G2916" t="s">
        <v>1969</v>
      </c>
      <c r="H2916">
        <v>16632</v>
      </c>
      <c r="I2916">
        <v>1</v>
      </c>
      <c r="J2916" t="s">
        <v>4667</v>
      </c>
    </row>
    <row r="2917" spans="2:10" x14ac:dyDescent="0.4">
      <c r="B2917" t="e" vm="3269">
        <v>#VALUE!</v>
      </c>
      <c r="C2917" t="s">
        <v>1638</v>
      </c>
      <c r="D2917" t="s">
        <v>1698</v>
      </c>
      <c r="E2917">
        <v>4</v>
      </c>
      <c r="F2917">
        <v>8</v>
      </c>
      <c r="G2917" t="s">
        <v>1591</v>
      </c>
      <c r="H2917">
        <v>600</v>
      </c>
      <c r="I2917">
        <v>1</v>
      </c>
      <c r="J2917" t="s">
        <v>4668</v>
      </c>
    </row>
    <row r="2918" spans="2:10" x14ac:dyDescent="0.4">
      <c r="B2918" t="e" vm="3270">
        <v>#VALUE!</v>
      </c>
      <c r="C2918" t="s">
        <v>1638</v>
      </c>
      <c r="D2918" t="s">
        <v>1698</v>
      </c>
      <c r="E2918">
        <v>4</v>
      </c>
      <c r="F2918">
        <v>16</v>
      </c>
      <c r="G2918" t="s">
        <v>1593</v>
      </c>
      <c r="H2918">
        <v>900</v>
      </c>
      <c r="I2918">
        <v>1</v>
      </c>
      <c r="J2918" t="s">
        <v>4669</v>
      </c>
    </row>
    <row r="2919" spans="2:10" x14ac:dyDescent="0.4">
      <c r="B2919" t="e" vm="3271">
        <v>#VALUE!</v>
      </c>
      <c r="C2919" t="s">
        <v>1638</v>
      </c>
      <c r="D2919" t="s">
        <v>1698</v>
      </c>
      <c r="E2919">
        <v>8</v>
      </c>
      <c r="F2919">
        <v>16</v>
      </c>
      <c r="G2919" t="s">
        <v>1596</v>
      </c>
      <c r="H2919">
        <v>1200</v>
      </c>
      <c r="I2919">
        <v>1</v>
      </c>
      <c r="J2919" t="s">
        <v>4670</v>
      </c>
    </row>
    <row r="2920" spans="2:10" x14ac:dyDescent="0.4">
      <c r="B2920" t="e" vm="3272">
        <v>#VALUE!</v>
      </c>
      <c r="C2920" t="s">
        <v>1638</v>
      </c>
      <c r="D2920" t="s">
        <v>1698</v>
      </c>
      <c r="E2920">
        <v>8</v>
      </c>
      <c r="F2920">
        <v>32</v>
      </c>
      <c r="G2920" t="s">
        <v>1598</v>
      </c>
      <c r="H2920">
        <v>1800</v>
      </c>
      <c r="I2920">
        <v>1</v>
      </c>
      <c r="J2920" t="s">
        <v>4671</v>
      </c>
    </row>
    <row r="2921" spans="2:10" x14ac:dyDescent="0.4">
      <c r="B2921" t="e" vm="3273">
        <v>#VALUE!</v>
      </c>
      <c r="C2921" t="s">
        <v>1638</v>
      </c>
      <c r="D2921" t="s">
        <v>1698</v>
      </c>
      <c r="E2921">
        <v>16</v>
      </c>
      <c r="F2921">
        <v>32</v>
      </c>
      <c r="G2921" t="s">
        <v>1601</v>
      </c>
      <c r="H2921">
        <v>2400</v>
      </c>
      <c r="I2921">
        <v>1</v>
      </c>
      <c r="J2921" t="s">
        <v>4672</v>
      </c>
    </row>
    <row r="2922" spans="2:10" x14ac:dyDescent="0.4">
      <c r="B2922" t="e" vm="3274">
        <v>#VALUE!</v>
      </c>
      <c r="C2922" t="s">
        <v>1638</v>
      </c>
      <c r="D2922" t="s">
        <v>1698</v>
      </c>
      <c r="E2922">
        <v>16</v>
      </c>
      <c r="F2922">
        <v>64</v>
      </c>
      <c r="G2922" t="s">
        <v>1603</v>
      </c>
      <c r="H2922">
        <v>3600</v>
      </c>
      <c r="I2922">
        <v>1</v>
      </c>
      <c r="J2922" t="s">
        <v>4673</v>
      </c>
    </row>
    <row r="2923" spans="2:10" x14ac:dyDescent="0.4">
      <c r="B2923" t="e" vm="3275">
        <v>#VALUE!</v>
      </c>
      <c r="C2923" t="s">
        <v>1638</v>
      </c>
      <c r="D2923" t="s">
        <v>1698</v>
      </c>
      <c r="E2923">
        <v>32</v>
      </c>
      <c r="F2923">
        <v>174</v>
      </c>
      <c r="G2923" t="s">
        <v>2020</v>
      </c>
      <c r="H2923">
        <v>8925</v>
      </c>
      <c r="I2923">
        <v>1</v>
      </c>
      <c r="J2923" t="s">
        <v>4674</v>
      </c>
    </row>
    <row r="2924" spans="2:10" x14ac:dyDescent="0.4">
      <c r="B2924" t="e" vm="3276">
        <v>#VALUE!</v>
      </c>
      <c r="C2924" t="s">
        <v>1638</v>
      </c>
      <c r="D2924" t="s">
        <v>1698</v>
      </c>
      <c r="E2924">
        <v>32</v>
      </c>
      <c r="F2924">
        <v>256</v>
      </c>
      <c r="G2924" t="s">
        <v>1904</v>
      </c>
      <c r="H2924">
        <v>12000</v>
      </c>
      <c r="I2924">
        <v>1</v>
      </c>
      <c r="J2924" t="s">
        <v>4675</v>
      </c>
    </row>
    <row r="2925" spans="2:10" x14ac:dyDescent="0.4">
      <c r="B2925" t="e" vm="3277">
        <v>#VALUE!</v>
      </c>
      <c r="C2925" t="s">
        <v>1638</v>
      </c>
      <c r="D2925" t="s">
        <v>1698</v>
      </c>
      <c r="E2925">
        <v>64</v>
      </c>
      <c r="F2925">
        <v>256</v>
      </c>
      <c r="G2925" t="s">
        <v>1626</v>
      </c>
      <c r="H2925">
        <v>14400</v>
      </c>
      <c r="I2925">
        <v>1</v>
      </c>
      <c r="J2925" t="s">
        <v>4676</v>
      </c>
    </row>
    <row r="2926" spans="2:10" x14ac:dyDescent="0.4">
      <c r="B2926" t="e" vm="3278">
        <v>#VALUE!</v>
      </c>
      <c r="C2926" t="s">
        <v>1638</v>
      </c>
      <c r="D2926" t="s">
        <v>1698</v>
      </c>
      <c r="E2926">
        <v>64</v>
      </c>
      <c r="F2926">
        <v>348</v>
      </c>
      <c r="G2926" t="s">
        <v>2022</v>
      </c>
      <c r="H2926">
        <v>17850</v>
      </c>
      <c r="I2926">
        <v>1</v>
      </c>
      <c r="J2926" t="s">
        <v>4677</v>
      </c>
    </row>
    <row r="2927" spans="2:10" x14ac:dyDescent="0.4">
      <c r="B2927" t="e" vm="3279">
        <v>#VALUE!</v>
      </c>
      <c r="C2927" t="s">
        <v>1638</v>
      </c>
      <c r="D2927" t="s">
        <v>1749</v>
      </c>
      <c r="E2927">
        <v>4</v>
      </c>
      <c r="F2927">
        <v>8</v>
      </c>
      <c r="G2927" t="s">
        <v>1591</v>
      </c>
      <c r="H2927">
        <v>600</v>
      </c>
      <c r="I2927">
        <v>1</v>
      </c>
      <c r="J2927" t="s">
        <v>4678</v>
      </c>
    </row>
    <row r="2928" spans="2:10" x14ac:dyDescent="0.4">
      <c r="B2928" t="e" vm="3280">
        <v>#VALUE!</v>
      </c>
      <c r="C2928" t="s">
        <v>1638</v>
      </c>
      <c r="D2928" t="s">
        <v>1749</v>
      </c>
      <c r="E2928">
        <v>4</v>
      </c>
      <c r="F2928">
        <v>16</v>
      </c>
      <c r="G2928" t="s">
        <v>1593</v>
      </c>
      <c r="H2928">
        <v>900</v>
      </c>
      <c r="I2928">
        <v>1</v>
      </c>
      <c r="J2928" t="s">
        <v>4679</v>
      </c>
    </row>
    <row r="2929" spans="2:10" x14ac:dyDescent="0.4">
      <c r="B2929" t="e" vm="3281">
        <v>#VALUE!</v>
      </c>
      <c r="C2929" t="s">
        <v>1638</v>
      </c>
      <c r="D2929" t="s">
        <v>1749</v>
      </c>
      <c r="E2929">
        <v>8</v>
      </c>
      <c r="F2929">
        <v>16</v>
      </c>
      <c r="G2929" t="s">
        <v>1596</v>
      </c>
      <c r="H2929">
        <v>1200</v>
      </c>
      <c r="I2929">
        <v>1</v>
      </c>
      <c r="J2929" t="s">
        <v>4680</v>
      </c>
    </row>
    <row r="2930" spans="2:10" x14ac:dyDescent="0.4">
      <c r="B2930" t="e" vm="3282">
        <v>#VALUE!</v>
      </c>
      <c r="C2930" t="s">
        <v>1638</v>
      </c>
      <c r="D2930" t="s">
        <v>1749</v>
      </c>
      <c r="E2930">
        <v>8</v>
      </c>
      <c r="F2930">
        <v>32</v>
      </c>
      <c r="G2930" t="s">
        <v>1598</v>
      </c>
      <c r="H2930">
        <v>1800</v>
      </c>
      <c r="I2930">
        <v>1</v>
      </c>
      <c r="J2930" t="s">
        <v>4681</v>
      </c>
    </row>
    <row r="2931" spans="2:10" x14ac:dyDescent="0.4">
      <c r="B2931" t="e" vm="3283">
        <v>#VALUE!</v>
      </c>
      <c r="C2931" t="s">
        <v>1638</v>
      </c>
      <c r="D2931" t="s">
        <v>1749</v>
      </c>
      <c r="E2931">
        <v>16</v>
      </c>
      <c r="F2931">
        <v>32</v>
      </c>
      <c r="G2931" t="s">
        <v>1601</v>
      </c>
      <c r="H2931">
        <v>2400</v>
      </c>
      <c r="I2931">
        <v>1</v>
      </c>
      <c r="J2931" t="s">
        <v>4682</v>
      </c>
    </row>
    <row r="2932" spans="2:10" x14ac:dyDescent="0.4">
      <c r="B2932" t="e" vm="3284">
        <v>#VALUE!</v>
      </c>
      <c r="C2932" t="s">
        <v>1638</v>
      </c>
      <c r="D2932" t="s">
        <v>1749</v>
      </c>
      <c r="E2932">
        <v>16</v>
      </c>
      <c r="F2932">
        <v>64</v>
      </c>
      <c r="G2932" t="s">
        <v>1603</v>
      </c>
      <c r="H2932">
        <v>3600</v>
      </c>
      <c r="I2932">
        <v>1</v>
      </c>
      <c r="J2932" t="s">
        <v>4683</v>
      </c>
    </row>
    <row r="2933" spans="2:10" x14ac:dyDescent="0.4">
      <c r="B2933" t="e" vm="3285">
        <v>#VALUE!</v>
      </c>
      <c r="C2933" t="s">
        <v>1638</v>
      </c>
      <c r="D2933" t="s">
        <v>1749</v>
      </c>
      <c r="E2933">
        <v>32</v>
      </c>
      <c r="F2933">
        <v>64</v>
      </c>
      <c r="G2933" t="s">
        <v>1606</v>
      </c>
      <c r="H2933">
        <v>4800</v>
      </c>
      <c r="I2933">
        <v>1</v>
      </c>
      <c r="J2933" t="s">
        <v>4684</v>
      </c>
    </row>
    <row r="2934" spans="2:10" x14ac:dyDescent="0.4">
      <c r="B2934" t="e" vm="3286">
        <v>#VALUE!</v>
      </c>
      <c r="C2934" t="s">
        <v>1638</v>
      </c>
      <c r="D2934" t="s">
        <v>1749</v>
      </c>
      <c r="E2934">
        <v>32</v>
      </c>
      <c r="F2934">
        <v>128</v>
      </c>
      <c r="G2934" t="s">
        <v>1612</v>
      </c>
      <c r="H2934">
        <v>7200</v>
      </c>
      <c r="I2934">
        <v>1</v>
      </c>
      <c r="J2934" t="s">
        <v>4685</v>
      </c>
    </row>
    <row r="2935" spans="2:10" x14ac:dyDescent="0.4">
      <c r="B2935" t="e" vm="3287">
        <v>#VALUE!</v>
      </c>
      <c r="C2935" t="s">
        <v>1638</v>
      </c>
      <c r="D2935" t="s">
        <v>1709</v>
      </c>
      <c r="E2935">
        <v>4</v>
      </c>
      <c r="F2935">
        <v>8</v>
      </c>
      <c r="G2935" t="s">
        <v>1591</v>
      </c>
      <c r="H2935">
        <v>600</v>
      </c>
      <c r="I2935">
        <v>1</v>
      </c>
      <c r="J2935" t="s">
        <v>4686</v>
      </c>
    </row>
    <row r="2936" spans="2:10" x14ac:dyDescent="0.4">
      <c r="B2936" t="e" vm="3288">
        <v>#VALUE!</v>
      </c>
      <c r="C2936" t="s">
        <v>1638</v>
      </c>
      <c r="D2936" t="s">
        <v>1709</v>
      </c>
      <c r="E2936">
        <v>4</v>
      </c>
      <c r="F2936">
        <v>16</v>
      </c>
      <c r="G2936" t="s">
        <v>1593</v>
      </c>
      <c r="H2936">
        <v>900</v>
      </c>
      <c r="I2936">
        <v>1</v>
      </c>
      <c r="J2936" t="s">
        <v>4687</v>
      </c>
    </row>
    <row r="2937" spans="2:10" x14ac:dyDescent="0.4">
      <c r="B2937" t="e" vm="3289">
        <v>#VALUE!</v>
      </c>
      <c r="C2937" t="s">
        <v>1638</v>
      </c>
      <c r="D2937" t="s">
        <v>1709</v>
      </c>
      <c r="E2937">
        <v>8</v>
      </c>
      <c r="F2937">
        <v>16</v>
      </c>
      <c r="G2937" t="s">
        <v>1596</v>
      </c>
      <c r="H2937">
        <v>1200</v>
      </c>
      <c r="I2937">
        <v>1</v>
      </c>
      <c r="J2937" t="s">
        <v>4688</v>
      </c>
    </row>
    <row r="2938" spans="2:10" x14ac:dyDescent="0.4">
      <c r="B2938" t="e" vm="3290">
        <v>#VALUE!</v>
      </c>
      <c r="C2938" t="s">
        <v>1638</v>
      </c>
      <c r="D2938" t="s">
        <v>1709</v>
      </c>
      <c r="E2938">
        <v>8</v>
      </c>
      <c r="F2938">
        <v>32</v>
      </c>
      <c r="G2938" t="s">
        <v>1598</v>
      </c>
      <c r="H2938">
        <v>1800</v>
      </c>
      <c r="I2938">
        <v>1</v>
      </c>
      <c r="J2938" t="s">
        <v>4689</v>
      </c>
    </row>
    <row r="2939" spans="2:10" x14ac:dyDescent="0.4">
      <c r="B2939" t="e" vm="3291">
        <v>#VALUE!</v>
      </c>
      <c r="C2939" t="s">
        <v>1638</v>
      </c>
      <c r="D2939" t="s">
        <v>1709</v>
      </c>
      <c r="E2939">
        <v>16</v>
      </c>
      <c r="F2939">
        <v>32</v>
      </c>
      <c r="G2939" t="s">
        <v>1601</v>
      </c>
      <c r="H2939">
        <v>2400</v>
      </c>
      <c r="I2939">
        <v>1</v>
      </c>
      <c r="J2939" t="s">
        <v>4690</v>
      </c>
    </row>
    <row r="2940" spans="2:10" x14ac:dyDescent="0.4">
      <c r="B2940" t="e" vm="3292">
        <v>#VALUE!</v>
      </c>
      <c r="C2940" t="s">
        <v>1638</v>
      </c>
      <c r="D2940" t="s">
        <v>1709</v>
      </c>
      <c r="E2940">
        <v>16</v>
      </c>
      <c r="F2940">
        <v>64</v>
      </c>
      <c r="G2940" t="s">
        <v>1603</v>
      </c>
      <c r="H2940">
        <v>3600</v>
      </c>
      <c r="I2940">
        <v>1</v>
      </c>
      <c r="J2940" t="s">
        <v>4691</v>
      </c>
    </row>
    <row r="2941" spans="2:10" x14ac:dyDescent="0.4">
      <c r="B2941" t="e" vm="3293">
        <v>#VALUE!</v>
      </c>
      <c r="C2941" t="s">
        <v>1638</v>
      </c>
      <c r="D2941" t="s">
        <v>1709</v>
      </c>
      <c r="E2941">
        <v>32</v>
      </c>
      <c r="F2941">
        <v>64</v>
      </c>
      <c r="G2941" t="s">
        <v>1606</v>
      </c>
      <c r="H2941">
        <v>4800</v>
      </c>
      <c r="I2941">
        <v>1</v>
      </c>
      <c r="J2941" t="s">
        <v>4692</v>
      </c>
    </row>
    <row r="2942" spans="2:10" x14ac:dyDescent="0.4">
      <c r="B2942" t="e" vm="3294">
        <v>#VALUE!</v>
      </c>
      <c r="C2942" t="s">
        <v>1638</v>
      </c>
      <c r="D2942" t="s">
        <v>1709</v>
      </c>
      <c r="E2942">
        <v>32</v>
      </c>
      <c r="F2942">
        <v>128</v>
      </c>
      <c r="G2942" t="s">
        <v>1612</v>
      </c>
      <c r="H2942">
        <v>7200</v>
      </c>
      <c r="I2942">
        <v>1</v>
      </c>
      <c r="J2942" t="s">
        <v>4693</v>
      </c>
    </row>
    <row r="2943" spans="2:10" x14ac:dyDescent="0.4">
      <c r="B2943" t="e" vm="3295">
        <v>#VALUE!</v>
      </c>
      <c r="C2943" t="s">
        <v>1638</v>
      </c>
      <c r="D2943" t="s">
        <v>1728</v>
      </c>
      <c r="E2943">
        <v>4</v>
      </c>
      <c r="F2943">
        <v>8</v>
      </c>
      <c r="G2943" t="s">
        <v>1591</v>
      </c>
      <c r="H2943">
        <v>640</v>
      </c>
      <c r="I2943">
        <v>1</v>
      </c>
      <c r="J2943" t="s">
        <v>4694</v>
      </c>
    </row>
    <row r="2944" spans="2:10" x14ac:dyDescent="0.4">
      <c r="B2944" t="e" vm="3296">
        <v>#VALUE!</v>
      </c>
      <c r="C2944" t="s">
        <v>1638</v>
      </c>
      <c r="D2944" t="s">
        <v>1728</v>
      </c>
      <c r="E2944">
        <v>4</v>
      </c>
      <c r="F2944">
        <v>16</v>
      </c>
      <c r="G2944" t="s">
        <v>1593</v>
      </c>
      <c r="H2944">
        <v>960</v>
      </c>
      <c r="I2944">
        <v>1</v>
      </c>
      <c r="J2944" t="s">
        <v>4695</v>
      </c>
    </row>
    <row r="2945" spans="2:10" x14ac:dyDescent="0.4">
      <c r="B2945" t="e" vm="3297">
        <v>#VALUE!</v>
      </c>
      <c r="C2945" t="s">
        <v>1638</v>
      </c>
      <c r="D2945" t="s">
        <v>1728</v>
      </c>
      <c r="E2945">
        <v>8</v>
      </c>
      <c r="F2945">
        <v>16</v>
      </c>
      <c r="G2945" t="s">
        <v>1596</v>
      </c>
      <c r="H2945">
        <v>1280</v>
      </c>
      <c r="I2945">
        <v>1</v>
      </c>
      <c r="J2945" t="s">
        <v>4696</v>
      </c>
    </row>
    <row r="2946" spans="2:10" x14ac:dyDescent="0.4">
      <c r="B2946" t="e" vm="3298">
        <v>#VALUE!</v>
      </c>
      <c r="C2946" t="s">
        <v>1638</v>
      </c>
      <c r="D2946" t="s">
        <v>1728</v>
      </c>
      <c r="E2946">
        <v>8</v>
      </c>
      <c r="F2946">
        <v>32</v>
      </c>
      <c r="G2946" t="s">
        <v>1598</v>
      </c>
      <c r="H2946">
        <v>1920</v>
      </c>
      <c r="I2946">
        <v>1</v>
      </c>
      <c r="J2946" t="s">
        <v>4697</v>
      </c>
    </row>
    <row r="2947" spans="2:10" x14ac:dyDescent="0.4">
      <c r="B2947" t="e" vm="3299">
        <v>#VALUE!</v>
      </c>
      <c r="C2947" t="s">
        <v>1638</v>
      </c>
      <c r="D2947" t="s">
        <v>1728</v>
      </c>
      <c r="E2947">
        <v>16</v>
      </c>
      <c r="F2947">
        <v>32</v>
      </c>
      <c r="G2947" t="s">
        <v>1601</v>
      </c>
      <c r="H2947">
        <v>2560</v>
      </c>
      <c r="I2947">
        <v>1</v>
      </c>
      <c r="J2947" t="s">
        <v>4698</v>
      </c>
    </row>
    <row r="2948" spans="2:10" x14ac:dyDescent="0.4">
      <c r="B2948" t="e" vm="3300">
        <v>#VALUE!</v>
      </c>
      <c r="C2948" t="s">
        <v>1638</v>
      </c>
      <c r="D2948" t="s">
        <v>1728</v>
      </c>
      <c r="E2948">
        <v>16</v>
      </c>
      <c r="F2948">
        <v>64</v>
      </c>
      <c r="G2948" t="s">
        <v>1603</v>
      </c>
      <c r="H2948">
        <v>3840</v>
      </c>
      <c r="I2948">
        <v>1</v>
      </c>
      <c r="J2948" t="s">
        <v>4699</v>
      </c>
    </row>
    <row r="2949" spans="2:10" x14ac:dyDescent="0.4">
      <c r="B2949" t="e" vm="3301">
        <v>#VALUE!</v>
      </c>
      <c r="C2949" t="s">
        <v>1638</v>
      </c>
      <c r="D2949" t="s">
        <v>1728</v>
      </c>
      <c r="E2949">
        <v>32</v>
      </c>
      <c r="F2949">
        <v>96</v>
      </c>
      <c r="G2949" t="s">
        <v>2049</v>
      </c>
      <c r="H2949">
        <v>6400</v>
      </c>
      <c r="I2949">
        <v>1</v>
      </c>
      <c r="J2949" t="s">
        <v>4700</v>
      </c>
    </row>
    <row r="2950" spans="2:10" x14ac:dyDescent="0.4">
      <c r="B2950" t="e" vm="3302">
        <v>#VALUE!</v>
      </c>
      <c r="C2950" t="s">
        <v>1638</v>
      </c>
      <c r="D2950" t="s">
        <v>1986</v>
      </c>
      <c r="E2950">
        <v>8</v>
      </c>
      <c r="F2950">
        <v>32</v>
      </c>
      <c r="G2950" t="s">
        <v>1598</v>
      </c>
      <c r="H2950">
        <v>3750</v>
      </c>
      <c r="I2950">
        <v>1</v>
      </c>
      <c r="J2950" t="s">
        <v>4701</v>
      </c>
    </row>
    <row r="2951" spans="2:10" x14ac:dyDescent="0.4">
      <c r="B2951" t="e" vm="3303">
        <v>#VALUE!</v>
      </c>
      <c r="C2951" t="s">
        <v>1638</v>
      </c>
      <c r="D2951" t="s">
        <v>1986</v>
      </c>
      <c r="E2951">
        <v>20</v>
      </c>
      <c r="F2951">
        <v>80</v>
      </c>
      <c r="G2951" t="s">
        <v>2059</v>
      </c>
      <c r="H2951">
        <v>6000</v>
      </c>
      <c r="I2951">
        <v>1</v>
      </c>
      <c r="J2951" t="s">
        <v>4702</v>
      </c>
    </row>
    <row r="2952" spans="2:10" x14ac:dyDescent="0.4">
      <c r="B2952" t="e" vm="3304">
        <v>#VALUE!</v>
      </c>
      <c r="C2952" t="s">
        <v>1638</v>
      </c>
      <c r="D2952" t="s">
        <v>1986</v>
      </c>
      <c r="E2952">
        <v>32</v>
      </c>
      <c r="F2952">
        <v>128</v>
      </c>
      <c r="G2952" t="s">
        <v>1612</v>
      </c>
      <c r="H2952">
        <v>8250</v>
      </c>
      <c r="I2952">
        <v>1</v>
      </c>
      <c r="J2952" t="s">
        <v>4703</v>
      </c>
    </row>
    <row r="2953" spans="2:10" x14ac:dyDescent="0.4">
      <c r="B2953" t="e" vm="3305">
        <v>#VALUE!</v>
      </c>
      <c r="C2953" t="s">
        <v>1638</v>
      </c>
      <c r="D2953" t="s">
        <v>1986</v>
      </c>
      <c r="E2953">
        <v>40</v>
      </c>
      <c r="F2953">
        <v>160</v>
      </c>
      <c r="G2953" t="s">
        <v>2062</v>
      </c>
      <c r="H2953">
        <v>12000</v>
      </c>
      <c r="I2953">
        <v>1</v>
      </c>
      <c r="J2953" t="s">
        <v>4704</v>
      </c>
    </row>
    <row r="2954" spans="2:10" x14ac:dyDescent="0.4">
      <c r="B2954" t="e" vm="3306">
        <v>#VALUE!</v>
      </c>
      <c r="C2954" t="s">
        <v>1638</v>
      </c>
      <c r="D2954" t="s">
        <v>1986</v>
      </c>
      <c r="E2954">
        <v>80</v>
      </c>
      <c r="F2954">
        <v>320</v>
      </c>
      <c r="G2954" t="s">
        <v>1722</v>
      </c>
      <c r="H2954">
        <v>24000</v>
      </c>
      <c r="I2954">
        <v>1</v>
      </c>
      <c r="J2954" t="s">
        <v>4705</v>
      </c>
    </row>
    <row r="2955" spans="2:10" x14ac:dyDescent="0.4">
      <c r="B2955" t="e" vm="3307">
        <v>#VALUE!</v>
      </c>
      <c r="C2955" t="s">
        <v>1638</v>
      </c>
      <c r="D2955" t="s">
        <v>2029</v>
      </c>
      <c r="E2955">
        <v>8</v>
      </c>
      <c r="F2955">
        <v>40</v>
      </c>
      <c r="G2955" t="s">
        <v>2053</v>
      </c>
      <c r="H2955">
        <v>9013.3700000000008</v>
      </c>
      <c r="I2955">
        <v>1</v>
      </c>
      <c r="J2955" t="s">
        <v>4706</v>
      </c>
    </row>
    <row r="2956" spans="2:10" x14ac:dyDescent="0.4">
      <c r="B2956" t="e" vm="3308">
        <v>#VALUE!</v>
      </c>
      <c r="C2956" t="s">
        <v>1638</v>
      </c>
      <c r="D2956" t="s">
        <v>2029</v>
      </c>
      <c r="E2956">
        <v>36</v>
      </c>
      <c r="F2956">
        <v>160</v>
      </c>
      <c r="G2956" t="s">
        <v>2075</v>
      </c>
      <c r="H2956">
        <v>36226</v>
      </c>
      <c r="I2956">
        <v>1</v>
      </c>
      <c r="J2956" t="s">
        <v>4707</v>
      </c>
    </row>
    <row r="2957" spans="2:10" x14ac:dyDescent="0.4">
      <c r="B2957" t="e" vm="3309">
        <v>#VALUE!</v>
      </c>
      <c r="C2957" t="s">
        <v>1638</v>
      </c>
      <c r="D2957" t="s">
        <v>2029</v>
      </c>
      <c r="E2957">
        <v>72</v>
      </c>
      <c r="F2957">
        <v>320</v>
      </c>
      <c r="G2957" t="s">
        <v>2077</v>
      </c>
      <c r="H2957">
        <v>72452</v>
      </c>
      <c r="I2957">
        <v>1</v>
      </c>
      <c r="J2957" t="s">
        <v>4708</v>
      </c>
    </row>
    <row r="2958" spans="2:10" x14ac:dyDescent="0.4">
      <c r="B2958" t="e" vm="3310">
        <v>#VALUE!</v>
      </c>
      <c r="C2958" t="s">
        <v>1638</v>
      </c>
      <c r="D2958" t="s">
        <v>2014</v>
      </c>
      <c r="E2958">
        <v>10</v>
      </c>
      <c r="F2958">
        <v>40</v>
      </c>
      <c r="G2958" t="s">
        <v>2057</v>
      </c>
      <c r="H2958">
        <v>10350</v>
      </c>
      <c r="I2958">
        <v>1</v>
      </c>
      <c r="J2958" t="s">
        <v>4709</v>
      </c>
    </row>
    <row r="2959" spans="2:10" x14ac:dyDescent="0.4">
      <c r="B2959" t="e" vm="3311">
        <v>#VALUE!</v>
      </c>
      <c r="C2959" t="s">
        <v>1638</v>
      </c>
      <c r="D2959" t="s">
        <v>2014</v>
      </c>
      <c r="E2959">
        <v>20</v>
      </c>
      <c r="F2959">
        <v>80</v>
      </c>
      <c r="G2959" t="s">
        <v>2059</v>
      </c>
      <c r="H2959">
        <v>20700</v>
      </c>
      <c r="I2959">
        <v>1</v>
      </c>
      <c r="J2959" t="s">
        <v>4710</v>
      </c>
    </row>
    <row r="2960" spans="2:10" x14ac:dyDescent="0.4">
      <c r="B2960" t="e" vm="3312">
        <v>#VALUE!</v>
      </c>
      <c r="C2960" t="s">
        <v>1638</v>
      </c>
      <c r="D2960" t="s">
        <v>2014</v>
      </c>
      <c r="E2960">
        <v>40</v>
      </c>
      <c r="F2960">
        <v>160</v>
      </c>
      <c r="G2960" t="s">
        <v>2062</v>
      </c>
      <c r="H2960">
        <v>41400</v>
      </c>
      <c r="I2960">
        <v>1</v>
      </c>
      <c r="J2960" t="s">
        <v>4711</v>
      </c>
    </row>
    <row r="2961" spans="2:10" x14ac:dyDescent="0.4">
      <c r="B2961" t="e" vm="3313">
        <v>#VALUE!</v>
      </c>
      <c r="C2961" t="s">
        <v>1638</v>
      </c>
      <c r="D2961" t="s">
        <v>2014</v>
      </c>
      <c r="E2961">
        <v>80</v>
      </c>
      <c r="F2961">
        <v>320</v>
      </c>
      <c r="G2961" t="s">
        <v>1722</v>
      </c>
      <c r="H2961">
        <v>82800</v>
      </c>
      <c r="I2961">
        <v>1</v>
      </c>
      <c r="J2961" t="s">
        <v>4712</v>
      </c>
    </row>
    <row r="2962" spans="2:10" x14ac:dyDescent="0.4">
      <c r="B2962" t="e" vm="3314">
        <v>#VALUE!</v>
      </c>
      <c r="C2962" t="s">
        <v>1640</v>
      </c>
      <c r="D2962" t="s">
        <v>1669</v>
      </c>
      <c r="E2962">
        <v>1</v>
      </c>
      <c r="F2962">
        <v>1</v>
      </c>
      <c r="G2962" t="s">
        <v>1579</v>
      </c>
      <c r="H2962">
        <v>112</v>
      </c>
      <c r="I2962">
        <v>1</v>
      </c>
      <c r="J2962" t="s">
        <v>4713</v>
      </c>
    </row>
    <row r="2963" spans="2:10" x14ac:dyDescent="0.4">
      <c r="B2963" t="e" vm="3315">
        <v>#VALUE!</v>
      </c>
      <c r="C2963" t="s">
        <v>1640</v>
      </c>
      <c r="D2963" t="s">
        <v>1669</v>
      </c>
      <c r="E2963">
        <v>1</v>
      </c>
      <c r="F2963">
        <v>2</v>
      </c>
      <c r="G2963" t="s">
        <v>1582</v>
      </c>
      <c r="H2963">
        <v>176</v>
      </c>
      <c r="I2963">
        <v>1</v>
      </c>
      <c r="J2963" t="s">
        <v>4714</v>
      </c>
    </row>
    <row r="2964" spans="2:10" x14ac:dyDescent="0.4">
      <c r="B2964" t="e" vm="3316">
        <v>#VALUE!</v>
      </c>
      <c r="C2964" t="s">
        <v>1640</v>
      </c>
      <c r="D2964" t="s">
        <v>1669</v>
      </c>
      <c r="E2964">
        <v>1</v>
      </c>
      <c r="F2964">
        <v>4</v>
      </c>
      <c r="G2964" t="s">
        <v>1584</v>
      </c>
      <c r="H2964">
        <v>290</v>
      </c>
      <c r="I2964">
        <v>1</v>
      </c>
      <c r="J2964" t="s">
        <v>4715</v>
      </c>
    </row>
    <row r="2965" spans="2:10" x14ac:dyDescent="0.4">
      <c r="B2965" t="e" vm="3317">
        <v>#VALUE!</v>
      </c>
      <c r="C2965" t="s">
        <v>1640</v>
      </c>
      <c r="D2965" t="s">
        <v>1669</v>
      </c>
      <c r="E2965">
        <v>2</v>
      </c>
      <c r="F2965">
        <v>4</v>
      </c>
      <c r="G2965" t="s">
        <v>1586</v>
      </c>
      <c r="H2965">
        <v>240</v>
      </c>
      <c r="I2965">
        <v>1</v>
      </c>
      <c r="J2965" t="s">
        <v>4716</v>
      </c>
    </row>
    <row r="2966" spans="2:10" x14ac:dyDescent="0.4">
      <c r="B2966" t="e" vm="3318">
        <v>#VALUE!</v>
      </c>
      <c r="C2966" t="s">
        <v>1640</v>
      </c>
      <c r="D2966" t="s">
        <v>1669</v>
      </c>
      <c r="E2966">
        <v>2</v>
      </c>
      <c r="F2966">
        <v>8</v>
      </c>
      <c r="G2966" t="s">
        <v>1589</v>
      </c>
      <c r="H2966">
        <v>580</v>
      </c>
      <c r="I2966">
        <v>1</v>
      </c>
      <c r="J2966" t="s">
        <v>4717</v>
      </c>
    </row>
    <row r="2967" spans="2:10" x14ac:dyDescent="0.4">
      <c r="B2967" t="e" vm="3319">
        <v>#VALUE!</v>
      </c>
      <c r="C2967" t="s">
        <v>1640</v>
      </c>
      <c r="D2967" t="s">
        <v>1669</v>
      </c>
      <c r="E2967">
        <v>4</v>
      </c>
      <c r="F2967">
        <v>8</v>
      </c>
      <c r="G2967" t="s">
        <v>1591</v>
      </c>
      <c r="H2967">
        <v>712</v>
      </c>
      <c r="I2967">
        <v>1</v>
      </c>
      <c r="J2967" t="s">
        <v>4718</v>
      </c>
    </row>
    <row r="2968" spans="2:10" x14ac:dyDescent="0.4">
      <c r="B2968" t="e" vm="3320">
        <v>#VALUE!</v>
      </c>
      <c r="C2968" t="s">
        <v>1640</v>
      </c>
      <c r="D2968" t="s">
        <v>1669</v>
      </c>
      <c r="E2968">
        <v>4</v>
      </c>
      <c r="F2968">
        <v>16</v>
      </c>
      <c r="G2968" t="s">
        <v>1593</v>
      </c>
      <c r="H2968">
        <v>1160</v>
      </c>
      <c r="I2968">
        <v>1</v>
      </c>
      <c r="J2968" t="s">
        <v>4719</v>
      </c>
    </row>
    <row r="2969" spans="2:10" x14ac:dyDescent="0.4">
      <c r="B2969" t="e" vm="3321">
        <v>#VALUE!</v>
      </c>
      <c r="C2969" t="s">
        <v>1640</v>
      </c>
      <c r="D2969" t="s">
        <v>1669</v>
      </c>
      <c r="E2969">
        <v>8</v>
      </c>
      <c r="F2969">
        <v>16</v>
      </c>
      <c r="G2969" t="s">
        <v>1596</v>
      </c>
      <c r="H2969">
        <v>1424</v>
      </c>
      <c r="I2969">
        <v>1</v>
      </c>
      <c r="J2969" t="s">
        <v>4720</v>
      </c>
    </row>
    <row r="2970" spans="2:10" x14ac:dyDescent="0.4">
      <c r="B2970" t="e" vm="3322">
        <v>#VALUE!</v>
      </c>
      <c r="C2970" t="s">
        <v>1640</v>
      </c>
      <c r="D2970" t="s">
        <v>1669</v>
      </c>
      <c r="E2970">
        <v>8</v>
      </c>
      <c r="F2970">
        <v>32</v>
      </c>
      <c r="G2970" t="s">
        <v>1598</v>
      </c>
      <c r="H2970">
        <v>2320</v>
      </c>
      <c r="I2970">
        <v>1</v>
      </c>
      <c r="J2970" t="s">
        <v>4721</v>
      </c>
    </row>
    <row r="2971" spans="2:10" x14ac:dyDescent="0.4">
      <c r="B2971" t="e" vm="3323">
        <v>#VALUE!</v>
      </c>
      <c r="C2971" t="s">
        <v>1640</v>
      </c>
      <c r="D2971" t="s">
        <v>1669</v>
      </c>
      <c r="E2971">
        <v>16</v>
      </c>
      <c r="F2971">
        <v>32</v>
      </c>
      <c r="G2971" t="s">
        <v>1601</v>
      </c>
      <c r="H2971">
        <v>2848</v>
      </c>
      <c r="I2971">
        <v>1</v>
      </c>
      <c r="J2971" t="s">
        <v>4722</v>
      </c>
    </row>
    <row r="2972" spans="2:10" x14ac:dyDescent="0.4">
      <c r="B2972" t="e" vm="3324">
        <v>#VALUE!</v>
      </c>
      <c r="C2972" t="s">
        <v>1640</v>
      </c>
      <c r="D2972" t="s">
        <v>1669</v>
      </c>
      <c r="E2972">
        <v>16</v>
      </c>
      <c r="F2972">
        <v>64</v>
      </c>
      <c r="G2972" t="s">
        <v>1603</v>
      </c>
      <c r="H2972">
        <v>4640</v>
      </c>
      <c r="I2972">
        <v>1</v>
      </c>
      <c r="J2972" t="s">
        <v>4723</v>
      </c>
    </row>
    <row r="2973" spans="2:10" x14ac:dyDescent="0.4">
      <c r="B2973" t="e" vm="3325">
        <v>#VALUE!</v>
      </c>
      <c r="C2973" t="s">
        <v>1640</v>
      </c>
      <c r="D2973" t="s">
        <v>1669</v>
      </c>
      <c r="E2973">
        <v>24</v>
      </c>
      <c r="F2973">
        <v>48</v>
      </c>
      <c r="G2973" t="s">
        <v>1680</v>
      </c>
      <c r="H2973">
        <v>4272</v>
      </c>
      <c r="I2973">
        <v>1</v>
      </c>
      <c r="J2973" t="s">
        <v>4724</v>
      </c>
    </row>
    <row r="2974" spans="2:10" x14ac:dyDescent="0.4">
      <c r="B2974" t="e" vm="3326">
        <v>#VALUE!</v>
      </c>
      <c r="C2974" t="s">
        <v>1640</v>
      </c>
      <c r="D2974" t="s">
        <v>1669</v>
      </c>
      <c r="E2974">
        <v>24</v>
      </c>
      <c r="F2974">
        <v>96</v>
      </c>
      <c r="G2974" t="s">
        <v>1682</v>
      </c>
      <c r="H2974">
        <v>6960</v>
      </c>
      <c r="I2974">
        <v>1</v>
      </c>
      <c r="J2974" t="s">
        <v>4725</v>
      </c>
    </row>
    <row r="2975" spans="2:10" x14ac:dyDescent="0.4">
      <c r="B2975" t="e" vm="3327">
        <v>#VALUE!</v>
      </c>
      <c r="C2975" t="s">
        <v>1640</v>
      </c>
      <c r="D2975" t="s">
        <v>1669</v>
      </c>
      <c r="E2975">
        <v>32</v>
      </c>
      <c r="F2975">
        <v>64</v>
      </c>
      <c r="G2975" t="s">
        <v>1606</v>
      </c>
      <c r="H2975">
        <v>5696</v>
      </c>
      <c r="I2975">
        <v>1</v>
      </c>
      <c r="J2975" t="s">
        <v>4726</v>
      </c>
    </row>
    <row r="2976" spans="2:10" x14ac:dyDescent="0.4">
      <c r="B2976" t="e" vm="3328">
        <v>#VALUE!</v>
      </c>
      <c r="C2976" t="s">
        <v>1640</v>
      </c>
      <c r="D2976" t="s">
        <v>1669</v>
      </c>
      <c r="E2976">
        <v>32</v>
      </c>
      <c r="F2976">
        <v>128</v>
      </c>
      <c r="G2976" t="s">
        <v>1612</v>
      </c>
      <c r="H2976">
        <v>9280</v>
      </c>
      <c r="I2976">
        <v>1</v>
      </c>
      <c r="J2976" t="s">
        <v>4727</v>
      </c>
    </row>
    <row r="2977" spans="2:10" x14ac:dyDescent="0.4">
      <c r="B2977" t="e" vm="3329">
        <v>#VALUE!</v>
      </c>
      <c r="C2977" t="s">
        <v>1640</v>
      </c>
      <c r="D2977" t="s">
        <v>1669</v>
      </c>
      <c r="E2977">
        <v>48</v>
      </c>
      <c r="F2977">
        <v>96</v>
      </c>
      <c r="G2977" t="s">
        <v>1617</v>
      </c>
      <c r="H2977">
        <v>8544</v>
      </c>
      <c r="I2977">
        <v>1</v>
      </c>
      <c r="J2977" t="s">
        <v>4728</v>
      </c>
    </row>
    <row r="2978" spans="2:10" x14ac:dyDescent="0.4">
      <c r="B2978" t="e" vm="3330">
        <v>#VALUE!</v>
      </c>
      <c r="C2978" t="s">
        <v>1640</v>
      </c>
      <c r="D2978" t="s">
        <v>1669</v>
      </c>
      <c r="E2978">
        <v>48</v>
      </c>
      <c r="F2978">
        <v>192</v>
      </c>
      <c r="G2978" t="s">
        <v>1620</v>
      </c>
      <c r="H2978">
        <v>13920</v>
      </c>
      <c r="I2978">
        <v>1</v>
      </c>
      <c r="J2978" t="s">
        <v>4729</v>
      </c>
    </row>
    <row r="2979" spans="2:10" x14ac:dyDescent="0.4">
      <c r="B2979" t="e" vm="3331">
        <v>#VALUE!</v>
      </c>
      <c r="C2979" t="s">
        <v>1640</v>
      </c>
      <c r="D2979" t="s">
        <v>1669</v>
      </c>
      <c r="E2979">
        <v>64</v>
      </c>
      <c r="F2979">
        <v>256</v>
      </c>
      <c r="G2979" t="s">
        <v>1626</v>
      </c>
      <c r="H2979">
        <v>18560</v>
      </c>
      <c r="I2979">
        <v>1</v>
      </c>
      <c r="J2979" t="s">
        <v>4730</v>
      </c>
    </row>
    <row r="2980" spans="2:10" x14ac:dyDescent="0.4">
      <c r="B2980" t="e" vm="3332">
        <v>#VALUE!</v>
      </c>
      <c r="C2980" t="s">
        <v>1640</v>
      </c>
      <c r="D2980" t="s">
        <v>1790</v>
      </c>
      <c r="E2980">
        <v>1</v>
      </c>
      <c r="F2980">
        <v>1</v>
      </c>
      <c r="G2980" t="s">
        <v>1579</v>
      </c>
      <c r="H2980">
        <v>56</v>
      </c>
      <c r="I2980">
        <v>1</v>
      </c>
      <c r="J2980" t="s">
        <v>4731</v>
      </c>
    </row>
    <row r="2981" spans="2:10" x14ac:dyDescent="0.4">
      <c r="B2981" t="e" vm="3333">
        <v>#VALUE!</v>
      </c>
      <c r="C2981" t="s">
        <v>1640</v>
      </c>
      <c r="D2981" t="s">
        <v>1790</v>
      </c>
      <c r="E2981">
        <v>1</v>
      </c>
      <c r="F2981">
        <v>2</v>
      </c>
      <c r="G2981" t="s">
        <v>1582</v>
      </c>
      <c r="H2981">
        <v>112</v>
      </c>
      <c r="I2981">
        <v>1</v>
      </c>
      <c r="J2981" t="s">
        <v>4732</v>
      </c>
    </row>
    <row r="2982" spans="2:10" x14ac:dyDescent="0.4">
      <c r="B2982" t="e" vm="3334">
        <v>#VALUE!</v>
      </c>
      <c r="C2982" t="s">
        <v>1640</v>
      </c>
      <c r="D2982" t="s">
        <v>1790</v>
      </c>
      <c r="E2982">
        <v>1</v>
      </c>
      <c r="F2982">
        <v>4</v>
      </c>
      <c r="G2982" t="s">
        <v>1584</v>
      </c>
      <c r="H2982">
        <v>198</v>
      </c>
      <c r="I2982">
        <v>1</v>
      </c>
      <c r="J2982" t="s">
        <v>4733</v>
      </c>
    </row>
    <row r="2983" spans="2:10" x14ac:dyDescent="0.4">
      <c r="B2983" t="e" vm="3335">
        <v>#VALUE!</v>
      </c>
      <c r="C2983" t="s">
        <v>1640</v>
      </c>
      <c r="D2983" t="s">
        <v>1790</v>
      </c>
      <c r="E2983">
        <v>2</v>
      </c>
      <c r="F2983">
        <v>4</v>
      </c>
      <c r="G2983" t="s">
        <v>1586</v>
      </c>
      <c r="H2983">
        <v>224</v>
      </c>
      <c r="I2983">
        <v>1</v>
      </c>
      <c r="J2983" t="s">
        <v>4734</v>
      </c>
    </row>
    <row r="2984" spans="2:10" x14ac:dyDescent="0.4">
      <c r="B2984" t="e" vm="3336">
        <v>#VALUE!</v>
      </c>
      <c r="C2984" t="s">
        <v>1640</v>
      </c>
      <c r="D2984" t="s">
        <v>1790</v>
      </c>
      <c r="E2984">
        <v>2</v>
      </c>
      <c r="F2984">
        <v>8</v>
      </c>
      <c r="G2984" t="s">
        <v>1589</v>
      </c>
      <c r="H2984">
        <v>396</v>
      </c>
      <c r="I2984">
        <v>1</v>
      </c>
      <c r="J2984" t="s">
        <v>4735</v>
      </c>
    </row>
    <row r="2985" spans="2:10" x14ac:dyDescent="0.4">
      <c r="B2985" t="e" vm="3337">
        <v>#VALUE!</v>
      </c>
      <c r="C2985" t="s">
        <v>1640</v>
      </c>
      <c r="D2985" t="s">
        <v>1790</v>
      </c>
      <c r="E2985">
        <v>4</v>
      </c>
      <c r="F2985">
        <v>8</v>
      </c>
      <c r="G2985" t="s">
        <v>1591</v>
      </c>
      <c r="H2985">
        <v>528</v>
      </c>
      <c r="I2985">
        <v>1</v>
      </c>
      <c r="J2985" t="s">
        <v>4736</v>
      </c>
    </row>
    <row r="2986" spans="2:10" x14ac:dyDescent="0.4">
      <c r="B2986" t="e" vm="3338">
        <v>#VALUE!</v>
      </c>
      <c r="C2986" t="s">
        <v>1640</v>
      </c>
      <c r="D2986" t="s">
        <v>1790</v>
      </c>
      <c r="E2986">
        <v>4</v>
      </c>
      <c r="F2986">
        <v>16</v>
      </c>
      <c r="G2986" t="s">
        <v>1593</v>
      </c>
      <c r="H2986">
        <v>792</v>
      </c>
      <c r="I2986">
        <v>1</v>
      </c>
      <c r="J2986" t="s">
        <v>4737</v>
      </c>
    </row>
    <row r="2987" spans="2:10" x14ac:dyDescent="0.4">
      <c r="B2987" t="e" vm="3339">
        <v>#VALUE!</v>
      </c>
      <c r="C2987" t="s">
        <v>1640</v>
      </c>
      <c r="D2987" t="s">
        <v>1790</v>
      </c>
      <c r="E2987">
        <v>8</v>
      </c>
      <c r="F2987">
        <v>16</v>
      </c>
      <c r="G2987" t="s">
        <v>1596</v>
      </c>
      <c r="H2987">
        <v>1056</v>
      </c>
      <c r="I2987">
        <v>1</v>
      </c>
      <c r="J2987" t="s">
        <v>4738</v>
      </c>
    </row>
    <row r="2988" spans="2:10" x14ac:dyDescent="0.4">
      <c r="B2988" t="e" vm="3340">
        <v>#VALUE!</v>
      </c>
      <c r="C2988" t="s">
        <v>1640</v>
      </c>
      <c r="D2988" t="s">
        <v>1790</v>
      </c>
      <c r="E2988">
        <v>8</v>
      </c>
      <c r="F2988">
        <v>32</v>
      </c>
      <c r="G2988" t="s">
        <v>1598</v>
      </c>
      <c r="H2988">
        <v>1584</v>
      </c>
      <c r="I2988">
        <v>1</v>
      </c>
      <c r="J2988" t="s">
        <v>4739</v>
      </c>
    </row>
    <row r="2989" spans="2:10" x14ac:dyDescent="0.4">
      <c r="B2989" t="e" vm="3341">
        <v>#VALUE!</v>
      </c>
      <c r="C2989" t="s">
        <v>1640</v>
      </c>
      <c r="D2989" t="s">
        <v>1790</v>
      </c>
      <c r="E2989">
        <v>12</v>
      </c>
      <c r="F2989">
        <v>24</v>
      </c>
      <c r="G2989" t="s">
        <v>1776</v>
      </c>
      <c r="H2989">
        <v>1584</v>
      </c>
      <c r="I2989">
        <v>1</v>
      </c>
      <c r="J2989" t="s">
        <v>4740</v>
      </c>
    </row>
    <row r="2990" spans="2:10" x14ac:dyDescent="0.4">
      <c r="B2990" t="e" vm="3342">
        <v>#VALUE!</v>
      </c>
      <c r="C2990" t="s">
        <v>1640</v>
      </c>
      <c r="D2990" t="s">
        <v>1790</v>
      </c>
      <c r="E2990">
        <v>12</v>
      </c>
      <c r="F2990">
        <v>48</v>
      </c>
      <c r="G2990" t="s">
        <v>1804</v>
      </c>
      <c r="H2990">
        <v>2376</v>
      </c>
      <c r="I2990">
        <v>1</v>
      </c>
      <c r="J2990" t="s">
        <v>4741</v>
      </c>
    </row>
    <row r="2991" spans="2:10" x14ac:dyDescent="0.4">
      <c r="B2991" t="e" vm="3343">
        <v>#VALUE!</v>
      </c>
      <c r="C2991" t="s">
        <v>1640</v>
      </c>
      <c r="D2991" t="s">
        <v>1790</v>
      </c>
      <c r="E2991">
        <v>16</v>
      </c>
      <c r="F2991">
        <v>32</v>
      </c>
      <c r="G2991" t="s">
        <v>1601</v>
      </c>
      <c r="H2991">
        <v>2112</v>
      </c>
      <c r="I2991">
        <v>1</v>
      </c>
      <c r="J2991" t="s">
        <v>4742</v>
      </c>
    </row>
    <row r="2992" spans="2:10" x14ac:dyDescent="0.4">
      <c r="B2992" t="e" vm="3344">
        <v>#VALUE!</v>
      </c>
      <c r="C2992" t="s">
        <v>1640</v>
      </c>
      <c r="D2992" t="s">
        <v>1790</v>
      </c>
      <c r="E2992">
        <v>16</v>
      </c>
      <c r="F2992">
        <v>64</v>
      </c>
      <c r="G2992" t="s">
        <v>1603</v>
      </c>
      <c r="H2992">
        <v>3168</v>
      </c>
      <c r="I2992">
        <v>1</v>
      </c>
      <c r="J2992" t="s">
        <v>4743</v>
      </c>
    </row>
    <row r="2993" spans="2:10" x14ac:dyDescent="0.4">
      <c r="B2993" t="e" vm="3345">
        <v>#VALUE!</v>
      </c>
      <c r="C2993" t="s">
        <v>1640</v>
      </c>
      <c r="D2993" t="s">
        <v>1790</v>
      </c>
      <c r="E2993">
        <v>24</v>
      </c>
      <c r="F2993">
        <v>48</v>
      </c>
      <c r="G2993" t="s">
        <v>1680</v>
      </c>
      <c r="H2993">
        <v>3168</v>
      </c>
      <c r="I2993">
        <v>1</v>
      </c>
      <c r="J2993" t="s">
        <v>4744</v>
      </c>
    </row>
    <row r="2994" spans="2:10" x14ac:dyDescent="0.4">
      <c r="B2994" t="e" vm="3346">
        <v>#VALUE!</v>
      </c>
      <c r="C2994" t="s">
        <v>1640</v>
      </c>
      <c r="D2994" t="s">
        <v>1790</v>
      </c>
      <c r="E2994">
        <v>24</v>
      </c>
      <c r="F2994">
        <v>96</v>
      </c>
      <c r="G2994" t="s">
        <v>1682</v>
      </c>
      <c r="H2994">
        <v>4752</v>
      </c>
      <c r="I2994">
        <v>1</v>
      </c>
      <c r="J2994" t="s">
        <v>4745</v>
      </c>
    </row>
    <row r="2995" spans="2:10" x14ac:dyDescent="0.4">
      <c r="B2995" t="e" vm="3347">
        <v>#VALUE!</v>
      </c>
      <c r="C2995" t="s">
        <v>1640</v>
      </c>
      <c r="D2995" t="s">
        <v>1790</v>
      </c>
      <c r="E2995">
        <v>32</v>
      </c>
      <c r="F2995">
        <v>64</v>
      </c>
      <c r="G2995" t="s">
        <v>1606</v>
      </c>
      <c r="H2995">
        <v>4224</v>
      </c>
      <c r="I2995">
        <v>1</v>
      </c>
      <c r="J2995" t="s">
        <v>4746</v>
      </c>
    </row>
    <row r="2996" spans="2:10" x14ac:dyDescent="0.4">
      <c r="B2996" t="e" vm="3348">
        <v>#VALUE!</v>
      </c>
      <c r="C2996" t="s">
        <v>1640</v>
      </c>
      <c r="D2996" t="s">
        <v>1790</v>
      </c>
      <c r="E2996">
        <v>32</v>
      </c>
      <c r="F2996">
        <v>128</v>
      </c>
      <c r="G2996" t="s">
        <v>1612</v>
      </c>
      <c r="H2996">
        <v>6336</v>
      </c>
      <c r="I2996">
        <v>1</v>
      </c>
      <c r="J2996" t="s">
        <v>4747</v>
      </c>
    </row>
    <row r="2997" spans="2:10" x14ac:dyDescent="0.4">
      <c r="B2997" t="e" vm="3349">
        <v>#VALUE!</v>
      </c>
      <c r="C2997" t="s">
        <v>1640</v>
      </c>
      <c r="D2997" t="s">
        <v>1790</v>
      </c>
      <c r="E2997">
        <v>48</v>
      </c>
      <c r="F2997">
        <v>96</v>
      </c>
      <c r="G2997" t="s">
        <v>1617</v>
      </c>
      <c r="H2997">
        <v>6336</v>
      </c>
      <c r="I2997">
        <v>1</v>
      </c>
      <c r="J2997" t="s">
        <v>4748</v>
      </c>
    </row>
    <row r="2998" spans="2:10" x14ac:dyDescent="0.4">
      <c r="B2998" t="e" vm="3350">
        <v>#VALUE!</v>
      </c>
      <c r="C2998" t="s">
        <v>1640</v>
      </c>
      <c r="D2998" t="s">
        <v>1790</v>
      </c>
      <c r="E2998">
        <v>48</v>
      </c>
      <c r="F2998">
        <v>192</v>
      </c>
      <c r="G2998" t="s">
        <v>1620</v>
      </c>
      <c r="H2998">
        <v>9504</v>
      </c>
      <c r="I2998">
        <v>1</v>
      </c>
      <c r="J2998" t="s">
        <v>4749</v>
      </c>
    </row>
    <row r="2999" spans="2:10" x14ac:dyDescent="0.4">
      <c r="B2999" t="e" vm="3351">
        <v>#VALUE!</v>
      </c>
      <c r="C2999" t="s">
        <v>1640</v>
      </c>
      <c r="D2999" t="s">
        <v>1790</v>
      </c>
      <c r="E2999">
        <v>64</v>
      </c>
      <c r="F2999">
        <v>256</v>
      </c>
      <c r="G2999" t="s">
        <v>1626</v>
      </c>
      <c r="H2999">
        <v>12672</v>
      </c>
      <c r="I2999">
        <v>1</v>
      </c>
      <c r="J2999" t="s">
        <v>4750</v>
      </c>
    </row>
    <row r="3000" spans="2:10" x14ac:dyDescent="0.4">
      <c r="B3000" t="e" vm="3352">
        <v>#VALUE!</v>
      </c>
      <c r="C3000" t="s">
        <v>1640</v>
      </c>
      <c r="D3000" t="s">
        <v>1790</v>
      </c>
      <c r="E3000">
        <v>80</v>
      </c>
      <c r="F3000">
        <v>320</v>
      </c>
      <c r="G3000" t="s">
        <v>1722</v>
      </c>
      <c r="H3000">
        <v>15840</v>
      </c>
      <c r="I3000">
        <v>1</v>
      </c>
      <c r="J3000" t="s">
        <v>4751</v>
      </c>
    </row>
    <row r="3001" spans="2:10" x14ac:dyDescent="0.4">
      <c r="B3001" t="e" vm="3353">
        <v>#VALUE!</v>
      </c>
      <c r="C3001" t="s">
        <v>1640</v>
      </c>
      <c r="D3001" t="s">
        <v>1838</v>
      </c>
      <c r="E3001">
        <v>1</v>
      </c>
      <c r="F3001">
        <v>1</v>
      </c>
      <c r="G3001" t="s">
        <v>1579</v>
      </c>
      <c r="H3001">
        <v>54</v>
      </c>
      <c r="I3001">
        <v>1</v>
      </c>
      <c r="J3001" t="s">
        <v>4752</v>
      </c>
    </row>
    <row r="3002" spans="2:10" x14ac:dyDescent="0.4">
      <c r="B3002" t="e" vm="3354">
        <v>#VALUE!</v>
      </c>
      <c r="C3002" t="s">
        <v>1640</v>
      </c>
      <c r="D3002" t="s">
        <v>1838</v>
      </c>
      <c r="E3002">
        <v>1</v>
      </c>
      <c r="F3002">
        <v>2</v>
      </c>
      <c r="G3002" t="s">
        <v>1582</v>
      </c>
      <c r="H3002">
        <v>108</v>
      </c>
      <c r="I3002">
        <v>1</v>
      </c>
      <c r="J3002" t="s">
        <v>4753</v>
      </c>
    </row>
    <row r="3003" spans="2:10" x14ac:dyDescent="0.4">
      <c r="B3003" t="e" vm="3355">
        <v>#VALUE!</v>
      </c>
      <c r="C3003" t="s">
        <v>1640</v>
      </c>
      <c r="D3003" t="s">
        <v>1838</v>
      </c>
      <c r="E3003">
        <v>2</v>
      </c>
      <c r="F3003">
        <v>4</v>
      </c>
      <c r="G3003" t="s">
        <v>1586</v>
      </c>
      <c r="H3003">
        <v>216</v>
      </c>
      <c r="I3003">
        <v>1</v>
      </c>
      <c r="J3003" t="s">
        <v>4754</v>
      </c>
    </row>
    <row r="3004" spans="2:10" x14ac:dyDescent="0.4">
      <c r="B3004" t="e" vm="3356">
        <v>#VALUE!</v>
      </c>
      <c r="C3004" t="s">
        <v>1640</v>
      </c>
      <c r="D3004" t="s">
        <v>1838</v>
      </c>
      <c r="E3004">
        <v>2</v>
      </c>
      <c r="F3004">
        <v>8</v>
      </c>
      <c r="G3004" t="s">
        <v>1589</v>
      </c>
      <c r="H3004">
        <v>384</v>
      </c>
      <c r="I3004">
        <v>1</v>
      </c>
      <c r="J3004" t="s">
        <v>4755</v>
      </c>
    </row>
    <row r="3005" spans="2:10" x14ac:dyDescent="0.4">
      <c r="B3005" t="e" vm="3357">
        <v>#VALUE!</v>
      </c>
      <c r="C3005" t="s">
        <v>1640</v>
      </c>
      <c r="D3005" t="s">
        <v>1838</v>
      </c>
      <c r="E3005">
        <v>4</v>
      </c>
      <c r="F3005">
        <v>8</v>
      </c>
      <c r="G3005" t="s">
        <v>1591</v>
      </c>
      <c r="H3005">
        <v>512</v>
      </c>
      <c r="I3005">
        <v>1</v>
      </c>
      <c r="J3005" t="s">
        <v>4756</v>
      </c>
    </row>
    <row r="3006" spans="2:10" x14ac:dyDescent="0.4">
      <c r="B3006" t="e" vm="3358">
        <v>#VALUE!</v>
      </c>
      <c r="C3006" t="s">
        <v>1640</v>
      </c>
      <c r="D3006" t="s">
        <v>1838</v>
      </c>
      <c r="E3006">
        <v>4</v>
      </c>
      <c r="F3006">
        <v>16</v>
      </c>
      <c r="G3006" t="s">
        <v>1593</v>
      </c>
      <c r="H3006">
        <v>768</v>
      </c>
      <c r="I3006">
        <v>1</v>
      </c>
      <c r="J3006" t="s">
        <v>4757</v>
      </c>
    </row>
    <row r="3007" spans="2:10" x14ac:dyDescent="0.4">
      <c r="B3007" t="e" vm="3359">
        <v>#VALUE!</v>
      </c>
      <c r="C3007" t="s">
        <v>1640</v>
      </c>
      <c r="D3007" t="s">
        <v>1838</v>
      </c>
      <c r="E3007">
        <v>8</v>
      </c>
      <c r="F3007">
        <v>16</v>
      </c>
      <c r="G3007" t="s">
        <v>1596</v>
      </c>
      <c r="H3007">
        <v>1024</v>
      </c>
      <c r="I3007">
        <v>1</v>
      </c>
      <c r="J3007" t="s">
        <v>4758</v>
      </c>
    </row>
    <row r="3008" spans="2:10" x14ac:dyDescent="0.4">
      <c r="B3008" t="e" vm="3360">
        <v>#VALUE!</v>
      </c>
      <c r="C3008" t="s">
        <v>1640</v>
      </c>
      <c r="D3008" t="s">
        <v>1838</v>
      </c>
      <c r="E3008">
        <v>8</v>
      </c>
      <c r="F3008">
        <v>32</v>
      </c>
      <c r="G3008" t="s">
        <v>1598</v>
      </c>
      <c r="H3008">
        <v>1536</v>
      </c>
      <c r="I3008">
        <v>1</v>
      </c>
      <c r="J3008" t="s">
        <v>4759</v>
      </c>
    </row>
    <row r="3009" spans="2:10" x14ac:dyDescent="0.4">
      <c r="B3009" t="e" vm="3361">
        <v>#VALUE!</v>
      </c>
      <c r="C3009" t="s">
        <v>1640</v>
      </c>
      <c r="D3009" t="s">
        <v>1838</v>
      </c>
      <c r="E3009">
        <v>12</v>
      </c>
      <c r="F3009">
        <v>24</v>
      </c>
      <c r="G3009" t="s">
        <v>1776</v>
      </c>
      <c r="H3009">
        <v>1536</v>
      </c>
      <c r="I3009">
        <v>1</v>
      </c>
      <c r="J3009" t="s">
        <v>4760</v>
      </c>
    </row>
    <row r="3010" spans="2:10" x14ac:dyDescent="0.4">
      <c r="B3010" t="e" vm="3362">
        <v>#VALUE!</v>
      </c>
      <c r="C3010" t="s">
        <v>1640</v>
      </c>
      <c r="D3010" t="s">
        <v>1838</v>
      </c>
      <c r="E3010">
        <v>12</v>
      </c>
      <c r="F3010">
        <v>48</v>
      </c>
      <c r="G3010" t="s">
        <v>1804</v>
      </c>
      <c r="H3010">
        <v>2304</v>
      </c>
      <c r="I3010">
        <v>1</v>
      </c>
      <c r="J3010" t="s">
        <v>4761</v>
      </c>
    </row>
    <row r="3011" spans="2:10" x14ac:dyDescent="0.4">
      <c r="B3011" t="e" vm="3363">
        <v>#VALUE!</v>
      </c>
      <c r="C3011" t="s">
        <v>1640</v>
      </c>
      <c r="D3011" t="s">
        <v>1838</v>
      </c>
      <c r="E3011">
        <v>16</v>
      </c>
      <c r="F3011">
        <v>32</v>
      </c>
      <c r="G3011" t="s">
        <v>1601</v>
      </c>
      <c r="H3011">
        <v>2048</v>
      </c>
      <c r="I3011">
        <v>1</v>
      </c>
      <c r="J3011" t="s">
        <v>4762</v>
      </c>
    </row>
    <row r="3012" spans="2:10" x14ac:dyDescent="0.4">
      <c r="B3012" t="e" vm="3364">
        <v>#VALUE!</v>
      </c>
      <c r="C3012" t="s">
        <v>1640</v>
      </c>
      <c r="D3012" t="s">
        <v>1838</v>
      </c>
      <c r="E3012">
        <v>16</v>
      </c>
      <c r="F3012">
        <v>64</v>
      </c>
      <c r="G3012" t="s">
        <v>1603</v>
      </c>
      <c r="H3012">
        <v>3072</v>
      </c>
      <c r="I3012">
        <v>1</v>
      </c>
      <c r="J3012" t="s">
        <v>4763</v>
      </c>
    </row>
    <row r="3013" spans="2:10" x14ac:dyDescent="0.4">
      <c r="B3013" t="e" vm="3365">
        <v>#VALUE!</v>
      </c>
      <c r="C3013" t="s">
        <v>1640</v>
      </c>
      <c r="D3013" t="s">
        <v>1838</v>
      </c>
      <c r="E3013">
        <v>24</v>
      </c>
      <c r="F3013">
        <v>48</v>
      </c>
      <c r="G3013" t="s">
        <v>1680</v>
      </c>
      <c r="H3013">
        <v>3072</v>
      </c>
      <c r="I3013">
        <v>1</v>
      </c>
      <c r="J3013" t="s">
        <v>4764</v>
      </c>
    </row>
    <row r="3014" spans="2:10" x14ac:dyDescent="0.4">
      <c r="B3014" t="e" vm="3366">
        <v>#VALUE!</v>
      </c>
      <c r="C3014" t="s">
        <v>1640</v>
      </c>
      <c r="D3014" t="s">
        <v>1838</v>
      </c>
      <c r="E3014">
        <v>24</v>
      </c>
      <c r="F3014">
        <v>96</v>
      </c>
      <c r="G3014" t="s">
        <v>1682</v>
      </c>
      <c r="H3014">
        <v>4608</v>
      </c>
      <c r="I3014">
        <v>1</v>
      </c>
      <c r="J3014" t="s">
        <v>4765</v>
      </c>
    </row>
    <row r="3015" spans="2:10" x14ac:dyDescent="0.4">
      <c r="B3015" t="e" vm="3367">
        <v>#VALUE!</v>
      </c>
      <c r="C3015" t="s">
        <v>1640</v>
      </c>
      <c r="D3015" t="s">
        <v>1838</v>
      </c>
      <c r="E3015">
        <v>32</v>
      </c>
      <c r="F3015">
        <v>64</v>
      </c>
      <c r="G3015" t="s">
        <v>1606</v>
      </c>
      <c r="H3015">
        <v>4096</v>
      </c>
      <c r="I3015">
        <v>1</v>
      </c>
      <c r="J3015" t="s">
        <v>4766</v>
      </c>
    </row>
    <row r="3016" spans="2:10" x14ac:dyDescent="0.4">
      <c r="B3016" t="e" vm="3368">
        <v>#VALUE!</v>
      </c>
      <c r="C3016" t="s">
        <v>1640</v>
      </c>
      <c r="D3016" t="s">
        <v>1838</v>
      </c>
      <c r="E3016">
        <v>32</v>
      </c>
      <c r="F3016">
        <v>128</v>
      </c>
      <c r="G3016" t="s">
        <v>1612</v>
      </c>
      <c r="H3016">
        <v>6144</v>
      </c>
      <c r="I3016">
        <v>1</v>
      </c>
      <c r="J3016" t="s">
        <v>4767</v>
      </c>
    </row>
    <row r="3017" spans="2:10" x14ac:dyDescent="0.4">
      <c r="B3017" t="e" vm="3369">
        <v>#VALUE!</v>
      </c>
      <c r="C3017" t="s">
        <v>1640</v>
      </c>
      <c r="D3017" t="s">
        <v>1838</v>
      </c>
      <c r="E3017">
        <v>56</v>
      </c>
      <c r="F3017">
        <v>224</v>
      </c>
      <c r="G3017" t="s">
        <v>1858</v>
      </c>
      <c r="H3017">
        <v>10752</v>
      </c>
      <c r="I3017">
        <v>1</v>
      </c>
      <c r="J3017" t="s">
        <v>4768</v>
      </c>
    </row>
    <row r="3018" spans="2:10" x14ac:dyDescent="0.4">
      <c r="B3018" t="e" vm="3370">
        <v>#VALUE!</v>
      </c>
      <c r="C3018" t="s">
        <v>1640</v>
      </c>
      <c r="D3018" t="s">
        <v>1595</v>
      </c>
      <c r="E3018">
        <v>1</v>
      </c>
      <c r="F3018">
        <v>8</v>
      </c>
      <c r="G3018" t="s">
        <v>1894</v>
      </c>
      <c r="H3018">
        <v>242</v>
      </c>
      <c r="I3018">
        <v>1</v>
      </c>
      <c r="J3018" t="s">
        <v>4769</v>
      </c>
    </row>
    <row r="3019" spans="2:10" x14ac:dyDescent="0.4">
      <c r="B3019" t="e" vm="3371">
        <v>#VALUE!</v>
      </c>
      <c r="C3019" t="s">
        <v>1640</v>
      </c>
      <c r="D3019" t="s">
        <v>1595</v>
      </c>
      <c r="E3019">
        <v>2</v>
      </c>
      <c r="F3019">
        <v>16</v>
      </c>
      <c r="G3019" t="s">
        <v>1920</v>
      </c>
      <c r="H3019">
        <v>484</v>
      </c>
      <c r="I3019">
        <v>1</v>
      </c>
      <c r="J3019" t="s">
        <v>4770</v>
      </c>
    </row>
    <row r="3020" spans="2:10" x14ac:dyDescent="0.4">
      <c r="B3020" t="e" vm="3372">
        <v>#VALUE!</v>
      </c>
      <c r="C3020" t="s">
        <v>1640</v>
      </c>
      <c r="D3020" t="s">
        <v>1595</v>
      </c>
      <c r="E3020">
        <v>4</v>
      </c>
      <c r="F3020">
        <v>32</v>
      </c>
      <c r="G3020" t="s">
        <v>1898</v>
      </c>
      <c r="H3020">
        <v>968</v>
      </c>
      <c r="I3020">
        <v>1</v>
      </c>
      <c r="J3020" t="s">
        <v>4771</v>
      </c>
    </row>
    <row r="3021" spans="2:10" x14ac:dyDescent="0.4">
      <c r="B3021" t="e" vm="3373">
        <v>#VALUE!</v>
      </c>
      <c r="C3021" t="s">
        <v>1640</v>
      </c>
      <c r="D3021" t="s">
        <v>1595</v>
      </c>
      <c r="E3021">
        <v>8</v>
      </c>
      <c r="F3021">
        <v>64</v>
      </c>
      <c r="G3021" t="s">
        <v>1900</v>
      </c>
      <c r="H3021">
        <v>1936</v>
      </c>
      <c r="I3021">
        <v>1</v>
      </c>
      <c r="J3021" t="s">
        <v>4772</v>
      </c>
    </row>
    <row r="3022" spans="2:10" x14ac:dyDescent="0.4">
      <c r="B3022" t="e" vm="3374">
        <v>#VALUE!</v>
      </c>
      <c r="C3022" t="s">
        <v>1640</v>
      </c>
      <c r="D3022" t="s">
        <v>1595</v>
      </c>
      <c r="E3022">
        <v>12</v>
      </c>
      <c r="F3022">
        <v>96</v>
      </c>
      <c r="G3022" t="s">
        <v>1924</v>
      </c>
      <c r="H3022">
        <v>2904</v>
      </c>
      <c r="I3022">
        <v>1</v>
      </c>
      <c r="J3022" t="s">
        <v>4773</v>
      </c>
    </row>
    <row r="3023" spans="2:10" x14ac:dyDescent="0.4">
      <c r="B3023" t="e" vm="3375">
        <v>#VALUE!</v>
      </c>
      <c r="C3023" t="s">
        <v>1640</v>
      </c>
      <c r="D3023" t="s">
        <v>1595</v>
      </c>
      <c r="E3023">
        <v>16</v>
      </c>
      <c r="F3023">
        <v>128</v>
      </c>
      <c r="G3023" t="s">
        <v>1902</v>
      </c>
      <c r="H3023">
        <v>3872</v>
      </c>
      <c r="I3023">
        <v>1</v>
      </c>
      <c r="J3023" t="s">
        <v>4774</v>
      </c>
    </row>
    <row r="3024" spans="2:10" x14ac:dyDescent="0.4">
      <c r="B3024" t="e" vm="3376">
        <v>#VALUE!</v>
      </c>
      <c r="C3024" t="s">
        <v>1640</v>
      </c>
      <c r="D3024" t="s">
        <v>1595</v>
      </c>
      <c r="E3024">
        <v>24</v>
      </c>
      <c r="F3024">
        <v>192</v>
      </c>
      <c r="G3024" t="s">
        <v>1964</v>
      </c>
      <c r="H3024">
        <v>5808</v>
      </c>
      <c r="I3024">
        <v>1</v>
      </c>
      <c r="J3024" t="s">
        <v>4775</v>
      </c>
    </row>
    <row r="3025" spans="2:10" x14ac:dyDescent="0.4">
      <c r="B3025" t="e" vm="3377">
        <v>#VALUE!</v>
      </c>
      <c r="C3025" t="s">
        <v>1640</v>
      </c>
      <c r="D3025" t="s">
        <v>1595</v>
      </c>
      <c r="E3025">
        <v>32</v>
      </c>
      <c r="F3025">
        <v>256</v>
      </c>
      <c r="G3025" t="s">
        <v>1904</v>
      </c>
      <c r="H3025">
        <v>7744</v>
      </c>
      <c r="I3025">
        <v>1</v>
      </c>
      <c r="J3025" t="s">
        <v>4776</v>
      </c>
    </row>
    <row r="3026" spans="2:10" x14ac:dyDescent="0.4">
      <c r="B3026" t="e" vm="3378">
        <v>#VALUE!</v>
      </c>
      <c r="C3026" t="s">
        <v>1640</v>
      </c>
      <c r="D3026" t="s">
        <v>1595</v>
      </c>
      <c r="E3026">
        <v>64</v>
      </c>
      <c r="F3026">
        <v>512</v>
      </c>
      <c r="G3026" t="s">
        <v>1908</v>
      </c>
      <c r="H3026">
        <v>15488</v>
      </c>
      <c r="I3026">
        <v>1</v>
      </c>
      <c r="J3026" t="s">
        <v>4777</v>
      </c>
    </row>
    <row r="3027" spans="2:10" x14ac:dyDescent="0.4">
      <c r="B3027" t="e" vm="3379">
        <v>#VALUE!</v>
      </c>
      <c r="C3027" t="s">
        <v>1640</v>
      </c>
      <c r="D3027" t="s">
        <v>1595</v>
      </c>
      <c r="E3027">
        <v>84</v>
      </c>
      <c r="F3027">
        <v>700</v>
      </c>
      <c r="G3027" t="s">
        <v>2906</v>
      </c>
      <c r="H3027">
        <v>20944</v>
      </c>
      <c r="I3027">
        <v>1</v>
      </c>
      <c r="J3027" t="s">
        <v>4778</v>
      </c>
    </row>
    <row r="3028" spans="2:10" x14ac:dyDescent="0.4">
      <c r="B3028" t="e" vm="3380">
        <v>#VALUE!</v>
      </c>
      <c r="C3028" t="s">
        <v>1640</v>
      </c>
      <c r="D3028" t="s">
        <v>1664</v>
      </c>
      <c r="E3028">
        <v>1</v>
      </c>
      <c r="F3028">
        <v>8</v>
      </c>
      <c r="G3028" t="s">
        <v>1894</v>
      </c>
      <c r="H3028">
        <v>267.66000000000003</v>
      </c>
      <c r="I3028">
        <v>1</v>
      </c>
      <c r="J3028" t="s">
        <v>4779</v>
      </c>
    </row>
    <row r="3029" spans="2:10" x14ac:dyDescent="0.4">
      <c r="B3029" t="e" vm="3381">
        <v>#VALUE!</v>
      </c>
      <c r="C3029" t="s">
        <v>1640</v>
      </c>
      <c r="D3029" t="s">
        <v>1664</v>
      </c>
      <c r="E3029">
        <v>2</v>
      </c>
      <c r="F3029">
        <v>16</v>
      </c>
      <c r="G3029" t="s">
        <v>1920</v>
      </c>
      <c r="H3029">
        <v>535.33000000000004</v>
      </c>
      <c r="I3029">
        <v>1</v>
      </c>
      <c r="J3029" t="s">
        <v>4780</v>
      </c>
    </row>
    <row r="3030" spans="2:10" x14ac:dyDescent="0.4">
      <c r="B3030" t="e" vm="3382">
        <v>#VALUE!</v>
      </c>
      <c r="C3030" t="s">
        <v>1640</v>
      </c>
      <c r="D3030" t="s">
        <v>1664</v>
      </c>
      <c r="E3030">
        <v>4</v>
      </c>
      <c r="F3030">
        <v>32</v>
      </c>
      <c r="G3030" t="s">
        <v>1898</v>
      </c>
      <c r="H3030">
        <v>1070.6600000000001</v>
      </c>
      <c r="I3030">
        <v>1</v>
      </c>
      <c r="J3030" t="s">
        <v>4781</v>
      </c>
    </row>
    <row r="3031" spans="2:10" x14ac:dyDescent="0.4">
      <c r="B3031" t="e" vm="3383">
        <v>#VALUE!</v>
      </c>
      <c r="C3031" t="s">
        <v>1640</v>
      </c>
      <c r="D3031" t="s">
        <v>1664</v>
      </c>
      <c r="E3031">
        <v>8</v>
      </c>
      <c r="F3031">
        <v>64</v>
      </c>
      <c r="G3031" t="s">
        <v>1900</v>
      </c>
      <c r="H3031">
        <v>2141.31</v>
      </c>
      <c r="I3031">
        <v>1</v>
      </c>
      <c r="J3031" t="s">
        <v>4782</v>
      </c>
    </row>
    <row r="3032" spans="2:10" x14ac:dyDescent="0.4">
      <c r="B3032" t="e" vm="3384">
        <v>#VALUE!</v>
      </c>
      <c r="C3032" t="s">
        <v>1640</v>
      </c>
      <c r="D3032" t="s">
        <v>1664</v>
      </c>
      <c r="E3032">
        <v>12</v>
      </c>
      <c r="F3032">
        <v>96</v>
      </c>
      <c r="G3032" t="s">
        <v>1924</v>
      </c>
      <c r="H3032">
        <v>3211.97</v>
      </c>
      <c r="I3032">
        <v>1</v>
      </c>
      <c r="J3032" t="s">
        <v>4783</v>
      </c>
    </row>
    <row r="3033" spans="2:10" x14ac:dyDescent="0.4">
      <c r="B3033" t="e" vm="3385">
        <v>#VALUE!</v>
      </c>
      <c r="C3033" t="s">
        <v>1640</v>
      </c>
      <c r="D3033" t="s">
        <v>1664</v>
      </c>
      <c r="E3033">
        <v>16</v>
      </c>
      <c r="F3033">
        <v>128</v>
      </c>
      <c r="G3033" t="s">
        <v>1902</v>
      </c>
      <c r="H3033">
        <v>4282.62</v>
      </c>
      <c r="I3033">
        <v>1</v>
      </c>
      <c r="J3033" t="s">
        <v>4784</v>
      </c>
    </row>
    <row r="3034" spans="2:10" x14ac:dyDescent="0.4">
      <c r="B3034" t="e" vm="3386">
        <v>#VALUE!</v>
      </c>
      <c r="C3034" t="s">
        <v>1640</v>
      </c>
      <c r="D3034" t="s">
        <v>1664</v>
      </c>
      <c r="E3034">
        <v>16</v>
      </c>
      <c r="F3034">
        <v>192</v>
      </c>
      <c r="G3034" t="s">
        <v>1937</v>
      </c>
      <c r="H3034">
        <v>5839.94</v>
      </c>
      <c r="I3034">
        <v>1</v>
      </c>
      <c r="J3034" t="s">
        <v>4785</v>
      </c>
    </row>
    <row r="3035" spans="2:10" x14ac:dyDescent="0.4">
      <c r="B3035" t="e" vm="3387">
        <v>#VALUE!</v>
      </c>
      <c r="C3035" t="s">
        <v>1640</v>
      </c>
      <c r="D3035" t="s">
        <v>1664</v>
      </c>
      <c r="E3035">
        <v>24</v>
      </c>
      <c r="F3035">
        <v>192</v>
      </c>
      <c r="G3035" t="s">
        <v>1964</v>
      </c>
      <c r="H3035">
        <v>6423.94</v>
      </c>
      <c r="I3035">
        <v>1</v>
      </c>
      <c r="J3035" t="s">
        <v>4786</v>
      </c>
    </row>
    <row r="3036" spans="2:10" x14ac:dyDescent="0.4">
      <c r="B3036" t="e" vm="3388">
        <v>#VALUE!</v>
      </c>
      <c r="C3036" t="s">
        <v>1640</v>
      </c>
      <c r="D3036" t="s">
        <v>1664</v>
      </c>
      <c r="E3036">
        <v>32</v>
      </c>
      <c r="F3036">
        <v>256</v>
      </c>
      <c r="G3036" t="s">
        <v>1904</v>
      </c>
      <c r="H3036">
        <v>8565.25</v>
      </c>
      <c r="I3036">
        <v>1</v>
      </c>
      <c r="J3036" t="s">
        <v>4787</v>
      </c>
    </row>
    <row r="3037" spans="2:10" x14ac:dyDescent="0.4">
      <c r="B3037" t="e" vm="3389">
        <v>#VALUE!</v>
      </c>
      <c r="C3037" t="s">
        <v>1640</v>
      </c>
      <c r="D3037" t="s">
        <v>1664</v>
      </c>
      <c r="E3037">
        <v>48</v>
      </c>
      <c r="F3037">
        <v>384</v>
      </c>
      <c r="G3037" t="s">
        <v>1917</v>
      </c>
      <c r="H3037">
        <v>12847.87</v>
      </c>
      <c r="I3037">
        <v>1</v>
      </c>
      <c r="J3037" t="s">
        <v>4788</v>
      </c>
    </row>
    <row r="3038" spans="2:10" x14ac:dyDescent="0.4">
      <c r="B3038" t="e" vm="3390">
        <v>#VALUE!</v>
      </c>
      <c r="C3038" t="s">
        <v>1640</v>
      </c>
      <c r="D3038" t="s">
        <v>1664</v>
      </c>
      <c r="E3038">
        <v>56</v>
      </c>
      <c r="F3038">
        <v>448</v>
      </c>
      <c r="G3038" t="s">
        <v>1969</v>
      </c>
      <c r="H3038">
        <v>14989.18</v>
      </c>
      <c r="I3038">
        <v>1</v>
      </c>
      <c r="J3038" t="s">
        <v>4789</v>
      </c>
    </row>
    <row r="3039" spans="2:10" x14ac:dyDescent="0.4">
      <c r="B3039" t="e" vm="3391">
        <v>#VALUE!</v>
      </c>
      <c r="C3039" t="s">
        <v>1640</v>
      </c>
      <c r="D3039" t="s">
        <v>1698</v>
      </c>
      <c r="E3039">
        <v>4</v>
      </c>
      <c r="F3039">
        <v>8</v>
      </c>
      <c r="G3039" t="s">
        <v>1591</v>
      </c>
      <c r="H3039">
        <v>608</v>
      </c>
      <c r="I3039">
        <v>1</v>
      </c>
      <c r="J3039" t="s">
        <v>4790</v>
      </c>
    </row>
    <row r="3040" spans="2:10" x14ac:dyDescent="0.4">
      <c r="B3040" t="e" vm="3392">
        <v>#VALUE!</v>
      </c>
      <c r="C3040" t="s">
        <v>1640</v>
      </c>
      <c r="D3040" t="s">
        <v>1698</v>
      </c>
      <c r="E3040">
        <v>4</v>
      </c>
      <c r="F3040">
        <v>16</v>
      </c>
      <c r="G3040" t="s">
        <v>1593</v>
      </c>
      <c r="H3040">
        <v>912</v>
      </c>
      <c r="I3040">
        <v>1</v>
      </c>
      <c r="J3040" t="s">
        <v>4791</v>
      </c>
    </row>
    <row r="3041" spans="2:10" x14ac:dyDescent="0.4">
      <c r="B3041" t="e" vm="3393">
        <v>#VALUE!</v>
      </c>
      <c r="C3041" t="s">
        <v>1640</v>
      </c>
      <c r="D3041" t="s">
        <v>1698</v>
      </c>
      <c r="E3041">
        <v>8</v>
      </c>
      <c r="F3041">
        <v>16</v>
      </c>
      <c r="G3041" t="s">
        <v>1596</v>
      </c>
      <c r="H3041">
        <v>1216</v>
      </c>
      <c r="I3041">
        <v>1</v>
      </c>
      <c r="J3041" t="s">
        <v>4792</v>
      </c>
    </row>
    <row r="3042" spans="2:10" x14ac:dyDescent="0.4">
      <c r="B3042" t="e" vm="3394">
        <v>#VALUE!</v>
      </c>
      <c r="C3042" t="s">
        <v>1640</v>
      </c>
      <c r="D3042" t="s">
        <v>1698</v>
      </c>
      <c r="E3042">
        <v>8</v>
      </c>
      <c r="F3042">
        <v>32</v>
      </c>
      <c r="G3042" t="s">
        <v>1598</v>
      </c>
      <c r="H3042">
        <v>1824</v>
      </c>
      <c r="I3042">
        <v>1</v>
      </c>
      <c r="J3042" t="s">
        <v>4793</v>
      </c>
    </row>
    <row r="3043" spans="2:10" x14ac:dyDescent="0.4">
      <c r="B3043" t="e" vm="3395">
        <v>#VALUE!</v>
      </c>
      <c r="C3043" t="s">
        <v>1640</v>
      </c>
      <c r="D3043" t="s">
        <v>1698</v>
      </c>
      <c r="E3043">
        <v>16</v>
      </c>
      <c r="F3043">
        <v>64</v>
      </c>
      <c r="G3043" t="s">
        <v>1603</v>
      </c>
      <c r="H3043">
        <v>3648</v>
      </c>
      <c r="I3043">
        <v>1</v>
      </c>
      <c r="J3043" t="s">
        <v>4794</v>
      </c>
    </row>
    <row r="3044" spans="2:10" x14ac:dyDescent="0.4">
      <c r="B3044" t="e" vm="3396">
        <v>#VALUE!</v>
      </c>
      <c r="C3044" t="s">
        <v>1640</v>
      </c>
      <c r="D3044" t="s">
        <v>1698</v>
      </c>
      <c r="E3044">
        <v>32</v>
      </c>
      <c r="F3044">
        <v>174</v>
      </c>
      <c r="G3044" t="s">
        <v>2020</v>
      </c>
      <c r="H3044">
        <v>9044</v>
      </c>
      <c r="I3044">
        <v>1</v>
      </c>
      <c r="J3044" t="s">
        <v>4795</v>
      </c>
    </row>
    <row r="3045" spans="2:10" x14ac:dyDescent="0.4">
      <c r="B3045" t="e" vm="3397">
        <v>#VALUE!</v>
      </c>
      <c r="C3045" t="s">
        <v>1640</v>
      </c>
      <c r="D3045" t="s">
        <v>1698</v>
      </c>
      <c r="E3045">
        <v>32</v>
      </c>
      <c r="F3045">
        <v>256</v>
      </c>
      <c r="G3045" t="s">
        <v>1904</v>
      </c>
      <c r="H3045">
        <v>12160</v>
      </c>
      <c r="I3045">
        <v>1</v>
      </c>
      <c r="J3045" t="s">
        <v>4796</v>
      </c>
    </row>
    <row r="3046" spans="2:10" x14ac:dyDescent="0.4">
      <c r="B3046" t="e" vm="3398">
        <v>#VALUE!</v>
      </c>
      <c r="C3046" t="s">
        <v>1640</v>
      </c>
      <c r="D3046" t="s">
        <v>1698</v>
      </c>
      <c r="E3046">
        <v>64</v>
      </c>
      <c r="F3046">
        <v>256</v>
      </c>
      <c r="G3046" t="s">
        <v>1626</v>
      </c>
      <c r="H3046">
        <v>14592</v>
      </c>
      <c r="I3046">
        <v>1</v>
      </c>
      <c r="J3046" t="s">
        <v>4797</v>
      </c>
    </row>
    <row r="3047" spans="2:10" x14ac:dyDescent="0.4">
      <c r="B3047" t="e" vm="3399">
        <v>#VALUE!</v>
      </c>
      <c r="C3047" t="s">
        <v>1640</v>
      </c>
      <c r="D3047" t="s">
        <v>1698</v>
      </c>
      <c r="E3047">
        <v>64</v>
      </c>
      <c r="F3047">
        <v>348</v>
      </c>
      <c r="G3047" t="s">
        <v>2022</v>
      </c>
      <c r="H3047">
        <v>18088</v>
      </c>
      <c r="I3047">
        <v>1</v>
      </c>
      <c r="J3047" t="s">
        <v>4798</v>
      </c>
    </row>
    <row r="3048" spans="2:10" x14ac:dyDescent="0.4">
      <c r="B3048" t="e" vm="3400">
        <v>#VALUE!</v>
      </c>
      <c r="C3048" t="s">
        <v>1640</v>
      </c>
      <c r="D3048" t="s">
        <v>1709</v>
      </c>
      <c r="E3048">
        <v>2</v>
      </c>
      <c r="F3048">
        <v>4</v>
      </c>
      <c r="G3048" t="s">
        <v>1586</v>
      </c>
      <c r="H3048">
        <v>304</v>
      </c>
      <c r="I3048">
        <v>1</v>
      </c>
      <c r="J3048" t="s">
        <v>4799</v>
      </c>
    </row>
    <row r="3049" spans="2:10" x14ac:dyDescent="0.4">
      <c r="B3049" t="e" vm="3401">
        <v>#VALUE!</v>
      </c>
      <c r="C3049" t="s">
        <v>1640</v>
      </c>
      <c r="D3049" t="s">
        <v>1709</v>
      </c>
      <c r="E3049">
        <v>4</v>
      </c>
      <c r="F3049">
        <v>8</v>
      </c>
      <c r="G3049" t="s">
        <v>1591</v>
      </c>
      <c r="H3049">
        <v>608</v>
      </c>
      <c r="I3049">
        <v>1</v>
      </c>
      <c r="J3049" t="s">
        <v>4800</v>
      </c>
    </row>
    <row r="3050" spans="2:10" x14ac:dyDescent="0.4">
      <c r="B3050" t="e" vm="3402">
        <v>#VALUE!</v>
      </c>
      <c r="C3050" t="s">
        <v>1640</v>
      </c>
      <c r="D3050" t="s">
        <v>1709</v>
      </c>
      <c r="E3050">
        <v>4</v>
      </c>
      <c r="F3050">
        <v>16</v>
      </c>
      <c r="G3050" t="s">
        <v>1593</v>
      </c>
      <c r="H3050">
        <v>912</v>
      </c>
      <c r="I3050">
        <v>1</v>
      </c>
      <c r="J3050" t="s">
        <v>4801</v>
      </c>
    </row>
    <row r="3051" spans="2:10" x14ac:dyDescent="0.4">
      <c r="B3051" t="e" vm="3403">
        <v>#VALUE!</v>
      </c>
      <c r="C3051" t="s">
        <v>1640</v>
      </c>
      <c r="D3051" t="s">
        <v>1709</v>
      </c>
      <c r="E3051">
        <v>8</v>
      </c>
      <c r="F3051">
        <v>16</v>
      </c>
      <c r="G3051" t="s">
        <v>1596</v>
      </c>
      <c r="H3051">
        <v>1216</v>
      </c>
      <c r="I3051">
        <v>1</v>
      </c>
      <c r="J3051" t="s">
        <v>4802</v>
      </c>
    </row>
    <row r="3052" spans="2:10" x14ac:dyDescent="0.4">
      <c r="B3052" t="e" vm="3404">
        <v>#VALUE!</v>
      </c>
      <c r="C3052" t="s">
        <v>1640</v>
      </c>
      <c r="D3052" t="s">
        <v>1709</v>
      </c>
      <c r="E3052">
        <v>8</v>
      </c>
      <c r="F3052">
        <v>32</v>
      </c>
      <c r="G3052" t="s">
        <v>1598</v>
      </c>
      <c r="H3052">
        <v>1824</v>
      </c>
      <c r="I3052">
        <v>1</v>
      </c>
      <c r="J3052" t="s">
        <v>4803</v>
      </c>
    </row>
    <row r="3053" spans="2:10" x14ac:dyDescent="0.4">
      <c r="B3053" t="e" vm="3405">
        <v>#VALUE!</v>
      </c>
      <c r="C3053" t="s">
        <v>1640</v>
      </c>
      <c r="D3053" t="s">
        <v>1709</v>
      </c>
      <c r="E3053">
        <v>16</v>
      </c>
      <c r="F3053">
        <v>32</v>
      </c>
      <c r="G3053" t="s">
        <v>1601</v>
      </c>
      <c r="H3053">
        <v>2432</v>
      </c>
      <c r="I3053">
        <v>1</v>
      </c>
      <c r="J3053" t="s">
        <v>4804</v>
      </c>
    </row>
    <row r="3054" spans="2:10" x14ac:dyDescent="0.4">
      <c r="B3054" t="e" vm="3406">
        <v>#VALUE!</v>
      </c>
      <c r="C3054" t="s">
        <v>1640</v>
      </c>
      <c r="D3054" t="s">
        <v>1709</v>
      </c>
      <c r="E3054">
        <v>16</v>
      </c>
      <c r="F3054">
        <v>64</v>
      </c>
      <c r="G3054" t="s">
        <v>1603</v>
      </c>
      <c r="H3054">
        <v>3648</v>
      </c>
      <c r="I3054">
        <v>1</v>
      </c>
      <c r="J3054" t="s">
        <v>4805</v>
      </c>
    </row>
    <row r="3055" spans="2:10" x14ac:dyDescent="0.4">
      <c r="B3055" t="e" vm="3407">
        <v>#VALUE!</v>
      </c>
      <c r="C3055" t="s">
        <v>1640</v>
      </c>
      <c r="D3055" t="s">
        <v>1709</v>
      </c>
      <c r="E3055">
        <v>32</v>
      </c>
      <c r="F3055">
        <v>64</v>
      </c>
      <c r="G3055" t="s">
        <v>1606</v>
      </c>
      <c r="H3055">
        <v>4864</v>
      </c>
      <c r="I3055">
        <v>1</v>
      </c>
      <c r="J3055" t="s">
        <v>4806</v>
      </c>
    </row>
    <row r="3056" spans="2:10" x14ac:dyDescent="0.4">
      <c r="B3056" t="e" vm="3408">
        <v>#VALUE!</v>
      </c>
      <c r="C3056" t="s">
        <v>1640</v>
      </c>
      <c r="D3056" t="s">
        <v>1709</v>
      </c>
      <c r="E3056">
        <v>32</v>
      </c>
      <c r="F3056">
        <v>128</v>
      </c>
      <c r="G3056" t="s">
        <v>1612</v>
      </c>
      <c r="H3056">
        <v>7296</v>
      </c>
      <c r="I3056">
        <v>1</v>
      </c>
      <c r="J3056" t="s">
        <v>4807</v>
      </c>
    </row>
    <row r="3057" spans="2:11" x14ac:dyDescent="0.4">
      <c r="B3057" t="e" vm="3409">
        <v>#VALUE!</v>
      </c>
      <c r="C3057" t="s">
        <v>1640</v>
      </c>
      <c r="D3057" t="s">
        <v>1709</v>
      </c>
      <c r="E3057">
        <v>48</v>
      </c>
      <c r="F3057">
        <v>160</v>
      </c>
      <c r="G3057" t="s">
        <v>3506</v>
      </c>
      <c r="H3057">
        <v>9728</v>
      </c>
      <c r="I3057">
        <v>1</v>
      </c>
      <c r="J3057" t="s">
        <v>4808</v>
      </c>
    </row>
    <row r="3058" spans="2:11" x14ac:dyDescent="0.4">
      <c r="B3058" t="e" vm="3410">
        <v>#VALUE!</v>
      </c>
      <c r="C3058" t="s">
        <v>1640</v>
      </c>
      <c r="D3058" t="s">
        <v>1986</v>
      </c>
      <c r="E3058">
        <v>8</v>
      </c>
      <c r="F3058">
        <v>32</v>
      </c>
      <c r="G3058" t="s">
        <v>1598</v>
      </c>
      <c r="H3058">
        <v>2968.85</v>
      </c>
      <c r="I3058">
        <v>1</v>
      </c>
      <c r="J3058" t="s">
        <v>4809</v>
      </c>
    </row>
    <row r="3059" spans="2:11" x14ac:dyDescent="0.4">
      <c r="B3059" t="e" vm="3411">
        <v>#VALUE!</v>
      </c>
      <c r="C3059" t="s">
        <v>1640</v>
      </c>
      <c r="D3059" t="s">
        <v>1986</v>
      </c>
      <c r="E3059">
        <v>20</v>
      </c>
      <c r="F3059">
        <v>80</v>
      </c>
      <c r="G3059" t="s">
        <v>2059</v>
      </c>
      <c r="H3059">
        <v>4750.25</v>
      </c>
      <c r="I3059">
        <v>1</v>
      </c>
      <c r="J3059" t="s">
        <v>4810</v>
      </c>
    </row>
    <row r="3060" spans="2:11" x14ac:dyDescent="0.4">
      <c r="B3060" t="e" vm="3412">
        <v>#VALUE!</v>
      </c>
      <c r="C3060" t="s">
        <v>1640</v>
      </c>
      <c r="D3060" t="s">
        <v>1986</v>
      </c>
      <c r="E3060">
        <v>32</v>
      </c>
      <c r="F3060">
        <v>128</v>
      </c>
      <c r="G3060" t="s">
        <v>1612</v>
      </c>
      <c r="H3060">
        <v>6531.65</v>
      </c>
      <c r="I3060">
        <v>1</v>
      </c>
      <c r="J3060" t="s">
        <v>4811</v>
      </c>
    </row>
    <row r="3061" spans="2:11" x14ac:dyDescent="0.4">
      <c r="B3061" t="e" vm="3413">
        <v>#VALUE!</v>
      </c>
      <c r="C3061" t="s">
        <v>1640</v>
      </c>
      <c r="D3061" t="s">
        <v>1986</v>
      </c>
      <c r="E3061">
        <v>40</v>
      </c>
      <c r="F3061">
        <v>160</v>
      </c>
      <c r="G3061" t="s">
        <v>2062</v>
      </c>
      <c r="H3061">
        <v>9500.5</v>
      </c>
      <c r="I3061">
        <v>1</v>
      </c>
      <c r="J3061" t="s">
        <v>4812</v>
      </c>
    </row>
    <row r="3062" spans="2:11" x14ac:dyDescent="0.4">
      <c r="B3062" t="e" vm="3414">
        <v>#VALUE!</v>
      </c>
      <c r="C3062" t="s">
        <v>1640</v>
      </c>
      <c r="D3062" t="s">
        <v>1986</v>
      </c>
      <c r="E3062">
        <v>80</v>
      </c>
      <c r="F3062">
        <v>320</v>
      </c>
      <c r="G3062" t="s">
        <v>1722</v>
      </c>
      <c r="H3062">
        <v>19001</v>
      </c>
      <c r="I3062">
        <v>1</v>
      </c>
      <c r="J3062" t="s">
        <v>4813</v>
      </c>
    </row>
    <row r="3063" spans="2:11" x14ac:dyDescent="0.4">
      <c r="B3063" t="e" vm="3415">
        <v>#VALUE!</v>
      </c>
      <c r="C3063" t="s">
        <v>1640</v>
      </c>
      <c r="D3063" t="s">
        <v>1759</v>
      </c>
      <c r="E3063">
        <v>96</v>
      </c>
      <c r="F3063">
        <v>384</v>
      </c>
      <c r="G3063" t="s">
        <v>1726</v>
      </c>
      <c r="H3063">
        <v>18280</v>
      </c>
      <c r="I3063">
        <v>1</v>
      </c>
      <c r="J3063" t="s">
        <v>4814</v>
      </c>
    </row>
    <row r="3064" spans="2:11" x14ac:dyDescent="0.4">
      <c r="C3064" t="s">
        <v>4815</v>
      </c>
    </row>
    <row r="3069" spans="2:11" x14ac:dyDescent="0.4">
      <c r="K3069">
        <f>(H432-H431)/2</f>
        <v>46</v>
      </c>
    </row>
    <row r="3070" spans="2:11" x14ac:dyDescent="0.4">
      <c r="K3070">
        <f>(H437-H436)/32</f>
        <v>23</v>
      </c>
    </row>
  </sheetData>
  <phoneticPr fontId="1" type="noConversion"/>
  <pageMargins left="0.7" right="0.7" top="0.75" bottom="0.75" header="0.3" footer="0.3"/>
  <pageSetup paperSize="9" orientation="portrait" horizontalDpi="0" verticalDpi="0"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12" sqref="C12"/>
    </sheetView>
  </sheetViews>
  <sheetFormatPr defaultRowHeight="13.9" x14ac:dyDescent="0.4"/>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J34"/>
  <sheetViews>
    <sheetView workbookViewId="0">
      <selection activeCell="C12" sqref="C12"/>
    </sheetView>
  </sheetViews>
  <sheetFormatPr defaultRowHeight="13.9" x14ac:dyDescent="0.4"/>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1" width="7.1328125" customWidth="1"/>
  </cols>
  <sheetData>
    <row r="1" spans="1:10" x14ac:dyDescent="0.4">
      <c r="A1" t="s">
        <v>4816</v>
      </c>
      <c r="B1" t="s">
        <v>4817</v>
      </c>
      <c r="C1" t="s">
        <v>4818</v>
      </c>
      <c r="D1" t="s">
        <v>4819</v>
      </c>
      <c r="E1" t="s">
        <v>4820</v>
      </c>
      <c r="F1" t="s">
        <v>4821</v>
      </c>
      <c r="G1" t="s">
        <v>4822</v>
      </c>
      <c r="H1" t="s">
        <v>4823</v>
      </c>
      <c r="I1" t="s">
        <v>4824</v>
      </c>
      <c r="J1" t="s">
        <v>25</v>
      </c>
    </row>
    <row r="2" spans="1:10" x14ac:dyDescent="0.4">
      <c r="A2" s="82" t="s">
        <v>4825</v>
      </c>
      <c r="B2" s="82" t="s">
        <v>4826</v>
      </c>
      <c r="C2" s="82" t="s">
        <v>4827</v>
      </c>
      <c r="D2">
        <v>0.14000000000000001</v>
      </c>
      <c r="E2">
        <v>0.11</v>
      </c>
      <c r="F2">
        <v>7.0000000000000007E-2</v>
      </c>
      <c r="G2">
        <v>51</v>
      </c>
      <c r="H2">
        <v>507.96</v>
      </c>
      <c r="I2">
        <v>918</v>
      </c>
      <c r="J2" s="82" t="s">
        <v>61</v>
      </c>
    </row>
    <row r="3" spans="1:10" x14ac:dyDescent="0.4">
      <c r="A3" s="82" t="s">
        <v>4825</v>
      </c>
      <c r="B3" s="82" t="s">
        <v>4826</v>
      </c>
      <c r="C3" s="82" t="s">
        <v>4828</v>
      </c>
      <c r="D3">
        <v>0.28000000000000003</v>
      </c>
      <c r="E3">
        <v>0.21</v>
      </c>
      <c r="F3">
        <v>0.14000000000000001</v>
      </c>
      <c r="G3">
        <v>102</v>
      </c>
      <c r="H3">
        <v>1015.92</v>
      </c>
      <c r="I3">
        <v>1836</v>
      </c>
      <c r="J3" s="82" t="s">
        <v>61</v>
      </c>
    </row>
    <row r="4" spans="1:10" x14ac:dyDescent="0.4">
      <c r="A4" s="82" t="s">
        <v>4825</v>
      </c>
      <c r="B4" s="82" t="s">
        <v>4826</v>
      </c>
      <c r="C4" s="82" t="s">
        <v>4829</v>
      </c>
      <c r="D4">
        <v>0.56999999999999995</v>
      </c>
      <c r="E4">
        <v>0.43</v>
      </c>
      <c r="F4">
        <v>0.28000000000000003</v>
      </c>
      <c r="G4">
        <v>204</v>
      </c>
      <c r="H4">
        <v>2031.84</v>
      </c>
      <c r="I4">
        <v>3672</v>
      </c>
      <c r="J4" s="82" t="s">
        <v>61</v>
      </c>
    </row>
    <row r="5" spans="1:10" x14ac:dyDescent="0.4">
      <c r="A5" s="82" t="s">
        <v>4825</v>
      </c>
      <c r="B5" s="82" t="s">
        <v>4826</v>
      </c>
      <c r="C5" s="82" t="s">
        <v>64</v>
      </c>
      <c r="D5">
        <v>1.1299999999999999</v>
      </c>
      <c r="E5">
        <v>0.85</v>
      </c>
      <c r="F5">
        <v>0.56999999999999995</v>
      </c>
      <c r="G5">
        <v>408</v>
      </c>
      <c r="H5">
        <v>4063.68</v>
      </c>
      <c r="I5">
        <v>7344</v>
      </c>
      <c r="J5" s="82" t="s">
        <v>61</v>
      </c>
    </row>
    <row r="6" spans="1:10" x14ac:dyDescent="0.4">
      <c r="A6" s="82" t="s">
        <v>4825</v>
      </c>
      <c r="B6" s="82" t="s">
        <v>4826</v>
      </c>
      <c r="C6" s="82" t="s">
        <v>4830</v>
      </c>
      <c r="D6">
        <v>2.71</v>
      </c>
      <c r="E6">
        <v>1.8</v>
      </c>
      <c r="F6">
        <v>1.35</v>
      </c>
      <c r="G6">
        <v>974</v>
      </c>
      <c r="H6">
        <v>9701.0400000000009</v>
      </c>
      <c r="I6">
        <v>17532</v>
      </c>
      <c r="J6" s="82" t="s">
        <v>61</v>
      </c>
    </row>
    <row r="7" spans="1:10" x14ac:dyDescent="0.4">
      <c r="A7" s="82" t="s">
        <v>4825</v>
      </c>
      <c r="B7" s="82" t="s">
        <v>4826</v>
      </c>
      <c r="C7" s="82" t="s">
        <v>4831</v>
      </c>
      <c r="D7">
        <v>2.27</v>
      </c>
      <c r="E7">
        <v>1.7</v>
      </c>
      <c r="F7">
        <v>1.1299999999999999</v>
      </c>
      <c r="G7">
        <v>816</v>
      </c>
      <c r="H7">
        <v>8127.36</v>
      </c>
      <c r="I7">
        <v>14688</v>
      </c>
      <c r="J7" s="82" t="s">
        <v>61</v>
      </c>
    </row>
    <row r="8" spans="1:10" x14ac:dyDescent="0.4">
      <c r="A8" s="82" t="s">
        <v>4825</v>
      </c>
      <c r="B8" s="82" t="s">
        <v>4826</v>
      </c>
      <c r="C8" s="82" t="s">
        <v>4832</v>
      </c>
      <c r="D8">
        <v>4.53</v>
      </c>
      <c r="E8">
        <v>3.4</v>
      </c>
      <c r="F8">
        <v>2.27</v>
      </c>
      <c r="G8">
        <v>1632</v>
      </c>
      <c r="H8">
        <v>16254.72</v>
      </c>
      <c r="I8">
        <v>29376</v>
      </c>
      <c r="J8" s="82" t="s">
        <v>61</v>
      </c>
    </row>
    <row r="9" spans="1:10" x14ac:dyDescent="0.4">
      <c r="A9" s="82" t="s">
        <v>4825</v>
      </c>
      <c r="B9" s="82" t="s">
        <v>4826</v>
      </c>
      <c r="C9" s="82" t="s">
        <v>4833</v>
      </c>
      <c r="D9">
        <v>5.97</v>
      </c>
      <c r="E9">
        <v>3.98</v>
      </c>
      <c r="F9">
        <v>2.98</v>
      </c>
      <c r="G9">
        <v>2148</v>
      </c>
      <c r="H9">
        <v>21394.080000000002</v>
      </c>
      <c r="I9">
        <v>38664</v>
      </c>
      <c r="J9" s="82" t="s">
        <v>61</v>
      </c>
    </row>
    <row r="10" spans="1:10" x14ac:dyDescent="0.4">
      <c r="A10" s="82" t="s">
        <v>4825</v>
      </c>
      <c r="B10" s="82" t="s">
        <v>4826</v>
      </c>
      <c r="C10" s="82" t="s">
        <v>4834</v>
      </c>
      <c r="D10">
        <v>9.07</v>
      </c>
      <c r="E10">
        <v>6.8</v>
      </c>
      <c r="F10">
        <v>4.53</v>
      </c>
      <c r="G10">
        <v>3264</v>
      </c>
      <c r="H10">
        <v>32509.439999999999</v>
      </c>
      <c r="I10">
        <v>58752</v>
      </c>
      <c r="J10" s="82" t="s">
        <v>61</v>
      </c>
    </row>
    <row r="11" spans="1:10" x14ac:dyDescent="0.4">
      <c r="A11" s="82" t="s">
        <v>4825</v>
      </c>
      <c r="B11" s="82" t="s">
        <v>4826</v>
      </c>
      <c r="C11" s="82" t="s">
        <v>4835</v>
      </c>
      <c r="D11">
        <v>13.6</v>
      </c>
      <c r="E11">
        <v>10.199999999999999</v>
      </c>
      <c r="F11">
        <v>6.8</v>
      </c>
      <c r="G11">
        <v>4342</v>
      </c>
      <c r="H11">
        <v>43246.32</v>
      </c>
      <c r="I11">
        <v>78156</v>
      </c>
      <c r="J11" s="82" t="s">
        <v>61</v>
      </c>
    </row>
    <row r="12" spans="1:10" x14ac:dyDescent="0.4">
      <c r="A12" s="82" t="s">
        <v>4825</v>
      </c>
      <c r="B12" s="82" t="s">
        <v>4826</v>
      </c>
      <c r="C12" s="82" t="s">
        <v>4836</v>
      </c>
      <c r="D12">
        <v>18.13</v>
      </c>
      <c r="E12">
        <v>13.6</v>
      </c>
      <c r="F12">
        <v>9.07</v>
      </c>
      <c r="G12">
        <v>6528</v>
      </c>
      <c r="H12">
        <v>65018.879999999997</v>
      </c>
      <c r="I12">
        <v>117504</v>
      </c>
      <c r="J12" s="82" t="s">
        <v>61</v>
      </c>
    </row>
    <row r="13" spans="1:10" x14ac:dyDescent="0.4">
      <c r="A13" s="82" t="s">
        <v>4825</v>
      </c>
      <c r="B13" s="82" t="s">
        <v>4826</v>
      </c>
      <c r="C13" s="82" t="s">
        <v>4837</v>
      </c>
      <c r="D13">
        <v>34.57</v>
      </c>
      <c r="E13">
        <v>25.93</v>
      </c>
      <c r="F13">
        <v>17.28</v>
      </c>
      <c r="G13">
        <v>12444</v>
      </c>
      <c r="H13">
        <v>123942.24</v>
      </c>
      <c r="I13">
        <v>223992</v>
      </c>
      <c r="J13" s="82" t="s">
        <v>61</v>
      </c>
    </row>
    <row r="14" spans="1:10" x14ac:dyDescent="0.4">
      <c r="A14" s="82" t="s">
        <v>4825</v>
      </c>
      <c r="B14" s="82" t="s">
        <v>4826</v>
      </c>
      <c r="C14" s="82" t="s">
        <v>4838</v>
      </c>
      <c r="D14">
        <v>69.13</v>
      </c>
      <c r="E14">
        <v>51.85</v>
      </c>
      <c r="F14">
        <v>34.57</v>
      </c>
      <c r="G14">
        <v>24888</v>
      </c>
      <c r="H14">
        <v>247884.48</v>
      </c>
      <c r="I14">
        <v>447984</v>
      </c>
      <c r="J14" s="82" t="s">
        <v>61</v>
      </c>
    </row>
    <row r="15" spans="1:10" x14ac:dyDescent="0.4">
      <c r="G15" s="90"/>
    </row>
    <row r="31" spans="1:3" x14ac:dyDescent="0.4">
      <c r="A31" t="s">
        <v>4817</v>
      </c>
      <c r="B31" t="s">
        <v>4839</v>
      </c>
      <c r="C31" t="s">
        <v>4840</v>
      </c>
    </row>
    <row r="32" spans="1:3" x14ac:dyDescent="0.4">
      <c r="A32" t="s">
        <v>4841</v>
      </c>
      <c r="B32">
        <v>1.5E-3</v>
      </c>
      <c r="C32">
        <v>0.72</v>
      </c>
    </row>
    <row r="33" spans="1:3" x14ac:dyDescent="0.4">
      <c r="A33" t="s">
        <v>4842</v>
      </c>
      <c r="B33">
        <v>2.3E-3</v>
      </c>
      <c r="C33">
        <v>1.08</v>
      </c>
    </row>
    <row r="34" spans="1:3" x14ac:dyDescent="0.4">
      <c r="A34" t="s">
        <v>4826</v>
      </c>
      <c r="B34">
        <v>8.0000000000000004E-4</v>
      </c>
      <c r="C34">
        <v>0.36</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A1"/>
  <sheetViews>
    <sheetView workbookViewId="0">
      <selection activeCell="C12" sqref="C12"/>
    </sheetView>
  </sheetViews>
  <sheetFormatPr defaultRowHeight="13.9" x14ac:dyDescent="0.4"/>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Q8"/>
  <sheetViews>
    <sheetView topLeftCell="I1" workbookViewId="0">
      <selection activeCell="C12" sqref="C12"/>
    </sheetView>
  </sheetViews>
  <sheetFormatPr defaultRowHeight="13.9" x14ac:dyDescent="0.4"/>
  <cols>
    <col min="1" max="3" width="25.53125" bestFit="1" customWidth="1"/>
    <col min="4" max="4" width="15.33203125" bestFit="1" customWidth="1"/>
    <col min="5" max="5" width="7.1328125" bestFit="1" customWidth="1"/>
    <col min="6" max="6" width="19.06640625" bestFit="1" customWidth="1"/>
    <col min="9" max="9" width="18.1328125" customWidth="1"/>
    <col min="10" max="11" width="16.6640625" customWidth="1"/>
  </cols>
  <sheetData>
    <row r="1" spans="1:43" x14ac:dyDescent="0.4">
      <c r="I1" s="7" t="s">
        <v>4843</v>
      </c>
      <c r="J1" s="7"/>
      <c r="K1" s="7"/>
    </row>
    <row r="2" spans="1:43" x14ac:dyDescent="0.4">
      <c r="A2" t="s">
        <v>4844</v>
      </c>
      <c r="B2" t="s">
        <v>4845</v>
      </c>
      <c r="C2" t="s">
        <v>4846</v>
      </c>
      <c r="D2" t="s">
        <v>4847</v>
      </c>
      <c r="E2" t="s">
        <v>25</v>
      </c>
      <c r="F2" t="s">
        <v>4848</v>
      </c>
      <c r="I2" t="s">
        <v>4848</v>
      </c>
      <c r="J2" t="s">
        <v>4849</v>
      </c>
      <c r="K2" t="s">
        <v>4850</v>
      </c>
      <c r="M2" s="8" t="s">
        <v>4851</v>
      </c>
      <c r="AD2" s="8" t="s">
        <v>4852</v>
      </c>
    </row>
    <row r="3" spans="1:43" x14ac:dyDescent="0.4">
      <c r="A3">
        <v>0.1167</v>
      </c>
      <c r="B3">
        <v>8.7499999999999994E-2</v>
      </c>
      <c r="C3">
        <v>5.8299999999999998E-2</v>
      </c>
      <c r="D3">
        <v>42</v>
      </c>
      <c r="E3" s="82" t="s">
        <v>1566</v>
      </c>
      <c r="F3" s="82" t="s">
        <v>4853</v>
      </c>
      <c r="I3" t="s">
        <v>63</v>
      </c>
      <c r="J3" t="str">
        <f t="shared" ref="J3:J4" si="0">"crs!" &amp; ADDRESS(ROW(M3),COLUMN(M3)) &amp; "#"</f>
        <v>crs!$M$3#</v>
      </c>
      <c r="K3" t="str">
        <f t="shared" ref="K3:K4" si="1">"crs!" &amp; ADDRESS(ROW(AD3),COLUMN(AD3)) &amp; "#"</f>
        <v>crs!$AD$3#</v>
      </c>
      <c r="M3" cm="1">
        <f t="array" ref="M3:W3">{1,2,4,8,12,16,20,24,32,40,64}</f>
        <v>1</v>
      </c>
      <c r="N3">
        <v>2</v>
      </c>
      <c r="O3">
        <v>4</v>
      </c>
      <c r="P3">
        <v>8</v>
      </c>
      <c r="Q3">
        <v>12</v>
      </c>
      <c r="R3">
        <v>16</v>
      </c>
      <c r="S3">
        <v>20</v>
      </c>
      <c r="T3">
        <v>24</v>
      </c>
      <c r="U3">
        <v>32</v>
      </c>
      <c r="V3">
        <v>40</v>
      </c>
      <c r="W3">
        <v>64</v>
      </c>
      <c r="AD3" cm="1">
        <f t="array" ref="AD3">{1}</f>
        <v>1</v>
      </c>
    </row>
    <row r="4" spans="1:43" x14ac:dyDescent="0.4">
      <c r="A4">
        <v>0.1167</v>
      </c>
      <c r="B4">
        <v>8.7499999999999994E-2</v>
      </c>
      <c r="C4">
        <v>5.8299999999999998E-2</v>
      </c>
      <c r="D4">
        <v>42</v>
      </c>
      <c r="E4" s="82" t="s">
        <v>61</v>
      </c>
      <c r="F4" s="82" t="s">
        <v>4853</v>
      </c>
      <c r="I4" t="s">
        <v>4853</v>
      </c>
      <c r="J4" t="str">
        <f t="shared" si="0"/>
        <v>crs!$M$4#</v>
      </c>
      <c r="K4" t="str">
        <f t="shared" si="1"/>
        <v>crs!$AD$4#</v>
      </c>
      <c r="M4" cm="1">
        <f t="array" ref="M4:V4">{2,4,8,12,16,20,24,32,40,64}</f>
        <v>2</v>
      </c>
      <c r="N4">
        <v>4</v>
      </c>
      <c r="O4">
        <v>8</v>
      </c>
      <c r="P4">
        <v>12</v>
      </c>
      <c r="Q4">
        <v>16</v>
      </c>
      <c r="R4">
        <v>20</v>
      </c>
      <c r="S4">
        <v>24</v>
      </c>
      <c r="T4">
        <v>32</v>
      </c>
      <c r="U4">
        <v>40</v>
      </c>
      <c r="V4">
        <v>64</v>
      </c>
      <c r="AD4" cm="1">
        <f t="array" ref="AD4:AQ4">{1,3,5,8,12,16,24,32,40,48,64,80,96,128}</f>
        <v>1</v>
      </c>
      <c r="AE4">
        <v>3</v>
      </c>
      <c r="AF4">
        <v>5</v>
      </c>
      <c r="AG4">
        <v>8</v>
      </c>
      <c r="AH4">
        <v>12</v>
      </c>
      <c r="AI4">
        <v>16</v>
      </c>
      <c r="AJ4">
        <v>24</v>
      </c>
      <c r="AK4">
        <v>32</v>
      </c>
      <c r="AL4">
        <v>40</v>
      </c>
      <c r="AM4">
        <v>48</v>
      </c>
      <c r="AN4">
        <v>64</v>
      </c>
      <c r="AO4">
        <v>80</v>
      </c>
      <c r="AP4">
        <v>96</v>
      </c>
      <c r="AQ4">
        <v>128</v>
      </c>
    </row>
    <row r="5" spans="1:43" x14ac:dyDescent="0.4">
      <c r="A5">
        <v>0.1167</v>
      </c>
      <c r="B5">
        <v>8.7499999999999994E-2</v>
      </c>
      <c r="C5">
        <v>5.8299999999999998E-2</v>
      </c>
      <c r="D5">
        <v>42</v>
      </c>
      <c r="E5" s="82" t="s">
        <v>1565</v>
      </c>
      <c r="F5" s="82" t="s">
        <v>4853</v>
      </c>
    </row>
    <row r="6" spans="1:43" x14ac:dyDescent="0.4">
      <c r="A6">
        <v>0.1056</v>
      </c>
      <c r="B6">
        <v>7.9200000000000007E-2</v>
      </c>
      <c r="C6">
        <v>5.28E-2</v>
      </c>
      <c r="D6">
        <v>38</v>
      </c>
      <c r="E6" s="82" t="s">
        <v>1566</v>
      </c>
      <c r="F6" s="82" t="s">
        <v>63</v>
      </c>
    </row>
    <row r="7" spans="1:43" x14ac:dyDescent="0.4">
      <c r="A7">
        <v>0.1056</v>
      </c>
      <c r="B7">
        <v>7.9200000000000007E-2</v>
      </c>
      <c r="C7">
        <v>5.28E-2</v>
      </c>
      <c r="D7">
        <v>38</v>
      </c>
      <c r="E7" s="82" t="s">
        <v>61</v>
      </c>
      <c r="F7" s="82" t="s">
        <v>63</v>
      </c>
      <c r="I7" s="90"/>
      <c r="J7" s="90"/>
      <c r="K7" s="90"/>
    </row>
    <row r="8" spans="1:43" x14ac:dyDescent="0.4">
      <c r="A8">
        <v>0.1056</v>
      </c>
      <c r="B8">
        <v>7.9200000000000007E-2</v>
      </c>
      <c r="C8">
        <v>5.28E-2</v>
      </c>
      <c r="D8">
        <v>38</v>
      </c>
      <c r="E8" s="82" t="s">
        <v>1565</v>
      </c>
      <c r="F8" s="82" t="s">
        <v>63</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B59"/>
  <sheetViews>
    <sheetView workbookViewId="0">
      <selection activeCell="C12" sqref="C12"/>
    </sheetView>
  </sheetViews>
  <sheetFormatPr defaultRowHeight="13.9" x14ac:dyDescent="0.4"/>
  <cols>
    <col min="1" max="1" width="10.1328125" bestFit="1" customWidth="1"/>
  </cols>
  <sheetData>
    <row r="1" spans="1:2" x14ac:dyDescent="0.4">
      <c r="A1" t="s">
        <v>4855</v>
      </c>
      <c r="B1" t="s">
        <v>4854</v>
      </c>
    </row>
    <row r="2" spans="1:2" x14ac:dyDescent="0.4">
      <c r="A2" s="82" t="s">
        <v>4856</v>
      </c>
      <c r="B2">
        <v>1800</v>
      </c>
    </row>
    <row r="3" spans="1:2" x14ac:dyDescent="0.4">
      <c r="A3" s="82" t="s">
        <v>4857</v>
      </c>
      <c r="B3">
        <v>2800</v>
      </c>
    </row>
    <row r="4" spans="1:2" x14ac:dyDescent="0.4">
      <c r="A4" s="82" t="s">
        <v>4858</v>
      </c>
      <c r="B4">
        <v>3800</v>
      </c>
    </row>
    <row r="5" spans="1:2" x14ac:dyDescent="0.4">
      <c r="A5" s="82" t="s">
        <v>4859</v>
      </c>
      <c r="B5">
        <v>4800</v>
      </c>
    </row>
    <row r="6" spans="1:2" x14ac:dyDescent="0.4">
      <c r="A6" s="82" t="s">
        <v>4860</v>
      </c>
      <c r="B6">
        <v>5800</v>
      </c>
    </row>
    <row r="7" spans="1:2" x14ac:dyDescent="0.4">
      <c r="A7" s="82" t="s">
        <v>4861</v>
      </c>
      <c r="B7">
        <v>7800</v>
      </c>
    </row>
    <row r="8" spans="1:2" x14ac:dyDescent="0.4">
      <c r="A8" s="82" t="s">
        <v>4862</v>
      </c>
      <c r="B8">
        <v>9800</v>
      </c>
    </row>
    <row r="9" spans="1:2" x14ac:dyDescent="0.4">
      <c r="A9" s="82" t="s">
        <v>4863</v>
      </c>
      <c r="B9">
        <v>11800</v>
      </c>
    </row>
    <row r="10" spans="1:2" x14ac:dyDescent="0.4">
      <c r="A10" s="82" t="s">
        <v>4864</v>
      </c>
      <c r="B10">
        <v>13800</v>
      </c>
    </row>
    <row r="11" spans="1:2" x14ac:dyDescent="0.4">
      <c r="A11" s="82" t="s">
        <v>4865</v>
      </c>
      <c r="B11">
        <v>15800</v>
      </c>
    </row>
    <row r="12" spans="1:2" x14ac:dyDescent="0.4">
      <c r="A12" s="82" t="s">
        <v>4866</v>
      </c>
      <c r="B12">
        <v>17800</v>
      </c>
    </row>
    <row r="13" spans="1:2" x14ac:dyDescent="0.4">
      <c r="A13" s="82" t="s">
        <v>4867</v>
      </c>
      <c r="B13">
        <v>18800</v>
      </c>
    </row>
    <row r="14" spans="1:2" x14ac:dyDescent="0.4">
      <c r="A14" s="82" t="s">
        <v>4868</v>
      </c>
      <c r="B14">
        <v>19800</v>
      </c>
    </row>
    <row r="15" spans="1:2" x14ac:dyDescent="0.4">
      <c r="A15" s="82" t="s">
        <v>4869</v>
      </c>
      <c r="B15">
        <v>20800</v>
      </c>
    </row>
    <row r="16" spans="1:2" x14ac:dyDescent="0.4">
      <c r="A16" s="82" t="s">
        <v>4870</v>
      </c>
      <c r="B16">
        <v>28800</v>
      </c>
    </row>
    <row r="17" spans="1:2" x14ac:dyDescent="0.4">
      <c r="A17" s="82" t="s">
        <v>4871</v>
      </c>
      <c r="B17">
        <v>36800</v>
      </c>
    </row>
    <row r="18" spans="1:2" x14ac:dyDescent="0.4">
      <c r="A18" s="82" t="s">
        <v>4872</v>
      </c>
      <c r="B18">
        <v>43800</v>
      </c>
    </row>
    <row r="19" spans="1:2" x14ac:dyDescent="0.4">
      <c r="A19" s="82" t="s">
        <v>4873</v>
      </c>
      <c r="B19">
        <v>50800</v>
      </c>
    </row>
    <row r="20" spans="1:2" x14ac:dyDescent="0.4">
      <c r="A20" s="82" t="s">
        <v>4874</v>
      </c>
      <c r="B20">
        <v>56800</v>
      </c>
    </row>
    <row r="21" spans="1:2" x14ac:dyDescent="0.4">
      <c r="A21" s="82" t="s">
        <v>4875</v>
      </c>
      <c r="B21">
        <v>62800</v>
      </c>
    </row>
    <row r="22" spans="1:2" x14ac:dyDescent="0.4">
      <c r="A22" s="82" t="s">
        <v>4876</v>
      </c>
      <c r="B22">
        <v>68800</v>
      </c>
    </row>
    <row r="23" spans="1:2" x14ac:dyDescent="0.4">
      <c r="A23" s="82" t="s">
        <v>4877</v>
      </c>
      <c r="B23">
        <v>74800</v>
      </c>
    </row>
    <row r="24" spans="1:2" x14ac:dyDescent="0.4">
      <c r="A24" s="82" t="s">
        <v>4878</v>
      </c>
      <c r="B24">
        <v>80800</v>
      </c>
    </row>
    <row r="25" spans="1:2" x14ac:dyDescent="0.4">
      <c r="A25" s="82" t="s">
        <v>4879</v>
      </c>
      <c r="B25">
        <v>93000</v>
      </c>
    </row>
    <row r="26" spans="1:2" x14ac:dyDescent="0.4">
      <c r="A26" s="82" t="s">
        <v>4880</v>
      </c>
      <c r="B26">
        <v>108000</v>
      </c>
    </row>
    <row r="27" spans="1:2" x14ac:dyDescent="0.4">
      <c r="A27" s="82" t="s">
        <v>4881</v>
      </c>
      <c r="B27">
        <v>123000</v>
      </c>
    </row>
    <row r="28" spans="1:2" x14ac:dyDescent="0.4">
      <c r="A28" s="82" t="s">
        <v>4882</v>
      </c>
      <c r="B28">
        <v>138000</v>
      </c>
    </row>
    <row r="29" spans="1:2" x14ac:dyDescent="0.4">
      <c r="A29" s="82" t="s">
        <v>4883</v>
      </c>
      <c r="B29">
        <v>188000</v>
      </c>
    </row>
    <row r="30" spans="1:2" x14ac:dyDescent="0.4">
      <c r="A30" s="82" t="s">
        <v>4884</v>
      </c>
      <c r="B30">
        <v>938000</v>
      </c>
    </row>
    <row r="31" spans="1:2" x14ac:dyDescent="0.4">
      <c r="A31" s="82" t="s">
        <v>4885</v>
      </c>
      <c r="B31">
        <v>8600</v>
      </c>
    </row>
    <row r="32" spans="1:2" x14ac:dyDescent="0.4">
      <c r="A32" s="82" t="s">
        <v>4886</v>
      </c>
      <c r="B32">
        <v>14600</v>
      </c>
    </row>
    <row r="33" spans="1:2" x14ac:dyDescent="0.4">
      <c r="A33" s="82" t="s">
        <v>4887</v>
      </c>
      <c r="B33">
        <v>20600</v>
      </c>
    </row>
    <row r="34" spans="1:2" x14ac:dyDescent="0.4">
      <c r="A34" s="82" t="s">
        <v>4888</v>
      </c>
      <c r="B34">
        <v>26600</v>
      </c>
    </row>
    <row r="35" spans="1:2" x14ac:dyDescent="0.4">
      <c r="A35" s="82" t="s">
        <v>4889</v>
      </c>
      <c r="B35">
        <v>32600</v>
      </c>
    </row>
    <row r="36" spans="1:2" x14ac:dyDescent="0.4">
      <c r="A36" s="82" t="s">
        <v>4890</v>
      </c>
      <c r="B36">
        <v>38600</v>
      </c>
    </row>
    <row r="37" spans="1:2" x14ac:dyDescent="0.4">
      <c r="A37" s="82" t="s">
        <v>4891</v>
      </c>
      <c r="B37">
        <v>44600</v>
      </c>
    </row>
    <row r="38" spans="1:2" x14ac:dyDescent="0.4">
      <c r="A38" s="82" t="s">
        <v>4892</v>
      </c>
      <c r="B38">
        <v>50600</v>
      </c>
    </row>
    <row r="39" spans="1:2" x14ac:dyDescent="0.4">
      <c r="A39" s="82" t="s">
        <v>4893</v>
      </c>
      <c r="B39">
        <v>56600</v>
      </c>
    </row>
    <row r="40" spans="1:2" x14ac:dyDescent="0.4">
      <c r="A40" s="82" t="s">
        <v>4894</v>
      </c>
      <c r="B40">
        <v>62600</v>
      </c>
    </row>
    <row r="41" spans="1:2" x14ac:dyDescent="0.4">
      <c r="A41" s="82" t="s">
        <v>4895</v>
      </c>
      <c r="B41">
        <v>68600</v>
      </c>
    </row>
    <row r="42" spans="1:2" x14ac:dyDescent="0.4">
      <c r="A42" s="82" t="s">
        <v>4896</v>
      </c>
      <c r="B42">
        <v>74600</v>
      </c>
    </row>
    <row r="43" spans="1:2" x14ac:dyDescent="0.4">
      <c r="A43" s="82" t="s">
        <v>4897</v>
      </c>
      <c r="B43">
        <v>80600</v>
      </c>
    </row>
    <row r="44" spans="1:2" x14ac:dyDescent="0.4">
      <c r="A44" s="82" t="s">
        <v>4898</v>
      </c>
      <c r="B44">
        <v>86600</v>
      </c>
    </row>
    <row r="45" spans="1:2" x14ac:dyDescent="0.4">
      <c r="A45" s="82" t="s">
        <v>4899</v>
      </c>
      <c r="B45">
        <v>136000</v>
      </c>
    </row>
    <row r="46" spans="1:2" x14ac:dyDescent="0.4">
      <c r="A46" s="82" t="s">
        <v>4900</v>
      </c>
      <c r="B46">
        <v>166000</v>
      </c>
    </row>
    <row r="47" spans="1:2" x14ac:dyDescent="0.4">
      <c r="A47" s="82" t="s">
        <v>4901</v>
      </c>
      <c r="B47">
        <v>196000</v>
      </c>
    </row>
    <row r="48" spans="1:2" x14ac:dyDescent="0.4">
      <c r="A48" s="82" t="s">
        <v>67</v>
      </c>
      <c r="B48">
        <v>236000</v>
      </c>
    </row>
    <row r="49" spans="1:2" x14ac:dyDescent="0.4">
      <c r="A49" s="82" t="s">
        <v>4902</v>
      </c>
      <c r="B49">
        <v>266000</v>
      </c>
    </row>
    <row r="50" spans="1:2" x14ac:dyDescent="0.4">
      <c r="A50" s="82" t="s">
        <v>4903</v>
      </c>
      <c r="B50">
        <v>296000</v>
      </c>
    </row>
    <row r="51" spans="1:2" x14ac:dyDescent="0.4">
      <c r="A51" s="82" t="s">
        <v>4904</v>
      </c>
      <c r="B51">
        <v>306000</v>
      </c>
    </row>
    <row r="52" spans="1:2" x14ac:dyDescent="0.4">
      <c r="A52" s="82" t="s">
        <v>4905</v>
      </c>
      <c r="B52">
        <v>316000</v>
      </c>
    </row>
    <row r="53" spans="1:2" x14ac:dyDescent="0.4">
      <c r="A53" s="82" t="s">
        <v>4906</v>
      </c>
      <c r="B53">
        <v>326000</v>
      </c>
    </row>
    <row r="54" spans="1:2" x14ac:dyDescent="0.4">
      <c r="A54" s="82" t="s">
        <v>4907</v>
      </c>
      <c r="B54">
        <v>486000</v>
      </c>
    </row>
    <row r="55" spans="1:2" x14ac:dyDescent="0.4">
      <c r="A55" s="82" t="s">
        <v>4908</v>
      </c>
      <c r="B55">
        <v>586000</v>
      </c>
    </row>
    <row r="56" spans="1:2" x14ac:dyDescent="0.4">
      <c r="A56" s="82" t="s">
        <v>4909</v>
      </c>
      <c r="B56">
        <v>686000</v>
      </c>
    </row>
    <row r="57" spans="1:2" x14ac:dyDescent="0.4">
      <c r="A57" s="82" t="s">
        <v>4910</v>
      </c>
      <c r="B57">
        <v>786000</v>
      </c>
    </row>
    <row r="58" spans="1:2" x14ac:dyDescent="0.4">
      <c r="A58" s="82" t="s">
        <v>4911</v>
      </c>
      <c r="B58">
        <v>1086000</v>
      </c>
    </row>
    <row r="59" spans="1:2" x14ac:dyDescent="0.4">
      <c r="A59" s="82" t="s">
        <v>4912</v>
      </c>
      <c r="B59">
        <v>2388000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G4"/>
  <sheetViews>
    <sheetView workbookViewId="0">
      <selection activeCell="C12" sqref="C12"/>
    </sheetView>
  </sheetViews>
  <sheetFormatPr defaultRowHeight="13.9" x14ac:dyDescent="0.4"/>
  <cols>
    <col min="1" max="1" width="26.3984375" bestFit="1" customWidth="1"/>
    <col min="2" max="2" width="29.33203125" bestFit="1" customWidth="1"/>
    <col min="3" max="3" width="66.73046875" bestFit="1" customWidth="1"/>
    <col min="4" max="4" width="8.19921875" bestFit="1" customWidth="1"/>
    <col min="5" max="5" width="15.06640625" bestFit="1" customWidth="1"/>
    <col min="6" max="6" width="17.9296875" bestFit="1" customWidth="1"/>
    <col min="7" max="7" width="15.86328125" bestFit="1" customWidth="1"/>
    <col min="8" max="8" width="11" bestFit="1" customWidth="1"/>
    <col min="9" max="9" width="17.06640625" bestFit="1" customWidth="1"/>
  </cols>
  <sheetData>
    <row r="1" spans="1:7" x14ac:dyDescent="0.4">
      <c r="A1" t="s">
        <v>4913</v>
      </c>
      <c r="B1" t="s">
        <v>4914</v>
      </c>
      <c r="C1" t="s">
        <v>4915</v>
      </c>
      <c r="D1" t="s">
        <v>1625</v>
      </c>
      <c r="E1" t="s">
        <v>4916</v>
      </c>
      <c r="F1" t="s">
        <v>4917</v>
      </c>
      <c r="G1" t="s">
        <v>4918</v>
      </c>
    </row>
    <row r="2" spans="1:7" x14ac:dyDescent="0.4">
      <c r="A2" s="82" t="s">
        <v>4919</v>
      </c>
      <c r="B2" s="82" t="s">
        <v>4920</v>
      </c>
      <c r="C2" s="82" t="s">
        <v>4921</v>
      </c>
      <c r="D2" s="82" t="s">
        <v>4922</v>
      </c>
      <c r="E2" s="82" t="s">
        <v>4923</v>
      </c>
      <c r="F2">
        <v>0.5</v>
      </c>
      <c r="G2">
        <v>365</v>
      </c>
    </row>
    <row r="3" spans="1:7" x14ac:dyDescent="0.4">
      <c r="A3" s="82" t="s">
        <v>66</v>
      </c>
      <c r="B3" s="82" t="s">
        <v>4924</v>
      </c>
      <c r="C3" s="82" t="s">
        <v>4925</v>
      </c>
      <c r="D3" s="82" t="s">
        <v>4926</v>
      </c>
      <c r="E3" s="82" t="s">
        <v>4927</v>
      </c>
      <c r="F3">
        <v>1.5</v>
      </c>
      <c r="G3">
        <v>1095</v>
      </c>
    </row>
    <row r="4" spans="1:7" x14ac:dyDescent="0.4">
      <c r="A4" s="82" t="s">
        <v>4928</v>
      </c>
      <c r="B4" s="82" t="s">
        <v>4929</v>
      </c>
      <c r="C4" s="82" t="s">
        <v>4930</v>
      </c>
      <c r="D4" s="82" t="s">
        <v>4931</v>
      </c>
      <c r="E4" s="82" t="s">
        <v>4932</v>
      </c>
      <c r="F4">
        <v>5</v>
      </c>
      <c r="G4">
        <v>3650</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B9"/>
  <sheetViews>
    <sheetView workbookViewId="0">
      <selection activeCell="C12" sqref="C12"/>
    </sheetView>
  </sheetViews>
  <sheetFormatPr defaultRowHeight="13.9" x14ac:dyDescent="0.4"/>
  <cols>
    <col min="1" max="1" width="11" bestFit="1" customWidth="1"/>
    <col min="2" max="2" width="17.06640625" bestFit="1" customWidth="1"/>
  </cols>
  <sheetData>
    <row r="1" spans="1:2" x14ac:dyDescent="0.4">
      <c r="A1" t="s">
        <v>4933</v>
      </c>
      <c r="B1" t="s">
        <v>4934</v>
      </c>
    </row>
    <row r="2" spans="1:2" x14ac:dyDescent="0.4">
      <c r="A2" s="82" t="s">
        <v>4935</v>
      </c>
      <c r="B2">
        <v>380</v>
      </c>
    </row>
    <row r="3" spans="1:2" x14ac:dyDescent="0.4">
      <c r="A3" s="82" t="s">
        <v>65</v>
      </c>
      <c r="B3">
        <v>880</v>
      </c>
    </row>
    <row r="4" spans="1:2" x14ac:dyDescent="0.4">
      <c r="A4" s="82" t="s">
        <v>4936</v>
      </c>
      <c r="B4">
        <v>1880</v>
      </c>
    </row>
    <row r="5" spans="1:2" x14ac:dyDescent="0.4">
      <c r="A5" s="82" t="s">
        <v>4937</v>
      </c>
      <c r="B5">
        <v>4880</v>
      </c>
    </row>
    <row r="6" spans="1:2" x14ac:dyDescent="0.4">
      <c r="A6" s="82" t="s">
        <v>4938</v>
      </c>
      <c r="B6">
        <v>9880</v>
      </c>
    </row>
    <row r="7" spans="1:2" x14ac:dyDescent="0.4">
      <c r="A7" s="82" t="s">
        <v>4939</v>
      </c>
      <c r="B7">
        <v>16880</v>
      </c>
    </row>
    <row r="8" spans="1:2" x14ac:dyDescent="0.4">
      <c r="A8" s="82" t="s">
        <v>4940</v>
      </c>
      <c r="B8">
        <v>41880</v>
      </c>
    </row>
    <row r="9" spans="1:2" x14ac:dyDescent="0.4">
      <c r="A9" s="82" t="s">
        <v>4941</v>
      </c>
      <c r="B9">
        <v>81880</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8</vt:i4>
      </vt:variant>
    </vt:vector>
  </HeadingPairs>
  <TitlesOfParts>
    <vt:vector size="22" baseType="lpstr">
      <vt:lpstr>总</vt:lpstr>
      <vt:lpstr>报价</vt:lpstr>
      <vt:lpstr>腾讯云产品</vt:lpstr>
      <vt:lpstr>README右边可隐藏</vt:lpstr>
      <vt:lpstr>region</vt:lpstr>
      <vt:lpstr>cvm</vt:lpstr>
      <vt:lpstr>cvmOld</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2021-11-11T14:50:22Z</dcterms:modified>
  <cp:category/>
  <cp:contentStatus/>
</cp:coreProperties>
</file>